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cachatterley\Dropbox (WHOUNICEF)\WHOUNICEF Team Folder\Institutional settings\Schools\DATABASE\_STATA\Country files v34\"/>
    </mc:Choice>
  </mc:AlternateContent>
  <bookViews>
    <workbookView xWindow="0" yWindow="0" windowWidth="23040" windowHeight="9876"/>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62913"/>
</workbook>
</file>

<file path=xl/calcChain.xml><?xml version="1.0" encoding="utf-8"?>
<calcChain xmlns="http://schemas.openxmlformats.org/spreadsheetml/2006/main">
  <c r="BO6" i="29" l="1"/>
  <c r="BK6" i="29" s="1"/>
  <c r="BK8" i="29" s="1"/>
  <c r="BM6" i="29"/>
  <c r="BM8" i="29" s="1"/>
  <c r="BL6" i="29"/>
  <c r="BL8" i="29" s="1"/>
  <c r="BK3" i="29"/>
  <c r="BI3" i="29"/>
  <c r="BA3" i="29"/>
  <c r="AY3" i="29"/>
  <c r="AQ3" i="29"/>
  <c r="AO3" i="29"/>
  <c r="AG3" i="29"/>
  <c r="AE3" i="29"/>
  <c r="W3" i="29"/>
  <c r="U3" i="29"/>
  <c r="M3" i="29"/>
  <c r="K3" i="29"/>
  <c r="C3" i="29"/>
  <c r="A3" i="29"/>
  <c r="BI2" i="29"/>
  <c r="AY2" i="29"/>
  <c r="AO2" i="29"/>
  <c r="AE2" i="29"/>
  <c r="U2" i="29"/>
  <c r="K2" i="29"/>
  <c r="A2" i="29"/>
  <c r="BJ1" i="29"/>
  <c r="AZ1" i="29"/>
  <c r="AP1" i="29"/>
  <c r="AF1" i="29"/>
  <c r="W1" i="29"/>
  <c r="V1" i="29"/>
  <c r="M1" i="29"/>
  <c r="L1" i="29"/>
  <c r="C1" i="29"/>
  <c r="B1" i="29"/>
  <c r="BP15" i="28"/>
  <c r="BO15" i="28"/>
  <c r="BN15" i="28"/>
  <c r="BM15" i="28"/>
  <c r="BL15" i="28"/>
  <c r="BA15" i="28"/>
  <c r="AQ15" i="28"/>
  <c r="AG15" i="28"/>
  <c r="W15" i="28"/>
  <c r="M15" i="28"/>
  <c r="BO9" i="28"/>
  <c r="BN9" i="28"/>
  <c r="BM9" i="28"/>
  <c r="BL9" i="28"/>
  <c r="BK9" i="28"/>
  <c r="AQ9" i="28"/>
  <c r="W9" i="28"/>
  <c r="M9" i="28"/>
  <c r="BP7" i="28"/>
  <c r="BO7" i="28"/>
  <c r="BN7" i="28"/>
  <c r="BM7" i="28"/>
  <c r="BL7" i="28"/>
  <c r="BK7" i="28"/>
  <c r="BF7" i="28"/>
  <c r="BE7" i="28"/>
  <c r="BD7" i="28"/>
  <c r="BC7" i="28"/>
  <c r="BB7" i="28"/>
  <c r="BA7" i="28"/>
  <c r="AV7" i="28"/>
  <c r="AU7" i="28"/>
  <c r="AT7" i="28"/>
  <c r="AS7" i="28"/>
  <c r="AR7" i="28"/>
  <c r="AQ7" i="28"/>
  <c r="AL7" i="28"/>
  <c r="AK7" i="28"/>
  <c r="AJ7" i="28"/>
  <c r="AI7" i="28"/>
  <c r="AH7" i="28"/>
  <c r="AG7" i="28"/>
  <c r="Z7" i="28"/>
  <c r="Y7" i="28"/>
  <c r="X7" i="28"/>
  <c r="W7" i="28"/>
  <c r="R7" i="28"/>
  <c r="Q7" i="28"/>
  <c r="P7" i="28"/>
  <c r="O7" i="28"/>
  <c r="N7" i="28"/>
  <c r="M7" i="28"/>
  <c r="H7" i="28"/>
  <c r="G7" i="28"/>
  <c r="F7" i="28"/>
  <c r="E7" i="28"/>
  <c r="D7" i="28"/>
  <c r="C7" i="28"/>
  <c r="BP6" i="28"/>
  <c r="BO6" i="28"/>
  <c r="BM6" i="28"/>
  <c r="BL6" i="28"/>
  <c r="BF6" i="28"/>
  <c r="BE6" i="28"/>
  <c r="BD6" i="28"/>
  <c r="BC6" i="28"/>
  <c r="BB6" i="28"/>
  <c r="AV6" i="28"/>
  <c r="AU6" i="28"/>
  <c r="AT6" i="28"/>
  <c r="AS6" i="28"/>
  <c r="AR6" i="28"/>
  <c r="AL6" i="28"/>
  <c r="AK6" i="28"/>
  <c r="AJ6" i="28"/>
  <c r="AI6" i="28"/>
  <c r="AH6" i="28"/>
  <c r="AG6" i="28"/>
  <c r="Z6" i="28"/>
  <c r="Y6" i="28"/>
  <c r="X6" i="28"/>
  <c r="W6" i="28"/>
  <c r="R6" i="28"/>
  <c r="Q6" i="28"/>
  <c r="P6" i="28"/>
  <c r="O6" i="28"/>
  <c r="N6" i="28"/>
  <c r="H6" i="28"/>
  <c r="G6" i="28"/>
  <c r="F6" i="28"/>
  <c r="E6" i="28"/>
  <c r="D6" i="28"/>
  <c r="C6" i="28"/>
  <c r="BP5" i="28"/>
  <c r="BO5" i="28"/>
  <c r="BM5" i="28"/>
  <c r="BL5" i="28"/>
  <c r="BF5" i="28"/>
  <c r="BE5" i="28"/>
  <c r="BD5" i="28"/>
  <c r="BC5" i="28"/>
  <c r="BB5" i="28"/>
  <c r="AV5" i="28"/>
  <c r="AU5" i="28"/>
  <c r="AT5" i="28"/>
  <c r="AS5" i="28"/>
  <c r="AR5" i="28"/>
  <c r="AL5" i="28"/>
  <c r="AK5" i="28"/>
  <c r="AJ5" i="28"/>
  <c r="AI5" i="28"/>
  <c r="AH5" i="28"/>
  <c r="AG5" i="28"/>
  <c r="AB5" i="28"/>
  <c r="AA5" i="28"/>
  <c r="Z5" i="28"/>
  <c r="Y5" i="28"/>
  <c r="X5" i="28"/>
  <c r="W5" i="28"/>
  <c r="R5" i="28"/>
  <c r="Q5" i="28"/>
  <c r="P5" i="28"/>
  <c r="O5" i="28"/>
  <c r="N5" i="28"/>
  <c r="H5" i="28"/>
  <c r="G5" i="28"/>
  <c r="F5" i="28"/>
  <c r="E5" i="28"/>
  <c r="D5" i="28"/>
  <c r="C5" i="28"/>
  <c r="BK3" i="28"/>
  <c r="BI3" i="28"/>
  <c r="BA3" i="28"/>
  <c r="AY3" i="28"/>
  <c r="AQ3" i="28"/>
  <c r="AO3" i="28"/>
  <c r="AG3" i="28"/>
  <c r="AE3" i="28"/>
  <c r="W3" i="28"/>
  <c r="U3" i="28"/>
  <c r="M3" i="28"/>
  <c r="K3" i="28"/>
  <c r="C3" i="28"/>
  <c r="A3" i="28"/>
  <c r="BI2" i="28"/>
  <c r="AY2" i="28"/>
  <c r="AO2" i="28"/>
  <c r="AE2" i="28"/>
  <c r="U2" i="28"/>
  <c r="K2" i="28"/>
  <c r="A2" i="28"/>
  <c r="BJ1" i="28"/>
  <c r="AZ1" i="28"/>
  <c r="AP1" i="28"/>
  <c r="AF1" i="28"/>
  <c r="W1" i="28"/>
  <c r="V1" i="28"/>
  <c r="M1" i="28"/>
  <c r="L1" i="28"/>
  <c r="C1" i="28"/>
  <c r="B1" i="28"/>
  <c r="C32" i="27"/>
  <c r="BO18" i="27"/>
  <c r="BM18" i="27"/>
  <c r="BL18" i="27"/>
  <c r="BK18" i="27"/>
  <c r="BO17" i="27"/>
  <c r="BM17" i="27"/>
  <c r="BL17" i="27"/>
  <c r="BK17" i="27"/>
  <c r="BO16" i="27"/>
  <c r="BM16" i="27"/>
  <c r="BL16" i="27"/>
  <c r="BK16" i="27"/>
  <c r="BA16" i="27"/>
  <c r="AQ16" i="27"/>
  <c r="AG16" i="27"/>
  <c r="W16" i="27"/>
  <c r="M16" i="27"/>
  <c r="G16" i="27"/>
  <c r="E16" i="27"/>
  <c r="D16" i="27"/>
  <c r="BP14" i="27"/>
  <c r="BO14" i="27"/>
  <c r="BO7" i="27" s="1"/>
  <c r="BO10" i="27" s="1"/>
  <c r="BN14" i="27"/>
  <c r="BM14" i="27"/>
  <c r="BL14" i="27"/>
  <c r="BK14" i="27"/>
  <c r="BK5" i="27" s="1"/>
  <c r="BO8" i="27"/>
  <c r="BK8" i="27" s="1"/>
  <c r="BK7" i="27"/>
  <c r="BK10" i="27" s="1"/>
  <c r="BF7" i="27"/>
  <c r="BE7" i="27"/>
  <c r="BD7" i="27"/>
  <c r="BC7" i="27"/>
  <c r="BB7" i="27"/>
  <c r="BA7" i="27"/>
  <c r="AV7" i="27"/>
  <c r="AU7" i="27"/>
  <c r="AT7" i="27"/>
  <c r="AS7" i="27"/>
  <c r="AR7" i="27"/>
  <c r="AQ7" i="27"/>
  <c r="AL7" i="27"/>
  <c r="AK7" i="27"/>
  <c r="AJ7" i="27"/>
  <c r="AI7" i="27"/>
  <c r="AH7" i="27"/>
  <c r="AB7" i="27"/>
  <c r="AA7" i="27"/>
  <c r="Z7" i="27"/>
  <c r="Y7" i="27"/>
  <c r="X7" i="27"/>
  <c r="W7" i="27"/>
  <c r="R7" i="27"/>
  <c r="Q7" i="27"/>
  <c r="P7" i="27"/>
  <c r="O7" i="27"/>
  <c r="N7" i="27"/>
  <c r="M7" i="27"/>
  <c r="H7" i="27"/>
  <c r="F7" i="27"/>
  <c r="D7" i="27"/>
  <c r="BO6" i="27"/>
  <c r="BK6" i="27"/>
  <c r="BC6" i="27"/>
  <c r="BB6" i="27"/>
  <c r="AT6" i="27"/>
  <c r="AS6" i="27"/>
  <c r="AR6" i="27"/>
  <c r="AK6" i="27"/>
  <c r="AJ6" i="27"/>
  <c r="AI6" i="27"/>
  <c r="AH6" i="27"/>
  <c r="Y6" i="27"/>
  <c r="X6" i="27"/>
  <c r="Q6" i="27"/>
  <c r="P6" i="27"/>
  <c r="O6" i="27"/>
  <c r="N6" i="27"/>
  <c r="M6" i="27"/>
  <c r="F6" i="27"/>
  <c r="D6" i="27"/>
  <c r="BP5" i="27"/>
  <c r="BN5" i="27"/>
  <c r="BM5" i="27"/>
  <c r="BL5" i="27"/>
  <c r="BF5" i="27"/>
  <c r="BE5" i="27"/>
  <c r="BD5" i="27"/>
  <c r="BC5" i="27"/>
  <c r="BB5" i="27"/>
  <c r="BA5" i="27"/>
  <c r="AV5" i="27"/>
  <c r="AU5" i="27"/>
  <c r="AT5" i="27"/>
  <c r="AS5" i="27"/>
  <c r="AR5" i="27"/>
  <c r="AQ5" i="27"/>
  <c r="AL5" i="27"/>
  <c r="AK5" i="27"/>
  <c r="AJ5" i="27"/>
  <c r="AI5" i="27"/>
  <c r="AH5" i="27"/>
  <c r="AG5" i="27"/>
  <c r="AB5" i="27"/>
  <c r="AA5" i="27"/>
  <c r="Z5" i="27"/>
  <c r="Y5" i="27"/>
  <c r="X5" i="27"/>
  <c r="W5" i="27"/>
  <c r="R5" i="27"/>
  <c r="Q5" i="27"/>
  <c r="P5" i="27"/>
  <c r="O5" i="27"/>
  <c r="N5" i="27"/>
  <c r="M5" i="27"/>
  <c r="H5" i="27"/>
  <c r="G5" i="27"/>
  <c r="F5" i="27"/>
  <c r="E5" i="27"/>
  <c r="D5" i="27"/>
  <c r="C5" i="27"/>
  <c r="AG1" i="27"/>
  <c r="W1" i="27"/>
  <c r="EF207" i="21"/>
  <c r="BQ207" i="21" s="1"/>
  <c r="EE207" i="21"/>
  <c r="BP207" i="21" s="1"/>
  <c r="ED207" i="21"/>
  <c r="BO207" i="21" s="1"/>
  <c r="EC207" i="21"/>
  <c r="EB207" i="21"/>
  <c r="BM207" i="21" s="1"/>
  <c r="EA207" i="21"/>
  <c r="BL207" i="21" s="1"/>
  <c r="DZ207" i="21"/>
  <c r="BK207" i="21" s="1"/>
  <c r="DY207" i="21"/>
  <c r="DX207" i="21"/>
  <c r="BI207" i="21" s="1"/>
  <c r="DW207" i="21"/>
  <c r="BH207" i="21" s="1"/>
  <c r="DV207" i="21"/>
  <c r="BG207" i="21" s="1"/>
  <c r="DU207" i="21"/>
  <c r="DT207" i="21"/>
  <c r="BE207" i="21" s="1"/>
  <c r="DS207" i="21"/>
  <c r="BD207" i="21" s="1"/>
  <c r="DR207" i="21"/>
  <c r="BC207" i="21" s="1"/>
  <c r="DQ207" i="21"/>
  <c r="DP207" i="21"/>
  <c r="BA207" i="21" s="1"/>
  <c r="DO207" i="21"/>
  <c r="AZ207" i="21" s="1"/>
  <c r="DN207" i="21"/>
  <c r="AY207" i="21" s="1"/>
  <c r="DM207" i="21"/>
  <c r="DL207" i="21"/>
  <c r="DK207" i="21"/>
  <c r="AV207" i="21" s="1"/>
  <c r="DJ207" i="21"/>
  <c r="AU207" i="21" s="1"/>
  <c r="DI207" i="21"/>
  <c r="DH207" i="21"/>
  <c r="AS207" i="21" s="1"/>
  <c r="DG207" i="21"/>
  <c r="AR207" i="21" s="1"/>
  <c r="DF207" i="21"/>
  <c r="AQ207" i="21" s="1"/>
  <c r="DE207" i="21"/>
  <c r="DD207" i="21"/>
  <c r="DC207" i="21"/>
  <c r="AN207" i="21" s="1"/>
  <c r="DB207" i="21"/>
  <c r="AM207" i="21" s="1"/>
  <c r="DA207" i="21"/>
  <c r="CZ207" i="21"/>
  <c r="AK207" i="21" s="1"/>
  <c r="CY207" i="21"/>
  <c r="AJ207" i="21" s="1"/>
  <c r="CX207" i="21"/>
  <c r="AI207" i="21" s="1"/>
  <c r="CW207" i="21"/>
  <c r="CV207" i="21"/>
  <c r="AG207" i="21" s="1"/>
  <c r="CU207" i="21"/>
  <c r="AF207" i="21" s="1"/>
  <c r="CT207" i="21"/>
  <c r="AE207" i="21" s="1"/>
  <c r="CS207" i="21"/>
  <c r="CR207" i="21"/>
  <c r="AC207" i="21" s="1"/>
  <c r="CQ207" i="21"/>
  <c r="AB207" i="21" s="1"/>
  <c r="CP207" i="21"/>
  <c r="AA207" i="21" s="1"/>
  <c r="CO207" i="21"/>
  <c r="CN207" i="21"/>
  <c r="Y207" i="21" s="1"/>
  <c r="CM207" i="21"/>
  <c r="X207" i="21" s="1"/>
  <c r="CL207" i="21"/>
  <c r="W207" i="21" s="1"/>
  <c r="CK207" i="21"/>
  <c r="CJ207" i="21"/>
  <c r="U207" i="21" s="1"/>
  <c r="CI207" i="21"/>
  <c r="T207" i="21" s="1"/>
  <c r="CH207" i="21"/>
  <c r="S207" i="21" s="1"/>
  <c r="CG207" i="21"/>
  <c r="CF207" i="21"/>
  <c r="CE207" i="21"/>
  <c r="P207" i="21" s="1"/>
  <c r="CD207" i="21"/>
  <c r="O207" i="21" s="1"/>
  <c r="CC207" i="21"/>
  <c r="CB207" i="21"/>
  <c r="M207" i="21" s="1"/>
  <c r="CA207" i="21"/>
  <c r="L207" i="21" s="1"/>
  <c r="BZ207" i="21"/>
  <c r="K207" i="21" s="1"/>
  <c r="BY207" i="21"/>
  <c r="BX207" i="21"/>
  <c r="BW207" i="21"/>
  <c r="H207" i="21" s="1"/>
  <c r="BV207" i="21"/>
  <c r="G207" i="21" s="1"/>
  <c r="BU207" i="21"/>
  <c r="BT207" i="21"/>
  <c r="E207" i="21" s="1"/>
  <c r="BS207" i="21"/>
  <c r="D207" i="21" s="1"/>
  <c r="BN207" i="21"/>
  <c r="BJ207" i="21"/>
  <c r="BF207" i="21"/>
  <c r="BB207" i="21"/>
  <c r="AX207" i="21"/>
  <c r="AW207" i="21"/>
  <c r="AT207" i="21"/>
  <c r="AP207" i="21"/>
  <c r="AO207" i="21"/>
  <c r="AL207" i="21"/>
  <c r="AH207" i="21"/>
  <c r="AD207" i="21"/>
  <c r="Z207" i="21"/>
  <c r="V207" i="21"/>
  <c r="R207" i="21"/>
  <c r="Q207" i="21"/>
  <c r="N207" i="21"/>
  <c r="J207" i="21"/>
  <c r="I207" i="21"/>
  <c r="F207" i="21"/>
  <c r="C207" i="21"/>
  <c r="B207" i="21"/>
  <c r="A207" i="21"/>
  <c r="EF206" i="21"/>
  <c r="EE206" i="21"/>
  <c r="ED206" i="21"/>
  <c r="BO206" i="21" s="1"/>
  <c r="EC206" i="21"/>
  <c r="BN206" i="21" s="1"/>
  <c r="EB206" i="21"/>
  <c r="EA206" i="21"/>
  <c r="DZ206" i="21"/>
  <c r="BK206" i="21" s="1"/>
  <c r="DY206" i="21"/>
  <c r="BJ206" i="21" s="1"/>
  <c r="DX206" i="21"/>
  <c r="DW206" i="21"/>
  <c r="DV206" i="21"/>
  <c r="BG206" i="21" s="1"/>
  <c r="DU206" i="21"/>
  <c r="BF206" i="21" s="1"/>
  <c r="DT206" i="21"/>
  <c r="DS206" i="21"/>
  <c r="DR206" i="21"/>
  <c r="BC206" i="21" s="1"/>
  <c r="DQ206" i="21"/>
  <c r="BB206" i="21" s="1"/>
  <c r="DP206" i="21"/>
  <c r="DO206" i="21"/>
  <c r="DN206" i="21"/>
  <c r="AY206" i="21" s="1"/>
  <c r="DM206" i="21"/>
  <c r="AX206" i="21" s="1"/>
  <c r="DL206" i="21"/>
  <c r="DK206" i="21"/>
  <c r="DJ206" i="21"/>
  <c r="AU206" i="21" s="1"/>
  <c r="DI206" i="21"/>
  <c r="AT206" i="21" s="1"/>
  <c r="DH206" i="21"/>
  <c r="DG206" i="21"/>
  <c r="DF206" i="21"/>
  <c r="AQ206" i="21" s="1"/>
  <c r="DE206" i="21"/>
  <c r="AP206" i="21" s="1"/>
  <c r="DD206" i="21"/>
  <c r="DC206" i="21"/>
  <c r="DB206" i="21"/>
  <c r="AM206" i="21" s="1"/>
  <c r="DA206" i="21"/>
  <c r="AL206" i="21" s="1"/>
  <c r="CZ206" i="21"/>
  <c r="CY206" i="21"/>
  <c r="CX206" i="21"/>
  <c r="AI206" i="21" s="1"/>
  <c r="CW206" i="21"/>
  <c r="AH206" i="21" s="1"/>
  <c r="CV206" i="21"/>
  <c r="CU206" i="21"/>
  <c r="CT206" i="21"/>
  <c r="AE206" i="21" s="1"/>
  <c r="CS206" i="21"/>
  <c r="AD206" i="21" s="1"/>
  <c r="CR206" i="21"/>
  <c r="CQ206" i="21"/>
  <c r="CP206" i="21"/>
  <c r="AA206" i="21" s="1"/>
  <c r="CO206" i="21"/>
  <c r="Z206" i="21" s="1"/>
  <c r="CN206" i="21"/>
  <c r="CM206" i="21"/>
  <c r="CL206" i="21"/>
  <c r="W206" i="21" s="1"/>
  <c r="CK206" i="21"/>
  <c r="V206" i="21" s="1"/>
  <c r="CJ206" i="21"/>
  <c r="CI206" i="21"/>
  <c r="CH206" i="21"/>
  <c r="S206" i="21" s="1"/>
  <c r="CG206" i="21"/>
  <c r="R206" i="21" s="1"/>
  <c r="CF206" i="21"/>
  <c r="CE206" i="21"/>
  <c r="CD206" i="21"/>
  <c r="O206" i="21" s="1"/>
  <c r="CC206" i="21"/>
  <c r="N206" i="21" s="1"/>
  <c r="CB206" i="21"/>
  <c r="CA206" i="21"/>
  <c r="BZ206" i="21"/>
  <c r="K206" i="21" s="1"/>
  <c r="BY206" i="21"/>
  <c r="J206" i="21" s="1"/>
  <c r="BX206" i="21"/>
  <c r="BW206" i="21"/>
  <c r="BV206" i="21"/>
  <c r="G206" i="21" s="1"/>
  <c r="BU206" i="21"/>
  <c r="F206" i="21" s="1"/>
  <c r="BT206" i="21"/>
  <c r="BS206" i="21"/>
  <c r="BQ206" i="21"/>
  <c r="BP206" i="21"/>
  <c r="BM206" i="21"/>
  <c r="BL206" i="21"/>
  <c r="BI206" i="21"/>
  <c r="BH206" i="21"/>
  <c r="BE206" i="21"/>
  <c r="BD206" i="21"/>
  <c r="BA206" i="21"/>
  <c r="AZ206" i="21"/>
  <c r="AW206" i="21"/>
  <c r="AV206" i="21"/>
  <c r="AS206" i="21"/>
  <c r="AR206" i="21"/>
  <c r="AO206" i="21"/>
  <c r="AN206" i="21"/>
  <c r="AK206" i="21"/>
  <c r="AJ206" i="21"/>
  <c r="AG206" i="21"/>
  <c r="AF206" i="21"/>
  <c r="AC206" i="21"/>
  <c r="AB206" i="21"/>
  <c r="Y206" i="21"/>
  <c r="X206" i="21"/>
  <c r="U206" i="21"/>
  <c r="T206" i="21"/>
  <c r="Q206" i="21"/>
  <c r="P206" i="21"/>
  <c r="M206" i="21"/>
  <c r="L206" i="21"/>
  <c r="I206" i="21"/>
  <c r="H206" i="21"/>
  <c r="E206" i="21"/>
  <c r="D206" i="21"/>
  <c r="C206" i="21"/>
  <c r="B206" i="21"/>
  <c r="A206" i="21"/>
  <c r="EF205" i="21"/>
  <c r="BQ205" i="21" s="1"/>
  <c r="EE205" i="21"/>
  <c r="ED205" i="21"/>
  <c r="EC205" i="21"/>
  <c r="BN205" i="21" s="1"/>
  <c r="EB205" i="21"/>
  <c r="BM205" i="21" s="1"/>
  <c r="EA205" i="21"/>
  <c r="DZ205" i="21"/>
  <c r="BK205" i="21" s="1"/>
  <c r="DY205" i="21"/>
  <c r="BJ205" i="21" s="1"/>
  <c r="DX205" i="21"/>
  <c r="BI205" i="21" s="1"/>
  <c r="DW205" i="21"/>
  <c r="DV205" i="21"/>
  <c r="DU205" i="21"/>
  <c r="BF205" i="21" s="1"/>
  <c r="DT205" i="21"/>
  <c r="BE205" i="21" s="1"/>
  <c r="DS205" i="21"/>
  <c r="DR205" i="21"/>
  <c r="BC205" i="21" s="1"/>
  <c r="DQ205" i="21"/>
  <c r="BB205" i="21" s="1"/>
  <c r="DP205" i="21"/>
  <c r="BA205" i="21" s="1"/>
  <c r="DO205" i="21"/>
  <c r="DN205" i="21"/>
  <c r="DM205" i="21"/>
  <c r="AX205" i="21" s="1"/>
  <c r="DL205" i="21"/>
  <c r="AW205" i="21" s="1"/>
  <c r="DK205" i="21"/>
  <c r="DJ205" i="21"/>
  <c r="AU205" i="21" s="1"/>
  <c r="DI205" i="21"/>
  <c r="AT205" i="21" s="1"/>
  <c r="DH205" i="21"/>
  <c r="AS205" i="21" s="1"/>
  <c r="DG205" i="21"/>
  <c r="DF205" i="21"/>
  <c r="DE205" i="21"/>
  <c r="AP205" i="21" s="1"/>
  <c r="DD205" i="21"/>
  <c r="AO205" i="21" s="1"/>
  <c r="DC205" i="21"/>
  <c r="DB205" i="21"/>
  <c r="AM205" i="21" s="1"/>
  <c r="DA205" i="21"/>
  <c r="AL205" i="21" s="1"/>
  <c r="CZ205" i="21"/>
  <c r="AK205" i="21" s="1"/>
  <c r="CY205" i="21"/>
  <c r="CX205" i="21"/>
  <c r="CW205" i="21"/>
  <c r="AH205" i="21" s="1"/>
  <c r="CV205" i="21"/>
  <c r="AG205" i="21" s="1"/>
  <c r="CU205" i="21"/>
  <c r="CT205" i="21"/>
  <c r="AE205" i="21" s="1"/>
  <c r="CS205" i="21"/>
  <c r="AD205" i="21" s="1"/>
  <c r="CR205" i="21"/>
  <c r="AC205" i="21" s="1"/>
  <c r="CQ205" i="21"/>
  <c r="CP205" i="21"/>
  <c r="CO205" i="21"/>
  <c r="Z205" i="21" s="1"/>
  <c r="CN205" i="21"/>
  <c r="Y205" i="21" s="1"/>
  <c r="CM205" i="21"/>
  <c r="CL205" i="21"/>
  <c r="W205" i="21" s="1"/>
  <c r="CK205" i="21"/>
  <c r="V205" i="21" s="1"/>
  <c r="CJ205" i="21"/>
  <c r="U205" i="21" s="1"/>
  <c r="CI205" i="21"/>
  <c r="CH205" i="21"/>
  <c r="CG205" i="21"/>
  <c r="R205" i="21" s="1"/>
  <c r="CF205" i="21"/>
  <c r="Q205" i="21" s="1"/>
  <c r="CE205" i="21"/>
  <c r="CD205" i="21"/>
  <c r="O205" i="21" s="1"/>
  <c r="CC205" i="21"/>
  <c r="N205" i="21" s="1"/>
  <c r="CB205" i="21"/>
  <c r="M205" i="21" s="1"/>
  <c r="CA205" i="21"/>
  <c r="BZ205" i="21"/>
  <c r="BY205" i="21"/>
  <c r="J205" i="21" s="1"/>
  <c r="BX205" i="21"/>
  <c r="I205" i="21" s="1"/>
  <c r="BW205" i="21"/>
  <c r="BV205" i="21"/>
  <c r="G205" i="21" s="1"/>
  <c r="BU205" i="21"/>
  <c r="F205" i="21" s="1"/>
  <c r="BT205" i="21"/>
  <c r="E205" i="21" s="1"/>
  <c r="BS205" i="21"/>
  <c r="BP205" i="21"/>
  <c r="BO205" i="21"/>
  <c r="BL205" i="21"/>
  <c r="BH205" i="21"/>
  <c r="BG205" i="21"/>
  <c r="BD205" i="21"/>
  <c r="AZ205" i="21"/>
  <c r="AY205" i="21"/>
  <c r="AV205" i="21"/>
  <c r="AR205" i="21"/>
  <c r="AQ205" i="21"/>
  <c r="AN205" i="21"/>
  <c r="AJ205" i="21"/>
  <c r="AI205" i="21"/>
  <c r="AF205" i="21"/>
  <c r="AB205" i="21"/>
  <c r="AA205" i="21"/>
  <c r="X205" i="21"/>
  <c r="T205" i="21"/>
  <c r="S205" i="21"/>
  <c r="P205" i="21"/>
  <c r="L205" i="21"/>
  <c r="K205" i="21"/>
  <c r="H205" i="21"/>
  <c r="D205" i="21"/>
  <c r="C205" i="21"/>
  <c r="B205" i="21"/>
  <c r="A205" i="21"/>
  <c r="EF204" i="21"/>
  <c r="BQ204" i="21" s="1"/>
  <c r="EE204" i="21"/>
  <c r="BP204" i="21" s="1"/>
  <c r="ED204" i="21"/>
  <c r="EC204" i="21"/>
  <c r="EB204" i="21"/>
  <c r="BM204" i="21" s="1"/>
  <c r="EA204" i="21"/>
  <c r="BL204" i="21" s="1"/>
  <c r="DZ204" i="21"/>
  <c r="BK204" i="21" s="1"/>
  <c r="DY204" i="21"/>
  <c r="DX204" i="21"/>
  <c r="BI204" i="21" s="1"/>
  <c r="DW204" i="21"/>
  <c r="BH204" i="21" s="1"/>
  <c r="DV204" i="21"/>
  <c r="BG204" i="21" s="1"/>
  <c r="DU204" i="21"/>
  <c r="DT204" i="21"/>
  <c r="DS204" i="21"/>
  <c r="BD204" i="21" s="1"/>
  <c r="DR204" i="21"/>
  <c r="BC204" i="21" s="1"/>
  <c r="DQ204" i="21"/>
  <c r="DP204" i="21"/>
  <c r="BA204" i="21" s="1"/>
  <c r="DO204" i="21"/>
  <c r="AZ204" i="21" s="1"/>
  <c r="DN204" i="21"/>
  <c r="AY204" i="21" s="1"/>
  <c r="DM204" i="21"/>
  <c r="DL204" i="21"/>
  <c r="AW204" i="21" s="1"/>
  <c r="DK204" i="21"/>
  <c r="AV204" i="21" s="1"/>
  <c r="DJ204" i="21"/>
  <c r="DI204" i="21"/>
  <c r="DH204" i="21"/>
  <c r="AS204" i="21" s="1"/>
  <c r="DG204" i="21"/>
  <c r="AR204" i="21" s="1"/>
  <c r="DF204" i="21"/>
  <c r="AQ204" i="21" s="1"/>
  <c r="DE204" i="21"/>
  <c r="DD204" i="21"/>
  <c r="AO204" i="21" s="1"/>
  <c r="DC204" i="21"/>
  <c r="AN204" i="21" s="1"/>
  <c r="DB204" i="21"/>
  <c r="DA204" i="21"/>
  <c r="CZ204" i="21"/>
  <c r="AK204" i="21" s="1"/>
  <c r="CY204" i="21"/>
  <c r="AJ204" i="21" s="1"/>
  <c r="CX204" i="21"/>
  <c r="AI204" i="21" s="1"/>
  <c r="CW204" i="21"/>
  <c r="CV204" i="21"/>
  <c r="AG204" i="21" s="1"/>
  <c r="CU204" i="21"/>
  <c r="AF204" i="21" s="1"/>
  <c r="CT204" i="21"/>
  <c r="AE204" i="21" s="1"/>
  <c r="CS204" i="21"/>
  <c r="CR204" i="21"/>
  <c r="AC204" i="21" s="1"/>
  <c r="CQ204" i="21"/>
  <c r="AB204" i="21" s="1"/>
  <c r="CP204" i="21"/>
  <c r="AA204" i="21" s="1"/>
  <c r="CO204" i="21"/>
  <c r="CN204" i="21"/>
  <c r="CM204" i="21"/>
  <c r="X204" i="21" s="1"/>
  <c r="CL204" i="21"/>
  <c r="W204" i="21" s="1"/>
  <c r="CK204" i="21"/>
  <c r="CJ204" i="21"/>
  <c r="U204" i="21" s="1"/>
  <c r="CI204" i="21"/>
  <c r="T204" i="21" s="1"/>
  <c r="CH204" i="21"/>
  <c r="CG204" i="21"/>
  <c r="CF204" i="21"/>
  <c r="Q204" i="21" s="1"/>
  <c r="CE204" i="21"/>
  <c r="P204" i="21" s="1"/>
  <c r="CD204" i="21"/>
  <c r="O204" i="21" s="1"/>
  <c r="CC204" i="21"/>
  <c r="CB204" i="21"/>
  <c r="CA204" i="21"/>
  <c r="L204" i="21" s="1"/>
  <c r="BZ204" i="21"/>
  <c r="BY204" i="21"/>
  <c r="BX204" i="21"/>
  <c r="BW204" i="21"/>
  <c r="H204" i="21" s="1"/>
  <c r="BV204" i="21"/>
  <c r="G204" i="21" s="1"/>
  <c r="BU204" i="21"/>
  <c r="BT204" i="21"/>
  <c r="E204" i="21" s="1"/>
  <c r="BS204" i="21"/>
  <c r="D204" i="21" s="1"/>
  <c r="BO204" i="21"/>
  <c r="BN204" i="21"/>
  <c r="BJ204" i="21"/>
  <c r="BF204" i="21"/>
  <c r="BE204" i="21"/>
  <c r="BB204" i="21"/>
  <c r="AX204" i="21"/>
  <c r="AU204" i="21"/>
  <c r="AT204" i="21"/>
  <c r="AP204" i="21"/>
  <c r="AM204" i="21"/>
  <c r="AL204" i="21"/>
  <c r="AH204" i="21"/>
  <c r="AD204" i="21"/>
  <c r="Z204" i="21"/>
  <c r="Y204" i="21"/>
  <c r="V204" i="21"/>
  <c r="S204" i="21"/>
  <c r="R204" i="21"/>
  <c r="N204" i="21"/>
  <c r="M204" i="21"/>
  <c r="K204" i="21"/>
  <c r="J204" i="21"/>
  <c r="I204" i="21"/>
  <c r="F204" i="21"/>
  <c r="C204" i="21"/>
  <c r="B204" i="21"/>
  <c r="A204" i="21"/>
  <c r="EF203" i="21"/>
  <c r="BQ203" i="21" s="1"/>
  <c r="EE203" i="21"/>
  <c r="ED203" i="21"/>
  <c r="BO203" i="21" s="1"/>
  <c r="EC203" i="21"/>
  <c r="BN203" i="21" s="1"/>
  <c r="EB203" i="21"/>
  <c r="BM203" i="21" s="1"/>
  <c r="EA203" i="21"/>
  <c r="DZ203" i="21"/>
  <c r="BK203" i="21" s="1"/>
  <c r="DY203" i="21"/>
  <c r="BJ203" i="21" s="1"/>
  <c r="DX203" i="21"/>
  <c r="BI203" i="21" s="1"/>
  <c r="DW203" i="21"/>
  <c r="DV203" i="21"/>
  <c r="BG203" i="21" s="1"/>
  <c r="DU203" i="21"/>
  <c r="BF203" i="21" s="1"/>
  <c r="DT203" i="21"/>
  <c r="BE203" i="21" s="1"/>
  <c r="DS203" i="21"/>
  <c r="BD203" i="21" s="1"/>
  <c r="DR203" i="21"/>
  <c r="BC203" i="21" s="1"/>
  <c r="DQ203" i="21"/>
  <c r="BB203" i="21" s="1"/>
  <c r="DP203" i="21"/>
  <c r="BA203" i="21" s="1"/>
  <c r="DO203" i="21"/>
  <c r="DN203" i="21"/>
  <c r="AY203" i="21" s="1"/>
  <c r="DM203" i="21"/>
  <c r="AX203" i="21" s="1"/>
  <c r="DL203" i="21"/>
  <c r="DK203" i="21"/>
  <c r="DJ203" i="21"/>
  <c r="AU203" i="21" s="1"/>
  <c r="DI203" i="21"/>
  <c r="AT203" i="21" s="1"/>
  <c r="DH203" i="21"/>
  <c r="AS203" i="21" s="1"/>
  <c r="DG203" i="21"/>
  <c r="DF203" i="21"/>
  <c r="DE203" i="21"/>
  <c r="AP203" i="21" s="1"/>
  <c r="DD203" i="21"/>
  <c r="DC203" i="21"/>
  <c r="DB203" i="21"/>
  <c r="DA203" i="21"/>
  <c r="AL203" i="21" s="1"/>
  <c r="CZ203" i="21"/>
  <c r="AK203" i="21" s="1"/>
  <c r="CY203" i="21"/>
  <c r="CX203" i="21"/>
  <c r="AI203" i="21" s="1"/>
  <c r="CW203" i="21"/>
  <c r="AH203" i="21" s="1"/>
  <c r="CV203" i="21"/>
  <c r="AG203" i="21" s="1"/>
  <c r="CU203" i="21"/>
  <c r="CT203" i="21"/>
  <c r="AE203" i="21" s="1"/>
  <c r="CS203" i="21"/>
  <c r="AD203" i="21" s="1"/>
  <c r="CR203" i="21"/>
  <c r="AC203" i="21" s="1"/>
  <c r="CQ203" i="21"/>
  <c r="CP203" i="21"/>
  <c r="AA203" i="21" s="1"/>
  <c r="CO203" i="21"/>
  <c r="Z203" i="21" s="1"/>
  <c r="CN203" i="21"/>
  <c r="Y203" i="21" s="1"/>
  <c r="CM203" i="21"/>
  <c r="CL203" i="21"/>
  <c r="CK203" i="21"/>
  <c r="V203" i="21" s="1"/>
  <c r="CJ203" i="21"/>
  <c r="U203" i="21" s="1"/>
  <c r="CI203" i="21"/>
  <c r="CH203" i="21"/>
  <c r="S203" i="21" s="1"/>
  <c r="CG203" i="21"/>
  <c r="R203" i="21" s="1"/>
  <c r="CF203" i="21"/>
  <c r="Q203" i="21" s="1"/>
  <c r="CE203" i="21"/>
  <c r="CD203" i="21"/>
  <c r="O203" i="21" s="1"/>
  <c r="CC203" i="21"/>
  <c r="N203" i="21" s="1"/>
  <c r="CB203" i="21"/>
  <c r="M203" i="21" s="1"/>
  <c r="CA203" i="21"/>
  <c r="BZ203" i="21"/>
  <c r="BY203" i="21"/>
  <c r="J203" i="21" s="1"/>
  <c r="BX203" i="21"/>
  <c r="I203" i="21" s="1"/>
  <c r="BW203" i="21"/>
  <c r="BV203" i="21"/>
  <c r="BU203" i="21"/>
  <c r="F203" i="21" s="1"/>
  <c r="BT203" i="21"/>
  <c r="E203" i="21" s="1"/>
  <c r="BS203" i="21"/>
  <c r="BP203" i="21"/>
  <c r="BL203" i="21"/>
  <c r="BH203" i="21"/>
  <c r="AZ203" i="21"/>
  <c r="AW203" i="21"/>
  <c r="AV203" i="21"/>
  <c r="AR203" i="21"/>
  <c r="AQ203" i="21"/>
  <c r="AO203" i="21"/>
  <c r="AN203" i="21"/>
  <c r="AM203" i="21"/>
  <c r="AJ203" i="21"/>
  <c r="AF203" i="21"/>
  <c r="AB203" i="21"/>
  <c r="X203" i="21"/>
  <c r="W203" i="21"/>
  <c r="T203" i="21"/>
  <c r="P203" i="21"/>
  <c r="L203" i="21"/>
  <c r="K203" i="21"/>
  <c r="H203" i="21"/>
  <c r="G203" i="21"/>
  <c r="D203" i="21"/>
  <c r="C203" i="21"/>
  <c r="B203" i="21"/>
  <c r="A203" i="21"/>
  <c r="EF202" i="21"/>
  <c r="BQ202" i="21" s="1"/>
  <c r="EE202" i="21"/>
  <c r="ED202" i="21"/>
  <c r="EC202" i="21"/>
  <c r="BN202" i="21" s="1"/>
  <c r="EB202" i="21"/>
  <c r="BM202" i="21" s="1"/>
  <c r="EA202" i="21"/>
  <c r="DZ202" i="21"/>
  <c r="BK202" i="21" s="1"/>
  <c r="DY202" i="21"/>
  <c r="BJ202" i="21" s="1"/>
  <c r="DX202" i="21"/>
  <c r="BI202" i="21" s="1"/>
  <c r="DW202" i="21"/>
  <c r="DV202" i="21"/>
  <c r="DU202" i="21"/>
  <c r="BF202" i="21" s="1"/>
  <c r="DT202" i="21"/>
  <c r="BE202" i="21" s="1"/>
  <c r="DS202" i="21"/>
  <c r="DR202" i="21"/>
  <c r="DQ202" i="21"/>
  <c r="BB202" i="21" s="1"/>
  <c r="DP202" i="21"/>
  <c r="BA202" i="21" s="1"/>
  <c r="DO202" i="21"/>
  <c r="DN202" i="21"/>
  <c r="DM202" i="21"/>
  <c r="AX202" i="21" s="1"/>
  <c r="DL202" i="21"/>
  <c r="AW202" i="21" s="1"/>
  <c r="DK202" i="21"/>
  <c r="DJ202" i="21"/>
  <c r="DI202" i="21"/>
  <c r="DH202" i="21"/>
  <c r="AS202" i="21" s="1"/>
  <c r="DG202" i="21"/>
  <c r="DF202" i="21"/>
  <c r="AQ202" i="21" s="1"/>
  <c r="DE202" i="21"/>
  <c r="AP202" i="21" s="1"/>
  <c r="DD202" i="21"/>
  <c r="AO202" i="21" s="1"/>
  <c r="DC202" i="21"/>
  <c r="DB202" i="21"/>
  <c r="DA202" i="21"/>
  <c r="AL202" i="21" s="1"/>
  <c r="CZ202" i="21"/>
  <c r="AK202" i="21" s="1"/>
  <c r="CY202" i="21"/>
  <c r="CX202" i="21"/>
  <c r="AI202" i="21" s="1"/>
  <c r="CW202" i="21"/>
  <c r="AH202" i="21" s="1"/>
  <c r="CV202" i="21"/>
  <c r="AG202" i="21" s="1"/>
  <c r="CU202" i="21"/>
  <c r="CT202" i="21"/>
  <c r="CS202" i="21"/>
  <c r="AD202" i="21" s="1"/>
  <c r="CR202" i="21"/>
  <c r="AC202" i="21" s="1"/>
  <c r="CQ202" i="21"/>
  <c r="CP202" i="21"/>
  <c r="AA202" i="21" s="1"/>
  <c r="CO202" i="21"/>
  <c r="Z202" i="21" s="1"/>
  <c r="CN202" i="21"/>
  <c r="Y202" i="21" s="1"/>
  <c r="CM202" i="21"/>
  <c r="CL202" i="21"/>
  <c r="CK202" i="21"/>
  <c r="V202" i="21" s="1"/>
  <c r="CJ202" i="21"/>
  <c r="U202" i="21" s="1"/>
  <c r="CI202" i="21"/>
  <c r="CH202" i="21"/>
  <c r="S202" i="21" s="1"/>
  <c r="CG202" i="21"/>
  <c r="R202" i="21" s="1"/>
  <c r="CF202" i="21"/>
  <c r="Q202" i="21" s="1"/>
  <c r="CE202" i="21"/>
  <c r="CD202" i="21"/>
  <c r="CC202" i="21"/>
  <c r="N202" i="21" s="1"/>
  <c r="CB202" i="21"/>
  <c r="M202" i="21" s="1"/>
  <c r="CA202" i="21"/>
  <c r="BZ202" i="21"/>
  <c r="K202" i="21" s="1"/>
  <c r="BY202" i="21"/>
  <c r="J202" i="21" s="1"/>
  <c r="BX202" i="21"/>
  <c r="I202" i="21" s="1"/>
  <c r="BW202" i="21"/>
  <c r="BV202" i="21"/>
  <c r="BU202" i="21"/>
  <c r="F202" i="21" s="1"/>
  <c r="BT202" i="21"/>
  <c r="E202" i="21" s="1"/>
  <c r="BS202" i="21"/>
  <c r="BP202" i="21"/>
  <c r="BO202" i="21"/>
  <c r="BL202" i="21"/>
  <c r="BH202" i="21"/>
  <c r="BG202" i="21"/>
  <c r="BD202" i="21"/>
  <c r="BC202" i="21"/>
  <c r="AZ202" i="21"/>
  <c r="AY202" i="21"/>
  <c r="AV202" i="21"/>
  <c r="AU202" i="21"/>
  <c r="AT202" i="21"/>
  <c r="AR202" i="21"/>
  <c r="AN202" i="21"/>
  <c r="AM202" i="21"/>
  <c r="AJ202" i="21"/>
  <c r="AF202" i="21"/>
  <c r="AE202" i="21"/>
  <c r="AB202" i="21"/>
  <c r="X202" i="21"/>
  <c r="W202" i="21"/>
  <c r="T202" i="21"/>
  <c r="P202" i="21"/>
  <c r="O202" i="21"/>
  <c r="L202" i="21"/>
  <c r="H202" i="21"/>
  <c r="G202" i="21"/>
  <c r="D202" i="21"/>
  <c r="C202" i="21"/>
  <c r="B202" i="21"/>
  <c r="A202" i="21"/>
  <c r="EF201" i="21"/>
  <c r="BQ201" i="21" s="1"/>
  <c r="EE201" i="21"/>
  <c r="BP201" i="21" s="1"/>
  <c r="ED201" i="21"/>
  <c r="BO201" i="21" s="1"/>
  <c r="EC201" i="21"/>
  <c r="EB201" i="21"/>
  <c r="EA201" i="21"/>
  <c r="BL201" i="21" s="1"/>
  <c r="DZ201" i="21"/>
  <c r="BK201" i="21" s="1"/>
  <c r="DY201" i="21"/>
  <c r="DX201" i="21"/>
  <c r="BI201" i="21" s="1"/>
  <c r="DW201" i="21"/>
  <c r="BH201" i="21" s="1"/>
  <c r="DV201" i="21"/>
  <c r="DU201" i="21"/>
  <c r="BF201" i="21" s="1"/>
  <c r="DT201" i="21"/>
  <c r="BE201" i="21" s="1"/>
  <c r="DS201" i="21"/>
  <c r="BD201" i="21" s="1"/>
  <c r="DR201" i="21"/>
  <c r="DQ201" i="21"/>
  <c r="DP201" i="21"/>
  <c r="BA201" i="21" s="1"/>
  <c r="DO201" i="21"/>
  <c r="AZ201" i="21" s="1"/>
  <c r="DN201" i="21"/>
  <c r="AY201" i="21" s="1"/>
  <c r="DM201" i="21"/>
  <c r="AX201" i="21" s="1"/>
  <c r="DL201" i="21"/>
  <c r="AW201" i="21" s="1"/>
  <c r="DK201" i="21"/>
  <c r="AV201" i="21" s="1"/>
  <c r="DJ201" i="21"/>
  <c r="DI201" i="21"/>
  <c r="DH201" i="21"/>
  <c r="AS201" i="21" s="1"/>
  <c r="DG201" i="21"/>
  <c r="AR201" i="21" s="1"/>
  <c r="DF201" i="21"/>
  <c r="DE201" i="21"/>
  <c r="DD201" i="21"/>
  <c r="AO201" i="21" s="1"/>
  <c r="DC201" i="21"/>
  <c r="AN201" i="21" s="1"/>
  <c r="DB201" i="21"/>
  <c r="DA201" i="21"/>
  <c r="AL201" i="21" s="1"/>
  <c r="CZ201" i="21"/>
  <c r="CY201" i="21"/>
  <c r="AJ201" i="21" s="1"/>
  <c r="CX201" i="21"/>
  <c r="AI201" i="21" s="1"/>
  <c r="CW201" i="21"/>
  <c r="AH201" i="21" s="1"/>
  <c r="CV201" i="21"/>
  <c r="AG201" i="21" s="1"/>
  <c r="CU201" i="21"/>
  <c r="AF201" i="21" s="1"/>
  <c r="CT201" i="21"/>
  <c r="AE201" i="21" s="1"/>
  <c r="CS201" i="21"/>
  <c r="CR201" i="21"/>
  <c r="CQ201" i="21"/>
  <c r="AB201" i="21" s="1"/>
  <c r="CP201" i="21"/>
  <c r="CO201" i="21"/>
  <c r="Z201" i="21" s="1"/>
  <c r="CN201" i="21"/>
  <c r="Y201" i="21" s="1"/>
  <c r="CM201" i="21"/>
  <c r="X201" i="21" s="1"/>
  <c r="CL201" i="21"/>
  <c r="CK201" i="21"/>
  <c r="CJ201" i="21"/>
  <c r="CI201" i="21"/>
  <c r="T201" i="21" s="1"/>
  <c r="CH201" i="21"/>
  <c r="S201" i="21" s="1"/>
  <c r="CG201" i="21"/>
  <c r="R201" i="21" s="1"/>
  <c r="CF201" i="21"/>
  <c r="Q201" i="21" s="1"/>
  <c r="CE201" i="21"/>
  <c r="P201" i="21" s="1"/>
  <c r="CD201" i="21"/>
  <c r="CC201" i="21"/>
  <c r="CB201" i="21"/>
  <c r="M201" i="21" s="1"/>
  <c r="CA201" i="21"/>
  <c r="L201" i="21" s="1"/>
  <c r="BZ201" i="21"/>
  <c r="BY201" i="21"/>
  <c r="J201" i="21" s="1"/>
  <c r="BX201" i="21"/>
  <c r="I201" i="21" s="1"/>
  <c r="BW201" i="21"/>
  <c r="H201" i="21" s="1"/>
  <c r="BV201" i="21"/>
  <c r="BU201" i="21"/>
  <c r="F201" i="21" s="1"/>
  <c r="BT201" i="21"/>
  <c r="BS201" i="21"/>
  <c r="D201" i="21" s="1"/>
  <c r="BN201" i="21"/>
  <c r="BM201" i="21"/>
  <c r="BJ201" i="21"/>
  <c r="BG201" i="21"/>
  <c r="BC201" i="21"/>
  <c r="BB201" i="21"/>
  <c r="AU201" i="21"/>
  <c r="AT201" i="21"/>
  <c r="AQ201" i="21"/>
  <c r="AP201" i="21"/>
  <c r="AM201" i="21"/>
  <c r="AK201" i="21"/>
  <c r="AD201" i="21"/>
  <c r="AC201" i="21"/>
  <c r="AA201" i="21"/>
  <c r="W201" i="21"/>
  <c r="V201" i="21"/>
  <c r="U201" i="21"/>
  <c r="O201" i="21"/>
  <c r="N201" i="21"/>
  <c r="K201" i="21"/>
  <c r="G201" i="21"/>
  <c r="E201" i="21"/>
  <c r="C201" i="21"/>
  <c r="B201" i="21"/>
  <c r="A201" i="21"/>
  <c r="EF200" i="21"/>
  <c r="BQ200" i="21" s="1"/>
  <c r="EE200" i="21"/>
  <c r="BP200" i="21" s="1"/>
  <c r="ED200" i="21"/>
  <c r="BO200" i="21" s="1"/>
  <c r="EC200" i="21"/>
  <c r="BN200" i="21" s="1"/>
  <c r="EB200" i="21"/>
  <c r="BM200" i="21" s="1"/>
  <c r="EA200" i="21"/>
  <c r="BL200" i="21" s="1"/>
  <c r="DZ200" i="21"/>
  <c r="BK200" i="21" s="1"/>
  <c r="DY200" i="21"/>
  <c r="DX200" i="21"/>
  <c r="BI200" i="21" s="1"/>
  <c r="DW200" i="21"/>
  <c r="BH200" i="21" s="1"/>
  <c r="DV200" i="21"/>
  <c r="BG200" i="21" s="1"/>
  <c r="DU200" i="21"/>
  <c r="BF200" i="21" s="1"/>
  <c r="DT200" i="21"/>
  <c r="BE200" i="21" s="1"/>
  <c r="DS200" i="21"/>
  <c r="BD200" i="21" s="1"/>
  <c r="DR200" i="21"/>
  <c r="BC200" i="21" s="1"/>
  <c r="DQ200" i="21"/>
  <c r="BB200" i="21" s="1"/>
  <c r="DP200" i="21"/>
  <c r="BA200" i="21" s="1"/>
  <c r="DO200" i="21"/>
  <c r="DN200" i="21"/>
  <c r="AY200" i="21" s="1"/>
  <c r="DM200" i="21"/>
  <c r="AX200" i="21" s="1"/>
  <c r="DL200" i="21"/>
  <c r="AW200" i="21" s="1"/>
  <c r="DK200" i="21"/>
  <c r="AV200" i="21" s="1"/>
  <c r="DJ200" i="21"/>
  <c r="AU200" i="21" s="1"/>
  <c r="DI200" i="21"/>
  <c r="DH200" i="21"/>
  <c r="DG200" i="21"/>
  <c r="AR200" i="21" s="1"/>
  <c r="DF200" i="21"/>
  <c r="AQ200" i="21" s="1"/>
  <c r="DE200" i="21"/>
  <c r="AP200" i="21" s="1"/>
  <c r="DD200" i="21"/>
  <c r="AO200" i="21" s="1"/>
  <c r="DC200" i="21"/>
  <c r="AN200" i="21" s="1"/>
  <c r="DB200" i="21"/>
  <c r="AM200" i="21" s="1"/>
  <c r="DA200" i="21"/>
  <c r="AL200" i="21" s="1"/>
  <c r="CZ200" i="21"/>
  <c r="CY200" i="21"/>
  <c r="CX200" i="21"/>
  <c r="AI200" i="21" s="1"/>
  <c r="CW200" i="21"/>
  <c r="AH200" i="21" s="1"/>
  <c r="CV200" i="21"/>
  <c r="AG200" i="21" s="1"/>
  <c r="CU200" i="21"/>
  <c r="AF200" i="21" s="1"/>
  <c r="CT200" i="21"/>
  <c r="AE200" i="21" s="1"/>
  <c r="CS200" i="21"/>
  <c r="AD200" i="21" s="1"/>
  <c r="CR200" i="21"/>
  <c r="AC200" i="21" s="1"/>
  <c r="CQ200" i="21"/>
  <c r="CP200" i="21"/>
  <c r="AA200" i="21" s="1"/>
  <c r="CO200" i="21"/>
  <c r="Z200" i="21" s="1"/>
  <c r="CN200" i="21"/>
  <c r="CM200" i="21"/>
  <c r="X200" i="21" s="1"/>
  <c r="CL200" i="21"/>
  <c r="W200" i="21" s="1"/>
  <c r="CK200" i="21"/>
  <c r="V200" i="21" s="1"/>
  <c r="CJ200" i="21"/>
  <c r="U200" i="21" s="1"/>
  <c r="CI200" i="21"/>
  <c r="T200" i="21" s="1"/>
  <c r="CH200" i="21"/>
  <c r="S200" i="21" s="1"/>
  <c r="CG200" i="21"/>
  <c r="R200" i="21" s="1"/>
  <c r="CF200" i="21"/>
  <c r="CE200" i="21"/>
  <c r="P200" i="21" s="1"/>
  <c r="CD200" i="21"/>
  <c r="O200" i="21" s="1"/>
  <c r="CC200" i="21"/>
  <c r="N200" i="21" s="1"/>
  <c r="CB200" i="21"/>
  <c r="CA200" i="21"/>
  <c r="L200" i="21" s="1"/>
  <c r="BZ200" i="21"/>
  <c r="K200" i="21" s="1"/>
  <c r="BY200" i="21"/>
  <c r="J200" i="21" s="1"/>
  <c r="BX200" i="21"/>
  <c r="I200" i="21" s="1"/>
  <c r="BW200" i="21"/>
  <c r="H200" i="21" s="1"/>
  <c r="BV200" i="21"/>
  <c r="G200" i="21" s="1"/>
  <c r="BU200" i="21"/>
  <c r="F200" i="21" s="1"/>
  <c r="BT200" i="21"/>
  <c r="BS200" i="21"/>
  <c r="BJ200" i="21"/>
  <c r="AZ200" i="21"/>
  <c r="AT200" i="21"/>
  <c r="AS200" i="21"/>
  <c r="AK200" i="21"/>
  <c r="AJ200" i="21"/>
  <c r="AB200" i="21"/>
  <c r="Y200" i="21"/>
  <c r="Q200" i="21"/>
  <c r="M200" i="21"/>
  <c r="E200" i="21"/>
  <c r="D200" i="21"/>
  <c r="C200" i="21"/>
  <c r="B200" i="21"/>
  <c r="A200" i="21"/>
  <c r="EF199" i="21"/>
  <c r="BQ199" i="21" s="1"/>
  <c r="EE199" i="21"/>
  <c r="BP199" i="21" s="1"/>
  <c r="ED199" i="21"/>
  <c r="EC199" i="21"/>
  <c r="BN199" i="21" s="1"/>
  <c r="EB199" i="21"/>
  <c r="BM199" i="21" s="1"/>
  <c r="EA199" i="21"/>
  <c r="DZ199" i="21"/>
  <c r="DY199" i="21"/>
  <c r="BJ199" i="21" s="1"/>
  <c r="DX199" i="21"/>
  <c r="BI199" i="21" s="1"/>
  <c r="DW199" i="21"/>
  <c r="BH199" i="21" s="1"/>
  <c r="DV199" i="21"/>
  <c r="DU199" i="21"/>
  <c r="BF199" i="21" s="1"/>
  <c r="DT199" i="21"/>
  <c r="BE199" i="21" s="1"/>
  <c r="DS199" i="21"/>
  <c r="DR199" i="21"/>
  <c r="DQ199" i="21"/>
  <c r="BB199" i="21" s="1"/>
  <c r="DP199" i="21"/>
  <c r="BA199" i="21" s="1"/>
  <c r="DO199" i="21"/>
  <c r="AZ199" i="21" s="1"/>
  <c r="DN199" i="21"/>
  <c r="DM199" i="21"/>
  <c r="AX199" i="21" s="1"/>
  <c r="DL199" i="21"/>
  <c r="AW199" i="21" s="1"/>
  <c r="DK199" i="21"/>
  <c r="DJ199" i="21"/>
  <c r="DI199" i="21"/>
  <c r="AT199" i="21" s="1"/>
  <c r="DH199" i="21"/>
  <c r="AS199" i="21" s="1"/>
  <c r="DG199" i="21"/>
  <c r="DF199" i="21"/>
  <c r="DE199" i="21"/>
  <c r="AP199" i="21" s="1"/>
  <c r="DD199" i="21"/>
  <c r="AO199" i="21" s="1"/>
  <c r="DC199" i="21"/>
  <c r="DB199" i="21"/>
  <c r="DA199" i="21"/>
  <c r="AL199" i="21" s="1"/>
  <c r="CZ199" i="21"/>
  <c r="AK199" i="21" s="1"/>
  <c r="CY199" i="21"/>
  <c r="CX199" i="21"/>
  <c r="CW199" i="21"/>
  <c r="AH199" i="21" s="1"/>
  <c r="CV199" i="21"/>
  <c r="AG199" i="21" s="1"/>
  <c r="CU199" i="21"/>
  <c r="CT199" i="21"/>
  <c r="CS199" i="21"/>
  <c r="AD199" i="21" s="1"/>
  <c r="CR199" i="21"/>
  <c r="CQ199" i="21"/>
  <c r="CP199" i="21"/>
  <c r="CO199" i="21"/>
  <c r="Z199" i="21" s="1"/>
  <c r="CN199" i="21"/>
  <c r="Y199" i="21" s="1"/>
  <c r="CM199" i="21"/>
  <c r="X199" i="21" s="1"/>
  <c r="CL199" i="21"/>
  <c r="CK199" i="21"/>
  <c r="V199" i="21" s="1"/>
  <c r="CJ199" i="21"/>
  <c r="U199" i="21" s="1"/>
  <c r="CI199" i="21"/>
  <c r="CH199" i="21"/>
  <c r="CG199" i="21"/>
  <c r="R199" i="21" s="1"/>
  <c r="CF199" i="21"/>
  <c r="Q199" i="21" s="1"/>
  <c r="CE199" i="21"/>
  <c r="P199" i="21" s="1"/>
  <c r="CD199" i="21"/>
  <c r="CC199" i="21"/>
  <c r="N199" i="21" s="1"/>
  <c r="CB199" i="21"/>
  <c r="M199" i="21" s="1"/>
  <c r="CA199" i="21"/>
  <c r="BZ199" i="21"/>
  <c r="BY199" i="21"/>
  <c r="J199" i="21" s="1"/>
  <c r="BX199" i="21"/>
  <c r="I199" i="21" s="1"/>
  <c r="BW199" i="21"/>
  <c r="H199" i="21" s="1"/>
  <c r="BV199" i="21"/>
  <c r="BU199" i="21"/>
  <c r="F199" i="21" s="1"/>
  <c r="BT199" i="21"/>
  <c r="E199" i="21" s="1"/>
  <c r="BS199" i="21"/>
  <c r="BO199" i="21"/>
  <c r="BL199" i="21"/>
  <c r="BK199" i="21"/>
  <c r="BG199" i="21"/>
  <c r="BD199" i="21"/>
  <c r="BC199" i="21"/>
  <c r="AY199" i="21"/>
  <c r="AV199" i="21"/>
  <c r="AU199" i="21"/>
  <c r="AR199" i="21"/>
  <c r="AQ199" i="21"/>
  <c r="AN199" i="21"/>
  <c r="AM199" i="21"/>
  <c r="AJ199" i="21"/>
  <c r="AI199" i="21"/>
  <c r="AF199" i="21"/>
  <c r="AE199" i="21"/>
  <c r="AC199" i="21"/>
  <c r="AB199" i="21"/>
  <c r="AA199" i="21"/>
  <c r="W199" i="21"/>
  <c r="T199" i="21"/>
  <c r="S199" i="21"/>
  <c r="O199" i="21"/>
  <c r="L199" i="21"/>
  <c r="K199" i="21"/>
  <c r="G199" i="21"/>
  <c r="D199" i="21"/>
  <c r="C199" i="21"/>
  <c r="B199" i="21"/>
  <c r="A199" i="21"/>
  <c r="EF198" i="21"/>
  <c r="BQ198" i="21" s="1"/>
  <c r="EE198" i="21"/>
  <c r="BP198" i="21" s="1"/>
  <c r="ED198" i="21"/>
  <c r="EC198" i="21"/>
  <c r="EB198" i="21"/>
  <c r="BM198" i="21" s="1"/>
  <c r="EA198" i="21"/>
  <c r="BL198" i="21" s="1"/>
  <c r="DZ198" i="21"/>
  <c r="DY198" i="21"/>
  <c r="BJ198" i="21" s="1"/>
  <c r="DX198" i="21"/>
  <c r="BI198" i="21" s="1"/>
  <c r="DW198" i="21"/>
  <c r="BH198" i="21" s="1"/>
  <c r="DV198" i="21"/>
  <c r="DU198" i="21"/>
  <c r="DT198" i="21"/>
  <c r="BE198" i="21" s="1"/>
  <c r="DS198" i="21"/>
  <c r="BD198" i="21" s="1"/>
  <c r="DR198" i="21"/>
  <c r="DQ198" i="21"/>
  <c r="BB198" i="21" s="1"/>
  <c r="DP198" i="21"/>
  <c r="BA198" i="21" s="1"/>
  <c r="DO198" i="21"/>
  <c r="AZ198" i="21" s="1"/>
  <c r="DN198" i="21"/>
  <c r="DM198" i="21"/>
  <c r="DL198" i="21"/>
  <c r="AW198" i="21" s="1"/>
  <c r="DK198" i="21"/>
  <c r="AV198" i="21" s="1"/>
  <c r="DJ198" i="21"/>
  <c r="DI198" i="21"/>
  <c r="AT198" i="21" s="1"/>
  <c r="DH198" i="21"/>
  <c r="AS198" i="21" s="1"/>
  <c r="DG198" i="21"/>
  <c r="AR198" i="21" s="1"/>
  <c r="DF198" i="21"/>
  <c r="DE198" i="21"/>
  <c r="DD198" i="21"/>
  <c r="AO198" i="21" s="1"/>
  <c r="DC198" i="21"/>
  <c r="AN198" i="21" s="1"/>
  <c r="DB198" i="21"/>
  <c r="DA198" i="21"/>
  <c r="AL198" i="21" s="1"/>
  <c r="CZ198" i="21"/>
  <c r="AK198" i="21" s="1"/>
  <c r="CY198" i="21"/>
  <c r="AJ198" i="21" s="1"/>
  <c r="CX198" i="21"/>
  <c r="CW198" i="21"/>
  <c r="CV198" i="21"/>
  <c r="AG198" i="21" s="1"/>
  <c r="CU198" i="21"/>
  <c r="AF198" i="21" s="1"/>
  <c r="CT198" i="21"/>
  <c r="CS198" i="21"/>
  <c r="AD198" i="21" s="1"/>
  <c r="CR198" i="21"/>
  <c r="AC198" i="21" s="1"/>
  <c r="CQ198" i="21"/>
  <c r="AB198" i="21" s="1"/>
  <c r="CP198" i="21"/>
  <c r="CO198" i="21"/>
  <c r="Z198" i="21" s="1"/>
  <c r="CN198" i="21"/>
  <c r="Y198" i="21" s="1"/>
  <c r="CM198" i="21"/>
  <c r="X198" i="21" s="1"/>
  <c r="CL198" i="21"/>
  <c r="CK198" i="21"/>
  <c r="V198" i="21" s="1"/>
  <c r="CJ198" i="21"/>
  <c r="U198" i="21" s="1"/>
  <c r="CI198" i="21"/>
  <c r="T198" i="21" s="1"/>
  <c r="CH198" i="21"/>
  <c r="CG198" i="21"/>
  <c r="R198" i="21" s="1"/>
  <c r="CF198" i="21"/>
  <c r="Q198" i="21" s="1"/>
  <c r="CE198" i="21"/>
  <c r="P198" i="21" s="1"/>
  <c r="CD198" i="21"/>
  <c r="CC198" i="21"/>
  <c r="N198" i="21" s="1"/>
  <c r="CB198" i="21"/>
  <c r="M198" i="21" s="1"/>
  <c r="CA198" i="21"/>
  <c r="L198" i="21" s="1"/>
  <c r="BZ198" i="21"/>
  <c r="BY198" i="21"/>
  <c r="BX198" i="21"/>
  <c r="I198" i="21" s="1"/>
  <c r="BW198" i="21"/>
  <c r="H198" i="21" s="1"/>
  <c r="BV198" i="21"/>
  <c r="BU198" i="21"/>
  <c r="F198" i="21" s="1"/>
  <c r="BT198" i="21"/>
  <c r="E198" i="21" s="1"/>
  <c r="BS198" i="21"/>
  <c r="D198" i="21" s="1"/>
  <c r="BO198" i="21"/>
  <c r="BN198" i="21"/>
  <c r="BK198" i="21"/>
  <c r="BG198" i="21"/>
  <c r="BF198" i="21"/>
  <c r="BC198" i="21"/>
  <c r="AY198" i="21"/>
  <c r="AX198" i="21"/>
  <c r="AU198" i="21"/>
  <c r="AQ198" i="21"/>
  <c r="AP198" i="21"/>
  <c r="AM198" i="21"/>
  <c r="AI198" i="21"/>
  <c r="AH198" i="21"/>
  <c r="AE198" i="21"/>
  <c r="AA198" i="21"/>
  <c r="W198" i="21"/>
  <c r="S198" i="21"/>
  <c r="O198" i="21"/>
  <c r="K198" i="21"/>
  <c r="J198" i="21"/>
  <c r="G198" i="21"/>
  <c r="C198" i="21"/>
  <c r="B198" i="21"/>
  <c r="A198" i="21"/>
  <c r="EF197" i="21"/>
  <c r="EE197" i="21"/>
  <c r="BP197" i="21" s="1"/>
  <c r="ED197" i="21"/>
  <c r="EC197" i="21"/>
  <c r="BN197" i="21" s="1"/>
  <c r="EB197" i="21"/>
  <c r="EA197" i="21"/>
  <c r="BL197" i="21" s="1"/>
  <c r="DZ197" i="21"/>
  <c r="BK197" i="21" s="1"/>
  <c r="DY197" i="21"/>
  <c r="BJ197" i="21" s="1"/>
  <c r="DX197" i="21"/>
  <c r="DW197" i="21"/>
  <c r="BH197" i="21" s="1"/>
  <c r="DV197" i="21"/>
  <c r="BG197" i="21" s="1"/>
  <c r="DU197" i="21"/>
  <c r="BF197" i="21" s="1"/>
  <c r="DT197" i="21"/>
  <c r="DS197" i="21"/>
  <c r="BD197" i="21" s="1"/>
  <c r="DR197" i="21"/>
  <c r="BC197" i="21" s="1"/>
  <c r="DQ197" i="21"/>
  <c r="BB197" i="21" s="1"/>
  <c r="DP197" i="21"/>
  <c r="DO197" i="21"/>
  <c r="AZ197" i="21" s="1"/>
  <c r="DN197" i="21"/>
  <c r="AY197" i="21" s="1"/>
  <c r="DM197" i="21"/>
  <c r="AX197" i="21" s="1"/>
  <c r="DL197" i="21"/>
  <c r="DK197" i="21"/>
  <c r="AV197" i="21" s="1"/>
  <c r="DJ197" i="21"/>
  <c r="AU197" i="21" s="1"/>
  <c r="DI197" i="21"/>
  <c r="AT197" i="21" s="1"/>
  <c r="DH197" i="21"/>
  <c r="DG197" i="21"/>
  <c r="AR197" i="21" s="1"/>
  <c r="DF197" i="21"/>
  <c r="AQ197" i="21" s="1"/>
  <c r="DE197" i="21"/>
  <c r="AP197" i="21" s="1"/>
  <c r="DD197" i="21"/>
  <c r="DC197" i="21"/>
  <c r="AN197" i="21" s="1"/>
  <c r="DB197" i="21"/>
  <c r="AM197" i="21" s="1"/>
  <c r="DA197" i="21"/>
  <c r="AL197" i="21" s="1"/>
  <c r="CZ197" i="21"/>
  <c r="CY197" i="21"/>
  <c r="AJ197" i="21" s="1"/>
  <c r="CX197" i="21"/>
  <c r="AI197" i="21" s="1"/>
  <c r="CW197" i="21"/>
  <c r="AH197" i="21" s="1"/>
  <c r="CV197" i="21"/>
  <c r="CU197" i="21"/>
  <c r="AF197" i="21" s="1"/>
  <c r="CT197" i="21"/>
  <c r="AE197" i="21" s="1"/>
  <c r="CS197" i="21"/>
  <c r="AD197" i="21" s="1"/>
  <c r="CR197" i="21"/>
  <c r="CQ197" i="21"/>
  <c r="AB197" i="21" s="1"/>
  <c r="CP197" i="21"/>
  <c r="AA197" i="21" s="1"/>
  <c r="CO197" i="21"/>
  <c r="Z197" i="21" s="1"/>
  <c r="CN197" i="21"/>
  <c r="CM197" i="21"/>
  <c r="X197" i="21" s="1"/>
  <c r="CL197" i="21"/>
  <c r="W197" i="21" s="1"/>
  <c r="CK197" i="21"/>
  <c r="V197" i="21" s="1"/>
  <c r="CJ197" i="21"/>
  <c r="CI197" i="21"/>
  <c r="T197" i="21" s="1"/>
  <c r="CH197" i="21"/>
  <c r="CG197" i="21"/>
  <c r="R197" i="21" s="1"/>
  <c r="CF197" i="21"/>
  <c r="CE197" i="21"/>
  <c r="P197" i="21" s="1"/>
  <c r="CD197" i="21"/>
  <c r="O197" i="21" s="1"/>
  <c r="CC197" i="21"/>
  <c r="N197" i="21" s="1"/>
  <c r="CB197" i="21"/>
  <c r="CA197" i="21"/>
  <c r="L197" i="21" s="1"/>
  <c r="BZ197" i="21"/>
  <c r="K197" i="21" s="1"/>
  <c r="BY197" i="21"/>
  <c r="J197" i="21" s="1"/>
  <c r="BX197" i="21"/>
  <c r="BW197" i="21"/>
  <c r="H197" i="21" s="1"/>
  <c r="BV197" i="21"/>
  <c r="G197" i="21" s="1"/>
  <c r="BU197" i="21"/>
  <c r="F197" i="21" s="1"/>
  <c r="BT197" i="21"/>
  <c r="BS197" i="21"/>
  <c r="D197" i="21" s="1"/>
  <c r="BQ197" i="21"/>
  <c r="BO197" i="21"/>
  <c r="BM197" i="21"/>
  <c r="BI197" i="21"/>
  <c r="BE197" i="21"/>
  <c r="BA197" i="21"/>
  <c r="AW197" i="21"/>
  <c r="AS197" i="21"/>
  <c r="AO197" i="21"/>
  <c r="AK197" i="21"/>
  <c r="AG197" i="21"/>
  <c r="AC197" i="21"/>
  <c r="Y197" i="21"/>
  <c r="U197" i="21"/>
  <c r="S197" i="21"/>
  <c r="Q197" i="21"/>
  <c r="M197" i="21"/>
  <c r="I197" i="21"/>
  <c r="E197" i="21"/>
  <c r="C197" i="21"/>
  <c r="B197" i="21"/>
  <c r="A197" i="21"/>
  <c r="EF196" i="21"/>
  <c r="BQ196" i="21" s="1"/>
  <c r="EE196" i="21"/>
  <c r="BP196" i="21" s="1"/>
  <c r="ED196" i="21"/>
  <c r="BO196" i="21" s="1"/>
  <c r="EC196" i="21"/>
  <c r="BN196" i="21" s="1"/>
  <c r="EB196" i="21"/>
  <c r="BM196" i="21" s="1"/>
  <c r="EA196" i="21"/>
  <c r="BL196" i="21" s="1"/>
  <c r="DZ196" i="21"/>
  <c r="BK196" i="21" s="1"/>
  <c r="DY196" i="21"/>
  <c r="DX196" i="21"/>
  <c r="BI196" i="21" s="1"/>
  <c r="DW196" i="21"/>
  <c r="DV196" i="21"/>
  <c r="BG196" i="21" s="1"/>
  <c r="DU196" i="21"/>
  <c r="BF196" i="21" s="1"/>
  <c r="DT196" i="21"/>
  <c r="BE196" i="21" s="1"/>
  <c r="DS196" i="21"/>
  <c r="BD196" i="21" s="1"/>
  <c r="DR196" i="21"/>
  <c r="BC196" i="21" s="1"/>
  <c r="DQ196" i="21"/>
  <c r="BB196" i="21" s="1"/>
  <c r="DP196" i="21"/>
  <c r="DO196" i="21"/>
  <c r="AZ196" i="21" s="1"/>
  <c r="DN196" i="21"/>
  <c r="AY196" i="21" s="1"/>
  <c r="DM196" i="21"/>
  <c r="DL196" i="21"/>
  <c r="AW196" i="21" s="1"/>
  <c r="DK196" i="21"/>
  <c r="AV196" i="21" s="1"/>
  <c r="DJ196" i="21"/>
  <c r="AU196" i="21" s="1"/>
  <c r="DI196" i="21"/>
  <c r="AT196" i="21" s="1"/>
  <c r="DH196" i="21"/>
  <c r="AS196" i="21" s="1"/>
  <c r="DG196" i="21"/>
  <c r="AR196" i="21" s="1"/>
  <c r="DF196" i="21"/>
  <c r="AQ196" i="21" s="1"/>
  <c r="DE196" i="21"/>
  <c r="DD196" i="21"/>
  <c r="DC196" i="21"/>
  <c r="AN196" i="21" s="1"/>
  <c r="DB196" i="21"/>
  <c r="AM196" i="21" s="1"/>
  <c r="DA196" i="21"/>
  <c r="AL196" i="21" s="1"/>
  <c r="CZ196" i="21"/>
  <c r="AK196" i="21" s="1"/>
  <c r="CY196" i="21"/>
  <c r="AJ196" i="21" s="1"/>
  <c r="CX196" i="21"/>
  <c r="AI196" i="21" s="1"/>
  <c r="CW196" i="21"/>
  <c r="CV196" i="21"/>
  <c r="CU196" i="21"/>
  <c r="AF196" i="21" s="1"/>
  <c r="CT196" i="21"/>
  <c r="AE196" i="21" s="1"/>
  <c r="CS196" i="21"/>
  <c r="AD196" i="21" s="1"/>
  <c r="CR196" i="21"/>
  <c r="CQ196" i="21"/>
  <c r="AB196" i="21" s="1"/>
  <c r="CP196" i="21"/>
  <c r="AA196" i="21" s="1"/>
  <c r="CO196" i="21"/>
  <c r="CN196" i="21"/>
  <c r="Y196" i="21" s="1"/>
  <c r="CM196" i="21"/>
  <c r="X196" i="21" s="1"/>
  <c r="CL196" i="21"/>
  <c r="W196" i="21" s="1"/>
  <c r="CK196" i="21"/>
  <c r="CJ196" i="21"/>
  <c r="CI196" i="21"/>
  <c r="T196" i="21" s="1"/>
  <c r="CH196" i="21"/>
  <c r="S196" i="21" s="1"/>
  <c r="CG196" i="21"/>
  <c r="R196" i="21" s="1"/>
  <c r="CF196" i="21"/>
  <c r="Q196" i="21" s="1"/>
  <c r="CE196" i="21"/>
  <c r="P196" i="21" s="1"/>
  <c r="CD196" i="21"/>
  <c r="O196" i="21" s="1"/>
  <c r="CC196" i="21"/>
  <c r="CB196" i="21"/>
  <c r="CA196" i="21"/>
  <c r="L196" i="21" s="1"/>
  <c r="BZ196" i="21"/>
  <c r="K196" i="21" s="1"/>
  <c r="BY196" i="21"/>
  <c r="J196" i="21" s="1"/>
  <c r="BX196" i="21"/>
  <c r="I196" i="21" s="1"/>
  <c r="BW196" i="21"/>
  <c r="H196" i="21" s="1"/>
  <c r="BV196" i="21"/>
  <c r="G196" i="21" s="1"/>
  <c r="BU196" i="21"/>
  <c r="BT196" i="21"/>
  <c r="BS196" i="21"/>
  <c r="D196" i="21" s="1"/>
  <c r="BJ196" i="21"/>
  <c r="BH196" i="21"/>
  <c r="BA196" i="21"/>
  <c r="AX196" i="21"/>
  <c r="AP196" i="21"/>
  <c r="AO196" i="21"/>
  <c r="AH196" i="21"/>
  <c r="AG196" i="21"/>
  <c r="AC196" i="21"/>
  <c r="Z196" i="21"/>
  <c r="V196" i="21"/>
  <c r="U196" i="21"/>
  <c r="N196" i="21"/>
  <c r="M196" i="21"/>
  <c r="F196" i="21"/>
  <c r="E196" i="21"/>
  <c r="C196" i="21"/>
  <c r="B196" i="21"/>
  <c r="A196" i="21"/>
  <c r="EF195" i="21"/>
  <c r="BQ195" i="21" s="1"/>
  <c r="EE195" i="21"/>
  <c r="ED195" i="21"/>
  <c r="BO195" i="21" s="1"/>
  <c r="EC195" i="21"/>
  <c r="BN195" i="21" s="1"/>
  <c r="EB195" i="21"/>
  <c r="BM195" i="21" s="1"/>
  <c r="EA195" i="21"/>
  <c r="DZ195" i="21"/>
  <c r="DY195" i="21"/>
  <c r="BJ195" i="21" s="1"/>
  <c r="DX195" i="21"/>
  <c r="BI195" i="21" s="1"/>
  <c r="DW195" i="21"/>
  <c r="DV195" i="21"/>
  <c r="BG195" i="21" s="1"/>
  <c r="DU195" i="21"/>
  <c r="BF195" i="21" s="1"/>
  <c r="DT195" i="21"/>
  <c r="BE195" i="21" s="1"/>
  <c r="DS195" i="21"/>
  <c r="DR195" i="21"/>
  <c r="BC195" i="21" s="1"/>
  <c r="DQ195" i="21"/>
  <c r="BB195" i="21" s="1"/>
  <c r="DP195" i="21"/>
  <c r="BA195" i="21" s="1"/>
  <c r="DO195" i="21"/>
  <c r="DN195" i="21"/>
  <c r="AY195" i="21" s="1"/>
  <c r="DM195" i="21"/>
  <c r="AX195" i="21" s="1"/>
  <c r="DL195" i="21"/>
  <c r="AW195" i="21" s="1"/>
  <c r="DK195" i="21"/>
  <c r="DJ195" i="21"/>
  <c r="DI195" i="21"/>
  <c r="AT195" i="21" s="1"/>
  <c r="DH195" i="21"/>
  <c r="AS195" i="21" s="1"/>
  <c r="DG195" i="21"/>
  <c r="DF195" i="21"/>
  <c r="DE195" i="21"/>
  <c r="AP195" i="21" s="1"/>
  <c r="DD195" i="21"/>
  <c r="AO195" i="21" s="1"/>
  <c r="DC195" i="21"/>
  <c r="DB195" i="21"/>
  <c r="AM195" i="21" s="1"/>
  <c r="DA195" i="21"/>
  <c r="AL195" i="21" s="1"/>
  <c r="CZ195" i="21"/>
  <c r="CY195" i="21"/>
  <c r="CX195" i="21"/>
  <c r="AI195" i="21" s="1"/>
  <c r="CW195" i="21"/>
  <c r="AH195" i="21" s="1"/>
  <c r="CV195" i="21"/>
  <c r="AG195" i="21" s="1"/>
  <c r="CU195" i="21"/>
  <c r="CT195" i="21"/>
  <c r="CS195" i="21"/>
  <c r="AD195" i="21" s="1"/>
  <c r="CR195" i="21"/>
  <c r="CQ195" i="21"/>
  <c r="CP195" i="21"/>
  <c r="AA195" i="21" s="1"/>
  <c r="CO195" i="21"/>
  <c r="Z195" i="21" s="1"/>
  <c r="CN195" i="21"/>
  <c r="Y195" i="21" s="1"/>
  <c r="CM195" i="21"/>
  <c r="CL195" i="21"/>
  <c r="W195" i="21" s="1"/>
  <c r="CK195" i="21"/>
  <c r="V195" i="21" s="1"/>
  <c r="CJ195" i="21"/>
  <c r="U195" i="21" s="1"/>
  <c r="CI195" i="21"/>
  <c r="CH195" i="21"/>
  <c r="S195" i="21" s="1"/>
  <c r="CG195" i="21"/>
  <c r="R195" i="21" s="1"/>
  <c r="CF195" i="21"/>
  <c r="Q195" i="21" s="1"/>
  <c r="CE195" i="21"/>
  <c r="CD195" i="21"/>
  <c r="CC195" i="21"/>
  <c r="N195" i="21" s="1"/>
  <c r="CB195" i="21"/>
  <c r="M195" i="21" s="1"/>
  <c r="CA195" i="21"/>
  <c r="BZ195" i="21"/>
  <c r="BY195" i="21"/>
  <c r="J195" i="21" s="1"/>
  <c r="BX195" i="21"/>
  <c r="BW195" i="21"/>
  <c r="BV195" i="21"/>
  <c r="G195" i="21" s="1"/>
  <c r="BU195" i="21"/>
  <c r="F195" i="21" s="1"/>
  <c r="BT195" i="21"/>
  <c r="E195" i="21" s="1"/>
  <c r="BS195" i="21"/>
  <c r="BP195" i="21"/>
  <c r="BL195" i="21"/>
  <c r="BK195" i="21"/>
  <c r="BH195" i="21"/>
  <c r="BD195" i="21"/>
  <c r="AZ195" i="21"/>
  <c r="AV195" i="21"/>
  <c r="AU195" i="21"/>
  <c r="AR195" i="21"/>
  <c r="AQ195" i="21"/>
  <c r="AN195" i="21"/>
  <c r="AK195" i="21"/>
  <c r="AJ195" i="21"/>
  <c r="AF195" i="21"/>
  <c r="AE195" i="21"/>
  <c r="AC195" i="21"/>
  <c r="AB195" i="21"/>
  <c r="X195" i="21"/>
  <c r="T195" i="21"/>
  <c r="P195" i="21"/>
  <c r="O195" i="21"/>
  <c r="L195" i="21"/>
  <c r="K195" i="21"/>
  <c r="I195" i="21"/>
  <c r="H195" i="21"/>
  <c r="D195" i="21"/>
  <c r="C195" i="21"/>
  <c r="B195" i="21"/>
  <c r="A195" i="21"/>
  <c r="EF194" i="21"/>
  <c r="BQ194" i="21" s="1"/>
  <c r="EE194" i="21"/>
  <c r="BP194" i="21" s="1"/>
  <c r="ED194" i="21"/>
  <c r="EC194" i="21"/>
  <c r="EB194" i="21"/>
  <c r="BM194" i="21" s="1"/>
  <c r="EA194" i="21"/>
  <c r="BL194" i="21" s="1"/>
  <c r="DZ194" i="21"/>
  <c r="DY194" i="21"/>
  <c r="BJ194" i="21" s="1"/>
  <c r="DX194" i="21"/>
  <c r="BI194" i="21" s="1"/>
  <c r="DW194" i="21"/>
  <c r="DV194" i="21"/>
  <c r="DU194" i="21"/>
  <c r="BF194" i="21" s="1"/>
  <c r="DT194" i="21"/>
  <c r="BE194" i="21" s="1"/>
  <c r="DS194" i="21"/>
  <c r="BD194" i="21" s="1"/>
  <c r="DR194" i="21"/>
  <c r="DQ194" i="21"/>
  <c r="BB194" i="21" s="1"/>
  <c r="DP194" i="21"/>
  <c r="BA194" i="21" s="1"/>
  <c r="DO194" i="21"/>
  <c r="AZ194" i="21" s="1"/>
  <c r="DN194" i="21"/>
  <c r="DM194" i="21"/>
  <c r="DL194" i="21"/>
  <c r="AW194" i="21" s="1"/>
  <c r="DK194" i="21"/>
  <c r="AV194" i="21" s="1"/>
  <c r="DJ194" i="21"/>
  <c r="DI194" i="21"/>
  <c r="DH194" i="21"/>
  <c r="AS194" i="21" s="1"/>
  <c r="DG194" i="21"/>
  <c r="AR194" i="21" s="1"/>
  <c r="DF194" i="21"/>
  <c r="DE194" i="21"/>
  <c r="AP194" i="21" s="1"/>
  <c r="DD194" i="21"/>
  <c r="AO194" i="21" s="1"/>
  <c r="DC194" i="21"/>
  <c r="AN194" i="21" s="1"/>
  <c r="DB194" i="21"/>
  <c r="DA194" i="21"/>
  <c r="CZ194" i="21"/>
  <c r="AK194" i="21" s="1"/>
  <c r="CY194" i="21"/>
  <c r="AJ194" i="21" s="1"/>
  <c r="CX194" i="21"/>
  <c r="CW194" i="21"/>
  <c r="AH194" i="21" s="1"/>
  <c r="CV194" i="21"/>
  <c r="AG194" i="21" s="1"/>
  <c r="CU194" i="21"/>
  <c r="AF194" i="21" s="1"/>
  <c r="CT194" i="21"/>
  <c r="CS194" i="21"/>
  <c r="CR194" i="21"/>
  <c r="AC194" i="21" s="1"/>
  <c r="CQ194" i="21"/>
  <c r="AB194" i="21" s="1"/>
  <c r="CP194" i="21"/>
  <c r="CO194" i="21"/>
  <c r="Z194" i="21" s="1"/>
  <c r="CN194" i="21"/>
  <c r="Y194" i="21" s="1"/>
  <c r="CM194" i="21"/>
  <c r="X194" i="21" s="1"/>
  <c r="CL194" i="21"/>
  <c r="CK194" i="21"/>
  <c r="V194" i="21" s="1"/>
  <c r="CJ194" i="21"/>
  <c r="U194" i="21" s="1"/>
  <c r="CI194" i="21"/>
  <c r="CH194" i="21"/>
  <c r="CG194" i="21"/>
  <c r="R194" i="21" s="1"/>
  <c r="CF194" i="21"/>
  <c r="CE194" i="21"/>
  <c r="P194" i="21" s="1"/>
  <c r="CD194" i="21"/>
  <c r="CC194" i="21"/>
  <c r="N194" i="21" s="1"/>
  <c r="CB194" i="21"/>
  <c r="CA194" i="21"/>
  <c r="L194" i="21" s="1"/>
  <c r="BZ194" i="21"/>
  <c r="BY194" i="21"/>
  <c r="J194" i="21" s="1"/>
  <c r="BX194" i="21"/>
  <c r="BW194" i="21"/>
  <c r="BV194" i="21"/>
  <c r="BU194" i="21"/>
  <c r="F194" i="21" s="1"/>
  <c r="BT194" i="21"/>
  <c r="E194" i="21" s="1"/>
  <c r="BS194" i="21"/>
  <c r="D194" i="21" s="1"/>
  <c r="BO194" i="21"/>
  <c r="BN194" i="21"/>
  <c r="BK194" i="21"/>
  <c r="BH194" i="21"/>
  <c r="BG194" i="21"/>
  <c r="BC194" i="21"/>
  <c r="AY194" i="21"/>
  <c r="AX194" i="21"/>
  <c r="AU194" i="21"/>
  <c r="AT194" i="21"/>
  <c r="AQ194" i="21"/>
  <c r="AM194" i="21"/>
  <c r="AL194" i="21"/>
  <c r="AI194" i="21"/>
  <c r="AE194" i="21"/>
  <c r="AD194" i="21"/>
  <c r="AA194" i="21"/>
  <c r="W194" i="21"/>
  <c r="T194" i="21"/>
  <c r="S194" i="21"/>
  <c r="Q194" i="21"/>
  <c r="O194" i="21"/>
  <c r="M194" i="21"/>
  <c r="K194" i="21"/>
  <c r="I194" i="21"/>
  <c r="H194" i="21"/>
  <c r="G194" i="21"/>
  <c r="C194" i="21"/>
  <c r="B194" i="21"/>
  <c r="A194" i="21"/>
  <c r="EF193" i="21"/>
  <c r="BQ193" i="21" s="1"/>
  <c r="EE193" i="21"/>
  <c r="BP193" i="21" s="1"/>
  <c r="ED193" i="21"/>
  <c r="EC193" i="21"/>
  <c r="EB193" i="21"/>
  <c r="BM193" i="21" s="1"/>
  <c r="EA193" i="21"/>
  <c r="BL193" i="21" s="1"/>
  <c r="DZ193" i="21"/>
  <c r="BK193" i="21" s="1"/>
  <c r="DY193" i="21"/>
  <c r="DX193" i="21"/>
  <c r="BI193" i="21" s="1"/>
  <c r="DW193" i="21"/>
  <c r="BH193" i="21" s="1"/>
  <c r="DV193" i="21"/>
  <c r="BG193" i="21" s="1"/>
  <c r="DU193" i="21"/>
  <c r="DT193" i="21"/>
  <c r="BE193" i="21" s="1"/>
  <c r="DS193" i="21"/>
  <c r="BD193" i="21" s="1"/>
  <c r="DR193" i="21"/>
  <c r="BC193" i="21" s="1"/>
  <c r="DQ193" i="21"/>
  <c r="DP193" i="21"/>
  <c r="BA193" i="21" s="1"/>
  <c r="DO193" i="21"/>
  <c r="AZ193" i="21" s="1"/>
  <c r="DN193" i="21"/>
  <c r="AY193" i="21" s="1"/>
  <c r="DM193" i="21"/>
  <c r="DL193" i="21"/>
  <c r="AW193" i="21" s="1"/>
  <c r="DK193" i="21"/>
  <c r="AV193" i="21" s="1"/>
  <c r="DJ193" i="21"/>
  <c r="AU193" i="21" s="1"/>
  <c r="DI193" i="21"/>
  <c r="DH193" i="21"/>
  <c r="AS193" i="21" s="1"/>
  <c r="DG193" i="21"/>
  <c r="AR193" i="21" s="1"/>
  <c r="DF193" i="21"/>
  <c r="DE193" i="21"/>
  <c r="DD193" i="21"/>
  <c r="AO193" i="21" s="1"/>
  <c r="DC193" i="21"/>
  <c r="AN193" i="21" s="1"/>
  <c r="DB193" i="21"/>
  <c r="AM193" i="21" s="1"/>
  <c r="DA193" i="21"/>
  <c r="CZ193" i="21"/>
  <c r="AK193" i="21" s="1"/>
  <c r="CY193" i="21"/>
  <c r="AJ193" i="21" s="1"/>
  <c r="CX193" i="21"/>
  <c r="CW193" i="21"/>
  <c r="CV193" i="21"/>
  <c r="AG193" i="21" s="1"/>
  <c r="CU193" i="21"/>
  <c r="AF193" i="21" s="1"/>
  <c r="CT193" i="21"/>
  <c r="AE193" i="21" s="1"/>
  <c r="CS193" i="21"/>
  <c r="CR193" i="21"/>
  <c r="AC193" i="21" s="1"/>
  <c r="CQ193" i="21"/>
  <c r="AB193" i="21" s="1"/>
  <c r="CP193" i="21"/>
  <c r="AA193" i="21" s="1"/>
  <c r="CO193" i="21"/>
  <c r="CN193" i="21"/>
  <c r="Y193" i="21" s="1"/>
  <c r="CM193" i="21"/>
  <c r="X193" i="21" s="1"/>
  <c r="CL193" i="21"/>
  <c r="W193" i="21" s="1"/>
  <c r="CK193" i="21"/>
  <c r="CJ193" i="21"/>
  <c r="U193" i="21" s="1"/>
  <c r="CI193" i="21"/>
  <c r="T193" i="21" s="1"/>
  <c r="CH193" i="21"/>
  <c r="CG193" i="21"/>
  <c r="CF193" i="21"/>
  <c r="Q193" i="21" s="1"/>
  <c r="CE193" i="21"/>
  <c r="P193" i="21" s="1"/>
  <c r="CD193" i="21"/>
  <c r="O193" i="21" s="1"/>
  <c r="CC193" i="21"/>
  <c r="CB193" i="21"/>
  <c r="M193" i="21" s="1"/>
  <c r="CA193" i="21"/>
  <c r="L193" i="21" s="1"/>
  <c r="BZ193" i="21"/>
  <c r="BY193" i="21"/>
  <c r="BX193" i="21"/>
  <c r="I193" i="21" s="1"/>
  <c r="BW193" i="21"/>
  <c r="H193" i="21" s="1"/>
  <c r="BV193" i="21"/>
  <c r="G193" i="21" s="1"/>
  <c r="BU193" i="21"/>
  <c r="BT193" i="21"/>
  <c r="E193" i="21" s="1"/>
  <c r="BS193" i="21"/>
  <c r="D193" i="21" s="1"/>
  <c r="BO193" i="21"/>
  <c r="BN193" i="21"/>
  <c r="BJ193" i="21"/>
  <c r="BF193" i="21"/>
  <c r="BB193" i="21"/>
  <c r="AX193" i="21"/>
  <c r="AT193" i="21"/>
  <c r="AQ193" i="21"/>
  <c r="AP193" i="21"/>
  <c r="AL193" i="21"/>
  <c r="AI193" i="21"/>
  <c r="AH193" i="21"/>
  <c r="AD193" i="21"/>
  <c r="Z193" i="21"/>
  <c r="V193" i="21"/>
  <c r="S193" i="21"/>
  <c r="R193" i="21"/>
  <c r="N193" i="21"/>
  <c r="K193" i="21"/>
  <c r="J193" i="21"/>
  <c r="F193" i="21"/>
  <c r="C193" i="21"/>
  <c r="B193" i="21"/>
  <c r="A193" i="21"/>
  <c r="EF192" i="21"/>
  <c r="EE192" i="21"/>
  <c r="BP192" i="21" s="1"/>
  <c r="ED192" i="21"/>
  <c r="EC192" i="21"/>
  <c r="BN192" i="21" s="1"/>
  <c r="EB192" i="21"/>
  <c r="EA192" i="21"/>
  <c r="BL192" i="21" s="1"/>
  <c r="DZ192" i="21"/>
  <c r="DY192" i="21"/>
  <c r="BJ192" i="21" s="1"/>
  <c r="DX192" i="21"/>
  <c r="DW192" i="21"/>
  <c r="BH192" i="21" s="1"/>
  <c r="DV192" i="21"/>
  <c r="DU192" i="21"/>
  <c r="DT192" i="21"/>
  <c r="DS192" i="21"/>
  <c r="BD192" i="21" s="1"/>
  <c r="DR192" i="21"/>
  <c r="BC192" i="21" s="1"/>
  <c r="DQ192" i="21"/>
  <c r="BB192" i="21" s="1"/>
  <c r="DP192" i="21"/>
  <c r="DO192" i="21"/>
  <c r="AZ192" i="21" s="1"/>
  <c r="DN192" i="21"/>
  <c r="DM192" i="21"/>
  <c r="DL192" i="21"/>
  <c r="DK192" i="21"/>
  <c r="AV192" i="21" s="1"/>
  <c r="DJ192" i="21"/>
  <c r="DI192" i="21"/>
  <c r="DH192" i="21"/>
  <c r="DG192" i="21"/>
  <c r="AR192" i="21" s="1"/>
  <c r="DF192" i="21"/>
  <c r="AQ192" i="21" s="1"/>
  <c r="DE192" i="21"/>
  <c r="AP192" i="21" s="1"/>
  <c r="DD192" i="21"/>
  <c r="DC192" i="21"/>
  <c r="AN192" i="21" s="1"/>
  <c r="DB192" i="21"/>
  <c r="AM192" i="21" s="1"/>
  <c r="DA192" i="21"/>
  <c r="CZ192" i="21"/>
  <c r="CY192" i="21"/>
  <c r="AJ192" i="21" s="1"/>
  <c r="CX192" i="21"/>
  <c r="CW192" i="21"/>
  <c r="CV192" i="21"/>
  <c r="CU192" i="21"/>
  <c r="AF192" i="21" s="1"/>
  <c r="CT192" i="21"/>
  <c r="AE192" i="21" s="1"/>
  <c r="CS192" i="21"/>
  <c r="CR192" i="21"/>
  <c r="CQ192" i="21"/>
  <c r="AB192" i="21" s="1"/>
  <c r="CP192" i="21"/>
  <c r="CO192" i="21"/>
  <c r="Z192" i="21" s="1"/>
  <c r="CN192" i="21"/>
  <c r="CM192" i="21"/>
  <c r="X192" i="21" s="1"/>
  <c r="CL192" i="21"/>
  <c r="W192" i="21" s="1"/>
  <c r="CK192" i="21"/>
  <c r="CJ192" i="21"/>
  <c r="CI192" i="21"/>
  <c r="T192" i="21" s="1"/>
  <c r="CH192" i="21"/>
  <c r="S192" i="21" s="1"/>
  <c r="CG192" i="21"/>
  <c r="CF192" i="21"/>
  <c r="CE192" i="21"/>
  <c r="P192" i="21" s="1"/>
  <c r="CD192" i="21"/>
  <c r="CC192" i="21"/>
  <c r="N192" i="21" s="1"/>
  <c r="CB192" i="21"/>
  <c r="CA192" i="21"/>
  <c r="L192" i="21" s="1"/>
  <c r="BZ192" i="21"/>
  <c r="BY192" i="21"/>
  <c r="BX192" i="21"/>
  <c r="BW192" i="21"/>
  <c r="H192" i="21" s="1"/>
  <c r="BV192" i="21"/>
  <c r="G192" i="21" s="1"/>
  <c r="BU192" i="21"/>
  <c r="F192" i="21" s="1"/>
  <c r="BT192" i="21"/>
  <c r="BS192" i="21"/>
  <c r="D192" i="21" s="1"/>
  <c r="BQ192" i="21"/>
  <c r="BO192" i="21"/>
  <c r="BM192" i="21"/>
  <c r="BK192" i="21"/>
  <c r="BI192" i="21"/>
  <c r="BG192" i="21"/>
  <c r="BF192" i="21"/>
  <c r="BE192" i="21"/>
  <c r="BA192" i="21"/>
  <c r="AY192" i="21"/>
  <c r="AX192" i="21"/>
  <c r="AW192" i="21"/>
  <c r="AU192" i="21"/>
  <c r="AT192" i="21"/>
  <c r="AS192" i="21"/>
  <c r="AO192" i="21"/>
  <c r="AL192" i="21"/>
  <c r="AK192" i="21"/>
  <c r="AI192" i="21"/>
  <c r="AH192" i="21"/>
  <c r="AG192" i="21"/>
  <c r="AD192" i="21"/>
  <c r="AC192" i="21"/>
  <c r="AA192" i="21"/>
  <c r="Y192" i="21"/>
  <c r="V192" i="21"/>
  <c r="U192" i="21"/>
  <c r="R192" i="21"/>
  <c r="Q192" i="21"/>
  <c r="O192" i="21"/>
  <c r="M192" i="21"/>
  <c r="K192" i="21"/>
  <c r="J192" i="21"/>
  <c r="I192" i="21"/>
  <c r="E192" i="21"/>
  <c r="C192" i="21"/>
  <c r="B192" i="21"/>
  <c r="A192" i="21"/>
  <c r="EF191" i="21"/>
  <c r="BQ191" i="21" s="1"/>
  <c r="EE191" i="21"/>
  <c r="BP191" i="21" s="1"/>
  <c r="ED191" i="21"/>
  <c r="BO191" i="21" s="1"/>
  <c r="EC191" i="21"/>
  <c r="BN191" i="21" s="1"/>
  <c r="EB191" i="21"/>
  <c r="EA191" i="21"/>
  <c r="BL191" i="21" s="1"/>
  <c r="DZ191" i="21"/>
  <c r="BK191" i="21" s="1"/>
  <c r="DY191" i="21"/>
  <c r="DX191" i="21"/>
  <c r="DW191" i="21"/>
  <c r="BH191" i="21" s="1"/>
  <c r="DV191" i="21"/>
  <c r="BG191" i="21" s="1"/>
  <c r="DU191" i="21"/>
  <c r="BF191" i="21" s="1"/>
  <c r="DT191" i="21"/>
  <c r="BE191" i="21" s="1"/>
  <c r="DS191" i="21"/>
  <c r="BD191" i="21" s="1"/>
  <c r="DR191" i="21"/>
  <c r="BC191" i="21" s="1"/>
  <c r="DQ191" i="21"/>
  <c r="DP191" i="21"/>
  <c r="DO191" i="21"/>
  <c r="AZ191" i="21" s="1"/>
  <c r="DN191" i="21"/>
  <c r="AY191" i="21" s="1"/>
  <c r="DM191" i="21"/>
  <c r="AX191" i="21" s="1"/>
  <c r="DL191" i="21"/>
  <c r="DK191" i="21"/>
  <c r="AV191" i="21" s="1"/>
  <c r="DJ191" i="21"/>
  <c r="AU191" i="21" s="1"/>
  <c r="DI191" i="21"/>
  <c r="AT191" i="21" s="1"/>
  <c r="DH191" i="21"/>
  <c r="DG191" i="21"/>
  <c r="AR191" i="21" s="1"/>
  <c r="DF191" i="21"/>
  <c r="AQ191" i="21" s="1"/>
  <c r="DE191" i="21"/>
  <c r="AP191" i="21" s="1"/>
  <c r="DD191" i="21"/>
  <c r="DC191" i="21"/>
  <c r="AN191" i="21" s="1"/>
  <c r="DB191" i="21"/>
  <c r="AM191" i="21" s="1"/>
  <c r="DA191" i="21"/>
  <c r="AL191" i="21" s="1"/>
  <c r="CZ191" i="21"/>
  <c r="AK191" i="21" s="1"/>
  <c r="CY191" i="21"/>
  <c r="AJ191" i="21" s="1"/>
  <c r="CX191" i="21"/>
  <c r="AI191" i="21" s="1"/>
  <c r="CW191" i="21"/>
  <c r="AH191" i="21" s="1"/>
  <c r="CV191" i="21"/>
  <c r="CU191" i="21"/>
  <c r="AF191" i="21" s="1"/>
  <c r="CT191" i="21"/>
  <c r="AE191" i="21" s="1"/>
  <c r="CS191" i="21"/>
  <c r="CR191" i="21"/>
  <c r="AC191" i="21" s="1"/>
  <c r="CQ191" i="21"/>
  <c r="AB191" i="21" s="1"/>
  <c r="CP191" i="21"/>
  <c r="AA191" i="21" s="1"/>
  <c r="CO191" i="21"/>
  <c r="Z191" i="21" s="1"/>
  <c r="CN191" i="21"/>
  <c r="CM191" i="21"/>
  <c r="X191" i="21" s="1"/>
  <c r="CL191" i="21"/>
  <c r="W191" i="21" s="1"/>
  <c r="CK191" i="21"/>
  <c r="CJ191" i="21"/>
  <c r="CI191" i="21"/>
  <c r="T191" i="21" s="1"/>
  <c r="CH191" i="21"/>
  <c r="S191" i="21" s="1"/>
  <c r="CG191" i="21"/>
  <c r="CF191" i="21"/>
  <c r="CE191" i="21"/>
  <c r="P191" i="21" s="1"/>
  <c r="CD191" i="21"/>
  <c r="O191" i="21" s="1"/>
  <c r="CC191" i="21"/>
  <c r="N191" i="21" s="1"/>
  <c r="CB191" i="21"/>
  <c r="M191" i="21" s="1"/>
  <c r="CA191" i="21"/>
  <c r="L191" i="21" s="1"/>
  <c r="BZ191" i="21"/>
  <c r="K191" i="21" s="1"/>
  <c r="BY191" i="21"/>
  <c r="J191" i="21" s="1"/>
  <c r="BX191" i="21"/>
  <c r="BW191" i="21"/>
  <c r="H191" i="21" s="1"/>
  <c r="BV191" i="21"/>
  <c r="BU191" i="21"/>
  <c r="F191" i="21" s="1"/>
  <c r="BT191" i="21"/>
  <c r="BS191" i="21"/>
  <c r="D191" i="21" s="1"/>
  <c r="BM191" i="21"/>
  <c r="BJ191" i="21"/>
  <c r="BI191" i="21"/>
  <c r="BB191" i="21"/>
  <c r="BA191" i="21"/>
  <c r="AW191" i="21"/>
  <c r="AS191" i="21"/>
  <c r="AO191" i="21"/>
  <c r="AG191" i="21"/>
  <c r="AD191" i="21"/>
  <c r="Y191" i="21"/>
  <c r="V191" i="21"/>
  <c r="U191" i="21"/>
  <c r="R191" i="21"/>
  <c r="Q191" i="21"/>
  <c r="I191" i="21"/>
  <c r="G191" i="21"/>
  <c r="E191" i="21"/>
  <c r="C191" i="21"/>
  <c r="B191" i="21"/>
  <c r="A191" i="21"/>
  <c r="EF190" i="21"/>
  <c r="BQ190" i="21" s="1"/>
  <c r="EE190" i="21"/>
  <c r="ED190" i="21"/>
  <c r="EC190" i="21"/>
  <c r="BN190" i="21" s="1"/>
  <c r="EB190" i="21"/>
  <c r="BM190" i="21" s="1"/>
  <c r="EA190" i="21"/>
  <c r="DZ190" i="21"/>
  <c r="BK190" i="21" s="1"/>
  <c r="DY190" i="21"/>
  <c r="BJ190" i="21" s="1"/>
  <c r="DX190" i="21"/>
  <c r="BI190" i="21" s="1"/>
  <c r="DW190" i="21"/>
  <c r="DV190" i="21"/>
  <c r="DU190" i="21"/>
  <c r="DT190" i="21"/>
  <c r="BE190" i="21" s="1"/>
  <c r="DS190" i="21"/>
  <c r="DR190" i="21"/>
  <c r="BC190" i="21" s="1"/>
  <c r="DQ190" i="21"/>
  <c r="BB190" i="21" s="1"/>
  <c r="DP190" i="21"/>
  <c r="BA190" i="21" s="1"/>
  <c r="DO190" i="21"/>
  <c r="DN190" i="21"/>
  <c r="DM190" i="21"/>
  <c r="AX190" i="21" s="1"/>
  <c r="DL190" i="21"/>
  <c r="AW190" i="21" s="1"/>
  <c r="DK190" i="21"/>
  <c r="DJ190" i="21"/>
  <c r="AU190" i="21" s="1"/>
  <c r="DI190" i="21"/>
  <c r="AT190" i="21" s="1"/>
  <c r="DH190" i="21"/>
  <c r="AS190" i="21" s="1"/>
  <c r="DG190" i="21"/>
  <c r="DF190" i="21"/>
  <c r="DE190" i="21"/>
  <c r="AP190" i="21" s="1"/>
  <c r="DD190" i="21"/>
  <c r="AO190" i="21" s="1"/>
  <c r="DC190" i="21"/>
  <c r="DB190" i="21"/>
  <c r="AM190" i="21" s="1"/>
  <c r="DA190" i="21"/>
  <c r="AL190" i="21" s="1"/>
  <c r="CZ190" i="21"/>
  <c r="AK190" i="21" s="1"/>
  <c r="CY190" i="21"/>
  <c r="CX190" i="21"/>
  <c r="AI190" i="21" s="1"/>
  <c r="CW190" i="21"/>
  <c r="AH190" i="21" s="1"/>
  <c r="CV190" i="21"/>
  <c r="AG190" i="21" s="1"/>
  <c r="CU190" i="21"/>
  <c r="CT190" i="21"/>
  <c r="CS190" i="21"/>
  <c r="AD190" i="21" s="1"/>
  <c r="CR190" i="21"/>
  <c r="AC190" i="21" s="1"/>
  <c r="CQ190" i="21"/>
  <c r="CP190" i="21"/>
  <c r="AA190" i="21" s="1"/>
  <c r="CO190" i="21"/>
  <c r="Z190" i="21" s="1"/>
  <c r="CN190" i="21"/>
  <c r="Y190" i="21" s="1"/>
  <c r="CM190" i="21"/>
  <c r="CL190" i="21"/>
  <c r="CK190" i="21"/>
  <c r="V190" i="21" s="1"/>
  <c r="CJ190" i="21"/>
  <c r="U190" i="21" s="1"/>
  <c r="CI190" i="21"/>
  <c r="CH190" i="21"/>
  <c r="CG190" i="21"/>
  <c r="R190" i="21" s="1"/>
  <c r="CF190" i="21"/>
  <c r="Q190" i="21" s="1"/>
  <c r="CE190" i="21"/>
  <c r="CD190" i="21"/>
  <c r="CC190" i="21"/>
  <c r="N190" i="21" s="1"/>
  <c r="CB190" i="21"/>
  <c r="M190" i="21" s="1"/>
  <c r="CA190" i="21"/>
  <c r="BZ190" i="21"/>
  <c r="BY190" i="21"/>
  <c r="BX190" i="21"/>
  <c r="I190" i="21" s="1"/>
  <c r="BW190" i="21"/>
  <c r="BV190" i="21"/>
  <c r="G190" i="21" s="1"/>
  <c r="BU190" i="21"/>
  <c r="F190" i="21" s="1"/>
  <c r="BT190" i="21"/>
  <c r="E190" i="21" s="1"/>
  <c r="BS190" i="21"/>
  <c r="BP190" i="21"/>
  <c r="BO190" i="21"/>
  <c r="BL190" i="21"/>
  <c r="BH190" i="21"/>
  <c r="BG190" i="21"/>
  <c r="BF190" i="21"/>
  <c r="BD190" i="21"/>
  <c r="AZ190" i="21"/>
  <c r="AY190" i="21"/>
  <c r="AV190" i="21"/>
  <c r="AR190" i="21"/>
  <c r="AQ190" i="21"/>
  <c r="AN190" i="21"/>
  <c r="AJ190" i="21"/>
  <c r="AF190" i="21"/>
  <c r="AE190" i="21"/>
  <c r="AB190" i="21"/>
  <c r="X190" i="21"/>
  <c r="W190" i="21"/>
  <c r="T190" i="21"/>
  <c r="S190" i="21"/>
  <c r="P190" i="21"/>
  <c r="O190" i="21"/>
  <c r="L190" i="21"/>
  <c r="K190" i="21"/>
  <c r="J190" i="21"/>
  <c r="H190" i="21"/>
  <c r="D190" i="21"/>
  <c r="C190" i="21"/>
  <c r="B190" i="21"/>
  <c r="A190" i="21"/>
  <c r="EF189" i="21"/>
  <c r="BQ189" i="21" s="1"/>
  <c r="EE189" i="21"/>
  <c r="BP189" i="21" s="1"/>
  <c r="ED189" i="21"/>
  <c r="BO189" i="21" s="1"/>
  <c r="EC189" i="21"/>
  <c r="EB189" i="21"/>
  <c r="BM189" i="21" s="1"/>
  <c r="EA189" i="21"/>
  <c r="BL189" i="21" s="1"/>
  <c r="DZ189" i="21"/>
  <c r="DY189" i="21"/>
  <c r="DX189" i="21"/>
  <c r="BI189" i="21" s="1"/>
  <c r="DW189" i="21"/>
  <c r="BH189" i="21" s="1"/>
  <c r="DV189" i="21"/>
  <c r="BG189" i="21" s="1"/>
  <c r="DU189" i="21"/>
  <c r="DT189" i="21"/>
  <c r="BE189" i="21" s="1"/>
  <c r="DS189" i="21"/>
  <c r="BD189" i="21" s="1"/>
  <c r="DR189" i="21"/>
  <c r="DQ189" i="21"/>
  <c r="DP189" i="21"/>
  <c r="BA189" i="21" s="1"/>
  <c r="DO189" i="21"/>
  <c r="AZ189" i="21" s="1"/>
  <c r="DN189" i="21"/>
  <c r="AY189" i="21" s="1"/>
  <c r="DM189" i="21"/>
  <c r="DL189" i="21"/>
  <c r="AW189" i="21" s="1"/>
  <c r="DK189" i="21"/>
  <c r="AV189" i="21" s="1"/>
  <c r="DJ189" i="21"/>
  <c r="DI189" i="21"/>
  <c r="DH189" i="21"/>
  <c r="DG189" i="21"/>
  <c r="AR189" i="21" s="1"/>
  <c r="DF189" i="21"/>
  <c r="AQ189" i="21" s="1"/>
  <c r="DE189" i="21"/>
  <c r="DD189" i="21"/>
  <c r="AO189" i="21" s="1"/>
  <c r="DC189" i="21"/>
  <c r="AN189" i="21" s="1"/>
  <c r="DB189" i="21"/>
  <c r="DA189" i="21"/>
  <c r="CZ189" i="21"/>
  <c r="AK189" i="21" s="1"/>
  <c r="CY189" i="21"/>
  <c r="AJ189" i="21" s="1"/>
  <c r="CX189" i="21"/>
  <c r="AI189" i="21" s="1"/>
  <c r="CW189" i="21"/>
  <c r="CV189" i="21"/>
  <c r="AG189" i="21" s="1"/>
  <c r="CU189" i="21"/>
  <c r="AF189" i="21" s="1"/>
  <c r="CT189" i="21"/>
  <c r="AE189" i="21" s="1"/>
  <c r="CS189" i="21"/>
  <c r="CR189" i="21"/>
  <c r="AC189" i="21" s="1"/>
  <c r="CQ189" i="21"/>
  <c r="AB189" i="21" s="1"/>
  <c r="CP189" i="21"/>
  <c r="CO189" i="21"/>
  <c r="CN189" i="21"/>
  <c r="Y189" i="21" s="1"/>
  <c r="CM189" i="21"/>
  <c r="X189" i="21" s="1"/>
  <c r="CL189" i="21"/>
  <c r="W189" i="21" s="1"/>
  <c r="CK189" i="21"/>
  <c r="CJ189" i="21"/>
  <c r="U189" i="21" s="1"/>
  <c r="CI189" i="21"/>
  <c r="T189" i="21" s="1"/>
  <c r="CH189" i="21"/>
  <c r="S189" i="21" s="1"/>
  <c r="CG189" i="21"/>
  <c r="CF189" i="21"/>
  <c r="CE189" i="21"/>
  <c r="P189" i="21" s="1"/>
  <c r="CD189" i="21"/>
  <c r="O189" i="21" s="1"/>
  <c r="CC189" i="21"/>
  <c r="CB189" i="21"/>
  <c r="CA189" i="21"/>
  <c r="L189" i="21" s="1"/>
  <c r="BZ189" i="21"/>
  <c r="K189" i="21" s="1"/>
  <c r="BY189" i="21"/>
  <c r="BX189" i="21"/>
  <c r="I189" i="21" s="1"/>
  <c r="BW189" i="21"/>
  <c r="H189" i="21" s="1"/>
  <c r="BV189" i="21"/>
  <c r="G189" i="21" s="1"/>
  <c r="BU189" i="21"/>
  <c r="BT189" i="21"/>
  <c r="BS189" i="21"/>
  <c r="D189" i="21" s="1"/>
  <c r="BN189" i="21"/>
  <c r="BK189" i="21"/>
  <c r="BJ189" i="21"/>
  <c r="BF189" i="21"/>
  <c r="BC189" i="21"/>
  <c r="BB189" i="21"/>
  <c r="AX189" i="21"/>
  <c r="AU189" i="21"/>
  <c r="AT189" i="21"/>
  <c r="AS189" i="21"/>
  <c r="AP189" i="21"/>
  <c r="AM189" i="21"/>
  <c r="AL189" i="21"/>
  <c r="AH189" i="21"/>
  <c r="AD189" i="21"/>
  <c r="AA189" i="21"/>
  <c r="Z189" i="21"/>
  <c r="V189" i="21"/>
  <c r="R189" i="21"/>
  <c r="Q189" i="21"/>
  <c r="N189" i="21"/>
  <c r="M189" i="21"/>
  <c r="J189" i="21"/>
  <c r="F189" i="21"/>
  <c r="E189" i="21"/>
  <c r="C189" i="21"/>
  <c r="B189" i="21"/>
  <c r="A189" i="21"/>
  <c r="EF188" i="21"/>
  <c r="BQ188" i="21" s="1"/>
  <c r="EE188" i="21"/>
  <c r="ED188" i="21"/>
  <c r="BO188" i="21" s="1"/>
  <c r="EC188" i="21"/>
  <c r="BN188" i="21" s="1"/>
  <c r="EB188" i="21"/>
  <c r="BM188" i="21" s="1"/>
  <c r="EA188" i="21"/>
  <c r="DZ188" i="21"/>
  <c r="BK188" i="21" s="1"/>
  <c r="DY188" i="21"/>
  <c r="BJ188" i="21" s="1"/>
  <c r="DX188" i="21"/>
  <c r="BI188" i="21" s="1"/>
  <c r="DW188" i="21"/>
  <c r="DV188" i="21"/>
  <c r="BG188" i="21" s="1"/>
  <c r="DU188" i="21"/>
  <c r="BF188" i="21" s="1"/>
  <c r="DT188" i="21"/>
  <c r="BE188" i="21" s="1"/>
  <c r="DS188" i="21"/>
  <c r="DR188" i="21"/>
  <c r="BC188" i="21" s="1"/>
  <c r="DQ188" i="21"/>
  <c r="BB188" i="21" s="1"/>
  <c r="DP188" i="21"/>
  <c r="BA188" i="21" s="1"/>
  <c r="DO188" i="21"/>
  <c r="DN188" i="21"/>
  <c r="AY188" i="21" s="1"/>
  <c r="DM188" i="21"/>
  <c r="AX188" i="21" s="1"/>
  <c r="DL188" i="21"/>
  <c r="AW188" i="21" s="1"/>
  <c r="DK188" i="21"/>
  <c r="DJ188" i="21"/>
  <c r="AU188" i="21" s="1"/>
  <c r="DI188" i="21"/>
  <c r="AT188" i="21" s="1"/>
  <c r="DH188" i="21"/>
  <c r="AS188" i="21" s="1"/>
  <c r="DG188" i="21"/>
  <c r="DF188" i="21"/>
  <c r="AQ188" i="21" s="1"/>
  <c r="DE188" i="21"/>
  <c r="AP188" i="21" s="1"/>
  <c r="DD188" i="21"/>
  <c r="DC188" i="21"/>
  <c r="DB188" i="21"/>
  <c r="AM188" i="21" s="1"/>
  <c r="DA188" i="21"/>
  <c r="AL188" i="21" s="1"/>
  <c r="CZ188" i="21"/>
  <c r="AK188" i="21" s="1"/>
  <c r="CY188" i="21"/>
  <c r="CX188" i="21"/>
  <c r="AI188" i="21" s="1"/>
  <c r="CW188" i="21"/>
  <c r="AH188" i="21" s="1"/>
  <c r="CV188" i="21"/>
  <c r="AG188" i="21" s="1"/>
  <c r="CU188" i="21"/>
  <c r="CT188" i="21"/>
  <c r="AE188" i="21" s="1"/>
  <c r="CS188" i="21"/>
  <c r="AD188" i="21" s="1"/>
  <c r="CR188" i="21"/>
  <c r="AC188" i="21" s="1"/>
  <c r="CQ188" i="21"/>
  <c r="CP188" i="21"/>
  <c r="AA188" i="21" s="1"/>
  <c r="CO188" i="21"/>
  <c r="Z188" i="21" s="1"/>
  <c r="CN188" i="21"/>
  <c r="Y188" i="21" s="1"/>
  <c r="CM188" i="21"/>
  <c r="CL188" i="21"/>
  <c r="W188" i="21" s="1"/>
  <c r="CK188" i="21"/>
  <c r="V188" i="21" s="1"/>
  <c r="CJ188" i="21"/>
  <c r="U188" i="21" s="1"/>
  <c r="CI188" i="21"/>
  <c r="CH188" i="21"/>
  <c r="S188" i="21" s="1"/>
  <c r="CG188" i="21"/>
  <c r="R188" i="21" s="1"/>
  <c r="CF188" i="21"/>
  <c r="Q188" i="21" s="1"/>
  <c r="CE188" i="21"/>
  <c r="CD188" i="21"/>
  <c r="O188" i="21" s="1"/>
  <c r="CC188" i="21"/>
  <c r="N188" i="21" s="1"/>
  <c r="CB188" i="21"/>
  <c r="M188" i="21" s="1"/>
  <c r="CA188" i="21"/>
  <c r="BZ188" i="21"/>
  <c r="K188" i="21" s="1"/>
  <c r="BY188" i="21"/>
  <c r="J188" i="21" s="1"/>
  <c r="BX188" i="21"/>
  <c r="I188" i="21" s="1"/>
  <c r="BW188" i="21"/>
  <c r="BV188" i="21"/>
  <c r="G188" i="21" s="1"/>
  <c r="BU188" i="21"/>
  <c r="F188" i="21" s="1"/>
  <c r="BT188" i="21"/>
  <c r="E188" i="21" s="1"/>
  <c r="BS188" i="21"/>
  <c r="BP188" i="21"/>
  <c r="BL188" i="21"/>
  <c r="BH188" i="21"/>
  <c r="BD188" i="21"/>
  <c r="AZ188" i="21"/>
  <c r="AV188" i="21"/>
  <c r="AR188" i="21"/>
  <c r="AO188" i="21"/>
  <c r="AN188" i="21"/>
  <c r="AJ188" i="21"/>
  <c r="AF188" i="21"/>
  <c r="AB188" i="21"/>
  <c r="X188" i="21"/>
  <c r="T188" i="21"/>
  <c r="P188" i="21"/>
  <c r="L188" i="21"/>
  <c r="H188" i="21"/>
  <c r="D188" i="21"/>
  <c r="C188" i="21"/>
  <c r="B188" i="21"/>
  <c r="A188" i="21"/>
  <c r="EF187" i="21"/>
  <c r="BQ187" i="21" s="1"/>
  <c r="EE187" i="21"/>
  <c r="ED187" i="21"/>
  <c r="BO187" i="21" s="1"/>
  <c r="EC187" i="21"/>
  <c r="BN187" i="21" s="1"/>
  <c r="EB187" i="21"/>
  <c r="BM187" i="21" s="1"/>
  <c r="EA187" i="21"/>
  <c r="BL187" i="21" s="1"/>
  <c r="DZ187" i="21"/>
  <c r="BK187" i="21" s="1"/>
  <c r="DY187" i="21"/>
  <c r="BJ187" i="21" s="1"/>
  <c r="DX187" i="21"/>
  <c r="BI187" i="21" s="1"/>
  <c r="DW187" i="21"/>
  <c r="BH187" i="21" s="1"/>
  <c r="DV187" i="21"/>
  <c r="DU187" i="21"/>
  <c r="BF187" i="21" s="1"/>
  <c r="DT187" i="21"/>
  <c r="BE187" i="21" s="1"/>
  <c r="DS187" i="21"/>
  <c r="BD187" i="21" s="1"/>
  <c r="DR187" i="21"/>
  <c r="BC187" i="21" s="1"/>
  <c r="DQ187" i="21"/>
  <c r="BB187" i="21" s="1"/>
  <c r="DP187" i="21"/>
  <c r="BA187" i="21" s="1"/>
  <c r="DO187" i="21"/>
  <c r="AZ187" i="21" s="1"/>
  <c r="DN187" i="21"/>
  <c r="AY187" i="21" s="1"/>
  <c r="DM187" i="21"/>
  <c r="AX187" i="21" s="1"/>
  <c r="DL187" i="21"/>
  <c r="AW187" i="21" s="1"/>
  <c r="DK187" i="21"/>
  <c r="DJ187" i="21"/>
  <c r="AU187" i="21" s="1"/>
  <c r="DI187" i="21"/>
  <c r="AT187" i="21" s="1"/>
  <c r="DH187" i="21"/>
  <c r="AS187" i="21" s="1"/>
  <c r="DG187" i="21"/>
  <c r="AR187" i="21" s="1"/>
  <c r="DF187" i="21"/>
  <c r="AQ187" i="21" s="1"/>
  <c r="DE187" i="21"/>
  <c r="AP187" i="21" s="1"/>
  <c r="DD187" i="21"/>
  <c r="AO187" i="21" s="1"/>
  <c r="DC187" i="21"/>
  <c r="DB187" i="21"/>
  <c r="DA187" i="21"/>
  <c r="AL187" i="21" s="1"/>
  <c r="CZ187" i="21"/>
  <c r="AK187" i="21" s="1"/>
  <c r="CY187" i="21"/>
  <c r="AJ187" i="21" s="1"/>
  <c r="CX187" i="21"/>
  <c r="AI187" i="21" s="1"/>
  <c r="CW187" i="21"/>
  <c r="AH187" i="21" s="1"/>
  <c r="CV187" i="21"/>
  <c r="AG187" i="21" s="1"/>
  <c r="CU187" i="21"/>
  <c r="AF187" i="21" s="1"/>
  <c r="CT187" i="21"/>
  <c r="AE187" i="21" s="1"/>
  <c r="CS187" i="21"/>
  <c r="AD187" i="21" s="1"/>
  <c r="CR187" i="21"/>
  <c r="AC187" i="21" s="1"/>
  <c r="CQ187" i="21"/>
  <c r="AB187" i="21" s="1"/>
  <c r="CP187" i="21"/>
  <c r="CO187" i="21"/>
  <c r="Z187" i="21" s="1"/>
  <c r="CN187" i="21"/>
  <c r="Y187" i="21" s="1"/>
  <c r="CM187" i="21"/>
  <c r="X187" i="21" s="1"/>
  <c r="CL187" i="21"/>
  <c r="W187" i="21" s="1"/>
  <c r="CK187" i="21"/>
  <c r="V187" i="21" s="1"/>
  <c r="CJ187" i="21"/>
  <c r="U187" i="21" s="1"/>
  <c r="CI187" i="21"/>
  <c r="CH187" i="21"/>
  <c r="CG187" i="21"/>
  <c r="R187" i="21" s="1"/>
  <c r="CF187" i="21"/>
  <c r="Q187" i="21" s="1"/>
  <c r="CE187" i="21"/>
  <c r="P187" i="21" s="1"/>
  <c r="CD187" i="21"/>
  <c r="O187" i="21" s="1"/>
  <c r="CC187" i="21"/>
  <c r="N187" i="21" s="1"/>
  <c r="CB187" i="21"/>
  <c r="CA187" i="21"/>
  <c r="BZ187" i="21"/>
  <c r="BY187" i="21"/>
  <c r="J187" i="21" s="1"/>
  <c r="BX187" i="21"/>
  <c r="I187" i="21" s="1"/>
  <c r="BW187" i="21"/>
  <c r="H187" i="21" s="1"/>
  <c r="BV187" i="21"/>
  <c r="G187" i="21" s="1"/>
  <c r="BU187" i="21"/>
  <c r="F187" i="21" s="1"/>
  <c r="BT187" i="21"/>
  <c r="E187" i="21" s="1"/>
  <c r="BS187" i="21"/>
  <c r="D187" i="21" s="1"/>
  <c r="BP187" i="21"/>
  <c r="BG187" i="21"/>
  <c r="AV187" i="21"/>
  <c r="AN187" i="21"/>
  <c r="AM187" i="21"/>
  <c r="AA187" i="21"/>
  <c r="T187" i="21"/>
  <c r="S187" i="21"/>
  <c r="M187" i="21"/>
  <c r="L187" i="21"/>
  <c r="K187" i="21"/>
  <c r="C187" i="21"/>
  <c r="B187" i="21"/>
  <c r="A187" i="21"/>
  <c r="EF186" i="21"/>
  <c r="BQ186" i="21" s="1"/>
  <c r="EE186" i="21"/>
  <c r="BP186" i="21" s="1"/>
  <c r="ED186" i="21"/>
  <c r="BO186" i="21" s="1"/>
  <c r="EC186" i="21"/>
  <c r="EB186" i="21"/>
  <c r="BM186" i="21" s="1"/>
  <c r="EA186" i="21"/>
  <c r="BL186" i="21" s="1"/>
  <c r="DZ186" i="21"/>
  <c r="BK186" i="21" s="1"/>
  <c r="DY186" i="21"/>
  <c r="DX186" i="21"/>
  <c r="BI186" i="21" s="1"/>
  <c r="DW186" i="21"/>
  <c r="BH186" i="21" s="1"/>
  <c r="DV186" i="21"/>
  <c r="BG186" i="21" s="1"/>
  <c r="DU186" i="21"/>
  <c r="DT186" i="21"/>
  <c r="BE186" i="21" s="1"/>
  <c r="DS186" i="21"/>
  <c r="BD186" i="21" s="1"/>
  <c r="DR186" i="21"/>
  <c r="BC186" i="21" s="1"/>
  <c r="DQ186" i="21"/>
  <c r="DP186" i="21"/>
  <c r="BA186" i="21" s="1"/>
  <c r="DO186" i="21"/>
  <c r="AZ186" i="21" s="1"/>
  <c r="DN186" i="21"/>
  <c r="AY186" i="21" s="1"/>
  <c r="DM186" i="21"/>
  <c r="AX186" i="21" s="1"/>
  <c r="DL186" i="21"/>
  <c r="DK186" i="21"/>
  <c r="AV186" i="21" s="1"/>
  <c r="DJ186" i="21"/>
  <c r="AU186" i="21" s="1"/>
  <c r="DI186" i="21"/>
  <c r="DH186" i="21"/>
  <c r="DG186" i="21"/>
  <c r="AR186" i="21" s="1"/>
  <c r="DF186" i="21"/>
  <c r="AQ186" i="21" s="1"/>
  <c r="DE186" i="21"/>
  <c r="AP186" i="21" s="1"/>
  <c r="DD186" i="21"/>
  <c r="AO186" i="21" s="1"/>
  <c r="DC186" i="21"/>
  <c r="AN186" i="21" s="1"/>
  <c r="DB186" i="21"/>
  <c r="AM186" i="21" s="1"/>
  <c r="DA186" i="21"/>
  <c r="CZ186" i="21"/>
  <c r="CY186" i="21"/>
  <c r="AJ186" i="21" s="1"/>
  <c r="CX186" i="21"/>
  <c r="AI186" i="21" s="1"/>
  <c r="CW186" i="21"/>
  <c r="CV186" i="21"/>
  <c r="AG186" i="21" s="1"/>
  <c r="CU186" i="21"/>
  <c r="AF186" i="21" s="1"/>
  <c r="CT186" i="21"/>
  <c r="AE186" i="21" s="1"/>
  <c r="CS186" i="21"/>
  <c r="CR186" i="21"/>
  <c r="AC186" i="21" s="1"/>
  <c r="CQ186" i="21"/>
  <c r="AB186" i="21" s="1"/>
  <c r="CP186" i="21"/>
  <c r="AA186" i="21" s="1"/>
  <c r="CO186" i="21"/>
  <c r="CN186" i="21"/>
  <c r="Y186" i="21" s="1"/>
  <c r="CM186" i="21"/>
  <c r="X186" i="21" s="1"/>
  <c r="CL186" i="21"/>
  <c r="W186" i="21" s="1"/>
  <c r="CK186" i="21"/>
  <c r="V186" i="21" s="1"/>
  <c r="CJ186" i="21"/>
  <c r="CI186" i="21"/>
  <c r="T186" i="21" s="1"/>
  <c r="CH186" i="21"/>
  <c r="S186" i="21" s="1"/>
  <c r="CG186" i="21"/>
  <c r="CF186" i="21"/>
  <c r="Q186" i="21" s="1"/>
  <c r="CE186" i="21"/>
  <c r="P186" i="21" s="1"/>
  <c r="CD186" i="21"/>
  <c r="O186" i="21" s="1"/>
  <c r="CC186" i="21"/>
  <c r="N186" i="21" s="1"/>
  <c r="CB186" i="21"/>
  <c r="CA186" i="21"/>
  <c r="L186" i="21" s="1"/>
  <c r="BZ186" i="21"/>
  <c r="K186" i="21" s="1"/>
  <c r="BY186" i="21"/>
  <c r="BX186" i="21"/>
  <c r="I186" i="21" s="1"/>
  <c r="BW186" i="21"/>
  <c r="H186" i="21" s="1"/>
  <c r="BV186" i="21"/>
  <c r="G186" i="21" s="1"/>
  <c r="BU186" i="21"/>
  <c r="BT186" i="21"/>
  <c r="E186" i="21" s="1"/>
  <c r="BS186" i="21"/>
  <c r="D186" i="21" s="1"/>
  <c r="BN186" i="21"/>
  <c r="BJ186" i="21"/>
  <c r="BF186" i="21"/>
  <c r="BB186" i="21"/>
  <c r="AW186" i="21"/>
  <c r="AT186" i="21"/>
  <c r="AS186" i="21"/>
  <c r="AL186" i="21"/>
  <c r="AK186" i="21"/>
  <c r="AH186" i="21"/>
  <c r="AD186" i="21"/>
  <c r="Z186" i="21"/>
  <c r="U186" i="21"/>
  <c r="R186" i="21"/>
  <c r="M186" i="21"/>
  <c r="J186" i="21"/>
  <c r="F186" i="21"/>
  <c r="C186" i="21"/>
  <c r="B186" i="21"/>
  <c r="A186" i="21"/>
  <c r="EF185" i="21"/>
  <c r="EE185" i="21"/>
  <c r="ED185" i="21"/>
  <c r="BO185" i="21" s="1"/>
  <c r="EC185" i="21"/>
  <c r="BN185" i="21" s="1"/>
  <c r="EB185" i="21"/>
  <c r="EA185" i="21"/>
  <c r="DZ185" i="21"/>
  <c r="BK185" i="21" s="1"/>
  <c r="DY185" i="21"/>
  <c r="BJ185" i="21" s="1"/>
  <c r="DX185" i="21"/>
  <c r="DW185" i="21"/>
  <c r="DV185" i="21"/>
  <c r="BG185" i="21" s="1"/>
  <c r="DU185" i="21"/>
  <c r="BF185" i="21" s="1"/>
  <c r="DT185" i="21"/>
  <c r="DS185" i="21"/>
  <c r="BD185" i="21" s="1"/>
  <c r="DR185" i="21"/>
  <c r="BC185" i="21" s="1"/>
  <c r="DQ185" i="21"/>
  <c r="BB185" i="21" s="1"/>
  <c r="DP185" i="21"/>
  <c r="DO185" i="21"/>
  <c r="DN185" i="21"/>
  <c r="AY185" i="21" s="1"/>
  <c r="DM185" i="21"/>
  <c r="AX185" i="21" s="1"/>
  <c r="DL185" i="21"/>
  <c r="DK185" i="21"/>
  <c r="DJ185" i="21"/>
  <c r="AU185" i="21" s="1"/>
  <c r="DI185" i="21"/>
  <c r="DH185" i="21"/>
  <c r="DG185" i="21"/>
  <c r="AR185" i="21" s="1"/>
  <c r="DF185" i="21"/>
  <c r="AQ185" i="21" s="1"/>
  <c r="DE185" i="21"/>
  <c r="AP185" i="21" s="1"/>
  <c r="DD185" i="21"/>
  <c r="DC185" i="21"/>
  <c r="DB185" i="21"/>
  <c r="AM185" i="21" s="1"/>
  <c r="DA185" i="21"/>
  <c r="AL185" i="21" s="1"/>
  <c r="CZ185" i="21"/>
  <c r="CY185" i="21"/>
  <c r="CX185" i="21"/>
  <c r="AI185" i="21" s="1"/>
  <c r="CW185" i="21"/>
  <c r="CV185" i="21"/>
  <c r="CU185" i="21"/>
  <c r="AF185" i="21" s="1"/>
  <c r="CT185" i="21"/>
  <c r="AE185" i="21" s="1"/>
  <c r="CS185" i="21"/>
  <c r="AD185" i="21" s="1"/>
  <c r="CR185" i="21"/>
  <c r="CQ185" i="21"/>
  <c r="CP185" i="21"/>
  <c r="AA185" i="21" s="1"/>
  <c r="CO185" i="21"/>
  <c r="Z185" i="21" s="1"/>
  <c r="CN185" i="21"/>
  <c r="CM185" i="21"/>
  <c r="CL185" i="21"/>
  <c r="W185" i="21" s="1"/>
  <c r="CK185" i="21"/>
  <c r="V185" i="21" s="1"/>
  <c r="CJ185" i="21"/>
  <c r="CI185" i="21"/>
  <c r="T185" i="21" s="1"/>
  <c r="CH185" i="21"/>
  <c r="S185" i="21" s="1"/>
  <c r="CG185" i="21"/>
  <c r="CF185" i="21"/>
  <c r="CE185" i="21"/>
  <c r="CD185" i="21"/>
  <c r="O185" i="21" s="1"/>
  <c r="CC185" i="21"/>
  <c r="N185" i="21" s="1"/>
  <c r="CB185" i="21"/>
  <c r="CA185" i="21"/>
  <c r="BZ185" i="21"/>
  <c r="K185" i="21" s="1"/>
  <c r="BY185" i="21"/>
  <c r="BX185" i="21"/>
  <c r="BW185" i="21"/>
  <c r="BV185" i="21"/>
  <c r="G185" i="21" s="1"/>
  <c r="BU185" i="21"/>
  <c r="F185" i="21" s="1"/>
  <c r="BT185" i="21"/>
  <c r="BS185" i="21"/>
  <c r="BQ185" i="21"/>
  <c r="BP185" i="21"/>
  <c r="BM185" i="21"/>
  <c r="BL185" i="21"/>
  <c r="BI185" i="21"/>
  <c r="BH185" i="21"/>
  <c r="BE185" i="21"/>
  <c r="BA185" i="21"/>
  <c r="AZ185" i="21"/>
  <c r="AW185" i="21"/>
  <c r="AV185" i="21"/>
  <c r="AT185" i="21"/>
  <c r="AS185" i="21"/>
  <c r="AO185" i="21"/>
  <c r="AN185" i="21"/>
  <c r="AK185" i="21"/>
  <c r="AJ185" i="21"/>
  <c r="AH185" i="21"/>
  <c r="AG185" i="21"/>
  <c r="AC185" i="21"/>
  <c r="AB185" i="21"/>
  <c r="Y185" i="21"/>
  <c r="X185" i="21"/>
  <c r="U185" i="21"/>
  <c r="R185" i="21"/>
  <c r="Q185" i="21"/>
  <c r="P185" i="21"/>
  <c r="M185" i="21"/>
  <c r="L185" i="21"/>
  <c r="J185" i="21"/>
  <c r="I185" i="21"/>
  <c r="H185" i="21"/>
  <c r="E185" i="21"/>
  <c r="D185" i="21"/>
  <c r="C185" i="21"/>
  <c r="B185" i="21"/>
  <c r="A185" i="21"/>
  <c r="EF184" i="21"/>
  <c r="BQ184" i="21" s="1"/>
  <c r="EE184" i="21"/>
  <c r="ED184" i="21"/>
  <c r="EC184" i="21"/>
  <c r="BN184" i="21" s="1"/>
  <c r="EB184" i="21"/>
  <c r="EA184" i="21"/>
  <c r="DZ184" i="21"/>
  <c r="DY184" i="21"/>
  <c r="BJ184" i="21" s="1"/>
  <c r="DX184" i="21"/>
  <c r="BI184" i="21" s="1"/>
  <c r="DW184" i="21"/>
  <c r="DV184" i="21"/>
  <c r="BG184" i="21" s="1"/>
  <c r="DU184" i="21"/>
  <c r="BF184" i="21" s="1"/>
  <c r="DT184" i="21"/>
  <c r="BE184" i="21" s="1"/>
  <c r="DS184" i="21"/>
  <c r="DR184" i="21"/>
  <c r="DQ184" i="21"/>
  <c r="BB184" i="21" s="1"/>
  <c r="DP184" i="21"/>
  <c r="BA184" i="21" s="1"/>
  <c r="DO184" i="21"/>
  <c r="DN184" i="21"/>
  <c r="AY184" i="21" s="1"/>
  <c r="DM184" i="21"/>
  <c r="AX184" i="21" s="1"/>
  <c r="DL184" i="21"/>
  <c r="AW184" i="21" s="1"/>
  <c r="DK184" i="21"/>
  <c r="DJ184" i="21"/>
  <c r="AU184" i="21" s="1"/>
  <c r="DI184" i="21"/>
  <c r="AT184" i="21" s="1"/>
  <c r="DH184" i="21"/>
  <c r="DG184" i="21"/>
  <c r="DF184" i="21"/>
  <c r="DE184" i="21"/>
  <c r="AP184" i="21" s="1"/>
  <c r="DD184" i="21"/>
  <c r="AO184" i="21" s="1"/>
  <c r="DC184" i="21"/>
  <c r="DB184" i="21"/>
  <c r="DA184" i="21"/>
  <c r="AL184" i="21" s="1"/>
  <c r="CZ184" i="21"/>
  <c r="AK184" i="21" s="1"/>
  <c r="CY184" i="21"/>
  <c r="CX184" i="21"/>
  <c r="AI184" i="21" s="1"/>
  <c r="CW184" i="21"/>
  <c r="AH184" i="21" s="1"/>
  <c r="CV184" i="21"/>
  <c r="AG184" i="21" s="1"/>
  <c r="CU184" i="21"/>
  <c r="CT184" i="21"/>
  <c r="CS184" i="21"/>
  <c r="AD184" i="21" s="1"/>
  <c r="CR184" i="21"/>
  <c r="AC184" i="21" s="1"/>
  <c r="CQ184" i="21"/>
  <c r="CP184" i="21"/>
  <c r="CO184" i="21"/>
  <c r="Z184" i="21" s="1"/>
  <c r="CN184" i="21"/>
  <c r="Y184" i="21" s="1"/>
  <c r="CM184" i="21"/>
  <c r="CL184" i="21"/>
  <c r="W184" i="21" s="1"/>
  <c r="CK184" i="21"/>
  <c r="V184" i="21" s="1"/>
  <c r="CJ184" i="21"/>
  <c r="U184" i="21" s="1"/>
  <c r="CI184" i="21"/>
  <c r="CH184" i="21"/>
  <c r="CG184" i="21"/>
  <c r="R184" i="21" s="1"/>
  <c r="CF184" i="21"/>
  <c r="Q184" i="21" s="1"/>
  <c r="CE184" i="21"/>
  <c r="CD184" i="21"/>
  <c r="O184" i="21" s="1"/>
  <c r="CC184" i="21"/>
  <c r="N184" i="21" s="1"/>
  <c r="CB184" i="21"/>
  <c r="M184" i="21" s="1"/>
  <c r="CA184" i="21"/>
  <c r="BZ184" i="21"/>
  <c r="BY184" i="21"/>
  <c r="J184" i="21" s="1"/>
  <c r="BX184" i="21"/>
  <c r="I184" i="21" s="1"/>
  <c r="BW184" i="21"/>
  <c r="BV184" i="21"/>
  <c r="G184" i="21" s="1"/>
  <c r="BU184" i="21"/>
  <c r="F184" i="21" s="1"/>
  <c r="BT184" i="21"/>
  <c r="E184" i="21" s="1"/>
  <c r="BS184" i="21"/>
  <c r="BP184" i="21"/>
  <c r="BO184" i="21"/>
  <c r="BM184" i="21"/>
  <c r="BL184" i="21"/>
  <c r="BK184" i="21"/>
  <c r="BH184" i="21"/>
  <c r="BD184" i="21"/>
  <c r="BC184" i="21"/>
  <c r="AZ184" i="21"/>
  <c r="AV184" i="21"/>
  <c r="AS184" i="21"/>
  <c r="AR184" i="21"/>
  <c r="AQ184" i="21"/>
  <c r="AN184" i="21"/>
  <c r="AM184" i="21"/>
  <c r="AJ184" i="21"/>
  <c r="AF184" i="21"/>
  <c r="AE184" i="21"/>
  <c r="AB184" i="21"/>
  <c r="AA184" i="21"/>
  <c r="X184" i="21"/>
  <c r="T184" i="21"/>
  <c r="S184" i="21"/>
  <c r="P184" i="21"/>
  <c r="L184" i="21"/>
  <c r="K184" i="21"/>
  <c r="H184" i="21"/>
  <c r="D184" i="21"/>
  <c r="C184" i="21"/>
  <c r="B184" i="21"/>
  <c r="A184" i="21"/>
  <c r="EF183" i="21"/>
  <c r="BQ183" i="21" s="1"/>
  <c r="EE183" i="21"/>
  <c r="BP183" i="21" s="1"/>
  <c r="ED183" i="21"/>
  <c r="EC183" i="21"/>
  <c r="EB183" i="21"/>
  <c r="BM183" i="21" s="1"/>
  <c r="EA183" i="21"/>
  <c r="BL183" i="21" s="1"/>
  <c r="DZ183" i="21"/>
  <c r="DY183" i="21"/>
  <c r="DX183" i="21"/>
  <c r="BI183" i="21" s="1"/>
  <c r="DW183" i="21"/>
  <c r="BH183" i="21" s="1"/>
  <c r="DV183" i="21"/>
  <c r="BG183" i="21" s="1"/>
  <c r="DU183" i="21"/>
  <c r="DT183" i="21"/>
  <c r="BE183" i="21" s="1"/>
  <c r="DS183" i="21"/>
  <c r="BD183" i="21" s="1"/>
  <c r="DR183" i="21"/>
  <c r="DQ183" i="21"/>
  <c r="DP183" i="21"/>
  <c r="BA183" i="21" s="1"/>
  <c r="DO183" i="21"/>
  <c r="AZ183" i="21" s="1"/>
  <c r="DN183" i="21"/>
  <c r="AY183" i="21" s="1"/>
  <c r="DM183" i="21"/>
  <c r="DL183" i="21"/>
  <c r="AW183" i="21" s="1"/>
  <c r="DK183" i="21"/>
  <c r="AV183" i="21" s="1"/>
  <c r="DJ183" i="21"/>
  <c r="DI183" i="21"/>
  <c r="DH183" i="21"/>
  <c r="AS183" i="21" s="1"/>
  <c r="DG183" i="21"/>
  <c r="AR183" i="21" s="1"/>
  <c r="DF183" i="21"/>
  <c r="AQ183" i="21" s="1"/>
  <c r="DE183" i="21"/>
  <c r="DD183" i="21"/>
  <c r="AO183" i="21" s="1"/>
  <c r="DC183" i="21"/>
  <c r="AN183" i="21" s="1"/>
  <c r="DB183" i="21"/>
  <c r="DA183" i="21"/>
  <c r="CZ183" i="21"/>
  <c r="AK183" i="21" s="1"/>
  <c r="CY183" i="21"/>
  <c r="AJ183" i="21" s="1"/>
  <c r="CX183" i="21"/>
  <c r="AI183" i="21" s="1"/>
  <c r="CW183" i="21"/>
  <c r="CV183" i="21"/>
  <c r="AG183" i="21" s="1"/>
  <c r="CU183" i="21"/>
  <c r="AF183" i="21" s="1"/>
  <c r="CT183" i="21"/>
  <c r="CS183" i="21"/>
  <c r="CR183" i="21"/>
  <c r="AC183" i="21" s="1"/>
  <c r="CQ183" i="21"/>
  <c r="AB183" i="21" s="1"/>
  <c r="CP183" i="21"/>
  <c r="AA183" i="21" s="1"/>
  <c r="CO183" i="21"/>
  <c r="CN183" i="21"/>
  <c r="Y183" i="21" s="1"/>
  <c r="CM183" i="21"/>
  <c r="X183" i="21" s="1"/>
  <c r="CL183" i="21"/>
  <c r="CK183" i="21"/>
  <c r="CJ183" i="21"/>
  <c r="U183" i="21" s="1"/>
  <c r="CI183" i="21"/>
  <c r="T183" i="21" s="1"/>
  <c r="CH183" i="21"/>
  <c r="S183" i="21" s="1"/>
  <c r="CG183" i="21"/>
  <c r="CF183" i="21"/>
  <c r="Q183" i="21" s="1"/>
  <c r="CE183" i="21"/>
  <c r="P183" i="21" s="1"/>
  <c r="CD183" i="21"/>
  <c r="CC183" i="21"/>
  <c r="CB183" i="21"/>
  <c r="M183" i="21" s="1"/>
  <c r="CA183" i="21"/>
  <c r="L183" i="21" s="1"/>
  <c r="BZ183" i="21"/>
  <c r="BY183" i="21"/>
  <c r="BX183" i="21"/>
  <c r="I183" i="21" s="1"/>
  <c r="BW183" i="21"/>
  <c r="H183" i="21" s="1"/>
  <c r="BV183" i="21"/>
  <c r="BU183" i="21"/>
  <c r="BT183" i="21"/>
  <c r="E183" i="21" s="1"/>
  <c r="BS183" i="21"/>
  <c r="D183" i="21" s="1"/>
  <c r="BO183" i="21"/>
  <c r="BN183" i="21"/>
  <c r="BK183" i="21"/>
  <c r="BJ183" i="21"/>
  <c r="BF183" i="21"/>
  <c r="BC183" i="21"/>
  <c r="BB183" i="21"/>
  <c r="AX183" i="21"/>
  <c r="AU183" i="21"/>
  <c r="AT183" i="21"/>
  <c r="AP183" i="21"/>
  <c r="AM183" i="21"/>
  <c r="AL183" i="21"/>
  <c r="AH183" i="21"/>
  <c r="AE183" i="21"/>
  <c r="AD183" i="21"/>
  <c r="Z183" i="21"/>
  <c r="W183" i="21"/>
  <c r="V183" i="21"/>
  <c r="R183" i="21"/>
  <c r="O183" i="21"/>
  <c r="N183" i="21"/>
  <c r="K183" i="21"/>
  <c r="J183" i="21"/>
  <c r="G183" i="21"/>
  <c r="F183" i="21"/>
  <c r="C183" i="21"/>
  <c r="B183" i="21"/>
  <c r="A183" i="21"/>
  <c r="EF182" i="21"/>
  <c r="EE182" i="21"/>
  <c r="BP182" i="21" s="1"/>
  <c r="ED182" i="21"/>
  <c r="EC182" i="21"/>
  <c r="BN182" i="21" s="1"/>
  <c r="EB182" i="21"/>
  <c r="BM182" i="21" s="1"/>
  <c r="EA182" i="21"/>
  <c r="BL182" i="21" s="1"/>
  <c r="DZ182" i="21"/>
  <c r="DY182" i="21"/>
  <c r="DX182" i="21"/>
  <c r="DW182" i="21"/>
  <c r="BH182" i="21" s="1"/>
  <c r="DV182" i="21"/>
  <c r="BG182" i="21" s="1"/>
  <c r="DU182" i="21"/>
  <c r="BF182" i="21" s="1"/>
  <c r="DT182" i="21"/>
  <c r="DS182" i="21"/>
  <c r="BD182" i="21" s="1"/>
  <c r="DR182" i="21"/>
  <c r="DQ182" i="21"/>
  <c r="DP182" i="21"/>
  <c r="DO182" i="21"/>
  <c r="AZ182" i="21" s="1"/>
  <c r="DN182" i="21"/>
  <c r="DM182" i="21"/>
  <c r="DL182" i="21"/>
  <c r="AW182" i="21" s="1"/>
  <c r="DK182" i="21"/>
  <c r="AV182" i="21" s="1"/>
  <c r="DJ182" i="21"/>
  <c r="DI182" i="21"/>
  <c r="AT182" i="21" s="1"/>
  <c r="DH182" i="21"/>
  <c r="DG182" i="21"/>
  <c r="AR182" i="21" s="1"/>
  <c r="DF182" i="21"/>
  <c r="AQ182" i="21" s="1"/>
  <c r="DE182" i="21"/>
  <c r="DD182" i="21"/>
  <c r="DC182" i="21"/>
  <c r="AN182" i="21" s="1"/>
  <c r="DB182" i="21"/>
  <c r="AM182" i="21" s="1"/>
  <c r="DA182" i="21"/>
  <c r="CZ182" i="21"/>
  <c r="CY182" i="21"/>
  <c r="AJ182" i="21" s="1"/>
  <c r="CX182" i="21"/>
  <c r="CW182" i="21"/>
  <c r="AH182" i="21" s="1"/>
  <c r="CV182" i="21"/>
  <c r="AG182" i="21" s="1"/>
  <c r="CU182" i="21"/>
  <c r="AF182" i="21" s="1"/>
  <c r="CT182" i="21"/>
  <c r="CS182" i="21"/>
  <c r="CR182" i="21"/>
  <c r="CQ182" i="21"/>
  <c r="AB182" i="21" s="1"/>
  <c r="CP182" i="21"/>
  <c r="AA182" i="21" s="1"/>
  <c r="CO182" i="21"/>
  <c r="Z182" i="21" s="1"/>
  <c r="CN182" i="21"/>
  <c r="CM182" i="21"/>
  <c r="X182" i="21" s="1"/>
  <c r="CL182" i="21"/>
  <c r="CK182" i="21"/>
  <c r="CJ182" i="21"/>
  <c r="CI182" i="21"/>
  <c r="T182" i="21" s="1"/>
  <c r="CH182" i="21"/>
  <c r="CG182" i="21"/>
  <c r="CF182" i="21"/>
  <c r="Q182" i="21" s="1"/>
  <c r="CE182" i="21"/>
  <c r="P182" i="21" s="1"/>
  <c r="CD182" i="21"/>
  <c r="CC182" i="21"/>
  <c r="N182" i="21" s="1"/>
  <c r="CB182" i="21"/>
  <c r="CA182" i="21"/>
  <c r="L182" i="21" s="1"/>
  <c r="BZ182" i="21"/>
  <c r="K182" i="21" s="1"/>
  <c r="BY182" i="21"/>
  <c r="BX182" i="21"/>
  <c r="BW182" i="21"/>
  <c r="H182" i="21" s="1"/>
  <c r="BV182" i="21"/>
  <c r="G182" i="21" s="1"/>
  <c r="BU182" i="21"/>
  <c r="BT182" i="21"/>
  <c r="BS182" i="21"/>
  <c r="D182" i="21" s="1"/>
  <c r="BQ182" i="21"/>
  <c r="BO182" i="21"/>
  <c r="BK182" i="21"/>
  <c r="BJ182" i="21"/>
  <c r="BI182" i="21"/>
  <c r="BE182" i="21"/>
  <c r="BC182" i="21"/>
  <c r="BB182" i="21"/>
  <c r="BA182" i="21"/>
  <c r="AY182" i="21"/>
  <c r="AX182" i="21"/>
  <c r="AU182" i="21"/>
  <c r="AS182" i="21"/>
  <c r="AP182" i="21"/>
  <c r="AO182" i="21"/>
  <c r="AL182" i="21"/>
  <c r="AK182" i="21"/>
  <c r="AI182" i="21"/>
  <c r="AE182" i="21"/>
  <c r="AD182" i="21"/>
  <c r="AC182" i="21"/>
  <c r="Y182" i="21"/>
  <c r="W182" i="21"/>
  <c r="V182" i="21"/>
  <c r="U182" i="21"/>
  <c r="S182" i="21"/>
  <c r="R182" i="21"/>
  <c r="O182" i="21"/>
  <c r="M182" i="21"/>
  <c r="J182" i="21"/>
  <c r="I182" i="21"/>
  <c r="F182" i="21"/>
  <c r="E182" i="21"/>
  <c r="C182" i="21"/>
  <c r="B182" i="21"/>
  <c r="A182" i="21"/>
  <c r="EF181" i="21"/>
  <c r="BQ181" i="21" s="1"/>
  <c r="EE181" i="21"/>
  <c r="BP181" i="21" s="1"/>
  <c r="ED181" i="21"/>
  <c r="BO181" i="21" s="1"/>
  <c r="EC181" i="21"/>
  <c r="BN181" i="21" s="1"/>
  <c r="EB181" i="21"/>
  <c r="EA181" i="21"/>
  <c r="BL181" i="21" s="1"/>
  <c r="DZ181" i="21"/>
  <c r="BK181" i="21" s="1"/>
  <c r="DY181" i="21"/>
  <c r="BJ181" i="21" s="1"/>
  <c r="DX181" i="21"/>
  <c r="DW181" i="21"/>
  <c r="BH181" i="21" s="1"/>
  <c r="DV181" i="21"/>
  <c r="BG181" i="21" s="1"/>
  <c r="DU181" i="21"/>
  <c r="BF181" i="21" s="1"/>
  <c r="DT181" i="21"/>
  <c r="DS181" i="21"/>
  <c r="BD181" i="21" s="1"/>
  <c r="DR181" i="21"/>
  <c r="BC181" i="21" s="1"/>
  <c r="DQ181" i="21"/>
  <c r="BB181" i="21" s="1"/>
  <c r="DP181" i="21"/>
  <c r="DO181" i="21"/>
  <c r="AZ181" i="21" s="1"/>
  <c r="DN181" i="21"/>
  <c r="AY181" i="21" s="1"/>
  <c r="DM181" i="21"/>
  <c r="AX181" i="21" s="1"/>
  <c r="DL181" i="21"/>
  <c r="DK181" i="21"/>
  <c r="AV181" i="21" s="1"/>
  <c r="DJ181" i="21"/>
  <c r="AU181" i="21" s="1"/>
  <c r="DI181" i="21"/>
  <c r="AT181" i="21" s="1"/>
  <c r="DH181" i="21"/>
  <c r="DG181" i="21"/>
  <c r="AR181" i="21" s="1"/>
  <c r="DF181" i="21"/>
  <c r="AQ181" i="21" s="1"/>
  <c r="DE181" i="21"/>
  <c r="AP181" i="21" s="1"/>
  <c r="DD181" i="21"/>
  <c r="DC181" i="21"/>
  <c r="AN181" i="21" s="1"/>
  <c r="DB181" i="21"/>
  <c r="AM181" i="21" s="1"/>
  <c r="DA181" i="21"/>
  <c r="AL181" i="21" s="1"/>
  <c r="CZ181" i="21"/>
  <c r="CY181" i="21"/>
  <c r="AJ181" i="21" s="1"/>
  <c r="CX181" i="21"/>
  <c r="AI181" i="21" s="1"/>
  <c r="CW181" i="21"/>
  <c r="AH181" i="21" s="1"/>
  <c r="CV181" i="21"/>
  <c r="CU181" i="21"/>
  <c r="AF181" i="21" s="1"/>
  <c r="CT181" i="21"/>
  <c r="AE181" i="21" s="1"/>
  <c r="CS181" i="21"/>
  <c r="AD181" i="21" s="1"/>
  <c r="CR181" i="21"/>
  <c r="CQ181" i="21"/>
  <c r="AB181" i="21" s="1"/>
  <c r="CP181" i="21"/>
  <c r="AA181" i="21" s="1"/>
  <c r="CO181" i="21"/>
  <c r="Z181" i="21" s="1"/>
  <c r="CN181" i="21"/>
  <c r="CM181" i="21"/>
  <c r="X181" i="21" s="1"/>
  <c r="CL181" i="21"/>
  <c r="W181" i="21" s="1"/>
  <c r="CK181" i="21"/>
  <c r="V181" i="21" s="1"/>
  <c r="CJ181" i="21"/>
  <c r="CI181" i="21"/>
  <c r="T181" i="21" s="1"/>
  <c r="CH181" i="21"/>
  <c r="S181" i="21" s="1"/>
  <c r="CG181" i="21"/>
  <c r="R181" i="21" s="1"/>
  <c r="CF181" i="21"/>
  <c r="Q181" i="21" s="1"/>
  <c r="CE181" i="21"/>
  <c r="P181" i="21" s="1"/>
  <c r="CD181" i="21"/>
  <c r="O181" i="21" s="1"/>
  <c r="CC181" i="21"/>
  <c r="CB181" i="21"/>
  <c r="CA181" i="21"/>
  <c r="BZ181" i="21"/>
  <c r="K181" i="21" s="1"/>
  <c r="BY181" i="21"/>
  <c r="J181" i="21" s="1"/>
  <c r="BX181" i="21"/>
  <c r="BW181" i="21"/>
  <c r="H181" i="21" s="1"/>
  <c r="BV181" i="21"/>
  <c r="G181" i="21" s="1"/>
  <c r="BU181" i="21"/>
  <c r="BT181" i="21"/>
  <c r="BS181" i="21"/>
  <c r="D181" i="21" s="1"/>
  <c r="BM181" i="21"/>
  <c r="BI181" i="21"/>
  <c r="BE181" i="21"/>
  <c r="BA181" i="21"/>
  <c r="AW181" i="21"/>
  <c r="AS181" i="21"/>
  <c r="AO181" i="21"/>
  <c r="AK181" i="21"/>
  <c r="AG181" i="21"/>
  <c r="AC181" i="21"/>
  <c r="Y181" i="21"/>
  <c r="U181" i="21"/>
  <c r="N181" i="21"/>
  <c r="M181" i="21"/>
  <c r="L181" i="21"/>
  <c r="I181" i="21"/>
  <c r="F181" i="21"/>
  <c r="E181" i="21"/>
  <c r="C181" i="21"/>
  <c r="B181" i="21"/>
  <c r="A181" i="21"/>
  <c r="EF180" i="21"/>
  <c r="EE180" i="21"/>
  <c r="ED180" i="21"/>
  <c r="BO180" i="21" s="1"/>
  <c r="EC180" i="21"/>
  <c r="BN180" i="21" s="1"/>
  <c r="EB180" i="21"/>
  <c r="EA180" i="21"/>
  <c r="DZ180" i="21"/>
  <c r="DY180" i="21"/>
  <c r="BJ180" i="21" s="1"/>
  <c r="DX180" i="21"/>
  <c r="DW180" i="21"/>
  <c r="DV180" i="21"/>
  <c r="BG180" i="21" s="1"/>
  <c r="DU180" i="21"/>
  <c r="BF180" i="21" s="1"/>
  <c r="DT180" i="21"/>
  <c r="DS180" i="21"/>
  <c r="DR180" i="21"/>
  <c r="DQ180" i="21"/>
  <c r="BB180" i="21" s="1"/>
  <c r="DP180" i="21"/>
  <c r="BA180" i="21" s="1"/>
  <c r="DO180" i="21"/>
  <c r="DN180" i="21"/>
  <c r="AY180" i="21" s="1"/>
  <c r="DM180" i="21"/>
  <c r="AX180" i="21" s="1"/>
  <c r="DL180" i="21"/>
  <c r="DK180" i="21"/>
  <c r="DJ180" i="21"/>
  <c r="AU180" i="21" s="1"/>
  <c r="DI180" i="21"/>
  <c r="AT180" i="21" s="1"/>
  <c r="DH180" i="21"/>
  <c r="DG180" i="21"/>
  <c r="DF180" i="21"/>
  <c r="AQ180" i="21" s="1"/>
  <c r="DE180" i="21"/>
  <c r="AP180" i="21" s="1"/>
  <c r="DD180" i="21"/>
  <c r="AO180" i="21" s="1"/>
  <c r="DC180" i="21"/>
  <c r="DB180" i="21"/>
  <c r="DA180" i="21"/>
  <c r="AL180" i="21" s="1"/>
  <c r="CZ180" i="21"/>
  <c r="CY180" i="21"/>
  <c r="CX180" i="21"/>
  <c r="AI180" i="21" s="1"/>
  <c r="CW180" i="21"/>
  <c r="AH180" i="21" s="1"/>
  <c r="CV180" i="21"/>
  <c r="CU180" i="21"/>
  <c r="CT180" i="21"/>
  <c r="AE180" i="21" s="1"/>
  <c r="CS180" i="21"/>
  <c r="AD180" i="21" s="1"/>
  <c r="CR180" i="21"/>
  <c r="AC180" i="21" s="1"/>
  <c r="CQ180" i="21"/>
  <c r="CP180" i="21"/>
  <c r="CO180" i="21"/>
  <c r="Z180" i="21" s="1"/>
  <c r="CN180" i="21"/>
  <c r="CM180" i="21"/>
  <c r="CL180" i="21"/>
  <c r="W180" i="21" s="1"/>
  <c r="CK180" i="21"/>
  <c r="V180" i="21" s="1"/>
  <c r="CJ180" i="21"/>
  <c r="CI180" i="21"/>
  <c r="CH180" i="21"/>
  <c r="S180" i="21" s="1"/>
  <c r="CG180" i="21"/>
  <c r="R180" i="21" s="1"/>
  <c r="CF180" i="21"/>
  <c r="Q180" i="21" s="1"/>
  <c r="CE180" i="21"/>
  <c r="CD180" i="21"/>
  <c r="O180" i="21" s="1"/>
  <c r="CC180" i="21"/>
  <c r="N180" i="21" s="1"/>
  <c r="CB180" i="21"/>
  <c r="CA180" i="21"/>
  <c r="BZ180" i="21"/>
  <c r="K180" i="21" s="1"/>
  <c r="BY180" i="21"/>
  <c r="J180" i="21" s="1"/>
  <c r="BX180" i="21"/>
  <c r="BW180" i="21"/>
  <c r="BV180" i="21"/>
  <c r="G180" i="21" s="1"/>
  <c r="BU180" i="21"/>
  <c r="F180" i="21" s="1"/>
  <c r="BT180" i="21"/>
  <c r="BS180" i="21"/>
  <c r="BQ180" i="21"/>
  <c r="BP180" i="21"/>
  <c r="BM180" i="21"/>
  <c r="BL180" i="21"/>
  <c r="BK180" i="21"/>
  <c r="BI180" i="21"/>
  <c r="BH180" i="21"/>
  <c r="BE180" i="21"/>
  <c r="BD180" i="21"/>
  <c r="BC180" i="21"/>
  <c r="AZ180" i="21"/>
  <c r="AW180" i="21"/>
  <c r="AV180" i="21"/>
  <c r="AS180" i="21"/>
  <c r="AR180" i="21"/>
  <c r="AN180" i="21"/>
  <c r="AM180" i="21"/>
  <c r="AK180" i="21"/>
  <c r="AJ180" i="21"/>
  <c r="AG180" i="21"/>
  <c r="AF180" i="21"/>
  <c r="AB180" i="21"/>
  <c r="AA180" i="21"/>
  <c r="Y180" i="21"/>
  <c r="X180" i="21"/>
  <c r="U180" i="21"/>
  <c r="T180" i="21"/>
  <c r="P180" i="21"/>
  <c r="M180" i="21"/>
  <c r="L180" i="21"/>
  <c r="I180" i="21"/>
  <c r="H180" i="21"/>
  <c r="E180" i="21"/>
  <c r="D180" i="21"/>
  <c r="C180" i="21"/>
  <c r="B180" i="21"/>
  <c r="A180" i="21"/>
  <c r="EF179" i="21"/>
  <c r="BQ179" i="21" s="1"/>
  <c r="EE179" i="21"/>
  <c r="BP179" i="21" s="1"/>
  <c r="ED179" i="21"/>
  <c r="EC179" i="21"/>
  <c r="EB179" i="21"/>
  <c r="BM179" i="21" s="1"/>
  <c r="EA179" i="21"/>
  <c r="BL179" i="21" s="1"/>
  <c r="DZ179" i="21"/>
  <c r="DY179" i="21"/>
  <c r="BJ179" i="21" s="1"/>
  <c r="DX179" i="21"/>
  <c r="BI179" i="21" s="1"/>
  <c r="DW179" i="21"/>
  <c r="DV179" i="21"/>
  <c r="DU179" i="21"/>
  <c r="BF179" i="21" s="1"/>
  <c r="DT179" i="21"/>
  <c r="BE179" i="21" s="1"/>
  <c r="DS179" i="21"/>
  <c r="DR179" i="21"/>
  <c r="DQ179" i="21"/>
  <c r="BB179" i="21" s="1"/>
  <c r="DP179" i="21"/>
  <c r="BA179" i="21" s="1"/>
  <c r="DO179" i="21"/>
  <c r="DN179" i="21"/>
  <c r="DM179" i="21"/>
  <c r="AX179" i="21" s="1"/>
  <c r="DL179" i="21"/>
  <c r="AW179" i="21" s="1"/>
  <c r="DK179" i="21"/>
  <c r="DJ179" i="21"/>
  <c r="DI179" i="21"/>
  <c r="AT179" i="21" s="1"/>
  <c r="DH179" i="21"/>
  <c r="AS179" i="21" s="1"/>
  <c r="DG179" i="21"/>
  <c r="AR179" i="21" s="1"/>
  <c r="DF179" i="21"/>
  <c r="DE179" i="21"/>
  <c r="AP179" i="21" s="1"/>
  <c r="DD179" i="21"/>
  <c r="AO179" i="21" s="1"/>
  <c r="DC179" i="21"/>
  <c r="AN179" i="21" s="1"/>
  <c r="DB179" i="21"/>
  <c r="DA179" i="21"/>
  <c r="AL179" i="21" s="1"/>
  <c r="CZ179" i="21"/>
  <c r="AK179" i="21" s="1"/>
  <c r="CY179" i="21"/>
  <c r="AJ179" i="21" s="1"/>
  <c r="CX179" i="21"/>
  <c r="CW179" i="21"/>
  <c r="AH179" i="21" s="1"/>
  <c r="CV179" i="21"/>
  <c r="AG179" i="21" s="1"/>
  <c r="CU179" i="21"/>
  <c r="CT179" i="21"/>
  <c r="CS179" i="21"/>
  <c r="AD179" i="21" s="1"/>
  <c r="CR179" i="21"/>
  <c r="AC179" i="21" s="1"/>
  <c r="CQ179" i="21"/>
  <c r="AB179" i="21" s="1"/>
  <c r="CP179" i="21"/>
  <c r="CO179" i="21"/>
  <c r="Z179" i="21" s="1"/>
  <c r="CN179" i="21"/>
  <c r="Y179" i="21" s="1"/>
  <c r="CM179" i="21"/>
  <c r="CL179" i="21"/>
  <c r="CK179" i="21"/>
  <c r="V179" i="21" s="1"/>
  <c r="CJ179" i="21"/>
  <c r="U179" i="21" s="1"/>
  <c r="CI179" i="21"/>
  <c r="CH179" i="21"/>
  <c r="CG179" i="21"/>
  <c r="CF179" i="21"/>
  <c r="Q179" i="21" s="1"/>
  <c r="CE179" i="21"/>
  <c r="P179" i="21" s="1"/>
  <c r="CD179" i="21"/>
  <c r="CC179" i="21"/>
  <c r="N179" i="21" s="1"/>
  <c r="CB179" i="21"/>
  <c r="M179" i="21" s="1"/>
  <c r="CA179" i="21"/>
  <c r="BZ179" i="21"/>
  <c r="BY179" i="21"/>
  <c r="J179" i="21" s="1"/>
  <c r="BX179" i="21"/>
  <c r="I179" i="21" s="1"/>
  <c r="BW179" i="21"/>
  <c r="BV179" i="21"/>
  <c r="BU179" i="21"/>
  <c r="F179" i="21" s="1"/>
  <c r="BT179" i="21"/>
  <c r="E179" i="21" s="1"/>
  <c r="BS179" i="21"/>
  <c r="D179" i="21" s="1"/>
  <c r="BO179" i="21"/>
  <c r="BN179" i="21"/>
  <c r="BK179" i="21"/>
  <c r="BH179" i="21"/>
  <c r="BG179" i="21"/>
  <c r="BD179" i="21"/>
  <c r="BC179" i="21"/>
  <c r="AZ179" i="21"/>
  <c r="AY179" i="21"/>
  <c r="AV179" i="21"/>
  <c r="AU179" i="21"/>
  <c r="AQ179" i="21"/>
  <c r="AM179" i="21"/>
  <c r="AI179" i="21"/>
  <c r="AF179" i="21"/>
  <c r="AE179" i="21"/>
  <c r="AA179" i="21"/>
  <c r="X179" i="21"/>
  <c r="W179" i="21"/>
  <c r="T179" i="21"/>
  <c r="S179" i="21"/>
  <c r="R179" i="21"/>
  <c r="O179" i="21"/>
  <c r="L179" i="21"/>
  <c r="K179" i="21"/>
  <c r="H179" i="21"/>
  <c r="G179" i="21"/>
  <c r="C179" i="21"/>
  <c r="B179" i="21"/>
  <c r="A179" i="21"/>
  <c r="EF178" i="21"/>
  <c r="EE178" i="21"/>
  <c r="BP178" i="21" s="1"/>
  <c r="ED178" i="21"/>
  <c r="BO178" i="21" s="1"/>
  <c r="EC178" i="21"/>
  <c r="EB178" i="21"/>
  <c r="EA178" i="21"/>
  <c r="BL178" i="21" s="1"/>
  <c r="DZ178" i="21"/>
  <c r="BK178" i="21" s="1"/>
  <c r="DY178" i="21"/>
  <c r="DX178" i="21"/>
  <c r="DW178" i="21"/>
  <c r="BH178" i="21" s="1"/>
  <c r="DV178" i="21"/>
  <c r="BG178" i="21" s="1"/>
  <c r="DU178" i="21"/>
  <c r="DT178" i="21"/>
  <c r="BE178" i="21" s="1"/>
  <c r="DS178" i="21"/>
  <c r="BD178" i="21" s="1"/>
  <c r="DR178" i="21"/>
  <c r="BC178" i="21" s="1"/>
  <c r="DQ178" i="21"/>
  <c r="DP178" i="21"/>
  <c r="DO178" i="21"/>
  <c r="AZ178" i="21" s="1"/>
  <c r="DN178" i="21"/>
  <c r="AY178" i="21" s="1"/>
  <c r="DM178" i="21"/>
  <c r="AX178" i="21" s="1"/>
  <c r="DL178" i="21"/>
  <c r="DK178" i="21"/>
  <c r="AV178" i="21" s="1"/>
  <c r="DJ178" i="21"/>
  <c r="AU178" i="21" s="1"/>
  <c r="DI178" i="21"/>
  <c r="DH178" i="21"/>
  <c r="DG178" i="21"/>
  <c r="AR178" i="21" s="1"/>
  <c r="DF178" i="21"/>
  <c r="AQ178" i="21" s="1"/>
  <c r="DE178" i="21"/>
  <c r="AP178" i="21" s="1"/>
  <c r="DD178" i="21"/>
  <c r="AO178" i="21" s="1"/>
  <c r="DC178" i="21"/>
  <c r="AN178" i="21" s="1"/>
  <c r="DB178" i="21"/>
  <c r="AM178" i="21" s="1"/>
  <c r="DA178" i="21"/>
  <c r="AL178" i="21" s="1"/>
  <c r="CZ178" i="21"/>
  <c r="CY178" i="21"/>
  <c r="AJ178" i="21" s="1"/>
  <c r="CX178" i="21"/>
  <c r="AI178" i="21" s="1"/>
  <c r="CW178" i="21"/>
  <c r="CV178" i="21"/>
  <c r="CU178" i="21"/>
  <c r="AF178" i="21" s="1"/>
  <c r="CT178" i="21"/>
  <c r="AE178" i="21" s="1"/>
  <c r="CS178" i="21"/>
  <c r="AD178" i="21" s="1"/>
  <c r="CR178" i="21"/>
  <c r="CQ178" i="21"/>
  <c r="AB178" i="21" s="1"/>
  <c r="CP178" i="21"/>
  <c r="AA178" i="21" s="1"/>
  <c r="CO178" i="21"/>
  <c r="CN178" i="21"/>
  <c r="CM178" i="21"/>
  <c r="X178" i="21" s="1"/>
  <c r="CL178" i="21"/>
  <c r="W178" i="21" s="1"/>
  <c r="CK178" i="21"/>
  <c r="V178" i="21" s="1"/>
  <c r="CJ178" i="21"/>
  <c r="CI178" i="21"/>
  <c r="T178" i="21" s="1"/>
  <c r="CH178" i="21"/>
  <c r="S178" i="21" s="1"/>
  <c r="CG178" i="21"/>
  <c r="R178" i="21" s="1"/>
  <c r="CF178" i="21"/>
  <c r="CE178" i="21"/>
  <c r="P178" i="21" s="1"/>
  <c r="CD178" i="21"/>
  <c r="O178" i="21" s="1"/>
  <c r="CC178" i="21"/>
  <c r="CB178" i="21"/>
  <c r="CA178" i="21"/>
  <c r="L178" i="21" s="1"/>
  <c r="BZ178" i="21"/>
  <c r="K178" i="21" s="1"/>
  <c r="BY178" i="21"/>
  <c r="J178" i="21" s="1"/>
  <c r="BX178" i="21"/>
  <c r="BW178" i="21"/>
  <c r="H178" i="21" s="1"/>
  <c r="BV178" i="21"/>
  <c r="G178" i="21" s="1"/>
  <c r="BU178" i="21"/>
  <c r="BT178" i="21"/>
  <c r="BS178" i="21"/>
  <c r="D178" i="21" s="1"/>
  <c r="BQ178" i="21"/>
  <c r="BN178" i="21"/>
  <c r="BM178" i="21"/>
  <c r="BJ178" i="21"/>
  <c r="BI178" i="21"/>
  <c r="BF178" i="21"/>
  <c r="BB178" i="21"/>
  <c r="BA178" i="21"/>
  <c r="AW178" i="21"/>
  <c r="AT178" i="21"/>
  <c r="AS178" i="21"/>
  <c r="AK178" i="21"/>
  <c r="AH178" i="21"/>
  <c r="AG178" i="21"/>
  <c r="AC178" i="21"/>
  <c r="Z178" i="21"/>
  <c r="Y178" i="21"/>
  <c r="U178" i="21"/>
  <c r="Q178" i="21"/>
  <c r="N178" i="21"/>
  <c r="M178" i="21"/>
  <c r="I178" i="21"/>
  <c r="F178" i="21"/>
  <c r="E178" i="21"/>
  <c r="C178" i="21"/>
  <c r="B178" i="21"/>
  <c r="A178" i="21"/>
  <c r="EF177" i="21"/>
  <c r="BQ177" i="21" s="1"/>
  <c r="EE177" i="21"/>
  <c r="BP177" i="21" s="1"/>
  <c r="ED177" i="21"/>
  <c r="BO177" i="21" s="1"/>
  <c r="EC177" i="21"/>
  <c r="BN177" i="21" s="1"/>
  <c r="EB177" i="21"/>
  <c r="BM177" i="21" s="1"/>
  <c r="EA177" i="21"/>
  <c r="DZ177" i="21"/>
  <c r="BK177" i="21" s="1"/>
  <c r="DY177" i="21"/>
  <c r="BJ177" i="21" s="1"/>
  <c r="DX177" i="21"/>
  <c r="BI177" i="21" s="1"/>
  <c r="DW177" i="21"/>
  <c r="DV177" i="21"/>
  <c r="BG177" i="21" s="1"/>
  <c r="DU177" i="21"/>
  <c r="DT177" i="21"/>
  <c r="BE177" i="21" s="1"/>
  <c r="DS177" i="21"/>
  <c r="DR177" i="21"/>
  <c r="BC177" i="21" s="1"/>
  <c r="DQ177" i="21"/>
  <c r="BB177" i="21" s="1"/>
  <c r="DP177" i="21"/>
  <c r="BA177" i="21" s="1"/>
  <c r="DO177" i="21"/>
  <c r="AZ177" i="21" s="1"/>
  <c r="DN177" i="21"/>
  <c r="AY177" i="21" s="1"/>
  <c r="DM177" i="21"/>
  <c r="AX177" i="21" s="1"/>
  <c r="DL177" i="21"/>
  <c r="AW177" i="21" s="1"/>
  <c r="DK177" i="21"/>
  <c r="DJ177" i="21"/>
  <c r="AU177" i="21" s="1"/>
  <c r="DI177" i="21"/>
  <c r="AT177" i="21" s="1"/>
  <c r="DH177" i="21"/>
  <c r="AS177" i="21" s="1"/>
  <c r="DG177" i="21"/>
  <c r="DF177" i="21"/>
  <c r="AQ177" i="21" s="1"/>
  <c r="DE177" i="21"/>
  <c r="DD177" i="21"/>
  <c r="AO177" i="21" s="1"/>
  <c r="DC177" i="21"/>
  <c r="AN177" i="21" s="1"/>
  <c r="DB177" i="21"/>
  <c r="AM177" i="21" s="1"/>
  <c r="DA177" i="21"/>
  <c r="AL177" i="21" s="1"/>
  <c r="CZ177" i="21"/>
  <c r="AK177" i="21" s="1"/>
  <c r="CY177" i="21"/>
  <c r="AJ177" i="21" s="1"/>
  <c r="CX177" i="21"/>
  <c r="AI177" i="21" s="1"/>
  <c r="CW177" i="21"/>
  <c r="CV177" i="21"/>
  <c r="AG177" i="21" s="1"/>
  <c r="CU177" i="21"/>
  <c r="CT177" i="21"/>
  <c r="AE177" i="21" s="1"/>
  <c r="CS177" i="21"/>
  <c r="AD177" i="21" s="1"/>
  <c r="CR177" i="21"/>
  <c r="AC177" i="21" s="1"/>
  <c r="CQ177" i="21"/>
  <c r="AB177" i="21" s="1"/>
  <c r="CP177" i="21"/>
  <c r="AA177" i="21" s="1"/>
  <c r="CO177" i="21"/>
  <c r="CN177" i="21"/>
  <c r="Y177" i="21" s="1"/>
  <c r="CM177" i="21"/>
  <c r="CL177" i="21"/>
  <c r="W177" i="21" s="1"/>
  <c r="CK177" i="21"/>
  <c r="V177" i="21" s="1"/>
  <c r="CJ177" i="21"/>
  <c r="U177" i="21" s="1"/>
  <c r="CI177" i="21"/>
  <c r="T177" i="21" s="1"/>
  <c r="CH177" i="21"/>
  <c r="S177" i="21" s="1"/>
  <c r="CG177" i="21"/>
  <c r="CF177" i="21"/>
  <c r="CE177" i="21"/>
  <c r="P177" i="21" s="1"/>
  <c r="CD177" i="21"/>
  <c r="O177" i="21" s="1"/>
  <c r="CC177" i="21"/>
  <c r="N177" i="21" s="1"/>
  <c r="CB177" i="21"/>
  <c r="M177" i="21" s="1"/>
  <c r="CA177" i="21"/>
  <c r="BZ177" i="21"/>
  <c r="K177" i="21" s="1"/>
  <c r="BY177" i="21"/>
  <c r="J177" i="21" s="1"/>
  <c r="BX177" i="21"/>
  <c r="I177" i="21" s="1"/>
  <c r="BW177" i="21"/>
  <c r="BV177" i="21"/>
  <c r="G177" i="21" s="1"/>
  <c r="BU177" i="21"/>
  <c r="F177" i="21" s="1"/>
  <c r="BT177" i="21"/>
  <c r="E177" i="21" s="1"/>
  <c r="BS177" i="21"/>
  <c r="D177" i="21" s="1"/>
  <c r="BL177" i="21"/>
  <c r="BH177" i="21"/>
  <c r="BF177" i="21"/>
  <c r="BD177" i="21"/>
  <c r="AV177" i="21"/>
  <c r="AR177" i="21"/>
  <c r="AP177" i="21"/>
  <c r="AH177" i="21"/>
  <c r="AF177" i="21"/>
  <c r="Z177" i="21"/>
  <c r="X177" i="21"/>
  <c r="R177" i="21"/>
  <c r="Q177" i="21"/>
  <c r="L177" i="21"/>
  <c r="H177" i="21"/>
  <c r="C177" i="21"/>
  <c r="B177" i="21"/>
  <c r="A177" i="21"/>
  <c r="EF176" i="21"/>
  <c r="EE176" i="21"/>
  <c r="BP176" i="21" s="1"/>
  <c r="ED176" i="21"/>
  <c r="BO176" i="21" s="1"/>
  <c r="EC176" i="21"/>
  <c r="BN176" i="21" s="1"/>
  <c r="EB176" i="21"/>
  <c r="EA176" i="21"/>
  <c r="DZ176" i="21"/>
  <c r="DY176" i="21"/>
  <c r="BJ176" i="21" s="1"/>
  <c r="DX176" i="21"/>
  <c r="DW176" i="21"/>
  <c r="BH176" i="21" s="1"/>
  <c r="DV176" i="21"/>
  <c r="BG176" i="21" s="1"/>
  <c r="DU176" i="21"/>
  <c r="BF176" i="21" s="1"/>
  <c r="DT176" i="21"/>
  <c r="DS176" i="21"/>
  <c r="DR176" i="21"/>
  <c r="BC176" i="21" s="1"/>
  <c r="DQ176" i="21"/>
  <c r="BB176" i="21" s="1"/>
  <c r="DP176" i="21"/>
  <c r="DO176" i="21"/>
  <c r="AZ176" i="21" s="1"/>
  <c r="DN176" i="21"/>
  <c r="AY176" i="21" s="1"/>
  <c r="DM176" i="21"/>
  <c r="AX176" i="21" s="1"/>
  <c r="DL176" i="21"/>
  <c r="DK176" i="21"/>
  <c r="AV176" i="21" s="1"/>
  <c r="DJ176" i="21"/>
  <c r="DI176" i="21"/>
  <c r="AT176" i="21" s="1"/>
  <c r="DH176" i="21"/>
  <c r="DG176" i="21"/>
  <c r="AR176" i="21" s="1"/>
  <c r="DF176" i="21"/>
  <c r="AQ176" i="21" s="1"/>
  <c r="DE176" i="21"/>
  <c r="AP176" i="21" s="1"/>
  <c r="DD176" i="21"/>
  <c r="DC176" i="21"/>
  <c r="DB176" i="21"/>
  <c r="AM176" i="21" s="1"/>
  <c r="DA176" i="21"/>
  <c r="AL176" i="21" s="1"/>
  <c r="CZ176" i="21"/>
  <c r="CY176" i="21"/>
  <c r="CX176" i="21"/>
  <c r="AI176" i="21" s="1"/>
  <c r="CW176" i="21"/>
  <c r="AH176" i="21" s="1"/>
  <c r="CV176" i="21"/>
  <c r="CU176" i="21"/>
  <c r="AF176" i="21" s="1"/>
  <c r="CT176" i="21"/>
  <c r="AE176" i="21" s="1"/>
  <c r="CS176" i="21"/>
  <c r="AD176" i="21" s="1"/>
  <c r="CR176" i="21"/>
  <c r="CQ176" i="21"/>
  <c r="CP176" i="21"/>
  <c r="CO176" i="21"/>
  <c r="Z176" i="21" s="1"/>
  <c r="CN176" i="21"/>
  <c r="CM176" i="21"/>
  <c r="X176" i="21" s="1"/>
  <c r="CL176" i="21"/>
  <c r="W176" i="21" s="1"/>
  <c r="CK176" i="21"/>
  <c r="V176" i="21" s="1"/>
  <c r="CJ176" i="21"/>
  <c r="CI176" i="21"/>
  <c r="T176" i="21" s="1"/>
  <c r="CH176" i="21"/>
  <c r="S176" i="21" s="1"/>
  <c r="CG176" i="21"/>
  <c r="R176" i="21" s="1"/>
  <c r="CF176" i="21"/>
  <c r="CE176" i="21"/>
  <c r="P176" i="21" s="1"/>
  <c r="CD176" i="21"/>
  <c r="O176" i="21" s="1"/>
  <c r="CC176" i="21"/>
  <c r="N176" i="21" s="1"/>
  <c r="CB176" i="21"/>
  <c r="CA176" i="21"/>
  <c r="L176" i="21" s="1"/>
  <c r="BZ176" i="21"/>
  <c r="K176" i="21" s="1"/>
  <c r="BY176" i="21"/>
  <c r="J176" i="21" s="1"/>
  <c r="BX176" i="21"/>
  <c r="BW176" i="21"/>
  <c r="H176" i="21" s="1"/>
  <c r="BV176" i="21"/>
  <c r="BU176" i="21"/>
  <c r="F176" i="21" s="1"/>
  <c r="BT176" i="21"/>
  <c r="BS176" i="21"/>
  <c r="D176" i="21" s="1"/>
  <c r="BQ176" i="21"/>
  <c r="BM176" i="21"/>
  <c r="BL176" i="21"/>
  <c r="BK176" i="21"/>
  <c r="BI176" i="21"/>
  <c r="BE176" i="21"/>
  <c r="BD176" i="21"/>
  <c r="BA176" i="21"/>
  <c r="AW176" i="21"/>
  <c r="AU176" i="21"/>
  <c r="AS176" i="21"/>
  <c r="AO176" i="21"/>
  <c r="AN176" i="21"/>
  <c r="AK176" i="21"/>
  <c r="AJ176" i="21"/>
  <c r="AG176" i="21"/>
  <c r="AC176" i="21"/>
  <c r="AB176" i="21"/>
  <c r="AA176" i="21"/>
  <c r="Y176" i="21"/>
  <c r="U176" i="21"/>
  <c r="Q176" i="21"/>
  <c r="M176" i="21"/>
  <c r="I176" i="21"/>
  <c r="G176" i="21"/>
  <c r="E176" i="21"/>
  <c r="C176" i="21"/>
  <c r="B176" i="21"/>
  <c r="A176" i="21"/>
  <c r="EF175" i="21"/>
  <c r="BQ175" i="21" s="1"/>
  <c r="EE175" i="21"/>
  <c r="ED175" i="21"/>
  <c r="BO175" i="21" s="1"/>
  <c r="EC175" i="21"/>
  <c r="EB175" i="21"/>
  <c r="BM175" i="21" s="1"/>
  <c r="EA175" i="21"/>
  <c r="DZ175" i="21"/>
  <c r="BK175" i="21" s="1"/>
  <c r="DY175" i="21"/>
  <c r="DX175" i="21"/>
  <c r="BI175" i="21" s="1"/>
  <c r="DW175" i="21"/>
  <c r="BH175" i="21" s="1"/>
  <c r="DV175" i="21"/>
  <c r="BG175" i="21" s="1"/>
  <c r="DU175" i="21"/>
  <c r="DT175" i="21"/>
  <c r="BE175" i="21" s="1"/>
  <c r="DS175" i="21"/>
  <c r="BD175" i="21" s="1"/>
  <c r="DR175" i="21"/>
  <c r="BC175" i="21" s="1"/>
  <c r="DQ175" i="21"/>
  <c r="BB175" i="21" s="1"/>
  <c r="DP175" i="21"/>
  <c r="BA175" i="21" s="1"/>
  <c r="DO175" i="21"/>
  <c r="DN175" i="21"/>
  <c r="AY175" i="21" s="1"/>
  <c r="DM175" i="21"/>
  <c r="DL175" i="21"/>
  <c r="AW175" i="21" s="1"/>
  <c r="DK175" i="21"/>
  <c r="AV175" i="21" s="1"/>
  <c r="DJ175" i="21"/>
  <c r="AU175" i="21" s="1"/>
  <c r="DI175" i="21"/>
  <c r="DH175" i="21"/>
  <c r="AS175" i="21" s="1"/>
  <c r="DG175" i="21"/>
  <c r="AR175" i="21" s="1"/>
  <c r="DF175" i="21"/>
  <c r="AQ175" i="21" s="1"/>
  <c r="DE175" i="21"/>
  <c r="DD175" i="21"/>
  <c r="AO175" i="21" s="1"/>
  <c r="DC175" i="21"/>
  <c r="DB175" i="21"/>
  <c r="AM175" i="21" s="1"/>
  <c r="DA175" i="21"/>
  <c r="AL175" i="21" s="1"/>
  <c r="CZ175" i="21"/>
  <c r="AK175" i="21" s="1"/>
  <c r="CY175" i="21"/>
  <c r="AJ175" i="21" s="1"/>
  <c r="CX175" i="21"/>
  <c r="AI175" i="21" s="1"/>
  <c r="CW175" i="21"/>
  <c r="CV175" i="21"/>
  <c r="AG175" i="21" s="1"/>
  <c r="CU175" i="21"/>
  <c r="AF175" i="21" s="1"/>
  <c r="CT175" i="21"/>
  <c r="AE175" i="21" s="1"/>
  <c r="CS175" i="21"/>
  <c r="CR175" i="21"/>
  <c r="AC175" i="21" s="1"/>
  <c r="CQ175" i="21"/>
  <c r="CP175" i="21"/>
  <c r="AA175" i="21" s="1"/>
  <c r="CO175" i="21"/>
  <c r="CN175" i="21"/>
  <c r="Y175" i="21" s="1"/>
  <c r="CM175" i="21"/>
  <c r="CL175" i="21"/>
  <c r="W175" i="21" s="1"/>
  <c r="CK175" i="21"/>
  <c r="V175" i="21" s="1"/>
  <c r="CJ175" i="21"/>
  <c r="U175" i="21" s="1"/>
  <c r="CI175" i="21"/>
  <c r="T175" i="21" s="1"/>
  <c r="CH175" i="21"/>
  <c r="S175" i="21" s="1"/>
  <c r="CG175" i="21"/>
  <c r="CF175" i="21"/>
  <c r="Q175" i="21" s="1"/>
  <c r="CE175" i="21"/>
  <c r="CD175" i="21"/>
  <c r="O175" i="21" s="1"/>
  <c r="CC175" i="21"/>
  <c r="CB175" i="21"/>
  <c r="M175" i="21" s="1"/>
  <c r="CA175" i="21"/>
  <c r="BZ175" i="21"/>
  <c r="K175" i="21" s="1"/>
  <c r="BY175" i="21"/>
  <c r="BX175" i="21"/>
  <c r="I175" i="21" s="1"/>
  <c r="BW175" i="21"/>
  <c r="H175" i="21" s="1"/>
  <c r="BV175" i="21"/>
  <c r="G175" i="21" s="1"/>
  <c r="BU175" i="21"/>
  <c r="F175" i="21" s="1"/>
  <c r="BT175" i="21"/>
  <c r="E175" i="21" s="1"/>
  <c r="BS175" i="21"/>
  <c r="BP175" i="21"/>
  <c r="BN175" i="21"/>
  <c r="BL175" i="21"/>
  <c r="BJ175" i="21"/>
  <c r="BF175" i="21"/>
  <c r="AZ175" i="21"/>
  <c r="AX175" i="21"/>
  <c r="AT175" i="21"/>
  <c r="AP175" i="21"/>
  <c r="AN175" i="21"/>
  <c r="AH175" i="21"/>
  <c r="AD175" i="21"/>
  <c r="AB175" i="21"/>
  <c r="Z175" i="21"/>
  <c r="X175" i="21"/>
  <c r="R175" i="21"/>
  <c r="P175" i="21"/>
  <c r="N175" i="21"/>
  <c r="L175" i="21"/>
  <c r="J175" i="21"/>
  <c r="D175" i="21"/>
  <c r="C175" i="21"/>
  <c r="B175" i="21"/>
  <c r="A175" i="21"/>
  <c r="EF174" i="21"/>
  <c r="BQ174" i="21" s="1"/>
  <c r="EE174" i="21"/>
  <c r="BP174" i="21" s="1"/>
  <c r="ED174" i="21"/>
  <c r="BO174" i="21" s="1"/>
  <c r="EC174" i="21"/>
  <c r="BN174" i="21" s="1"/>
  <c r="EB174" i="21"/>
  <c r="BM174" i="21" s="1"/>
  <c r="EA174" i="21"/>
  <c r="BL174" i="21" s="1"/>
  <c r="DZ174" i="21"/>
  <c r="DY174" i="21"/>
  <c r="DX174" i="21"/>
  <c r="BI174" i="21" s="1"/>
  <c r="DW174" i="21"/>
  <c r="BH174" i="21" s="1"/>
  <c r="DV174" i="21"/>
  <c r="BG174" i="21" s="1"/>
  <c r="DU174" i="21"/>
  <c r="BF174" i="21" s="1"/>
  <c r="DT174" i="21"/>
  <c r="BE174" i="21" s="1"/>
  <c r="DS174" i="21"/>
  <c r="BD174" i="21" s="1"/>
  <c r="DR174" i="21"/>
  <c r="DQ174" i="21"/>
  <c r="DP174" i="21"/>
  <c r="BA174" i="21" s="1"/>
  <c r="DO174" i="21"/>
  <c r="AZ174" i="21" s="1"/>
  <c r="DN174" i="21"/>
  <c r="AY174" i="21" s="1"/>
  <c r="DM174" i="21"/>
  <c r="AX174" i="21" s="1"/>
  <c r="DL174" i="21"/>
  <c r="AW174" i="21" s="1"/>
  <c r="DK174" i="21"/>
  <c r="AV174" i="21" s="1"/>
  <c r="DJ174" i="21"/>
  <c r="DI174" i="21"/>
  <c r="DH174" i="21"/>
  <c r="DG174" i="21"/>
  <c r="AR174" i="21" s="1"/>
  <c r="DF174" i="21"/>
  <c r="AQ174" i="21" s="1"/>
  <c r="DE174" i="21"/>
  <c r="AP174" i="21" s="1"/>
  <c r="DD174" i="21"/>
  <c r="AO174" i="21" s="1"/>
  <c r="DC174" i="21"/>
  <c r="AN174" i="21" s="1"/>
  <c r="DB174" i="21"/>
  <c r="DA174" i="21"/>
  <c r="CZ174" i="21"/>
  <c r="AK174" i="21" s="1"/>
  <c r="CY174" i="21"/>
  <c r="AJ174" i="21" s="1"/>
  <c r="CX174" i="21"/>
  <c r="AI174" i="21" s="1"/>
  <c r="CW174" i="21"/>
  <c r="CV174" i="21"/>
  <c r="AG174" i="21" s="1"/>
  <c r="CU174" i="21"/>
  <c r="AF174" i="21" s="1"/>
  <c r="CT174" i="21"/>
  <c r="AE174" i="21" s="1"/>
  <c r="CS174" i="21"/>
  <c r="AD174" i="21" s="1"/>
  <c r="CR174" i="21"/>
  <c r="AC174" i="21" s="1"/>
  <c r="CQ174" i="21"/>
  <c r="AB174" i="21" s="1"/>
  <c r="CP174" i="21"/>
  <c r="AA174" i="21" s="1"/>
  <c r="CO174" i="21"/>
  <c r="CN174" i="21"/>
  <c r="Y174" i="21" s="1"/>
  <c r="CM174" i="21"/>
  <c r="X174" i="21" s="1"/>
  <c r="CL174" i="21"/>
  <c r="W174" i="21" s="1"/>
  <c r="CK174" i="21"/>
  <c r="V174" i="21" s="1"/>
  <c r="CJ174" i="21"/>
  <c r="U174" i="21" s="1"/>
  <c r="CI174" i="21"/>
  <c r="T174" i="21" s="1"/>
  <c r="CH174" i="21"/>
  <c r="S174" i="21" s="1"/>
  <c r="CG174" i="21"/>
  <c r="CF174" i="21"/>
  <c r="Q174" i="21" s="1"/>
  <c r="CE174" i="21"/>
  <c r="P174" i="21" s="1"/>
  <c r="CD174" i="21"/>
  <c r="CC174" i="21"/>
  <c r="N174" i="21" s="1"/>
  <c r="CB174" i="21"/>
  <c r="M174" i="21" s="1"/>
  <c r="CA174" i="21"/>
  <c r="L174" i="21" s="1"/>
  <c r="BZ174" i="21"/>
  <c r="K174" i="21" s="1"/>
  <c r="BY174" i="21"/>
  <c r="BX174" i="21"/>
  <c r="I174" i="21" s="1"/>
  <c r="BW174" i="21"/>
  <c r="H174" i="21" s="1"/>
  <c r="BV174" i="21"/>
  <c r="BU174" i="21"/>
  <c r="F174" i="21" s="1"/>
  <c r="BT174" i="21"/>
  <c r="E174" i="21" s="1"/>
  <c r="BS174" i="21"/>
  <c r="D174" i="21" s="1"/>
  <c r="BK174" i="21"/>
  <c r="BJ174" i="21"/>
  <c r="BC174" i="21"/>
  <c r="BB174" i="21"/>
  <c r="AU174" i="21"/>
  <c r="AT174" i="21"/>
  <c r="AS174" i="21"/>
  <c r="AM174" i="21"/>
  <c r="AL174" i="21"/>
  <c r="AH174" i="21"/>
  <c r="Z174" i="21"/>
  <c r="R174" i="21"/>
  <c r="O174" i="21"/>
  <c r="J174" i="21"/>
  <c r="G174" i="21"/>
  <c r="C174" i="21"/>
  <c r="B174" i="21"/>
  <c r="A174" i="21"/>
  <c r="EF173" i="21"/>
  <c r="EE173" i="21"/>
  <c r="ED173" i="21"/>
  <c r="BO173" i="21" s="1"/>
  <c r="EC173" i="21"/>
  <c r="BN173" i="21" s="1"/>
  <c r="EB173" i="21"/>
  <c r="EA173" i="21"/>
  <c r="DZ173" i="21"/>
  <c r="BK173" i="21" s="1"/>
  <c r="DY173" i="21"/>
  <c r="BJ173" i="21" s="1"/>
  <c r="DX173" i="21"/>
  <c r="DW173" i="21"/>
  <c r="DV173" i="21"/>
  <c r="BG173" i="21" s="1"/>
  <c r="DU173" i="21"/>
  <c r="BF173" i="21" s="1"/>
  <c r="DT173" i="21"/>
  <c r="DS173" i="21"/>
  <c r="BD173" i="21" s="1"/>
  <c r="DR173" i="21"/>
  <c r="BC173" i="21" s="1"/>
  <c r="DQ173" i="21"/>
  <c r="BB173" i="21" s="1"/>
  <c r="DP173" i="21"/>
  <c r="DO173" i="21"/>
  <c r="DN173" i="21"/>
  <c r="AY173" i="21" s="1"/>
  <c r="DM173" i="21"/>
  <c r="DL173" i="21"/>
  <c r="DK173" i="21"/>
  <c r="DJ173" i="21"/>
  <c r="AU173" i="21" s="1"/>
  <c r="DI173" i="21"/>
  <c r="AT173" i="21" s="1"/>
  <c r="DH173" i="21"/>
  <c r="DG173" i="21"/>
  <c r="AR173" i="21" s="1"/>
  <c r="DF173" i="21"/>
  <c r="AQ173" i="21" s="1"/>
  <c r="DE173" i="21"/>
  <c r="AP173" i="21" s="1"/>
  <c r="DD173" i="21"/>
  <c r="DC173" i="21"/>
  <c r="DB173" i="21"/>
  <c r="AM173" i="21" s="1"/>
  <c r="DA173" i="21"/>
  <c r="AL173" i="21" s="1"/>
  <c r="CZ173" i="21"/>
  <c r="CY173" i="21"/>
  <c r="CX173" i="21"/>
  <c r="AI173" i="21" s="1"/>
  <c r="CW173" i="21"/>
  <c r="AH173" i="21" s="1"/>
  <c r="CV173" i="21"/>
  <c r="CU173" i="21"/>
  <c r="AF173" i="21" s="1"/>
  <c r="CT173" i="21"/>
  <c r="AE173" i="21" s="1"/>
  <c r="CS173" i="21"/>
  <c r="AD173" i="21" s="1"/>
  <c r="CR173" i="21"/>
  <c r="CQ173" i="21"/>
  <c r="CP173" i="21"/>
  <c r="AA173" i="21" s="1"/>
  <c r="CO173" i="21"/>
  <c r="Z173" i="21" s="1"/>
  <c r="CN173" i="21"/>
  <c r="CM173" i="21"/>
  <c r="CL173" i="21"/>
  <c r="W173" i="21" s="1"/>
  <c r="CK173" i="21"/>
  <c r="V173" i="21" s="1"/>
  <c r="CJ173" i="21"/>
  <c r="CI173" i="21"/>
  <c r="T173" i="21" s="1"/>
  <c r="CH173" i="21"/>
  <c r="S173" i="21" s="1"/>
  <c r="CG173" i="21"/>
  <c r="R173" i="21" s="1"/>
  <c r="CF173" i="21"/>
  <c r="CE173" i="21"/>
  <c r="CD173" i="21"/>
  <c r="O173" i="21" s="1"/>
  <c r="CC173" i="21"/>
  <c r="N173" i="21" s="1"/>
  <c r="CB173" i="21"/>
  <c r="CA173" i="21"/>
  <c r="BZ173" i="21"/>
  <c r="K173" i="21" s="1"/>
  <c r="BY173" i="21"/>
  <c r="J173" i="21" s="1"/>
  <c r="BX173" i="21"/>
  <c r="BW173" i="21"/>
  <c r="BV173" i="21"/>
  <c r="G173" i="21" s="1"/>
  <c r="BU173" i="21"/>
  <c r="F173" i="21" s="1"/>
  <c r="BT173" i="21"/>
  <c r="BS173" i="21"/>
  <c r="BQ173" i="21"/>
  <c r="BP173" i="21"/>
  <c r="BM173" i="21"/>
  <c r="BL173" i="21"/>
  <c r="BI173" i="21"/>
  <c r="BH173" i="21"/>
  <c r="BE173" i="21"/>
  <c r="BA173" i="21"/>
  <c r="AZ173" i="21"/>
  <c r="AX173" i="21"/>
  <c r="AW173" i="21"/>
  <c r="AV173" i="21"/>
  <c r="AS173" i="21"/>
  <c r="AO173" i="21"/>
  <c r="AN173" i="21"/>
  <c r="AK173" i="21"/>
  <c r="AJ173" i="21"/>
  <c r="AG173" i="21"/>
  <c r="AC173" i="21"/>
  <c r="AB173" i="21"/>
  <c r="Y173" i="21"/>
  <c r="X173" i="21"/>
  <c r="U173" i="21"/>
  <c r="Q173" i="21"/>
  <c r="P173" i="21"/>
  <c r="M173" i="21"/>
  <c r="L173" i="21"/>
  <c r="I173" i="21"/>
  <c r="H173" i="21"/>
  <c r="E173" i="21"/>
  <c r="D173" i="21"/>
  <c r="C173" i="21"/>
  <c r="B173" i="21"/>
  <c r="A173" i="21"/>
  <c r="EF172" i="21"/>
  <c r="BQ172" i="21" s="1"/>
  <c r="EE172" i="21"/>
  <c r="ED172" i="21"/>
  <c r="EC172" i="21"/>
  <c r="BN172" i="21" s="1"/>
  <c r="EB172" i="21"/>
  <c r="EA172" i="21"/>
  <c r="DZ172" i="21"/>
  <c r="DY172" i="21"/>
  <c r="BJ172" i="21" s="1"/>
  <c r="DX172" i="21"/>
  <c r="BI172" i="21" s="1"/>
  <c r="DW172" i="21"/>
  <c r="DV172" i="21"/>
  <c r="BG172" i="21" s="1"/>
  <c r="DU172" i="21"/>
  <c r="BF172" i="21" s="1"/>
  <c r="DT172" i="21"/>
  <c r="BE172" i="21" s="1"/>
  <c r="DS172" i="21"/>
  <c r="DR172" i="21"/>
  <c r="DQ172" i="21"/>
  <c r="BB172" i="21" s="1"/>
  <c r="DP172" i="21"/>
  <c r="BA172" i="21" s="1"/>
  <c r="DO172" i="21"/>
  <c r="DN172" i="21"/>
  <c r="DM172" i="21"/>
  <c r="AX172" i="21" s="1"/>
  <c r="DL172" i="21"/>
  <c r="DK172" i="21"/>
  <c r="DJ172" i="21"/>
  <c r="AU172" i="21" s="1"/>
  <c r="DI172" i="21"/>
  <c r="AT172" i="21" s="1"/>
  <c r="DH172" i="21"/>
  <c r="AS172" i="21" s="1"/>
  <c r="DG172" i="21"/>
  <c r="DF172" i="21"/>
  <c r="DE172" i="21"/>
  <c r="AP172" i="21" s="1"/>
  <c r="DD172" i="21"/>
  <c r="AO172" i="21" s="1"/>
  <c r="DC172" i="21"/>
  <c r="DB172" i="21"/>
  <c r="DA172" i="21"/>
  <c r="AL172" i="21" s="1"/>
  <c r="CZ172" i="21"/>
  <c r="AK172" i="21" s="1"/>
  <c r="CY172" i="21"/>
  <c r="CX172" i="21"/>
  <c r="AI172" i="21" s="1"/>
  <c r="CW172" i="21"/>
  <c r="AH172" i="21" s="1"/>
  <c r="CV172" i="21"/>
  <c r="AG172" i="21" s="1"/>
  <c r="CU172" i="21"/>
  <c r="CT172" i="21"/>
  <c r="CS172" i="21"/>
  <c r="AD172" i="21" s="1"/>
  <c r="CR172" i="21"/>
  <c r="AC172" i="21" s="1"/>
  <c r="CQ172" i="21"/>
  <c r="CP172" i="21"/>
  <c r="CO172" i="21"/>
  <c r="Z172" i="21" s="1"/>
  <c r="CN172" i="21"/>
  <c r="CM172" i="21"/>
  <c r="CL172" i="21"/>
  <c r="CK172" i="21"/>
  <c r="V172" i="21" s="1"/>
  <c r="CJ172" i="21"/>
  <c r="U172" i="21" s="1"/>
  <c r="CI172" i="21"/>
  <c r="CH172" i="21"/>
  <c r="CG172" i="21"/>
  <c r="R172" i="21" s="1"/>
  <c r="CF172" i="21"/>
  <c r="Q172" i="21" s="1"/>
  <c r="CE172" i="21"/>
  <c r="CD172" i="21"/>
  <c r="CC172" i="21"/>
  <c r="N172" i="21" s="1"/>
  <c r="CB172" i="21"/>
  <c r="M172" i="21" s="1"/>
  <c r="CA172" i="21"/>
  <c r="BZ172" i="21"/>
  <c r="BY172" i="21"/>
  <c r="J172" i="21" s="1"/>
  <c r="BX172" i="21"/>
  <c r="BW172" i="21"/>
  <c r="BV172" i="21"/>
  <c r="G172" i="21" s="1"/>
  <c r="BU172" i="21"/>
  <c r="F172" i="21" s="1"/>
  <c r="BT172" i="21"/>
  <c r="E172" i="21" s="1"/>
  <c r="BS172" i="21"/>
  <c r="BP172" i="21"/>
  <c r="BO172" i="21"/>
  <c r="BM172" i="21"/>
  <c r="BL172" i="21"/>
  <c r="BK172" i="21"/>
  <c r="BH172" i="21"/>
  <c r="BD172" i="21"/>
  <c r="BC172" i="21"/>
  <c r="AZ172" i="21"/>
  <c r="AY172" i="21"/>
  <c r="AW172" i="21"/>
  <c r="AV172" i="21"/>
  <c r="AR172" i="21"/>
  <c r="AQ172" i="21"/>
  <c r="AN172" i="21"/>
  <c r="AM172" i="21"/>
  <c r="AJ172" i="21"/>
  <c r="AF172" i="21"/>
  <c r="AE172" i="21"/>
  <c r="AB172" i="21"/>
  <c r="AA172" i="21"/>
  <c r="Y172" i="21"/>
  <c r="X172" i="21"/>
  <c r="W172" i="21"/>
  <c r="T172" i="21"/>
  <c r="S172" i="21"/>
  <c r="P172" i="21"/>
  <c r="O172" i="21"/>
  <c r="L172" i="21"/>
  <c r="K172" i="21"/>
  <c r="I172" i="21"/>
  <c r="H172" i="21"/>
  <c r="D172" i="21"/>
  <c r="C172" i="21"/>
  <c r="B172" i="21"/>
  <c r="A172" i="21"/>
  <c r="EF171" i="21"/>
  <c r="BQ171" i="21" s="1"/>
  <c r="EE171" i="21"/>
  <c r="ED171" i="21"/>
  <c r="BO171" i="21" s="1"/>
  <c r="EC171" i="21"/>
  <c r="EB171" i="21"/>
  <c r="BM171" i="21" s="1"/>
  <c r="EA171" i="21"/>
  <c r="BL171" i="21" s="1"/>
  <c r="DZ171" i="21"/>
  <c r="BK171" i="21" s="1"/>
  <c r="DY171" i="21"/>
  <c r="DX171" i="21"/>
  <c r="BI171" i="21" s="1"/>
  <c r="DW171" i="21"/>
  <c r="BH171" i="21" s="1"/>
  <c r="DV171" i="21"/>
  <c r="BG171" i="21" s="1"/>
  <c r="DU171" i="21"/>
  <c r="DT171" i="21"/>
  <c r="BE171" i="21" s="1"/>
  <c r="DS171" i="21"/>
  <c r="BD171" i="21" s="1"/>
  <c r="DR171" i="21"/>
  <c r="BC171" i="21" s="1"/>
  <c r="DQ171" i="21"/>
  <c r="DP171" i="21"/>
  <c r="BA171" i="21" s="1"/>
  <c r="DO171" i="21"/>
  <c r="DN171" i="21"/>
  <c r="AY171" i="21" s="1"/>
  <c r="DM171" i="21"/>
  <c r="DL171" i="21"/>
  <c r="AW171" i="21" s="1"/>
  <c r="DK171" i="21"/>
  <c r="AV171" i="21" s="1"/>
  <c r="DJ171" i="21"/>
  <c r="AU171" i="21" s="1"/>
  <c r="DI171" i="21"/>
  <c r="DH171" i="21"/>
  <c r="AS171" i="21" s="1"/>
  <c r="DG171" i="21"/>
  <c r="AR171" i="21" s="1"/>
  <c r="DF171" i="21"/>
  <c r="AQ171" i="21" s="1"/>
  <c r="DE171" i="21"/>
  <c r="DD171" i="21"/>
  <c r="AO171" i="21" s="1"/>
  <c r="DC171" i="21"/>
  <c r="AN171" i="21" s="1"/>
  <c r="DB171" i="21"/>
  <c r="AM171" i="21" s="1"/>
  <c r="DA171" i="21"/>
  <c r="CZ171" i="21"/>
  <c r="CY171" i="21"/>
  <c r="AJ171" i="21" s="1"/>
  <c r="CX171" i="21"/>
  <c r="AI171" i="21" s="1"/>
  <c r="CW171" i="21"/>
  <c r="CV171" i="21"/>
  <c r="AG171" i="21" s="1"/>
  <c r="CU171" i="21"/>
  <c r="AF171" i="21" s="1"/>
  <c r="CT171" i="21"/>
  <c r="AE171" i="21" s="1"/>
  <c r="CS171" i="21"/>
  <c r="CR171" i="21"/>
  <c r="AC171" i="21" s="1"/>
  <c r="CQ171" i="21"/>
  <c r="AB171" i="21" s="1"/>
  <c r="CP171" i="21"/>
  <c r="CO171" i="21"/>
  <c r="CN171" i="21"/>
  <c r="CM171" i="21"/>
  <c r="X171" i="21" s="1"/>
  <c r="CL171" i="21"/>
  <c r="W171" i="21" s="1"/>
  <c r="CK171" i="21"/>
  <c r="CJ171" i="21"/>
  <c r="U171" i="21" s="1"/>
  <c r="CI171" i="21"/>
  <c r="T171" i="21" s="1"/>
  <c r="CH171" i="21"/>
  <c r="S171" i="21" s="1"/>
  <c r="CG171" i="21"/>
  <c r="CF171" i="21"/>
  <c r="CE171" i="21"/>
  <c r="P171" i="21" s="1"/>
  <c r="CD171" i="21"/>
  <c r="O171" i="21" s="1"/>
  <c r="CC171" i="21"/>
  <c r="CB171" i="21"/>
  <c r="M171" i="21" s="1"/>
  <c r="CA171" i="21"/>
  <c r="L171" i="21" s="1"/>
  <c r="BZ171" i="21"/>
  <c r="BY171" i="21"/>
  <c r="BX171" i="21"/>
  <c r="I171" i="21" s="1"/>
  <c r="BW171" i="21"/>
  <c r="H171" i="21" s="1"/>
  <c r="BV171" i="21"/>
  <c r="G171" i="21" s="1"/>
  <c r="BU171" i="21"/>
  <c r="BT171" i="21"/>
  <c r="BS171" i="21"/>
  <c r="D171" i="21" s="1"/>
  <c r="BP171" i="21"/>
  <c r="BN171" i="21"/>
  <c r="BJ171" i="21"/>
  <c r="BF171" i="21"/>
  <c r="BB171" i="21"/>
  <c r="AZ171" i="21"/>
  <c r="AX171" i="21"/>
  <c r="AT171" i="21"/>
  <c r="AP171" i="21"/>
  <c r="AL171" i="21"/>
  <c r="AK171" i="21"/>
  <c r="AH171" i="21"/>
  <c r="AD171" i="21"/>
  <c r="AA171" i="21"/>
  <c r="Z171" i="21"/>
  <c r="Y171" i="21"/>
  <c r="V171" i="21"/>
  <c r="R171" i="21"/>
  <c r="Q171" i="21"/>
  <c r="N171" i="21"/>
  <c r="K171" i="21"/>
  <c r="J171" i="21"/>
  <c r="F171" i="21"/>
  <c r="E171" i="21"/>
  <c r="C171" i="21"/>
  <c r="B171" i="21"/>
  <c r="A171" i="21"/>
  <c r="EF170" i="21"/>
  <c r="BQ170" i="21" s="1"/>
  <c r="EE170" i="21"/>
  <c r="ED170" i="21"/>
  <c r="BO170" i="21" s="1"/>
  <c r="EC170" i="21"/>
  <c r="BN170" i="21" s="1"/>
  <c r="EB170" i="21"/>
  <c r="BM170" i="21" s="1"/>
  <c r="EA170" i="21"/>
  <c r="BL170" i="21" s="1"/>
  <c r="DZ170" i="21"/>
  <c r="BK170" i="21" s="1"/>
  <c r="DY170" i="21"/>
  <c r="BJ170" i="21" s="1"/>
  <c r="DX170" i="21"/>
  <c r="BI170" i="21" s="1"/>
  <c r="DW170" i="21"/>
  <c r="DV170" i="21"/>
  <c r="BG170" i="21" s="1"/>
  <c r="DU170" i="21"/>
  <c r="BF170" i="21" s="1"/>
  <c r="DT170" i="21"/>
  <c r="DS170" i="21"/>
  <c r="BD170" i="21" s="1"/>
  <c r="DR170" i="21"/>
  <c r="BC170" i="21" s="1"/>
  <c r="DQ170" i="21"/>
  <c r="BB170" i="21" s="1"/>
  <c r="DP170" i="21"/>
  <c r="BA170" i="21" s="1"/>
  <c r="DO170" i="21"/>
  <c r="DN170" i="21"/>
  <c r="AY170" i="21" s="1"/>
  <c r="DM170" i="21"/>
  <c r="AX170" i="21" s="1"/>
  <c r="DL170" i="21"/>
  <c r="AW170" i="21" s="1"/>
  <c r="DK170" i="21"/>
  <c r="AV170" i="21" s="1"/>
  <c r="DJ170" i="21"/>
  <c r="AU170" i="21" s="1"/>
  <c r="DI170" i="21"/>
  <c r="AT170" i="21" s="1"/>
  <c r="DH170" i="21"/>
  <c r="DG170" i="21"/>
  <c r="DF170" i="21"/>
  <c r="AQ170" i="21" s="1"/>
  <c r="DE170" i="21"/>
  <c r="AP170" i="21" s="1"/>
  <c r="DD170" i="21"/>
  <c r="AO170" i="21" s="1"/>
  <c r="DC170" i="21"/>
  <c r="AN170" i="21" s="1"/>
  <c r="DB170" i="21"/>
  <c r="AM170" i="21" s="1"/>
  <c r="DA170" i="21"/>
  <c r="AL170" i="21" s="1"/>
  <c r="CZ170" i="21"/>
  <c r="AK170" i="21" s="1"/>
  <c r="CY170" i="21"/>
  <c r="CX170" i="21"/>
  <c r="AI170" i="21" s="1"/>
  <c r="CW170" i="21"/>
  <c r="AH170" i="21" s="1"/>
  <c r="CV170" i="21"/>
  <c r="AG170" i="21" s="1"/>
  <c r="CU170" i="21"/>
  <c r="AF170" i="21" s="1"/>
  <c r="CT170" i="21"/>
  <c r="AE170" i="21" s="1"/>
  <c r="CS170" i="21"/>
  <c r="AD170" i="21" s="1"/>
  <c r="CR170" i="21"/>
  <c r="AC170" i="21" s="1"/>
  <c r="CQ170" i="21"/>
  <c r="CP170" i="21"/>
  <c r="AA170" i="21" s="1"/>
  <c r="CO170" i="21"/>
  <c r="Z170" i="21" s="1"/>
  <c r="CN170" i="21"/>
  <c r="CM170" i="21"/>
  <c r="X170" i="21" s="1"/>
  <c r="CL170" i="21"/>
  <c r="W170" i="21" s="1"/>
  <c r="CK170" i="21"/>
  <c r="V170" i="21" s="1"/>
  <c r="CJ170" i="21"/>
  <c r="U170" i="21" s="1"/>
  <c r="CI170" i="21"/>
  <c r="CH170" i="21"/>
  <c r="S170" i="21" s="1"/>
  <c r="CG170" i="21"/>
  <c r="R170" i="21" s="1"/>
  <c r="CF170" i="21"/>
  <c r="Q170" i="21" s="1"/>
  <c r="CE170" i="21"/>
  <c r="P170" i="21" s="1"/>
  <c r="CD170" i="21"/>
  <c r="O170" i="21" s="1"/>
  <c r="CC170" i="21"/>
  <c r="N170" i="21" s="1"/>
  <c r="CB170" i="21"/>
  <c r="CA170" i="21"/>
  <c r="BZ170" i="21"/>
  <c r="K170" i="21" s="1"/>
  <c r="BY170" i="21"/>
  <c r="J170" i="21" s="1"/>
  <c r="BX170" i="21"/>
  <c r="I170" i="21" s="1"/>
  <c r="BW170" i="21"/>
  <c r="H170" i="21" s="1"/>
  <c r="BV170" i="21"/>
  <c r="G170" i="21" s="1"/>
  <c r="BU170" i="21"/>
  <c r="F170" i="21" s="1"/>
  <c r="BT170" i="21"/>
  <c r="E170" i="21" s="1"/>
  <c r="BS170" i="21"/>
  <c r="BP170" i="21"/>
  <c r="BH170" i="21"/>
  <c r="BE170" i="21"/>
  <c r="AZ170" i="21"/>
  <c r="AS170" i="21"/>
  <c r="AR170" i="21"/>
  <c r="AJ170" i="21"/>
  <c r="AB170" i="21"/>
  <c r="Y170" i="21"/>
  <c r="T170" i="21"/>
  <c r="M170" i="21"/>
  <c r="L170" i="21"/>
  <c r="D170" i="21"/>
  <c r="C170" i="21"/>
  <c r="B170" i="21"/>
  <c r="A170" i="21"/>
  <c r="EF169" i="21"/>
  <c r="BQ169" i="21" s="1"/>
  <c r="EE169" i="21"/>
  <c r="ED169" i="21"/>
  <c r="EC169" i="21"/>
  <c r="BN169" i="21" s="1"/>
  <c r="EB169" i="21"/>
  <c r="BM169" i="21" s="1"/>
  <c r="EA169" i="21"/>
  <c r="DZ169" i="21"/>
  <c r="BK169" i="21" s="1"/>
  <c r="DY169" i="21"/>
  <c r="BJ169" i="21" s="1"/>
  <c r="DX169" i="21"/>
  <c r="BI169" i="21" s="1"/>
  <c r="DW169" i="21"/>
  <c r="DV169" i="21"/>
  <c r="DU169" i="21"/>
  <c r="BF169" i="21" s="1"/>
  <c r="DT169" i="21"/>
  <c r="BE169" i="21" s="1"/>
  <c r="DS169" i="21"/>
  <c r="DR169" i="21"/>
  <c r="BC169" i="21" s="1"/>
  <c r="DQ169" i="21"/>
  <c r="BB169" i="21" s="1"/>
  <c r="DP169" i="21"/>
  <c r="BA169" i="21" s="1"/>
  <c r="DO169" i="21"/>
  <c r="DN169" i="21"/>
  <c r="AY169" i="21" s="1"/>
  <c r="DM169" i="21"/>
  <c r="AX169" i="21" s="1"/>
  <c r="DL169" i="21"/>
  <c r="AW169" i="21" s="1"/>
  <c r="DK169" i="21"/>
  <c r="DJ169" i="21"/>
  <c r="AU169" i="21" s="1"/>
  <c r="DI169" i="21"/>
  <c r="AT169" i="21" s="1"/>
  <c r="DH169" i="21"/>
  <c r="AS169" i="21" s="1"/>
  <c r="DG169" i="21"/>
  <c r="DF169" i="21"/>
  <c r="AQ169" i="21" s="1"/>
  <c r="DE169" i="21"/>
  <c r="AP169" i="21" s="1"/>
  <c r="DD169" i="21"/>
  <c r="AO169" i="21" s="1"/>
  <c r="DC169" i="21"/>
  <c r="DB169" i="21"/>
  <c r="AM169" i="21" s="1"/>
  <c r="DA169" i="21"/>
  <c r="AL169" i="21" s="1"/>
  <c r="CZ169" i="21"/>
  <c r="AK169" i="21" s="1"/>
  <c r="CY169" i="21"/>
  <c r="CX169" i="21"/>
  <c r="CW169" i="21"/>
  <c r="AH169" i="21" s="1"/>
  <c r="CV169" i="21"/>
  <c r="AG169" i="21" s="1"/>
  <c r="CU169" i="21"/>
  <c r="CT169" i="21"/>
  <c r="AE169" i="21" s="1"/>
  <c r="CS169" i="21"/>
  <c r="AD169" i="21" s="1"/>
  <c r="CR169" i="21"/>
  <c r="AC169" i="21" s="1"/>
  <c r="CQ169" i="21"/>
  <c r="CP169" i="21"/>
  <c r="CO169" i="21"/>
  <c r="Z169" i="21" s="1"/>
  <c r="CN169" i="21"/>
  <c r="Y169" i="21" s="1"/>
  <c r="CM169" i="21"/>
  <c r="CL169" i="21"/>
  <c r="W169" i="21" s="1"/>
  <c r="CK169" i="21"/>
  <c r="V169" i="21" s="1"/>
  <c r="CJ169" i="21"/>
  <c r="U169" i="21" s="1"/>
  <c r="CI169" i="21"/>
  <c r="CH169" i="21"/>
  <c r="CG169" i="21"/>
  <c r="R169" i="21" s="1"/>
  <c r="CF169" i="21"/>
  <c r="Q169" i="21" s="1"/>
  <c r="CE169" i="21"/>
  <c r="CD169" i="21"/>
  <c r="O169" i="21" s="1"/>
  <c r="CC169" i="21"/>
  <c r="N169" i="21" s="1"/>
  <c r="CB169" i="21"/>
  <c r="M169" i="21" s="1"/>
  <c r="CA169" i="21"/>
  <c r="BZ169" i="21"/>
  <c r="K169" i="21" s="1"/>
  <c r="BY169" i="21"/>
  <c r="J169" i="21" s="1"/>
  <c r="BX169" i="21"/>
  <c r="I169" i="21" s="1"/>
  <c r="BW169" i="21"/>
  <c r="BV169" i="21"/>
  <c r="G169" i="21" s="1"/>
  <c r="BU169" i="21"/>
  <c r="F169" i="21" s="1"/>
  <c r="BT169" i="21"/>
  <c r="E169" i="21" s="1"/>
  <c r="BS169" i="21"/>
  <c r="BP169" i="21"/>
  <c r="BO169" i="21"/>
  <c r="BL169" i="21"/>
  <c r="BH169" i="21"/>
  <c r="BG169" i="21"/>
  <c r="BD169" i="21"/>
  <c r="AZ169" i="21"/>
  <c r="AV169" i="21"/>
  <c r="AR169" i="21"/>
  <c r="AN169" i="21"/>
  <c r="AJ169" i="21"/>
  <c r="AI169" i="21"/>
  <c r="AF169" i="21"/>
  <c r="AB169" i="21"/>
  <c r="AA169" i="21"/>
  <c r="X169" i="21"/>
  <c r="T169" i="21"/>
  <c r="S169" i="21"/>
  <c r="P169" i="21"/>
  <c r="L169" i="21"/>
  <c r="H169" i="21"/>
  <c r="D169" i="21"/>
  <c r="C169" i="21"/>
  <c r="B169" i="21"/>
  <c r="A169" i="21"/>
  <c r="EF168" i="21"/>
  <c r="BQ168" i="21" s="1"/>
  <c r="EE168" i="21"/>
  <c r="BP168" i="21" s="1"/>
  <c r="ED168" i="21"/>
  <c r="EC168" i="21"/>
  <c r="BN168" i="21" s="1"/>
  <c r="EB168" i="21"/>
  <c r="BM168" i="21" s="1"/>
  <c r="EA168" i="21"/>
  <c r="BL168" i="21" s="1"/>
  <c r="DZ168" i="21"/>
  <c r="DY168" i="21"/>
  <c r="DX168" i="21"/>
  <c r="BI168" i="21" s="1"/>
  <c r="DW168" i="21"/>
  <c r="BH168" i="21" s="1"/>
  <c r="DV168" i="21"/>
  <c r="DU168" i="21"/>
  <c r="BF168" i="21" s="1"/>
  <c r="DT168" i="21"/>
  <c r="BE168" i="21" s="1"/>
  <c r="DS168" i="21"/>
  <c r="BD168" i="21" s="1"/>
  <c r="DR168" i="21"/>
  <c r="DQ168" i="21"/>
  <c r="DP168" i="21"/>
  <c r="BA168" i="21" s="1"/>
  <c r="DO168" i="21"/>
  <c r="AZ168" i="21" s="1"/>
  <c r="DN168" i="21"/>
  <c r="DM168" i="21"/>
  <c r="AX168" i="21" s="1"/>
  <c r="DL168" i="21"/>
  <c r="AW168" i="21" s="1"/>
  <c r="DK168" i="21"/>
  <c r="AV168" i="21" s="1"/>
  <c r="DJ168" i="21"/>
  <c r="DI168" i="21"/>
  <c r="DH168" i="21"/>
  <c r="AS168" i="21" s="1"/>
  <c r="DG168" i="21"/>
  <c r="AR168" i="21" s="1"/>
  <c r="DF168" i="21"/>
  <c r="DE168" i="21"/>
  <c r="AP168" i="21" s="1"/>
  <c r="DD168" i="21"/>
  <c r="AO168" i="21" s="1"/>
  <c r="DC168" i="21"/>
  <c r="AN168" i="21" s="1"/>
  <c r="DB168" i="21"/>
  <c r="DA168" i="21"/>
  <c r="AL168" i="21" s="1"/>
  <c r="CZ168" i="21"/>
  <c r="AK168" i="21" s="1"/>
  <c r="CY168" i="21"/>
  <c r="AJ168" i="21" s="1"/>
  <c r="CX168" i="21"/>
  <c r="CW168" i="21"/>
  <c r="AH168" i="21" s="1"/>
  <c r="CV168" i="21"/>
  <c r="AG168" i="21" s="1"/>
  <c r="CU168" i="21"/>
  <c r="AF168" i="21" s="1"/>
  <c r="CT168" i="21"/>
  <c r="CS168" i="21"/>
  <c r="AD168" i="21" s="1"/>
  <c r="CR168" i="21"/>
  <c r="AC168" i="21" s="1"/>
  <c r="CQ168" i="21"/>
  <c r="AB168" i="21" s="1"/>
  <c r="CP168" i="21"/>
  <c r="CO168" i="21"/>
  <c r="Z168" i="21" s="1"/>
  <c r="CN168" i="21"/>
  <c r="Y168" i="21" s="1"/>
  <c r="CM168" i="21"/>
  <c r="X168" i="21" s="1"/>
  <c r="CL168" i="21"/>
  <c r="CK168" i="21"/>
  <c r="V168" i="21" s="1"/>
  <c r="CJ168" i="21"/>
  <c r="U168" i="21" s="1"/>
  <c r="CI168" i="21"/>
  <c r="T168" i="21" s="1"/>
  <c r="CH168" i="21"/>
  <c r="CG168" i="21"/>
  <c r="R168" i="21" s="1"/>
  <c r="CF168" i="21"/>
  <c r="Q168" i="21" s="1"/>
  <c r="CE168" i="21"/>
  <c r="P168" i="21" s="1"/>
  <c r="CD168" i="21"/>
  <c r="CC168" i="21"/>
  <c r="N168" i="21" s="1"/>
  <c r="CB168" i="21"/>
  <c r="M168" i="21" s="1"/>
  <c r="CA168" i="21"/>
  <c r="L168" i="21" s="1"/>
  <c r="BZ168" i="21"/>
  <c r="BY168" i="21"/>
  <c r="J168" i="21" s="1"/>
  <c r="BX168" i="21"/>
  <c r="I168" i="21" s="1"/>
  <c r="BW168" i="21"/>
  <c r="H168" i="21" s="1"/>
  <c r="BV168" i="21"/>
  <c r="BU168" i="21"/>
  <c r="F168" i="21" s="1"/>
  <c r="BT168" i="21"/>
  <c r="E168" i="21" s="1"/>
  <c r="BS168" i="21"/>
  <c r="D168" i="21" s="1"/>
  <c r="BO168" i="21"/>
  <c r="BK168" i="21"/>
  <c r="BJ168" i="21"/>
  <c r="BG168" i="21"/>
  <c r="BC168" i="21"/>
  <c r="BB168" i="21"/>
  <c r="AY168" i="21"/>
  <c r="AU168" i="21"/>
  <c r="AT168" i="21"/>
  <c r="AQ168" i="21"/>
  <c r="AM168" i="21"/>
  <c r="AI168" i="21"/>
  <c r="AE168" i="21"/>
  <c r="AA168" i="21"/>
  <c r="W168" i="21"/>
  <c r="S168" i="21"/>
  <c r="O168" i="21"/>
  <c r="K168" i="21"/>
  <c r="G168" i="21"/>
  <c r="C168" i="21"/>
  <c r="B168" i="21"/>
  <c r="A168" i="21"/>
  <c r="EF167" i="21"/>
  <c r="BQ167" i="21" s="1"/>
  <c r="EE167" i="21"/>
  <c r="BP167" i="21" s="1"/>
  <c r="ED167" i="21"/>
  <c r="EC167" i="21"/>
  <c r="EB167" i="21"/>
  <c r="EA167" i="21"/>
  <c r="BL167" i="21" s="1"/>
  <c r="DZ167" i="21"/>
  <c r="BK167" i="21" s="1"/>
  <c r="DY167" i="21"/>
  <c r="BJ167" i="21" s="1"/>
  <c r="DX167" i="21"/>
  <c r="DW167" i="21"/>
  <c r="BH167" i="21" s="1"/>
  <c r="DV167" i="21"/>
  <c r="DU167" i="21"/>
  <c r="BF167" i="21" s="1"/>
  <c r="DT167" i="21"/>
  <c r="DS167" i="21"/>
  <c r="BD167" i="21" s="1"/>
  <c r="DR167" i="21"/>
  <c r="BC167" i="21" s="1"/>
  <c r="DQ167" i="21"/>
  <c r="BB167" i="21" s="1"/>
  <c r="DP167" i="21"/>
  <c r="BA167" i="21" s="1"/>
  <c r="DO167" i="21"/>
  <c r="AZ167" i="21" s="1"/>
  <c r="DN167" i="21"/>
  <c r="AY167" i="21" s="1"/>
  <c r="DM167" i="21"/>
  <c r="AX167" i="21" s="1"/>
  <c r="DL167" i="21"/>
  <c r="DK167" i="21"/>
  <c r="AV167" i="21" s="1"/>
  <c r="DJ167" i="21"/>
  <c r="AU167" i="21" s="1"/>
  <c r="DI167" i="21"/>
  <c r="AT167" i="21" s="1"/>
  <c r="DH167" i="21"/>
  <c r="DG167" i="21"/>
  <c r="AR167" i="21" s="1"/>
  <c r="DF167" i="21"/>
  <c r="DE167" i="21"/>
  <c r="AP167" i="21" s="1"/>
  <c r="DD167" i="21"/>
  <c r="AO167" i="21" s="1"/>
  <c r="DC167" i="21"/>
  <c r="AN167" i="21" s="1"/>
  <c r="DB167" i="21"/>
  <c r="AM167" i="21" s="1"/>
  <c r="DA167" i="21"/>
  <c r="AL167" i="21" s="1"/>
  <c r="CZ167" i="21"/>
  <c r="AK167" i="21" s="1"/>
  <c r="CY167" i="21"/>
  <c r="AJ167" i="21" s="1"/>
  <c r="CX167" i="21"/>
  <c r="CW167" i="21"/>
  <c r="AH167" i="21" s="1"/>
  <c r="CV167" i="21"/>
  <c r="CU167" i="21"/>
  <c r="AF167" i="21" s="1"/>
  <c r="CT167" i="21"/>
  <c r="AE167" i="21" s="1"/>
  <c r="CS167" i="21"/>
  <c r="AD167" i="21" s="1"/>
  <c r="CR167" i="21"/>
  <c r="AC167" i="21" s="1"/>
  <c r="CQ167" i="21"/>
  <c r="AB167" i="21" s="1"/>
  <c r="CP167" i="21"/>
  <c r="CO167" i="21"/>
  <c r="Z167" i="21" s="1"/>
  <c r="CN167" i="21"/>
  <c r="CM167" i="21"/>
  <c r="X167" i="21" s="1"/>
  <c r="CL167" i="21"/>
  <c r="W167" i="21" s="1"/>
  <c r="CK167" i="21"/>
  <c r="V167" i="21" s="1"/>
  <c r="CJ167" i="21"/>
  <c r="U167" i="21" s="1"/>
  <c r="CI167" i="21"/>
  <c r="T167" i="21" s="1"/>
  <c r="CH167" i="21"/>
  <c r="CG167" i="21"/>
  <c r="R167" i="21" s="1"/>
  <c r="CF167" i="21"/>
  <c r="Q167" i="21" s="1"/>
  <c r="CE167" i="21"/>
  <c r="P167" i="21" s="1"/>
  <c r="CD167" i="21"/>
  <c r="O167" i="21" s="1"/>
  <c r="CC167" i="21"/>
  <c r="N167" i="21" s="1"/>
  <c r="CB167" i="21"/>
  <c r="CA167" i="21"/>
  <c r="L167" i="21" s="1"/>
  <c r="BZ167" i="21"/>
  <c r="K167" i="21" s="1"/>
  <c r="BY167" i="21"/>
  <c r="J167" i="21" s="1"/>
  <c r="BX167" i="21"/>
  <c r="BW167" i="21"/>
  <c r="H167" i="21" s="1"/>
  <c r="BV167" i="21"/>
  <c r="BU167" i="21"/>
  <c r="F167" i="21" s="1"/>
  <c r="BT167" i="21"/>
  <c r="E167" i="21" s="1"/>
  <c r="BS167" i="21"/>
  <c r="D167" i="21" s="1"/>
  <c r="BO167" i="21"/>
  <c r="BN167" i="21"/>
  <c r="BM167" i="21"/>
  <c r="BI167" i="21"/>
  <c r="BG167" i="21"/>
  <c r="BE167" i="21"/>
  <c r="AW167" i="21"/>
  <c r="AS167" i="21"/>
  <c r="AQ167" i="21"/>
  <c r="AI167" i="21"/>
  <c r="AG167" i="21"/>
  <c r="AA167" i="21"/>
  <c r="Y167" i="21"/>
  <c r="S167" i="21"/>
  <c r="M167" i="21"/>
  <c r="I167" i="21"/>
  <c r="G167" i="21"/>
  <c r="C167" i="21"/>
  <c r="B167" i="21"/>
  <c r="A167" i="21"/>
  <c r="EF166" i="21"/>
  <c r="EE166" i="21"/>
  <c r="BP166" i="21" s="1"/>
  <c r="ED166" i="21"/>
  <c r="BO166" i="21" s="1"/>
  <c r="EC166" i="21"/>
  <c r="BN166" i="21" s="1"/>
  <c r="EB166" i="21"/>
  <c r="EA166" i="21"/>
  <c r="BL166" i="21" s="1"/>
  <c r="DZ166" i="21"/>
  <c r="BK166" i="21" s="1"/>
  <c r="DY166" i="21"/>
  <c r="BJ166" i="21" s="1"/>
  <c r="DX166" i="21"/>
  <c r="DW166" i="21"/>
  <c r="BH166" i="21" s="1"/>
  <c r="DV166" i="21"/>
  <c r="BG166" i="21" s="1"/>
  <c r="DU166" i="21"/>
  <c r="BF166" i="21" s="1"/>
  <c r="DT166" i="21"/>
  <c r="DS166" i="21"/>
  <c r="BD166" i="21" s="1"/>
  <c r="DR166" i="21"/>
  <c r="BC166" i="21" s="1"/>
  <c r="DQ166" i="21"/>
  <c r="BB166" i="21" s="1"/>
  <c r="DP166" i="21"/>
  <c r="DO166" i="21"/>
  <c r="AZ166" i="21" s="1"/>
  <c r="DN166" i="21"/>
  <c r="AY166" i="21" s="1"/>
  <c r="DM166" i="21"/>
  <c r="AX166" i="21" s="1"/>
  <c r="DL166" i="21"/>
  <c r="DK166" i="21"/>
  <c r="AV166" i="21" s="1"/>
  <c r="DJ166" i="21"/>
  <c r="AU166" i="21" s="1"/>
  <c r="DI166" i="21"/>
  <c r="DH166" i="21"/>
  <c r="DG166" i="21"/>
  <c r="AR166" i="21" s="1"/>
  <c r="DF166" i="21"/>
  <c r="AQ166" i="21" s="1"/>
  <c r="DE166" i="21"/>
  <c r="AP166" i="21" s="1"/>
  <c r="DD166" i="21"/>
  <c r="DC166" i="21"/>
  <c r="AN166" i="21" s="1"/>
  <c r="DB166" i="21"/>
  <c r="AM166" i="21" s="1"/>
  <c r="DA166" i="21"/>
  <c r="CZ166" i="21"/>
  <c r="CY166" i="21"/>
  <c r="AJ166" i="21" s="1"/>
  <c r="CX166" i="21"/>
  <c r="AI166" i="21" s="1"/>
  <c r="CW166" i="21"/>
  <c r="AH166" i="21" s="1"/>
  <c r="CV166" i="21"/>
  <c r="CU166" i="21"/>
  <c r="AF166" i="21" s="1"/>
  <c r="CT166" i="21"/>
  <c r="AE166" i="21" s="1"/>
  <c r="CS166" i="21"/>
  <c r="CR166" i="21"/>
  <c r="CQ166" i="21"/>
  <c r="CP166" i="21"/>
  <c r="AA166" i="21" s="1"/>
  <c r="CO166" i="21"/>
  <c r="Z166" i="21" s="1"/>
  <c r="CN166" i="21"/>
  <c r="CM166" i="21"/>
  <c r="X166" i="21" s="1"/>
  <c r="CL166" i="21"/>
  <c r="W166" i="21" s="1"/>
  <c r="CK166" i="21"/>
  <c r="CJ166" i="21"/>
  <c r="CI166" i="21"/>
  <c r="T166" i="21" s="1"/>
  <c r="CH166" i="21"/>
  <c r="S166" i="21" s="1"/>
  <c r="CG166" i="21"/>
  <c r="R166" i="21" s="1"/>
  <c r="CF166" i="21"/>
  <c r="CE166" i="21"/>
  <c r="P166" i="21" s="1"/>
  <c r="CD166" i="21"/>
  <c r="O166" i="21" s="1"/>
  <c r="CC166" i="21"/>
  <c r="N166" i="21" s="1"/>
  <c r="CB166" i="21"/>
  <c r="CA166" i="21"/>
  <c r="L166" i="21" s="1"/>
  <c r="BZ166" i="21"/>
  <c r="K166" i="21" s="1"/>
  <c r="BY166" i="21"/>
  <c r="J166" i="21" s="1"/>
  <c r="BX166" i="21"/>
  <c r="BW166" i="21"/>
  <c r="H166" i="21" s="1"/>
  <c r="BV166" i="21"/>
  <c r="G166" i="21" s="1"/>
  <c r="BU166" i="21"/>
  <c r="BT166" i="21"/>
  <c r="BS166" i="21"/>
  <c r="D166" i="21" s="1"/>
  <c r="BQ166" i="21"/>
  <c r="BM166" i="21"/>
  <c r="BI166" i="21"/>
  <c r="BE166" i="21"/>
  <c r="BA166" i="21"/>
  <c r="AW166" i="21"/>
  <c r="AT166" i="21"/>
  <c r="AS166" i="21"/>
  <c r="AO166" i="21"/>
  <c r="AL166" i="21"/>
  <c r="AK166" i="21"/>
  <c r="AG166" i="21"/>
  <c r="AD166" i="21"/>
  <c r="AC166" i="21"/>
  <c r="AB166" i="21"/>
  <c r="Y166" i="21"/>
  <c r="V166" i="21"/>
  <c r="U166" i="21"/>
  <c r="Q166" i="21"/>
  <c r="M166" i="21"/>
  <c r="I166" i="21"/>
  <c r="F166" i="21"/>
  <c r="E166" i="21"/>
  <c r="C166" i="21"/>
  <c r="B166" i="21"/>
  <c r="A166" i="21"/>
  <c r="EF165" i="21"/>
  <c r="EE165" i="21"/>
  <c r="ED165" i="21"/>
  <c r="BO165" i="21" s="1"/>
  <c r="EC165" i="21"/>
  <c r="BN165" i="21" s="1"/>
  <c r="EB165" i="21"/>
  <c r="BM165" i="21" s="1"/>
  <c r="EA165" i="21"/>
  <c r="BL165" i="21" s="1"/>
  <c r="DZ165" i="21"/>
  <c r="BK165" i="21" s="1"/>
  <c r="DY165" i="21"/>
  <c r="BJ165" i="21" s="1"/>
  <c r="DX165" i="21"/>
  <c r="DW165" i="21"/>
  <c r="DV165" i="21"/>
  <c r="BG165" i="21" s="1"/>
  <c r="DU165" i="21"/>
  <c r="BF165" i="21" s="1"/>
  <c r="DT165" i="21"/>
  <c r="BE165" i="21" s="1"/>
  <c r="DS165" i="21"/>
  <c r="DR165" i="21"/>
  <c r="BC165" i="21" s="1"/>
  <c r="DQ165" i="21"/>
  <c r="BB165" i="21" s="1"/>
  <c r="DP165" i="21"/>
  <c r="DO165" i="21"/>
  <c r="DN165" i="21"/>
  <c r="AY165" i="21" s="1"/>
  <c r="DM165" i="21"/>
  <c r="AX165" i="21" s="1"/>
  <c r="DL165" i="21"/>
  <c r="AW165" i="21" s="1"/>
  <c r="DK165" i="21"/>
  <c r="DJ165" i="21"/>
  <c r="AU165" i="21" s="1"/>
  <c r="DI165" i="21"/>
  <c r="AT165" i="21" s="1"/>
  <c r="DH165" i="21"/>
  <c r="DG165" i="21"/>
  <c r="AR165" i="21" s="1"/>
  <c r="DF165" i="21"/>
  <c r="AQ165" i="21" s="1"/>
  <c r="DE165" i="21"/>
  <c r="AP165" i="21" s="1"/>
  <c r="DD165" i="21"/>
  <c r="AO165" i="21" s="1"/>
  <c r="DC165" i="21"/>
  <c r="DB165" i="21"/>
  <c r="AM165" i="21" s="1"/>
  <c r="DA165" i="21"/>
  <c r="AL165" i="21" s="1"/>
  <c r="CZ165" i="21"/>
  <c r="CY165" i="21"/>
  <c r="CX165" i="21"/>
  <c r="AI165" i="21" s="1"/>
  <c r="CW165" i="21"/>
  <c r="AH165" i="21" s="1"/>
  <c r="CV165" i="21"/>
  <c r="AG165" i="21" s="1"/>
  <c r="CU165" i="21"/>
  <c r="AF165" i="21" s="1"/>
  <c r="CT165" i="21"/>
  <c r="AE165" i="21" s="1"/>
  <c r="CS165" i="21"/>
  <c r="AD165" i="21" s="1"/>
  <c r="CR165" i="21"/>
  <c r="CQ165" i="21"/>
  <c r="CP165" i="21"/>
  <c r="AA165" i="21" s="1"/>
  <c r="CO165" i="21"/>
  <c r="Z165" i="21" s="1"/>
  <c r="CN165" i="21"/>
  <c r="Y165" i="21" s="1"/>
  <c r="CM165" i="21"/>
  <c r="CL165" i="21"/>
  <c r="W165" i="21" s="1"/>
  <c r="CK165" i="21"/>
  <c r="V165" i="21" s="1"/>
  <c r="CJ165" i="21"/>
  <c r="CI165" i="21"/>
  <c r="CH165" i="21"/>
  <c r="S165" i="21" s="1"/>
  <c r="CG165" i="21"/>
  <c r="R165" i="21" s="1"/>
  <c r="CF165" i="21"/>
  <c r="Q165" i="21" s="1"/>
  <c r="CE165" i="21"/>
  <c r="CD165" i="21"/>
  <c r="O165" i="21" s="1"/>
  <c r="CC165" i="21"/>
  <c r="N165" i="21" s="1"/>
  <c r="CB165" i="21"/>
  <c r="CA165" i="21"/>
  <c r="L165" i="21" s="1"/>
  <c r="BZ165" i="21"/>
  <c r="K165" i="21" s="1"/>
  <c r="BY165" i="21"/>
  <c r="J165" i="21" s="1"/>
  <c r="BX165" i="21"/>
  <c r="I165" i="21" s="1"/>
  <c r="BW165" i="21"/>
  <c r="BV165" i="21"/>
  <c r="G165" i="21" s="1"/>
  <c r="BU165" i="21"/>
  <c r="F165" i="21" s="1"/>
  <c r="BT165" i="21"/>
  <c r="BS165" i="21"/>
  <c r="BQ165" i="21"/>
  <c r="BP165" i="21"/>
  <c r="BI165" i="21"/>
  <c r="BH165" i="21"/>
  <c r="BD165" i="21"/>
  <c r="BA165" i="21"/>
  <c r="AZ165" i="21"/>
  <c r="AV165" i="21"/>
  <c r="AS165" i="21"/>
  <c r="AN165" i="21"/>
  <c r="AK165" i="21"/>
  <c r="AJ165" i="21"/>
  <c r="AC165" i="21"/>
  <c r="AB165" i="21"/>
  <c r="X165" i="21"/>
  <c r="U165" i="21"/>
  <c r="T165" i="21"/>
  <c r="P165" i="21"/>
  <c r="M165" i="21"/>
  <c r="H165" i="21"/>
  <c r="E165" i="21"/>
  <c r="D165" i="21"/>
  <c r="C165" i="21"/>
  <c r="B165" i="21"/>
  <c r="A165" i="21"/>
  <c r="EF164" i="21"/>
  <c r="BQ164" i="21" s="1"/>
  <c r="EE164" i="21"/>
  <c r="BP164" i="21" s="1"/>
  <c r="ED164" i="21"/>
  <c r="EC164" i="21"/>
  <c r="BN164" i="21" s="1"/>
  <c r="EB164" i="21"/>
  <c r="BM164" i="21" s="1"/>
  <c r="EA164" i="21"/>
  <c r="DZ164" i="21"/>
  <c r="DY164" i="21"/>
  <c r="BJ164" i="21" s="1"/>
  <c r="DX164" i="21"/>
  <c r="BI164" i="21" s="1"/>
  <c r="DW164" i="21"/>
  <c r="BH164" i="21" s="1"/>
  <c r="DV164" i="21"/>
  <c r="BG164" i="21" s="1"/>
  <c r="DU164" i="21"/>
  <c r="BF164" i="21" s="1"/>
  <c r="DT164" i="21"/>
  <c r="BE164" i="21" s="1"/>
  <c r="DS164" i="21"/>
  <c r="DR164" i="21"/>
  <c r="DQ164" i="21"/>
  <c r="BB164" i="21" s="1"/>
  <c r="DP164" i="21"/>
  <c r="BA164" i="21" s="1"/>
  <c r="DO164" i="21"/>
  <c r="AZ164" i="21" s="1"/>
  <c r="DN164" i="21"/>
  <c r="DM164" i="21"/>
  <c r="AX164" i="21" s="1"/>
  <c r="DL164" i="21"/>
  <c r="AW164" i="21" s="1"/>
  <c r="DK164" i="21"/>
  <c r="DJ164" i="21"/>
  <c r="DI164" i="21"/>
  <c r="AT164" i="21" s="1"/>
  <c r="DH164" i="21"/>
  <c r="AS164" i="21" s="1"/>
  <c r="DG164" i="21"/>
  <c r="AR164" i="21" s="1"/>
  <c r="DF164" i="21"/>
  <c r="DE164" i="21"/>
  <c r="AP164" i="21" s="1"/>
  <c r="DD164" i="21"/>
  <c r="AO164" i="21" s="1"/>
  <c r="DC164" i="21"/>
  <c r="DB164" i="21"/>
  <c r="AM164" i="21" s="1"/>
  <c r="DA164" i="21"/>
  <c r="AL164" i="21" s="1"/>
  <c r="CZ164" i="21"/>
  <c r="AK164" i="21" s="1"/>
  <c r="CY164" i="21"/>
  <c r="AJ164" i="21" s="1"/>
  <c r="CX164" i="21"/>
  <c r="CW164" i="21"/>
  <c r="AH164" i="21" s="1"/>
  <c r="CV164" i="21"/>
  <c r="AG164" i="21" s="1"/>
  <c r="CU164" i="21"/>
  <c r="CT164" i="21"/>
  <c r="CS164" i="21"/>
  <c r="AD164" i="21" s="1"/>
  <c r="CR164" i="21"/>
  <c r="AC164" i="21" s="1"/>
  <c r="CQ164" i="21"/>
  <c r="AB164" i="21" s="1"/>
  <c r="CP164" i="21"/>
  <c r="AA164" i="21" s="1"/>
  <c r="CO164" i="21"/>
  <c r="Z164" i="21" s="1"/>
  <c r="CN164" i="21"/>
  <c r="Y164" i="21" s="1"/>
  <c r="CM164" i="21"/>
  <c r="CL164" i="21"/>
  <c r="CK164" i="21"/>
  <c r="V164" i="21" s="1"/>
  <c r="CJ164" i="21"/>
  <c r="U164" i="21" s="1"/>
  <c r="CI164" i="21"/>
  <c r="T164" i="21" s="1"/>
  <c r="CH164" i="21"/>
  <c r="CG164" i="21"/>
  <c r="R164" i="21" s="1"/>
  <c r="CF164" i="21"/>
  <c r="Q164" i="21" s="1"/>
  <c r="CE164" i="21"/>
  <c r="CD164" i="21"/>
  <c r="CC164" i="21"/>
  <c r="N164" i="21" s="1"/>
  <c r="CB164" i="21"/>
  <c r="M164" i="21" s="1"/>
  <c r="CA164" i="21"/>
  <c r="L164" i="21" s="1"/>
  <c r="BZ164" i="21"/>
  <c r="BY164" i="21"/>
  <c r="J164" i="21" s="1"/>
  <c r="BX164" i="21"/>
  <c r="I164" i="21" s="1"/>
  <c r="BW164" i="21"/>
  <c r="BV164" i="21"/>
  <c r="G164" i="21" s="1"/>
  <c r="BU164" i="21"/>
  <c r="F164" i="21" s="1"/>
  <c r="BT164" i="21"/>
  <c r="E164" i="21" s="1"/>
  <c r="BS164" i="21"/>
  <c r="D164" i="21" s="1"/>
  <c r="BO164" i="21"/>
  <c r="BL164" i="21"/>
  <c r="BK164" i="21"/>
  <c r="BD164" i="21"/>
  <c r="BC164" i="21"/>
  <c r="AY164" i="21"/>
  <c r="AV164" i="21"/>
  <c r="AU164" i="21"/>
  <c r="AQ164" i="21"/>
  <c r="AN164" i="21"/>
  <c r="AI164" i="21"/>
  <c r="AF164" i="21"/>
  <c r="AE164" i="21"/>
  <c r="X164" i="21"/>
  <c r="W164" i="21"/>
  <c r="S164" i="21"/>
  <c r="P164" i="21"/>
  <c r="O164" i="21"/>
  <c r="K164" i="21"/>
  <c r="H164" i="21"/>
  <c r="C164" i="21"/>
  <c r="B164" i="21"/>
  <c r="A164" i="21"/>
  <c r="EF163" i="21"/>
  <c r="EE163" i="21"/>
  <c r="BP163" i="21" s="1"/>
  <c r="ED163" i="21"/>
  <c r="EC163" i="21"/>
  <c r="BN163" i="21" s="1"/>
  <c r="EB163" i="21"/>
  <c r="EA163" i="21"/>
  <c r="BL163" i="21" s="1"/>
  <c r="DZ163" i="21"/>
  <c r="BK163" i="21" s="1"/>
  <c r="DY163" i="21"/>
  <c r="BJ163" i="21" s="1"/>
  <c r="DX163" i="21"/>
  <c r="DW163" i="21"/>
  <c r="BH163" i="21" s="1"/>
  <c r="DV163" i="21"/>
  <c r="DU163" i="21"/>
  <c r="BF163" i="21" s="1"/>
  <c r="DT163" i="21"/>
  <c r="DS163" i="21"/>
  <c r="BD163" i="21" s="1"/>
  <c r="DR163" i="21"/>
  <c r="BC163" i="21" s="1"/>
  <c r="DQ163" i="21"/>
  <c r="BB163" i="21" s="1"/>
  <c r="DP163" i="21"/>
  <c r="DO163" i="21"/>
  <c r="AZ163" i="21" s="1"/>
  <c r="DN163" i="21"/>
  <c r="DM163" i="21"/>
  <c r="AX163" i="21" s="1"/>
  <c r="DL163" i="21"/>
  <c r="DK163" i="21"/>
  <c r="AV163" i="21" s="1"/>
  <c r="DJ163" i="21"/>
  <c r="DI163" i="21"/>
  <c r="DH163" i="21"/>
  <c r="DG163" i="21"/>
  <c r="AR163" i="21" s="1"/>
  <c r="DF163" i="21"/>
  <c r="AQ163" i="21" s="1"/>
  <c r="DE163" i="21"/>
  <c r="AP163" i="21" s="1"/>
  <c r="DD163" i="21"/>
  <c r="DC163" i="21"/>
  <c r="AN163" i="21" s="1"/>
  <c r="DB163" i="21"/>
  <c r="AM163" i="21" s="1"/>
  <c r="DA163" i="21"/>
  <c r="CZ163" i="21"/>
  <c r="CY163" i="21"/>
  <c r="AJ163" i="21" s="1"/>
  <c r="CX163" i="21"/>
  <c r="CW163" i="21"/>
  <c r="CV163" i="21"/>
  <c r="CU163" i="21"/>
  <c r="AF163" i="21" s="1"/>
  <c r="CT163" i="21"/>
  <c r="AE163" i="21" s="1"/>
  <c r="CS163" i="21"/>
  <c r="AD163" i="21" s="1"/>
  <c r="CR163" i="21"/>
  <c r="CQ163" i="21"/>
  <c r="AB163" i="21" s="1"/>
  <c r="CP163" i="21"/>
  <c r="CO163" i="21"/>
  <c r="Z163" i="21" s="1"/>
  <c r="CN163" i="21"/>
  <c r="CM163" i="21"/>
  <c r="X163" i="21" s="1"/>
  <c r="CL163" i="21"/>
  <c r="W163" i="21" s="1"/>
  <c r="CK163" i="21"/>
  <c r="V163" i="21" s="1"/>
  <c r="CJ163" i="21"/>
  <c r="CI163" i="21"/>
  <c r="T163" i="21" s="1"/>
  <c r="CH163" i="21"/>
  <c r="S163" i="21" s="1"/>
  <c r="CG163" i="21"/>
  <c r="CF163" i="21"/>
  <c r="CE163" i="21"/>
  <c r="P163" i="21" s="1"/>
  <c r="CD163" i="21"/>
  <c r="O163" i="21" s="1"/>
  <c r="CC163" i="21"/>
  <c r="N163" i="21" s="1"/>
  <c r="CB163" i="21"/>
  <c r="CA163" i="21"/>
  <c r="L163" i="21" s="1"/>
  <c r="BZ163" i="21"/>
  <c r="BY163" i="21"/>
  <c r="BX163" i="21"/>
  <c r="BW163" i="21"/>
  <c r="H163" i="21" s="1"/>
  <c r="BV163" i="21"/>
  <c r="G163" i="21" s="1"/>
  <c r="BU163" i="21"/>
  <c r="F163" i="21" s="1"/>
  <c r="BT163" i="21"/>
  <c r="BS163" i="21"/>
  <c r="D163" i="21" s="1"/>
  <c r="BQ163" i="21"/>
  <c r="BO163" i="21"/>
  <c r="BM163" i="21"/>
  <c r="BI163" i="21"/>
  <c r="BG163" i="21"/>
  <c r="BE163" i="21"/>
  <c r="BA163" i="21"/>
  <c r="AY163" i="21"/>
  <c r="AW163" i="21"/>
  <c r="AU163" i="21"/>
  <c r="AT163" i="21"/>
  <c r="AS163" i="21"/>
  <c r="AO163" i="21"/>
  <c r="AL163" i="21"/>
  <c r="AK163" i="21"/>
  <c r="AI163" i="21"/>
  <c r="AH163" i="21"/>
  <c r="AG163" i="21"/>
  <c r="AC163" i="21"/>
  <c r="AA163" i="21"/>
  <c r="Y163" i="21"/>
  <c r="U163" i="21"/>
  <c r="R163" i="21"/>
  <c r="Q163" i="21"/>
  <c r="M163" i="21"/>
  <c r="K163" i="21"/>
  <c r="J163" i="21"/>
  <c r="I163" i="21"/>
  <c r="E163" i="21"/>
  <c r="C163" i="21"/>
  <c r="B163" i="21"/>
  <c r="A163" i="21"/>
  <c r="EF162" i="21"/>
  <c r="BQ162" i="21" s="1"/>
  <c r="EE162" i="21"/>
  <c r="BP162" i="21" s="1"/>
  <c r="ED162" i="21"/>
  <c r="BO162" i="21" s="1"/>
  <c r="EC162" i="21"/>
  <c r="BN162" i="21" s="1"/>
  <c r="EB162" i="21"/>
  <c r="BM162" i="21" s="1"/>
  <c r="EA162" i="21"/>
  <c r="BL162" i="21" s="1"/>
  <c r="DZ162" i="21"/>
  <c r="BK162" i="21" s="1"/>
  <c r="DY162" i="21"/>
  <c r="DX162" i="21"/>
  <c r="BI162" i="21" s="1"/>
  <c r="DW162" i="21"/>
  <c r="DV162" i="21"/>
  <c r="BG162" i="21" s="1"/>
  <c r="DU162" i="21"/>
  <c r="BF162" i="21" s="1"/>
  <c r="DT162" i="21"/>
  <c r="BE162" i="21" s="1"/>
  <c r="DS162" i="21"/>
  <c r="BD162" i="21" s="1"/>
  <c r="DR162" i="21"/>
  <c r="BC162" i="21" s="1"/>
  <c r="DQ162" i="21"/>
  <c r="BB162" i="21" s="1"/>
  <c r="DP162" i="21"/>
  <c r="BA162" i="21" s="1"/>
  <c r="DO162" i="21"/>
  <c r="AZ162" i="21" s="1"/>
  <c r="DN162" i="21"/>
  <c r="AY162" i="21" s="1"/>
  <c r="DM162" i="21"/>
  <c r="AX162" i="21" s="1"/>
  <c r="DL162" i="21"/>
  <c r="DK162" i="21"/>
  <c r="AV162" i="21" s="1"/>
  <c r="DJ162" i="21"/>
  <c r="AU162" i="21" s="1"/>
  <c r="DI162" i="21"/>
  <c r="DH162" i="21"/>
  <c r="AS162" i="21" s="1"/>
  <c r="DG162" i="21"/>
  <c r="AR162" i="21" s="1"/>
  <c r="DF162" i="21"/>
  <c r="AQ162" i="21" s="1"/>
  <c r="DE162" i="21"/>
  <c r="AP162" i="21" s="1"/>
  <c r="DD162" i="21"/>
  <c r="AO162" i="21" s="1"/>
  <c r="DC162" i="21"/>
  <c r="AN162" i="21" s="1"/>
  <c r="DB162" i="21"/>
  <c r="AM162" i="21" s="1"/>
  <c r="DA162" i="21"/>
  <c r="AL162" i="21" s="1"/>
  <c r="CZ162" i="21"/>
  <c r="CY162" i="21"/>
  <c r="CX162" i="21"/>
  <c r="AI162" i="21" s="1"/>
  <c r="CW162" i="21"/>
  <c r="AH162" i="21" s="1"/>
  <c r="CV162" i="21"/>
  <c r="AG162" i="21" s="1"/>
  <c r="CU162" i="21"/>
  <c r="AF162" i="21" s="1"/>
  <c r="CT162" i="21"/>
  <c r="AE162" i="21" s="1"/>
  <c r="CS162" i="21"/>
  <c r="AD162" i="21" s="1"/>
  <c r="CR162" i="21"/>
  <c r="AC162" i="21" s="1"/>
  <c r="CQ162" i="21"/>
  <c r="AB162" i="21" s="1"/>
  <c r="CP162" i="21"/>
  <c r="AA162" i="21" s="1"/>
  <c r="CO162" i="21"/>
  <c r="Z162" i="21" s="1"/>
  <c r="CN162" i="21"/>
  <c r="Y162" i="21" s="1"/>
  <c r="CM162" i="21"/>
  <c r="X162" i="21" s="1"/>
  <c r="CL162" i="21"/>
  <c r="W162" i="21" s="1"/>
  <c r="CK162" i="21"/>
  <c r="V162" i="21" s="1"/>
  <c r="CJ162" i="21"/>
  <c r="CI162" i="21"/>
  <c r="T162" i="21" s="1"/>
  <c r="CH162" i="21"/>
  <c r="S162" i="21" s="1"/>
  <c r="CG162" i="21"/>
  <c r="R162" i="21" s="1"/>
  <c r="CF162" i="21"/>
  <c r="Q162" i="21" s="1"/>
  <c r="CE162" i="21"/>
  <c r="P162" i="21" s="1"/>
  <c r="CD162" i="21"/>
  <c r="O162" i="21" s="1"/>
  <c r="CC162" i="21"/>
  <c r="N162" i="21" s="1"/>
  <c r="CB162" i="21"/>
  <c r="M162" i="21" s="1"/>
  <c r="CA162" i="21"/>
  <c r="L162" i="21" s="1"/>
  <c r="BZ162" i="21"/>
  <c r="K162" i="21" s="1"/>
  <c r="BY162" i="21"/>
  <c r="J162" i="21" s="1"/>
  <c r="BX162" i="21"/>
  <c r="BW162" i="21"/>
  <c r="H162" i="21" s="1"/>
  <c r="BV162" i="21"/>
  <c r="G162" i="21" s="1"/>
  <c r="BU162" i="21"/>
  <c r="F162" i="21" s="1"/>
  <c r="BT162" i="21"/>
  <c r="E162" i="21" s="1"/>
  <c r="BS162" i="21"/>
  <c r="D162" i="21" s="1"/>
  <c r="BJ162" i="21"/>
  <c r="BH162" i="21"/>
  <c r="AW162" i="21"/>
  <c r="AT162" i="21"/>
  <c r="AK162" i="21"/>
  <c r="AJ162" i="21"/>
  <c r="U162" i="21"/>
  <c r="I162" i="21"/>
  <c r="C162" i="21"/>
  <c r="B162" i="21"/>
  <c r="A162" i="21"/>
  <c r="EF161" i="21"/>
  <c r="BQ161" i="21" s="1"/>
  <c r="EE161" i="21"/>
  <c r="ED161" i="21"/>
  <c r="EC161" i="21"/>
  <c r="BN161" i="21" s="1"/>
  <c r="EB161" i="21"/>
  <c r="BM161" i="21" s="1"/>
  <c r="EA161" i="21"/>
  <c r="BL161" i="21" s="1"/>
  <c r="DZ161" i="21"/>
  <c r="BK161" i="21" s="1"/>
  <c r="DY161" i="21"/>
  <c r="BJ161" i="21" s="1"/>
  <c r="DX161" i="21"/>
  <c r="DW161" i="21"/>
  <c r="DV161" i="21"/>
  <c r="DU161" i="21"/>
  <c r="BF161" i="21" s="1"/>
  <c r="DT161" i="21"/>
  <c r="BE161" i="21" s="1"/>
  <c r="DS161" i="21"/>
  <c r="BD161" i="21" s="1"/>
  <c r="DR161" i="21"/>
  <c r="BC161" i="21" s="1"/>
  <c r="DQ161" i="21"/>
  <c r="BB161" i="21" s="1"/>
  <c r="DP161" i="21"/>
  <c r="BA161" i="21" s="1"/>
  <c r="DO161" i="21"/>
  <c r="DN161" i="21"/>
  <c r="AY161" i="21" s="1"/>
  <c r="DM161" i="21"/>
  <c r="AX161" i="21" s="1"/>
  <c r="DL161" i="21"/>
  <c r="AW161" i="21" s="1"/>
  <c r="DK161" i="21"/>
  <c r="DJ161" i="21"/>
  <c r="AU161" i="21" s="1"/>
  <c r="DI161" i="21"/>
  <c r="AT161" i="21" s="1"/>
  <c r="DH161" i="21"/>
  <c r="DG161" i="21"/>
  <c r="DF161" i="21"/>
  <c r="AQ161" i="21" s="1"/>
  <c r="DE161" i="21"/>
  <c r="AP161" i="21" s="1"/>
  <c r="DD161" i="21"/>
  <c r="AO161" i="21" s="1"/>
  <c r="DC161" i="21"/>
  <c r="DB161" i="21"/>
  <c r="AM161" i="21" s="1"/>
  <c r="DA161" i="21"/>
  <c r="AL161" i="21" s="1"/>
  <c r="CZ161" i="21"/>
  <c r="AK161" i="21" s="1"/>
  <c r="CY161" i="21"/>
  <c r="AJ161" i="21" s="1"/>
  <c r="CX161" i="21"/>
  <c r="CW161" i="21"/>
  <c r="AH161" i="21" s="1"/>
  <c r="CV161" i="21"/>
  <c r="AG161" i="21" s="1"/>
  <c r="CU161" i="21"/>
  <c r="CT161" i="21"/>
  <c r="AE161" i="21" s="1"/>
  <c r="CS161" i="21"/>
  <c r="AD161" i="21" s="1"/>
  <c r="CR161" i="21"/>
  <c r="AC161" i="21" s="1"/>
  <c r="CQ161" i="21"/>
  <c r="AB161" i="21" s="1"/>
  <c r="CP161" i="21"/>
  <c r="AA161" i="21" s="1"/>
  <c r="CO161" i="21"/>
  <c r="Z161" i="21" s="1"/>
  <c r="CN161" i="21"/>
  <c r="Y161" i="21" s="1"/>
  <c r="CM161" i="21"/>
  <c r="CL161" i="21"/>
  <c r="W161" i="21" s="1"/>
  <c r="CK161" i="21"/>
  <c r="V161" i="21" s="1"/>
  <c r="CJ161" i="21"/>
  <c r="U161" i="21" s="1"/>
  <c r="CI161" i="21"/>
  <c r="CH161" i="21"/>
  <c r="CG161" i="21"/>
  <c r="R161" i="21" s="1"/>
  <c r="CF161" i="21"/>
  <c r="Q161" i="21" s="1"/>
  <c r="CE161" i="21"/>
  <c r="P161" i="21" s="1"/>
  <c r="CD161" i="21"/>
  <c r="O161" i="21" s="1"/>
  <c r="CC161" i="21"/>
  <c r="N161" i="21" s="1"/>
  <c r="CB161" i="21"/>
  <c r="CA161" i="21"/>
  <c r="BZ161" i="21"/>
  <c r="BY161" i="21"/>
  <c r="J161" i="21" s="1"/>
  <c r="BX161" i="21"/>
  <c r="I161" i="21" s="1"/>
  <c r="BW161" i="21"/>
  <c r="H161" i="21" s="1"/>
  <c r="BV161" i="21"/>
  <c r="G161" i="21" s="1"/>
  <c r="BU161" i="21"/>
  <c r="F161" i="21" s="1"/>
  <c r="BT161" i="21"/>
  <c r="E161" i="21" s="1"/>
  <c r="BS161" i="21"/>
  <c r="BP161" i="21"/>
  <c r="BO161" i="21"/>
  <c r="BI161" i="21"/>
  <c r="BH161" i="21"/>
  <c r="BG161" i="21"/>
  <c r="AZ161" i="21"/>
  <c r="AV161" i="21"/>
  <c r="AS161" i="21"/>
  <c r="AR161" i="21"/>
  <c r="AN161" i="21"/>
  <c r="AI161" i="21"/>
  <c r="AF161" i="21"/>
  <c r="X161" i="21"/>
  <c r="T161" i="21"/>
  <c r="S161" i="21"/>
  <c r="M161" i="21"/>
  <c r="L161" i="21"/>
  <c r="K161" i="21"/>
  <c r="D161" i="21"/>
  <c r="C161" i="21"/>
  <c r="B161" i="21"/>
  <c r="A161" i="21"/>
  <c r="EF160" i="21"/>
  <c r="BQ160" i="21" s="1"/>
  <c r="EE160" i="21"/>
  <c r="BP160" i="21" s="1"/>
  <c r="ED160" i="21"/>
  <c r="EC160" i="21"/>
  <c r="BN160" i="21" s="1"/>
  <c r="EB160" i="21"/>
  <c r="BM160" i="21" s="1"/>
  <c r="EA160" i="21"/>
  <c r="BL160" i="21" s="1"/>
  <c r="DZ160" i="21"/>
  <c r="DY160" i="21"/>
  <c r="DX160" i="21"/>
  <c r="BI160" i="21" s="1"/>
  <c r="DW160" i="21"/>
  <c r="BH160" i="21" s="1"/>
  <c r="DV160" i="21"/>
  <c r="BG160" i="21" s="1"/>
  <c r="DU160" i="21"/>
  <c r="BF160" i="21" s="1"/>
  <c r="DT160" i="21"/>
  <c r="BE160" i="21" s="1"/>
  <c r="DS160" i="21"/>
  <c r="BD160" i="21" s="1"/>
  <c r="DR160" i="21"/>
  <c r="BC160" i="21" s="1"/>
  <c r="DQ160" i="21"/>
  <c r="DP160" i="21"/>
  <c r="BA160" i="21" s="1"/>
  <c r="DO160" i="21"/>
  <c r="AZ160" i="21" s="1"/>
  <c r="DN160" i="21"/>
  <c r="DM160" i="21"/>
  <c r="AX160" i="21" s="1"/>
  <c r="DL160" i="21"/>
  <c r="AW160" i="21" s="1"/>
  <c r="DK160" i="21"/>
  <c r="DJ160" i="21"/>
  <c r="AU160" i="21" s="1"/>
  <c r="DI160" i="21"/>
  <c r="DH160" i="21"/>
  <c r="AS160" i="21" s="1"/>
  <c r="DG160" i="21"/>
  <c r="AR160" i="21" s="1"/>
  <c r="DF160" i="21"/>
  <c r="DE160" i="21"/>
  <c r="AP160" i="21" s="1"/>
  <c r="DD160" i="21"/>
  <c r="AO160" i="21" s="1"/>
  <c r="DC160" i="21"/>
  <c r="AN160" i="21" s="1"/>
  <c r="DB160" i="21"/>
  <c r="DA160" i="21"/>
  <c r="CZ160" i="21"/>
  <c r="AK160" i="21" s="1"/>
  <c r="CY160" i="21"/>
  <c r="AJ160" i="21" s="1"/>
  <c r="CX160" i="21"/>
  <c r="AI160" i="21" s="1"/>
  <c r="CW160" i="21"/>
  <c r="AH160" i="21" s="1"/>
  <c r="CV160" i="21"/>
  <c r="AG160" i="21" s="1"/>
  <c r="CU160" i="21"/>
  <c r="CT160" i="21"/>
  <c r="CS160" i="21"/>
  <c r="CR160" i="21"/>
  <c r="AC160" i="21" s="1"/>
  <c r="CQ160" i="21"/>
  <c r="AB160" i="21" s="1"/>
  <c r="CP160" i="21"/>
  <c r="AA160" i="21" s="1"/>
  <c r="CO160" i="21"/>
  <c r="Z160" i="21" s="1"/>
  <c r="CN160" i="21"/>
  <c r="Y160" i="21" s="1"/>
  <c r="CM160" i="21"/>
  <c r="X160" i="21" s="1"/>
  <c r="CL160" i="21"/>
  <c r="CK160" i="21"/>
  <c r="CJ160" i="21"/>
  <c r="U160" i="21" s="1"/>
  <c r="CI160" i="21"/>
  <c r="T160" i="21" s="1"/>
  <c r="CH160" i="21"/>
  <c r="S160" i="21" s="1"/>
  <c r="CG160" i="21"/>
  <c r="R160" i="21" s="1"/>
  <c r="CF160" i="21"/>
  <c r="Q160" i="21" s="1"/>
  <c r="CE160" i="21"/>
  <c r="CD160" i="21"/>
  <c r="O160" i="21" s="1"/>
  <c r="CC160" i="21"/>
  <c r="CB160" i="21"/>
  <c r="M160" i="21" s="1"/>
  <c r="CA160" i="21"/>
  <c r="L160" i="21" s="1"/>
  <c r="BZ160" i="21"/>
  <c r="K160" i="21" s="1"/>
  <c r="BY160" i="21"/>
  <c r="J160" i="21" s="1"/>
  <c r="BX160" i="21"/>
  <c r="I160" i="21" s="1"/>
  <c r="BW160" i="21"/>
  <c r="H160" i="21" s="1"/>
  <c r="BV160" i="21"/>
  <c r="BU160" i="21"/>
  <c r="BT160" i="21"/>
  <c r="E160" i="21" s="1"/>
  <c r="BS160" i="21"/>
  <c r="D160" i="21" s="1"/>
  <c r="BO160" i="21"/>
  <c r="BK160" i="21"/>
  <c r="BJ160" i="21"/>
  <c r="BB160" i="21"/>
  <c r="AY160" i="21"/>
  <c r="AV160" i="21"/>
  <c r="AT160" i="21"/>
  <c r="AQ160" i="21"/>
  <c r="AM160" i="21"/>
  <c r="AL160" i="21"/>
  <c r="AF160" i="21"/>
  <c r="AE160" i="21"/>
  <c r="AD160" i="21"/>
  <c r="W160" i="21"/>
  <c r="V160" i="21"/>
  <c r="P160" i="21"/>
  <c r="N160" i="21"/>
  <c r="G160" i="21"/>
  <c r="F160" i="21"/>
  <c r="C160" i="21"/>
  <c r="B160" i="21"/>
  <c r="A160" i="21"/>
  <c r="EF159" i="21"/>
  <c r="BQ159" i="21" s="1"/>
  <c r="EE159" i="21"/>
  <c r="BP159" i="21" s="1"/>
  <c r="ED159" i="21"/>
  <c r="EC159" i="21"/>
  <c r="EB159" i="21"/>
  <c r="EA159" i="21"/>
  <c r="BL159" i="21" s="1"/>
  <c r="DZ159" i="21"/>
  <c r="DY159" i="21"/>
  <c r="BJ159" i="21" s="1"/>
  <c r="DX159" i="21"/>
  <c r="BI159" i="21" s="1"/>
  <c r="DW159" i="21"/>
  <c r="BH159" i="21" s="1"/>
  <c r="DV159" i="21"/>
  <c r="DU159" i="21"/>
  <c r="DT159" i="21"/>
  <c r="BE159" i="21" s="1"/>
  <c r="DS159" i="21"/>
  <c r="BD159" i="21" s="1"/>
  <c r="DR159" i="21"/>
  <c r="DQ159" i="21"/>
  <c r="BB159" i="21" s="1"/>
  <c r="DP159" i="21"/>
  <c r="BA159" i="21" s="1"/>
  <c r="DO159" i="21"/>
  <c r="AZ159" i="21" s="1"/>
  <c r="DN159" i="21"/>
  <c r="DM159" i="21"/>
  <c r="AX159" i="21" s="1"/>
  <c r="DL159" i="21"/>
  <c r="DK159" i="21"/>
  <c r="AV159" i="21" s="1"/>
  <c r="DJ159" i="21"/>
  <c r="DI159" i="21"/>
  <c r="AT159" i="21" s="1"/>
  <c r="DH159" i="21"/>
  <c r="AS159" i="21" s="1"/>
  <c r="DG159" i="21"/>
  <c r="AR159" i="21" s="1"/>
  <c r="DF159" i="21"/>
  <c r="DE159" i="21"/>
  <c r="DD159" i="21"/>
  <c r="AO159" i="21" s="1"/>
  <c r="DC159" i="21"/>
  <c r="AN159" i="21" s="1"/>
  <c r="DB159" i="21"/>
  <c r="DA159" i="21"/>
  <c r="CZ159" i="21"/>
  <c r="AK159" i="21" s="1"/>
  <c r="CY159" i="21"/>
  <c r="AJ159" i="21" s="1"/>
  <c r="CX159" i="21"/>
  <c r="CW159" i="21"/>
  <c r="AH159" i="21" s="1"/>
  <c r="CV159" i="21"/>
  <c r="AG159" i="21" s="1"/>
  <c r="CU159" i="21"/>
  <c r="AF159" i="21" s="1"/>
  <c r="CT159" i="21"/>
  <c r="CS159" i="21"/>
  <c r="CR159" i="21"/>
  <c r="CQ159" i="21"/>
  <c r="AB159" i="21" s="1"/>
  <c r="CP159" i="21"/>
  <c r="CO159" i="21"/>
  <c r="Z159" i="21" s="1"/>
  <c r="CN159" i="21"/>
  <c r="Y159" i="21" s="1"/>
  <c r="CM159" i="21"/>
  <c r="X159" i="21" s="1"/>
  <c r="CL159" i="21"/>
  <c r="CK159" i="21"/>
  <c r="V159" i="21" s="1"/>
  <c r="CJ159" i="21"/>
  <c r="U159" i="21" s="1"/>
  <c r="CI159" i="21"/>
  <c r="T159" i="21" s="1"/>
  <c r="CH159" i="21"/>
  <c r="CG159" i="21"/>
  <c r="R159" i="21" s="1"/>
  <c r="CF159" i="21"/>
  <c r="Q159" i="21" s="1"/>
  <c r="CE159" i="21"/>
  <c r="P159" i="21" s="1"/>
  <c r="CD159" i="21"/>
  <c r="CC159" i="21"/>
  <c r="N159" i="21" s="1"/>
  <c r="CB159" i="21"/>
  <c r="M159" i="21" s="1"/>
  <c r="CA159" i="21"/>
  <c r="L159" i="21" s="1"/>
  <c r="BZ159" i="21"/>
  <c r="BY159" i="21"/>
  <c r="J159" i="21" s="1"/>
  <c r="BX159" i="21"/>
  <c r="BW159" i="21"/>
  <c r="H159" i="21" s="1"/>
  <c r="BV159" i="21"/>
  <c r="BU159" i="21"/>
  <c r="F159" i="21" s="1"/>
  <c r="BT159" i="21"/>
  <c r="E159" i="21" s="1"/>
  <c r="BS159" i="21"/>
  <c r="D159" i="21" s="1"/>
  <c r="BO159" i="21"/>
  <c r="BN159" i="21"/>
  <c r="BM159" i="21"/>
  <c r="BK159" i="21"/>
  <c r="BG159" i="21"/>
  <c r="BF159" i="21"/>
  <c r="BC159" i="21"/>
  <c r="AY159" i="21"/>
  <c r="AW159" i="21"/>
  <c r="AU159" i="21"/>
  <c r="AQ159" i="21"/>
  <c r="AP159" i="21"/>
  <c r="AM159" i="21"/>
  <c r="AL159" i="21"/>
  <c r="AI159" i="21"/>
  <c r="AE159" i="21"/>
  <c r="AD159" i="21"/>
  <c r="AC159" i="21"/>
  <c r="AA159" i="21"/>
  <c r="W159" i="21"/>
  <c r="S159" i="21"/>
  <c r="O159" i="21"/>
  <c r="K159" i="21"/>
  <c r="I159" i="21"/>
  <c r="G159" i="21"/>
  <c r="C159" i="21"/>
  <c r="B159" i="21"/>
  <c r="A159" i="21"/>
  <c r="EF158" i="21"/>
  <c r="EE158" i="21"/>
  <c r="BP158" i="21" s="1"/>
  <c r="ED158" i="21"/>
  <c r="BO158" i="21" s="1"/>
  <c r="EC158" i="21"/>
  <c r="BN158" i="21" s="1"/>
  <c r="EB158" i="21"/>
  <c r="BM158" i="21" s="1"/>
  <c r="EA158" i="21"/>
  <c r="BL158" i="21" s="1"/>
  <c r="DZ158" i="21"/>
  <c r="BK158" i="21" s="1"/>
  <c r="DY158" i="21"/>
  <c r="DX158" i="21"/>
  <c r="BI158" i="21" s="1"/>
  <c r="DW158" i="21"/>
  <c r="BH158" i="21" s="1"/>
  <c r="DV158" i="21"/>
  <c r="BG158" i="21" s="1"/>
  <c r="DU158" i="21"/>
  <c r="BF158" i="21" s="1"/>
  <c r="DT158" i="21"/>
  <c r="DS158" i="21"/>
  <c r="BD158" i="21" s="1"/>
  <c r="DR158" i="21"/>
  <c r="BC158" i="21" s="1"/>
  <c r="DQ158" i="21"/>
  <c r="DP158" i="21"/>
  <c r="BA158" i="21" s="1"/>
  <c r="DO158" i="21"/>
  <c r="AZ158" i="21" s="1"/>
  <c r="DN158" i="21"/>
  <c r="AY158" i="21" s="1"/>
  <c r="DM158" i="21"/>
  <c r="AX158" i="21" s="1"/>
  <c r="DL158" i="21"/>
  <c r="AW158" i="21" s="1"/>
  <c r="DK158" i="21"/>
  <c r="AV158" i="21" s="1"/>
  <c r="DJ158" i="21"/>
  <c r="AU158" i="21" s="1"/>
  <c r="DI158" i="21"/>
  <c r="DH158" i="21"/>
  <c r="DG158" i="21"/>
  <c r="AR158" i="21" s="1"/>
  <c r="DF158" i="21"/>
  <c r="AQ158" i="21" s="1"/>
  <c r="DE158" i="21"/>
  <c r="AP158" i="21" s="1"/>
  <c r="DD158" i="21"/>
  <c r="DC158" i="21"/>
  <c r="AN158" i="21" s="1"/>
  <c r="DB158" i="21"/>
  <c r="AM158" i="21" s="1"/>
  <c r="DA158" i="21"/>
  <c r="AL158" i="21" s="1"/>
  <c r="CZ158" i="21"/>
  <c r="AK158" i="21" s="1"/>
  <c r="CY158" i="21"/>
  <c r="AJ158" i="21" s="1"/>
  <c r="CX158" i="21"/>
  <c r="AI158" i="21" s="1"/>
  <c r="CW158" i="21"/>
  <c r="AH158" i="21" s="1"/>
  <c r="CV158" i="21"/>
  <c r="CU158" i="21"/>
  <c r="AF158" i="21" s="1"/>
  <c r="CT158" i="21"/>
  <c r="AE158" i="21" s="1"/>
  <c r="CS158" i="21"/>
  <c r="CR158" i="21"/>
  <c r="AC158" i="21" s="1"/>
  <c r="CQ158" i="21"/>
  <c r="AB158" i="21" s="1"/>
  <c r="CP158" i="21"/>
  <c r="AA158" i="21" s="1"/>
  <c r="CO158" i="21"/>
  <c r="Z158" i="21" s="1"/>
  <c r="CN158" i="21"/>
  <c r="CM158" i="21"/>
  <c r="X158" i="21" s="1"/>
  <c r="CL158" i="21"/>
  <c r="W158" i="21" s="1"/>
  <c r="CK158" i="21"/>
  <c r="CJ158" i="21"/>
  <c r="CI158" i="21"/>
  <c r="T158" i="21" s="1"/>
  <c r="CH158" i="21"/>
  <c r="S158" i="21" s="1"/>
  <c r="CG158" i="21"/>
  <c r="R158" i="21" s="1"/>
  <c r="CF158" i="21"/>
  <c r="Q158" i="21" s="1"/>
  <c r="CE158" i="21"/>
  <c r="P158" i="21" s="1"/>
  <c r="CD158" i="21"/>
  <c r="O158" i="21" s="1"/>
  <c r="CC158" i="21"/>
  <c r="CB158" i="21"/>
  <c r="CA158" i="21"/>
  <c r="L158" i="21" s="1"/>
  <c r="BZ158" i="21"/>
  <c r="K158" i="21" s="1"/>
  <c r="BY158" i="21"/>
  <c r="J158" i="21" s="1"/>
  <c r="BX158" i="21"/>
  <c r="I158" i="21" s="1"/>
  <c r="BW158" i="21"/>
  <c r="H158" i="21" s="1"/>
  <c r="BV158" i="21"/>
  <c r="G158" i="21" s="1"/>
  <c r="BU158" i="21"/>
  <c r="F158" i="21" s="1"/>
  <c r="BT158" i="21"/>
  <c r="BS158" i="21"/>
  <c r="D158" i="21" s="1"/>
  <c r="BQ158" i="21"/>
  <c r="BJ158" i="21"/>
  <c r="BE158" i="21"/>
  <c r="BB158" i="21"/>
  <c r="AT158" i="21"/>
  <c r="AS158" i="21"/>
  <c r="AO158" i="21"/>
  <c r="AG158" i="21"/>
  <c r="AD158" i="21"/>
  <c r="Y158" i="21"/>
  <c r="V158" i="21"/>
  <c r="U158" i="21"/>
  <c r="N158" i="21"/>
  <c r="M158" i="21"/>
  <c r="E158" i="21"/>
  <c r="C158" i="21"/>
  <c r="B158" i="21"/>
  <c r="A158" i="21"/>
  <c r="EF157" i="21"/>
  <c r="EE157" i="21"/>
  <c r="BP157" i="21" s="1"/>
  <c r="ED157" i="21"/>
  <c r="BO157" i="21" s="1"/>
  <c r="EC157" i="21"/>
  <c r="BN157" i="21" s="1"/>
  <c r="EB157" i="21"/>
  <c r="BM157" i="21" s="1"/>
  <c r="EA157" i="21"/>
  <c r="BL157" i="21" s="1"/>
  <c r="DZ157" i="21"/>
  <c r="BK157" i="21" s="1"/>
  <c r="DY157" i="21"/>
  <c r="BJ157" i="21" s="1"/>
  <c r="DX157" i="21"/>
  <c r="DW157" i="21"/>
  <c r="DV157" i="21"/>
  <c r="BG157" i="21" s="1"/>
  <c r="DU157" i="21"/>
  <c r="BF157" i="21" s="1"/>
  <c r="DT157" i="21"/>
  <c r="BE157" i="21" s="1"/>
  <c r="DS157" i="21"/>
  <c r="BD157" i="21" s="1"/>
  <c r="DR157" i="21"/>
  <c r="BC157" i="21" s="1"/>
  <c r="DQ157" i="21"/>
  <c r="BB157" i="21" s="1"/>
  <c r="DP157" i="21"/>
  <c r="DO157" i="21"/>
  <c r="AZ157" i="21" s="1"/>
  <c r="DN157" i="21"/>
  <c r="AY157" i="21" s="1"/>
  <c r="DM157" i="21"/>
  <c r="AX157" i="21" s="1"/>
  <c r="DL157" i="21"/>
  <c r="AW157" i="21" s="1"/>
  <c r="DK157" i="21"/>
  <c r="DJ157" i="21"/>
  <c r="AU157" i="21" s="1"/>
  <c r="DI157" i="21"/>
  <c r="AT157" i="21" s="1"/>
  <c r="DH157" i="21"/>
  <c r="AS157" i="21" s="1"/>
  <c r="DG157" i="21"/>
  <c r="DF157" i="21"/>
  <c r="AQ157" i="21" s="1"/>
  <c r="DE157" i="21"/>
  <c r="AP157" i="21" s="1"/>
  <c r="DD157" i="21"/>
  <c r="AO157" i="21" s="1"/>
  <c r="DC157" i="21"/>
  <c r="DB157" i="21"/>
  <c r="AM157" i="21" s="1"/>
  <c r="DA157" i="21"/>
  <c r="AL157" i="21" s="1"/>
  <c r="CZ157" i="21"/>
  <c r="AK157" i="21" s="1"/>
  <c r="CY157" i="21"/>
  <c r="AJ157" i="21" s="1"/>
  <c r="CX157" i="21"/>
  <c r="AI157" i="21" s="1"/>
  <c r="CW157" i="21"/>
  <c r="AH157" i="21" s="1"/>
  <c r="CV157" i="21"/>
  <c r="AG157" i="21" s="1"/>
  <c r="CU157" i="21"/>
  <c r="AF157" i="21" s="1"/>
  <c r="CT157" i="21"/>
  <c r="AE157" i="21" s="1"/>
  <c r="CS157" i="21"/>
  <c r="AD157" i="21" s="1"/>
  <c r="CR157" i="21"/>
  <c r="CQ157" i="21"/>
  <c r="CP157" i="21"/>
  <c r="AA157" i="21" s="1"/>
  <c r="CO157" i="21"/>
  <c r="Z157" i="21" s="1"/>
  <c r="CN157" i="21"/>
  <c r="Y157" i="21" s="1"/>
  <c r="CM157" i="21"/>
  <c r="X157" i="21" s="1"/>
  <c r="CL157" i="21"/>
  <c r="W157" i="21" s="1"/>
  <c r="CK157" i="21"/>
  <c r="V157" i="21" s="1"/>
  <c r="CJ157" i="21"/>
  <c r="U157" i="21" s="1"/>
  <c r="CI157" i="21"/>
  <c r="T157" i="21" s="1"/>
  <c r="CH157" i="21"/>
  <c r="S157" i="21" s="1"/>
  <c r="CG157" i="21"/>
  <c r="R157" i="21" s="1"/>
  <c r="CF157" i="21"/>
  <c r="Q157" i="21" s="1"/>
  <c r="CE157" i="21"/>
  <c r="CD157" i="21"/>
  <c r="O157" i="21" s="1"/>
  <c r="CC157" i="21"/>
  <c r="N157" i="21" s="1"/>
  <c r="CB157" i="21"/>
  <c r="M157" i="21" s="1"/>
  <c r="CA157" i="21"/>
  <c r="BZ157" i="21"/>
  <c r="K157" i="21" s="1"/>
  <c r="BY157" i="21"/>
  <c r="J157" i="21" s="1"/>
  <c r="BX157" i="21"/>
  <c r="I157" i="21" s="1"/>
  <c r="BW157" i="21"/>
  <c r="H157" i="21" s="1"/>
  <c r="BV157" i="21"/>
  <c r="G157" i="21" s="1"/>
  <c r="BU157" i="21"/>
  <c r="F157" i="21" s="1"/>
  <c r="BT157" i="21"/>
  <c r="BS157" i="21"/>
  <c r="D157" i="21" s="1"/>
  <c r="BQ157" i="21"/>
  <c r="BI157" i="21"/>
  <c r="BH157" i="21"/>
  <c r="BA157" i="21"/>
  <c r="AV157" i="21"/>
  <c r="AR157" i="21"/>
  <c r="AN157" i="21"/>
  <c r="AC157" i="21"/>
  <c r="AB157" i="21"/>
  <c r="P157" i="21"/>
  <c r="L157" i="21"/>
  <c r="E157" i="21"/>
  <c r="C157" i="21"/>
  <c r="B157" i="21"/>
  <c r="A157" i="21"/>
  <c r="EF156" i="21"/>
  <c r="BQ156" i="21" s="1"/>
  <c r="EE156" i="21"/>
  <c r="BP156" i="21" s="1"/>
  <c r="ED156" i="21"/>
  <c r="EC156" i="21"/>
  <c r="BN156" i="21" s="1"/>
  <c r="EB156" i="21"/>
  <c r="BM156" i="21" s="1"/>
  <c r="EA156" i="21"/>
  <c r="BL156" i="21" s="1"/>
  <c r="DZ156" i="21"/>
  <c r="BK156" i="21" s="1"/>
  <c r="DY156" i="21"/>
  <c r="BJ156" i="21" s="1"/>
  <c r="DX156" i="21"/>
  <c r="BI156" i="21" s="1"/>
  <c r="DW156" i="21"/>
  <c r="BH156" i="21" s="1"/>
  <c r="DV156" i="21"/>
  <c r="BG156" i="21" s="1"/>
  <c r="DU156" i="21"/>
  <c r="BF156" i="21" s="1"/>
  <c r="DT156" i="21"/>
  <c r="BE156" i="21" s="1"/>
  <c r="DS156" i="21"/>
  <c r="DR156" i="21"/>
  <c r="DQ156" i="21"/>
  <c r="BB156" i="21" s="1"/>
  <c r="DP156" i="21"/>
  <c r="BA156" i="21" s="1"/>
  <c r="DO156" i="21"/>
  <c r="AZ156" i="21" s="1"/>
  <c r="DN156" i="21"/>
  <c r="AY156" i="21" s="1"/>
  <c r="DM156" i="21"/>
  <c r="AX156" i="21" s="1"/>
  <c r="DL156" i="21"/>
  <c r="AW156" i="21" s="1"/>
  <c r="DK156" i="21"/>
  <c r="AV156" i="21" s="1"/>
  <c r="DJ156" i="21"/>
  <c r="AU156" i="21" s="1"/>
  <c r="DI156" i="21"/>
  <c r="AT156" i="21" s="1"/>
  <c r="DH156" i="21"/>
  <c r="AS156" i="21" s="1"/>
  <c r="DG156" i="21"/>
  <c r="AR156" i="21" s="1"/>
  <c r="DF156" i="21"/>
  <c r="AQ156" i="21" s="1"/>
  <c r="DE156" i="21"/>
  <c r="AP156" i="21" s="1"/>
  <c r="DD156" i="21"/>
  <c r="AO156" i="21" s="1"/>
  <c r="DC156" i="21"/>
  <c r="AN156" i="21" s="1"/>
  <c r="DB156" i="21"/>
  <c r="AM156" i="21" s="1"/>
  <c r="DA156" i="21"/>
  <c r="AL156" i="21" s="1"/>
  <c r="CZ156" i="21"/>
  <c r="AK156" i="21" s="1"/>
  <c r="CY156" i="21"/>
  <c r="AJ156" i="21" s="1"/>
  <c r="CX156" i="21"/>
  <c r="AI156" i="21" s="1"/>
  <c r="CW156" i="21"/>
  <c r="AH156" i="21" s="1"/>
  <c r="CV156" i="21"/>
  <c r="AG156" i="21" s="1"/>
  <c r="CU156" i="21"/>
  <c r="AF156" i="21" s="1"/>
  <c r="CT156" i="21"/>
  <c r="AE156" i="21" s="1"/>
  <c r="CS156" i="21"/>
  <c r="AD156" i="21" s="1"/>
  <c r="CR156" i="21"/>
  <c r="AC156" i="21" s="1"/>
  <c r="CQ156" i="21"/>
  <c r="AB156" i="21" s="1"/>
  <c r="CP156" i="21"/>
  <c r="AA156" i="21" s="1"/>
  <c r="CO156" i="21"/>
  <c r="Z156" i="21" s="1"/>
  <c r="CN156" i="21"/>
  <c r="Y156" i="21" s="1"/>
  <c r="CM156" i="21"/>
  <c r="CL156" i="21"/>
  <c r="W156" i="21" s="1"/>
  <c r="CK156" i="21"/>
  <c r="V156" i="21" s="1"/>
  <c r="CJ156" i="21"/>
  <c r="U156" i="21" s="1"/>
  <c r="CI156" i="21"/>
  <c r="T156" i="21" s="1"/>
  <c r="CH156" i="21"/>
  <c r="S156" i="21" s="1"/>
  <c r="CG156" i="21"/>
  <c r="R156" i="21" s="1"/>
  <c r="CF156" i="21"/>
  <c r="Q156" i="21" s="1"/>
  <c r="CE156" i="21"/>
  <c r="P156" i="21" s="1"/>
  <c r="CD156" i="21"/>
  <c r="O156" i="21" s="1"/>
  <c r="CC156" i="21"/>
  <c r="N156" i="21" s="1"/>
  <c r="CB156" i="21"/>
  <c r="M156" i="21" s="1"/>
  <c r="CA156" i="21"/>
  <c r="L156" i="21" s="1"/>
  <c r="BZ156" i="21"/>
  <c r="K156" i="21" s="1"/>
  <c r="BY156" i="21"/>
  <c r="J156" i="21" s="1"/>
  <c r="BX156" i="21"/>
  <c r="I156" i="21" s="1"/>
  <c r="BW156" i="21"/>
  <c r="H156" i="21" s="1"/>
  <c r="BV156" i="21"/>
  <c r="G156" i="21" s="1"/>
  <c r="BU156" i="21"/>
  <c r="F156" i="21" s="1"/>
  <c r="BT156" i="21"/>
  <c r="E156" i="21" s="1"/>
  <c r="BS156" i="21"/>
  <c r="D156" i="21" s="1"/>
  <c r="BO156" i="21"/>
  <c r="BD156" i="21"/>
  <c r="BC156" i="21"/>
  <c r="X156" i="21"/>
  <c r="C156" i="21"/>
  <c r="B156" i="21"/>
  <c r="A156" i="21"/>
  <c r="EF155" i="21"/>
  <c r="EE155" i="21"/>
  <c r="BP155" i="21" s="1"/>
  <c r="ED155" i="21"/>
  <c r="BO155" i="21" s="1"/>
  <c r="EC155" i="21"/>
  <c r="EB155" i="21"/>
  <c r="EA155" i="21"/>
  <c r="BL155" i="21" s="1"/>
  <c r="DZ155" i="21"/>
  <c r="BK155" i="21" s="1"/>
  <c r="DY155" i="21"/>
  <c r="DX155" i="21"/>
  <c r="DW155" i="21"/>
  <c r="BH155" i="21" s="1"/>
  <c r="DV155" i="21"/>
  <c r="BG155" i="21" s="1"/>
  <c r="DU155" i="21"/>
  <c r="DT155" i="21"/>
  <c r="BE155" i="21" s="1"/>
  <c r="DS155" i="21"/>
  <c r="BD155" i="21" s="1"/>
  <c r="DR155" i="21"/>
  <c r="BC155" i="21" s="1"/>
  <c r="DQ155" i="21"/>
  <c r="DP155" i="21"/>
  <c r="DO155" i="21"/>
  <c r="AZ155" i="21" s="1"/>
  <c r="DN155" i="21"/>
  <c r="AY155" i="21" s="1"/>
  <c r="DM155" i="21"/>
  <c r="DL155" i="21"/>
  <c r="DK155" i="21"/>
  <c r="AV155" i="21" s="1"/>
  <c r="DJ155" i="21"/>
  <c r="DI155" i="21"/>
  <c r="DH155" i="21"/>
  <c r="AS155" i="21" s="1"/>
  <c r="DG155" i="21"/>
  <c r="AR155" i="21" s="1"/>
  <c r="DF155" i="21"/>
  <c r="AQ155" i="21" s="1"/>
  <c r="DE155" i="21"/>
  <c r="DD155" i="21"/>
  <c r="DC155" i="21"/>
  <c r="AN155" i="21" s="1"/>
  <c r="DB155" i="21"/>
  <c r="AM155" i="21" s="1"/>
  <c r="DA155" i="21"/>
  <c r="CZ155" i="21"/>
  <c r="CY155" i="21"/>
  <c r="AJ155" i="21" s="1"/>
  <c r="CX155" i="21"/>
  <c r="CW155" i="21"/>
  <c r="CV155" i="21"/>
  <c r="AG155" i="21" s="1"/>
  <c r="CU155" i="21"/>
  <c r="AF155" i="21" s="1"/>
  <c r="CT155" i="21"/>
  <c r="AE155" i="21" s="1"/>
  <c r="CS155" i="21"/>
  <c r="CR155" i="21"/>
  <c r="CQ155" i="21"/>
  <c r="AB155" i="21" s="1"/>
  <c r="CP155" i="21"/>
  <c r="AA155" i="21" s="1"/>
  <c r="CO155" i="21"/>
  <c r="CN155" i="21"/>
  <c r="CM155" i="21"/>
  <c r="X155" i="21" s="1"/>
  <c r="CL155" i="21"/>
  <c r="W155" i="21" s="1"/>
  <c r="CK155" i="21"/>
  <c r="CJ155" i="21"/>
  <c r="U155" i="21" s="1"/>
  <c r="CI155" i="21"/>
  <c r="T155" i="21" s="1"/>
  <c r="CH155" i="21"/>
  <c r="CG155" i="21"/>
  <c r="CF155" i="21"/>
  <c r="CE155" i="21"/>
  <c r="P155" i="21" s="1"/>
  <c r="CD155" i="21"/>
  <c r="O155" i="21" s="1"/>
  <c r="CC155" i="21"/>
  <c r="CB155" i="21"/>
  <c r="CA155" i="21"/>
  <c r="L155" i="21" s="1"/>
  <c r="BZ155" i="21"/>
  <c r="BY155" i="21"/>
  <c r="BX155" i="21"/>
  <c r="BW155" i="21"/>
  <c r="H155" i="21" s="1"/>
  <c r="BV155" i="21"/>
  <c r="G155" i="21" s="1"/>
  <c r="BU155" i="21"/>
  <c r="BT155" i="21"/>
  <c r="BS155" i="21"/>
  <c r="D155" i="21" s="1"/>
  <c r="BQ155" i="21"/>
  <c r="BN155" i="21"/>
  <c r="BM155" i="21"/>
  <c r="BJ155" i="21"/>
  <c r="BI155" i="21"/>
  <c r="BF155" i="21"/>
  <c r="BB155" i="21"/>
  <c r="BA155" i="21"/>
  <c r="AX155" i="21"/>
  <c r="AW155" i="21"/>
  <c r="AU155" i="21"/>
  <c r="AT155" i="21"/>
  <c r="AP155" i="21"/>
  <c r="AO155" i="21"/>
  <c r="AL155" i="21"/>
  <c r="AK155" i="21"/>
  <c r="AI155" i="21"/>
  <c r="AH155" i="21"/>
  <c r="AD155" i="21"/>
  <c r="AC155" i="21"/>
  <c r="Z155" i="21"/>
  <c r="Y155" i="21"/>
  <c r="V155" i="21"/>
  <c r="S155" i="21"/>
  <c r="R155" i="21"/>
  <c r="Q155" i="21"/>
  <c r="N155" i="21"/>
  <c r="M155" i="21"/>
  <c r="K155" i="21"/>
  <c r="J155" i="21"/>
  <c r="I155" i="21"/>
  <c r="F155" i="21"/>
  <c r="E155" i="21"/>
  <c r="C155" i="21"/>
  <c r="B155" i="21"/>
  <c r="A155" i="21"/>
  <c r="EF154" i="21"/>
  <c r="BQ154" i="21" s="1"/>
  <c r="EE154" i="21"/>
  <c r="ED154" i="21"/>
  <c r="BO154" i="21" s="1"/>
  <c r="EC154" i="21"/>
  <c r="EB154" i="21"/>
  <c r="BM154" i="21" s="1"/>
  <c r="EA154" i="21"/>
  <c r="BL154" i="21" s="1"/>
  <c r="DZ154" i="21"/>
  <c r="BK154" i="21" s="1"/>
  <c r="DY154" i="21"/>
  <c r="BJ154" i="21" s="1"/>
  <c r="DX154" i="21"/>
  <c r="BI154" i="21" s="1"/>
  <c r="DW154" i="21"/>
  <c r="DV154" i="21"/>
  <c r="BG154" i="21" s="1"/>
  <c r="DU154" i="21"/>
  <c r="BF154" i="21" s="1"/>
  <c r="DT154" i="21"/>
  <c r="BE154" i="21" s="1"/>
  <c r="DS154" i="21"/>
  <c r="BD154" i="21" s="1"/>
  <c r="DR154" i="21"/>
  <c r="BC154" i="21" s="1"/>
  <c r="DQ154" i="21"/>
  <c r="BB154" i="21" s="1"/>
  <c r="DP154" i="21"/>
  <c r="DO154" i="21"/>
  <c r="DN154" i="21"/>
  <c r="AY154" i="21" s="1"/>
  <c r="DM154" i="21"/>
  <c r="AX154" i="21" s="1"/>
  <c r="DL154" i="21"/>
  <c r="AW154" i="21" s="1"/>
  <c r="DK154" i="21"/>
  <c r="AV154" i="21" s="1"/>
  <c r="DJ154" i="21"/>
  <c r="AU154" i="21" s="1"/>
  <c r="DI154" i="21"/>
  <c r="AT154" i="21" s="1"/>
  <c r="DH154" i="21"/>
  <c r="AS154" i="21" s="1"/>
  <c r="DG154" i="21"/>
  <c r="AR154" i="21" s="1"/>
  <c r="DF154" i="21"/>
  <c r="AQ154" i="21" s="1"/>
  <c r="DE154" i="21"/>
  <c r="AP154" i="21" s="1"/>
  <c r="DD154" i="21"/>
  <c r="DC154" i="21"/>
  <c r="DB154" i="21"/>
  <c r="AM154" i="21" s="1"/>
  <c r="DA154" i="21"/>
  <c r="AL154" i="21" s="1"/>
  <c r="CZ154" i="21"/>
  <c r="AK154" i="21" s="1"/>
  <c r="CY154" i="21"/>
  <c r="CX154" i="21"/>
  <c r="AI154" i="21" s="1"/>
  <c r="CW154" i="21"/>
  <c r="CV154" i="21"/>
  <c r="CU154" i="21"/>
  <c r="AF154" i="21" s="1"/>
  <c r="CT154" i="21"/>
  <c r="AE154" i="21" s="1"/>
  <c r="CS154" i="21"/>
  <c r="AD154" i="21" s="1"/>
  <c r="CR154" i="21"/>
  <c r="AC154" i="21" s="1"/>
  <c r="CQ154" i="21"/>
  <c r="CP154" i="21"/>
  <c r="AA154" i="21" s="1"/>
  <c r="CO154" i="21"/>
  <c r="Z154" i="21" s="1"/>
  <c r="CN154" i="21"/>
  <c r="Y154" i="21" s="1"/>
  <c r="CM154" i="21"/>
  <c r="X154" i="21" s="1"/>
  <c r="CL154" i="21"/>
  <c r="W154" i="21" s="1"/>
  <c r="CK154" i="21"/>
  <c r="CJ154" i="21"/>
  <c r="U154" i="21" s="1"/>
  <c r="CI154" i="21"/>
  <c r="CH154" i="21"/>
  <c r="S154" i="21" s="1"/>
  <c r="CG154" i="21"/>
  <c r="R154" i="21" s="1"/>
  <c r="CF154" i="21"/>
  <c r="Q154" i="21" s="1"/>
  <c r="CE154" i="21"/>
  <c r="P154" i="21" s="1"/>
  <c r="CD154" i="21"/>
  <c r="O154" i="21" s="1"/>
  <c r="CC154" i="21"/>
  <c r="N154" i="21" s="1"/>
  <c r="CB154" i="21"/>
  <c r="M154" i="21" s="1"/>
  <c r="CA154" i="21"/>
  <c r="L154" i="21" s="1"/>
  <c r="BZ154" i="21"/>
  <c r="K154" i="21" s="1"/>
  <c r="BY154" i="21"/>
  <c r="J154" i="21" s="1"/>
  <c r="BX154" i="21"/>
  <c r="I154" i="21" s="1"/>
  <c r="BW154" i="21"/>
  <c r="BV154" i="21"/>
  <c r="G154" i="21" s="1"/>
  <c r="BU154" i="21"/>
  <c r="F154" i="21" s="1"/>
  <c r="BT154" i="21"/>
  <c r="E154" i="21" s="1"/>
  <c r="BS154" i="21"/>
  <c r="BP154" i="21"/>
  <c r="BN154" i="21"/>
  <c r="BH154" i="21"/>
  <c r="BA154" i="21"/>
  <c r="AZ154" i="21"/>
  <c r="AO154" i="21"/>
  <c r="AN154" i="21"/>
  <c r="AJ154" i="21"/>
  <c r="AH154" i="21"/>
  <c r="AG154" i="21"/>
  <c r="AB154" i="21"/>
  <c r="V154" i="21"/>
  <c r="T154" i="21"/>
  <c r="H154" i="21"/>
  <c r="D154" i="21"/>
  <c r="C154" i="21"/>
  <c r="B154" i="21"/>
  <c r="A154" i="21"/>
  <c r="EF153" i="21"/>
  <c r="BQ153" i="21" s="1"/>
  <c r="EE153" i="21"/>
  <c r="ED153" i="21"/>
  <c r="BO153" i="21" s="1"/>
  <c r="EC153" i="21"/>
  <c r="BN153" i="21" s="1"/>
  <c r="EB153" i="21"/>
  <c r="EA153" i="21"/>
  <c r="DZ153" i="21"/>
  <c r="BK153" i="21" s="1"/>
  <c r="DY153" i="21"/>
  <c r="BJ153" i="21" s="1"/>
  <c r="DX153" i="21"/>
  <c r="BI153" i="21" s="1"/>
  <c r="DW153" i="21"/>
  <c r="DV153" i="21"/>
  <c r="BG153" i="21" s="1"/>
  <c r="DU153" i="21"/>
  <c r="BF153" i="21" s="1"/>
  <c r="DT153" i="21"/>
  <c r="BE153" i="21" s="1"/>
  <c r="DS153" i="21"/>
  <c r="BD153" i="21" s="1"/>
  <c r="DR153" i="21"/>
  <c r="BC153" i="21" s="1"/>
  <c r="DQ153" i="21"/>
  <c r="BB153" i="21" s="1"/>
  <c r="DP153" i="21"/>
  <c r="DO153" i="21"/>
  <c r="DN153" i="21"/>
  <c r="DM153" i="21"/>
  <c r="AX153" i="21" s="1"/>
  <c r="DL153" i="21"/>
  <c r="AW153" i="21" s="1"/>
  <c r="DK153" i="21"/>
  <c r="AV153" i="21" s="1"/>
  <c r="DJ153" i="21"/>
  <c r="AU153" i="21" s="1"/>
  <c r="DI153" i="21"/>
  <c r="AT153" i="21" s="1"/>
  <c r="DH153" i="21"/>
  <c r="DG153" i="21"/>
  <c r="AR153" i="21" s="1"/>
  <c r="DF153" i="21"/>
  <c r="AQ153" i="21" s="1"/>
  <c r="DE153" i="21"/>
  <c r="AP153" i="21" s="1"/>
  <c r="DD153" i="21"/>
  <c r="AO153" i="21" s="1"/>
  <c r="DC153" i="21"/>
  <c r="DB153" i="21"/>
  <c r="AM153" i="21" s="1"/>
  <c r="DA153" i="21"/>
  <c r="AL153" i="21" s="1"/>
  <c r="CZ153" i="21"/>
  <c r="AK153" i="21" s="1"/>
  <c r="CY153" i="21"/>
  <c r="CX153" i="21"/>
  <c r="AI153" i="21" s="1"/>
  <c r="CW153" i="21"/>
  <c r="AH153" i="21" s="1"/>
  <c r="CV153" i="21"/>
  <c r="CU153" i="21"/>
  <c r="AF153" i="21" s="1"/>
  <c r="CT153" i="21"/>
  <c r="AE153" i="21" s="1"/>
  <c r="CS153" i="21"/>
  <c r="CR153" i="21"/>
  <c r="CQ153" i="21"/>
  <c r="AB153" i="21" s="1"/>
  <c r="CP153" i="21"/>
  <c r="AA153" i="21" s="1"/>
  <c r="CO153" i="21"/>
  <c r="Z153" i="21" s="1"/>
  <c r="CN153" i="21"/>
  <c r="Y153" i="21" s="1"/>
  <c r="CM153" i="21"/>
  <c r="X153" i="21" s="1"/>
  <c r="CL153" i="21"/>
  <c r="W153" i="21" s="1"/>
  <c r="CK153" i="21"/>
  <c r="CJ153" i="21"/>
  <c r="U153" i="21" s="1"/>
  <c r="CI153" i="21"/>
  <c r="CH153" i="21"/>
  <c r="S153" i="21" s="1"/>
  <c r="CG153" i="21"/>
  <c r="R153" i="21" s="1"/>
  <c r="CF153" i="21"/>
  <c r="CE153" i="21"/>
  <c r="P153" i="21" s="1"/>
  <c r="CD153" i="21"/>
  <c r="O153" i="21" s="1"/>
  <c r="CC153" i="21"/>
  <c r="CB153" i="21"/>
  <c r="CA153" i="21"/>
  <c r="L153" i="21" s="1"/>
  <c r="BZ153" i="21"/>
  <c r="K153" i="21" s="1"/>
  <c r="BY153" i="21"/>
  <c r="BX153" i="21"/>
  <c r="I153" i="21" s="1"/>
  <c r="BW153" i="21"/>
  <c r="BV153" i="21"/>
  <c r="G153" i="21" s="1"/>
  <c r="BU153" i="21"/>
  <c r="F153" i="21" s="1"/>
  <c r="BT153" i="21"/>
  <c r="E153" i="21" s="1"/>
  <c r="BS153" i="21"/>
  <c r="BP153" i="21"/>
  <c r="BM153" i="21"/>
  <c r="BL153" i="21"/>
  <c r="BH153" i="21"/>
  <c r="BA153" i="21"/>
  <c r="AZ153" i="21"/>
  <c r="AY153" i="21"/>
  <c r="AS153" i="21"/>
  <c r="AN153" i="21"/>
  <c r="AJ153" i="21"/>
  <c r="AG153" i="21"/>
  <c r="AD153" i="21"/>
  <c r="AC153" i="21"/>
  <c r="V153" i="21"/>
  <c r="T153" i="21"/>
  <c r="Q153" i="21"/>
  <c r="N153" i="21"/>
  <c r="M153" i="21"/>
  <c r="J153" i="21"/>
  <c r="H153" i="21"/>
  <c r="D153" i="21"/>
  <c r="C153" i="21"/>
  <c r="B153" i="21"/>
  <c r="A153" i="21"/>
  <c r="EF152" i="21"/>
  <c r="BQ152" i="21" s="1"/>
  <c r="EE152" i="21"/>
  <c r="BP152" i="21" s="1"/>
  <c r="ED152" i="21"/>
  <c r="BO152" i="21" s="1"/>
  <c r="EC152" i="21"/>
  <c r="BN152" i="21" s="1"/>
  <c r="EB152" i="21"/>
  <c r="BM152" i="21" s="1"/>
  <c r="EA152" i="21"/>
  <c r="DZ152" i="21"/>
  <c r="BK152" i="21" s="1"/>
  <c r="DY152" i="21"/>
  <c r="BJ152" i="21" s="1"/>
  <c r="DX152" i="21"/>
  <c r="BI152" i="21" s="1"/>
  <c r="DW152" i="21"/>
  <c r="BH152" i="21" s="1"/>
  <c r="DV152" i="21"/>
  <c r="DU152" i="21"/>
  <c r="BF152" i="21" s="1"/>
  <c r="DT152" i="21"/>
  <c r="BE152" i="21" s="1"/>
  <c r="DS152" i="21"/>
  <c r="DR152" i="21"/>
  <c r="BC152" i="21" s="1"/>
  <c r="DQ152" i="21"/>
  <c r="BB152" i="21" s="1"/>
  <c r="DP152" i="21"/>
  <c r="BA152" i="21" s="1"/>
  <c r="DO152" i="21"/>
  <c r="DN152" i="21"/>
  <c r="AY152" i="21" s="1"/>
  <c r="DM152" i="21"/>
  <c r="AX152" i="21" s="1"/>
  <c r="DL152" i="21"/>
  <c r="AW152" i="21" s="1"/>
  <c r="DK152" i="21"/>
  <c r="DJ152" i="21"/>
  <c r="AU152" i="21" s="1"/>
  <c r="DI152" i="21"/>
  <c r="AT152" i="21" s="1"/>
  <c r="DH152" i="21"/>
  <c r="AS152" i="21" s="1"/>
  <c r="DG152" i="21"/>
  <c r="DF152" i="21"/>
  <c r="AQ152" i="21" s="1"/>
  <c r="DE152" i="21"/>
  <c r="AP152" i="21" s="1"/>
  <c r="DD152" i="21"/>
  <c r="AO152" i="21" s="1"/>
  <c r="DC152" i="21"/>
  <c r="AN152" i="21" s="1"/>
  <c r="DB152" i="21"/>
  <c r="AM152" i="21" s="1"/>
  <c r="DA152" i="21"/>
  <c r="AL152" i="21" s="1"/>
  <c r="CZ152" i="21"/>
  <c r="AK152" i="21" s="1"/>
  <c r="CY152" i="21"/>
  <c r="CX152" i="21"/>
  <c r="AI152" i="21" s="1"/>
  <c r="CW152" i="21"/>
  <c r="AH152" i="21" s="1"/>
  <c r="CV152" i="21"/>
  <c r="AG152" i="21" s="1"/>
  <c r="CU152" i="21"/>
  <c r="AF152" i="21" s="1"/>
  <c r="CT152" i="21"/>
  <c r="AE152" i="21" s="1"/>
  <c r="CS152" i="21"/>
  <c r="AD152" i="21" s="1"/>
  <c r="CR152" i="21"/>
  <c r="AC152" i="21" s="1"/>
  <c r="CQ152" i="21"/>
  <c r="CP152" i="21"/>
  <c r="CO152" i="21"/>
  <c r="Z152" i="21" s="1"/>
  <c r="CN152" i="21"/>
  <c r="Y152" i="21" s="1"/>
  <c r="CM152" i="21"/>
  <c r="CL152" i="21"/>
  <c r="W152" i="21" s="1"/>
  <c r="CK152" i="21"/>
  <c r="V152" i="21" s="1"/>
  <c r="CJ152" i="21"/>
  <c r="U152" i="21" s="1"/>
  <c r="CI152" i="21"/>
  <c r="CH152" i="21"/>
  <c r="S152" i="21" s="1"/>
  <c r="CG152" i="21"/>
  <c r="R152" i="21" s="1"/>
  <c r="CF152" i="21"/>
  <c r="Q152" i="21" s="1"/>
  <c r="CE152" i="21"/>
  <c r="CD152" i="21"/>
  <c r="O152" i="21" s="1"/>
  <c r="CC152" i="21"/>
  <c r="N152" i="21" s="1"/>
  <c r="CB152" i="21"/>
  <c r="M152" i="21" s="1"/>
  <c r="CA152" i="21"/>
  <c r="BZ152" i="21"/>
  <c r="K152" i="21" s="1"/>
  <c r="BY152" i="21"/>
  <c r="J152" i="21" s="1"/>
  <c r="BX152" i="21"/>
  <c r="I152" i="21" s="1"/>
  <c r="BW152" i="21"/>
  <c r="BV152" i="21"/>
  <c r="G152" i="21" s="1"/>
  <c r="BU152" i="21"/>
  <c r="F152" i="21" s="1"/>
  <c r="BT152" i="21"/>
  <c r="E152" i="21" s="1"/>
  <c r="BS152" i="21"/>
  <c r="D152" i="21" s="1"/>
  <c r="BL152" i="21"/>
  <c r="BG152" i="21"/>
  <c r="BD152" i="21"/>
  <c r="AZ152" i="21"/>
  <c r="AV152" i="21"/>
  <c r="AR152" i="21"/>
  <c r="AJ152" i="21"/>
  <c r="AB152" i="21"/>
  <c r="AA152" i="21"/>
  <c r="X152" i="21"/>
  <c r="T152" i="21"/>
  <c r="P152" i="21"/>
  <c r="L152" i="21"/>
  <c r="H152" i="21"/>
  <c r="C152" i="21"/>
  <c r="B152" i="21"/>
  <c r="A152" i="21"/>
  <c r="EF151" i="21"/>
  <c r="BQ151" i="21" s="1"/>
  <c r="EE151" i="21"/>
  <c r="ED151" i="21"/>
  <c r="EC151" i="21"/>
  <c r="BN151" i="21" s="1"/>
  <c r="EB151" i="21"/>
  <c r="BM151" i="21" s="1"/>
  <c r="EA151" i="21"/>
  <c r="BL151" i="21" s="1"/>
  <c r="DZ151" i="21"/>
  <c r="BK151" i="21" s="1"/>
  <c r="DY151" i="21"/>
  <c r="BJ151" i="21" s="1"/>
  <c r="DX151" i="21"/>
  <c r="BI151" i="21" s="1"/>
  <c r="DW151" i="21"/>
  <c r="DV151" i="21"/>
  <c r="BG151" i="21" s="1"/>
  <c r="DU151" i="21"/>
  <c r="BF151" i="21" s="1"/>
  <c r="DT151" i="21"/>
  <c r="BE151" i="21" s="1"/>
  <c r="DS151" i="21"/>
  <c r="DR151" i="21"/>
  <c r="BC151" i="21" s="1"/>
  <c r="DQ151" i="21"/>
  <c r="BB151" i="21" s="1"/>
  <c r="DP151" i="21"/>
  <c r="BA151" i="21" s="1"/>
  <c r="DO151" i="21"/>
  <c r="DN151" i="21"/>
  <c r="AY151" i="21" s="1"/>
  <c r="DM151" i="21"/>
  <c r="AX151" i="21" s="1"/>
  <c r="DL151" i="21"/>
  <c r="AW151" i="21" s="1"/>
  <c r="DK151" i="21"/>
  <c r="DJ151" i="21"/>
  <c r="DI151" i="21"/>
  <c r="AT151" i="21" s="1"/>
  <c r="DH151" i="21"/>
  <c r="AS151" i="21" s="1"/>
  <c r="DG151" i="21"/>
  <c r="AR151" i="21" s="1"/>
  <c r="DF151" i="21"/>
  <c r="DE151" i="21"/>
  <c r="AP151" i="21" s="1"/>
  <c r="DD151" i="21"/>
  <c r="AO151" i="21" s="1"/>
  <c r="DC151" i="21"/>
  <c r="DB151" i="21"/>
  <c r="DA151" i="21"/>
  <c r="AL151" i="21" s="1"/>
  <c r="CZ151" i="21"/>
  <c r="AK151" i="21" s="1"/>
  <c r="CY151" i="21"/>
  <c r="AJ151" i="21" s="1"/>
  <c r="CX151" i="21"/>
  <c r="AI151" i="21" s="1"/>
  <c r="CW151" i="21"/>
  <c r="AH151" i="21" s="1"/>
  <c r="CV151" i="21"/>
  <c r="AG151" i="21" s="1"/>
  <c r="CU151" i="21"/>
  <c r="CT151" i="21"/>
  <c r="CS151" i="21"/>
  <c r="AD151" i="21" s="1"/>
  <c r="CR151" i="21"/>
  <c r="AC151" i="21" s="1"/>
  <c r="CQ151" i="21"/>
  <c r="CP151" i="21"/>
  <c r="AA151" i="21" s="1"/>
  <c r="CO151" i="21"/>
  <c r="Z151" i="21" s="1"/>
  <c r="CN151" i="21"/>
  <c r="Y151" i="21" s="1"/>
  <c r="CM151" i="21"/>
  <c r="CL151" i="21"/>
  <c r="W151" i="21" s="1"/>
  <c r="CK151" i="21"/>
  <c r="V151" i="21" s="1"/>
  <c r="CJ151" i="21"/>
  <c r="U151" i="21" s="1"/>
  <c r="CI151" i="21"/>
  <c r="CH151" i="21"/>
  <c r="CG151" i="21"/>
  <c r="R151" i="21" s="1"/>
  <c r="CF151" i="21"/>
  <c r="Q151" i="21" s="1"/>
  <c r="CE151" i="21"/>
  <c r="P151" i="21" s="1"/>
  <c r="CD151" i="21"/>
  <c r="O151" i="21" s="1"/>
  <c r="CC151" i="21"/>
  <c r="N151" i="21" s="1"/>
  <c r="CB151" i="21"/>
  <c r="M151" i="21" s="1"/>
  <c r="CA151" i="21"/>
  <c r="BZ151" i="21"/>
  <c r="BY151" i="21"/>
  <c r="J151" i="21" s="1"/>
  <c r="BX151" i="21"/>
  <c r="I151" i="21" s="1"/>
  <c r="BW151" i="21"/>
  <c r="BV151" i="21"/>
  <c r="G151" i="21" s="1"/>
  <c r="BU151" i="21"/>
  <c r="F151" i="21" s="1"/>
  <c r="BT151" i="21"/>
  <c r="E151" i="21" s="1"/>
  <c r="BS151" i="21"/>
  <c r="D151" i="21" s="1"/>
  <c r="BP151" i="21"/>
  <c r="BO151" i="21"/>
  <c r="BH151" i="21"/>
  <c r="BD151" i="21"/>
  <c r="AZ151" i="21"/>
  <c r="AV151" i="21"/>
  <c r="AU151" i="21"/>
  <c r="AQ151" i="21"/>
  <c r="AN151" i="21"/>
  <c r="AM151" i="21"/>
  <c r="AF151" i="21"/>
  <c r="AE151" i="21"/>
  <c r="AB151" i="21"/>
  <c r="X151" i="21"/>
  <c r="T151" i="21"/>
  <c r="S151" i="21"/>
  <c r="L151" i="21"/>
  <c r="K151" i="21"/>
  <c r="H151" i="21"/>
  <c r="C151" i="21"/>
  <c r="B151" i="21"/>
  <c r="A151" i="21"/>
  <c r="EF150" i="21"/>
  <c r="EE150" i="21"/>
  <c r="BP150" i="21" s="1"/>
  <c r="ED150" i="21"/>
  <c r="BO150" i="21" s="1"/>
  <c r="EC150" i="21"/>
  <c r="EB150" i="21"/>
  <c r="EA150" i="21"/>
  <c r="BL150" i="21" s="1"/>
  <c r="DZ150" i="21"/>
  <c r="DY150" i="21"/>
  <c r="DX150" i="21"/>
  <c r="BI150" i="21" s="1"/>
  <c r="DW150" i="21"/>
  <c r="BH150" i="21" s="1"/>
  <c r="DV150" i="21"/>
  <c r="DU150" i="21"/>
  <c r="DT150" i="21"/>
  <c r="BE150" i="21" s="1"/>
  <c r="DS150" i="21"/>
  <c r="BD150" i="21" s="1"/>
  <c r="DR150" i="21"/>
  <c r="DQ150" i="21"/>
  <c r="DP150" i="21"/>
  <c r="DO150" i="21"/>
  <c r="AZ150" i="21" s="1"/>
  <c r="DN150" i="21"/>
  <c r="AY150" i="21" s="1"/>
  <c r="DM150" i="21"/>
  <c r="DL150" i="21"/>
  <c r="DK150" i="21"/>
  <c r="AV150" i="21" s="1"/>
  <c r="DJ150" i="21"/>
  <c r="AU150" i="21" s="1"/>
  <c r="DI150" i="21"/>
  <c r="DH150" i="21"/>
  <c r="DG150" i="21"/>
  <c r="AR150" i="21" s="1"/>
  <c r="DF150" i="21"/>
  <c r="AQ150" i="21" s="1"/>
  <c r="DE150" i="21"/>
  <c r="DD150" i="21"/>
  <c r="AO150" i="21" s="1"/>
  <c r="DC150" i="21"/>
  <c r="AN150" i="21" s="1"/>
  <c r="DB150" i="21"/>
  <c r="DA150" i="21"/>
  <c r="CZ150" i="21"/>
  <c r="CY150" i="21"/>
  <c r="AJ150" i="21" s="1"/>
  <c r="CX150" i="21"/>
  <c r="AI150" i="21" s="1"/>
  <c r="CW150" i="21"/>
  <c r="CV150" i="21"/>
  <c r="CU150" i="21"/>
  <c r="AF150" i="21" s="1"/>
  <c r="CT150" i="21"/>
  <c r="CS150" i="21"/>
  <c r="CR150" i="21"/>
  <c r="AC150" i="21" s="1"/>
  <c r="CQ150" i="21"/>
  <c r="AB150" i="21" s="1"/>
  <c r="CP150" i="21"/>
  <c r="CO150" i="21"/>
  <c r="CN150" i="21"/>
  <c r="Y150" i="21" s="1"/>
  <c r="CM150" i="21"/>
  <c r="X150" i="21" s="1"/>
  <c r="CL150" i="21"/>
  <c r="CK150" i="21"/>
  <c r="CJ150" i="21"/>
  <c r="CI150" i="21"/>
  <c r="T150" i="21" s="1"/>
  <c r="CH150" i="21"/>
  <c r="S150" i="21" s="1"/>
  <c r="CG150" i="21"/>
  <c r="CF150" i="21"/>
  <c r="CE150" i="21"/>
  <c r="P150" i="21" s="1"/>
  <c r="CD150" i="21"/>
  <c r="O150" i="21" s="1"/>
  <c r="CC150" i="21"/>
  <c r="CB150" i="21"/>
  <c r="CA150" i="21"/>
  <c r="L150" i="21" s="1"/>
  <c r="BZ150" i="21"/>
  <c r="BY150" i="21"/>
  <c r="BX150" i="21"/>
  <c r="I150" i="21" s="1"/>
  <c r="BW150" i="21"/>
  <c r="H150" i="21" s="1"/>
  <c r="BV150" i="21"/>
  <c r="G150" i="21" s="1"/>
  <c r="BU150" i="21"/>
  <c r="BT150" i="21"/>
  <c r="BS150" i="21"/>
  <c r="D150" i="21" s="1"/>
  <c r="BQ150" i="21"/>
  <c r="BN150" i="21"/>
  <c r="BM150" i="21"/>
  <c r="BK150" i="21"/>
  <c r="BJ150" i="21"/>
  <c r="BG150" i="21"/>
  <c r="BF150" i="21"/>
  <c r="BC150" i="21"/>
  <c r="BB150" i="21"/>
  <c r="BA150" i="21"/>
  <c r="AX150" i="21"/>
  <c r="AW150" i="21"/>
  <c r="AT150" i="21"/>
  <c r="AS150" i="21"/>
  <c r="AP150" i="21"/>
  <c r="AM150" i="21"/>
  <c r="AL150" i="21"/>
  <c r="AK150" i="21"/>
  <c r="AH150" i="21"/>
  <c r="AG150" i="21"/>
  <c r="AE150" i="21"/>
  <c r="AD150" i="21"/>
  <c r="AA150" i="21"/>
  <c r="Z150" i="21"/>
  <c r="W150" i="21"/>
  <c r="V150" i="21"/>
  <c r="U150" i="21"/>
  <c r="R150" i="21"/>
  <c r="Q150" i="21"/>
  <c r="N150" i="21"/>
  <c r="M150" i="21"/>
  <c r="K150" i="21"/>
  <c r="J150" i="21"/>
  <c r="F150" i="21"/>
  <c r="E150" i="21"/>
  <c r="C150" i="21"/>
  <c r="B150" i="21"/>
  <c r="A150" i="21"/>
  <c r="EF149" i="21"/>
  <c r="BQ149" i="21" s="1"/>
  <c r="EE149" i="21"/>
  <c r="ED149" i="21"/>
  <c r="BO149" i="21" s="1"/>
  <c r="EC149" i="21"/>
  <c r="BN149" i="21" s="1"/>
  <c r="EB149" i="21"/>
  <c r="EA149" i="21"/>
  <c r="DZ149" i="21"/>
  <c r="BK149" i="21" s="1"/>
  <c r="DY149" i="21"/>
  <c r="BJ149" i="21" s="1"/>
  <c r="DX149" i="21"/>
  <c r="DW149" i="21"/>
  <c r="DV149" i="21"/>
  <c r="BG149" i="21" s="1"/>
  <c r="DU149" i="21"/>
  <c r="BF149" i="21" s="1"/>
  <c r="DT149" i="21"/>
  <c r="BE149" i="21" s="1"/>
  <c r="DS149" i="21"/>
  <c r="DR149" i="21"/>
  <c r="BC149" i="21" s="1"/>
  <c r="DQ149" i="21"/>
  <c r="BB149" i="21" s="1"/>
  <c r="DP149" i="21"/>
  <c r="BA149" i="21" s="1"/>
  <c r="DO149" i="21"/>
  <c r="DN149" i="21"/>
  <c r="AY149" i="21" s="1"/>
  <c r="DM149" i="21"/>
  <c r="AX149" i="21" s="1"/>
  <c r="DL149" i="21"/>
  <c r="AW149" i="21" s="1"/>
  <c r="DK149" i="21"/>
  <c r="DJ149" i="21"/>
  <c r="AU149" i="21" s="1"/>
  <c r="DI149" i="21"/>
  <c r="DH149" i="21"/>
  <c r="AS149" i="21" s="1"/>
  <c r="DG149" i="21"/>
  <c r="DF149" i="21"/>
  <c r="AQ149" i="21" s="1"/>
  <c r="DE149" i="21"/>
  <c r="AP149" i="21" s="1"/>
  <c r="DD149" i="21"/>
  <c r="DC149" i="21"/>
  <c r="DB149" i="21"/>
  <c r="AM149" i="21" s="1"/>
  <c r="DA149" i="21"/>
  <c r="AL149" i="21" s="1"/>
  <c r="CZ149" i="21"/>
  <c r="AK149" i="21" s="1"/>
  <c r="CY149" i="21"/>
  <c r="CX149" i="21"/>
  <c r="AI149" i="21" s="1"/>
  <c r="CW149" i="21"/>
  <c r="AH149" i="21" s="1"/>
  <c r="CV149" i="21"/>
  <c r="CU149" i="21"/>
  <c r="CT149" i="21"/>
  <c r="AE149" i="21" s="1"/>
  <c r="CS149" i="21"/>
  <c r="AD149" i="21" s="1"/>
  <c r="CR149" i="21"/>
  <c r="AC149" i="21" s="1"/>
  <c r="CQ149" i="21"/>
  <c r="CP149" i="21"/>
  <c r="AA149" i="21" s="1"/>
  <c r="CO149" i="21"/>
  <c r="Z149" i="21" s="1"/>
  <c r="CN149" i="21"/>
  <c r="CM149" i="21"/>
  <c r="CL149" i="21"/>
  <c r="W149" i="21" s="1"/>
  <c r="CK149" i="21"/>
  <c r="V149" i="21" s="1"/>
  <c r="CJ149" i="21"/>
  <c r="U149" i="21" s="1"/>
  <c r="CI149" i="21"/>
  <c r="CH149" i="21"/>
  <c r="S149" i="21" s="1"/>
  <c r="CG149" i="21"/>
  <c r="R149" i="21" s="1"/>
  <c r="CF149" i="21"/>
  <c r="CE149" i="21"/>
  <c r="CD149" i="21"/>
  <c r="O149" i="21" s="1"/>
  <c r="CC149" i="21"/>
  <c r="N149" i="21" s="1"/>
  <c r="CB149" i="21"/>
  <c r="CA149" i="21"/>
  <c r="BZ149" i="21"/>
  <c r="K149" i="21" s="1"/>
  <c r="BY149" i="21"/>
  <c r="J149" i="21" s="1"/>
  <c r="BX149" i="21"/>
  <c r="BW149" i="21"/>
  <c r="BV149" i="21"/>
  <c r="G149" i="21" s="1"/>
  <c r="BU149" i="21"/>
  <c r="F149" i="21" s="1"/>
  <c r="BT149" i="21"/>
  <c r="BS149" i="21"/>
  <c r="BP149" i="21"/>
  <c r="BM149" i="21"/>
  <c r="BL149" i="21"/>
  <c r="BI149" i="21"/>
  <c r="BH149" i="21"/>
  <c r="BD149" i="21"/>
  <c r="AZ149" i="21"/>
  <c r="AV149" i="21"/>
  <c r="AT149" i="21"/>
  <c r="AR149" i="21"/>
  <c r="AO149" i="21"/>
  <c r="AN149" i="21"/>
  <c r="AJ149" i="21"/>
  <c r="AG149" i="21"/>
  <c r="AF149" i="21"/>
  <c r="AB149" i="21"/>
  <c r="Y149" i="21"/>
  <c r="X149" i="21"/>
  <c r="T149" i="21"/>
  <c r="Q149" i="21"/>
  <c r="P149" i="21"/>
  <c r="M149" i="21"/>
  <c r="L149" i="21"/>
  <c r="I149" i="21"/>
  <c r="H149" i="21"/>
  <c r="E149" i="21"/>
  <c r="D149" i="21"/>
  <c r="C149" i="21"/>
  <c r="B149" i="21"/>
  <c r="A149" i="21"/>
  <c r="EF148" i="21"/>
  <c r="BQ148" i="21" s="1"/>
  <c r="EE148" i="21"/>
  <c r="BP148" i="21" s="1"/>
  <c r="ED148" i="21"/>
  <c r="EC148" i="21"/>
  <c r="BN148" i="21" s="1"/>
  <c r="EB148" i="21"/>
  <c r="BM148" i="21" s="1"/>
  <c r="EA148" i="21"/>
  <c r="BL148" i="21" s="1"/>
  <c r="DZ148" i="21"/>
  <c r="DY148" i="21"/>
  <c r="BJ148" i="21" s="1"/>
  <c r="DX148" i="21"/>
  <c r="BI148" i="21" s="1"/>
  <c r="DW148" i="21"/>
  <c r="BH148" i="21" s="1"/>
  <c r="DV148" i="21"/>
  <c r="DU148" i="21"/>
  <c r="BF148" i="21" s="1"/>
  <c r="DT148" i="21"/>
  <c r="BE148" i="21" s="1"/>
  <c r="DS148" i="21"/>
  <c r="BD148" i="21" s="1"/>
  <c r="DR148" i="21"/>
  <c r="DQ148" i="21"/>
  <c r="BB148" i="21" s="1"/>
  <c r="DP148" i="21"/>
  <c r="BA148" i="21" s="1"/>
  <c r="DO148" i="21"/>
  <c r="AZ148" i="21" s="1"/>
  <c r="DN148" i="21"/>
  <c r="DM148" i="21"/>
  <c r="AX148" i="21" s="1"/>
  <c r="DL148" i="21"/>
  <c r="AW148" i="21" s="1"/>
  <c r="DK148" i="21"/>
  <c r="AV148" i="21" s="1"/>
  <c r="DJ148" i="21"/>
  <c r="DI148" i="21"/>
  <c r="AT148" i="21" s="1"/>
  <c r="DH148" i="21"/>
  <c r="DG148" i="21"/>
  <c r="DF148" i="21"/>
  <c r="AQ148" i="21" s="1"/>
  <c r="DE148" i="21"/>
  <c r="AP148" i="21" s="1"/>
  <c r="DD148" i="21"/>
  <c r="AO148" i="21" s="1"/>
  <c r="DC148" i="21"/>
  <c r="DB148" i="21"/>
  <c r="DA148" i="21"/>
  <c r="AL148" i="21" s="1"/>
  <c r="CZ148" i="21"/>
  <c r="AK148" i="21" s="1"/>
  <c r="CY148" i="21"/>
  <c r="CX148" i="21"/>
  <c r="AI148" i="21" s="1"/>
  <c r="CW148" i="21"/>
  <c r="AH148" i="21" s="1"/>
  <c r="CV148" i="21"/>
  <c r="AG148" i="21" s="1"/>
  <c r="CU148" i="21"/>
  <c r="CT148" i="21"/>
  <c r="CS148" i="21"/>
  <c r="AD148" i="21" s="1"/>
  <c r="CR148" i="21"/>
  <c r="CQ148" i="21"/>
  <c r="AB148" i="21" s="1"/>
  <c r="CP148" i="21"/>
  <c r="CO148" i="21"/>
  <c r="Z148" i="21" s="1"/>
  <c r="CN148" i="21"/>
  <c r="Y148" i="21" s="1"/>
  <c r="CM148" i="21"/>
  <c r="X148" i="21" s="1"/>
  <c r="CL148" i="21"/>
  <c r="CK148" i="21"/>
  <c r="V148" i="21" s="1"/>
  <c r="CJ148" i="21"/>
  <c r="U148" i="21" s="1"/>
  <c r="CI148" i="21"/>
  <c r="T148" i="21" s="1"/>
  <c r="CH148" i="21"/>
  <c r="CG148" i="21"/>
  <c r="R148" i="21" s="1"/>
  <c r="CF148" i="21"/>
  <c r="Q148" i="21" s="1"/>
  <c r="CE148" i="21"/>
  <c r="P148" i="21" s="1"/>
  <c r="CD148" i="21"/>
  <c r="CC148" i="21"/>
  <c r="N148" i="21" s="1"/>
  <c r="CB148" i="21"/>
  <c r="CA148" i="21"/>
  <c r="BZ148" i="21"/>
  <c r="BY148" i="21"/>
  <c r="J148" i="21" s="1"/>
  <c r="BX148" i="21"/>
  <c r="I148" i="21" s="1"/>
  <c r="BW148" i="21"/>
  <c r="BV148" i="21"/>
  <c r="G148" i="21" s="1"/>
  <c r="BU148" i="21"/>
  <c r="F148" i="21" s="1"/>
  <c r="BT148" i="21"/>
  <c r="E148" i="21" s="1"/>
  <c r="BS148" i="21"/>
  <c r="BO148" i="21"/>
  <c r="BK148" i="21"/>
  <c r="BG148" i="21"/>
  <c r="BC148" i="21"/>
  <c r="AY148" i="21"/>
  <c r="AU148" i="21"/>
  <c r="AS148" i="21"/>
  <c r="AR148" i="21"/>
  <c r="AN148" i="21"/>
  <c r="AM148" i="21"/>
  <c r="AJ148" i="21"/>
  <c r="AF148" i="21"/>
  <c r="AE148" i="21"/>
  <c r="AC148" i="21"/>
  <c r="AA148" i="21"/>
  <c r="W148" i="21"/>
  <c r="S148" i="21"/>
  <c r="O148" i="21"/>
  <c r="M148" i="21"/>
  <c r="L148" i="21"/>
  <c r="K148" i="21"/>
  <c r="H148" i="21"/>
  <c r="D148" i="21"/>
  <c r="C148" i="21"/>
  <c r="B148" i="21"/>
  <c r="A148" i="21"/>
  <c r="EF147" i="21"/>
  <c r="BQ147" i="21" s="1"/>
  <c r="EE147" i="21"/>
  <c r="BP147" i="21" s="1"/>
  <c r="ED147" i="21"/>
  <c r="EC147" i="21"/>
  <c r="EB147" i="21"/>
  <c r="BM147" i="21" s="1"/>
  <c r="EA147" i="21"/>
  <c r="BL147" i="21" s="1"/>
  <c r="DZ147" i="21"/>
  <c r="BK147" i="21" s="1"/>
  <c r="DY147" i="21"/>
  <c r="DX147" i="21"/>
  <c r="BI147" i="21" s="1"/>
  <c r="DW147" i="21"/>
  <c r="BH147" i="21" s="1"/>
  <c r="DV147" i="21"/>
  <c r="BG147" i="21" s="1"/>
  <c r="DU147" i="21"/>
  <c r="DT147" i="21"/>
  <c r="BE147" i="21" s="1"/>
  <c r="DS147" i="21"/>
  <c r="BD147" i="21" s="1"/>
  <c r="DR147" i="21"/>
  <c r="BC147" i="21" s="1"/>
  <c r="DQ147" i="21"/>
  <c r="DP147" i="21"/>
  <c r="BA147" i="21" s="1"/>
  <c r="DO147" i="21"/>
  <c r="AZ147" i="21" s="1"/>
  <c r="DN147" i="21"/>
  <c r="DM147" i="21"/>
  <c r="DL147" i="21"/>
  <c r="AW147" i="21" s="1"/>
  <c r="DK147" i="21"/>
  <c r="DJ147" i="21"/>
  <c r="AU147" i="21" s="1"/>
  <c r="DI147" i="21"/>
  <c r="DH147" i="21"/>
  <c r="AS147" i="21" s="1"/>
  <c r="DG147" i="21"/>
  <c r="AR147" i="21" s="1"/>
  <c r="DF147" i="21"/>
  <c r="AQ147" i="21" s="1"/>
  <c r="DE147" i="21"/>
  <c r="DD147" i="21"/>
  <c r="AO147" i="21" s="1"/>
  <c r="DC147" i="21"/>
  <c r="AN147" i="21" s="1"/>
  <c r="DB147" i="21"/>
  <c r="AM147" i="21" s="1"/>
  <c r="DA147" i="21"/>
  <c r="CZ147" i="21"/>
  <c r="AK147" i="21" s="1"/>
  <c r="CY147" i="21"/>
  <c r="AJ147" i="21" s="1"/>
  <c r="CX147" i="21"/>
  <c r="AI147" i="21" s="1"/>
  <c r="CW147" i="21"/>
  <c r="CV147" i="21"/>
  <c r="AG147" i="21" s="1"/>
  <c r="CU147" i="21"/>
  <c r="AF147" i="21" s="1"/>
  <c r="CT147" i="21"/>
  <c r="AE147" i="21" s="1"/>
  <c r="CS147" i="21"/>
  <c r="CR147" i="21"/>
  <c r="AC147" i="21" s="1"/>
  <c r="CQ147" i="21"/>
  <c r="AB147" i="21" s="1"/>
  <c r="CP147" i="21"/>
  <c r="AA147" i="21" s="1"/>
  <c r="CO147" i="21"/>
  <c r="CN147" i="21"/>
  <c r="Y147" i="21" s="1"/>
  <c r="CM147" i="21"/>
  <c r="X147" i="21" s="1"/>
  <c r="CL147" i="21"/>
  <c r="W147" i="21" s="1"/>
  <c r="CK147" i="21"/>
  <c r="CJ147" i="21"/>
  <c r="U147" i="21" s="1"/>
  <c r="CI147" i="21"/>
  <c r="T147" i="21" s="1"/>
  <c r="CH147" i="21"/>
  <c r="S147" i="21" s="1"/>
  <c r="CG147" i="21"/>
  <c r="CF147" i="21"/>
  <c r="Q147" i="21" s="1"/>
  <c r="CE147" i="21"/>
  <c r="P147" i="21" s="1"/>
  <c r="CD147" i="21"/>
  <c r="O147" i="21" s="1"/>
  <c r="CC147" i="21"/>
  <c r="CB147" i="21"/>
  <c r="M147" i="21" s="1"/>
  <c r="CA147" i="21"/>
  <c r="L147" i="21" s="1"/>
  <c r="BZ147" i="21"/>
  <c r="K147" i="21" s="1"/>
  <c r="BY147" i="21"/>
  <c r="BX147" i="21"/>
  <c r="I147" i="21" s="1"/>
  <c r="BW147" i="21"/>
  <c r="H147" i="21" s="1"/>
  <c r="BV147" i="21"/>
  <c r="G147" i="21" s="1"/>
  <c r="BU147" i="21"/>
  <c r="BT147" i="21"/>
  <c r="E147" i="21" s="1"/>
  <c r="BS147" i="21"/>
  <c r="D147" i="21" s="1"/>
  <c r="BO147" i="21"/>
  <c r="BN147" i="21"/>
  <c r="BJ147" i="21"/>
  <c r="BF147" i="21"/>
  <c r="BB147" i="21"/>
  <c r="AY147" i="21"/>
  <c r="AX147" i="21"/>
  <c r="AV147" i="21"/>
  <c r="AT147" i="21"/>
  <c r="AP147" i="21"/>
  <c r="AL147" i="21"/>
  <c r="AH147" i="21"/>
  <c r="AD147" i="21"/>
  <c r="Z147" i="21"/>
  <c r="V147" i="21"/>
  <c r="R147" i="21"/>
  <c r="N147" i="21"/>
  <c r="J147" i="21"/>
  <c r="F147" i="21"/>
  <c r="C147" i="21"/>
  <c r="B147" i="21"/>
  <c r="A147" i="21"/>
  <c r="EF146" i="21"/>
  <c r="BQ146" i="21" s="1"/>
  <c r="EE146" i="21"/>
  <c r="BP146" i="21" s="1"/>
  <c r="ED146" i="21"/>
  <c r="BO146" i="21" s="1"/>
  <c r="EC146" i="21"/>
  <c r="EB146" i="21"/>
  <c r="BM146" i="21" s="1"/>
  <c r="EA146" i="21"/>
  <c r="BL146" i="21" s="1"/>
  <c r="DZ146" i="21"/>
  <c r="BK146" i="21" s="1"/>
  <c r="DY146" i="21"/>
  <c r="DX146" i="21"/>
  <c r="BI146" i="21" s="1"/>
  <c r="DW146" i="21"/>
  <c r="BH146" i="21" s="1"/>
  <c r="DV146" i="21"/>
  <c r="BG146" i="21" s="1"/>
  <c r="DU146" i="21"/>
  <c r="DT146" i="21"/>
  <c r="BE146" i="21" s="1"/>
  <c r="DS146" i="21"/>
  <c r="BD146" i="21" s="1"/>
  <c r="DR146" i="21"/>
  <c r="BC146" i="21" s="1"/>
  <c r="DQ146" i="21"/>
  <c r="DP146" i="21"/>
  <c r="BA146" i="21" s="1"/>
  <c r="DO146" i="21"/>
  <c r="AZ146" i="21" s="1"/>
  <c r="DN146" i="21"/>
  <c r="DM146" i="21"/>
  <c r="AX146" i="21" s="1"/>
  <c r="DL146" i="21"/>
  <c r="AW146" i="21" s="1"/>
  <c r="DK146" i="21"/>
  <c r="AV146" i="21" s="1"/>
  <c r="DJ146" i="21"/>
  <c r="DI146" i="21"/>
  <c r="DH146" i="21"/>
  <c r="DG146" i="21"/>
  <c r="AR146" i="21" s="1"/>
  <c r="DF146" i="21"/>
  <c r="AQ146" i="21" s="1"/>
  <c r="DE146" i="21"/>
  <c r="AP146" i="21" s="1"/>
  <c r="DD146" i="21"/>
  <c r="AO146" i="21" s="1"/>
  <c r="DC146" i="21"/>
  <c r="AN146" i="21" s="1"/>
  <c r="DB146" i="21"/>
  <c r="AM146" i="21" s="1"/>
  <c r="DA146" i="21"/>
  <c r="CZ146" i="21"/>
  <c r="CY146" i="21"/>
  <c r="AJ146" i="21" s="1"/>
  <c r="CX146" i="21"/>
  <c r="AI146" i="21" s="1"/>
  <c r="CW146" i="21"/>
  <c r="CV146" i="21"/>
  <c r="AG146" i="21" s="1"/>
  <c r="CU146" i="21"/>
  <c r="AF146" i="21" s="1"/>
  <c r="CT146" i="21"/>
  <c r="AE146" i="21" s="1"/>
  <c r="CS146" i="21"/>
  <c r="CR146" i="21"/>
  <c r="AC146" i="21" s="1"/>
  <c r="CQ146" i="21"/>
  <c r="AB146" i="21" s="1"/>
  <c r="CP146" i="21"/>
  <c r="AA146" i="21" s="1"/>
  <c r="CO146" i="21"/>
  <c r="CN146" i="21"/>
  <c r="Y146" i="21" s="1"/>
  <c r="CM146" i="21"/>
  <c r="X146" i="21" s="1"/>
  <c r="CL146" i="21"/>
  <c r="W146" i="21" s="1"/>
  <c r="CK146" i="21"/>
  <c r="CJ146" i="21"/>
  <c r="U146" i="21" s="1"/>
  <c r="CI146" i="21"/>
  <c r="T146" i="21" s="1"/>
  <c r="CH146" i="21"/>
  <c r="CG146" i="21"/>
  <c r="CF146" i="21"/>
  <c r="Q146" i="21" s="1"/>
  <c r="CE146" i="21"/>
  <c r="P146" i="21" s="1"/>
  <c r="CD146" i="21"/>
  <c r="CC146" i="21"/>
  <c r="N146" i="21" s="1"/>
  <c r="CB146" i="21"/>
  <c r="M146" i="21" s="1"/>
  <c r="CA146" i="21"/>
  <c r="L146" i="21" s="1"/>
  <c r="BZ146" i="21"/>
  <c r="K146" i="21" s="1"/>
  <c r="BY146" i="21"/>
  <c r="BX146" i="21"/>
  <c r="BW146" i="21"/>
  <c r="H146" i="21" s="1"/>
  <c r="BV146" i="21"/>
  <c r="G146" i="21" s="1"/>
  <c r="BU146" i="21"/>
  <c r="F146" i="21" s="1"/>
  <c r="BT146" i="21"/>
  <c r="E146" i="21" s="1"/>
  <c r="BS146" i="21"/>
  <c r="D146" i="21" s="1"/>
  <c r="BN146" i="21"/>
  <c r="BJ146" i="21"/>
  <c r="BF146" i="21"/>
  <c r="BB146" i="21"/>
  <c r="AY146" i="21"/>
  <c r="AU146" i="21"/>
  <c r="AT146" i="21"/>
  <c r="AS146" i="21"/>
  <c r="AL146" i="21"/>
  <c r="AK146" i="21"/>
  <c r="AH146" i="21"/>
  <c r="AD146" i="21"/>
  <c r="Z146" i="21"/>
  <c r="V146" i="21"/>
  <c r="S146" i="21"/>
  <c r="R146" i="21"/>
  <c r="O146" i="21"/>
  <c r="J146" i="21"/>
  <c r="I146" i="21"/>
  <c r="C146" i="21"/>
  <c r="B146" i="21"/>
  <c r="A146" i="21"/>
  <c r="EF145" i="21"/>
  <c r="EE145" i="21"/>
  <c r="BP145" i="21" s="1"/>
  <c r="ED145" i="21"/>
  <c r="BO145" i="21" s="1"/>
  <c r="EC145" i="21"/>
  <c r="EB145" i="21"/>
  <c r="EA145" i="21"/>
  <c r="BL145" i="21" s="1"/>
  <c r="DZ145" i="21"/>
  <c r="BK145" i="21" s="1"/>
  <c r="DY145" i="21"/>
  <c r="DX145" i="21"/>
  <c r="DW145" i="21"/>
  <c r="BH145" i="21" s="1"/>
  <c r="DV145" i="21"/>
  <c r="BG145" i="21" s="1"/>
  <c r="DU145" i="21"/>
  <c r="DT145" i="21"/>
  <c r="BE145" i="21" s="1"/>
  <c r="DS145" i="21"/>
  <c r="BD145" i="21" s="1"/>
  <c r="DR145" i="21"/>
  <c r="BC145" i="21" s="1"/>
  <c r="DQ145" i="21"/>
  <c r="DP145" i="21"/>
  <c r="BA145" i="21" s="1"/>
  <c r="DO145" i="21"/>
  <c r="AZ145" i="21" s="1"/>
  <c r="DN145" i="21"/>
  <c r="AY145" i="21" s="1"/>
  <c r="DM145" i="21"/>
  <c r="DL145" i="21"/>
  <c r="AW145" i="21" s="1"/>
  <c r="DK145" i="21"/>
  <c r="AV145" i="21" s="1"/>
  <c r="DJ145" i="21"/>
  <c r="AU145" i="21" s="1"/>
  <c r="DI145" i="21"/>
  <c r="DH145" i="21"/>
  <c r="AS145" i="21" s="1"/>
  <c r="DG145" i="21"/>
  <c r="DF145" i="21"/>
  <c r="AQ145" i="21" s="1"/>
  <c r="DE145" i="21"/>
  <c r="DD145" i="21"/>
  <c r="DC145" i="21"/>
  <c r="AN145" i="21" s="1"/>
  <c r="DB145" i="21"/>
  <c r="AM145" i="21" s="1"/>
  <c r="DA145" i="21"/>
  <c r="CZ145" i="21"/>
  <c r="CY145" i="21"/>
  <c r="AJ145" i="21" s="1"/>
  <c r="CX145" i="21"/>
  <c r="AI145" i="21" s="1"/>
  <c r="CW145" i="21"/>
  <c r="CV145" i="21"/>
  <c r="CU145" i="21"/>
  <c r="AF145" i="21" s="1"/>
  <c r="CT145" i="21"/>
  <c r="AE145" i="21" s="1"/>
  <c r="CS145" i="21"/>
  <c r="CR145" i="21"/>
  <c r="CQ145" i="21"/>
  <c r="CP145" i="21"/>
  <c r="AA145" i="21" s="1"/>
  <c r="CO145" i="21"/>
  <c r="CN145" i="21"/>
  <c r="Y145" i="21" s="1"/>
  <c r="CM145" i="21"/>
  <c r="X145" i="21" s="1"/>
  <c r="CL145" i="21"/>
  <c r="W145" i="21" s="1"/>
  <c r="CK145" i="21"/>
  <c r="CJ145" i="21"/>
  <c r="CI145" i="21"/>
  <c r="T145" i="21" s="1"/>
  <c r="CH145" i="21"/>
  <c r="S145" i="21" s="1"/>
  <c r="CG145" i="21"/>
  <c r="CF145" i="21"/>
  <c r="Q145" i="21" s="1"/>
  <c r="CE145" i="21"/>
  <c r="P145" i="21" s="1"/>
  <c r="CD145" i="21"/>
  <c r="O145" i="21" s="1"/>
  <c r="CC145" i="21"/>
  <c r="CB145" i="21"/>
  <c r="CA145" i="21"/>
  <c r="BZ145" i="21"/>
  <c r="K145" i="21" s="1"/>
  <c r="BY145" i="21"/>
  <c r="BX145" i="21"/>
  <c r="BW145" i="21"/>
  <c r="H145" i="21" s="1"/>
  <c r="BV145" i="21"/>
  <c r="G145" i="21" s="1"/>
  <c r="BU145" i="21"/>
  <c r="BT145" i="21"/>
  <c r="BS145" i="21"/>
  <c r="D145" i="21" s="1"/>
  <c r="BQ145" i="21"/>
  <c r="BN145" i="21"/>
  <c r="BM145" i="21"/>
  <c r="BJ145" i="21"/>
  <c r="BI145" i="21"/>
  <c r="BF145" i="21"/>
  <c r="BB145" i="21"/>
  <c r="AX145" i="21"/>
  <c r="AT145" i="21"/>
  <c r="AR145" i="21"/>
  <c r="AP145" i="21"/>
  <c r="AO145" i="21"/>
  <c r="AL145" i="21"/>
  <c r="AK145" i="21"/>
  <c r="AH145" i="21"/>
  <c r="AG145" i="21"/>
  <c r="AD145" i="21"/>
  <c r="AC145" i="21"/>
  <c r="AB145" i="21"/>
  <c r="Z145" i="21"/>
  <c r="V145" i="21"/>
  <c r="U145" i="21"/>
  <c r="R145" i="21"/>
  <c r="N145" i="21"/>
  <c r="M145" i="21"/>
  <c r="L145" i="21"/>
  <c r="J145" i="21"/>
  <c r="I145" i="21"/>
  <c r="F145" i="21"/>
  <c r="E145" i="21"/>
  <c r="C145" i="21"/>
  <c r="B145" i="21"/>
  <c r="A145" i="21"/>
  <c r="EF144" i="21"/>
  <c r="EE144" i="21"/>
  <c r="ED144" i="21"/>
  <c r="BO144" i="21" s="1"/>
  <c r="EC144" i="21"/>
  <c r="BN144" i="21" s="1"/>
  <c r="EB144" i="21"/>
  <c r="EA144" i="21"/>
  <c r="DZ144" i="21"/>
  <c r="BK144" i="21" s="1"/>
  <c r="DY144" i="21"/>
  <c r="BJ144" i="21" s="1"/>
  <c r="DX144" i="21"/>
  <c r="DW144" i="21"/>
  <c r="DV144" i="21"/>
  <c r="BG144" i="21" s="1"/>
  <c r="DU144" i="21"/>
  <c r="BF144" i="21" s="1"/>
  <c r="DT144" i="21"/>
  <c r="BE144" i="21" s="1"/>
  <c r="DS144" i="21"/>
  <c r="DR144" i="21"/>
  <c r="BC144" i="21" s="1"/>
  <c r="DQ144" i="21"/>
  <c r="BB144" i="21" s="1"/>
  <c r="DP144" i="21"/>
  <c r="DO144" i="21"/>
  <c r="DN144" i="21"/>
  <c r="AY144" i="21" s="1"/>
  <c r="DM144" i="21"/>
  <c r="AX144" i="21" s="1"/>
  <c r="DL144" i="21"/>
  <c r="AW144" i="21" s="1"/>
  <c r="DK144" i="21"/>
  <c r="DJ144" i="21"/>
  <c r="AU144" i="21" s="1"/>
  <c r="DI144" i="21"/>
  <c r="AT144" i="21" s="1"/>
  <c r="DH144" i="21"/>
  <c r="AS144" i="21" s="1"/>
  <c r="DG144" i="21"/>
  <c r="DF144" i="21"/>
  <c r="AQ144" i="21" s="1"/>
  <c r="DE144" i="21"/>
  <c r="AP144" i="21" s="1"/>
  <c r="DD144" i="21"/>
  <c r="AO144" i="21" s="1"/>
  <c r="DC144" i="21"/>
  <c r="DB144" i="21"/>
  <c r="AM144" i="21" s="1"/>
  <c r="DA144" i="21"/>
  <c r="AL144" i="21" s="1"/>
  <c r="CZ144" i="21"/>
  <c r="AK144" i="21" s="1"/>
  <c r="CY144" i="21"/>
  <c r="CX144" i="21"/>
  <c r="AI144" i="21" s="1"/>
  <c r="CW144" i="21"/>
  <c r="AH144" i="21" s="1"/>
  <c r="CV144" i="21"/>
  <c r="AG144" i="21" s="1"/>
  <c r="CU144" i="21"/>
  <c r="CT144" i="21"/>
  <c r="AE144" i="21" s="1"/>
  <c r="CS144" i="21"/>
  <c r="AD144" i="21" s="1"/>
  <c r="CR144" i="21"/>
  <c r="AC144" i="21" s="1"/>
  <c r="CQ144" i="21"/>
  <c r="CP144" i="21"/>
  <c r="AA144" i="21" s="1"/>
  <c r="CO144" i="21"/>
  <c r="Z144" i="21" s="1"/>
  <c r="CN144" i="21"/>
  <c r="Y144" i="21" s="1"/>
  <c r="CM144" i="21"/>
  <c r="CL144" i="21"/>
  <c r="W144" i="21" s="1"/>
  <c r="CK144" i="21"/>
  <c r="V144" i="21" s="1"/>
  <c r="CJ144" i="21"/>
  <c r="U144" i="21" s="1"/>
  <c r="CI144" i="21"/>
  <c r="CH144" i="21"/>
  <c r="S144" i="21" s="1"/>
  <c r="CG144" i="21"/>
  <c r="R144" i="21" s="1"/>
  <c r="CF144" i="21"/>
  <c r="Q144" i="21" s="1"/>
  <c r="CE144" i="21"/>
  <c r="CD144" i="21"/>
  <c r="O144" i="21" s="1"/>
  <c r="CC144" i="21"/>
  <c r="N144" i="21" s="1"/>
  <c r="CB144" i="21"/>
  <c r="M144" i="21" s="1"/>
  <c r="CA144" i="21"/>
  <c r="BZ144" i="21"/>
  <c r="K144" i="21" s="1"/>
  <c r="BY144" i="21"/>
  <c r="J144" i="21" s="1"/>
  <c r="BX144" i="21"/>
  <c r="I144" i="21" s="1"/>
  <c r="BW144" i="21"/>
  <c r="BV144" i="21"/>
  <c r="G144" i="21" s="1"/>
  <c r="BU144" i="21"/>
  <c r="F144" i="21" s="1"/>
  <c r="BT144" i="21"/>
  <c r="E144" i="21" s="1"/>
  <c r="BS144" i="21"/>
  <c r="BQ144" i="21"/>
  <c r="BP144" i="21"/>
  <c r="BM144" i="21"/>
  <c r="BL144" i="21"/>
  <c r="BI144" i="21"/>
  <c r="BH144" i="21"/>
  <c r="BD144" i="21"/>
  <c r="BA144" i="21"/>
  <c r="AZ144" i="21"/>
  <c r="AV144" i="21"/>
  <c r="AR144" i="21"/>
  <c r="AN144" i="21"/>
  <c r="AJ144" i="21"/>
  <c r="AF144" i="21"/>
  <c r="AB144" i="21"/>
  <c r="X144" i="21"/>
  <c r="T144" i="21"/>
  <c r="P144" i="21"/>
  <c r="L144" i="21"/>
  <c r="H144" i="21"/>
  <c r="D144" i="21"/>
  <c r="C144" i="21"/>
  <c r="B144" i="21"/>
  <c r="A144" i="21"/>
  <c r="EF143" i="21"/>
  <c r="BQ143" i="21" s="1"/>
  <c r="EE143" i="21"/>
  <c r="ED143" i="21"/>
  <c r="BO143" i="21" s="1"/>
  <c r="EC143" i="21"/>
  <c r="BN143" i="21" s="1"/>
  <c r="EB143" i="21"/>
  <c r="BM143" i="21" s="1"/>
  <c r="EA143" i="21"/>
  <c r="BL143" i="21" s="1"/>
  <c r="DZ143" i="21"/>
  <c r="BK143" i="21" s="1"/>
  <c r="DY143" i="21"/>
  <c r="BJ143" i="21" s="1"/>
  <c r="DX143" i="21"/>
  <c r="BI143" i="21" s="1"/>
  <c r="DW143" i="21"/>
  <c r="DV143" i="21"/>
  <c r="BG143" i="21" s="1"/>
  <c r="DU143" i="21"/>
  <c r="BF143" i="21" s="1"/>
  <c r="DT143" i="21"/>
  <c r="BE143" i="21" s="1"/>
  <c r="DS143" i="21"/>
  <c r="BD143" i="21" s="1"/>
  <c r="DR143" i="21"/>
  <c r="BC143" i="21" s="1"/>
  <c r="DQ143" i="21"/>
  <c r="BB143" i="21" s="1"/>
  <c r="DP143" i="21"/>
  <c r="BA143" i="21" s="1"/>
  <c r="DO143" i="21"/>
  <c r="DN143" i="21"/>
  <c r="AY143" i="21" s="1"/>
  <c r="DM143" i="21"/>
  <c r="AX143" i="21" s="1"/>
  <c r="DL143" i="21"/>
  <c r="AW143" i="21" s="1"/>
  <c r="DK143" i="21"/>
  <c r="AV143" i="21" s="1"/>
  <c r="DJ143" i="21"/>
  <c r="AU143" i="21" s="1"/>
  <c r="DI143" i="21"/>
  <c r="DH143" i="21"/>
  <c r="AS143" i="21" s="1"/>
  <c r="DG143" i="21"/>
  <c r="DF143" i="21"/>
  <c r="AQ143" i="21" s="1"/>
  <c r="DE143" i="21"/>
  <c r="AP143" i="21" s="1"/>
  <c r="DD143" i="21"/>
  <c r="AO143" i="21" s="1"/>
  <c r="DC143" i="21"/>
  <c r="DB143" i="21"/>
  <c r="AM143" i="21" s="1"/>
  <c r="DA143" i="21"/>
  <c r="AL143" i="21" s="1"/>
  <c r="CZ143" i="21"/>
  <c r="AK143" i="21" s="1"/>
  <c r="CY143" i="21"/>
  <c r="CX143" i="21"/>
  <c r="AI143" i="21" s="1"/>
  <c r="CW143" i="21"/>
  <c r="AH143" i="21" s="1"/>
  <c r="CV143" i="21"/>
  <c r="AG143" i="21" s="1"/>
  <c r="CU143" i="21"/>
  <c r="CT143" i="21"/>
  <c r="AE143" i="21" s="1"/>
  <c r="CS143" i="21"/>
  <c r="AD143" i="21" s="1"/>
  <c r="CR143" i="21"/>
  <c r="AC143" i="21" s="1"/>
  <c r="CQ143" i="21"/>
  <c r="CP143" i="21"/>
  <c r="AA143" i="21" s="1"/>
  <c r="CO143" i="21"/>
  <c r="Z143" i="21" s="1"/>
  <c r="CN143" i="21"/>
  <c r="Y143" i="21" s="1"/>
  <c r="CM143" i="21"/>
  <c r="CL143" i="21"/>
  <c r="W143" i="21" s="1"/>
  <c r="CK143" i="21"/>
  <c r="V143" i="21" s="1"/>
  <c r="CJ143" i="21"/>
  <c r="U143" i="21" s="1"/>
  <c r="CI143" i="21"/>
  <c r="CH143" i="21"/>
  <c r="S143" i="21" s="1"/>
  <c r="CG143" i="21"/>
  <c r="R143" i="21" s="1"/>
  <c r="CF143" i="21"/>
  <c r="Q143" i="21" s="1"/>
  <c r="CE143" i="21"/>
  <c r="CD143" i="21"/>
  <c r="O143" i="21" s="1"/>
  <c r="CC143" i="21"/>
  <c r="CB143" i="21"/>
  <c r="M143" i="21" s="1"/>
  <c r="CA143" i="21"/>
  <c r="L143" i="21" s="1"/>
  <c r="BZ143" i="21"/>
  <c r="K143" i="21" s="1"/>
  <c r="BY143" i="21"/>
  <c r="J143" i="21" s="1"/>
  <c r="BX143" i="21"/>
  <c r="I143" i="21" s="1"/>
  <c r="BW143" i="21"/>
  <c r="BV143" i="21"/>
  <c r="G143" i="21" s="1"/>
  <c r="BU143" i="21"/>
  <c r="F143" i="21" s="1"/>
  <c r="BT143" i="21"/>
  <c r="E143" i="21" s="1"/>
  <c r="BS143" i="21"/>
  <c r="D143" i="21" s="1"/>
  <c r="BP143" i="21"/>
  <c r="BH143" i="21"/>
  <c r="AZ143" i="21"/>
  <c r="AT143" i="21"/>
  <c r="AR143" i="21"/>
  <c r="AN143" i="21"/>
  <c r="AJ143" i="21"/>
  <c r="AF143" i="21"/>
  <c r="AB143" i="21"/>
  <c r="X143" i="21"/>
  <c r="T143" i="21"/>
  <c r="P143" i="21"/>
  <c r="N143" i="21"/>
  <c r="H143" i="21"/>
  <c r="C143" i="21"/>
  <c r="B143" i="21"/>
  <c r="A143" i="21"/>
  <c r="EF142" i="21"/>
  <c r="BQ142" i="21" s="1"/>
  <c r="EE142" i="21"/>
  <c r="BP142" i="21" s="1"/>
  <c r="ED142" i="21"/>
  <c r="BO142" i="21" s="1"/>
  <c r="EC142" i="21"/>
  <c r="BN142" i="21" s="1"/>
  <c r="EB142" i="21"/>
  <c r="EA142" i="21"/>
  <c r="BL142" i="21" s="1"/>
  <c r="DZ142" i="21"/>
  <c r="BK142" i="21" s="1"/>
  <c r="DY142" i="21"/>
  <c r="BJ142" i="21" s="1"/>
  <c r="DX142" i="21"/>
  <c r="DW142" i="21"/>
  <c r="BH142" i="21" s="1"/>
  <c r="DV142" i="21"/>
  <c r="DU142" i="21"/>
  <c r="BF142" i="21" s="1"/>
  <c r="DT142" i="21"/>
  <c r="BE142" i="21" s="1"/>
  <c r="DS142" i="21"/>
  <c r="BD142" i="21" s="1"/>
  <c r="DR142" i="21"/>
  <c r="DQ142" i="21"/>
  <c r="BB142" i="21" s="1"/>
  <c r="DP142" i="21"/>
  <c r="BA142" i="21" s="1"/>
  <c r="DO142" i="21"/>
  <c r="AZ142" i="21" s="1"/>
  <c r="DN142" i="21"/>
  <c r="AY142" i="21" s="1"/>
  <c r="DM142" i="21"/>
  <c r="DL142" i="21"/>
  <c r="DK142" i="21"/>
  <c r="AV142" i="21" s="1"/>
  <c r="DJ142" i="21"/>
  <c r="DI142" i="21"/>
  <c r="AT142" i="21" s="1"/>
  <c r="DH142" i="21"/>
  <c r="DG142" i="21"/>
  <c r="AR142" i="21" s="1"/>
  <c r="DF142" i="21"/>
  <c r="AQ142" i="21" s="1"/>
  <c r="DE142" i="21"/>
  <c r="AP142" i="21" s="1"/>
  <c r="DD142" i="21"/>
  <c r="AO142" i="21" s="1"/>
  <c r="DC142" i="21"/>
  <c r="AN142" i="21" s="1"/>
  <c r="DB142" i="21"/>
  <c r="DA142" i="21"/>
  <c r="AL142" i="21" s="1"/>
  <c r="CZ142" i="21"/>
  <c r="AK142" i="21" s="1"/>
  <c r="CY142" i="21"/>
  <c r="AJ142" i="21" s="1"/>
  <c r="CX142" i="21"/>
  <c r="AI142" i="21" s="1"/>
  <c r="CW142" i="21"/>
  <c r="AH142" i="21" s="1"/>
  <c r="CV142" i="21"/>
  <c r="CU142" i="21"/>
  <c r="AF142" i="21" s="1"/>
  <c r="CT142" i="21"/>
  <c r="CS142" i="21"/>
  <c r="CR142" i="21"/>
  <c r="CQ142" i="21"/>
  <c r="AB142" i="21" s="1"/>
  <c r="CP142" i="21"/>
  <c r="CO142" i="21"/>
  <c r="Z142" i="21" s="1"/>
  <c r="CN142" i="21"/>
  <c r="Y142" i="21" s="1"/>
  <c r="CM142" i="21"/>
  <c r="X142" i="21" s="1"/>
  <c r="CL142" i="21"/>
  <c r="CK142" i="21"/>
  <c r="V142" i="21" s="1"/>
  <c r="CJ142" i="21"/>
  <c r="U142" i="21" s="1"/>
  <c r="CI142" i="21"/>
  <c r="T142" i="21" s="1"/>
  <c r="CH142" i="21"/>
  <c r="S142" i="21" s="1"/>
  <c r="CG142" i="21"/>
  <c r="R142" i="21" s="1"/>
  <c r="CF142" i="21"/>
  <c r="CE142" i="21"/>
  <c r="P142" i="21" s="1"/>
  <c r="CD142" i="21"/>
  <c r="CC142" i="21"/>
  <c r="N142" i="21" s="1"/>
  <c r="CB142" i="21"/>
  <c r="CA142" i="21"/>
  <c r="L142" i="21" s="1"/>
  <c r="BZ142" i="21"/>
  <c r="BY142" i="21"/>
  <c r="BX142" i="21"/>
  <c r="I142" i="21" s="1"/>
  <c r="BW142" i="21"/>
  <c r="H142" i="21" s="1"/>
  <c r="BV142" i="21"/>
  <c r="G142" i="21" s="1"/>
  <c r="BU142" i="21"/>
  <c r="F142" i="21" s="1"/>
  <c r="BT142" i="21"/>
  <c r="E142" i="21" s="1"/>
  <c r="BS142" i="21"/>
  <c r="D142" i="21" s="1"/>
  <c r="BM142" i="21"/>
  <c r="BI142" i="21"/>
  <c r="BG142" i="21"/>
  <c r="BC142" i="21"/>
  <c r="AX142" i="21"/>
  <c r="AW142" i="21"/>
  <c r="AU142" i="21"/>
  <c r="AS142" i="21"/>
  <c r="AM142" i="21"/>
  <c r="AG142" i="21"/>
  <c r="AE142" i="21"/>
  <c r="AD142" i="21"/>
  <c r="AC142" i="21"/>
  <c r="AA142" i="21"/>
  <c r="W142" i="21"/>
  <c r="Q142" i="21"/>
  <c r="O142" i="21"/>
  <c r="M142" i="21"/>
  <c r="K142" i="21"/>
  <c r="J142" i="21"/>
  <c r="C142" i="21"/>
  <c r="B142" i="21"/>
  <c r="A142" i="21"/>
  <c r="EF141" i="21"/>
  <c r="EE141" i="21"/>
  <c r="BP141" i="21" s="1"/>
  <c r="ED141" i="21"/>
  <c r="BO141" i="21" s="1"/>
  <c r="EC141" i="21"/>
  <c r="BN141" i="21" s="1"/>
  <c r="EB141" i="21"/>
  <c r="EA141" i="21"/>
  <c r="BL141" i="21" s="1"/>
  <c r="DZ141" i="21"/>
  <c r="BK141" i="21" s="1"/>
  <c r="DY141" i="21"/>
  <c r="DX141" i="21"/>
  <c r="BI141" i="21" s="1"/>
  <c r="DW141" i="21"/>
  <c r="BH141" i="21" s="1"/>
  <c r="DV141" i="21"/>
  <c r="BG141" i="21" s="1"/>
  <c r="DU141" i="21"/>
  <c r="BF141" i="21" s="1"/>
  <c r="DT141" i="21"/>
  <c r="DS141" i="21"/>
  <c r="BD141" i="21" s="1"/>
  <c r="DR141" i="21"/>
  <c r="BC141" i="21" s="1"/>
  <c r="DQ141" i="21"/>
  <c r="BB141" i="21" s="1"/>
  <c r="DP141" i="21"/>
  <c r="BA141" i="21" s="1"/>
  <c r="DO141" i="21"/>
  <c r="AZ141" i="21" s="1"/>
  <c r="DN141" i="21"/>
  <c r="AY141" i="21" s="1"/>
  <c r="DM141" i="21"/>
  <c r="AX141" i="21" s="1"/>
  <c r="DL141" i="21"/>
  <c r="DK141" i="21"/>
  <c r="AV141" i="21" s="1"/>
  <c r="DJ141" i="21"/>
  <c r="AU141" i="21" s="1"/>
  <c r="DI141" i="21"/>
  <c r="DH141" i="21"/>
  <c r="DG141" i="21"/>
  <c r="AR141" i="21" s="1"/>
  <c r="DF141" i="21"/>
  <c r="AQ141" i="21" s="1"/>
  <c r="DE141" i="21"/>
  <c r="DD141" i="21"/>
  <c r="AO141" i="21" s="1"/>
  <c r="DC141" i="21"/>
  <c r="AN141" i="21" s="1"/>
  <c r="DB141" i="21"/>
  <c r="AM141" i="21" s="1"/>
  <c r="DA141" i="21"/>
  <c r="AL141" i="21" s="1"/>
  <c r="CZ141" i="21"/>
  <c r="CY141" i="21"/>
  <c r="AJ141" i="21" s="1"/>
  <c r="CX141" i="21"/>
  <c r="AI141" i="21" s="1"/>
  <c r="CW141" i="21"/>
  <c r="AH141" i="21" s="1"/>
  <c r="CV141" i="21"/>
  <c r="AG141" i="21" s="1"/>
  <c r="CU141" i="21"/>
  <c r="AF141" i="21" s="1"/>
  <c r="CT141" i="21"/>
  <c r="AE141" i="21" s="1"/>
  <c r="CS141" i="21"/>
  <c r="CR141" i="21"/>
  <c r="CQ141" i="21"/>
  <c r="AB141" i="21" s="1"/>
  <c r="CP141" i="21"/>
  <c r="AA141" i="21" s="1"/>
  <c r="CO141" i="21"/>
  <c r="Z141" i="21" s="1"/>
  <c r="CN141" i="21"/>
  <c r="CM141" i="21"/>
  <c r="X141" i="21" s="1"/>
  <c r="CL141" i="21"/>
  <c r="W141" i="21" s="1"/>
  <c r="CK141" i="21"/>
  <c r="V141" i="21" s="1"/>
  <c r="CJ141" i="21"/>
  <c r="CI141" i="21"/>
  <c r="T141" i="21" s="1"/>
  <c r="CH141" i="21"/>
  <c r="S141" i="21" s="1"/>
  <c r="CG141" i="21"/>
  <c r="R141" i="21" s="1"/>
  <c r="CF141" i="21"/>
  <c r="CE141" i="21"/>
  <c r="P141" i="21" s="1"/>
  <c r="CD141" i="21"/>
  <c r="O141" i="21" s="1"/>
  <c r="CC141" i="21"/>
  <c r="CB141" i="21"/>
  <c r="M141" i="21" s="1"/>
  <c r="CA141" i="21"/>
  <c r="L141" i="21" s="1"/>
  <c r="BZ141" i="21"/>
  <c r="K141" i="21" s="1"/>
  <c r="BY141" i="21"/>
  <c r="BX141" i="21"/>
  <c r="BW141" i="21"/>
  <c r="H141" i="21" s="1"/>
  <c r="BV141" i="21"/>
  <c r="G141" i="21" s="1"/>
  <c r="BU141" i="21"/>
  <c r="F141" i="21" s="1"/>
  <c r="BT141" i="21"/>
  <c r="BS141" i="21"/>
  <c r="D141" i="21" s="1"/>
  <c r="BQ141" i="21"/>
  <c r="BM141" i="21"/>
  <c r="BJ141" i="21"/>
  <c r="BE141" i="21"/>
  <c r="AW141" i="21"/>
  <c r="AT141" i="21"/>
  <c r="AS141" i="21"/>
  <c r="AP141" i="21"/>
  <c r="AK141" i="21"/>
  <c r="AD141" i="21"/>
  <c r="AC141" i="21"/>
  <c r="Y141" i="21"/>
  <c r="U141" i="21"/>
  <c r="Q141" i="21"/>
  <c r="N141" i="21"/>
  <c r="J141" i="21"/>
  <c r="I141" i="21"/>
  <c r="E141" i="21"/>
  <c r="C141" i="21"/>
  <c r="B141" i="21"/>
  <c r="A141" i="21"/>
  <c r="EF140" i="21"/>
  <c r="BQ140" i="21" s="1"/>
  <c r="EE140" i="21"/>
  <c r="BP140" i="21" s="1"/>
  <c r="ED140" i="21"/>
  <c r="EC140" i="21"/>
  <c r="BN140" i="21" s="1"/>
  <c r="EB140" i="21"/>
  <c r="BM140" i="21" s="1"/>
  <c r="EA140" i="21"/>
  <c r="BL140" i="21" s="1"/>
  <c r="DZ140" i="21"/>
  <c r="DY140" i="21"/>
  <c r="BJ140" i="21" s="1"/>
  <c r="DX140" i="21"/>
  <c r="BI140" i="21" s="1"/>
  <c r="DW140" i="21"/>
  <c r="BH140" i="21" s="1"/>
  <c r="DV140" i="21"/>
  <c r="DU140" i="21"/>
  <c r="BF140" i="21" s="1"/>
  <c r="DT140" i="21"/>
  <c r="DS140" i="21"/>
  <c r="BD140" i="21" s="1"/>
  <c r="DR140" i="21"/>
  <c r="DQ140" i="21"/>
  <c r="BB140" i="21" s="1"/>
  <c r="DP140" i="21"/>
  <c r="BA140" i="21" s="1"/>
  <c r="DO140" i="21"/>
  <c r="DN140" i="21"/>
  <c r="DM140" i="21"/>
  <c r="AX140" i="21" s="1"/>
  <c r="DL140" i="21"/>
  <c r="AW140" i="21" s="1"/>
  <c r="DK140" i="21"/>
  <c r="AV140" i="21" s="1"/>
  <c r="DJ140" i="21"/>
  <c r="DI140" i="21"/>
  <c r="AT140" i="21" s="1"/>
  <c r="DH140" i="21"/>
  <c r="DG140" i="21"/>
  <c r="AR140" i="21" s="1"/>
  <c r="DF140" i="21"/>
  <c r="DE140" i="21"/>
  <c r="AP140" i="21" s="1"/>
  <c r="DD140" i="21"/>
  <c r="AO140" i="21" s="1"/>
  <c r="DC140" i="21"/>
  <c r="AN140" i="21" s="1"/>
  <c r="DB140" i="21"/>
  <c r="DA140" i="21"/>
  <c r="AL140" i="21" s="1"/>
  <c r="CZ140" i="21"/>
  <c r="AK140" i="21" s="1"/>
  <c r="CY140" i="21"/>
  <c r="AJ140" i="21" s="1"/>
  <c r="CX140" i="21"/>
  <c r="CW140" i="21"/>
  <c r="AH140" i="21" s="1"/>
  <c r="CV140" i="21"/>
  <c r="AG140" i="21" s="1"/>
  <c r="CU140" i="21"/>
  <c r="AF140" i="21" s="1"/>
  <c r="CT140" i="21"/>
  <c r="CS140" i="21"/>
  <c r="AD140" i="21" s="1"/>
  <c r="CR140" i="21"/>
  <c r="AC140" i="21" s="1"/>
  <c r="CQ140" i="21"/>
  <c r="AB140" i="21" s="1"/>
  <c r="CP140" i="21"/>
  <c r="CO140" i="21"/>
  <c r="Z140" i="21" s="1"/>
  <c r="CN140" i="21"/>
  <c r="CM140" i="21"/>
  <c r="CL140" i="21"/>
  <c r="CK140" i="21"/>
  <c r="V140" i="21" s="1"/>
  <c r="CJ140" i="21"/>
  <c r="U140" i="21" s="1"/>
  <c r="CI140" i="21"/>
  <c r="T140" i="21" s="1"/>
  <c r="CH140" i="21"/>
  <c r="CG140" i="21"/>
  <c r="R140" i="21" s="1"/>
  <c r="CF140" i="21"/>
  <c r="Q140" i="21" s="1"/>
  <c r="CE140" i="21"/>
  <c r="P140" i="21" s="1"/>
  <c r="CD140" i="21"/>
  <c r="CC140" i="21"/>
  <c r="N140" i="21" s="1"/>
  <c r="CB140" i="21"/>
  <c r="M140" i="21" s="1"/>
  <c r="CA140" i="21"/>
  <c r="L140" i="21" s="1"/>
  <c r="BZ140" i="21"/>
  <c r="BY140" i="21"/>
  <c r="J140" i="21" s="1"/>
  <c r="BX140" i="21"/>
  <c r="BW140" i="21"/>
  <c r="H140" i="21" s="1"/>
  <c r="BV140" i="21"/>
  <c r="BU140" i="21"/>
  <c r="F140" i="21" s="1"/>
  <c r="BT140" i="21"/>
  <c r="E140" i="21" s="1"/>
  <c r="BS140" i="21"/>
  <c r="D140" i="21" s="1"/>
  <c r="BO140" i="21"/>
  <c r="BK140" i="21"/>
  <c r="BG140" i="21"/>
  <c r="BE140" i="21"/>
  <c r="BC140" i="21"/>
  <c r="AZ140" i="21"/>
  <c r="AY140" i="21"/>
  <c r="AU140" i="21"/>
  <c r="AS140" i="21"/>
  <c r="AQ140" i="21"/>
  <c r="AM140" i="21"/>
  <c r="AI140" i="21"/>
  <c r="AE140" i="21"/>
  <c r="AA140" i="21"/>
  <c r="Y140" i="21"/>
  <c r="X140" i="21"/>
  <c r="W140" i="21"/>
  <c r="S140" i="21"/>
  <c r="O140" i="21"/>
  <c r="K140" i="21"/>
  <c r="I140" i="21"/>
  <c r="G140" i="21"/>
  <c r="C140" i="21"/>
  <c r="B140" i="21"/>
  <c r="A140" i="21"/>
  <c r="EF139" i="21"/>
  <c r="BQ139" i="21" s="1"/>
  <c r="EE139" i="21"/>
  <c r="BP139" i="21" s="1"/>
  <c r="ED139" i="21"/>
  <c r="EC139" i="21"/>
  <c r="EB139" i="21"/>
  <c r="BM139" i="21" s="1"/>
  <c r="EA139" i="21"/>
  <c r="BL139" i="21" s="1"/>
  <c r="DZ139" i="21"/>
  <c r="DY139" i="21"/>
  <c r="BJ139" i="21" s="1"/>
  <c r="DX139" i="21"/>
  <c r="BI139" i="21" s="1"/>
  <c r="DW139" i="21"/>
  <c r="BH139" i="21" s="1"/>
  <c r="DV139" i="21"/>
  <c r="DU139" i="21"/>
  <c r="DT139" i="21"/>
  <c r="BE139" i="21" s="1"/>
  <c r="DS139" i="21"/>
  <c r="BD139" i="21" s="1"/>
  <c r="DR139" i="21"/>
  <c r="DQ139" i="21"/>
  <c r="BB139" i="21" s="1"/>
  <c r="DP139" i="21"/>
  <c r="BA139" i="21" s="1"/>
  <c r="DO139" i="21"/>
  <c r="AZ139" i="21" s="1"/>
  <c r="DN139" i="21"/>
  <c r="DM139" i="21"/>
  <c r="DL139" i="21"/>
  <c r="AW139" i="21" s="1"/>
  <c r="DK139" i="21"/>
  <c r="AV139" i="21" s="1"/>
  <c r="DJ139" i="21"/>
  <c r="DI139" i="21"/>
  <c r="AT139" i="21" s="1"/>
  <c r="DH139" i="21"/>
  <c r="AS139" i="21" s="1"/>
  <c r="DG139" i="21"/>
  <c r="AR139" i="21" s="1"/>
  <c r="DF139" i="21"/>
  <c r="DE139" i="21"/>
  <c r="DD139" i="21"/>
  <c r="AO139" i="21" s="1"/>
  <c r="DC139" i="21"/>
  <c r="AN139" i="21" s="1"/>
  <c r="DB139" i="21"/>
  <c r="DA139" i="21"/>
  <c r="AL139" i="21" s="1"/>
  <c r="CZ139" i="21"/>
  <c r="AK139" i="21" s="1"/>
  <c r="CY139" i="21"/>
  <c r="AJ139" i="21" s="1"/>
  <c r="CX139" i="21"/>
  <c r="CW139" i="21"/>
  <c r="CV139" i="21"/>
  <c r="AG139" i="21" s="1"/>
  <c r="CU139" i="21"/>
  <c r="AF139" i="21" s="1"/>
  <c r="CT139" i="21"/>
  <c r="CS139" i="21"/>
  <c r="AD139" i="21" s="1"/>
  <c r="CR139" i="21"/>
  <c r="AC139" i="21" s="1"/>
  <c r="CQ139" i="21"/>
  <c r="AB139" i="21" s="1"/>
  <c r="CP139" i="21"/>
  <c r="CO139" i="21"/>
  <c r="CN139" i="21"/>
  <c r="Y139" i="21" s="1"/>
  <c r="CM139" i="21"/>
  <c r="X139" i="21" s="1"/>
  <c r="CL139" i="21"/>
  <c r="CK139" i="21"/>
  <c r="V139" i="21" s="1"/>
  <c r="CJ139" i="21"/>
  <c r="U139" i="21" s="1"/>
  <c r="CI139" i="21"/>
  <c r="T139" i="21" s="1"/>
  <c r="CH139" i="21"/>
  <c r="CG139" i="21"/>
  <c r="CF139" i="21"/>
  <c r="Q139" i="21" s="1"/>
  <c r="CE139" i="21"/>
  <c r="P139" i="21" s="1"/>
  <c r="CD139" i="21"/>
  <c r="CC139" i="21"/>
  <c r="N139" i="21" s="1"/>
  <c r="CB139" i="21"/>
  <c r="M139" i="21" s="1"/>
  <c r="CA139" i="21"/>
  <c r="L139" i="21" s="1"/>
  <c r="BZ139" i="21"/>
  <c r="BY139" i="21"/>
  <c r="BX139" i="21"/>
  <c r="I139" i="21" s="1"/>
  <c r="BW139" i="21"/>
  <c r="H139" i="21" s="1"/>
  <c r="BV139" i="21"/>
  <c r="BU139" i="21"/>
  <c r="F139" i="21" s="1"/>
  <c r="BT139" i="21"/>
  <c r="E139" i="21" s="1"/>
  <c r="BS139" i="21"/>
  <c r="D139" i="21" s="1"/>
  <c r="BO139" i="21"/>
  <c r="BN139" i="21"/>
  <c r="BK139" i="21"/>
  <c r="BG139" i="21"/>
  <c r="BF139" i="21"/>
  <c r="BC139" i="21"/>
  <c r="AY139" i="21"/>
  <c r="AX139" i="21"/>
  <c r="AU139" i="21"/>
  <c r="AQ139" i="21"/>
  <c r="AP139" i="21"/>
  <c r="AM139" i="21"/>
  <c r="AI139" i="21"/>
  <c r="AH139" i="21"/>
  <c r="AE139" i="21"/>
  <c r="AA139" i="21"/>
  <c r="Z139" i="21"/>
  <c r="W139" i="21"/>
  <c r="S139" i="21"/>
  <c r="R139" i="21"/>
  <c r="O139" i="21"/>
  <c r="K139" i="21"/>
  <c r="J139" i="21"/>
  <c r="G139" i="21"/>
  <c r="C139" i="21"/>
  <c r="B139" i="21"/>
  <c r="A139" i="21"/>
  <c r="EF138" i="21"/>
  <c r="EE138" i="21"/>
  <c r="BP138" i="21" s="1"/>
  <c r="ED138" i="21"/>
  <c r="BO138" i="21" s="1"/>
  <c r="EC138" i="21"/>
  <c r="EB138" i="21"/>
  <c r="BM138" i="21" s="1"/>
  <c r="EA138" i="21"/>
  <c r="BL138" i="21" s="1"/>
  <c r="DZ138" i="21"/>
  <c r="BK138" i="21" s="1"/>
  <c r="DY138" i="21"/>
  <c r="DX138" i="21"/>
  <c r="BI138" i="21" s="1"/>
  <c r="DW138" i="21"/>
  <c r="BH138" i="21" s="1"/>
  <c r="DV138" i="21"/>
  <c r="BG138" i="21" s="1"/>
  <c r="DU138" i="21"/>
  <c r="BF138" i="21" s="1"/>
  <c r="DT138" i="21"/>
  <c r="DS138" i="21"/>
  <c r="BD138" i="21" s="1"/>
  <c r="DR138" i="21"/>
  <c r="BC138" i="21" s="1"/>
  <c r="DQ138" i="21"/>
  <c r="BB138" i="21" s="1"/>
  <c r="DP138" i="21"/>
  <c r="DO138" i="21"/>
  <c r="AZ138" i="21" s="1"/>
  <c r="DN138" i="21"/>
  <c r="AY138" i="21" s="1"/>
  <c r="DM138" i="21"/>
  <c r="AX138" i="21" s="1"/>
  <c r="DL138" i="21"/>
  <c r="AW138" i="21" s="1"/>
  <c r="DK138" i="21"/>
  <c r="AV138" i="21" s="1"/>
  <c r="DJ138" i="21"/>
  <c r="AU138" i="21" s="1"/>
  <c r="DI138" i="21"/>
  <c r="DH138" i="21"/>
  <c r="AS138" i="21" s="1"/>
  <c r="DG138" i="21"/>
  <c r="AR138" i="21" s="1"/>
  <c r="DF138" i="21"/>
  <c r="AQ138" i="21" s="1"/>
  <c r="DE138" i="21"/>
  <c r="DD138" i="21"/>
  <c r="AO138" i="21" s="1"/>
  <c r="DC138" i="21"/>
  <c r="AN138" i="21" s="1"/>
  <c r="DB138" i="21"/>
  <c r="AM138" i="21" s="1"/>
  <c r="DA138" i="21"/>
  <c r="AL138" i="21" s="1"/>
  <c r="CZ138" i="21"/>
  <c r="AK138" i="21" s="1"/>
  <c r="CY138" i="21"/>
  <c r="AJ138" i="21" s="1"/>
  <c r="CX138" i="21"/>
  <c r="AI138" i="21" s="1"/>
  <c r="CW138" i="21"/>
  <c r="AH138" i="21" s="1"/>
  <c r="CV138" i="21"/>
  <c r="AG138" i="21" s="1"/>
  <c r="CU138" i="21"/>
  <c r="AF138" i="21" s="1"/>
  <c r="CT138" i="21"/>
  <c r="AE138" i="21" s="1"/>
  <c r="CS138" i="21"/>
  <c r="CR138" i="21"/>
  <c r="AC138" i="21" s="1"/>
  <c r="CQ138" i="21"/>
  <c r="AB138" i="21" s="1"/>
  <c r="CP138" i="21"/>
  <c r="AA138" i="21" s="1"/>
  <c r="CO138" i="21"/>
  <c r="CN138" i="21"/>
  <c r="Y138" i="21" s="1"/>
  <c r="CM138" i="21"/>
  <c r="X138" i="21" s="1"/>
  <c r="CL138" i="21"/>
  <c r="W138" i="21" s="1"/>
  <c r="CK138" i="21"/>
  <c r="V138" i="21" s="1"/>
  <c r="CJ138" i="21"/>
  <c r="U138" i="21" s="1"/>
  <c r="CI138" i="21"/>
  <c r="T138" i="21" s="1"/>
  <c r="CH138" i="21"/>
  <c r="S138" i="21" s="1"/>
  <c r="CG138" i="21"/>
  <c r="CF138" i="21"/>
  <c r="Q138" i="21" s="1"/>
  <c r="CE138" i="21"/>
  <c r="P138" i="21" s="1"/>
  <c r="CD138" i="21"/>
  <c r="O138" i="21" s="1"/>
  <c r="CC138" i="21"/>
  <c r="CB138" i="21"/>
  <c r="M138" i="21" s="1"/>
  <c r="CA138" i="21"/>
  <c r="L138" i="21" s="1"/>
  <c r="BZ138" i="21"/>
  <c r="K138" i="21" s="1"/>
  <c r="BY138" i="21"/>
  <c r="J138" i="21" s="1"/>
  <c r="BX138" i="21"/>
  <c r="I138" i="21" s="1"/>
  <c r="BW138" i="21"/>
  <c r="H138" i="21" s="1"/>
  <c r="BV138" i="21"/>
  <c r="BU138" i="21"/>
  <c r="F138" i="21" s="1"/>
  <c r="BT138" i="21"/>
  <c r="E138" i="21" s="1"/>
  <c r="BS138" i="21"/>
  <c r="D138" i="21" s="1"/>
  <c r="BQ138" i="21"/>
  <c r="BN138" i="21"/>
  <c r="BJ138" i="21"/>
  <c r="BE138" i="21"/>
  <c r="BA138" i="21"/>
  <c r="AT138" i="21"/>
  <c r="AP138" i="21"/>
  <c r="AD138" i="21"/>
  <c r="Z138" i="21"/>
  <c r="R138" i="21"/>
  <c r="N138" i="21"/>
  <c r="G138" i="21"/>
  <c r="C138" i="21"/>
  <c r="B138" i="21"/>
  <c r="A138" i="21"/>
  <c r="EF137" i="21"/>
  <c r="BQ137" i="21" s="1"/>
  <c r="EE137" i="21"/>
  <c r="BP137" i="21" s="1"/>
  <c r="ED137" i="21"/>
  <c r="BO137" i="21" s="1"/>
  <c r="EC137" i="21"/>
  <c r="BN137" i="21" s="1"/>
  <c r="EB137" i="21"/>
  <c r="EA137" i="21"/>
  <c r="BL137" i="21" s="1"/>
  <c r="DZ137" i="21"/>
  <c r="BK137" i="21" s="1"/>
  <c r="DY137" i="21"/>
  <c r="BJ137" i="21" s="1"/>
  <c r="DX137" i="21"/>
  <c r="DW137" i="21"/>
  <c r="BH137" i="21" s="1"/>
  <c r="DV137" i="21"/>
  <c r="BG137" i="21" s="1"/>
  <c r="DU137" i="21"/>
  <c r="DT137" i="21"/>
  <c r="BE137" i="21" s="1"/>
  <c r="DS137" i="21"/>
  <c r="BD137" i="21" s="1"/>
  <c r="DR137" i="21"/>
  <c r="BC137" i="21" s="1"/>
  <c r="DQ137" i="21"/>
  <c r="BB137" i="21" s="1"/>
  <c r="DP137" i="21"/>
  <c r="DO137" i="21"/>
  <c r="AZ137" i="21" s="1"/>
  <c r="DN137" i="21"/>
  <c r="AY137" i="21" s="1"/>
  <c r="DM137" i="21"/>
  <c r="AX137" i="21" s="1"/>
  <c r="DL137" i="21"/>
  <c r="DK137" i="21"/>
  <c r="AV137" i="21" s="1"/>
  <c r="DJ137" i="21"/>
  <c r="AU137" i="21" s="1"/>
  <c r="DI137" i="21"/>
  <c r="DH137" i="21"/>
  <c r="AS137" i="21" s="1"/>
  <c r="DG137" i="21"/>
  <c r="AR137" i="21" s="1"/>
  <c r="DF137" i="21"/>
  <c r="AQ137" i="21" s="1"/>
  <c r="DE137" i="21"/>
  <c r="AP137" i="21" s="1"/>
  <c r="DD137" i="21"/>
  <c r="DC137" i="21"/>
  <c r="AN137" i="21" s="1"/>
  <c r="DB137" i="21"/>
  <c r="AM137" i="21" s="1"/>
  <c r="DA137" i="21"/>
  <c r="CZ137" i="21"/>
  <c r="CY137" i="21"/>
  <c r="AJ137" i="21" s="1"/>
  <c r="CX137" i="21"/>
  <c r="AI137" i="21" s="1"/>
  <c r="CW137" i="21"/>
  <c r="AH137" i="21" s="1"/>
  <c r="CV137" i="21"/>
  <c r="AG137" i="21" s="1"/>
  <c r="CU137" i="21"/>
  <c r="AF137" i="21" s="1"/>
  <c r="CT137" i="21"/>
  <c r="AE137" i="21" s="1"/>
  <c r="CS137" i="21"/>
  <c r="AD137" i="21" s="1"/>
  <c r="CR137" i="21"/>
  <c r="CQ137" i="21"/>
  <c r="AB137" i="21" s="1"/>
  <c r="CP137" i="21"/>
  <c r="AA137" i="21" s="1"/>
  <c r="CO137" i="21"/>
  <c r="CN137" i="21"/>
  <c r="CM137" i="21"/>
  <c r="CL137" i="21"/>
  <c r="W137" i="21" s="1"/>
  <c r="CK137" i="21"/>
  <c r="V137" i="21" s="1"/>
  <c r="CJ137" i="21"/>
  <c r="CI137" i="21"/>
  <c r="T137" i="21" s="1"/>
  <c r="CH137" i="21"/>
  <c r="S137" i="21" s="1"/>
  <c r="CG137" i="21"/>
  <c r="CF137" i="21"/>
  <c r="CE137" i="21"/>
  <c r="P137" i="21" s="1"/>
  <c r="CD137" i="21"/>
  <c r="O137" i="21" s="1"/>
  <c r="CC137" i="21"/>
  <c r="N137" i="21" s="1"/>
  <c r="CB137" i="21"/>
  <c r="CA137" i="21"/>
  <c r="BZ137" i="21"/>
  <c r="K137" i="21" s="1"/>
  <c r="BY137" i="21"/>
  <c r="J137" i="21" s="1"/>
  <c r="BX137" i="21"/>
  <c r="BW137" i="21"/>
  <c r="BV137" i="21"/>
  <c r="G137" i="21" s="1"/>
  <c r="BU137" i="21"/>
  <c r="F137" i="21" s="1"/>
  <c r="BT137" i="21"/>
  <c r="E137" i="21" s="1"/>
  <c r="BS137" i="21"/>
  <c r="D137" i="21" s="1"/>
  <c r="BM137" i="21"/>
  <c r="BI137" i="21"/>
  <c r="BF137" i="21"/>
  <c r="BA137" i="21"/>
  <c r="AW137" i="21"/>
  <c r="AT137" i="21"/>
  <c r="AO137" i="21"/>
  <c r="AL137" i="21"/>
  <c r="AK137" i="21"/>
  <c r="AC137" i="21"/>
  <c r="Z137" i="21"/>
  <c r="Y137" i="21"/>
  <c r="X137" i="21"/>
  <c r="U137" i="21"/>
  <c r="R137" i="21"/>
  <c r="Q137" i="21"/>
  <c r="M137" i="21"/>
  <c r="L137" i="21"/>
  <c r="I137" i="21"/>
  <c r="H137" i="21"/>
  <c r="C137" i="21"/>
  <c r="B137" i="21"/>
  <c r="A137" i="21"/>
  <c r="EF136" i="21"/>
  <c r="EE136" i="21"/>
  <c r="BP136" i="21" s="1"/>
  <c r="ED136" i="21"/>
  <c r="BO136" i="21" s="1"/>
  <c r="EC136" i="21"/>
  <c r="BN136" i="21" s="1"/>
  <c r="EB136" i="21"/>
  <c r="EA136" i="21"/>
  <c r="DZ136" i="21"/>
  <c r="DY136" i="21"/>
  <c r="BJ136" i="21" s="1"/>
  <c r="DX136" i="21"/>
  <c r="DW136" i="21"/>
  <c r="BH136" i="21" s="1"/>
  <c r="DV136" i="21"/>
  <c r="BG136" i="21" s="1"/>
  <c r="DU136" i="21"/>
  <c r="BF136" i="21" s="1"/>
  <c r="DT136" i="21"/>
  <c r="DS136" i="21"/>
  <c r="DR136" i="21"/>
  <c r="DQ136" i="21"/>
  <c r="BB136" i="21" s="1"/>
  <c r="DP136" i="21"/>
  <c r="DO136" i="21"/>
  <c r="AZ136" i="21" s="1"/>
  <c r="DN136" i="21"/>
  <c r="AY136" i="21" s="1"/>
  <c r="DM136" i="21"/>
  <c r="AX136" i="21" s="1"/>
  <c r="DL136" i="21"/>
  <c r="DK136" i="21"/>
  <c r="AV136" i="21" s="1"/>
  <c r="DJ136" i="21"/>
  <c r="AU136" i="21" s="1"/>
  <c r="DI136" i="21"/>
  <c r="AT136" i="21" s="1"/>
  <c r="DH136" i="21"/>
  <c r="DG136" i="21"/>
  <c r="AR136" i="21" s="1"/>
  <c r="DF136" i="21"/>
  <c r="DE136" i="21"/>
  <c r="AP136" i="21" s="1"/>
  <c r="DD136" i="21"/>
  <c r="DC136" i="21"/>
  <c r="AN136" i="21" s="1"/>
  <c r="DB136" i="21"/>
  <c r="AM136" i="21" s="1"/>
  <c r="DA136" i="21"/>
  <c r="AL136" i="21" s="1"/>
  <c r="CZ136" i="21"/>
  <c r="CY136" i="21"/>
  <c r="AJ136" i="21" s="1"/>
  <c r="CX136" i="21"/>
  <c r="AI136" i="21" s="1"/>
  <c r="CW136" i="21"/>
  <c r="AH136" i="21" s="1"/>
  <c r="CV136" i="21"/>
  <c r="CU136" i="21"/>
  <c r="AF136" i="21" s="1"/>
  <c r="CT136" i="21"/>
  <c r="CS136" i="21"/>
  <c r="AD136" i="21" s="1"/>
  <c r="CR136" i="21"/>
  <c r="CQ136" i="21"/>
  <c r="AB136" i="21" s="1"/>
  <c r="CP136" i="21"/>
  <c r="AA136" i="21" s="1"/>
  <c r="CO136" i="21"/>
  <c r="Z136" i="21" s="1"/>
  <c r="CN136" i="21"/>
  <c r="CM136" i="21"/>
  <c r="X136" i="21" s="1"/>
  <c r="CL136" i="21"/>
  <c r="CK136" i="21"/>
  <c r="V136" i="21" s="1"/>
  <c r="CJ136" i="21"/>
  <c r="CI136" i="21"/>
  <c r="T136" i="21" s="1"/>
  <c r="CH136" i="21"/>
  <c r="S136" i="21" s="1"/>
  <c r="CG136" i="21"/>
  <c r="R136" i="21" s="1"/>
  <c r="CF136" i="21"/>
  <c r="CE136" i="21"/>
  <c r="P136" i="21" s="1"/>
  <c r="CD136" i="21"/>
  <c r="O136" i="21" s="1"/>
  <c r="CC136" i="21"/>
  <c r="N136" i="21" s="1"/>
  <c r="CB136" i="21"/>
  <c r="CA136" i="21"/>
  <c r="L136" i="21" s="1"/>
  <c r="BZ136" i="21"/>
  <c r="BY136" i="21"/>
  <c r="J136" i="21" s="1"/>
  <c r="BX136" i="21"/>
  <c r="BW136" i="21"/>
  <c r="H136" i="21" s="1"/>
  <c r="BV136" i="21"/>
  <c r="G136" i="21" s="1"/>
  <c r="BU136" i="21"/>
  <c r="F136" i="21" s="1"/>
  <c r="BT136" i="21"/>
  <c r="BS136" i="21"/>
  <c r="D136" i="21" s="1"/>
  <c r="BQ136" i="21"/>
  <c r="BM136" i="21"/>
  <c r="BL136" i="21"/>
  <c r="BK136" i="21"/>
  <c r="BI136" i="21"/>
  <c r="BE136" i="21"/>
  <c r="BD136" i="21"/>
  <c r="BC136" i="21"/>
  <c r="BA136" i="21"/>
  <c r="AW136" i="21"/>
  <c r="AS136" i="21"/>
  <c r="AQ136" i="21"/>
  <c r="AO136" i="21"/>
  <c r="AK136" i="21"/>
  <c r="AG136" i="21"/>
  <c r="AE136" i="21"/>
  <c r="AC136" i="21"/>
  <c r="Y136" i="21"/>
  <c r="W136" i="21"/>
  <c r="U136" i="21"/>
  <c r="Q136" i="21"/>
  <c r="M136" i="21"/>
  <c r="K136" i="21"/>
  <c r="I136" i="21"/>
  <c r="E136" i="21"/>
  <c r="C136" i="21"/>
  <c r="B136" i="21"/>
  <c r="A136" i="21"/>
  <c r="EF135" i="21"/>
  <c r="BQ135" i="21" s="1"/>
  <c r="EE135" i="21"/>
  <c r="BP135" i="21" s="1"/>
  <c r="ED135" i="21"/>
  <c r="BO135" i="21" s="1"/>
  <c r="EC135" i="21"/>
  <c r="BN135" i="21" s="1"/>
  <c r="EB135" i="21"/>
  <c r="BM135" i="21" s="1"/>
  <c r="EA135" i="21"/>
  <c r="DZ135" i="21"/>
  <c r="DY135" i="21"/>
  <c r="DX135" i="21"/>
  <c r="BI135" i="21" s="1"/>
  <c r="DW135" i="21"/>
  <c r="BH135" i="21" s="1"/>
  <c r="DV135" i="21"/>
  <c r="DU135" i="21"/>
  <c r="BF135" i="21" s="1"/>
  <c r="DT135" i="21"/>
  <c r="BE135" i="21" s="1"/>
  <c r="DS135" i="21"/>
  <c r="DR135" i="21"/>
  <c r="DQ135" i="21"/>
  <c r="BB135" i="21" s="1"/>
  <c r="DP135" i="21"/>
  <c r="BA135" i="21" s="1"/>
  <c r="DO135" i="21"/>
  <c r="AZ135" i="21" s="1"/>
  <c r="DN135" i="21"/>
  <c r="DM135" i="21"/>
  <c r="DL135" i="21"/>
  <c r="AW135" i="21" s="1"/>
  <c r="DK135" i="21"/>
  <c r="DJ135" i="21"/>
  <c r="AU135" i="21" s="1"/>
  <c r="DI135" i="21"/>
  <c r="AT135" i="21" s="1"/>
  <c r="DH135" i="21"/>
  <c r="AS135" i="21" s="1"/>
  <c r="DG135" i="21"/>
  <c r="AR135" i="21" s="1"/>
  <c r="DF135" i="21"/>
  <c r="DE135" i="21"/>
  <c r="DD135" i="21"/>
  <c r="AO135" i="21" s="1"/>
  <c r="DC135" i="21"/>
  <c r="AN135" i="21" s="1"/>
  <c r="DB135" i="21"/>
  <c r="DA135" i="21"/>
  <c r="AL135" i="21" s="1"/>
  <c r="CZ135" i="21"/>
  <c r="AK135" i="21" s="1"/>
  <c r="CY135" i="21"/>
  <c r="AJ135" i="21" s="1"/>
  <c r="CX135" i="21"/>
  <c r="CW135" i="21"/>
  <c r="AH135" i="21" s="1"/>
  <c r="CV135" i="21"/>
  <c r="AG135" i="21" s="1"/>
  <c r="CU135" i="21"/>
  <c r="AF135" i="21" s="1"/>
  <c r="CT135" i="21"/>
  <c r="CS135" i="21"/>
  <c r="CR135" i="21"/>
  <c r="AC135" i="21" s="1"/>
  <c r="CQ135" i="21"/>
  <c r="AB135" i="21" s="1"/>
  <c r="CP135" i="21"/>
  <c r="AA135" i="21" s="1"/>
  <c r="CO135" i="21"/>
  <c r="Z135" i="21" s="1"/>
  <c r="CN135" i="21"/>
  <c r="Y135" i="21" s="1"/>
  <c r="CM135" i="21"/>
  <c r="CL135" i="21"/>
  <c r="CK135" i="21"/>
  <c r="V135" i="21" s="1"/>
  <c r="CJ135" i="21"/>
  <c r="U135" i="21" s="1"/>
  <c r="CI135" i="21"/>
  <c r="CH135" i="21"/>
  <c r="S135" i="21" s="1"/>
  <c r="CG135" i="21"/>
  <c r="CF135" i="21"/>
  <c r="Q135" i="21" s="1"/>
  <c r="CE135" i="21"/>
  <c r="CD135" i="21"/>
  <c r="CC135" i="21"/>
  <c r="N135" i="21" s="1"/>
  <c r="CB135" i="21"/>
  <c r="M135" i="21" s="1"/>
  <c r="CA135" i="21"/>
  <c r="L135" i="21" s="1"/>
  <c r="BZ135" i="21"/>
  <c r="BY135" i="21"/>
  <c r="BX135" i="21"/>
  <c r="I135" i="21" s="1"/>
  <c r="BW135" i="21"/>
  <c r="BV135" i="21"/>
  <c r="G135" i="21" s="1"/>
  <c r="BU135" i="21"/>
  <c r="F135" i="21" s="1"/>
  <c r="BT135" i="21"/>
  <c r="E135" i="21" s="1"/>
  <c r="BS135" i="21"/>
  <c r="D135" i="21" s="1"/>
  <c r="BL135" i="21"/>
  <c r="BK135" i="21"/>
  <c r="BJ135" i="21"/>
  <c r="BG135" i="21"/>
  <c r="BD135" i="21"/>
  <c r="BC135" i="21"/>
  <c r="AY135" i="21"/>
  <c r="AX135" i="21"/>
  <c r="AV135" i="21"/>
  <c r="AQ135" i="21"/>
  <c r="AP135" i="21"/>
  <c r="AM135" i="21"/>
  <c r="AI135" i="21"/>
  <c r="AE135" i="21"/>
  <c r="AD135" i="21"/>
  <c r="X135" i="21"/>
  <c r="W135" i="21"/>
  <c r="T135" i="21"/>
  <c r="R135" i="21"/>
  <c r="P135" i="21"/>
  <c r="O135" i="21"/>
  <c r="K135" i="21"/>
  <c r="J135" i="21"/>
  <c r="H135" i="21"/>
  <c r="C135" i="21"/>
  <c r="B135" i="21"/>
  <c r="A135" i="21"/>
  <c r="EF134" i="21"/>
  <c r="EE134" i="21"/>
  <c r="BP134" i="21" s="1"/>
  <c r="ED134" i="21"/>
  <c r="BO134" i="21" s="1"/>
  <c r="EC134" i="21"/>
  <c r="EB134" i="21"/>
  <c r="EA134" i="21"/>
  <c r="BL134" i="21" s="1"/>
  <c r="DZ134" i="21"/>
  <c r="DY134" i="21"/>
  <c r="DX134" i="21"/>
  <c r="BI134" i="21" s="1"/>
  <c r="DW134" i="21"/>
  <c r="BH134" i="21" s="1"/>
  <c r="DV134" i="21"/>
  <c r="BG134" i="21" s="1"/>
  <c r="DU134" i="21"/>
  <c r="DT134" i="21"/>
  <c r="BE134" i="21" s="1"/>
  <c r="DS134" i="21"/>
  <c r="BD134" i="21" s="1"/>
  <c r="DR134" i="21"/>
  <c r="BC134" i="21" s="1"/>
  <c r="DQ134" i="21"/>
  <c r="DP134" i="21"/>
  <c r="BA134" i="21" s="1"/>
  <c r="DO134" i="21"/>
  <c r="AZ134" i="21" s="1"/>
  <c r="DN134" i="21"/>
  <c r="AY134" i="21" s="1"/>
  <c r="DM134" i="21"/>
  <c r="DL134" i="21"/>
  <c r="DK134" i="21"/>
  <c r="AV134" i="21" s="1"/>
  <c r="DJ134" i="21"/>
  <c r="AU134" i="21" s="1"/>
  <c r="DI134" i="21"/>
  <c r="DH134" i="21"/>
  <c r="DG134" i="21"/>
  <c r="AR134" i="21" s="1"/>
  <c r="DF134" i="21"/>
  <c r="DE134" i="21"/>
  <c r="DD134" i="21"/>
  <c r="AO134" i="21" s="1"/>
  <c r="DC134" i="21"/>
  <c r="AN134" i="21" s="1"/>
  <c r="DB134" i="21"/>
  <c r="AM134" i="21" s="1"/>
  <c r="DA134" i="21"/>
  <c r="CZ134" i="21"/>
  <c r="CY134" i="21"/>
  <c r="AJ134" i="21" s="1"/>
  <c r="CX134" i="21"/>
  <c r="AI134" i="21" s="1"/>
  <c r="CW134" i="21"/>
  <c r="CV134" i="21"/>
  <c r="CU134" i="21"/>
  <c r="AF134" i="21" s="1"/>
  <c r="CT134" i="21"/>
  <c r="AE134" i="21" s="1"/>
  <c r="CS134" i="21"/>
  <c r="CR134" i="21"/>
  <c r="CQ134" i="21"/>
  <c r="AB134" i="21" s="1"/>
  <c r="CP134" i="21"/>
  <c r="AA134" i="21" s="1"/>
  <c r="CO134" i="21"/>
  <c r="CN134" i="21"/>
  <c r="Y134" i="21" s="1"/>
  <c r="CM134" i="21"/>
  <c r="X134" i="21" s="1"/>
  <c r="CL134" i="21"/>
  <c r="W134" i="21" s="1"/>
  <c r="CK134" i="21"/>
  <c r="CJ134" i="21"/>
  <c r="CI134" i="21"/>
  <c r="T134" i="21" s="1"/>
  <c r="CH134" i="21"/>
  <c r="S134" i="21" s="1"/>
  <c r="CG134" i="21"/>
  <c r="CF134" i="21"/>
  <c r="Q134" i="21" s="1"/>
  <c r="CE134" i="21"/>
  <c r="P134" i="21" s="1"/>
  <c r="CD134" i="21"/>
  <c r="CC134" i="21"/>
  <c r="CB134" i="21"/>
  <c r="CA134" i="21"/>
  <c r="L134" i="21" s="1"/>
  <c r="BZ134" i="21"/>
  <c r="K134" i="21" s="1"/>
  <c r="BY134" i="21"/>
  <c r="BX134" i="21"/>
  <c r="I134" i="21" s="1"/>
  <c r="BW134" i="21"/>
  <c r="H134" i="21" s="1"/>
  <c r="BV134" i="21"/>
  <c r="G134" i="21" s="1"/>
  <c r="BU134" i="21"/>
  <c r="BT134" i="21"/>
  <c r="BS134" i="21"/>
  <c r="D134" i="21" s="1"/>
  <c r="BQ134" i="21"/>
  <c r="BN134" i="21"/>
  <c r="BM134" i="21"/>
  <c r="BK134" i="21"/>
  <c r="BJ134" i="21"/>
  <c r="BF134" i="21"/>
  <c r="BB134" i="21"/>
  <c r="AX134" i="21"/>
  <c r="AW134" i="21"/>
  <c r="AT134" i="21"/>
  <c r="AS134" i="21"/>
  <c r="AQ134" i="21"/>
  <c r="AP134" i="21"/>
  <c r="AL134" i="21"/>
  <c r="AK134" i="21"/>
  <c r="AH134" i="21"/>
  <c r="AG134" i="21"/>
  <c r="AD134" i="21"/>
  <c r="AC134" i="21"/>
  <c r="Z134" i="21"/>
  <c r="V134" i="21"/>
  <c r="U134" i="21"/>
  <c r="R134" i="21"/>
  <c r="O134" i="21"/>
  <c r="N134" i="21"/>
  <c r="M134" i="21"/>
  <c r="J134" i="21"/>
  <c r="F134" i="21"/>
  <c r="E134" i="21"/>
  <c r="C134" i="21"/>
  <c r="B134" i="21"/>
  <c r="A134" i="21"/>
  <c r="EF133" i="21"/>
  <c r="EE133" i="21"/>
  <c r="ED133" i="21"/>
  <c r="BO133" i="21" s="1"/>
  <c r="EC133" i="21"/>
  <c r="BN133" i="21" s="1"/>
  <c r="EB133" i="21"/>
  <c r="EA133" i="21"/>
  <c r="DZ133" i="21"/>
  <c r="BK133" i="21" s="1"/>
  <c r="DY133" i="21"/>
  <c r="BJ133" i="21" s="1"/>
  <c r="DX133" i="21"/>
  <c r="DW133" i="21"/>
  <c r="DV133" i="21"/>
  <c r="BG133" i="21" s="1"/>
  <c r="DU133" i="21"/>
  <c r="BF133" i="21" s="1"/>
  <c r="DT133" i="21"/>
  <c r="BE133" i="21" s="1"/>
  <c r="DS133" i="21"/>
  <c r="DR133" i="21"/>
  <c r="BC133" i="21" s="1"/>
  <c r="DQ133" i="21"/>
  <c r="BB133" i="21" s="1"/>
  <c r="DP133" i="21"/>
  <c r="DO133" i="21"/>
  <c r="DN133" i="21"/>
  <c r="AY133" i="21" s="1"/>
  <c r="DM133" i="21"/>
  <c r="AX133" i="21" s="1"/>
  <c r="DL133" i="21"/>
  <c r="DK133" i="21"/>
  <c r="DJ133" i="21"/>
  <c r="AU133" i="21" s="1"/>
  <c r="DI133" i="21"/>
  <c r="AT133" i="21" s="1"/>
  <c r="DH133" i="21"/>
  <c r="DG133" i="21"/>
  <c r="DF133" i="21"/>
  <c r="AQ133" i="21" s="1"/>
  <c r="DE133" i="21"/>
  <c r="AP133" i="21" s="1"/>
  <c r="DD133" i="21"/>
  <c r="DC133" i="21"/>
  <c r="DB133" i="21"/>
  <c r="AM133" i="21" s="1"/>
  <c r="DA133" i="21"/>
  <c r="AL133" i="21" s="1"/>
  <c r="CZ133" i="21"/>
  <c r="AK133" i="21" s="1"/>
  <c r="CY133" i="21"/>
  <c r="CX133" i="21"/>
  <c r="AI133" i="21" s="1"/>
  <c r="CW133" i="21"/>
  <c r="AH133" i="21" s="1"/>
  <c r="CV133" i="21"/>
  <c r="CU133" i="21"/>
  <c r="CT133" i="21"/>
  <c r="AE133" i="21" s="1"/>
  <c r="CS133" i="21"/>
  <c r="AD133" i="21" s="1"/>
  <c r="CR133" i="21"/>
  <c r="CQ133" i="21"/>
  <c r="CP133" i="21"/>
  <c r="AA133" i="21" s="1"/>
  <c r="CO133" i="21"/>
  <c r="Z133" i="21" s="1"/>
  <c r="CN133" i="21"/>
  <c r="CM133" i="21"/>
  <c r="CL133" i="21"/>
  <c r="W133" i="21" s="1"/>
  <c r="CK133" i="21"/>
  <c r="V133" i="21" s="1"/>
  <c r="CJ133" i="21"/>
  <c r="CI133" i="21"/>
  <c r="CH133" i="21"/>
  <c r="S133" i="21" s="1"/>
  <c r="CG133" i="21"/>
  <c r="R133" i="21" s="1"/>
  <c r="CF133" i="21"/>
  <c r="Q133" i="21" s="1"/>
  <c r="CE133" i="21"/>
  <c r="CD133" i="21"/>
  <c r="O133" i="21" s="1"/>
  <c r="CC133" i="21"/>
  <c r="N133" i="21" s="1"/>
  <c r="CB133" i="21"/>
  <c r="CA133" i="21"/>
  <c r="BZ133" i="21"/>
  <c r="K133" i="21" s="1"/>
  <c r="BY133" i="21"/>
  <c r="J133" i="21" s="1"/>
  <c r="BX133" i="21"/>
  <c r="BW133" i="21"/>
  <c r="BV133" i="21"/>
  <c r="G133" i="21" s="1"/>
  <c r="BU133" i="21"/>
  <c r="F133" i="21" s="1"/>
  <c r="BT133" i="21"/>
  <c r="BS133" i="21"/>
  <c r="BQ133" i="21"/>
  <c r="BP133" i="21"/>
  <c r="BM133" i="21"/>
  <c r="BL133" i="21"/>
  <c r="BI133" i="21"/>
  <c r="BH133" i="21"/>
  <c r="BD133" i="21"/>
  <c r="BA133" i="21"/>
  <c r="AZ133" i="21"/>
  <c r="AW133" i="21"/>
  <c r="AV133" i="21"/>
  <c r="AS133" i="21"/>
  <c r="AR133" i="21"/>
  <c r="AO133" i="21"/>
  <c r="AN133" i="21"/>
  <c r="AJ133" i="21"/>
  <c r="AG133" i="21"/>
  <c r="AF133" i="21"/>
  <c r="AC133" i="21"/>
  <c r="AB133" i="21"/>
  <c r="Y133" i="21"/>
  <c r="X133" i="21"/>
  <c r="U133" i="21"/>
  <c r="T133" i="21"/>
  <c r="P133" i="21"/>
  <c r="M133" i="21"/>
  <c r="L133" i="21"/>
  <c r="I133" i="21"/>
  <c r="H133" i="21"/>
  <c r="E133" i="21"/>
  <c r="D133" i="21"/>
  <c r="C133" i="21"/>
  <c r="B133" i="21"/>
  <c r="A133" i="21"/>
  <c r="EF132" i="21"/>
  <c r="BQ132" i="21" s="1"/>
  <c r="EE132" i="21"/>
  <c r="ED132" i="21"/>
  <c r="BO132" i="21" s="1"/>
  <c r="EC132" i="21"/>
  <c r="BN132" i="21" s="1"/>
  <c r="EB132" i="21"/>
  <c r="EA132" i="21"/>
  <c r="DZ132" i="21"/>
  <c r="BK132" i="21" s="1"/>
  <c r="DY132" i="21"/>
  <c r="BJ132" i="21" s="1"/>
  <c r="DX132" i="21"/>
  <c r="BI132" i="21" s="1"/>
  <c r="DW132" i="21"/>
  <c r="DV132" i="21"/>
  <c r="BG132" i="21" s="1"/>
  <c r="DU132" i="21"/>
  <c r="BF132" i="21" s="1"/>
  <c r="DT132" i="21"/>
  <c r="DS132" i="21"/>
  <c r="DR132" i="21"/>
  <c r="BC132" i="21" s="1"/>
  <c r="DQ132" i="21"/>
  <c r="BB132" i="21" s="1"/>
  <c r="DP132" i="21"/>
  <c r="BA132" i="21" s="1"/>
  <c r="DO132" i="21"/>
  <c r="AZ132" i="21" s="1"/>
  <c r="DN132" i="21"/>
  <c r="AY132" i="21" s="1"/>
  <c r="DM132" i="21"/>
  <c r="AX132" i="21" s="1"/>
  <c r="DL132" i="21"/>
  <c r="AW132" i="21" s="1"/>
  <c r="DK132" i="21"/>
  <c r="DJ132" i="21"/>
  <c r="AU132" i="21" s="1"/>
  <c r="DI132" i="21"/>
  <c r="AT132" i="21" s="1"/>
  <c r="DH132" i="21"/>
  <c r="DG132" i="21"/>
  <c r="DF132" i="21"/>
  <c r="AQ132" i="21" s="1"/>
  <c r="DE132" i="21"/>
  <c r="AP132" i="21" s="1"/>
  <c r="DD132" i="21"/>
  <c r="AO132" i="21" s="1"/>
  <c r="DC132" i="21"/>
  <c r="DB132" i="21"/>
  <c r="AM132" i="21" s="1"/>
  <c r="DA132" i="21"/>
  <c r="AL132" i="21" s="1"/>
  <c r="CZ132" i="21"/>
  <c r="AK132" i="21" s="1"/>
  <c r="CY132" i="21"/>
  <c r="CX132" i="21"/>
  <c r="AI132" i="21" s="1"/>
  <c r="CW132" i="21"/>
  <c r="AH132" i="21" s="1"/>
  <c r="CV132" i="21"/>
  <c r="CU132" i="21"/>
  <c r="AF132" i="21" s="1"/>
  <c r="CT132" i="21"/>
  <c r="AE132" i="21" s="1"/>
  <c r="CS132" i="21"/>
  <c r="AD132" i="21" s="1"/>
  <c r="CR132" i="21"/>
  <c r="AC132" i="21" s="1"/>
  <c r="CQ132" i="21"/>
  <c r="CP132" i="21"/>
  <c r="AA132" i="21" s="1"/>
  <c r="CO132" i="21"/>
  <c r="Z132" i="21" s="1"/>
  <c r="CN132" i="21"/>
  <c r="CM132" i="21"/>
  <c r="CL132" i="21"/>
  <c r="CK132" i="21"/>
  <c r="V132" i="21" s="1"/>
  <c r="CJ132" i="21"/>
  <c r="U132" i="21" s="1"/>
  <c r="CI132" i="21"/>
  <c r="CH132" i="21"/>
  <c r="S132" i="21" s="1"/>
  <c r="CG132" i="21"/>
  <c r="R132" i="21" s="1"/>
  <c r="CF132" i="21"/>
  <c r="Q132" i="21" s="1"/>
  <c r="CE132" i="21"/>
  <c r="CD132" i="21"/>
  <c r="O132" i="21" s="1"/>
  <c r="CC132" i="21"/>
  <c r="N132" i="21" s="1"/>
  <c r="CB132" i="21"/>
  <c r="CA132" i="21"/>
  <c r="L132" i="21" s="1"/>
  <c r="BZ132" i="21"/>
  <c r="K132" i="21" s="1"/>
  <c r="BY132" i="21"/>
  <c r="J132" i="21" s="1"/>
  <c r="BX132" i="21"/>
  <c r="I132" i="21" s="1"/>
  <c r="BW132" i="21"/>
  <c r="BV132" i="21"/>
  <c r="G132" i="21" s="1"/>
  <c r="BU132" i="21"/>
  <c r="F132" i="21" s="1"/>
  <c r="BT132" i="21"/>
  <c r="E132" i="21" s="1"/>
  <c r="BS132" i="21"/>
  <c r="D132" i="21" s="1"/>
  <c r="BP132" i="21"/>
  <c r="BM132" i="21"/>
  <c r="BL132" i="21"/>
  <c r="BH132" i="21"/>
  <c r="BE132" i="21"/>
  <c r="BD132" i="21"/>
  <c r="AV132" i="21"/>
  <c r="AS132" i="21"/>
  <c r="AR132" i="21"/>
  <c r="AN132" i="21"/>
  <c r="AJ132" i="21"/>
  <c r="AG132" i="21"/>
  <c r="AB132" i="21"/>
  <c r="Y132" i="21"/>
  <c r="X132" i="21"/>
  <c r="W132" i="21"/>
  <c r="T132" i="21"/>
  <c r="P132" i="21"/>
  <c r="M132" i="21"/>
  <c r="H132" i="21"/>
  <c r="C132" i="21"/>
  <c r="B132" i="21"/>
  <c r="A132" i="21"/>
  <c r="EF131" i="21"/>
  <c r="BQ131" i="21" s="1"/>
  <c r="EE131" i="21"/>
  <c r="BP131" i="21" s="1"/>
  <c r="ED131" i="21"/>
  <c r="EC131" i="21"/>
  <c r="BN131" i="21" s="1"/>
  <c r="EB131" i="21"/>
  <c r="BM131" i="21" s="1"/>
  <c r="EA131" i="21"/>
  <c r="BL131" i="21" s="1"/>
  <c r="DZ131" i="21"/>
  <c r="DY131" i="21"/>
  <c r="BJ131" i="21" s="1"/>
  <c r="DX131" i="21"/>
  <c r="BI131" i="21" s="1"/>
  <c r="DW131" i="21"/>
  <c r="BH131" i="21" s="1"/>
  <c r="DV131" i="21"/>
  <c r="DU131" i="21"/>
  <c r="BF131" i="21" s="1"/>
  <c r="DT131" i="21"/>
  <c r="BE131" i="21" s="1"/>
  <c r="DS131" i="21"/>
  <c r="BD131" i="21" s="1"/>
  <c r="DR131" i="21"/>
  <c r="DQ131" i="21"/>
  <c r="BB131" i="21" s="1"/>
  <c r="DP131" i="21"/>
  <c r="BA131" i="21" s="1"/>
  <c r="DO131" i="21"/>
  <c r="AZ131" i="21" s="1"/>
  <c r="DN131" i="21"/>
  <c r="DM131" i="21"/>
  <c r="AX131" i="21" s="1"/>
  <c r="DL131" i="21"/>
  <c r="AW131" i="21" s="1"/>
  <c r="DK131" i="21"/>
  <c r="AV131" i="21" s="1"/>
  <c r="DJ131" i="21"/>
  <c r="DI131" i="21"/>
  <c r="AT131" i="21" s="1"/>
  <c r="DH131" i="21"/>
  <c r="AS131" i="21" s="1"/>
  <c r="DG131" i="21"/>
  <c r="DF131" i="21"/>
  <c r="AQ131" i="21" s="1"/>
  <c r="DE131" i="21"/>
  <c r="AP131" i="21" s="1"/>
  <c r="DD131" i="21"/>
  <c r="AO131" i="21" s="1"/>
  <c r="DC131" i="21"/>
  <c r="AN131" i="21" s="1"/>
  <c r="DB131" i="21"/>
  <c r="DA131" i="21"/>
  <c r="AL131" i="21" s="1"/>
  <c r="CZ131" i="21"/>
  <c r="AK131" i="21" s="1"/>
  <c r="CY131" i="21"/>
  <c r="AJ131" i="21" s="1"/>
  <c r="CX131" i="21"/>
  <c r="CW131" i="21"/>
  <c r="AH131" i="21" s="1"/>
  <c r="CV131" i="21"/>
  <c r="AG131" i="21" s="1"/>
  <c r="CU131" i="21"/>
  <c r="CT131" i="21"/>
  <c r="AE131" i="21" s="1"/>
  <c r="CS131" i="21"/>
  <c r="AD131" i="21" s="1"/>
  <c r="CR131" i="21"/>
  <c r="AC131" i="21" s="1"/>
  <c r="CQ131" i="21"/>
  <c r="CP131" i="21"/>
  <c r="AA131" i="21" s="1"/>
  <c r="CO131" i="21"/>
  <c r="Z131" i="21" s="1"/>
  <c r="CN131" i="21"/>
  <c r="Y131" i="21" s="1"/>
  <c r="CM131" i="21"/>
  <c r="X131" i="21" s="1"/>
  <c r="CL131" i="21"/>
  <c r="CK131" i="21"/>
  <c r="V131" i="21" s="1"/>
  <c r="CJ131" i="21"/>
  <c r="U131" i="21" s="1"/>
  <c r="CI131" i="21"/>
  <c r="CH131" i="21"/>
  <c r="S131" i="21" s="1"/>
  <c r="CG131" i="21"/>
  <c r="R131" i="21" s="1"/>
  <c r="CF131" i="21"/>
  <c r="Q131" i="21" s="1"/>
  <c r="CE131" i="21"/>
  <c r="CD131" i="21"/>
  <c r="CC131" i="21"/>
  <c r="N131" i="21" s="1"/>
  <c r="CB131" i="21"/>
  <c r="M131" i="21" s="1"/>
  <c r="CA131" i="21"/>
  <c r="BZ131" i="21"/>
  <c r="K131" i="21" s="1"/>
  <c r="BY131" i="21"/>
  <c r="J131" i="21" s="1"/>
  <c r="BX131" i="21"/>
  <c r="I131" i="21" s="1"/>
  <c r="BW131" i="21"/>
  <c r="H131" i="21" s="1"/>
  <c r="BV131" i="21"/>
  <c r="G131" i="21" s="1"/>
  <c r="BU131" i="21"/>
  <c r="F131" i="21" s="1"/>
  <c r="BT131" i="21"/>
  <c r="E131" i="21" s="1"/>
  <c r="BS131" i="21"/>
  <c r="BO131" i="21"/>
  <c r="BK131" i="21"/>
  <c r="BG131" i="21"/>
  <c r="BC131" i="21"/>
  <c r="AY131" i="21"/>
  <c r="AU131" i="21"/>
  <c r="AR131" i="21"/>
  <c r="AM131" i="21"/>
  <c r="AI131" i="21"/>
  <c r="AF131" i="21"/>
  <c r="AB131" i="21"/>
  <c r="W131" i="21"/>
  <c r="T131" i="21"/>
  <c r="P131" i="21"/>
  <c r="O131" i="21"/>
  <c r="L131" i="21"/>
  <c r="D131" i="21"/>
  <c r="C131" i="21"/>
  <c r="B131" i="21"/>
  <c r="A131" i="21"/>
  <c r="EF130" i="21"/>
  <c r="BQ130" i="21" s="1"/>
  <c r="EE130" i="21"/>
  <c r="BP130" i="21" s="1"/>
  <c r="ED130" i="21"/>
  <c r="BO130" i="21" s="1"/>
  <c r="EC130" i="21"/>
  <c r="EB130" i="21"/>
  <c r="BM130" i="21" s="1"/>
  <c r="EA130" i="21"/>
  <c r="BL130" i="21" s="1"/>
  <c r="DZ130" i="21"/>
  <c r="BK130" i="21" s="1"/>
  <c r="DY130" i="21"/>
  <c r="DX130" i="21"/>
  <c r="BI130" i="21" s="1"/>
  <c r="DW130" i="21"/>
  <c r="BH130" i="21" s="1"/>
  <c r="DV130" i="21"/>
  <c r="BG130" i="21" s="1"/>
  <c r="DU130" i="21"/>
  <c r="DT130" i="21"/>
  <c r="BE130" i="21" s="1"/>
  <c r="DS130" i="21"/>
  <c r="BD130" i="21" s="1"/>
  <c r="DR130" i="21"/>
  <c r="DQ130" i="21"/>
  <c r="DP130" i="21"/>
  <c r="BA130" i="21" s="1"/>
  <c r="DO130" i="21"/>
  <c r="AZ130" i="21" s="1"/>
  <c r="DN130" i="21"/>
  <c r="AY130" i="21" s="1"/>
  <c r="DM130" i="21"/>
  <c r="DL130" i="21"/>
  <c r="AW130" i="21" s="1"/>
  <c r="DK130" i="21"/>
  <c r="AV130" i="21" s="1"/>
  <c r="DJ130" i="21"/>
  <c r="AU130" i="21" s="1"/>
  <c r="DI130" i="21"/>
  <c r="AT130" i="21" s="1"/>
  <c r="DH130" i="21"/>
  <c r="AS130" i="21" s="1"/>
  <c r="DG130" i="21"/>
  <c r="AR130" i="21" s="1"/>
  <c r="DF130" i="21"/>
  <c r="AQ130" i="21" s="1"/>
  <c r="DE130" i="21"/>
  <c r="AP130" i="21" s="1"/>
  <c r="DD130" i="21"/>
  <c r="AO130" i="21" s="1"/>
  <c r="DC130" i="21"/>
  <c r="AN130" i="21" s="1"/>
  <c r="DB130" i="21"/>
  <c r="AM130" i="21" s="1"/>
  <c r="DA130" i="21"/>
  <c r="CZ130" i="21"/>
  <c r="AK130" i="21" s="1"/>
  <c r="CY130" i="21"/>
  <c r="AJ130" i="21" s="1"/>
  <c r="CX130" i="21"/>
  <c r="AI130" i="21" s="1"/>
  <c r="CW130" i="21"/>
  <c r="AH130" i="21" s="1"/>
  <c r="CV130" i="21"/>
  <c r="AG130" i="21" s="1"/>
  <c r="CU130" i="21"/>
  <c r="AF130" i="21" s="1"/>
  <c r="CT130" i="21"/>
  <c r="AE130" i="21" s="1"/>
  <c r="CS130" i="21"/>
  <c r="CR130" i="21"/>
  <c r="AC130" i="21" s="1"/>
  <c r="CQ130" i="21"/>
  <c r="AB130" i="21" s="1"/>
  <c r="CP130" i="21"/>
  <c r="AA130" i="21" s="1"/>
  <c r="CO130" i="21"/>
  <c r="Z130" i="21" s="1"/>
  <c r="CN130" i="21"/>
  <c r="Y130" i="21" s="1"/>
  <c r="CM130" i="21"/>
  <c r="X130" i="21" s="1"/>
  <c r="CL130" i="21"/>
  <c r="CK130" i="21"/>
  <c r="V130" i="21" s="1"/>
  <c r="CJ130" i="21"/>
  <c r="U130" i="21" s="1"/>
  <c r="CI130" i="21"/>
  <c r="T130" i="21" s="1"/>
  <c r="CH130" i="21"/>
  <c r="S130" i="21" s="1"/>
  <c r="CG130" i="21"/>
  <c r="CF130" i="21"/>
  <c r="Q130" i="21" s="1"/>
  <c r="CE130" i="21"/>
  <c r="P130" i="21" s="1"/>
  <c r="CD130" i="21"/>
  <c r="O130" i="21" s="1"/>
  <c r="CC130" i="21"/>
  <c r="N130" i="21" s="1"/>
  <c r="CB130" i="21"/>
  <c r="M130" i="21" s="1"/>
  <c r="CA130" i="21"/>
  <c r="L130" i="21" s="1"/>
  <c r="BZ130" i="21"/>
  <c r="K130" i="21" s="1"/>
  <c r="BY130" i="21"/>
  <c r="J130" i="21" s="1"/>
  <c r="BX130" i="21"/>
  <c r="I130" i="21" s="1"/>
  <c r="BW130" i="21"/>
  <c r="H130" i="21" s="1"/>
  <c r="BV130" i="21"/>
  <c r="G130" i="21" s="1"/>
  <c r="BU130" i="21"/>
  <c r="BT130" i="21"/>
  <c r="E130" i="21" s="1"/>
  <c r="BS130" i="21"/>
  <c r="D130" i="21" s="1"/>
  <c r="BN130" i="21"/>
  <c r="BJ130" i="21"/>
  <c r="BF130" i="21"/>
  <c r="BC130" i="21"/>
  <c r="BB130" i="21"/>
  <c r="AX130" i="21"/>
  <c r="AL130" i="21"/>
  <c r="AD130" i="21"/>
  <c r="W130" i="21"/>
  <c r="R130" i="21"/>
  <c r="F130" i="21"/>
  <c r="C130" i="21"/>
  <c r="B130" i="21"/>
  <c r="A130" i="21"/>
  <c r="EF129" i="21"/>
  <c r="BQ129" i="21" s="1"/>
  <c r="EE129" i="21"/>
  <c r="BP129" i="21" s="1"/>
  <c r="ED129" i="21"/>
  <c r="BO129" i="21" s="1"/>
  <c r="EC129" i="21"/>
  <c r="BN129" i="21" s="1"/>
  <c r="EB129" i="21"/>
  <c r="EA129" i="21"/>
  <c r="BL129" i="21" s="1"/>
  <c r="DZ129" i="21"/>
  <c r="BK129" i="21" s="1"/>
  <c r="DY129" i="21"/>
  <c r="BJ129" i="21" s="1"/>
  <c r="DX129" i="21"/>
  <c r="DW129" i="21"/>
  <c r="BH129" i="21" s="1"/>
  <c r="DV129" i="21"/>
  <c r="BG129" i="21" s="1"/>
  <c r="DU129" i="21"/>
  <c r="DT129" i="21"/>
  <c r="BE129" i="21" s="1"/>
  <c r="DS129" i="21"/>
  <c r="BD129" i="21" s="1"/>
  <c r="DR129" i="21"/>
  <c r="BC129" i="21" s="1"/>
  <c r="DQ129" i="21"/>
  <c r="DP129" i="21"/>
  <c r="BA129" i="21" s="1"/>
  <c r="DO129" i="21"/>
  <c r="AZ129" i="21" s="1"/>
  <c r="DN129" i="21"/>
  <c r="AY129" i="21" s="1"/>
  <c r="DM129" i="21"/>
  <c r="AX129" i="21" s="1"/>
  <c r="DL129" i="21"/>
  <c r="DK129" i="21"/>
  <c r="AV129" i="21" s="1"/>
  <c r="DJ129" i="21"/>
  <c r="AU129" i="21" s="1"/>
  <c r="DI129" i="21"/>
  <c r="DH129" i="21"/>
  <c r="AS129" i="21" s="1"/>
  <c r="DG129" i="21"/>
  <c r="AR129" i="21" s="1"/>
  <c r="DF129" i="21"/>
  <c r="AQ129" i="21" s="1"/>
  <c r="DE129" i="21"/>
  <c r="DD129" i="21"/>
  <c r="DC129" i="21"/>
  <c r="AN129" i="21" s="1"/>
  <c r="DB129" i="21"/>
  <c r="AM129" i="21" s="1"/>
  <c r="DA129" i="21"/>
  <c r="AL129" i="21" s="1"/>
  <c r="CZ129" i="21"/>
  <c r="AK129" i="21" s="1"/>
  <c r="CY129" i="21"/>
  <c r="AJ129" i="21" s="1"/>
  <c r="CX129" i="21"/>
  <c r="AI129" i="21" s="1"/>
  <c r="CW129" i="21"/>
  <c r="CV129" i="21"/>
  <c r="AG129" i="21" s="1"/>
  <c r="CU129" i="21"/>
  <c r="AF129" i="21" s="1"/>
  <c r="CT129" i="21"/>
  <c r="AE129" i="21" s="1"/>
  <c r="CS129" i="21"/>
  <c r="CR129" i="21"/>
  <c r="AC129" i="21" s="1"/>
  <c r="CQ129" i="21"/>
  <c r="AB129" i="21" s="1"/>
  <c r="CP129" i="21"/>
  <c r="AA129" i="21" s="1"/>
  <c r="CO129" i="21"/>
  <c r="CN129" i="21"/>
  <c r="CM129" i="21"/>
  <c r="X129" i="21" s="1"/>
  <c r="CL129" i="21"/>
  <c r="W129" i="21" s="1"/>
  <c r="CK129" i="21"/>
  <c r="V129" i="21" s="1"/>
  <c r="CJ129" i="21"/>
  <c r="U129" i="21" s="1"/>
  <c r="CI129" i="21"/>
  <c r="T129" i="21" s="1"/>
  <c r="CH129" i="21"/>
  <c r="S129" i="21" s="1"/>
  <c r="CG129" i="21"/>
  <c r="CF129" i="21"/>
  <c r="CE129" i="21"/>
  <c r="P129" i="21" s="1"/>
  <c r="CD129" i="21"/>
  <c r="O129" i="21" s="1"/>
  <c r="CC129" i="21"/>
  <c r="N129" i="21" s="1"/>
  <c r="CB129" i="21"/>
  <c r="M129" i="21" s="1"/>
  <c r="CA129" i="21"/>
  <c r="L129" i="21" s="1"/>
  <c r="BZ129" i="21"/>
  <c r="K129" i="21" s="1"/>
  <c r="BY129" i="21"/>
  <c r="J129" i="21" s="1"/>
  <c r="BX129" i="21"/>
  <c r="BW129" i="21"/>
  <c r="BV129" i="21"/>
  <c r="G129" i="21" s="1"/>
  <c r="BU129" i="21"/>
  <c r="F129" i="21" s="1"/>
  <c r="BT129" i="21"/>
  <c r="E129" i="21" s="1"/>
  <c r="BS129" i="21"/>
  <c r="D129" i="21" s="1"/>
  <c r="BM129" i="21"/>
  <c r="BI129" i="21"/>
  <c r="BF129" i="21"/>
  <c r="BB129" i="21"/>
  <c r="AW129" i="21"/>
  <c r="AT129" i="21"/>
  <c r="AP129" i="21"/>
  <c r="AO129" i="21"/>
  <c r="AH129" i="21"/>
  <c r="AD129" i="21"/>
  <c r="Z129" i="21"/>
  <c r="Y129" i="21"/>
  <c r="R129" i="21"/>
  <c r="Q129" i="21"/>
  <c r="I129" i="21"/>
  <c r="H129" i="21"/>
  <c r="C129" i="21"/>
  <c r="B129" i="21"/>
  <c r="A129" i="21"/>
  <c r="EF128" i="21"/>
  <c r="EE128" i="21"/>
  <c r="ED128" i="21"/>
  <c r="BO128" i="21" s="1"/>
  <c r="EC128" i="21"/>
  <c r="BN128" i="21" s="1"/>
  <c r="EB128" i="21"/>
  <c r="EA128" i="21"/>
  <c r="DZ128" i="21"/>
  <c r="DY128" i="21"/>
  <c r="BJ128" i="21" s="1"/>
  <c r="DX128" i="21"/>
  <c r="DW128" i="21"/>
  <c r="BH128" i="21" s="1"/>
  <c r="DV128" i="21"/>
  <c r="BG128" i="21" s="1"/>
  <c r="DU128" i="21"/>
  <c r="BF128" i="21" s="1"/>
  <c r="DT128" i="21"/>
  <c r="DS128" i="21"/>
  <c r="DR128" i="21"/>
  <c r="BC128" i="21" s="1"/>
  <c r="DQ128" i="21"/>
  <c r="BB128" i="21" s="1"/>
  <c r="DP128" i="21"/>
  <c r="DO128" i="21"/>
  <c r="AZ128" i="21" s="1"/>
  <c r="DN128" i="21"/>
  <c r="AY128" i="21" s="1"/>
  <c r="DM128" i="21"/>
  <c r="AX128" i="21" s="1"/>
  <c r="DL128" i="21"/>
  <c r="DK128" i="21"/>
  <c r="AV128" i="21" s="1"/>
  <c r="DJ128" i="21"/>
  <c r="AU128" i="21" s="1"/>
  <c r="DI128" i="21"/>
  <c r="AT128" i="21" s="1"/>
  <c r="DH128" i="21"/>
  <c r="DG128" i="21"/>
  <c r="AR128" i="21" s="1"/>
  <c r="DF128" i="21"/>
  <c r="DE128" i="21"/>
  <c r="AP128" i="21" s="1"/>
  <c r="DD128" i="21"/>
  <c r="DC128" i="21"/>
  <c r="AN128" i="21" s="1"/>
  <c r="DB128" i="21"/>
  <c r="AM128" i="21" s="1"/>
  <c r="DA128" i="21"/>
  <c r="AL128" i="21" s="1"/>
  <c r="CZ128" i="21"/>
  <c r="CY128" i="21"/>
  <c r="AJ128" i="21" s="1"/>
  <c r="CX128" i="21"/>
  <c r="AI128" i="21" s="1"/>
  <c r="CW128" i="21"/>
  <c r="AH128" i="21" s="1"/>
  <c r="CV128" i="21"/>
  <c r="CU128" i="21"/>
  <c r="AF128" i="21" s="1"/>
  <c r="CT128" i="21"/>
  <c r="AE128" i="21" s="1"/>
  <c r="CS128" i="21"/>
  <c r="AD128" i="21" s="1"/>
  <c r="CR128" i="21"/>
  <c r="CQ128" i="21"/>
  <c r="AB128" i="21" s="1"/>
  <c r="CP128" i="21"/>
  <c r="AA128" i="21" s="1"/>
  <c r="CO128" i="21"/>
  <c r="Z128" i="21" s="1"/>
  <c r="CN128" i="21"/>
  <c r="CM128" i="21"/>
  <c r="X128" i="21" s="1"/>
  <c r="CL128" i="21"/>
  <c r="W128" i="21" s="1"/>
  <c r="CK128" i="21"/>
  <c r="V128" i="21" s="1"/>
  <c r="CJ128" i="21"/>
  <c r="CI128" i="21"/>
  <c r="T128" i="21" s="1"/>
  <c r="CH128" i="21"/>
  <c r="S128" i="21" s="1"/>
  <c r="CG128" i="21"/>
  <c r="R128" i="21" s="1"/>
  <c r="CF128" i="21"/>
  <c r="CE128" i="21"/>
  <c r="P128" i="21" s="1"/>
  <c r="CD128" i="21"/>
  <c r="O128" i="21" s="1"/>
  <c r="CC128" i="21"/>
  <c r="N128" i="21" s="1"/>
  <c r="CB128" i="21"/>
  <c r="CA128" i="21"/>
  <c r="L128" i="21" s="1"/>
  <c r="BZ128" i="21"/>
  <c r="K128" i="21" s="1"/>
  <c r="BY128" i="21"/>
  <c r="J128" i="21" s="1"/>
  <c r="BX128" i="21"/>
  <c r="BW128" i="21"/>
  <c r="H128" i="21" s="1"/>
  <c r="BV128" i="21"/>
  <c r="G128" i="21" s="1"/>
  <c r="BU128" i="21"/>
  <c r="F128" i="21" s="1"/>
  <c r="BT128" i="21"/>
  <c r="BS128" i="21"/>
  <c r="D128" i="21" s="1"/>
  <c r="BQ128" i="21"/>
  <c r="BP128" i="21"/>
  <c r="BM128" i="21"/>
  <c r="BL128" i="21"/>
  <c r="BK128" i="21"/>
  <c r="BI128" i="21"/>
  <c r="BE128" i="21"/>
  <c r="BD128" i="21"/>
  <c r="BA128" i="21"/>
  <c r="AW128" i="21"/>
  <c r="AS128" i="21"/>
  <c r="AQ128" i="21"/>
  <c r="AO128" i="21"/>
  <c r="AK128" i="21"/>
  <c r="AG128" i="21"/>
  <c r="AC128" i="21"/>
  <c r="Y128" i="21"/>
  <c r="U128" i="21"/>
  <c r="Q128" i="21"/>
  <c r="M128" i="21"/>
  <c r="I128" i="21"/>
  <c r="E128" i="21"/>
  <c r="C128" i="21"/>
  <c r="B128" i="21"/>
  <c r="A128" i="21"/>
  <c r="EF127" i="21"/>
  <c r="BQ127" i="21" s="1"/>
  <c r="EE127" i="21"/>
  <c r="ED127" i="21"/>
  <c r="BO127" i="21" s="1"/>
  <c r="EC127" i="21"/>
  <c r="BN127" i="21" s="1"/>
  <c r="EB127" i="21"/>
  <c r="BM127" i="21" s="1"/>
  <c r="EA127" i="21"/>
  <c r="BL127" i="21" s="1"/>
  <c r="DZ127" i="21"/>
  <c r="DY127" i="21"/>
  <c r="BJ127" i="21" s="1"/>
  <c r="DX127" i="21"/>
  <c r="BI127" i="21" s="1"/>
  <c r="DW127" i="21"/>
  <c r="DV127" i="21"/>
  <c r="DU127" i="21"/>
  <c r="BF127" i="21" s="1"/>
  <c r="DT127" i="21"/>
  <c r="BE127" i="21" s="1"/>
  <c r="DS127" i="21"/>
  <c r="BD127" i="21" s="1"/>
  <c r="DR127" i="21"/>
  <c r="BC127" i="21" s="1"/>
  <c r="DQ127" i="21"/>
  <c r="BB127" i="21" s="1"/>
  <c r="DP127" i="21"/>
  <c r="BA127" i="21" s="1"/>
  <c r="DO127" i="21"/>
  <c r="DN127" i="21"/>
  <c r="AY127" i="21" s="1"/>
  <c r="DM127" i="21"/>
  <c r="AX127" i="21" s="1"/>
  <c r="DL127" i="21"/>
  <c r="AW127" i="21" s="1"/>
  <c r="DK127" i="21"/>
  <c r="DJ127" i="21"/>
  <c r="AU127" i="21" s="1"/>
  <c r="DI127" i="21"/>
  <c r="AT127" i="21" s="1"/>
  <c r="DH127" i="21"/>
  <c r="AS127" i="21" s="1"/>
  <c r="DG127" i="21"/>
  <c r="DF127" i="21"/>
  <c r="AQ127" i="21" s="1"/>
  <c r="DE127" i="21"/>
  <c r="AP127" i="21" s="1"/>
  <c r="DD127" i="21"/>
  <c r="AO127" i="21" s="1"/>
  <c r="DC127" i="21"/>
  <c r="DB127" i="21"/>
  <c r="DA127" i="21"/>
  <c r="AL127" i="21" s="1"/>
  <c r="CZ127" i="21"/>
  <c r="AK127" i="21" s="1"/>
  <c r="CY127" i="21"/>
  <c r="AJ127" i="21" s="1"/>
  <c r="CX127" i="21"/>
  <c r="AI127" i="21" s="1"/>
  <c r="CW127" i="21"/>
  <c r="AH127" i="21" s="1"/>
  <c r="CV127" i="21"/>
  <c r="AG127" i="21" s="1"/>
  <c r="CU127" i="21"/>
  <c r="CT127" i="21"/>
  <c r="AE127" i="21" s="1"/>
  <c r="CS127" i="21"/>
  <c r="CR127" i="21"/>
  <c r="AC127" i="21" s="1"/>
  <c r="CQ127" i="21"/>
  <c r="AB127" i="21" s="1"/>
  <c r="CP127" i="21"/>
  <c r="AA127" i="21" s="1"/>
  <c r="CO127" i="21"/>
  <c r="Z127" i="21" s="1"/>
  <c r="CN127" i="21"/>
  <c r="Y127" i="21" s="1"/>
  <c r="CM127" i="21"/>
  <c r="CL127" i="21"/>
  <c r="W127" i="21" s="1"/>
  <c r="CK127" i="21"/>
  <c r="V127" i="21" s="1"/>
  <c r="CJ127" i="21"/>
  <c r="U127" i="21" s="1"/>
  <c r="CI127" i="21"/>
  <c r="T127" i="21" s="1"/>
  <c r="CH127" i="21"/>
  <c r="CG127" i="21"/>
  <c r="R127" i="21" s="1"/>
  <c r="CF127" i="21"/>
  <c r="Q127" i="21" s="1"/>
  <c r="CE127" i="21"/>
  <c r="P127" i="21" s="1"/>
  <c r="CD127" i="21"/>
  <c r="CC127" i="21"/>
  <c r="N127" i="21" s="1"/>
  <c r="CB127" i="21"/>
  <c r="M127" i="21" s="1"/>
  <c r="CA127" i="21"/>
  <c r="L127" i="21" s="1"/>
  <c r="BZ127" i="21"/>
  <c r="K127" i="21" s="1"/>
  <c r="BY127" i="21"/>
  <c r="BX127" i="21"/>
  <c r="I127" i="21" s="1"/>
  <c r="BW127" i="21"/>
  <c r="H127" i="21" s="1"/>
  <c r="BV127" i="21"/>
  <c r="G127" i="21" s="1"/>
  <c r="BU127" i="21"/>
  <c r="F127" i="21" s="1"/>
  <c r="BT127" i="21"/>
  <c r="E127" i="21" s="1"/>
  <c r="BS127" i="21"/>
  <c r="BP127" i="21"/>
  <c r="BK127" i="21"/>
  <c r="BH127" i="21"/>
  <c r="BG127" i="21"/>
  <c r="AZ127" i="21"/>
  <c r="AV127" i="21"/>
  <c r="AR127" i="21"/>
  <c r="AN127" i="21"/>
  <c r="AM127" i="21"/>
  <c r="AF127" i="21"/>
  <c r="AD127" i="21"/>
  <c r="X127" i="21"/>
  <c r="S127" i="21"/>
  <c r="O127" i="21"/>
  <c r="J127" i="21"/>
  <c r="D127" i="21"/>
  <c r="C127" i="21"/>
  <c r="B127" i="21"/>
  <c r="A127" i="21"/>
  <c r="EF126" i="21"/>
  <c r="BQ126" i="21" s="1"/>
  <c r="EE126" i="21"/>
  <c r="BP126" i="21" s="1"/>
  <c r="ED126" i="21"/>
  <c r="BO126" i="21" s="1"/>
  <c r="EC126" i="21"/>
  <c r="EB126" i="21"/>
  <c r="BM126" i="21" s="1"/>
  <c r="EA126" i="21"/>
  <c r="BL126" i="21" s="1"/>
  <c r="DZ126" i="21"/>
  <c r="BK126" i="21" s="1"/>
  <c r="DY126" i="21"/>
  <c r="DX126" i="21"/>
  <c r="BI126" i="21" s="1"/>
  <c r="DW126" i="21"/>
  <c r="BH126" i="21" s="1"/>
  <c r="DV126" i="21"/>
  <c r="BG126" i="21" s="1"/>
  <c r="DU126" i="21"/>
  <c r="DT126" i="21"/>
  <c r="BE126" i="21" s="1"/>
  <c r="DS126" i="21"/>
  <c r="BD126" i="21" s="1"/>
  <c r="DR126" i="21"/>
  <c r="BC126" i="21" s="1"/>
  <c r="DQ126" i="21"/>
  <c r="DP126" i="21"/>
  <c r="BA126" i="21" s="1"/>
  <c r="DO126" i="21"/>
  <c r="AZ126" i="21" s="1"/>
  <c r="DN126" i="21"/>
  <c r="AY126" i="21" s="1"/>
  <c r="DM126" i="21"/>
  <c r="DL126" i="21"/>
  <c r="AW126" i="21" s="1"/>
  <c r="DK126" i="21"/>
  <c r="AV126" i="21" s="1"/>
  <c r="DJ126" i="21"/>
  <c r="DI126" i="21"/>
  <c r="DH126" i="21"/>
  <c r="AS126" i="21" s="1"/>
  <c r="DG126" i="21"/>
  <c r="AR126" i="21" s="1"/>
  <c r="DF126" i="21"/>
  <c r="AQ126" i="21" s="1"/>
  <c r="DE126" i="21"/>
  <c r="DD126" i="21"/>
  <c r="AO126" i="21" s="1"/>
  <c r="DC126" i="21"/>
  <c r="AN126" i="21" s="1"/>
  <c r="DB126" i="21"/>
  <c r="DA126" i="21"/>
  <c r="CZ126" i="21"/>
  <c r="AK126" i="21" s="1"/>
  <c r="CY126" i="21"/>
  <c r="AJ126" i="21" s="1"/>
  <c r="CX126" i="21"/>
  <c r="AI126" i="21" s="1"/>
  <c r="CW126" i="21"/>
  <c r="CV126" i="21"/>
  <c r="AG126" i="21" s="1"/>
  <c r="CU126" i="21"/>
  <c r="AF126" i="21" s="1"/>
  <c r="CT126" i="21"/>
  <c r="CS126" i="21"/>
  <c r="CR126" i="21"/>
  <c r="AC126" i="21" s="1"/>
  <c r="CQ126" i="21"/>
  <c r="AB126" i="21" s="1"/>
  <c r="CP126" i="21"/>
  <c r="AA126" i="21" s="1"/>
  <c r="CO126" i="21"/>
  <c r="CN126" i="21"/>
  <c r="Y126" i="21" s="1"/>
  <c r="CM126" i="21"/>
  <c r="X126" i="21" s="1"/>
  <c r="CL126" i="21"/>
  <c r="W126" i="21" s="1"/>
  <c r="CK126" i="21"/>
  <c r="CJ126" i="21"/>
  <c r="U126" i="21" s="1"/>
  <c r="CI126" i="21"/>
  <c r="T126" i="21" s="1"/>
  <c r="CH126" i="21"/>
  <c r="S126" i="21" s="1"/>
  <c r="CG126" i="21"/>
  <c r="CF126" i="21"/>
  <c r="Q126" i="21" s="1"/>
  <c r="CE126" i="21"/>
  <c r="P126" i="21" s="1"/>
  <c r="CD126" i="21"/>
  <c r="O126" i="21" s="1"/>
  <c r="CC126" i="21"/>
  <c r="CB126" i="21"/>
  <c r="M126" i="21" s="1"/>
  <c r="CA126" i="21"/>
  <c r="L126" i="21" s="1"/>
  <c r="BZ126" i="21"/>
  <c r="BY126" i="21"/>
  <c r="BX126" i="21"/>
  <c r="I126" i="21" s="1"/>
  <c r="BW126" i="21"/>
  <c r="H126" i="21" s="1"/>
  <c r="BV126" i="21"/>
  <c r="BU126" i="21"/>
  <c r="BT126" i="21"/>
  <c r="E126" i="21" s="1"/>
  <c r="BS126" i="21"/>
  <c r="D126" i="21" s="1"/>
  <c r="BN126" i="21"/>
  <c r="BJ126" i="21"/>
  <c r="BF126" i="21"/>
  <c r="BB126" i="21"/>
  <c r="AX126" i="21"/>
  <c r="AU126" i="21"/>
  <c r="AT126" i="21"/>
  <c r="AP126" i="21"/>
  <c r="AM126" i="21"/>
  <c r="AL126" i="21"/>
  <c r="AH126" i="21"/>
  <c r="AE126" i="21"/>
  <c r="AD126" i="21"/>
  <c r="Z126" i="21"/>
  <c r="V126" i="21"/>
  <c r="R126" i="21"/>
  <c r="N126" i="21"/>
  <c r="K126" i="21"/>
  <c r="J126" i="21"/>
  <c r="G126" i="21"/>
  <c r="F126" i="21"/>
  <c r="C126" i="21"/>
  <c r="B126" i="21"/>
  <c r="A126" i="21"/>
  <c r="EF125" i="21"/>
  <c r="BQ125" i="21" s="1"/>
  <c r="EE125" i="21"/>
  <c r="BP125" i="21" s="1"/>
  <c r="ED125" i="21"/>
  <c r="BO125" i="21" s="1"/>
  <c r="EC125" i="21"/>
  <c r="BN125" i="21" s="1"/>
  <c r="EB125" i="21"/>
  <c r="EA125" i="21"/>
  <c r="BL125" i="21" s="1"/>
  <c r="DZ125" i="21"/>
  <c r="BK125" i="21" s="1"/>
  <c r="DY125" i="21"/>
  <c r="BJ125" i="21" s="1"/>
  <c r="DX125" i="21"/>
  <c r="DW125" i="21"/>
  <c r="BH125" i="21" s="1"/>
  <c r="DV125" i="21"/>
  <c r="BG125" i="21" s="1"/>
  <c r="DU125" i="21"/>
  <c r="BF125" i="21" s="1"/>
  <c r="DT125" i="21"/>
  <c r="DS125" i="21"/>
  <c r="BD125" i="21" s="1"/>
  <c r="DR125" i="21"/>
  <c r="BC125" i="21" s="1"/>
  <c r="DQ125" i="21"/>
  <c r="BB125" i="21" s="1"/>
  <c r="DP125" i="21"/>
  <c r="DO125" i="21"/>
  <c r="DN125" i="21"/>
  <c r="AY125" i="21" s="1"/>
  <c r="DM125" i="21"/>
  <c r="AX125" i="21" s="1"/>
  <c r="DL125" i="21"/>
  <c r="DK125" i="21"/>
  <c r="AV125" i="21" s="1"/>
  <c r="DJ125" i="21"/>
  <c r="AU125" i="21" s="1"/>
  <c r="DI125" i="21"/>
  <c r="AT125" i="21" s="1"/>
  <c r="DH125" i="21"/>
  <c r="DG125" i="21"/>
  <c r="AR125" i="21" s="1"/>
  <c r="DF125" i="21"/>
  <c r="AQ125" i="21" s="1"/>
  <c r="DE125" i="21"/>
  <c r="AP125" i="21" s="1"/>
  <c r="DD125" i="21"/>
  <c r="AO125" i="21" s="1"/>
  <c r="DC125" i="21"/>
  <c r="AN125" i="21" s="1"/>
  <c r="DB125" i="21"/>
  <c r="AM125" i="21" s="1"/>
  <c r="DA125" i="21"/>
  <c r="AL125" i="21" s="1"/>
  <c r="CZ125" i="21"/>
  <c r="CY125" i="21"/>
  <c r="AJ125" i="21" s="1"/>
  <c r="CX125" i="21"/>
  <c r="AI125" i="21" s="1"/>
  <c r="CW125" i="21"/>
  <c r="AH125" i="21" s="1"/>
  <c r="CV125" i="21"/>
  <c r="AG125" i="21" s="1"/>
  <c r="CU125" i="21"/>
  <c r="CT125" i="21"/>
  <c r="AE125" i="21" s="1"/>
  <c r="CS125" i="21"/>
  <c r="AD125" i="21" s="1"/>
  <c r="CR125" i="21"/>
  <c r="CQ125" i="21"/>
  <c r="CP125" i="21"/>
  <c r="AA125" i="21" s="1"/>
  <c r="CO125" i="21"/>
  <c r="Z125" i="21" s="1"/>
  <c r="CN125" i="21"/>
  <c r="Y125" i="21" s="1"/>
  <c r="CM125" i="21"/>
  <c r="X125" i="21" s="1"/>
  <c r="CL125" i="21"/>
  <c r="W125" i="21" s="1"/>
  <c r="CK125" i="21"/>
  <c r="V125" i="21" s="1"/>
  <c r="CJ125" i="21"/>
  <c r="CI125" i="21"/>
  <c r="T125" i="21" s="1"/>
  <c r="CH125" i="21"/>
  <c r="S125" i="21" s="1"/>
  <c r="CG125" i="21"/>
  <c r="R125" i="21" s="1"/>
  <c r="CF125" i="21"/>
  <c r="CE125" i="21"/>
  <c r="P125" i="21" s="1"/>
  <c r="CD125" i="21"/>
  <c r="O125" i="21" s="1"/>
  <c r="CC125" i="21"/>
  <c r="N125" i="21" s="1"/>
  <c r="CB125" i="21"/>
  <c r="CA125" i="21"/>
  <c r="L125" i="21" s="1"/>
  <c r="BZ125" i="21"/>
  <c r="K125" i="21" s="1"/>
  <c r="BY125" i="21"/>
  <c r="J125" i="21" s="1"/>
  <c r="BX125" i="21"/>
  <c r="BW125" i="21"/>
  <c r="BV125" i="21"/>
  <c r="G125" i="21" s="1"/>
  <c r="BU125" i="21"/>
  <c r="F125" i="21" s="1"/>
  <c r="BT125" i="21"/>
  <c r="BS125" i="21"/>
  <c r="D125" i="21" s="1"/>
  <c r="BM125" i="21"/>
  <c r="BI125" i="21"/>
  <c r="BE125" i="21"/>
  <c r="BA125" i="21"/>
  <c r="AZ125" i="21"/>
  <c r="AW125" i="21"/>
  <c r="AS125" i="21"/>
  <c r="AK125" i="21"/>
  <c r="AF125" i="21"/>
  <c r="AC125" i="21"/>
  <c r="AB125" i="21"/>
  <c r="U125" i="21"/>
  <c r="Q125" i="21"/>
  <c r="M125" i="21"/>
  <c r="I125" i="21"/>
  <c r="H125" i="21"/>
  <c r="E125" i="21"/>
  <c r="C125" i="21"/>
  <c r="B125" i="21"/>
  <c r="A125" i="21"/>
  <c r="EF124" i="21"/>
  <c r="BQ124" i="21" s="1"/>
  <c r="EE124" i="21"/>
  <c r="BP124" i="21" s="1"/>
  <c r="ED124" i="21"/>
  <c r="EC124" i="21"/>
  <c r="BN124" i="21" s="1"/>
  <c r="EB124" i="21"/>
  <c r="EA124" i="21"/>
  <c r="DZ124" i="21"/>
  <c r="DY124" i="21"/>
  <c r="BJ124" i="21" s="1"/>
  <c r="DX124" i="21"/>
  <c r="BI124" i="21" s="1"/>
  <c r="DW124" i="21"/>
  <c r="DV124" i="21"/>
  <c r="BG124" i="21" s="1"/>
  <c r="DU124" i="21"/>
  <c r="BF124" i="21" s="1"/>
  <c r="DT124" i="21"/>
  <c r="DS124" i="21"/>
  <c r="DR124" i="21"/>
  <c r="DQ124" i="21"/>
  <c r="BB124" i="21" s="1"/>
  <c r="DP124" i="21"/>
  <c r="BA124" i="21" s="1"/>
  <c r="DO124" i="21"/>
  <c r="AZ124" i="21" s="1"/>
  <c r="DN124" i="21"/>
  <c r="DM124" i="21"/>
  <c r="AX124" i="21" s="1"/>
  <c r="DL124" i="21"/>
  <c r="AW124" i="21" s="1"/>
  <c r="DK124" i="21"/>
  <c r="AV124" i="21" s="1"/>
  <c r="DJ124" i="21"/>
  <c r="DI124" i="21"/>
  <c r="AT124" i="21" s="1"/>
  <c r="DH124" i="21"/>
  <c r="DG124" i="21"/>
  <c r="DF124" i="21"/>
  <c r="AQ124" i="21" s="1"/>
  <c r="DE124" i="21"/>
  <c r="AP124" i="21" s="1"/>
  <c r="DD124" i="21"/>
  <c r="AO124" i="21" s="1"/>
  <c r="DC124" i="21"/>
  <c r="DB124" i="21"/>
  <c r="AM124" i="21" s="1"/>
  <c r="DA124" i="21"/>
  <c r="AL124" i="21" s="1"/>
  <c r="CZ124" i="21"/>
  <c r="AK124" i="21" s="1"/>
  <c r="CY124" i="21"/>
  <c r="AJ124" i="21" s="1"/>
  <c r="CX124" i="21"/>
  <c r="CW124" i="21"/>
  <c r="AH124" i="21" s="1"/>
  <c r="CV124" i="21"/>
  <c r="CU124" i="21"/>
  <c r="AF124" i="21" s="1"/>
  <c r="CT124" i="21"/>
  <c r="CS124" i="21"/>
  <c r="AD124" i="21" s="1"/>
  <c r="CR124" i="21"/>
  <c r="AC124" i="21" s="1"/>
  <c r="CQ124" i="21"/>
  <c r="AB124" i="21" s="1"/>
  <c r="CP124" i="21"/>
  <c r="CO124" i="21"/>
  <c r="Z124" i="21" s="1"/>
  <c r="CN124" i="21"/>
  <c r="CM124" i="21"/>
  <c r="CL124" i="21"/>
  <c r="CK124" i="21"/>
  <c r="V124" i="21" s="1"/>
  <c r="CJ124" i="21"/>
  <c r="U124" i="21" s="1"/>
  <c r="CI124" i="21"/>
  <c r="CH124" i="21"/>
  <c r="S124" i="21" s="1"/>
  <c r="CG124" i="21"/>
  <c r="R124" i="21" s="1"/>
  <c r="CF124" i="21"/>
  <c r="Q124" i="21" s="1"/>
  <c r="CE124" i="21"/>
  <c r="P124" i="21" s="1"/>
  <c r="CD124" i="21"/>
  <c r="CC124" i="21"/>
  <c r="N124" i="21" s="1"/>
  <c r="CB124" i="21"/>
  <c r="CA124" i="21"/>
  <c r="L124" i="21" s="1"/>
  <c r="BZ124" i="21"/>
  <c r="BY124" i="21"/>
  <c r="J124" i="21" s="1"/>
  <c r="BX124" i="21"/>
  <c r="I124" i="21" s="1"/>
  <c r="BW124" i="21"/>
  <c r="H124" i="21" s="1"/>
  <c r="BV124" i="21"/>
  <c r="BU124" i="21"/>
  <c r="F124" i="21" s="1"/>
  <c r="BT124" i="21"/>
  <c r="E124" i="21" s="1"/>
  <c r="BS124" i="21"/>
  <c r="D124" i="21" s="1"/>
  <c r="BO124" i="21"/>
  <c r="BM124" i="21"/>
  <c r="BL124" i="21"/>
  <c r="BK124" i="21"/>
  <c r="BH124" i="21"/>
  <c r="BE124" i="21"/>
  <c r="BD124" i="21"/>
  <c r="BC124" i="21"/>
  <c r="AY124" i="21"/>
  <c r="AU124" i="21"/>
  <c r="AS124" i="21"/>
  <c r="AR124" i="21"/>
  <c r="AN124" i="21"/>
  <c r="AI124" i="21"/>
  <c r="AG124" i="21"/>
  <c r="AE124" i="21"/>
  <c r="AA124" i="21"/>
  <c r="Y124" i="21"/>
  <c r="X124" i="21"/>
  <c r="W124" i="21"/>
  <c r="T124" i="21"/>
  <c r="O124" i="21"/>
  <c r="M124" i="21"/>
  <c r="K124" i="21"/>
  <c r="G124" i="21"/>
  <c r="C124" i="21"/>
  <c r="B124" i="21"/>
  <c r="A124" i="21"/>
  <c r="EF123" i="21"/>
  <c r="BQ123" i="21" s="1"/>
  <c r="EE123" i="21"/>
  <c r="ED123" i="21"/>
  <c r="BO123" i="21" s="1"/>
  <c r="EC123" i="21"/>
  <c r="BN123" i="21" s="1"/>
  <c r="EB123" i="21"/>
  <c r="BM123" i="21" s="1"/>
  <c r="EA123" i="21"/>
  <c r="DZ123" i="21"/>
  <c r="BK123" i="21" s="1"/>
  <c r="DY123" i="21"/>
  <c r="DX123" i="21"/>
  <c r="BI123" i="21" s="1"/>
  <c r="DW123" i="21"/>
  <c r="BH123" i="21" s="1"/>
  <c r="DV123" i="21"/>
  <c r="BG123" i="21" s="1"/>
  <c r="DU123" i="21"/>
  <c r="DT123" i="21"/>
  <c r="BE123" i="21" s="1"/>
  <c r="DS123" i="21"/>
  <c r="BD123" i="21" s="1"/>
  <c r="DR123" i="21"/>
  <c r="BC123" i="21" s="1"/>
  <c r="DQ123" i="21"/>
  <c r="BB123" i="21" s="1"/>
  <c r="DP123" i="21"/>
  <c r="BA123" i="21" s="1"/>
  <c r="DO123" i="21"/>
  <c r="DN123" i="21"/>
  <c r="AY123" i="21" s="1"/>
  <c r="DM123" i="21"/>
  <c r="DL123" i="21"/>
  <c r="AW123" i="21" s="1"/>
  <c r="DK123" i="21"/>
  <c r="AV123" i="21" s="1"/>
  <c r="DJ123" i="21"/>
  <c r="AU123" i="21" s="1"/>
  <c r="DI123" i="21"/>
  <c r="DH123" i="21"/>
  <c r="AS123" i="21" s="1"/>
  <c r="DG123" i="21"/>
  <c r="AR123" i="21" s="1"/>
  <c r="DF123" i="21"/>
  <c r="AQ123" i="21" s="1"/>
  <c r="DE123" i="21"/>
  <c r="AP123" i="21" s="1"/>
  <c r="DD123" i="21"/>
  <c r="AO123" i="21" s="1"/>
  <c r="DC123" i="21"/>
  <c r="AN123" i="21" s="1"/>
  <c r="DB123" i="21"/>
  <c r="AM123" i="21" s="1"/>
  <c r="DA123" i="21"/>
  <c r="CZ123" i="21"/>
  <c r="AK123" i="21" s="1"/>
  <c r="CY123" i="21"/>
  <c r="CX123" i="21"/>
  <c r="AI123" i="21" s="1"/>
  <c r="CW123" i="21"/>
  <c r="CV123" i="21"/>
  <c r="AG123" i="21" s="1"/>
  <c r="CU123" i="21"/>
  <c r="AF123" i="21" s="1"/>
  <c r="CT123" i="21"/>
  <c r="AE123" i="21" s="1"/>
  <c r="CS123" i="21"/>
  <c r="CR123" i="21"/>
  <c r="AC123" i="21" s="1"/>
  <c r="CQ123" i="21"/>
  <c r="AB123" i="21" s="1"/>
  <c r="CP123" i="21"/>
  <c r="AA123" i="21" s="1"/>
  <c r="CO123" i="21"/>
  <c r="CN123" i="21"/>
  <c r="Y123" i="21" s="1"/>
  <c r="CM123" i="21"/>
  <c r="X123" i="21" s="1"/>
  <c r="CL123" i="21"/>
  <c r="W123" i="21" s="1"/>
  <c r="CK123" i="21"/>
  <c r="V123" i="21" s="1"/>
  <c r="CJ123" i="21"/>
  <c r="U123" i="21" s="1"/>
  <c r="CI123" i="21"/>
  <c r="T123" i="21" s="1"/>
  <c r="CH123" i="21"/>
  <c r="S123" i="21" s="1"/>
  <c r="CG123" i="21"/>
  <c r="CF123" i="21"/>
  <c r="Q123" i="21" s="1"/>
  <c r="CE123" i="21"/>
  <c r="P123" i="21" s="1"/>
  <c r="CD123" i="21"/>
  <c r="O123" i="21" s="1"/>
  <c r="CC123" i="21"/>
  <c r="CB123" i="21"/>
  <c r="M123" i="21" s="1"/>
  <c r="CA123" i="21"/>
  <c r="BZ123" i="21"/>
  <c r="K123" i="21" s="1"/>
  <c r="BY123" i="21"/>
  <c r="J123" i="21" s="1"/>
  <c r="BX123" i="21"/>
  <c r="I123" i="21" s="1"/>
  <c r="BW123" i="21"/>
  <c r="H123" i="21" s="1"/>
  <c r="BV123" i="21"/>
  <c r="G123" i="21" s="1"/>
  <c r="BU123" i="21"/>
  <c r="BT123" i="21"/>
  <c r="E123" i="21" s="1"/>
  <c r="BS123" i="21"/>
  <c r="BP123" i="21"/>
  <c r="BL123" i="21"/>
  <c r="BJ123" i="21"/>
  <c r="BF123" i="21"/>
  <c r="AZ123" i="21"/>
  <c r="AX123" i="21"/>
  <c r="AT123" i="21"/>
  <c r="AL123" i="21"/>
  <c r="AJ123" i="21"/>
  <c r="AH123" i="21"/>
  <c r="AD123" i="21"/>
  <c r="Z123" i="21"/>
  <c r="R123" i="21"/>
  <c r="N123" i="21"/>
  <c r="L123" i="21"/>
  <c r="F123" i="21"/>
  <c r="D123" i="21"/>
  <c r="C123" i="21"/>
  <c r="B123" i="21"/>
  <c r="A123" i="21"/>
  <c r="EF122" i="21"/>
  <c r="BQ122" i="21" s="1"/>
  <c r="EE122" i="21"/>
  <c r="BP122" i="21" s="1"/>
  <c r="ED122" i="21"/>
  <c r="BO122" i="21" s="1"/>
  <c r="EC122" i="21"/>
  <c r="BN122" i="21" s="1"/>
  <c r="EB122" i="21"/>
  <c r="BM122" i="21" s="1"/>
  <c r="EA122" i="21"/>
  <c r="BL122" i="21" s="1"/>
  <c r="DZ122" i="21"/>
  <c r="BK122" i="21" s="1"/>
  <c r="DY122" i="21"/>
  <c r="BJ122" i="21" s="1"/>
  <c r="DX122" i="21"/>
  <c r="BI122" i="21" s="1"/>
  <c r="DW122" i="21"/>
  <c r="BH122" i="21" s="1"/>
  <c r="DV122" i="21"/>
  <c r="BG122" i="21" s="1"/>
  <c r="DU122" i="21"/>
  <c r="BF122" i="21" s="1"/>
  <c r="DT122" i="21"/>
  <c r="BE122" i="21" s="1"/>
  <c r="DS122" i="21"/>
  <c r="BD122" i="21" s="1"/>
  <c r="DR122" i="21"/>
  <c r="BC122" i="21" s="1"/>
  <c r="DQ122" i="21"/>
  <c r="BB122" i="21" s="1"/>
  <c r="DP122" i="21"/>
  <c r="BA122" i="21" s="1"/>
  <c r="DO122" i="21"/>
  <c r="AZ122" i="21" s="1"/>
  <c r="DN122" i="21"/>
  <c r="AY122" i="21" s="1"/>
  <c r="DM122" i="21"/>
  <c r="AX122" i="21" s="1"/>
  <c r="DL122" i="21"/>
  <c r="AW122" i="21" s="1"/>
  <c r="DK122" i="21"/>
  <c r="AV122" i="21" s="1"/>
  <c r="DJ122" i="21"/>
  <c r="AU122" i="21" s="1"/>
  <c r="DI122" i="21"/>
  <c r="AT122" i="21" s="1"/>
  <c r="DH122" i="21"/>
  <c r="AS122" i="21" s="1"/>
  <c r="DG122" i="21"/>
  <c r="AR122" i="21" s="1"/>
  <c r="DF122" i="21"/>
  <c r="AQ122" i="21" s="1"/>
  <c r="DE122" i="21"/>
  <c r="AP122" i="21" s="1"/>
  <c r="DD122" i="21"/>
  <c r="AO122" i="21" s="1"/>
  <c r="DC122" i="21"/>
  <c r="AN122" i="21" s="1"/>
  <c r="DB122" i="21"/>
  <c r="DA122" i="21"/>
  <c r="AL122" i="21" s="1"/>
  <c r="CZ122" i="21"/>
  <c r="AK122" i="21" s="1"/>
  <c r="CY122" i="21"/>
  <c r="AJ122" i="21" s="1"/>
  <c r="CX122" i="21"/>
  <c r="AI122" i="21" s="1"/>
  <c r="CW122" i="21"/>
  <c r="AH122" i="21" s="1"/>
  <c r="CV122" i="21"/>
  <c r="AG122" i="21" s="1"/>
  <c r="CU122" i="21"/>
  <c r="AF122" i="21" s="1"/>
  <c r="CT122" i="21"/>
  <c r="AE122" i="21" s="1"/>
  <c r="CS122" i="21"/>
  <c r="AD122" i="21" s="1"/>
  <c r="CR122" i="21"/>
  <c r="AC122" i="21" s="1"/>
  <c r="CQ122" i="21"/>
  <c r="AB122" i="21" s="1"/>
  <c r="CP122" i="21"/>
  <c r="AA122" i="21" s="1"/>
  <c r="CO122" i="21"/>
  <c r="Z122" i="21" s="1"/>
  <c r="CN122" i="21"/>
  <c r="Y122" i="21" s="1"/>
  <c r="CM122" i="21"/>
  <c r="X122" i="21" s="1"/>
  <c r="CL122" i="21"/>
  <c r="CK122" i="21"/>
  <c r="V122" i="21" s="1"/>
  <c r="CJ122" i="21"/>
  <c r="U122" i="21" s="1"/>
  <c r="CI122" i="21"/>
  <c r="T122" i="21" s="1"/>
  <c r="CH122" i="21"/>
  <c r="S122" i="21" s="1"/>
  <c r="CG122" i="21"/>
  <c r="R122" i="21" s="1"/>
  <c r="CF122" i="21"/>
  <c r="Q122" i="21" s="1"/>
  <c r="CE122" i="21"/>
  <c r="P122" i="21" s="1"/>
  <c r="CD122" i="21"/>
  <c r="O122" i="21" s="1"/>
  <c r="CC122" i="21"/>
  <c r="N122" i="21" s="1"/>
  <c r="CB122" i="21"/>
  <c r="M122" i="21" s="1"/>
  <c r="CA122" i="21"/>
  <c r="L122" i="21" s="1"/>
  <c r="BZ122" i="21"/>
  <c r="K122" i="21" s="1"/>
  <c r="BY122" i="21"/>
  <c r="J122" i="21" s="1"/>
  <c r="BX122" i="21"/>
  <c r="I122" i="21" s="1"/>
  <c r="BW122" i="21"/>
  <c r="H122" i="21" s="1"/>
  <c r="BV122" i="21"/>
  <c r="BU122" i="21"/>
  <c r="F122" i="21" s="1"/>
  <c r="BT122" i="21"/>
  <c r="E122" i="21" s="1"/>
  <c r="BS122" i="21"/>
  <c r="D122" i="21" s="1"/>
  <c r="AM122" i="21"/>
  <c r="W122" i="21"/>
  <c r="G122" i="21"/>
  <c r="C122" i="21"/>
  <c r="B122" i="21"/>
  <c r="A122" i="21"/>
  <c r="EF121" i="21"/>
  <c r="EE121" i="21"/>
  <c r="BP121" i="21" s="1"/>
  <c r="ED121" i="21"/>
  <c r="BO121" i="21" s="1"/>
  <c r="EC121" i="21"/>
  <c r="EB121" i="21"/>
  <c r="EA121" i="21"/>
  <c r="DZ121" i="21"/>
  <c r="BK121" i="21" s="1"/>
  <c r="DY121" i="21"/>
  <c r="BJ121" i="21" s="1"/>
  <c r="DX121" i="21"/>
  <c r="DW121" i="21"/>
  <c r="BH121" i="21" s="1"/>
  <c r="DV121" i="21"/>
  <c r="BG121" i="21" s="1"/>
  <c r="DU121" i="21"/>
  <c r="BF121" i="21" s="1"/>
  <c r="DT121" i="21"/>
  <c r="DS121" i="21"/>
  <c r="BD121" i="21" s="1"/>
  <c r="DR121" i="21"/>
  <c r="BC121" i="21" s="1"/>
  <c r="DQ121" i="21"/>
  <c r="BB121" i="21" s="1"/>
  <c r="DP121" i="21"/>
  <c r="DO121" i="21"/>
  <c r="AZ121" i="21" s="1"/>
  <c r="DN121" i="21"/>
  <c r="AY121" i="21" s="1"/>
  <c r="DM121" i="21"/>
  <c r="AX121" i="21" s="1"/>
  <c r="DL121" i="21"/>
  <c r="DK121" i="21"/>
  <c r="AV121" i="21" s="1"/>
  <c r="DJ121" i="21"/>
  <c r="AU121" i="21" s="1"/>
  <c r="DI121" i="21"/>
  <c r="AT121" i="21" s="1"/>
  <c r="DH121" i="21"/>
  <c r="DG121" i="21"/>
  <c r="AR121" i="21" s="1"/>
  <c r="DF121" i="21"/>
  <c r="AQ121" i="21" s="1"/>
  <c r="DE121" i="21"/>
  <c r="DD121" i="21"/>
  <c r="DC121" i="21"/>
  <c r="AN121" i="21" s="1"/>
  <c r="DB121" i="21"/>
  <c r="AM121" i="21" s="1"/>
  <c r="DA121" i="21"/>
  <c r="AL121" i="21" s="1"/>
  <c r="CZ121" i="21"/>
  <c r="CY121" i="21"/>
  <c r="AJ121" i="21" s="1"/>
  <c r="CX121" i="21"/>
  <c r="AI121" i="21" s="1"/>
  <c r="CW121" i="21"/>
  <c r="AH121" i="21" s="1"/>
  <c r="CV121" i="21"/>
  <c r="CU121" i="21"/>
  <c r="AF121" i="21" s="1"/>
  <c r="CT121" i="21"/>
  <c r="AE121" i="21" s="1"/>
  <c r="CS121" i="21"/>
  <c r="AD121" i="21" s="1"/>
  <c r="CR121" i="21"/>
  <c r="CQ121" i="21"/>
  <c r="CP121" i="21"/>
  <c r="AA121" i="21" s="1"/>
  <c r="CO121" i="21"/>
  <c r="Z121" i="21" s="1"/>
  <c r="CN121" i="21"/>
  <c r="CM121" i="21"/>
  <c r="X121" i="21" s="1"/>
  <c r="CL121" i="21"/>
  <c r="W121" i="21" s="1"/>
  <c r="CK121" i="21"/>
  <c r="CJ121" i="21"/>
  <c r="CI121" i="21"/>
  <c r="T121" i="21" s="1"/>
  <c r="CH121" i="21"/>
  <c r="S121" i="21" s="1"/>
  <c r="CG121" i="21"/>
  <c r="R121" i="21" s="1"/>
  <c r="CF121" i="21"/>
  <c r="CE121" i="21"/>
  <c r="CD121" i="21"/>
  <c r="O121" i="21" s="1"/>
  <c r="CC121" i="21"/>
  <c r="N121" i="21" s="1"/>
  <c r="CB121" i="21"/>
  <c r="CA121" i="21"/>
  <c r="BZ121" i="21"/>
  <c r="K121" i="21" s="1"/>
  <c r="BY121" i="21"/>
  <c r="J121" i="21" s="1"/>
  <c r="BX121" i="21"/>
  <c r="BW121" i="21"/>
  <c r="BV121" i="21"/>
  <c r="G121" i="21" s="1"/>
  <c r="BU121" i="21"/>
  <c r="BT121" i="21"/>
  <c r="BS121" i="21"/>
  <c r="D121" i="21" s="1"/>
  <c r="BQ121" i="21"/>
  <c r="BN121" i="21"/>
  <c r="BM121" i="21"/>
  <c r="BL121" i="21"/>
  <c r="BI121" i="21"/>
  <c r="BE121" i="21"/>
  <c r="BA121" i="21"/>
  <c r="AW121" i="21"/>
  <c r="AS121" i="21"/>
  <c r="AP121" i="21"/>
  <c r="AO121" i="21"/>
  <c r="AK121" i="21"/>
  <c r="AG121" i="21"/>
  <c r="AC121" i="21"/>
  <c r="AB121" i="21"/>
  <c r="Y121" i="21"/>
  <c r="V121" i="21"/>
  <c r="U121" i="21"/>
  <c r="Q121" i="21"/>
  <c r="P121" i="21"/>
  <c r="M121" i="21"/>
  <c r="L121" i="21"/>
  <c r="I121" i="21"/>
  <c r="H121" i="21"/>
  <c r="F121" i="21"/>
  <c r="E121" i="21"/>
  <c r="C121" i="21"/>
  <c r="B121" i="21"/>
  <c r="A121" i="21"/>
  <c r="EF120" i="21"/>
  <c r="EE120" i="21"/>
  <c r="ED120" i="21"/>
  <c r="BO120" i="21" s="1"/>
  <c r="EC120" i="21"/>
  <c r="BN120" i="21" s="1"/>
  <c r="EB120" i="21"/>
  <c r="EA120" i="21"/>
  <c r="DZ120" i="21"/>
  <c r="DY120" i="21"/>
  <c r="BJ120" i="21" s="1"/>
  <c r="DX120" i="21"/>
  <c r="DW120" i="21"/>
  <c r="DV120" i="21"/>
  <c r="BG120" i="21" s="1"/>
  <c r="DU120" i="21"/>
  <c r="BF120" i="21" s="1"/>
  <c r="DT120" i="21"/>
  <c r="BE120" i="21" s="1"/>
  <c r="DS120" i="21"/>
  <c r="DR120" i="21"/>
  <c r="DQ120" i="21"/>
  <c r="BB120" i="21" s="1"/>
  <c r="DP120" i="21"/>
  <c r="DO120" i="21"/>
  <c r="DN120" i="21"/>
  <c r="AY120" i="21" s="1"/>
  <c r="DM120" i="21"/>
  <c r="AX120" i="21" s="1"/>
  <c r="DL120" i="21"/>
  <c r="DK120" i="21"/>
  <c r="DJ120" i="21"/>
  <c r="AU120" i="21" s="1"/>
  <c r="DI120" i="21"/>
  <c r="AT120" i="21" s="1"/>
  <c r="DH120" i="21"/>
  <c r="DG120" i="21"/>
  <c r="DF120" i="21"/>
  <c r="AQ120" i="21" s="1"/>
  <c r="DE120" i="21"/>
  <c r="AP120" i="21" s="1"/>
  <c r="DD120" i="21"/>
  <c r="DC120" i="21"/>
  <c r="DB120" i="21"/>
  <c r="AM120" i="21" s="1"/>
  <c r="DA120" i="21"/>
  <c r="AL120" i="21" s="1"/>
  <c r="CZ120" i="21"/>
  <c r="AK120" i="21" s="1"/>
  <c r="CY120" i="21"/>
  <c r="CX120" i="21"/>
  <c r="AI120" i="21" s="1"/>
  <c r="CW120" i="21"/>
  <c r="AH120" i="21" s="1"/>
  <c r="CV120" i="21"/>
  <c r="CU120" i="21"/>
  <c r="CT120" i="21"/>
  <c r="AE120" i="21" s="1"/>
  <c r="CS120" i="21"/>
  <c r="AD120" i="21" s="1"/>
  <c r="CR120" i="21"/>
  <c r="CQ120" i="21"/>
  <c r="CP120" i="21"/>
  <c r="AA120" i="21" s="1"/>
  <c r="CO120" i="21"/>
  <c r="Z120" i="21" s="1"/>
  <c r="CN120" i="21"/>
  <c r="CM120" i="21"/>
  <c r="CL120" i="21"/>
  <c r="CK120" i="21"/>
  <c r="V120" i="21" s="1"/>
  <c r="CJ120" i="21"/>
  <c r="CI120" i="21"/>
  <c r="CH120" i="21"/>
  <c r="S120" i="21" s="1"/>
  <c r="CG120" i="21"/>
  <c r="R120" i="21" s="1"/>
  <c r="CF120" i="21"/>
  <c r="Q120" i="21" s="1"/>
  <c r="CE120" i="21"/>
  <c r="CD120" i="21"/>
  <c r="O120" i="21" s="1"/>
  <c r="CC120" i="21"/>
  <c r="N120" i="21" s="1"/>
  <c r="CB120" i="21"/>
  <c r="CA120" i="21"/>
  <c r="BZ120" i="21"/>
  <c r="K120" i="21" s="1"/>
  <c r="BY120" i="21"/>
  <c r="J120" i="21" s="1"/>
  <c r="BX120" i="21"/>
  <c r="BW120" i="21"/>
  <c r="BV120" i="21"/>
  <c r="G120" i="21" s="1"/>
  <c r="BU120" i="21"/>
  <c r="BT120" i="21"/>
  <c r="E120" i="21" s="1"/>
  <c r="BS120" i="21"/>
  <c r="BQ120" i="21"/>
  <c r="BP120" i="21"/>
  <c r="BM120" i="21"/>
  <c r="BL120" i="21"/>
  <c r="BK120" i="21"/>
  <c r="BI120" i="21"/>
  <c r="BH120" i="21"/>
  <c r="BD120" i="21"/>
  <c r="BC120" i="21"/>
  <c r="BA120" i="21"/>
  <c r="AZ120" i="21"/>
  <c r="AW120" i="21"/>
  <c r="AV120" i="21"/>
  <c r="AS120" i="21"/>
  <c r="AR120" i="21"/>
  <c r="AO120" i="21"/>
  <c r="AN120" i="21"/>
  <c r="AJ120" i="21"/>
  <c r="AG120" i="21"/>
  <c r="AF120" i="21"/>
  <c r="AC120" i="21"/>
  <c r="AB120" i="21"/>
  <c r="Y120" i="21"/>
  <c r="X120" i="21"/>
  <c r="W120" i="21"/>
  <c r="U120" i="21"/>
  <c r="T120" i="21"/>
  <c r="P120" i="21"/>
  <c r="M120" i="21"/>
  <c r="L120" i="21"/>
  <c r="I120" i="21"/>
  <c r="H120" i="21"/>
  <c r="F120" i="21"/>
  <c r="D120" i="21"/>
  <c r="C120" i="21"/>
  <c r="B120" i="21"/>
  <c r="A120" i="21"/>
  <c r="EF119" i="21"/>
  <c r="EE119" i="21"/>
  <c r="BP119" i="21" s="1"/>
  <c r="ED119" i="21"/>
  <c r="BO119" i="21" s="1"/>
  <c r="EC119" i="21"/>
  <c r="EB119" i="21"/>
  <c r="EA119" i="21"/>
  <c r="DZ119" i="21"/>
  <c r="BK119" i="21" s="1"/>
  <c r="DY119" i="21"/>
  <c r="DX119" i="21"/>
  <c r="DW119" i="21"/>
  <c r="BH119" i="21" s="1"/>
  <c r="DV119" i="21"/>
  <c r="BG119" i="21" s="1"/>
  <c r="DU119" i="21"/>
  <c r="DT119" i="21"/>
  <c r="BE119" i="21" s="1"/>
  <c r="DS119" i="21"/>
  <c r="DR119" i="21"/>
  <c r="BC119" i="21" s="1"/>
  <c r="DQ119" i="21"/>
  <c r="BB119" i="21" s="1"/>
  <c r="DP119" i="21"/>
  <c r="DO119" i="21"/>
  <c r="AZ119" i="21" s="1"/>
  <c r="DN119" i="21"/>
  <c r="AY119" i="21" s="1"/>
  <c r="DM119" i="21"/>
  <c r="DL119" i="21"/>
  <c r="DK119" i="21"/>
  <c r="DJ119" i="21"/>
  <c r="AU119" i="21" s="1"/>
  <c r="DI119" i="21"/>
  <c r="DH119" i="21"/>
  <c r="AS119" i="21" s="1"/>
  <c r="DG119" i="21"/>
  <c r="DF119" i="21"/>
  <c r="AQ119" i="21" s="1"/>
  <c r="DE119" i="21"/>
  <c r="DD119" i="21"/>
  <c r="DC119" i="21"/>
  <c r="AN119" i="21" s="1"/>
  <c r="DB119" i="21"/>
  <c r="AM119" i="21" s="1"/>
  <c r="DA119" i="21"/>
  <c r="AL119" i="21" s="1"/>
  <c r="CZ119" i="21"/>
  <c r="CY119" i="21"/>
  <c r="CX119" i="21"/>
  <c r="AI119" i="21" s="1"/>
  <c r="CW119" i="21"/>
  <c r="CV119" i="21"/>
  <c r="AG119" i="21" s="1"/>
  <c r="CU119" i="21"/>
  <c r="CT119" i="21"/>
  <c r="AE119" i="21" s="1"/>
  <c r="CS119" i="21"/>
  <c r="CR119" i="21"/>
  <c r="CQ119" i="21"/>
  <c r="AB119" i="21" s="1"/>
  <c r="CP119" i="21"/>
  <c r="AA119" i="21" s="1"/>
  <c r="CO119" i="21"/>
  <c r="CN119" i="21"/>
  <c r="CM119" i="21"/>
  <c r="X119" i="21" s="1"/>
  <c r="CL119" i="21"/>
  <c r="W119" i="21" s="1"/>
  <c r="CK119" i="21"/>
  <c r="V119" i="21" s="1"/>
  <c r="CJ119" i="21"/>
  <c r="U119" i="21" s="1"/>
  <c r="CI119" i="21"/>
  <c r="CH119" i="21"/>
  <c r="S119" i="21" s="1"/>
  <c r="CG119" i="21"/>
  <c r="CF119" i="21"/>
  <c r="CE119" i="21"/>
  <c r="P119" i="21" s="1"/>
  <c r="CD119" i="21"/>
  <c r="O119" i="21" s="1"/>
  <c r="CC119" i="21"/>
  <c r="CB119" i="21"/>
  <c r="CA119" i="21"/>
  <c r="BZ119" i="21"/>
  <c r="K119" i="21" s="1"/>
  <c r="BY119" i="21"/>
  <c r="BX119" i="21"/>
  <c r="BW119" i="21"/>
  <c r="BV119" i="21"/>
  <c r="G119" i="21" s="1"/>
  <c r="BU119" i="21"/>
  <c r="F119" i="21" s="1"/>
  <c r="BT119" i="21"/>
  <c r="BS119" i="21"/>
  <c r="D119" i="21" s="1"/>
  <c r="BQ119" i="21"/>
  <c r="BN119" i="21"/>
  <c r="BM119" i="21"/>
  <c r="BL119" i="21"/>
  <c r="BJ119" i="21"/>
  <c r="BI119" i="21"/>
  <c r="BF119" i="21"/>
  <c r="BD119" i="21"/>
  <c r="BA119" i="21"/>
  <c r="AX119" i="21"/>
  <c r="AW119" i="21"/>
  <c r="AV119" i="21"/>
  <c r="AT119" i="21"/>
  <c r="AR119" i="21"/>
  <c r="AP119" i="21"/>
  <c r="AO119" i="21"/>
  <c r="AK119" i="21"/>
  <c r="AJ119" i="21"/>
  <c r="AH119" i="21"/>
  <c r="AF119" i="21"/>
  <c r="AD119" i="21"/>
  <c r="AC119" i="21"/>
  <c r="Z119" i="21"/>
  <c r="Y119" i="21"/>
  <c r="T119" i="21"/>
  <c r="R119" i="21"/>
  <c r="Q119" i="21"/>
  <c r="N119" i="21"/>
  <c r="M119" i="21"/>
  <c r="L119" i="21"/>
  <c r="J119" i="21"/>
  <c r="I119" i="21"/>
  <c r="H119" i="21"/>
  <c r="E119" i="21"/>
  <c r="C119" i="21"/>
  <c r="B119" i="21"/>
  <c r="A119" i="21"/>
  <c r="EF118" i="21"/>
  <c r="BQ118" i="21" s="1"/>
  <c r="EE118" i="21"/>
  <c r="BP118" i="21" s="1"/>
  <c r="ED118" i="21"/>
  <c r="EC118" i="21"/>
  <c r="BN118" i="21" s="1"/>
  <c r="EB118" i="21"/>
  <c r="EA118" i="21"/>
  <c r="DZ118" i="21"/>
  <c r="DY118" i="21"/>
  <c r="BJ118" i="21" s="1"/>
  <c r="DX118" i="21"/>
  <c r="DW118" i="21"/>
  <c r="BH118" i="21" s="1"/>
  <c r="DV118" i="21"/>
  <c r="DU118" i="21"/>
  <c r="BF118" i="21" s="1"/>
  <c r="DT118" i="21"/>
  <c r="DS118" i="21"/>
  <c r="BD118" i="21" s="1"/>
  <c r="DR118" i="21"/>
  <c r="BC118" i="21" s="1"/>
  <c r="DQ118" i="21"/>
  <c r="BB118" i="21" s="1"/>
  <c r="DP118" i="21"/>
  <c r="BA118" i="21" s="1"/>
  <c r="DO118" i="21"/>
  <c r="DN118" i="21"/>
  <c r="DM118" i="21"/>
  <c r="AX118" i="21" s="1"/>
  <c r="DL118" i="21"/>
  <c r="DK118" i="21"/>
  <c r="AV118" i="21" s="1"/>
  <c r="DJ118" i="21"/>
  <c r="DI118" i="21"/>
  <c r="AT118" i="21" s="1"/>
  <c r="DH118" i="21"/>
  <c r="DG118" i="21"/>
  <c r="DF118" i="21"/>
  <c r="AQ118" i="21" s="1"/>
  <c r="DE118" i="21"/>
  <c r="AP118" i="21" s="1"/>
  <c r="DD118" i="21"/>
  <c r="DC118" i="21"/>
  <c r="AN118" i="21" s="1"/>
  <c r="DB118" i="21"/>
  <c r="DA118" i="21"/>
  <c r="AL118" i="21" s="1"/>
  <c r="CZ118" i="21"/>
  <c r="AK118" i="21" s="1"/>
  <c r="CY118" i="21"/>
  <c r="AJ118" i="21" s="1"/>
  <c r="CX118" i="21"/>
  <c r="CW118" i="21"/>
  <c r="AH118" i="21" s="1"/>
  <c r="CV118" i="21"/>
  <c r="CU118" i="21"/>
  <c r="AF118" i="21" s="1"/>
  <c r="CT118" i="21"/>
  <c r="AE118" i="21" s="1"/>
  <c r="CS118" i="21"/>
  <c r="AD118" i="21" s="1"/>
  <c r="CR118" i="21"/>
  <c r="CQ118" i="21"/>
  <c r="CP118" i="21"/>
  <c r="CO118" i="21"/>
  <c r="Z118" i="21" s="1"/>
  <c r="CN118" i="21"/>
  <c r="CM118" i="21"/>
  <c r="CL118" i="21"/>
  <c r="CK118" i="21"/>
  <c r="V118" i="21" s="1"/>
  <c r="CJ118" i="21"/>
  <c r="U118" i="21" s="1"/>
  <c r="CI118" i="21"/>
  <c r="CH118" i="21"/>
  <c r="S118" i="21" s="1"/>
  <c r="CG118" i="21"/>
  <c r="R118" i="21" s="1"/>
  <c r="CF118" i="21"/>
  <c r="CE118" i="21"/>
  <c r="CD118" i="21"/>
  <c r="CC118" i="21"/>
  <c r="N118" i="21" s="1"/>
  <c r="CB118" i="21"/>
  <c r="CA118" i="21"/>
  <c r="L118" i="21" s="1"/>
  <c r="BZ118" i="21"/>
  <c r="BY118" i="21"/>
  <c r="J118" i="21" s="1"/>
  <c r="BX118" i="21"/>
  <c r="BW118" i="21"/>
  <c r="H118" i="21" s="1"/>
  <c r="BV118" i="21"/>
  <c r="BU118" i="21"/>
  <c r="F118" i="21" s="1"/>
  <c r="BT118" i="21"/>
  <c r="E118" i="21" s="1"/>
  <c r="BS118" i="21"/>
  <c r="D118" i="21" s="1"/>
  <c r="BO118" i="21"/>
  <c r="BM118" i="21"/>
  <c r="BL118" i="21"/>
  <c r="BK118" i="21"/>
  <c r="BI118" i="21"/>
  <c r="BG118" i="21"/>
  <c r="BE118" i="21"/>
  <c r="AZ118" i="21"/>
  <c r="AY118" i="21"/>
  <c r="AW118" i="21"/>
  <c r="AU118" i="21"/>
  <c r="AS118" i="21"/>
  <c r="AR118" i="21"/>
  <c r="AO118" i="21"/>
  <c r="AM118" i="21"/>
  <c r="AI118" i="21"/>
  <c r="AG118" i="21"/>
  <c r="AC118" i="21"/>
  <c r="AB118" i="21"/>
  <c r="AA118" i="21"/>
  <c r="Y118" i="21"/>
  <c r="X118" i="21"/>
  <c r="W118" i="21"/>
  <c r="T118" i="21"/>
  <c r="Q118" i="21"/>
  <c r="P118" i="21"/>
  <c r="O118" i="21"/>
  <c r="M118" i="21"/>
  <c r="K118" i="21"/>
  <c r="I118" i="21"/>
  <c r="G118" i="21"/>
  <c r="C118" i="21"/>
  <c r="B118" i="21"/>
  <c r="A118" i="21"/>
  <c r="EF117" i="21"/>
  <c r="BQ117" i="21" s="1"/>
  <c r="EE117" i="21"/>
  <c r="BP117" i="21" s="1"/>
  <c r="ED117" i="21"/>
  <c r="EC117" i="21"/>
  <c r="EB117" i="21"/>
  <c r="BM117" i="21" s="1"/>
  <c r="EA117" i="21"/>
  <c r="BL117" i="21" s="1"/>
  <c r="DZ117" i="21"/>
  <c r="DY117" i="21"/>
  <c r="BJ117" i="21" s="1"/>
  <c r="DX117" i="21"/>
  <c r="BI117" i="21" s="1"/>
  <c r="DW117" i="21"/>
  <c r="DV117" i="21"/>
  <c r="DU117" i="21"/>
  <c r="BF117" i="21" s="1"/>
  <c r="DT117" i="21"/>
  <c r="BE117" i="21" s="1"/>
  <c r="DS117" i="21"/>
  <c r="BD117" i="21" s="1"/>
  <c r="DR117" i="21"/>
  <c r="DQ117" i="21"/>
  <c r="BB117" i="21" s="1"/>
  <c r="DP117" i="21"/>
  <c r="BA117" i="21" s="1"/>
  <c r="DO117" i="21"/>
  <c r="DN117" i="21"/>
  <c r="DM117" i="21"/>
  <c r="DL117" i="21"/>
  <c r="AW117" i="21" s="1"/>
  <c r="DK117" i="21"/>
  <c r="DJ117" i="21"/>
  <c r="DI117" i="21"/>
  <c r="AT117" i="21" s="1"/>
  <c r="DH117" i="21"/>
  <c r="AS117" i="21" s="1"/>
  <c r="DG117" i="21"/>
  <c r="AR117" i="21" s="1"/>
  <c r="DF117" i="21"/>
  <c r="DE117" i="21"/>
  <c r="DD117" i="21"/>
  <c r="AO117" i="21" s="1"/>
  <c r="DC117" i="21"/>
  <c r="AN117" i="21" s="1"/>
  <c r="DB117" i="21"/>
  <c r="DA117" i="21"/>
  <c r="AL117" i="21" s="1"/>
  <c r="CZ117" i="21"/>
  <c r="AK117" i="21" s="1"/>
  <c r="CY117" i="21"/>
  <c r="CX117" i="21"/>
  <c r="CW117" i="21"/>
  <c r="AH117" i="21" s="1"/>
  <c r="CV117" i="21"/>
  <c r="AG117" i="21" s="1"/>
  <c r="CU117" i="21"/>
  <c r="CT117" i="21"/>
  <c r="CS117" i="21"/>
  <c r="AD117" i="21" s="1"/>
  <c r="CR117" i="21"/>
  <c r="AC117" i="21" s="1"/>
  <c r="CQ117" i="21"/>
  <c r="AB117" i="21" s="1"/>
  <c r="CP117" i="21"/>
  <c r="CO117" i="21"/>
  <c r="CN117" i="21"/>
  <c r="Y117" i="21" s="1"/>
  <c r="CM117" i="21"/>
  <c r="X117" i="21" s="1"/>
  <c r="CL117" i="21"/>
  <c r="CK117" i="21"/>
  <c r="V117" i="21" s="1"/>
  <c r="CJ117" i="21"/>
  <c r="U117" i="21" s="1"/>
  <c r="CI117" i="21"/>
  <c r="CH117" i="21"/>
  <c r="CG117" i="21"/>
  <c r="CF117" i="21"/>
  <c r="Q117" i="21" s="1"/>
  <c r="CE117" i="21"/>
  <c r="P117" i="21" s="1"/>
  <c r="CD117" i="21"/>
  <c r="CC117" i="21"/>
  <c r="N117" i="21" s="1"/>
  <c r="CB117" i="21"/>
  <c r="M117" i="21" s="1"/>
  <c r="CA117" i="21"/>
  <c r="BZ117" i="21"/>
  <c r="BY117" i="21"/>
  <c r="J117" i="21" s="1"/>
  <c r="BX117" i="21"/>
  <c r="I117" i="21" s="1"/>
  <c r="BW117" i="21"/>
  <c r="H117" i="21" s="1"/>
  <c r="BV117" i="21"/>
  <c r="BU117" i="21"/>
  <c r="F117" i="21" s="1"/>
  <c r="BT117" i="21"/>
  <c r="E117" i="21" s="1"/>
  <c r="BS117" i="21"/>
  <c r="D117" i="21" s="1"/>
  <c r="BO117" i="21"/>
  <c r="BN117" i="21"/>
  <c r="BK117" i="21"/>
  <c r="BH117" i="21"/>
  <c r="BG117" i="21"/>
  <c r="BC117" i="21"/>
  <c r="AZ117" i="21"/>
  <c r="AY117" i="21"/>
  <c r="AX117" i="21"/>
  <c r="AV117" i="21"/>
  <c r="AU117" i="21"/>
  <c r="AQ117" i="21"/>
  <c r="AP117" i="21"/>
  <c r="AM117" i="21"/>
  <c r="AJ117" i="21"/>
  <c r="AI117" i="21"/>
  <c r="AF117" i="21"/>
  <c r="AE117" i="21"/>
  <c r="AA117" i="21"/>
  <c r="Z117" i="21"/>
  <c r="W117" i="21"/>
  <c r="T117" i="21"/>
  <c r="S117" i="21"/>
  <c r="R117" i="21"/>
  <c r="O117" i="21"/>
  <c r="L117" i="21"/>
  <c r="K117" i="21"/>
  <c r="G117" i="21"/>
  <c r="C117" i="21"/>
  <c r="B117" i="21"/>
  <c r="A117" i="21"/>
  <c r="EF116" i="21"/>
  <c r="EE116" i="21"/>
  <c r="BP116" i="21" s="1"/>
  <c r="ED116" i="21"/>
  <c r="BO116" i="21" s="1"/>
  <c r="EC116" i="21"/>
  <c r="EB116" i="21"/>
  <c r="BM116" i="21" s="1"/>
  <c r="EA116" i="21"/>
  <c r="BL116" i="21" s="1"/>
  <c r="DZ116" i="21"/>
  <c r="BK116" i="21" s="1"/>
  <c r="DY116" i="21"/>
  <c r="BJ116" i="21" s="1"/>
  <c r="DX116" i="21"/>
  <c r="DW116" i="21"/>
  <c r="BH116" i="21" s="1"/>
  <c r="DV116" i="21"/>
  <c r="BG116" i="21" s="1"/>
  <c r="DU116" i="21"/>
  <c r="DT116" i="21"/>
  <c r="BE116" i="21" s="1"/>
  <c r="DS116" i="21"/>
  <c r="BD116" i="21" s="1"/>
  <c r="DR116" i="21"/>
  <c r="BC116" i="21" s="1"/>
  <c r="DQ116" i="21"/>
  <c r="BB116" i="21" s="1"/>
  <c r="DP116" i="21"/>
  <c r="DO116" i="21"/>
  <c r="AZ116" i="21" s="1"/>
  <c r="DN116" i="21"/>
  <c r="AY116" i="21" s="1"/>
  <c r="DM116" i="21"/>
  <c r="DL116" i="21"/>
  <c r="AW116" i="21" s="1"/>
  <c r="DK116" i="21"/>
  <c r="AV116" i="21" s="1"/>
  <c r="DJ116" i="21"/>
  <c r="AU116" i="21" s="1"/>
  <c r="DI116" i="21"/>
  <c r="DH116" i="21"/>
  <c r="DG116" i="21"/>
  <c r="AR116" i="21" s="1"/>
  <c r="DF116" i="21"/>
  <c r="AQ116" i="21" s="1"/>
  <c r="DE116" i="21"/>
  <c r="AP116" i="21" s="1"/>
  <c r="DD116" i="21"/>
  <c r="AO116" i="21" s="1"/>
  <c r="DC116" i="21"/>
  <c r="AN116" i="21" s="1"/>
  <c r="DB116" i="21"/>
  <c r="AM116" i="21" s="1"/>
  <c r="DA116" i="21"/>
  <c r="CZ116" i="21"/>
  <c r="CY116" i="21"/>
  <c r="AJ116" i="21" s="1"/>
  <c r="CX116" i="21"/>
  <c r="AI116" i="21" s="1"/>
  <c r="CW116" i="21"/>
  <c r="CV116" i="21"/>
  <c r="AG116" i="21" s="1"/>
  <c r="CU116" i="21"/>
  <c r="AF116" i="21" s="1"/>
  <c r="CT116" i="21"/>
  <c r="AE116" i="21" s="1"/>
  <c r="CS116" i="21"/>
  <c r="AD116" i="21" s="1"/>
  <c r="CR116" i="21"/>
  <c r="CQ116" i="21"/>
  <c r="AB116" i="21" s="1"/>
  <c r="CP116" i="21"/>
  <c r="AA116" i="21" s="1"/>
  <c r="CO116" i="21"/>
  <c r="CN116" i="21"/>
  <c r="Y116" i="21" s="1"/>
  <c r="CM116" i="21"/>
  <c r="X116" i="21" s="1"/>
  <c r="CL116" i="21"/>
  <c r="W116" i="21" s="1"/>
  <c r="CK116" i="21"/>
  <c r="CJ116" i="21"/>
  <c r="CI116" i="21"/>
  <c r="T116" i="21" s="1"/>
  <c r="CH116" i="21"/>
  <c r="S116" i="21" s="1"/>
  <c r="CG116" i="21"/>
  <c r="R116" i="21" s="1"/>
  <c r="CF116" i="21"/>
  <c r="Q116" i="21" s="1"/>
  <c r="CE116" i="21"/>
  <c r="P116" i="21" s="1"/>
  <c r="CD116" i="21"/>
  <c r="O116" i="21" s="1"/>
  <c r="CC116" i="21"/>
  <c r="CB116" i="21"/>
  <c r="CA116" i="21"/>
  <c r="L116" i="21" s="1"/>
  <c r="BZ116" i="21"/>
  <c r="K116" i="21" s="1"/>
  <c r="BY116" i="21"/>
  <c r="J116" i="21" s="1"/>
  <c r="BX116" i="21"/>
  <c r="I116" i="21" s="1"/>
  <c r="BW116" i="21"/>
  <c r="H116" i="21" s="1"/>
  <c r="BV116" i="21"/>
  <c r="G116" i="21" s="1"/>
  <c r="BU116" i="21"/>
  <c r="BT116" i="21"/>
  <c r="BS116" i="21"/>
  <c r="D116" i="21" s="1"/>
  <c r="BQ116" i="21"/>
  <c r="BN116" i="21"/>
  <c r="BI116" i="21"/>
  <c r="BF116" i="21"/>
  <c r="BA116" i="21"/>
  <c r="AX116" i="21"/>
  <c r="AT116" i="21"/>
  <c r="AS116" i="21"/>
  <c r="AL116" i="21"/>
  <c r="AK116" i="21"/>
  <c r="AH116" i="21"/>
  <c r="AC116" i="21"/>
  <c r="Z116" i="21"/>
  <c r="V116" i="21"/>
  <c r="U116" i="21"/>
  <c r="N116" i="21"/>
  <c r="M116" i="21"/>
  <c r="F116" i="21"/>
  <c r="E116" i="21"/>
  <c r="C116" i="21"/>
  <c r="B116" i="21"/>
  <c r="A116" i="21"/>
  <c r="EF115" i="21"/>
  <c r="BQ115" i="21" s="1"/>
  <c r="EE115" i="21"/>
  <c r="BP115" i="21" s="1"/>
  <c r="ED115" i="21"/>
  <c r="BO115" i="21" s="1"/>
  <c r="EC115" i="21"/>
  <c r="EB115" i="21"/>
  <c r="EA115" i="21"/>
  <c r="BL115" i="21" s="1"/>
  <c r="DZ115" i="21"/>
  <c r="BK115" i="21" s="1"/>
  <c r="DY115" i="21"/>
  <c r="BJ115" i="21" s="1"/>
  <c r="DX115" i="21"/>
  <c r="DW115" i="21"/>
  <c r="DV115" i="21"/>
  <c r="BG115" i="21" s="1"/>
  <c r="DU115" i="21"/>
  <c r="DT115" i="21"/>
  <c r="BE115" i="21" s="1"/>
  <c r="DS115" i="21"/>
  <c r="BD115" i="21" s="1"/>
  <c r="DR115" i="21"/>
  <c r="BC115" i="21" s="1"/>
  <c r="DQ115" i="21"/>
  <c r="DP115" i="21"/>
  <c r="DO115" i="21"/>
  <c r="AZ115" i="21" s="1"/>
  <c r="DN115" i="21"/>
  <c r="AY115" i="21" s="1"/>
  <c r="DM115" i="21"/>
  <c r="AX115" i="21" s="1"/>
  <c r="DL115" i="21"/>
  <c r="DK115" i="21"/>
  <c r="AV115" i="21" s="1"/>
  <c r="DJ115" i="21"/>
  <c r="AU115" i="21" s="1"/>
  <c r="DI115" i="21"/>
  <c r="DH115" i="21"/>
  <c r="AS115" i="21" s="1"/>
  <c r="DG115" i="21"/>
  <c r="AR115" i="21" s="1"/>
  <c r="DF115" i="21"/>
  <c r="AQ115" i="21" s="1"/>
  <c r="DE115" i="21"/>
  <c r="DD115" i="21"/>
  <c r="DC115" i="21"/>
  <c r="AN115" i="21" s="1"/>
  <c r="DB115" i="21"/>
  <c r="AM115" i="21" s="1"/>
  <c r="DA115" i="21"/>
  <c r="CZ115" i="21"/>
  <c r="CY115" i="21"/>
  <c r="AJ115" i="21" s="1"/>
  <c r="CX115" i="21"/>
  <c r="AI115" i="21" s="1"/>
  <c r="CW115" i="21"/>
  <c r="CV115" i="21"/>
  <c r="AG115" i="21" s="1"/>
  <c r="CU115" i="21"/>
  <c r="AF115" i="21" s="1"/>
  <c r="CT115" i="21"/>
  <c r="AE115" i="21" s="1"/>
  <c r="CS115" i="21"/>
  <c r="CR115" i="21"/>
  <c r="CQ115" i="21"/>
  <c r="AB115" i="21" s="1"/>
  <c r="CP115" i="21"/>
  <c r="AA115" i="21" s="1"/>
  <c r="CO115" i="21"/>
  <c r="CN115" i="21"/>
  <c r="CM115" i="21"/>
  <c r="CL115" i="21"/>
  <c r="W115" i="21" s="1"/>
  <c r="CK115" i="21"/>
  <c r="V115" i="21" s="1"/>
  <c r="CJ115" i="21"/>
  <c r="CI115" i="21"/>
  <c r="T115" i="21" s="1"/>
  <c r="CH115" i="21"/>
  <c r="S115" i="21" s="1"/>
  <c r="CG115" i="21"/>
  <c r="CF115" i="21"/>
  <c r="CE115" i="21"/>
  <c r="P115" i="21" s="1"/>
  <c r="CD115" i="21"/>
  <c r="O115" i="21" s="1"/>
  <c r="CC115" i="21"/>
  <c r="CB115" i="21"/>
  <c r="CA115" i="21"/>
  <c r="L115" i="21" s="1"/>
  <c r="BZ115" i="21"/>
  <c r="K115" i="21" s="1"/>
  <c r="BY115" i="21"/>
  <c r="J115" i="21" s="1"/>
  <c r="BX115" i="21"/>
  <c r="BW115" i="21"/>
  <c r="BV115" i="21"/>
  <c r="G115" i="21" s="1"/>
  <c r="BU115" i="21"/>
  <c r="BT115" i="21"/>
  <c r="E115" i="21" s="1"/>
  <c r="BS115" i="21"/>
  <c r="D115" i="21" s="1"/>
  <c r="BN115" i="21"/>
  <c r="BM115" i="21"/>
  <c r="BI115" i="21"/>
  <c r="BH115" i="21"/>
  <c r="BF115" i="21"/>
  <c r="BB115" i="21"/>
  <c r="BA115" i="21"/>
  <c r="AW115" i="21"/>
  <c r="AT115" i="21"/>
  <c r="AP115" i="21"/>
  <c r="AO115" i="21"/>
  <c r="AL115" i="21"/>
  <c r="AK115" i="21"/>
  <c r="AH115" i="21"/>
  <c r="AD115" i="21"/>
  <c r="AC115" i="21"/>
  <c r="Z115" i="21"/>
  <c r="Y115" i="21"/>
  <c r="X115" i="21"/>
  <c r="U115" i="21"/>
  <c r="R115" i="21"/>
  <c r="Q115" i="21"/>
  <c r="N115" i="21"/>
  <c r="M115" i="21"/>
  <c r="I115" i="21"/>
  <c r="H115" i="21"/>
  <c r="F115" i="21"/>
  <c r="C115" i="21"/>
  <c r="B115" i="21"/>
  <c r="A115" i="21"/>
  <c r="EF114" i="21"/>
  <c r="EE114" i="21"/>
  <c r="ED114" i="21"/>
  <c r="BO114" i="21" s="1"/>
  <c r="EC114" i="21"/>
  <c r="BN114" i="21" s="1"/>
  <c r="EB114" i="21"/>
  <c r="EA114" i="21"/>
  <c r="DZ114" i="21"/>
  <c r="DY114" i="21"/>
  <c r="BJ114" i="21" s="1"/>
  <c r="DX114" i="21"/>
  <c r="DW114" i="21"/>
  <c r="BH114" i="21" s="1"/>
  <c r="DV114" i="21"/>
  <c r="DU114" i="21"/>
  <c r="BF114" i="21" s="1"/>
  <c r="DT114" i="21"/>
  <c r="DS114" i="21"/>
  <c r="BD114" i="21" s="1"/>
  <c r="DR114" i="21"/>
  <c r="BC114" i="21" s="1"/>
  <c r="DQ114" i="21"/>
  <c r="BB114" i="21" s="1"/>
  <c r="DP114" i="21"/>
  <c r="DO114" i="21"/>
  <c r="DN114" i="21"/>
  <c r="AY114" i="21" s="1"/>
  <c r="DM114" i="21"/>
  <c r="AX114" i="21" s="1"/>
  <c r="DL114" i="21"/>
  <c r="DK114" i="21"/>
  <c r="AV114" i="21" s="1"/>
  <c r="DJ114" i="21"/>
  <c r="DI114" i="21"/>
  <c r="AT114" i="21" s="1"/>
  <c r="DH114" i="21"/>
  <c r="DG114" i="21"/>
  <c r="DF114" i="21"/>
  <c r="AQ114" i="21" s="1"/>
  <c r="DE114" i="21"/>
  <c r="AP114" i="21" s="1"/>
  <c r="DD114" i="21"/>
  <c r="DC114" i="21"/>
  <c r="AN114" i="21" s="1"/>
  <c r="DB114" i="21"/>
  <c r="DA114" i="21"/>
  <c r="AL114" i="21" s="1"/>
  <c r="CZ114" i="21"/>
  <c r="CY114" i="21"/>
  <c r="CX114" i="21"/>
  <c r="AI114" i="21" s="1"/>
  <c r="CW114" i="21"/>
  <c r="AH114" i="21" s="1"/>
  <c r="CV114" i="21"/>
  <c r="CU114" i="21"/>
  <c r="CT114" i="21"/>
  <c r="AE114" i="21" s="1"/>
  <c r="CS114" i="21"/>
  <c r="AD114" i="21" s="1"/>
  <c r="CR114" i="21"/>
  <c r="CQ114" i="21"/>
  <c r="CP114" i="21"/>
  <c r="CO114" i="21"/>
  <c r="Z114" i="21" s="1"/>
  <c r="CN114" i="21"/>
  <c r="CM114" i="21"/>
  <c r="CL114" i="21"/>
  <c r="CK114" i="21"/>
  <c r="V114" i="21" s="1"/>
  <c r="CJ114" i="21"/>
  <c r="CI114" i="21"/>
  <c r="CH114" i="21"/>
  <c r="S114" i="21" s="1"/>
  <c r="CG114" i="21"/>
  <c r="R114" i="21" s="1"/>
  <c r="CF114" i="21"/>
  <c r="CE114" i="21"/>
  <c r="CD114" i="21"/>
  <c r="CC114" i="21"/>
  <c r="N114" i="21" s="1"/>
  <c r="CB114" i="21"/>
  <c r="CA114" i="21"/>
  <c r="BZ114" i="21"/>
  <c r="BY114" i="21"/>
  <c r="J114" i="21" s="1"/>
  <c r="BX114" i="21"/>
  <c r="BW114" i="21"/>
  <c r="BV114" i="21"/>
  <c r="BU114" i="21"/>
  <c r="F114" i="21" s="1"/>
  <c r="BT114" i="21"/>
  <c r="BS114" i="21"/>
  <c r="D114" i="21" s="1"/>
  <c r="BQ114" i="21"/>
  <c r="BP114" i="21"/>
  <c r="BM114" i="21"/>
  <c r="BL114" i="21"/>
  <c r="BK114" i="21"/>
  <c r="BI114" i="21"/>
  <c r="BG114" i="21"/>
  <c r="BE114" i="21"/>
  <c r="BA114" i="21"/>
  <c r="AZ114" i="21"/>
  <c r="AW114" i="21"/>
  <c r="AU114" i="21"/>
  <c r="AS114" i="21"/>
  <c r="AR114" i="21"/>
  <c r="AO114" i="21"/>
  <c r="AM114" i="21"/>
  <c r="AK114" i="21"/>
  <c r="AJ114" i="21"/>
  <c r="AG114" i="21"/>
  <c r="AF114" i="21"/>
  <c r="AC114" i="21"/>
  <c r="AB114" i="21"/>
  <c r="AA114" i="21"/>
  <c r="Y114" i="21"/>
  <c r="X114" i="21"/>
  <c r="W114" i="21"/>
  <c r="U114" i="21"/>
  <c r="T114" i="21"/>
  <c r="Q114" i="21"/>
  <c r="P114" i="21"/>
  <c r="O114" i="21"/>
  <c r="M114" i="21"/>
  <c r="L114" i="21"/>
  <c r="K114" i="21"/>
  <c r="I114" i="21"/>
  <c r="H114" i="21"/>
  <c r="G114" i="21"/>
  <c r="E114" i="21"/>
  <c r="C114" i="21"/>
  <c r="B114" i="21"/>
  <c r="A114" i="21"/>
  <c r="EF113" i="21"/>
  <c r="BQ113" i="21" s="1"/>
  <c r="EE113" i="21"/>
  <c r="BP113" i="21" s="1"/>
  <c r="ED113" i="21"/>
  <c r="EC113" i="21"/>
  <c r="BN113" i="21" s="1"/>
  <c r="EB113" i="21"/>
  <c r="BM113" i="21" s="1"/>
  <c r="EA113" i="21"/>
  <c r="BL113" i="21" s="1"/>
  <c r="DZ113" i="21"/>
  <c r="DY113" i="21"/>
  <c r="BJ113" i="21" s="1"/>
  <c r="DX113" i="21"/>
  <c r="BI113" i="21" s="1"/>
  <c r="DW113" i="21"/>
  <c r="BH113" i="21" s="1"/>
  <c r="DV113" i="21"/>
  <c r="DU113" i="21"/>
  <c r="DT113" i="21"/>
  <c r="BE113" i="21" s="1"/>
  <c r="DS113" i="21"/>
  <c r="BD113" i="21" s="1"/>
  <c r="DR113" i="21"/>
  <c r="BC113" i="21" s="1"/>
  <c r="DQ113" i="21"/>
  <c r="BB113" i="21" s="1"/>
  <c r="DP113" i="21"/>
  <c r="BA113" i="21" s="1"/>
  <c r="DO113" i="21"/>
  <c r="AZ113" i="21" s="1"/>
  <c r="DN113" i="21"/>
  <c r="DM113" i="21"/>
  <c r="DL113" i="21"/>
  <c r="AW113" i="21" s="1"/>
  <c r="DK113" i="21"/>
  <c r="AV113" i="21" s="1"/>
  <c r="DJ113" i="21"/>
  <c r="DI113" i="21"/>
  <c r="AT113" i="21" s="1"/>
  <c r="DH113" i="21"/>
  <c r="AS113" i="21" s="1"/>
  <c r="DG113" i="21"/>
  <c r="AR113" i="21" s="1"/>
  <c r="DF113" i="21"/>
  <c r="DE113" i="21"/>
  <c r="AP113" i="21" s="1"/>
  <c r="DD113" i="21"/>
  <c r="AO113" i="21" s="1"/>
  <c r="DC113" i="21"/>
  <c r="AN113" i="21" s="1"/>
  <c r="DB113" i="21"/>
  <c r="DA113" i="21"/>
  <c r="AL113" i="21" s="1"/>
  <c r="CZ113" i="21"/>
  <c r="AK113" i="21" s="1"/>
  <c r="CY113" i="21"/>
  <c r="CX113" i="21"/>
  <c r="CW113" i="21"/>
  <c r="AH113" i="21" s="1"/>
  <c r="CV113" i="21"/>
  <c r="AG113" i="21" s="1"/>
  <c r="CU113" i="21"/>
  <c r="AF113" i="21" s="1"/>
  <c r="CT113" i="21"/>
  <c r="CS113" i="21"/>
  <c r="AD113" i="21" s="1"/>
  <c r="CR113" i="21"/>
  <c r="AC113" i="21" s="1"/>
  <c r="CQ113" i="21"/>
  <c r="AB113" i="21" s="1"/>
  <c r="CP113" i="21"/>
  <c r="CO113" i="21"/>
  <c r="Z113" i="21" s="1"/>
  <c r="CN113" i="21"/>
  <c r="Y113" i="21" s="1"/>
  <c r="CM113" i="21"/>
  <c r="X113" i="21" s="1"/>
  <c r="CL113" i="21"/>
  <c r="CK113" i="21"/>
  <c r="V113" i="21" s="1"/>
  <c r="CJ113" i="21"/>
  <c r="U113" i="21" s="1"/>
  <c r="CI113" i="21"/>
  <c r="T113" i="21" s="1"/>
  <c r="CH113" i="21"/>
  <c r="CG113" i="21"/>
  <c r="R113" i="21" s="1"/>
  <c r="CF113" i="21"/>
  <c r="Q113" i="21" s="1"/>
  <c r="CE113" i="21"/>
  <c r="P113" i="21" s="1"/>
  <c r="CD113" i="21"/>
  <c r="CC113" i="21"/>
  <c r="N113" i="21" s="1"/>
  <c r="CB113" i="21"/>
  <c r="M113" i="21" s="1"/>
  <c r="CA113" i="21"/>
  <c r="L113" i="21" s="1"/>
  <c r="BZ113" i="21"/>
  <c r="BY113" i="21"/>
  <c r="J113" i="21" s="1"/>
  <c r="BX113" i="21"/>
  <c r="I113" i="21" s="1"/>
  <c r="BW113" i="21"/>
  <c r="H113" i="21" s="1"/>
  <c r="BV113" i="21"/>
  <c r="BU113" i="21"/>
  <c r="F113" i="21" s="1"/>
  <c r="BT113" i="21"/>
  <c r="E113" i="21" s="1"/>
  <c r="BS113" i="21"/>
  <c r="BO113" i="21"/>
  <c r="BK113" i="21"/>
  <c r="BG113" i="21"/>
  <c r="BF113" i="21"/>
  <c r="AY113" i="21"/>
  <c r="AX113" i="21"/>
  <c r="AU113" i="21"/>
  <c r="AQ113" i="21"/>
  <c r="AM113" i="21"/>
  <c r="AJ113" i="21"/>
  <c r="AI113" i="21"/>
  <c r="AE113" i="21"/>
  <c r="AA113" i="21"/>
  <c r="W113" i="21"/>
  <c r="S113" i="21"/>
  <c r="O113" i="21"/>
  <c r="K113" i="21"/>
  <c r="G113" i="21"/>
  <c r="D113" i="21"/>
  <c r="C113" i="21"/>
  <c r="B113" i="21"/>
  <c r="A113" i="21"/>
  <c r="EF112" i="21"/>
  <c r="BQ112" i="21" s="1"/>
  <c r="EE112" i="21"/>
  <c r="BP112" i="21" s="1"/>
  <c r="ED112" i="21"/>
  <c r="BO112" i="21" s="1"/>
  <c r="EC112" i="21"/>
  <c r="BN112" i="21" s="1"/>
  <c r="EB112" i="21"/>
  <c r="BM112" i="21" s="1"/>
  <c r="EA112" i="21"/>
  <c r="BL112" i="21" s="1"/>
  <c r="DZ112" i="21"/>
  <c r="DY112" i="21"/>
  <c r="DX112" i="21"/>
  <c r="BI112" i="21" s="1"/>
  <c r="DW112" i="21"/>
  <c r="BH112" i="21" s="1"/>
  <c r="DV112" i="21"/>
  <c r="DU112" i="21"/>
  <c r="BF112" i="21" s="1"/>
  <c r="DT112" i="21"/>
  <c r="BE112" i="21" s="1"/>
  <c r="DS112" i="21"/>
  <c r="BD112" i="21" s="1"/>
  <c r="DR112" i="21"/>
  <c r="DQ112" i="21"/>
  <c r="BB112" i="21" s="1"/>
  <c r="DP112" i="21"/>
  <c r="BA112" i="21" s="1"/>
  <c r="DO112" i="21"/>
  <c r="AZ112" i="21" s="1"/>
  <c r="DN112" i="21"/>
  <c r="AY112" i="21" s="1"/>
  <c r="DM112" i="21"/>
  <c r="AX112" i="21" s="1"/>
  <c r="DL112" i="21"/>
  <c r="AW112" i="21" s="1"/>
  <c r="DK112" i="21"/>
  <c r="AV112" i="21" s="1"/>
  <c r="DJ112" i="21"/>
  <c r="DI112" i="21"/>
  <c r="AT112" i="21" s="1"/>
  <c r="DH112" i="21"/>
  <c r="AS112" i="21" s="1"/>
  <c r="DG112" i="21"/>
  <c r="AR112" i="21" s="1"/>
  <c r="DF112" i="21"/>
  <c r="DE112" i="21"/>
  <c r="AP112" i="21" s="1"/>
  <c r="DD112" i="21"/>
  <c r="AO112" i="21" s="1"/>
  <c r="DC112" i="21"/>
  <c r="AN112" i="21" s="1"/>
  <c r="DB112" i="21"/>
  <c r="DA112" i="21"/>
  <c r="CZ112" i="21"/>
  <c r="AK112" i="21" s="1"/>
  <c r="CY112" i="21"/>
  <c r="AJ112" i="21" s="1"/>
  <c r="CX112" i="21"/>
  <c r="CW112" i="21"/>
  <c r="AH112" i="21" s="1"/>
  <c r="CV112" i="21"/>
  <c r="AG112" i="21" s="1"/>
  <c r="CU112" i="21"/>
  <c r="AF112" i="21" s="1"/>
  <c r="CT112" i="21"/>
  <c r="CS112" i="21"/>
  <c r="CR112" i="21"/>
  <c r="AC112" i="21" s="1"/>
  <c r="CQ112" i="21"/>
  <c r="AB112" i="21" s="1"/>
  <c r="CP112" i="21"/>
  <c r="CO112" i="21"/>
  <c r="Z112" i="21" s="1"/>
  <c r="CN112" i="21"/>
  <c r="Y112" i="21" s="1"/>
  <c r="CM112" i="21"/>
  <c r="X112" i="21" s="1"/>
  <c r="CL112" i="21"/>
  <c r="CK112" i="21"/>
  <c r="V112" i="21" s="1"/>
  <c r="CJ112" i="21"/>
  <c r="U112" i="21" s="1"/>
  <c r="CI112" i="21"/>
  <c r="T112" i="21" s="1"/>
  <c r="CH112" i="21"/>
  <c r="CG112" i="21"/>
  <c r="R112" i="21" s="1"/>
  <c r="CF112" i="21"/>
  <c r="Q112" i="21" s="1"/>
  <c r="CE112" i="21"/>
  <c r="P112" i="21" s="1"/>
  <c r="CD112" i="21"/>
  <c r="CC112" i="21"/>
  <c r="N112" i="21" s="1"/>
  <c r="CB112" i="21"/>
  <c r="M112" i="21" s="1"/>
  <c r="CA112" i="21"/>
  <c r="L112" i="21" s="1"/>
  <c r="BZ112" i="21"/>
  <c r="BY112" i="21"/>
  <c r="J112" i="21" s="1"/>
  <c r="BX112" i="21"/>
  <c r="BW112" i="21"/>
  <c r="H112" i="21" s="1"/>
  <c r="BV112" i="21"/>
  <c r="BU112" i="21"/>
  <c r="F112" i="21" s="1"/>
  <c r="BT112" i="21"/>
  <c r="E112" i="21" s="1"/>
  <c r="BS112" i="21"/>
  <c r="D112" i="21" s="1"/>
  <c r="BK112" i="21"/>
  <c r="BJ112" i="21"/>
  <c r="BG112" i="21"/>
  <c r="BC112" i="21"/>
  <c r="AU112" i="21"/>
  <c r="AQ112" i="21"/>
  <c r="AM112" i="21"/>
  <c r="AL112" i="21"/>
  <c r="AI112" i="21"/>
  <c r="AE112" i="21"/>
  <c r="AD112" i="21"/>
  <c r="AA112" i="21"/>
  <c r="W112" i="21"/>
  <c r="S112" i="21"/>
  <c r="O112" i="21"/>
  <c r="K112" i="21"/>
  <c r="I112" i="21"/>
  <c r="G112" i="21"/>
  <c r="C112" i="21"/>
  <c r="B112" i="21"/>
  <c r="A112" i="21"/>
  <c r="EF111" i="21"/>
  <c r="EE111" i="21"/>
  <c r="ED111" i="21"/>
  <c r="BO111" i="21" s="1"/>
  <c r="EC111" i="21"/>
  <c r="BN111" i="21" s="1"/>
  <c r="EB111" i="21"/>
  <c r="EA111" i="21"/>
  <c r="BL111" i="21" s="1"/>
  <c r="DZ111" i="21"/>
  <c r="BK111" i="21" s="1"/>
  <c r="DY111" i="21"/>
  <c r="BJ111" i="21" s="1"/>
  <c r="DX111" i="21"/>
  <c r="BI111" i="21" s="1"/>
  <c r="DW111" i="21"/>
  <c r="DV111" i="21"/>
  <c r="BG111" i="21" s="1"/>
  <c r="DU111" i="21"/>
  <c r="BF111" i="21" s="1"/>
  <c r="DT111" i="21"/>
  <c r="DS111" i="21"/>
  <c r="BD111" i="21" s="1"/>
  <c r="DR111" i="21"/>
  <c r="BC111" i="21" s="1"/>
  <c r="DQ111" i="21"/>
  <c r="BB111" i="21" s="1"/>
  <c r="DP111" i="21"/>
  <c r="BA111" i="21" s="1"/>
  <c r="DO111" i="21"/>
  <c r="DN111" i="21"/>
  <c r="AY111" i="21" s="1"/>
  <c r="DM111" i="21"/>
  <c r="AX111" i="21" s="1"/>
  <c r="DL111" i="21"/>
  <c r="DK111" i="21"/>
  <c r="AV111" i="21" s="1"/>
  <c r="DJ111" i="21"/>
  <c r="AU111" i="21" s="1"/>
  <c r="DI111" i="21"/>
  <c r="AT111" i="21" s="1"/>
  <c r="DH111" i="21"/>
  <c r="DG111" i="21"/>
  <c r="DF111" i="21"/>
  <c r="AQ111" i="21" s="1"/>
  <c r="DE111" i="21"/>
  <c r="AP111" i="21" s="1"/>
  <c r="DD111" i="21"/>
  <c r="AO111" i="21" s="1"/>
  <c r="DC111" i="21"/>
  <c r="AN111" i="21" s="1"/>
  <c r="DB111" i="21"/>
  <c r="AM111" i="21" s="1"/>
  <c r="DA111" i="21"/>
  <c r="AL111" i="21" s="1"/>
  <c r="CZ111" i="21"/>
  <c r="CY111" i="21"/>
  <c r="CX111" i="21"/>
  <c r="AI111" i="21" s="1"/>
  <c r="CW111" i="21"/>
  <c r="AH111" i="21" s="1"/>
  <c r="CV111" i="21"/>
  <c r="CU111" i="21"/>
  <c r="AF111" i="21" s="1"/>
  <c r="CT111" i="21"/>
  <c r="AE111" i="21" s="1"/>
  <c r="CS111" i="21"/>
  <c r="AD111" i="21" s="1"/>
  <c r="CR111" i="21"/>
  <c r="AC111" i="21" s="1"/>
  <c r="CQ111" i="21"/>
  <c r="CP111" i="21"/>
  <c r="AA111" i="21" s="1"/>
  <c r="CO111" i="21"/>
  <c r="Z111" i="21" s="1"/>
  <c r="CN111" i="21"/>
  <c r="CM111" i="21"/>
  <c r="X111" i="21" s="1"/>
  <c r="CL111" i="21"/>
  <c r="W111" i="21" s="1"/>
  <c r="CK111" i="21"/>
  <c r="V111" i="21" s="1"/>
  <c r="CJ111" i="21"/>
  <c r="U111" i="21" s="1"/>
  <c r="CI111" i="21"/>
  <c r="CH111" i="21"/>
  <c r="S111" i="21" s="1"/>
  <c r="CG111" i="21"/>
  <c r="R111" i="21" s="1"/>
  <c r="CF111" i="21"/>
  <c r="Q111" i="21" s="1"/>
  <c r="CE111" i="21"/>
  <c r="P111" i="21" s="1"/>
  <c r="CD111" i="21"/>
  <c r="O111" i="21" s="1"/>
  <c r="CC111" i="21"/>
  <c r="CB111" i="21"/>
  <c r="M111" i="21" s="1"/>
  <c r="CA111" i="21"/>
  <c r="BZ111" i="21"/>
  <c r="K111" i="21" s="1"/>
  <c r="BY111" i="21"/>
  <c r="J111" i="21" s="1"/>
  <c r="BX111" i="21"/>
  <c r="BW111" i="21"/>
  <c r="H111" i="21" s="1"/>
  <c r="BV111" i="21"/>
  <c r="G111" i="21" s="1"/>
  <c r="BU111" i="21"/>
  <c r="F111" i="21" s="1"/>
  <c r="BT111" i="21"/>
  <c r="E111" i="21" s="1"/>
  <c r="BS111" i="21"/>
  <c r="BQ111" i="21"/>
  <c r="BP111" i="21"/>
  <c r="BM111" i="21"/>
  <c r="BH111" i="21"/>
  <c r="BE111" i="21"/>
  <c r="AZ111" i="21"/>
  <c r="AW111" i="21"/>
  <c r="AS111" i="21"/>
  <c r="AR111" i="21"/>
  <c r="AK111" i="21"/>
  <c r="AJ111" i="21"/>
  <c r="AG111" i="21"/>
  <c r="AB111" i="21"/>
  <c r="Y111" i="21"/>
  <c r="T111" i="21"/>
  <c r="N111" i="21"/>
  <c r="L111" i="21"/>
  <c r="I111" i="21"/>
  <c r="D111" i="21"/>
  <c r="C111" i="21"/>
  <c r="B111" i="21"/>
  <c r="A111" i="21"/>
  <c r="EF110" i="21"/>
  <c r="BQ110" i="21" s="1"/>
  <c r="EE110" i="21"/>
  <c r="ED110" i="21"/>
  <c r="BO110" i="21" s="1"/>
  <c r="EC110" i="21"/>
  <c r="BN110" i="21" s="1"/>
  <c r="EB110" i="21"/>
  <c r="BM110" i="21" s="1"/>
  <c r="EA110" i="21"/>
  <c r="BL110" i="21" s="1"/>
  <c r="DZ110" i="21"/>
  <c r="BK110" i="21" s="1"/>
  <c r="DY110" i="21"/>
  <c r="BJ110" i="21" s="1"/>
  <c r="DX110" i="21"/>
  <c r="BI110" i="21" s="1"/>
  <c r="DW110" i="21"/>
  <c r="BH110" i="21" s="1"/>
  <c r="DV110" i="21"/>
  <c r="BG110" i="21" s="1"/>
  <c r="DU110" i="21"/>
  <c r="BF110" i="21" s="1"/>
  <c r="DT110" i="21"/>
  <c r="BE110" i="21" s="1"/>
  <c r="DS110" i="21"/>
  <c r="DR110" i="21"/>
  <c r="BC110" i="21" s="1"/>
  <c r="DQ110" i="21"/>
  <c r="BB110" i="21" s="1"/>
  <c r="DP110" i="21"/>
  <c r="BA110" i="21" s="1"/>
  <c r="DO110" i="21"/>
  <c r="AZ110" i="21" s="1"/>
  <c r="DN110" i="21"/>
  <c r="AY110" i="21" s="1"/>
  <c r="DM110" i="21"/>
  <c r="AX110" i="21" s="1"/>
  <c r="DL110" i="21"/>
  <c r="AW110" i="21" s="1"/>
  <c r="DK110" i="21"/>
  <c r="AV110" i="21" s="1"/>
  <c r="DJ110" i="21"/>
  <c r="AU110" i="21" s="1"/>
  <c r="DI110" i="21"/>
  <c r="AT110" i="21" s="1"/>
  <c r="DH110" i="21"/>
  <c r="DG110" i="21"/>
  <c r="AR110" i="21" s="1"/>
  <c r="DF110" i="21"/>
  <c r="AQ110" i="21" s="1"/>
  <c r="DE110" i="21"/>
  <c r="AP110" i="21" s="1"/>
  <c r="DD110" i="21"/>
  <c r="AO110" i="21" s="1"/>
  <c r="DC110" i="21"/>
  <c r="AN110" i="21" s="1"/>
  <c r="DB110" i="21"/>
  <c r="AM110" i="21" s="1"/>
  <c r="DA110" i="21"/>
  <c r="AL110" i="21" s="1"/>
  <c r="CZ110" i="21"/>
  <c r="AK110" i="21" s="1"/>
  <c r="CY110" i="21"/>
  <c r="AJ110" i="21" s="1"/>
  <c r="CX110" i="21"/>
  <c r="AI110" i="21" s="1"/>
  <c r="CW110" i="21"/>
  <c r="AH110" i="21" s="1"/>
  <c r="CV110" i="21"/>
  <c r="AG110" i="21" s="1"/>
  <c r="CU110" i="21"/>
  <c r="CT110" i="21"/>
  <c r="AE110" i="21" s="1"/>
  <c r="CS110" i="21"/>
  <c r="AD110" i="21" s="1"/>
  <c r="CR110" i="21"/>
  <c r="CQ110" i="21"/>
  <c r="AB110" i="21" s="1"/>
  <c r="CP110" i="21"/>
  <c r="AA110" i="21" s="1"/>
  <c r="CO110" i="21"/>
  <c r="Z110" i="21" s="1"/>
  <c r="CN110" i="21"/>
  <c r="Y110" i="21" s="1"/>
  <c r="CM110" i="21"/>
  <c r="X110" i="21" s="1"/>
  <c r="CL110" i="21"/>
  <c r="W110" i="21" s="1"/>
  <c r="CK110" i="21"/>
  <c r="V110" i="21" s="1"/>
  <c r="CJ110" i="21"/>
  <c r="U110" i="21" s="1"/>
  <c r="CI110" i="21"/>
  <c r="CH110" i="21"/>
  <c r="S110" i="21" s="1"/>
  <c r="CG110" i="21"/>
  <c r="R110" i="21" s="1"/>
  <c r="CF110" i="21"/>
  <c r="Q110" i="21" s="1"/>
  <c r="CE110" i="21"/>
  <c r="P110" i="21" s="1"/>
  <c r="CD110" i="21"/>
  <c r="O110" i="21" s="1"/>
  <c r="CC110" i="21"/>
  <c r="N110" i="21" s="1"/>
  <c r="CB110" i="21"/>
  <c r="M110" i="21" s="1"/>
  <c r="CA110" i="21"/>
  <c r="L110" i="21" s="1"/>
  <c r="BZ110" i="21"/>
  <c r="K110" i="21" s="1"/>
  <c r="BY110" i="21"/>
  <c r="J110" i="21" s="1"/>
  <c r="BX110" i="21"/>
  <c r="I110" i="21" s="1"/>
  <c r="BW110" i="21"/>
  <c r="BV110" i="21"/>
  <c r="G110" i="21" s="1"/>
  <c r="BU110" i="21"/>
  <c r="F110" i="21" s="1"/>
  <c r="BT110" i="21"/>
  <c r="E110" i="21" s="1"/>
  <c r="BS110" i="21"/>
  <c r="D110" i="21" s="1"/>
  <c r="BP110" i="21"/>
  <c r="BD110" i="21"/>
  <c r="AS110" i="21"/>
  <c r="AF110" i="21"/>
  <c r="AC110" i="21"/>
  <c r="T110" i="21"/>
  <c r="H110" i="21"/>
  <c r="C110" i="21"/>
  <c r="B110" i="21"/>
  <c r="A110" i="21"/>
  <c r="EF109" i="21"/>
  <c r="BQ109" i="21" s="1"/>
  <c r="EE109" i="21"/>
  <c r="BP109" i="21" s="1"/>
  <c r="ED109" i="21"/>
  <c r="EC109" i="21"/>
  <c r="BN109" i="21" s="1"/>
  <c r="EB109" i="21"/>
  <c r="BM109" i="21" s="1"/>
  <c r="EA109" i="21"/>
  <c r="BL109" i="21" s="1"/>
  <c r="DZ109" i="21"/>
  <c r="DY109" i="21"/>
  <c r="DX109" i="21"/>
  <c r="BI109" i="21" s="1"/>
  <c r="DW109" i="21"/>
  <c r="BH109" i="21" s="1"/>
  <c r="DV109" i="21"/>
  <c r="DU109" i="21"/>
  <c r="BF109" i="21" s="1"/>
  <c r="DT109" i="21"/>
  <c r="BE109" i="21" s="1"/>
  <c r="DS109" i="21"/>
  <c r="BD109" i="21" s="1"/>
  <c r="DR109" i="21"/>
  <c r="DQ109" i="21"/>
  <c r="DP109" i="21"/>
  <c r="BA109" i="21" s="1"/>
  <c r="DO109" i="21"/>
  <c r="AZ109" i="21" s="1"/>
  <c r="DN109" i="21"/>
  <c r="DM109" i="21"/>
  <c r="AX109" i="21" s="1"/>
  <c r="DL109" i="21"/>
  <c r="AW109" i="21" s="1"/>
  <c r="DK109" i="21"/>
  <c r="AV109" i="21" s="1"/>
  <c r="DJ109" i="21"/>
  <c r="DI109" i="21"/>
  <c r="AT109" i="21" s="1"/>
  <c r="DH109" i="21"/>
  <c r="AS109" i="21" s="1"/>
  <c r="DG109" i="21"/>
  <c r="AR109" i="21" s="1"/>
  <c r="DF109" i="21"/>
  <c r="DE109" i="21"/>
  <c r="AP109" i="21" s="1"/>
  <c r="DD109" i="21"/>
  <c r="AO109" i="21" s="1"/>
  <c r="DC109" i="21"/>
  <c r="AN109" i="21" s="1"/>
  <c r="DB109" i="21"/>
  <c r="DA109" i="21"/>
  <c r="CZ109" i="21"/>
  <c r="AK109" i="21" s="1"/>
  <c r="CY109" i="21"/>
  <c r="AJ109" i="21" s="1"/>
  <c r="CX109" i="21"/>
  <c r="CW109" i="21"/>
  <c r="AH109" i="21" s="1"/>
  <c r="CV109" i="21"/>
  <c r="AG109" i="21" s="1"/>
  <c r="CU109" i="21"/>
  <c r="AF109" i="21" s="1"/>
  <c r="CT109" i="21"/>
  <c r="CS109" i="21"/>
  <c r="CR109" i="21"/>
  <c r="AC109" i="21" s="1"/>
  <c r="CQ109" i="21"/>
  <c r="AB109" i="21" s="1"/>
  <c r="CP109" i="21"/>
  <c r="CO109" i="21"/>
  <c r="Z109" i="21" s="1"/>
  <c r="CN109" i="21"/>
  <c r="Y109" i="21" s="1"/>
  <c r="CM109" i="21"/>
  <c r="X109" i="21" s="1"/>
  <c r="CL109" i="21"/>
  <c r="CK109" i="21"/>
  <c r="CJ109" i="21"/>
  <c r="U109" i="21" s="1"/>
  <c r="CI109" i="21"/>
  <c r="T109" i="21" s="1"/>
  <c r="CH109" i="21"/>
  <c r="CG109" i="21"/>
  <c r="R109" i="21" s="1"/>
  <c r="CF109" i="21"/>
  <c r="Q109" i="21" s="1"/>
  <c r="CE109" i="21"/>
  <c r="P109" i="21" s="1"/>
  <c r="CD109" i="21"/>
  <c r="CC109" i="21"/>
  <c r="CB109" i="21"/>
  <c r="M109" i="21" s="1"/>
  <c r="CA109" i="21"/>
  <c r="L109" i="21" s="1"/>
  <c r="BZ109" i="21"/>
  <c r="BY109" i="21"/>
  <c r="J109" i="21" s="1"/>
  <c r="BX109" i="21"/>
  <c r="I109" i="21" s="1"/>
  <c r="BW109" i="21"/>
  <c r="H109" i="21" s="1"/>
  <c r="BV109" i="21"/>
  <c r="BU109" i="21"/>
  <c r="F109" i="21" s="1"/>
  <c r="BT109" i="21"/>
  <c r="E109" i="21" s="1"/>
  <c r="BS109" i="21"/>
  <c r="D109" i="21" s="1"/>
  <c r="BO109" i="21"/>
  <c r="BK109" i="21"/>
  <c r="BJ109" i="21"/>
  <c r="BG109" i="21"/>
  <c r="BC109" i="21"/>
  <c r="BB109" i="21"/>
  <c r="AY109" i="21"/>
  <c r="AU109" i="21"/>
  <c r="AQ109" i="21"/>
  <c r="AM109" i="21"/>
  <c r="AL109" i="21"/>
  <c r="AI109" i="21"/>
  <c r="AE109" i="21"/>
  <c r="AD109" i="21"/>
  <c r="AA109" i="21"/>
  <c r="W109" i="21"/>
  <c r="V109" i="21"/>
  <c r="S109" i="21"/>
  <c r="O109" i="21"/>
  <c r="N109" i="21"/>
  <c r="K109" i="21"/>
  <c r="G109" i="21"/>
  <c r="C109" i="21"/>
  <c r="B109" i="21"/>
  <c r="A109" i="21"/>
  <c r="EF108" i="21"/>
  <c r="EE108" i="21"/>
  <c r="BP108" i="21" s="1"/>
  <c r="ED108" i="21"/>
  <c r="EC108" i="21"/>
  <c r="BN108" i="21" s="1"/>
  <c r="EB108" i="21"/>
  <c r="EA108" i="21"/>
  <c r="BL108" i="21" s="1"/>
  <c r="DZ108" i="21"/>
  <c r="DY108" i="21"/>
  <c r="DX108" i="21"/>
  <c r="DW108" i="21"/>
  <c r="BH108" i="21" s="1"/>
  <c r="DV108" i="21"/>
  <c r="BG108" i="21" s="1"/>
  <c r="DU108" i="21"/>
  <c r="BF108" i="21" s="1"/>
  <c r="DT108" i="21"/>
  <c r="DS108" i="21"/>
  <c r="BD108" i="21" s="1"/>
  <c r="DR108" i="21"/>
  <c r="BC108" i="21" s="1"/>
  <c r="DQ108" i="21"/>
  <c r="BB108" i="21" s="1"/>
  <c r="DP108" i="21"/>
  <c r="DO108" i="21"/>
  <c r="AZ108" i="21" s="1"/>
  <c r="DN108" i="21"/>
  <c r="DM108" i="21"/>
  <c r="DL108" i="21"/>
  <c r="DK108" i="21"/>
  <c r="AV108" i="21" s="1"/>
  <c r="DJ108" i="21"/>
  <c r="AU108" i="21" s="1"/>
  <c r="DI108" i="21"/>
  <c r="AT108" i="21" s="1"/>
  <c r="DH108" i="21"/>
  <c r="DG108" i="21"/>
  <c r="AR108" i="21" s="1"/>
  <c r="DF108" i="21"/>
  <c r="AQ108" i="21" s="1"/>
  <c r="DE108" i="21"/>
  <c r="AP108" i="21" s="1"/>
  <c r="DD108" i="21"/>
  <c r="DC108" i="21"/>
  <c r="AN108" i="21" s="1"/>
  <c r="DB108" i="21"/>
  <c r="AM108" i="21" s="1"/>
  <c r="DA108" i="21"/>
  <c r="CZ108" i="21"/>
  <c r="CY108" i="21"/>
  <c r="AJ108" i="21" s="1"/>
  <c r="CX108" i="21"/>
  <c r="AI108" i="21" s="1"/>
  <c r="CW108" i="21"/>
  <c r="AH108" i="21" s="1"/>
  <c r="CV108" i="21"/>
  <c r="CU108" i="21"/>
  <c r="AF108" i="21" s="1"/>
  <c r="CT108" i="21"/>
  <c r="AE108" i="21" s="1"/>
  <c r="CS108" i="21"/>
  <c r="AD108" i="21" s="1"/>
  <c r="CR108" i="21"/>
  <c r="CQ108" i="21"/>
  <c r="AB108" i="21" s="1"/>
  <c r="CP108" i="21"/>
  <c r="CO108" i="21"/>
  <c r="Z108" i="21" s="1"/>
  <c r="CN108" i="21"/>
  <c r="CM108" i="21"/>
  <c r="X108" i="21" s="1"/>
  <c r="CL108" i="21"/>
  <c r="W108" i="21" s="1"/>
  <c r="CK108" i="21"/>
  <c r="V108" i="21" s="1"/>
  <c r="CJ108" i="21"/>
  <c r="CI108" i="21"/>
  <c r="T108" i="21" s="1"/>
  <c r="CH108" i="21"/>
  <c r="S108" i="21" s="1"/>
  <c r="CG108" i="21"/>
  <c r="R108" i="21" s="1"/>
  <c r="CF108" i="21"/>
  <c r="CE108" i="21"/>
  <c r="P108" i="21" s="1"/>
  <c r="CD108" i="21"/>
  <c r="CC108" i="21"/>
  <c r="N108" i="21" s="1"/>
  <c r="CB108" i="21"/>
  <c r="CA108" i="21"/>
  <c r="L108" i="21" s="1"/>
  <c r="BZ108" i="21"/>
  <c r="BY108" i="21"/>
  <c r="BX108" i="21"/>
  <c r="BW108" i="21"/>
  <c r="H108" i="21" s="1"/>
  <c r="BV108" i="21"/>
  <c r="G108" i="21" s="1"/>
  <c r="BU108" i="21"/>
  <c r="F108" i="21" s="1"/>
  <c r="BT108" i="21"/>
  <c r="BS108" i="21"/>
  <c r="D108" i="21" s="1"/>
  <c r="BQ108" i="21"/>
  <c r="BO108" i="21"/>
  <c r="BM108" i="21"/>
  <c r="BK108" i="21"/>
  <c r="BJ108" i="21"/>
  <c r="BI108" i="21"/>
  <c r="BE108" i="21"/>
  <c r="BA108" i="21"/>
  <c r="AY108" i="21"/>
  <c r="AX108" i="21"/>
  <c r="AW108" i="21"/>
  <c r="AS108" i="21"/>
  <c r="AO108" i="21"/>
  <c r="AL108" i="21"/>
  <c r="AK108" i="21"/>
  <c r="AG108" i="21"/>
  <c r="AC108" i="21"/>
  <c r="AA108" i="21"/>
  <c r="Y108" i="21"/>
  <c r="U108" i="21"/>
  <c r="Q108" i="21"/>
  <c r="O108" i="21"/>
  <c r="M108" i="21"/>
  <c r="K108" i="21"/>
  <c r="J108" i="21"/>
  <c r="I108" i="21"/>
  <c r="E108" i="21"/>
  <c r="C108" i="21"/>
  <c r="B108" i="21"/>
  <c r="A108" i="21"/>
  <c r="EF107" i="21"/>
  <c r="BQ107" i="21" s="1"/>
  <c r="EE107" i="21"/>
  <c r="BP107" i="21" s="1"/>
  <c r="ED107" i="21"/>
  <c r="BO107" i="21" s="1"/>
  <c r="EC107" i="21"/>
  <c r="BN107" i="21" s="1"/>
  <c r="EB107" i="21"/>
  <c r="BM107" i="21" s="1"/>
  <c r="EA107" i="21"/>
  <c r="BL107" i="21" s="1"/>
  <c r="DZ107" i="21"/>
  <c r="BK107" i="21" s="1"/>
  <c r="DY107" i="21"/>
  <c r="DX107" i="21"/>
  <c r="DW107" i="21"/>
  <c r="BH107" i="21" s="1"/>
  <c r="DV107" i="21"/>
  <c r="BG107" i="21" s="1"/>
  <c r="DU107" i="21"/>
  <c r="BF107" i="21" s="1"/>
  <c r="DT107" i="21"/>
  <c r="BE107" i="21" s="1"/>
  <c r="DS107" i="21"/>
  <c r="BD107" i="21" s="1"/>
  <c r="DR107" i="21"/>
  <c r="BC107" i="21" s="1"/>
  <c r="DQ107" i="21"/>
  <c r="DP107" i="21"/>
  <c r="DO107" i="21"/>
  <c r="AZ107" i="21" s="1"/>
  <c r="DN107" i="21"/>
  <c r="AY107" i="21" s="1"/>
  <c r="DM107" i="21"/>
  <c r="AX107" i="21" s="1"/>
  <c r="DL107" i="21"/>
  <c r="AW107" i="21" s="1"/>
  <c r="DK107" i="21"/>
  <c r="AV107" i="21" s="1"/>
  <c r="DJ107" i="21"/>
  <c r="AU107" i="21" s="1"/>
  <c r="DI107" i="21"/>
  <c r="DH107" i="21"/>
  <c r="DG107" i="21"/>
  <c r="AR107" i="21" s="1"/>
  <c r="DF107" i="21"/>
  <c r="AQ107" i="21" s="1"/>
  <c r="DE107" i="21"/>
  <c r="AP107" i="21" s="1"/>
  <c r="DD107" i="21"/>
  <c r="AO107" i="21" s="1"/>
  <c r="DC107" i="21"/>
  <c r="AN107" i="21" s="1"/>
  <c r="DB107" i="21"/>
  <c r="AM107" i="21" s="1"/>
  <c r="DA107" i="21"/>
  <c r="CZ107" i="21"/>
  <c r="CY107" i="21"/>
  <c r="AJ107" i="21" s="1"/>
  <c r="CX107" i="21"/>
  <c r="AI107" i="21" s="1"/>
  <c r="CW107" i="21"/>
  <c r="AH107" i="21" s="1"/>
  <c r="CV107" i="21"/>
  <c r="CU107" i="21"/>
  <c r="AF107" i="21" s="1"/>
  <c r="CT107" i="21"/>
  <c r="AE107" i="21" s="1"/>
  <c r="CS107" i="21"/>
  <c r="AD107" i="21" s="1"/>
  <c r="CR107" i="21"/>
  <c r="AC107" i="21" s="1"/>
  <c r="CQ107" i="21"/>
  <c r="AB107" i="21" s="1"/>
  <c r="CP107" i="21"/>
  <c r="AA107" i="21" s="1"/>
  <c r="CO107" i="21"/>
  <c r="Z107" i="21" s="1"/>
  <c r="CN107" i="21"/>
  <c r="CM107" i="21"/>
  <c r="X107" i="21" s="1"/>
  <c r="CL107" i="21"/>
  <c r="W107" i="21" s="1"/>
  <c r="CK107" i="21"/>
  <c r="V107" i="21" s="1"/>
  <c r="CJ107" i="21"/>
  <c r="U107" i="21" s="1"/>
  <c r="CI107" i="21"/>
  <c r="T107" i="21" s="1"/>
  <c r="CH107" i="21"/>
  <c r="S107" i="21" s="1"/>
  <c r="CG107" i="21"/>
  <c r="R107" i="21" s="1"/>
  <c r="CF107" i="21"/>
  <c r="CE107" i="21"/>
  <c r="P107" i="21" s="1"/>
  <c r="CD107" i="21"/>
  <c r="O107" i="21" s="1"/>
  <c r="CC107" i="21"/>
  <c r="CB107" i="21"/>
  <c r="M107" i="21" s="1"/>
  <c r="CA107" i="21"/>
  <c r="L107" i="21" s="1"/>
  <c r="BZ107" i="21"/>
  <c r="K107" i="21" s="1"/>
  <c r="BY107" i="21"/>
  <c r="J107" i="21" s="1"/>
  <c r="BX107" i="21"/>
  <c r="BW107" i="21"/>
  <c r="H107" i="21" s="1"/>
  <c r="BV107" i="21"/>
  <c r="G107" i="21" s="1"/>
  <c r="BU107" i="21"/>
  <c r="BT107" i="21"/>
  <c r="E107" i="21" s="1"/>
  <c r="BS107" i="21"/>
  <c r="D107" i="21" s="1"/>
  <c r="BJ107" i="21"/>
  <c r="BI107" i="21"/>
  <c r="BB107" i="21"/>
  <c r="BA107" i="21"/>
  <c r="AT107" i="21"/>
  <c r="AS107" i="21"/>
  <c r="AL107" i="21"/>
  <c r="AK107" i="21"/>
  <c r="AG107" i="21"/>
  <c r="Y107" i="21"/>
  <c r="Q107" i="21"/>
  <c r="N107" i="21"/>
  <c r="I107" i="21"/>
  <c r="F107" i="21"/>
  <c r="C107" i="21"/>
  <c r="B107" i="21"/>
  <c r="A107" i="21"/>
  <c r="EF106" i="21"/>
  <c r="EE106" i="21"/>
  <c r="ED106" i="21"/>
  <c r="BO106" i="21" s="1"/>
  <c r="EC106" i="21"/>
  <c r="BN106" i="21" s="1"/>
  <c r="EB106" i="21"/>
  <c r="BM106" i="21" s="1"/>
  <c r="EA106" i="21"/>
  <c r="BL106" i="21" s="1"/>
  <c r="DZ106" i="21"/>
  <c r="BK106" i="21" s="1"/>
  <c r="DY106" i="21"/>
  <c r="BJ106" i="21" s="1"/>
  <c r="DX106" i="21"/>
  <c r="DW106" i="21"/>
  <c r="DV106" i="21"/>
  <c r="BG106" i="21" s="1"/>
  <c r="DU106" i="21"/>
  <c r="BF106" i="21" s="1"/>
  <c r="DT106" i="21"/>
  <c r="BE106" i="21" s="1"/>
  <c r="DS106" i="21"/>
  <c r="DR106" i="21"/>
  <c r="BC106" i="21" s="1"/>
  <c r="DQ106" i="21"/>
  <c r="BB106" i="21" s="1"/>
  <c r="DP106" i="21"/>
  <c r="DO106" i="21"/>
  <c r="DN106" i="21"/>
  <c r="AY106" i="21" s="1"/>
  <c r="DM106" i="21"/>
  <c r="AX106" i="21" s="1"/>
  <c r="DL106" i="21"/>
  <c r="AW106" i="21" s="1"/>
  <c r="DK106" i="21"/>
  <c r="DJ106" i="21"/>
  <c r="AU106" i="21" s="1"/>
  <c r="DI106" i="21"/>
  <c r="AT106" i="21" s="1"/>
  <c r="DH106" i="21"/>
  <c r="DG106" i="21"/>
  <c r="AR106" i="21" s="1"/>
  <c r="DF106" i="21"/>
  <c r="AQ106" i="21" s="1"/>
  <c r="DE106" i="21"/>
  <c r="AP106" i="21" s="1"/>
  <c r="DD106" i="21"/>
  <c r="AO106" i="21" s="1"/>
  <c r="DC106" i="21"/>
  <c r="DB106" i="21"/>
  <c r="AM106" i="21" s="1"/>
  <c r="DA106" i="21"/>
  <c r="AL106" i="21" s="1"/>
  <c r="CZ106" i="21"/>
  <c r="CY106" i="21"/>
  <c r="AJ106" i="21" s="1"/>
  <c r="CX106" i="21"/>
  <c r="AI106" i="21" s="1"/>
  <c r="CW106" i="21"/>
  <c r="AH106" i="21" s="1"/>
  <c r="CV106" i="21"/>
  <c r="AG106" i="21" s="1"/>
  <c r="CU106" i="21"/>
  <c r="CT106" i="21"/>
  <c r="AE106" i="21" s="1"/>
  <c r="CS106" i="21"/>
  <c r="AD106" i="21" s="1"/>
  <c r="CR106" i="21"/>
  <c r="CQ106" i="21"/>
  <c r="CP106" i="21"/>
  <c r="AA106" i="21" s="1"/>
  <c r="CO106" i="21"/>
  <c r="Z106" i="21" s="1"/>
  <c r="CN106" i="21"/>
  <c r="Y106" i="21" s="1"/>
  <c r="CM106" i="21"/>
  <c r="CL106" i="21"/>
  <c r="W106" i="21" s="1"/>
  <c r="CK106" i="21"/>
  <c r="V106" i="21" s="1"/>
  <c r="CJ106" i="21"/>
  <c r="CI106" i="21"/>
  <c r="CH106" i="21"/>
  <c r="S106" i="21" s="1"/>
  <c r="CG106" i="21"/>
  <c r="R106" i="21" s="1"/>
  <c r="CF106" i="21"/>
  <c r="Q106" i="21" s="1"/>
  <c r="CE106" i="21"/>
  <c r="P106" i="21" s="1"/>
  <c r="CD106" i="21"/>
  <c r="O106" i="21" s="1"/>
  <c r="CC106" i="21"/>
  <c r="N106" i="21" s="1"/>
  <c r="CB106" i="21"/>
  <c r="CA106" i="21"/>
  <c r="BZ106" i="21"/>
  <c r="BY106" i="21"/>
  <c r="J106" i="21" s="1"/>
  <c r="BX106" i="21"/>
  <c r="I106" i="21" s="1"/>
  <c r="BW106" i="21"/>
  <c r="H106" i="21" s="1"/>
  <c r="BV106" i="21"/>
  <c r="G106" i="21" s="1"/>
  <c r="BU106" i="21"/>
  <c r="F106" i="21" s="1"/>
  <c r="BT106" i="21"/>
  <c r="BS106" i="21"/>
  <c r="BQ106" i="21"/>
  <c r="BP106" i="21"/>
  <c r="BI106" i="21"/>
  <c r="BH106" i="21"/>
  <c r="BD106" i="21"/>
  <c r="BA106" i="21"/>
  <c r="AZ106" i="21"/>
  <c r="AV106" i="21"/>
  <c r="AS106" i="21"/>
  <c r="AN106" i="21"/>
  <c r="AK106" i="21"/>
  <c r="AF106" i="21"/>
  <c r="AC106" i="21"/>
  <c r="AB106" i="21"/>
  <c r="X106" i="21"/>
  <c r="U106" i="21"/>
  <c r="T106" i="21"/>
  <c r="M106" i="21"/>
  <c r="L106" i="21"/>
  <c r="K106" i="21"/>
  <c r="E106" i="21"/>
  <c r="D106" i="21"/>
  <c r="C106" i="21"/>
  <c r="B106" i="21"/>
  <c r="A106" i="21"/>
  <c r="EF105" i="21"/>
  <c r="BQ105" i="21" s="1"/>
  <c r="EE105" i="21"/>
  <c r="BP105" i="21" s="1"/>
  <c r="ED105" i="21"/>
  <c r="EC105" i="21"/>
  <c r="BN105" i="21" s="1"/>
  <c r="EB105" i="21"/>
  <c r="BM105" i="21" s="1"/>
  <c r="EA105" i="21"/>
  <c r="BL105" i="21" s="1"/>
  <c r="DZ105" i="21"/>
  <c r="DY105" i="21"/>
  <c r="DX105" i="21"/>
  <c r="BI105" i="21" s="1"/>
  <c r="DW105" i="21"/>
  <c r="BH105" i="21" s="1"/>
  <c r="DV105" i="21"/>
  <c r="DU105" i="21"/>
  <c r="BF105" i="21" s="1"/>
  <c r="DT105" i="21"/>
  <c r="BE105" i="21" s="1"/>
  <c r="DS105" i="21"/>
  <c r="BD105" i="21" s="1"/>
  <c r="DR105" i="21"/>
  <c r="DQ105" i="21"/>
  <c r="BB105" i="21" s="1"/>
  <c r="DP105" i="21"/>
  <c r="BA105" i="21" s="1"/>
  <c r="DO105" i="21"/>
  <c r="AZ105" i="21" s="1"/>
  <c r="DN105" i="21"/>
  <c r="DM105" i="21"/>
  <c r="AX105" i="21" s="1"/>
  <c r="DL105" i="21"/>
  <c r="AW105" i="21" s="1"/>
  <c r="DK105" i="21"/>
  <c r="AV105" i="21" s="1"/>
  <c r="DJ105" i="21"/>
  <c r="DI105" i="21"/>
  <c r="AT105" i="21" s="1"/>
  <c r="DH105" i="21"/>
  <c r="AS105" i="21" s="1"/>
  <c r="DG105" i="21"/>
  <c r="AR105" i="21" s="1"/>
  <c r="DF105" i="21"/>
  <c r="DE105" i="21"/>
  <c r="AP105" i="21" s="1"/>
  <c r="DD105" i="21"/>
  <c r="AO105" i="21" s="1"/>
  <c r="DC105" i="21"/>
  <c r="DB105" i="21"/>
  <c r="DA105" i="21"/>
  <c r="AL105" i="21" s="1"/>
  <c r="CZ105" i="21"/>
  <c r="AK105" i="21" s="1"/>
  <c r="CY105" i="21"/>
  <c r="AJ105" i="21" s="1"/>
  <c r="CX105" i="21"/>
  <c r="CW105" i="21"/>
  <c r="AH105" i="21" s="1"/>
  <c r="CV105" i="21"/>
  <c r="AG105" i="21" s="1"/>
  <c r="CU105" i="21"/>
  <c r="AF105" i="21" s="1"/>
  <c r="CT105" i="21"/>
  <c r="CS105" i="21"/>
  <c r="AD105" i="21" s="1"/>
  <c r="CR105" i="21"/>
  <c r="AC105" i="21" s="1"/>
  <c r="CQ105" i="21"/>
  <c r="AB105" i="21" s="1"/>
  <c r="CP105" i="21"/>
  <c r="CO105" i="21"/>
  <c r="Z105" i="21" s="1"/>
  <c r="CN105" i="21"/>
  <c r="Y105" i="21" s="1"/>
  <c r="CM105" i="21"/>
  <c r="X105" i="21" s="1"/>
  <c r="CL105" i="21"/>
  <c r="CK105" i="21"/>
  <c r="V105" i="21" s="1"/>
  <c r="CJ105" i="21"/>
  <c r="U105" i="21" s="1"/>
  <c r="CI105" i="21"/>
  <c r="T105" i="21" s="1"/>
  <c r="CH105" i="21"/>
  <c r="CG105" i="21"/>
  <c r="R105" i="21" s="1"/>
  <c r="CF105" i="21"/>
  <c r="Q105" i="21" s="1"/>
  <c r="CE105" i="21"/>
  <c r="P105" i="21" s="1"/>
  <c r="CD105" i="21"/>
  <c r="CC105" i="21"/>
  <c r="N105" i="21" s="1"/>
  <c r="CB105" i="21"/>
  <c r="M105" i="21" s="1"/>
  <c r="CA105" i="21"/>
  <c r="L105" i="21" s="1"/>
  <c r="BZ105" i="21"/>
  <c r="BY105" i="21"/>
  <c r="J105" i="21" s="1"/>
  <c r="BX105" i="21"/>
  <c r="I105" i="21" s="1"/>
  <c r="BW105" i="21"/>
  <c r="H105" i="21" s="1"/>
  <c r="BV105" i="21"/>
  <c r="BU105" i="21"/>
  <c r="F105" i="21" s="1"/>
  <c r="BT105" i="21"/>
  <c r="E105" i="21" s="1"/>
  <c r="BS105" i="21"/>
  <c r="D105" i="21" s="1"/>
  <c r="BO105" i="21"/>
  <c r="BK105" i="21"/>
  <c r="BJ105" i="21"/>
  <c r="BG105" i="21"/>
  <c r="BC105" i="21"/>
  <c r="AY105" i="21"/>
  <c r="AU105" i="21"/>
  <c r="AQ105" i="21"/>
  <c r="AN105" i="21"/>
  <c r="AM105" i="21"/>
  <c r="AI105" i="21"/>
  <c r="AE105" i="21"/>
  <c r="AA105" i="21"/>
  <c r="W105" i="21"/>
  <c r="S105" i="21"/>
  <c r="O105" i="21"/>
  <c r="K105" i="21"/>
  <c r="G105" i="21"/>
  <c r="C105" i="21"/>
  <c r="B105" i="21"/>
  <c r="A105" i="21"/>
  <c r="EF104" i="21"/>
  <c r="BQ104" i="21" s="1"/>
  <c r="EE104" i="21"/>
  <c r="BP104" i="21" s="1"/>
  <c r="ED104" i="21"/>
  <c r="EC104" i="21"/>
  <c r="EB104" i="21"/>
  <c r="EA104" i="21"/>
  <c r="BL104" i="21" s="1"/>
  <c r="DZ104" i="21"/>
  <c r="BK104" i="21" s="1"/>
  <c r="DY104" i="21"/>
  <c r="DX104" i="21"/>
  <c r="BI104" i="21" s="1"/>
  <c r="DW104" i="21"/>
  <c r="BH104" i="21" s="1"/>
  <c r="DV104" i="21"/>
  <c r="BG104" i="21" s="1"/>
  <c r="DU104" i="21"/>
  <c r="DT104" i="21"/>
  <c r="DS104" i="21"/>
  <c r="BD104" i="21" s="1"/>
  <c r="DR104" i="21"/>
  <c r="BC104" i="21" s="1"/>
  <c r="DQ104" i="21"/>
  <c r="DP104" i="21"/>
  <c r="BA104" i="21" s="1"/>
  <c r="DO104" i="21"/>
  <c r="AZ104" i="21" s="1"/>
  <c r="DN104" i="21"/>
  <c r="AY104" i="21" s="1"/>
  <c r="DM104" i="21"/>
  <c r="DL104" i="21"/>
  <c r="AW104" i="21" s="1"/>
  <c r="DK104" i="21"/>
  <c r="AV104" i="21" s="1"/>
  <c r="DJ104" i="21"/>
  <c r="AU104" i="21" s="1"/>
  <c r="DI104" i="21"/>
  <c r="DH104" i="21"/>
  <c r="DG104" i="21"/>
  <c r="AR104" i="21" s="1"/>
  <c r="DF104" i="21"/>
  <c r="AQ104" i="21" s="1"/>
  <c r="DE104" i="21"/>
  <c r="DD104" i="21"/>
  <c r="DC104" i="21"/>
  <c r="AN104" i="21" s="1"/>
  <c r="DB104" i="21"/>
  <c r="DA104" i="21"/>
  <c r="CZ104" i="21"/>
  <c r="AK104" i="21" s="1"/>
  <c r="CY104" i="21"/>
  <c r="AJ104" i="21" s="1"/>
  <c r="CX104" i="21"/>
  <c r="AI104" i="21" s="1"/>
  <c r="CW104" i="21"/>
  <c r="CV104" i="21"/>
  <c r="CU104" i="21"/>
  <c r="AF104" i="21" s="1"/>
  <c r="CT104" i="21"/>
  <c r="AE104" i="21" s="1"/>
  <c r="CS104" i="21"/>
  <c r="CR104" i="21"/>
  <c r="CQ104" i="21"/>
  <c r="AB104" i="21" s="1"/>
  <c r="CP104" i="21"/>
  <c r="CO104" i="21"/>
  <c r="CN104" i="21"/>
  <c r="CM104" i="21"/>
  <c r="X104" i="21" s="1"/>
  <c r="CL104" i="21"/>
  <c r="W104" i="21" s="1"/>
  <c r="CK104" i="21"/>
  <c r="CJ104" i="21"/>
  <c r="U104" i="21" s="1"/>
  <c r="CI104" i="21"/>
  <c r="T104" i="21" s="1"/>
  <c r="CH104" i="21"/>
  <c r="S104" i="21" s="1"/>
  <c r="CG104" i="21"/>
  <c r="CF104" i="21"/>
  <c r="CE104" i="21"/>
  <c r="P104" i="21" s="1"/>
  <c r="CD104" i="21"/>
  <c r="CC104" i="21"/>
  <c r="CB104" i="21"/>
  <c r="CA104" i="21"/>
  <c r="L104" i="21" s="1"/>
  <c r="BZ104" i="21"/>
  <c r="K104" i="21" s="1"/>
  <c r="BY104" i="21"/>
  <c r="BX104" i="21"/>
  <c r="I104" i="21" s="1"/>
  <c r="BW104" i="21"/>
  <c r="H104" i="21" s="1"/>
  <c r="BV104" i="21"/>
  <c r="G104" i="21" s="1"/>
  <c r="BU104" i="21"/>
  <c r="BT104" i="21"/>
  <c r="E104" i="21" s="1"/>
  <c r="BS104" i="21"/>
  <c r="D104" i="21" s="1"/>
  <c r="BO104" i="21"/>
  <c r="BN104" i="21"/>
  <c r="BM104" i="21"/>
  <c r="BJ104" i="21"/>
  <c r="BF104" i="21"/>
  <c r="BE104" i="21"/>
  <c r="BB104" i="21"/>
  <c r="AX104" i="21"/>
  <c r="AT104" i="21"/>
  <c r="AS104" i="21"/>
  <c r="AP104" i="21"/>
  <c r="AO104" i="21"/>
  <c r="AM104" i="21"/>
  <c r="AL104" i="21"/>
  <c r="AH104" i="21"/>
  <c r="AG104" i="21"/>
  <c r="AD104" i="21"/>
  <c r="AC104" i="21"/>
  <c r="AA104" i="21"/>
  <c r="Z104" i="21"/>
  <c r="Y104" i="21"/>
  <c r="V104" i="21"/>
  <c r="R104" i="21"/>
  <c r="Q104" i="21"/>
  <c r="O104" i="21"/>
  <c r="N104" i="21"/>
  <c r="M104" i="21"/>
  <c r="J104" i="21"/>
  <c r="F104" i="21"/>
  <c r="C104" i="21"/>
  <c r="B104" i="21"/>
  <c r="A104" i="21"/>
  <c r="EF103" i="21"/>
  <c r="BQ103" i="21" s="1"/>
  <c r="EE103" i="21"/>
  <c r="BP103" i="21" s="1"/>
  <c r="ED103" i="21"/>
  <c r="BO103" i="21" s="1"/>
  <c r="EC103" i="21"/>
  <c r="BN103" i="21" s="1"/>
  <c r="EB103" i="21"/>
  <c r="EA103" i="21"/>
  <c r="BL103" i="21" s="1"/>
  <c r="DZ103" i="21"/>
  <c r="BK103" i="21" s="1"/>
  <c r="DY103" i="21"/>
  <c r="BJ103" i="21" s="1"/>
  <c r="DX103" i="21"/>
  <c r="DW103" i="21"/>
  <c r="BH103" i="21" s="1"/>
  <c r="DV103" i="21"/>
  <c r="BG103" i="21" s="1"/>
  <c r="DU103" i="21"/>
  <c r="BF103" i="21" s="1"/>
  <c r="DT103" i="21"/>
  <c r="BE103" i="21" s="1"/>
  <c r="DS103" i="21"/>
  <c r="BD103" i="21" s="1"/>
  <c r="DR103" i="21"/>
  <c r="BC103" i="21" s="1"/>
  <c r="DQ103" i="21"/>
  <c r="BB103" i="21" s="1"/>
  <c r="DP103" i="21"/>
  <c r="DO103" i="21"/>
  <c r="DN103" i="21"/>
  <c r="AY103" i="21" s="1"/>
  <c r="DM103" i="21"/>
  <c r="AX103" i="21" s="1"/>
  <c r="DL103" i="21"/>
  <c r="AW103" i="21" s="1"/>
  <c r="DK103" i="21"/>
  <c r="AV103" i="21" s="1"/>
  <c r="DJ103" i="21"/>
  <c r="AU103" i="21" s="1"/>
  <c r="DI103" i="21"/>
  <c r="AT103" i="21" s="1"/>
  <c r="DH103" i="21"/>
  <c r="AS103" i="21" s="1"/>
  <c r="DG103" i="21"/>
  <c r="AR103" i="21" s="1"/>
  <c r="DF103" i="21"/>
  <c r="AQ103" i="21" s="1"/>
  <c r="DE103" i="21"/>
  <c r="AP103" i="21" s="1"/>
  <c r="DD103" i="21"/>
  <c r="DC103" i="21"/>
  <c r="AN103" i="21" s="1"/>
  <c r="DB103" i="21"/>
  <c r="AM103" i="21" s="1"/>
  <c r="DA103" i="21"/>
  <c r="AL103" i="21" s="1"/>
  <c r="CZ103" i="21"/>
  <c r="AK103" i="21" s="1"/>
  <c r="CY103" i="21"/>
  <c r="AJ103" i="21" s="1"/>
  <c r="CX103" i="21"/>
  <c r="AI103" i="21" s="1"/>
  <c r="CW103" i="21"/>
  <c r="AH103" i="21" s="1"/>
  <c r="CV103" i="21"/>
  <c r="CU103" i="21"/>
  <c r="AF103" i="21" s="1"/>
  <c r="CT103" i="21"/>
  <c r="AE103" i="21" s="1"/>
  <c r="CS103" i="21"/>
  <c r="CR103" i="21"/>
  <c r="AC103" i="21" s="1"/>
  <c r="CQ103" i="21"/>
  <c r="AB103" i="21" s="1"/>
  <c r="CP103" i="21"/>
  <c r="AA103" i="21" s="1"/>
  <c r="CO103" i="21"/>
  <c r="Z103" i="21" s="1"/>
  <c r="CN103" i="21"/>
  <c r="CM103" i="21"/>
  <c r="X103" i="21" s="1"/>
  <c r="CL103" i="21"/>
  <c r="W103" i="21" s="1"/>
  <c r="CK103" i="21"/>
  <c r="V103" i="21" s="1"/>
  <c r="CJ103" i="21"/>
  <c r="CI103" i="21"/>
  <c r="T103" i="21" s="1"/>
  <c r="CH103" i="21"/>
  <c r="S103" i="21" s="1"/>
  <c r="CG103" i="21"/>
  <c r="R103" i="21" s="1"/>
  <c r="CF103" i="21"/>
  <c r="Q103" i="21" s="1"/>
  <c r="CE103" i="21"/>
  <c r="P103" i="21" s="1"/>
  <c r="CD103" i="21"/>
  <c r="O103" i="21" s="1"/>
  <c r="CC103" i="21"/>
  <c r="N103" i="21" s="1"/>
  <c r="CB103" i="21"/>
  <c r="CA103" i="21"/>
  <c r="L103" i="21" s="1"/>
  <c r="BZ103" i="21"/>
  <c r="K103" i="21" s="1"/>
  <c r="BY103" i="21"/>
  <c r="J103" i="21" s="1"/>
  <c r="BX103" i="21"/>
  <c r="I103" i="21" s="1"/>
  <c r="BW103" i="21"/>
  <c r="H103" i="21" s="1"/>
  <c r="BV103" i="21"/>
  <c r="G103" i="21" s="1"/>
  <c r="BU103" i="21"/>
  <c r="F103" i="21" s="1"/>
  <c r="BT103" i="21"/>
  <c r="E103" i="21" s="1"/>
  <c r="BS103" i="21"/>
  <c r="D103" i="21" s="1"/>
  <c r="BM103" i="21"/>
  <c r="BI103" i="21"/>
  <c r="BA103" i="21"/>
  <c r="AZ103" i="21"/>
  <c r="AO103" i="21"/>
  <c r="AG103" i="21"/>
  <c r="AD103" i="21"/>
  <c r="Y103" i="21"/>
  <c r="U103" i="21"/>
  <c r="M103" i="21"/>
  <c r="C103" i="21"/>
  <c r="B103" i="21"/>
  <c r="A103" i="21"/>
  <c r="EF102" i="21"/>
  <c r="BQ102" i="21" s="1"/>
  <c r="EE102" i="21"/>
  <c r="BP102" i="21" s="1"/>
  <c r="ED102" i="21"/>
  <c r="EC102" i="21"/>
  <c r="BN102" i="21" s="1"/>
  <c r="EB102" i="21"/>
  <c r="BM102" i="21" s="1"/>
  <c r="EA102" i="21"/>
  <c r="BL102" i="21" s="1"/>
  <c r="DZ102" i="21"/>
  <c r="BK102" i="21" s="1"/>
  <c r="DY102" i="21"/>
  <c r="BJ102" i="21" s="1"/>
  <c r="DX102" i="21"/>
  <c r="BI102" i="21" s="1"/>
  <c r="DW102" i="21"/>
  <c r="BH102" i="21" s="1"/>
  <c r="DV102" i="21"/>
  <c r="DU102" i="21"/>
  <c r="BF102" i="21" s="1"/>
  <c r="DT102" i="21"/>
  <c r="BE102" i="21" s="1"/>
  <c r="DS102" i="21"/>
  <c r="BD102" i="21" s="1"/>
  <c r="DR102" i="21"/>
  <c r="BC102" i="21" s="1"/>
  <c r="DQ102" i="21"/>
  <c r="BB102" i="21" s="1"/>
  <c r="DP102" i="21"/>
  <c r="BA102" i="21" s="1"/>
  <c r="DO102" i="21"/>
  <c r="AZ102" i="21" s="1"/>
  <c r="DN102" i="21"/>
  <c r="DM102" i="21"/>
  <c r="AX102" i="21" s="1"/>
  <c r="DL102" i="21"/>
  <c r="AW102" i="21" s="1"/>
  <c r="DK102" i="21"/>
  <c r="AV102" i="21" s="1"/>
  <c r="DJ102" i="21"/>
  <c r="AU102" i="21" s="1"/>
  <c r="DI102" i="21"/>
  <c r="AT102" i="21" s="1"/>
  <c r="DH102" i="21"/>
  <c r="AS102" i="21" s="1"/>
  <c r="DG102" i="21"/>
  <c r="AR102" i="21" s="1"/>
  <c r="DF102" i="21"/>
  <c r="DE102" i="21"/>
  <c r="AP102" i="21" s="1"/>
  <c r="DD102" i="21"/>
  <c r="AO102" i="21" s="1"/>
  <c r="DC102" i="21"/>
  <c r="AN102" i="21" s="1"/>
  <c r="DB102" i="21"/>
  <c r="AM102" i="21" s="1"/>
  <c r="DA102" i="21"/>
  <c r="AL102" i="21" s="1"/>
  <c r="CZ102" i="21"/>
  <c r="AK102" i="21" s="1"/>
  <c r="CY102" i="21"/>
  <c r="AJ102" i="21" s="1"/>
  <c r="CX102" i="21"/>
  <c r="CW102" i="21"/>
  <c r="AH102" i="21" s="1"/>
  <c r="CV102" i="21"/>
  <c r="AG102" i="21" s="1"/>
  <c r="CU102" i="21"/>
  <c r="AF102" i="21" s="1"/>
  <c r="CT102" i="21"/>
  <c r="AE102" i="21" s="1"/>
  <c r="CS102" i="21"/>
  <c r="AD102" i="21" s="1"/>
  <c r="CR102" i="21"/>
  <c r="AC102" i="21" s="1"/>
  <c r="CQ102" i="21"/>
  <c r="AB102" i="21" s="1"/>
  <c r="CP102" i="21"/>
  <c r="CO102" i="21"/>
  <c r="Z102" i="21" s="1"/>
  <c r="CN102" i="21"/>
  <c r="Y102" i="21" s="1"/>
  <c r="CM102" i="21"/>
  <c r="X102" i="21" s="1"/>
  <c r="CL102" i="21"/>
  <c r="W102" i="21" s="1"/>
  <c r="CK102" i="21"/>
  <c r="V102" i="21" s="1"/>
  <c r="CJ102" i="21"/>
  <c r="U102" i="21" s="1"/>
  <c r="CI102" i="21"/>
  <c r="T102" i="21" s="1"/>
  <c r="CH102" i="21"/>
  <c r="CG102" i="21"/>
  <c r="R102" i="21" s="1"/>
  <c r="CF102" i="21"/>
  <c r="Q102" i="21" s="1"/>
  <c r="CE102" i="21"/>
  <c r="P102" i="21" s="1"/>
  <c r="CD102" i="21"/>
  <c r="O102" i="21" s="1"/>
  <c r="CC102" i="21"/>
  <c r="N102" i="21" s="1"/>
  <c r="CB102" i="21"/>
  <c r="M102" i="21" s="1"/>
  <c r="CA102" i="21"/>
  <c r="L102" i="21" s="1"/>
  <c r="BZ102" i="21"/>
  <c r="BY102" i="21"/>
  <c r="J102" i="21" s="1"/>
  <c r="BX102" i="21"/>
  <c r="I102" i="21" s="1"/>
  <c r="BW102" i="21"/>
  <c r="H102" i="21" s="1"/>
  <c r="BV102" i="21"/>
  <c r="G102" i="21" s="1"/>
  <c r="BU102" i="21"/>
  <c r="F102" i="21" s="1"/>
  <c r="BT102" i="21"/>
  <c r="E102" i="21" s="1"/>
  <c r="BS102" i="21"/>
  <c r="D102" i="21" s="1"/>
  <c r="BO102" i="21"/>
  <c r="BG102" i="21"/>
  <c r="AY102" i="21"/>
  <c r="AQ102" i="21"/>
  <c r="AI102" i="21"/>
  <c r="AA102" i="21"/>
  <c r="S102" i="21"/>
  <c r="K102" i="21"/>
  <c r="C102" i="21"/>
  <c r="B102" i="21"/>
  <c r="A102" i="21"/>
  <c r="EF101" i="21"/>
  <c r="BQ101" i="21" s="1"/>
  <c r="EE101" i="21"/>
  <c r="BP101" i="21" s="1"/>
  <c r="ED101" i="21"/>
  <c r="EC101" i="21"/>
  <c r="BN101" i="21" s="1"/>
  <c r="EB101" i="21"/>
  <c r="BM101" i="21" s="1"/>
  <c r="EA101" i="21"/>
  <c r="BL101" i="21" s="1"/>
  <c r="DZ101" i="21"/>
  <c r="BK101" i="21" s="1"/>
  <c r="DY101" i="21"/>
  <c r="DX101" i="21"/>
  <c r="BI101" i="21" s="1"/>
  <c r="DW101" i="21"/>
  <c r="BH101" i="21" s="1"/>
  <c r="DV101" i="21"/>
  <c r="BG101" i="21" s="1"/>
  <c r="DU101" i="21"/>
  <c r="BF101" i="21" s="1"/>
  <c r="DT101" i="21"/>
  <c r="BE101" i="21" s="1"/>
  <c r="DS101" i="21"/>
  <c r="BD101" i="21" s="1"/>
  <c r="DR101" i="21"/>
  <c r="BC101" i="21" s="1"/>
  <c r="DQ101" i="21"/>
  <c r="DP101" i="21"/>
  <c r="BA101" i="21" s="1"/>
  <c r="DO101" i="21"/>
  <c r="AZ101" i="21" s="1"/>
  <c r="DN101" i="21"/>
  <c r="AY101" i="21" s="1"/>
  <c r="DM101" i="21"/>
  <c r="AX101" i="21" s="1"/>
  <c r="DL101" i="21"/>
  <c r="AW101" i="21" s="1"/>
  <c r="DK101" i="21"/>
  <c r="DJ101" i="21"/>
  <c r="AU101" i="21" s="1"/>
  <c r="DI101" i="21"/>
  <c r="DH101" i="21"/>
  <c r="AS101" i="21" s="1"/>
  <c r="DG101" i="21"/>
  <c r="AR101" i="21" s="1"/>
  <c r="DF101" i="21"/>
  <c r="AQ101" i="21" s="1"/>
  <c r="DE101" i="21"/>
  <c r="AP101" i="21" s="1"/>
  <c r="DD101" i="21"/>
  <c r="AO101" i="21" s="1"/>
  <c r="DC101" i="21"/>
  <c r="AN101" i="21" s="1"/>
  <c r="DB101" i="21"/>
  <c r="AM101" i="21" s="1"/>
  <c r="DA101" i="21"/>
  <c r="CZ101" i="21"/>
  <c r="AK101" i="21" s="1"/>
  <c r="CY101" i="21"/>
  <c r="AJ101" i="21" s="1"/>
  <c r="CX101" i="21"/>
  <c r="AI101" i="21" s="1"/>
  <c r="CW101" i="21"/>
  <c r="AH101" i="21" s="1"/>
  <c r="CV101" i="21"/>
  <c r="AG101" i="21" s="1"/>
  <c r="CU101" i="21"/>
  <c r="CT101" i="21"/>
  <c r="AE101" i="21" s="1"/>
  <c r="CS101" i="21"/>
  <c r="CR101" i="21"/>
  <c r="AC101" i="21" s="1"/>
  <c r="CQ101" i="21"/>
  <c r="AB101" i="21" s="1"/>
  <c r="CP101" i="21"/>
  <c r="AA101" i="21" s="1"/>
  <c r="CO101" i="21"/>
  <c r="Z101" i="21" s="1"/>
  <c r="CN101" i="21"/>
  <c r="Y101" i="21" s="1"/>
  <c r="CM101" i="21"/>
  <c r="X101" i="21" s="1"/>
  <c r="CL101" i="21"/>
  <c r="W101" i="21" s="1"/>
  <c r="CK101" i="21"/>
  <c r="CJ101" i="21"/>
  <c r="U101" i="21" s="1"/>
  <c r="CI101" i="21"/>
  <c r="T101" i="21" s="1"/>
  <c r="CH101" i="21"/>
  <c r="S101" i="21" s="1"/>
  <c r="CG101" i="21"/>
  <c r="R101" i="21" s="1"/>
  <c r="CF101" i="21"/>
  <c r="Q101" i="21" s="1"/>
  <c r="CE101" i="21"/>
  <c r="P101" i="21" s="1"/>
  <c r="CD101" i="21"/>
  <c r="O101" i="21" s="1"/>
  <c r="CC101" i="21"/>
  <c r="CB101" i="21"/>
  <c r="M101" i="21" s="1"/>
  <c r="CA101" i="21"/>
  <c r="L101" i="21" s="1"/>
  <c r="BZ101" i="21"/>
  <c r="K101" i="21" s="1"/>
  <c r="BY101" i="21"/>
  <c r="J101" i="21" s="1"/>
  <c r="BX101" i="21"/>
  <c r="I101" i="21" s="1"/>
  <c r="BW101" i="21"/>
  <c r="H101" i="21" s="1"/>
  <c r="BV101" i="21"/>
  <c r="G101" i="21" s="1"/>
  <c r="BU101" i="21"/>
  <c r="BT101" i="21"/>
  <c r="E101" i="21" s="1"/>
  <c r="BS101" i="21"/>
  <c r="D101" i="21" s="1"/>
  <c r="BO101" i="21"/>
  <c r="BJ101" i="21"/>
  <c r="BB101" i="21"/>
  <c r="AV101" i="21"/>
  <c r="AT101" i="21"/>
  <c r="AL101" i="21"/>
  <c r="AF101" i="21"/>
  <c r="AD101" i="21"/>
  <c r="V101" i="21"/>
  <c r="N101" i="21"/>
  <c r="F101" i="21"/>
  <c r="C101" i="21"/>
  <c r="B101" i="21"/>
  <c r="A101" i="21"/>
  <c r="EF100" i="21"/>
  <c r="BQ100" i="21" s="1"/>
  <c r="EE100" i="21"/>
  <c r="BP100" i="21" s="1"/>
  <c r="ED100" i="21"/>
  <c r="EC100" i="21"/>
  <c r="EB100" i="21"/>
  <c r="EA100" i="21"/>
  <c r="BL100" i="21" s="1"/>
  <c r="DZ100" i="21"/>
  <c r="DY100" i="21"/>
  <c r="DX100" i="21"/>
  <c r="DW100" i="21"/>
  <c r="BH100" i="21" s="1"/>
  <c r="DV100" i="21"/>
  <c r="DU100" i="21"/>
  <c r="BF100" i="21" s="1"/>
  <c r="DT100" i="21"/>
  <c r="BE100" i="21" s="1"/>
  <c r="DS100" i="21"/>
  <c r="BD100" i="21" s="1"/>
  <c r="DR100" i="21"/>
  <c r="BC100" i="21" s="1"/>
  <c r="DQ100" i="21"/>
  <c r="DP100" i="21"/>
  <c r="DO100" i="21"/>
  <c r="AZ100" i="21" s="1"/>
  <c r="DN100" i="21"/>
  <c r="DM100" i="21"/>
  <c r="DL100" i="21"/>
  <c r="DK100" i="21"/>
  <c r="AV100" i="21" s="1"/>
  <c r="DJ100" i="21"/>
  <c r="DI100" i="21"/>
  <c r="AT100" i="21" s="1"/>
  <c r="DH100" i="21"/>
  <c r="AS100" i="21" s="1"/>
  <c r="DG100" i="21"/>
  <c r="AR100" i="21" s="1"/>
  <c r="DF100" i="21"/>
  <c r="DE100" i="21"/>
  <c r="DD100" i="21"/>
  <c r="AO100" i="21" s="1"/>
  <c r="DC100" i="21"/>
  <c r="AN100" i="21" s="1"/>
  <c r="DB100" i="21"/>
  <c r="AM100" i="21" s="1"/>
  <c r="DA100" i="21"/>
  <c r="CZ100" i="21"/>
  <c r="CY100" i="21"/>
  <c r="AJ100" i="21" s="1"/>
  <c r="CX100" i="21"/>
  <c r="CW100" i="21"/>
  <c r="AH100" i="21" s="1"/>
  <c r="CV100" i="21"/>
  <c r="AG100" i="21" s="1"/>
  <c r="CU100" i="21"/>
  <c r="AF100" i="21" s="1"/>
  <c r="CT100" i="21"/>
  <c r="CS100" i="21"/>
  <c r="CR100" i="21"/>
  <c r="AC100" i="21" s="1"/>
  <c r="CQ100" i="21"/>
  <c r="AB100" i="21" s="1"/>
  <c r="CP100" i="21"/>
  <c r="CO100" i="21"/>
  <c r="CN100" i="21"/>
  <c r="CM100" i="21"/>
  <c r="X100" i="21" s="1"/>
  <c r="CL100" i="21"/>
  <c r="W100" i="21" s="1"/>
  <c r="CK100" i="21"/>
  <c r="V100" i="21" s="1"/>
  <c r="CJ100" i="21"/>
  <c r="U100" i="21" s="1"/>
  <c r="CI100" i="21"/>
  <c r="T100" i="21" s="1"/>
  <c r="CH100" i="21"/>
  <c r="CG100" i="21"/>
  <c r="CF100" i="21"/>
  <c r="Q100" i="21" s="1"/>
  <c r="CE100" i="21"/>
  <c r="P100" i="21" s="1"/>
  <c r="CD100" i="21"/>
  <c r="CC100" i="21"/>
  <c r="CB100" i="21"/>
  <c r="CA100" i="21"/>
  <c r="L100" i="21" s="1"/>
  <c r="BZ100" i="21"/>
  <c r="BY100" i="21"/>
  <c r="BX100" i="21"/>
  <c r="BW100" i="21"/>
  <c r="H100" i="21" s="1"/>
  <c r="BV100" i="21"/>
  <c r="G100" i="21" s="1"/>
  <c r="BU100" i="21"/>
  <c r="BT100" i="21"/>
  <c r="E100" i="21" s="1"/>
  <c r="BS100" i="21"/>
  <c r="D100" i="21" s="1"/>
  <c r="BO100" i="21"/>
  <c r="BN100" i="21"/>
  <c r="BM100" i="21"/>
  <c r="BK100" i="21"/>
  <c r="BJ100" i="21"/>
  <c r="BI100" i="21"/>
  <c r="BG100" i="21"/>
  <c r="BB100" i="21"/>
  <c r="BA100" i="21"/>
  <c r="AY100" i="21"/>
  <c r="AX100" i="21"/>
  <c r="AW100" i="21"/>
  <c r="AU100" i="21"/>
  <c r="AQ100" i="21"/>
  <c r="AP100" i="21"/>
  <c r="AL100" i="21"/>
  <c r="AK100" i="21"/>
  <c r="AI100" i="21"/>
  <c r="AE100" i="21"/>
  <c r="AD100" i="21"/>
  <c r="AA100" i="21"/>
  <c r="Z100" i="21"/>
  <c r="Y100" i="21"/>
  <c r="S100" i="21"/>
  <c r="R100" i="21"/>
  <c r="O100" i="21"/>
  <c r="N100" i="21"/>
  <c r="M100" i="21"/>
  <c r="K100" i="21"/>
  <c r="J100" i="21"/>
  <c r="I100" i="21"/>
  <c r="F100" i="21"/>
  <c r="C100" i="21"/>
  <c r="B100" i="21"/>
  <c r="A100" i="21"/>
  <c r="EF99" i="21"/>
  <c r="EE99" i="21"/>
  <c r="BP99" i="21" s="1"/>
  <c r="ED99" i="21"/>
  <c r="BO99" i="21" s="1"/>
  <c r="EC99" i="21"/>
  <c r="BN99" i="21" s="1"/>
  <c r="EB99" i="21"/>
  <c r="EA99" i="21"/>
  <c r="BL99" i="21" s="1"/>
  <c r="DZ99" i="21"/>
  <c r="BK99" i="21" s="1"/>
  <c r="DY99" i="21"/>
  <c r="BJ99" i="21" s="1"/>
  <c r="DX99" i="21"/>
  <c r="DW99" i="21"/>
  <c r="BH99" i="21" s="1"/>
  <c r="DV99" i="21"/>
  <c r="BG99" i="21" s="1"/>
  <c r="DU99" i="21"/>
  <c r="BF99" i="21" s="1"/>
  <c r="DT99" i="21"/>
  <c r="DS99" i="21"/>
  <c r="BD99" i="21" s="1"/>
  <c r="DR99" i="21"/>
  <c r="BC99" i="21" s="1"/>
  <c r="DQ99" i="21"/>
  <c r="DP99" i="21"/>
  <c r="DO99" i="21"/>
  <c r="AZ99" i="21" s="1"/>
  <c r="DN99" i="21"/>
  <c r="AY99" i="21" s="1"/>
  <c r="DM99" i="21"/>
  <c r="AX99" i="21" s="1"/>
  <c r="DL99" i="21"/>
  <c r="DK99" i="21"/>
  <c r="AV99" i="21" s="1"/>
  <c r="DJ99" i="21"/>
  <c r="AU99" i="21" s="1"/>
  <c r="DI99" i="21"/>
  <c r="AT99" i="21" s="1"/>
  <c r="DH99" i="21"/>
  <c r="DG99" i="21"/>
  <c r="AR99" i="21" s="1"/>
  <c r="DF99" i="21"/>
  <c r="AQ99" i="21" s="1"/>
  <c r="DE99" i="21"/>
  <c r="AP99" i="21" s="1"/>
  <c r="DD99" i="21"/>
  <c r="DC99" i="21"/>
  <c r="AN99" i="21" s="1"/>
  <c r="DB99" i="21"/>
  <c r="AM99" i="21" s="1"/>
  <c r="DA99" i="21"/>
  <c r="AL99" i="21" s="1"/>
  <c r="CZ99" i="21"/>
  <c r="CY99" i="21"/>
  <c r="AJ99" i="21" s="1"/>
  <c r="CX99" i="21"/>
  <c r="AI99" i="21" s="1"/>
  <c r="CW99" i="21"/>
  <c r="AH99" i="21" s="1"/>
  <c r="CV99" i="21"/>
  <c r="CU99" i="21"/>
  <c r="AF99" i="21" s="1"/>
  <c r="CT99" i="21"/>
  <c r="AE99" i="21" s="1"/>
  <c r="CS99" i="21"/>
  <c r="AD99" i="21" s="1"/>
  <c r="CR99" i="21"/>
  <c r="CQ99" i="21"/>
  <c r="AB99" i="21" s="1"/>
  <c r="CP99" i="21"/>
  <c r="AA99" i="21" s="1"/>
  <c r="CO99" i="21"/>
  <c r="Z99" i="21" s="1"/>
  <c r="CN99" i="21"/>
  <c r="CM99" i="21"/>
  <c r="X99" i="21" s="1"/>
  <c r="CL99" i="21"/>
  <c r="W99" i="21" s="1"/>
  <c r="CK99" i="21"/>
  <c r="V99" i="21" s="1"/>
  <c r="CJ99" i="21"/>
  <c r="CI99" i="21"/>
  <c r="T99" i="21" s="1"/>
  <c r="CH99" i="21"/>
  <c r="S99" i="21" s="1"/>
  <c r="CG99" i="21"/>
  <c r="R99" i="21" s="1"/>
  <c r="CF99" i="21"/>
  <c r="CE99" i="21"/>
  <c r="P99" i="21" s="1"/>
  <c r="CD99" i="21"/>
  <c r="O99" i="21" s="1"/>
  <c r="CC99" i="21"/>
  <c r="CB99" i="21"/>
  <c r="CA99" i="21"/>
  <c r="BZ99" i="21"/>
  <c r="K99" i="21" s="1"/>
  <c r="BY99" i="21"/>
  <c r="J99" i="21" s="1"/>
  <c r="BX99" i="21"/>
  <c r="BW99" i="21"/>
  <c r="H99" i="21" s="1"/>
  <c r="BV99" i="21"/>
  <c r="G99" i="21" s="1"/>
  <c r="BU99" i="21"/>
  <c r="BT99" i="21"/>
  <c r="BS99" i="21"/>
  <c r="D99" i="21" s="1"/>
  <c r="BQ99" i="21"/>
  <c r="BM99" i="21"/>
  <c r="BI99" i="21"/>
  <c r="BE99" i="21"/>
  <c r="BB99" i="21"/>
  <c r="BA99" i="21"/>
  <c r="AW99" i="21"/>
  <c r="AS99" i="21"/>
  <c r="AO99" i="21"/>
  <c r="AK99" i="21"/>
  <c r="AG99" i="21"/>
  <c r="AC99" i="21"/>
  <c r="Y99" i="21"/>
  <c r="U99" i="21"/>
  <c r="Q99" i="21"/>
  <c r="N99" i="21"/>
  <c r="M99" i="21"/>
  <c r="L99" i="21"/>
  <c r="I99" i="21"/>
  <c r="F99" i="21"/>
  <c r="E99" i="21"/>
  <c r="C99" i="21"/>
  <c r="B99" i="21"/>
  <c r="A99" i="21"/>
  <c r="EF98" i="21"/>
  <c r="EE98" i="21"/>
  <c r="ED98" i="21"/>
  <c r="BO98" i="21" s="1"/>
  <c r="EC98" i="21"/>
  <c r="BN98" i="21" s="1"/>
  <c r="EB98" i="21"/>
  <c r="BM98" i="21" s="1"/>
  <c r="EA98" i="21"/>
  <c r="BL98" i="21" s="1"/>
  <c r="DZ98" i="21"/>
  <c r="BK98" i="21" s="1"/>
  <c r="DY98" i="21"/>
  <c r="BJ98" i="21" s="1"/>
  <c r="DX98" i="21"/>
  <c r="DW98" i="21"/>
  <c r="DV98" i="21"/>
  <c r="DU98" i="21"/>
  <c r="BF98" i="21" s="1"/>
  <c r="DT98" i="21"/>
  <c r="BE98" i="21" s="1"/>
  <c r="DS98" i="21"/>
  <c r="BD98" i="21" s="1"/>
  <c r="DR98" i="21"/>
  <c r="BC98" i="21" s="1"/>
  <c r="DQ98" i="21"/>
  <c r="BB98" i="21" s="1"/>
  <c r="DP98" i="21"/>
  <c r="DO98" i="21"/>
  <c r="DN98" i="21"/>
  <c r="AY98" i="21" s="1"/>
  <c r="DM98" i="21"/>
  <c r="AX98" i="21" s="1"/>
  <c r="DL98" i="21"/>
  <c r="AW98" i="21" s="1"/>
  <c r="DK98" i="21"/>
  <c r="DJ98" i="21"/>
  <c r="AU98" i="21" s="1"/>
  <c r="DI98" i="21"/>
  <c r="AT98" i="21" s="1"/>
  <c r="DH98" i="21"/>
  <c r="DG98" i="21"/>
  <c r="DF98" i="21"/>
  <c r="DE98" i="21"/>
  <c r="AP98" i="21" s="1"/>
  <c r="DD98" i="21"/>
  <c r="AO98" i="21" s="1"/>
  <c r="DC98" i="21"/>
  <c r="DB98" i="21"/>
  <c r="AM98" i="21" s="1"/>
  <c r="DA98" i="21"/>
  <c r="AL98" i="21" s="1"/>
  <c r="CZ98" i="21"/>
  <c r="CY98" i="21"/>
  <c r="CX98" i="21"/>
  <c r="AI98" i="21" s="1"/>
  <c r="CW98" i="21"/>
  <c r="AH98" i="21" s="1"/>
  <c r="CV98" i="21"/>
  <c r="AG98" i="21" s="1"/>
  <c r="CU98" i="21"/>
  <c r="CT98" i="21"/>
  <c r="AE98" i="21" s="1"/>
  <c r="CS98" i="21"/>
  <c r="AD98" i="21" s="1"/>
  <c r="CR98" i="21"/>
  <c r="CQ98" i="21"/>
  <c r="AB98" i="21" s="1"/>
  <c r="CP98" i="21"/>
  <c r="AA98" i="21" s="1"/>
  <c r="CO98" i="21"/>
  <c r="Z98" i="21" s="1"/>
  <c r="CN98" i="21"/>
  <c r="Y98" i="21" s="1"/>
  <c r="CM98" i="21"/>
  <c r="CL98" i="21"/>
  <c r="W98" i="21" s="1"/>
  <c r="CK98" i="21"/>
  <c r="V98" i="21" s="1"/>
  <c r="CJ98" i="21"/>
  <c r="CI98" i="21"/>
  <c r="T98" i="21" s="1"/>
  <c r="CH98" i="21"/>
  <c r="S98" i="21" s="1"/>
  <c r="CG98" i="21"/>
  <c r="R98" i="21" s="1"/>
  <c r="CF98" i="21"/>
  <c r="Q98" i="21" s="1"/>
  <c r="CE98" i="21"/>
  <c r="CD98" i="21"/>
  <c r="O98" i="21" s="1"/>
  <c r="CC98" i="21"/>
  <c r="N98" i="21" s="1"/>
  <c r="CB98" i="21"/>
  <c r="CA98" i="21"/>
  <c r="BZ98" i="21"/>
  <c r="K98" i="21" s="1"/>
  <c r="BY98" i="21"/>
  <c r="J98" i="21" s="1"/>
  <c r="BX98" i="21"/>
  <c r="I98" i="21" s="1"/>
  <c r="BW98" i="21"/>
  <c r="H98" i="21" s="1"/>
  <c r="BV98" i="21"/>
  <c r="G98" i="21" s="1"/>
  <c r="BU98" i="21"/>
  <c r="F98" i="21" s="1"/>
  <c r="BT98" i="21"/>
  <c r="BS98" i="21"/>
  <c r="BQ98" i="21"/>
  <c r="BP98" i="21"/>
  <c r="BI98" i="21"/>
  <c r="BH98" i="21"/>
  <c r="BG98" i="21"/>
  <c r="BA98" i="21"/>
  <c r="AZ98" i="21"/>
  <c r="AV98" i="21"/>
  <c r="AS98" i="21"/>
  <c r="AR98" i="21"/>
  <c r="AQ98" i="21"/>
  <c r="AN98" i="21"/>
  <c r="AK98" i="21"/>
  <c r="AJ98" i="21"/>
  <c r="AF98" i="21"/>
  <c r="AC98" i="21"/>
  <c r="X98" i="21"/>
  <c r="U98" i="21"/>
  <c r="P98" i="21"/>
  <c r="M98" i="21"/>
  <c r="L98" i="21"/>
  <c r="E98" i="21"/>
  <c r="D98" i="21"/>
  <c r="C98" i="21"/>
  <c r="B98" i="21"/>
  <c r="A98" i="21"/>
  <c r="EF97" i="21"/>
  <c r="BQ97" i="21" s="1"/>
  <c r="EE97" i="21"/>
  <c r="BP97" i="21" s="1"/>
  <c r="ED97" i="21"/>
  <c r="EC97" i="21"/>
  <c r="BN97" i="21" s="1"/>
  <c r="EB97" i="21"/>
  <c r="BM97" i="21" s="1"/>
  <c r="EA97" i="21"/>
  <c r="BL97" i="21" s="1"/>
  <c r="DZ97" i="21"/>
  <c r="DY97" i="21"/>
  <c r="BJ97" i="21" s="1"/>
  <c r="DX97" i="21"/>
  <c r="BI97" i="21" s="1"/>
  <c r="DW97" i="21"/>
  <c r="BH97" i="21" s="1"/>
  <c r="DV97" i="21"/>
  <c r="DU97" i="21"/>
  <c r="BF97" i="21" s="1"/>
  <c r="DT97" i="21"/>
  <c r="BE97" i="21" s="1"/>
  <c r="DS97" i="21"/>
  <c r="BD97" i="21" s="1"/>
  <c r="DR97" i="21"/>
  <c r="DQ97" i="21"/>
  <c r="BB97" i="21" s="1"/>
  <c r="DP97" i="21"/>
  <c r="BA97" i="21" s="1"/>
  <c r="DO97" i="21"/>
  <c r="AZ97" i="21" s="1"/>
  <c r="DN97" i="21"/>
  <c r="DM97" i="21"/>
  <c r="AX97" i="21" s="1"/>
  <c r="DL97" i="21"/>
  <c r="AW97" i="21" s="1"/>
  <c r="DK97" i="21"/>
  <c r="DJ97" i="21"/>
  <c r="DI97" i="21"/>
  <c r="DH97" i="21"/>
  <c r="AS97" i="21" s="1"/>
  <c r="DG97" i="21"/>
  <c r="AR97" i="21" s="1"/>
  <c r="DF97" i="21"/>
  <c r="DE97" i="21"/>
  <c r="AP97" i="21" s="1"/>
  <c r="DD97" i="21"/>
  <c r="AO97" i="21" s="1"/>
  <c r="DC97" i="21"/>
  <c r="DB97" i="21"/>
  <c r="DA97" i="21"/>
  <c r="AL97" i="21" s="1"/>
  <c r="CZ97" i="21"/>
  <c r="AK97" i="21" s="1"/>
  <c r="CY97" i="21"/>
  <c r="AJ97" i="21" s="1"/>
  <c r="CX97" i="21"/>
  <c r="CW97" i="21"/>
  <c r="AH97" i="21" s="1"/>
  <c r="CV97" i="21"/>
  <c r="AG97" i="21" s="1"/>
  <c r="CU97" i="21"/>
  <c r="AF97" i="21" s="1"/>
  <c r="CT97" i="21"/>
  <c r="CS97" i="21"/>
  <c r="AD97" i="21" s="1"/>
  <c r="CR97" i="21"/>
  <c r="AC97" i="21" s="1"/>
  <c r="CQ97" i="21"/>
  <c r="AB97" i="21" s="1"/>
  <c r="CP97" i="21"/>
  <c r="CO97" i="21"/>
  <c r="Z97" i="21" s="1"/>
  <c r="CN97" i="21"/>
  <c r="Y97" i="21" s="1"/>
  <c r="CM97" i="21"/>
  <c r="X97" i="21" s="1"/>
  <c r="CL97" i="21"/>
  <c r="CK97" i="21"/>
  <c r="V97" i="21" s="1"/>
  <c r="CJ97" i="21"/>
  <c r="U97" i="21" s="1"/>
  <c r="CI97" i="21"/>
  <c r="T97" i="21" s="1"/>
  <c r="CH97" i="21"/>
  <c r="CG97" i="21"/>
  <c r="R97" i="21" s="1"/>
  <c r="CF97" i="21"/>
  <c r="Q97" i="21" s="1"/>
  <c r="CE97" i="21"/>
  <c r="P97" i="21" s="1"/>
  <c r="CD97" i="21"/>
  <c r="CC97" i="21"/>
  <c r="CB97" i="21"/>
  <c r="M97" i="21" s="1"/>
  <c r="CA97" i="21"/>
  <c r="L97" i="21" s="1"/>
  <c r="BZ97" i="21"/>
  <c r="BY97" i="21"/>
  <c r="J97" i="21" s="1"/>
  <c r="BX97" i="21"/>
  <c r="I97" i="21" s="1"/>
  <c r="BW97" i="21"/>
  <c r="H97" i="21" s="1"/>
  <c r="BV97" i="21"/>
  <c r="BU97" i="21"/>
  <c r="F97" i="21" s="1"/>
  <c r="BT97" i="21"/>
  <c r="E97" i="21" s="1"/>
  <c r="BS97" i="21"/>
  <c r="D97" i="21" s="1"/>
  <c r="BO97" i="21"/>
  <c r="BK97" i="21"/>
  <c r="BG97" i="21"/>
  <c r="BC97" i="21"/>
  <c r="AY97" i="21"/>
  <c r="AV97" i="21"/>
  <c r="AU97" i="21"/>
  <c r="AT97" i="21"/>
  <c r="AQ97" i="21"/>
  <c r="AN97" i="21"/>
  <c r="AM97" i="21"/>
  <c r="AI97" i="21"/>
  <c r="AE97" i="21"/>
  <c r="AA97" i="21"/>
  <c r="W97" i="21"/>
  <c r="S97" i="21"/>
  <c r="O97" i="21"/>
  <c r="N97" i="21"/>
  <c r="K97" i="21"/>
  <c r="G97" i="21"/>
  <c r="C97" i="21"/>
  <c r="B97" i="21"/>
  <c r="A97" i="21"/>
  <c r="EF96" i="21"/>
  <c r="BQ96" i="21" s="1"/>
  <c r="EE96" i="21"/>
  <c r="BP96" i="21" s="1"/>
  <c r="ED96" i="21"/>
  <c r="EC96" i="21"/>
  <c r="EB96" i="21"/>
  <c r="EA96" i="21"/>
  <c r="BL96" i="21" s="1"/>
  <c r="DZ96" i="21"/>
  <c r="DY96" i="21"/>
  <c r="BJ96" i="21" s="1"/>
  <c r="DX96" i="21"/>
  <c r="BI96" i="21" s="1"/>
  <c r="DW96" i="21"/>
  <c r="BH96" i="21" s="1"/>
  <c r="DV96" i="21"/>
  <c r="DU96" i="21"/>
  <c r="DT96" i="21"/>
  <c r="BE96" i="21" s="1"/>
  <c r="DS96" i="21"/>
  <c r="BD96" i="21" s="1"/>
  <c r="DR96" i="21"/>
  <c r="DQ96" i="21"/>
  <c r="DP96" i="21"/>
  <c r="BA96" i="21" s="1"/>
  <c r="DO96" i="21"/>
  <c r="AZ96" i="21" s="1"/>
  <c r="DN96" i="21"/>
  <c r="DM96" i="21"/>
  <c r="AX96" i="21" s="1"/>
  <c r="DL96" i="21"/>
  <c r="AW96" i="21" s="1"/>
  <c r="DK96" i="21"/>
  <c r="AV96" i="21" s="1"/>
  <c r="DJ96" i="21"/>
  <c r="DI96" i="21"/>
  <c r="DH96" i="21"/>
  <c r="AS96" i="21" s="1"/>
  <c r="DG96" i="21"/>
  <c r="AR96" i="21" s="1"/>
  <c r="DF96" i="21"/>
  <c r="DE96" i="21"/>
  <c r="DD96" i="21"/>
  <c r="DC96" i="21"/>
  <c r="AN96" i="21" s="1"/>
  <c r="DB96" i="21"/>
  <c r="DA96" i="21"/>
  <c r="CZ96" i="21"/>
  <c r="AK96" i="21" s="1"/>
  <c r="CY96" i="21"/>
  <c r="AJ96" i="21" s="1"/>
  <c r="CX96" i="21"/>
  <c r="CW96" i="21"/>
  <c r="CV96" i="21"/>
  <c r="AG96" i="21" s="1"/>
  <c r="CU96" i="21"/>
  <c r="AF96" i="21" s="1"/>
  <c r="CT96" i="21"/>
  <c r="CS96" i="21"/>
  <c r="CR96" i="21"/>
  <c r="CQ96" i="21"/>
  <c r="AB96" i="21" s="1"/>
  <c r="CP96" i="21"/>
  <c r="CO96" i="21"/>
  <c r="CN96" i="21"/>
  <c r="CM96" i="21"/>
  <c r="X96" i="21" s="1"/>
  <c r="CL96" i="21"/>
  <c r="CK96" i="21"/>
  <c r="V96" i="21" s="1"/>
  <c r="CJ96" i="21"/>
  <c r="U96" i="21" s="1"/>
  <c r="CI96" i="21"/>
  <c r="T96" i="21" s="1"/>
  <c r="CH96" i="21"/>
  <c r="CG96" i="21"/>
  <c r="CF96" i="21"/>
  <c r="CE96" i="21"/>
  <c r="P96" i="21" s="1"/>
  <c r="CD96" i="21"/>
  <c r="CC96" i="21"/>
  <c r="CB96" i="21"/>
  <c r="CA96" i="21"/>
  <c r="L96" i="21" s="1"/>
  <c r="BZ96" i="21"/>
  <c r="BY96" i="21"/>
  <c r="J96" i="21" s="1"/>
  <c r="BX96" i="21"/>
  <c r="I96" i="21" s="1"/>
  <c r="BW96" i="21"/>
  <c r="H96" i="21" s="1"/>
  <c r="BV96" i="21"/>
  <c r="BU96" i="21"/>
  <c r="BT96" i="21"/>
  <c r="E96" i="21" s="1"/>
  <c r="BS96" i="21"/>
  <c r="D96" i="21" s="1"/>
  <c r="BO96" i="21"/>
  <c r="BN96" i="21"/>
  <c r="BM96" i="21"/>
  <c r="BK96" i="21"/>
  <c r="BG96" i="21"/>
  <c r="BF96" i="21"/>
  <c r="BC96" i="21"/>
  <c r="BB96" i="21"/>
  <c r="AY96" i="21"/>
  <c r="AU96" i="21"/>
  <c r="AT96" i="21"/>
  <c r="AQ96" i="21"/>
  <c r="AP96" i="21"/>
  <c r="AO96" i="21"/>
  <c r="AM96" i="21"/>
  <c r="AL96" i="21"/>
  <c r="AI96" i="21"/>
  <c r="AH96" i="21"/>
  <c r="AE96" i="21"/>
  <c r="AD96" i="21"/>
  <c r="AC96" i="21"/>
  <c r="AA96" i="21"/>
  <c r="Z96" i="21"/>
  <c r="Y96" i="21"/>
  <c r="W96" i="21"/>
  <c r="S96" i="21"/>
  <c r="R96" i="21"/>
  <c r="Q96" i="21"/>
  <c r="O96" i="21"/>
  <c r="N96" i="21"/>
  <c r="M96" i="21"/>
  <c r="K96" i="21"/>
  <c r="G96" i="21"/>
  <c r="F96" i="21"/>
  <c r="C96" i="21"/>
  <c r="B96" i="21"/>
  <c r="A96" i="21"/>
  <c r="EF95" i="21"/>
  <c r="BQ95" i="21" s="1"/>
  <c r="EE95" i="21"/>
  <c r="ED95" i="21"/>
  <c r="BO95" i="21" s="1"/>
  <c r="EC95" i="21"/>
  <c r="BN95" i="21" s="1"/>
  <c r="EB95" i="21"/>
  <c r="EA95" i="21"/>
  <c r="BL95" i="21" s="1"/>
  <c r="DZ95" i="21"/>
  <c r="BK95" i="21" s="1"/>
  <c r="DY95" i="21"/>
  <c r="BJ95" i="21" s="1"/>
  <c r="DX95" i="21"/>
  <c r="BI95" i="21" s="1"/>
  <c r="DW95" i="21"/>
  <c r="DV95" i="21"/>
  <c r="BG95" i="21" s="1"/>
  <c r="DU95" i="21"/>
  <c r="BF95" i="21" s="1"/>
  <c r="DT95" i="21"/>
  <c r="BE95" i="21" s="1"/>
  <c r="DS95" i="21"/>
  <c r="BD95" i="21" s="1"/>
  <c r="DR95" i="21"/>
  <c r="BC95" i="21" s="1"/>
  <c r="DQ95" i="21"/>
  <c r="BB95" i="21" s="1"/>
  <c r="DP95" i="21"/>
  <c r="BA95" i="21" s="1"/>
  <c r="DO95" i="21"/>
  <c r="DN95" i="21"/>
  <c r="AY95" i="21" s="1"/>
  <c r="DM95" i="21"/>
  <c r="AX95" i="21" s="1"/>
  <c r="DL95" i="21"/>
  <c r="AW95" i="21" s="1"/>
  <c r="DK95" i="21"/>
  <c r="AV95" i="21" s="1"/>
  <c r="DJ95" i="21"/>
  <c r="AU95" i="21" s="1"/>
  <c r="DI95" i="21"/>
  <c r="DH95" i="21"/>
  <c r="AS95" i="21" s="1"/>
  <c r="DG95" i="21"/>
  <c r="DF95" i="21"/>
  <c r="AQ95" i="21" s="1"/>
  <c r="DE95" i="21"/>
  <c r="AP95" i="21" s="1"/>
  <c r="DD95" i="21"/>
  <c r="AO95" i="21" s="1"/>
  <c r="DC95" i="21"/>
  <c r="AN95" i="21" s="1"/>
  <c r="DB95" i="21"/>
  <c r="AM95" i="21" s="1"/>
  <c r="DA95" i="21"/>
  <c r="AL95" i="21" s="1"/>
  <c r="CZ95" i="21"/>
  <c r="AK95" i="21" s="1"/>
  <c r="CY95" i="21"/>
  <c r="CX95" i="21"/>
  <c r="AI95" i="21" s="1"/>
  <c r="CW95" i="21"/>
  <c r="AH95" i="21" s="1"/>
  <c r="CV95" i="21"/>
  <c r="AG95" i="21" s="1"/>
  <c r="CU95" i="21"/>
  <c r="AF95" i="21" s="1"/>
  <c r="CT95" i="21"/>
  <c r="AE95" i="21" s="1"/>
  <c r="CS95" i="21"/>
  <c r="CR95" i="21"/>
  <c r="CQ95" i="21"/>
  <c r="CP95" i="21"/>
  <c r="AA95" i="21" s="1"/>
  <c r="CO95" i="21"/>
  <c r="Z95" i="21" s="1"/>
  <c r="CN95" i="21"/>
  <c r="Y95" i="21" s="1"/>
  <c r="CM95" i="21"/>
  <c r="X95" i="21" s="1"/>
  <c r="CL95" i="21"/>
  <c r="W95" i="21" s="1"/>
  <c r="CK95" i="21"/>
  <c r="V95" i="21" s="1"/>
  <c r="CJ95" i="21"/>
  <c r="U95" i="21" s="1"/>
  <c r="CI95" i="21"/>
  <c r="CH95" i="21"/>
  <c r="S95" i="21" s="1"/>
  <c r="CG95" i="21"/>
  <c r="R95" i="21" s="1"/>
  <c r="CF95" i="21"/>
  <c r="Q95" i="21" s="1"/>
  <c r="CE95" i="21"/>
  <c r="P95" i="21" s="1"/>
  <c r="CD95" i="21"/>
  <c r="O95" i="21" s="1"/>
  <c r="CC95" i="21"/>
  <c r="N95" i="21" s="1"/>
  <c r="CB95" i="21"/>
  <c r="M95" i="21" s="1"/>
  <c r="CA95" i="21"/>
  <c r="BZ95" i="21"/>
  <c r="K95" i="21" s="1"/>
  <c r="BY95" i="21"/>
  <c r="J95" i="21" s="1"/>
  <c r="BX95" i="21"/>
  <c r="I95" i="21" s="1"/>
  <c r="BW95" i="21"/>
  <c r="H95" i="21" s="1"/>
  <c r="BV95" i="21"/>
  <c r="G95" i="21" s="1"/>
  <c r="BU95" i="21"/>
  <c r="F95" i="21" s="1"/>
  <c r="BT95" i="21"/>
  <c r="E95" i="21" s="1"/>
  <c r="BS95" i="21"/>
  <c r="BP95" i="21"/>
  <c r="BM95" i="21"/>
  <c r="BH95" i="21"/>
  <c r="AZ95" i="21"/>
  <c r="AT95" i="21"/>
  <c r="AR95" i="21"/>
  <c r="AJ95" i="21"/>
  <c r="AD95" i="21"/>
  <c r="AC95" i="21"/>
  <c r="AB95" i="21"/>
  <c r="T95" i="21"/>
  <c r="L95" i="21"/>
  <c r="D95" i="21"/>
  <c r="C95" i="21"/>
  <c r="B95" i="21"/>
  <c r="A95" i="21"/>
  <c r="EF94" i="21"/>
  <c r="BQ94" i="21" s="1"/>
  <c r="EE94" i="21"/>
  <c r="BP94" i="21" s="1"/>
  <c r="ED94" i="21"/>
  <c r="EC94" i="21"/>
  <c r="BN94" i="21" s="1"/>
  <c r="EB94" i="21"/>
  <c r="BM94" i="21" s="1"/>
  <c r="EA94" i="21"/>
  <c r="BL94" i="21" s="1"/>
  <c r="DZ94" i="21"/>
  <c r="BK94" i="21" s="1"/>
  <c r="DY94" i="21"/>
  <c r="BJ94" i="21" s="1"/>
  <c r="DX94" i="21"/>
  <c r="DW94" i="21"/>
  <c r="BH94" i="21" s="1"/>
  <c r="DV94" i="21"/>
  <c r="DU94" i="21"/>
  <c r="BF94" i="21" s="1"/>
  <c r="DT94" i="21"/>
  <c r="BE94" i="21" s="1"/>
  <c r="DS94" i="21"/>
  <c r="BD94" i="21" s="1"/>
  <c r="DR94" i="21"/>
  <c r="BC94" i="21" s="1"/>
  <c r="DQ94" i="21"/>
  <c r="BB94" i="21" s="1"/>
  <c r="DP94" i="21"/>
  <c r="BA94" i="21" s="1"/>
  <c r="DO94" i="21"/>
  <c r="DN94" i="21"/>
  <c r="DM94" i="21"/>
  <c r="AX94" i="21" s="1"/>
  <c r="DL94" i="21"/>
  <c r="AW94" i="21" s="1"/>
  <c r="DK94" i="21"/>
  <c r="AV94" i="21" s="1"/>
  <c r="DJ94" i="21"/>
  <c r="AU94" i="21" s="1"/>
  <c r="DI94" i="21"/>
  <c r="AT94" i="21" s="1"/>
  <c r="DH94" i="21"/>
  <c r="DG94" i="21"/>
  <c r="DF94" i="21"/>
  <c r="DE94" i="21"/>
  <c r="AP94" i="21" s="1"/>
  <c r="DD94" i="21"/>
  <c r="AO94" i="21" s="1"/>
  <c r="DC94" i="21"/>
  <c r="AN94" i="21" s="1"/>
  <c r="DB94" i="21"/>
  <c r="AM94" i="21" s="1"/>
  <c r="DA94" i="21"/>
  <c r="AL94" i="21" s="1"/>
  <c r="CZ94" i="21"/>
  <c r="AK94" i="21" s="1"/>
  <c r="CY94" i="21"/>
  <c r="AJ94" i="21" s="1"/>
  <c r="CX94" i="21"/>
  <c r="CW94" i="21"/>
  <c r="AH94" i="21" s="1"/>
  <c r="CV94" i="21"/>
  <c r="AG94" i="21" s="1"/>
  <c r="CU94" i="21"/>
  <c r="AF94" i="21" s="1"/>
  <c r="CT94" i="21"/>
  <c r="AE94" i="21" s="1"/>
  <c r="CS94" i="21"/>
  <c r="AD94" i="21" s="1"/>
  <c r="CR94" i="21"/>
  <c r="AC94" i="21" s="1"/>
  <c r="CQ94" i="21"/>
  <c r="AB94" i="21" s="1"/>
  <c r="CP94" i="21"/>
  <c r="CO94" i="21"/>
  <c r="Z94" i="21" s="1"/>
  <c r="CN94" i="21"/>
  <c r="Y94" i="21" s="1"/>
  <c r="CM94" i="21"/>
  <c r="X94" i="21" s="1"/>
  <c r="CL94" i="21"/>
  <c r="W94" i="21" s="1"/>
  <c r="CK94" i="21"/>
  <c r="V94" i="21" s="1"/>
  <c r="CJ94" i="21"/>
  <c r="U94" i="21" s="1"/>
  <c r="CI94" i="21"/>
  <c r="T94" i="21" s="1"/>
  <c r="CH94" i="21"/>
  <c r="CG94" i="21"/>
  <c r="R94" i="21" s="1"/>
  <c r="CF94" i="21"/>
  <c r="Q94" i="21" s="1"/>
  <c r="CE94" i="21"/>
  <c r="CD94" i="21"/>
  <c r="O94" i="21" s="1"/>
  <c r="CC94" i="21"/>
  <c r="N94" i="21" s="1"/>
  <c r="CB94" i="21"/>
  <c r="M94" i="21" s="1"/>
  <c r="CA94" i="21"/>
  <c r="L94" i="21" s="1"/>
  <c r="BZ94" i="21"/>
  <c r="BY94" i="21"/>
  <c r="J94" i="21" s="1"/>
  <c r="BX94" i="21"/>
  <c r="I94" i="21" s="1"/>
  <c r="BW94" i="21"/>
  <c r="BV94" i="21"/>
  <c r="G94" i="21" s="1"/>
  <c r="BU94" i="21"/>
  <c r="F94" i="21" s="1"/>
  <c r="BT94" i="21"/>
  <c r="E94" i="21" s="1"/>
  <c r="BS94" i="21"/>
  <c r="D94" i="21" s="1"/>
  <c r="BO94" i="21"/>
  <c r="BI94" i="21"/>
  <c r="BG94" i="21"/>
  <c r="AZ94" i="21"/>
  <c r="AY94" i="21"/>
  <c r="AS94" i="21"/>
  <c r="AR94" i="21"/>
  <c r="AQ94" i="21"/>
  <c r="AI94" i="21"/>
  <c r="AA94" i="21"/>
  <c r="S94" i="21"/>
  <c r="P94" i="21"/>
  <c r="K94" i="21"/>
  <c r="H94" i="21"/>
  <c r="C94" i="21"/>
  <c r="B94" i="21"/>
  <c r="A94" i="21"/>
  <c r="EF93" i="21"/>
  <c r="BQ93" i="21" s="1"/>
  <c r="EE93" i="21"/>
  <c r="BP93" i="21" s="1"/>
  <c r="ED93" i="21"/>
  <c r="EC93" i="21"/>
  <c r="BN93" i="21" s="1"/>
  <c r="EB93" i="21"/>
  <c r="BM93" i="21" s="1"/>
  <c r="EA93" i="21"/>
  <c r="DZ93" i="21"/>
  <c r="BK93" i="21" s="1"/>
  <c r="DY93" i="21"/>
  <c r="BJ93" i="21" s="1"/>
  <c r="DX93" i="21"/>
  <c r="BI93" i="21" s="1"/>
  <c r="DW93" i="21"/>
  <c r="BH93" i="21" s="1"/>
  <c r="DV93" i="21"/>
  <c r="DU93" i="21"/>
  <c r="BF93" i="21" s="1"/>
  <c r="DT93" i="21"/>
  <c r="BE93" i="21" s="1"/>
  <c r="DS93" i="21"/>
  <c r="BD93" i="21" s="1"/>
  <c r="DR93" i="21"/>
  <c r="DQ93" i="21"/>
  <c r="BB93" i="21" s="1"/>
  <c r="DP93" i="21"/>
  <c r="BA93" i="21" s="1"/>
  <c r="DO93" i="21"/>
  <c r="AZ93" i="21" s="1"/>
  <c r="DN93" i="21"/>
  <c r="AY93" i="21" s="1"/>
  <c r="DM93" i="21"/>
  <c r="AX93" i="21" s="1"/>
  <c r="DL93" i="21"/>
  <c r="AW93" i="21" s="1"/>
  <c r="DK93" i="21"/>
  <c r="AV93" i="21" s="1"/>
  <c r="DJ93" i="21"/>
  <c r="DI93" i="21"/>
  <c r="DH93" i="21"/>
  <c r="AS93" i="21" s="1"/>
  <c r="DG93" i="21"/>
  <c r="AR93" i="21" s="1"/>
  <c r="DF93" i="21"/>
  <c r="AQ93" i="21" s="1"/>
  <c r="DE93" i="21"/>
  <c r="AP93" i="21" s="1"/>
  <c r="DD93" i="21"/>
  <c r="AO93" i="21" s="1"/>
  <c r="DC93" i="21"/>
  <c r="AN93" i="21" s="1"/>
  <c r="DB93" i="21"/>
  <c r="AM93" i="21" s="1"/>
  <c r="DA93" i="21"/>
  <c r="AL93" i="21" s="1"/>
  <c r="CZ93" i="21"/>
  <c r="AK93" i="21" s="1"/>
  <c r="CY93" i="21"/>
  <c r="AJ93" i="21" s="1"/>
  <c r="CX93" i="21"/>
  <c r="CW93" i="21"/>
  <c r="AH93" i="21" s="1"/>
  <c r="CV93" i="21"/>
  <c r="AG93" i="21" s="1"/>
  <c r="CU93" i="21"/>
  <c r="AF93" i="21" s="1"/>
  <c r="CT93" i="21"/>
  <c r="AE93" i="21" s="1"/>
  <c r="CS93" i="21"/>
  <c r="AD93" i="21" s="1"/>
  <c r="CR93" i="21"/>
  <c r="AC93" i="21" s="1"/>
  <c r="CQ93" i="21"/>
  <c r="AB93" i="21" s="1"/>
  <c r="CP93" i="21"/>
  <c r="CO93" i="21"/>
  <c r="Z93" i="21" s="1"/>
  <c r="CN93" i="21"/>
  <c r="Y93" i="21" s="1"/>
  <c r="CM93" i="21"/>
  <c r="X93" i="21" s="1"/>
  <c r="CL93" i="21"/>
  <c r="W93" i="21" s="1"/>
  <c r="CK93" i="21"/>
  <c r="V93" i="21" s="1"/>
  <c r="CJ93" i="21"/>
  <c r="U93" i="21" s="1"/>
  <c r="CI93" i="21"/>
  <c r="T93" i="21" s="1"/>
  <c r="CH93" i="21"/>
  <c r="CG93" i="21"/>
  <c r="R93" i="21" s="1"/>
  <c r="CF93" i="21"/>
  <c r="Q93" i="21" s="1"/>
  <c r="CE93" i="21"/>
  <c r="P93" i="21" s="1"/>
  <c r="CD93" i="21"/>
  <c r="CC93" i="21"/>
  <c r="N93" i="21" s="1"/>
  <c r="CB93" i="21"/>
  <c r="M93" i="21" s="1"/>
  <c r="CA93" i="21"/>
  <c r="L93" i="21" s="1"/>
  <c r="BZ93" i="21"/>
  <c r="K93" i="21" s="1"/>
  <c r="BY93" i="21"/>
  <c r="J93" i="21" s="1"/>
  <c r="BX93" i="21"/>
  <c r="I93" i="21" s="1"/>
  <c r="BW93" i="21"/>
  <c r="H93" i="21" s="1"/>
  <c r="BV93" i="21"/>
  <c r="BU93" i="21"/>
  <c r="BT93" i="21"/>
  <c r="E93" i="21" s="1"/>
  <c r="BS93" i="21"/>
  <c r="D93" i="21" s="1"/>
  <c r="BO93" i="21"/>
  <c r="BL93" i="21"/>
  <c r="BG93" i="21"/>
  <c r="BC93" i="21"/>
  <c r="AU93" i="21"/>
  <c r="AT93" i="21"/>
  <c r="AI93" i="21"/>
  <c r="AA93" i="21"/>
  <c r="S93" i="21"/>
  <c r="O93" i="21"/>
  <c r="G93" i="21"/>
  <c r="F93" i="21"/>
  <c r="C93" i="21"/>
  <c r="B93" i="21"/>
  <c r="A93" i="21"/>
  <c r="EF92" i="21"/>
  <c r="BQ92" i="21" s="1"/>
  <c r="EE92" i="21"/>
  <c r="BP92" i="21" s="1"/>
  <c r="ED92" i="21"/>
  <c r="EC92" i="21"/>
  <c r="EB92" i="21"/>
  <c r="BM92" i="21" s="1"/>
  <c r="EA92" i="21"/>
  <c r="BL92" i="21" s="1"/>
  <c r="DZ92" i="21"/>
  <c r="DY92" i="21"/>
  <c r="DX92" i="21"/>
  <c r="BI92" i="21" s="1"/>
  <c r="DW92" i="21"/>
  <c r="BH92" i="21" s="1"/>
  <c r="DV92" i="21"/>
  <c r="BG92" i="21" s="1"/>
  <c r="DU92" i="21"/>
  <c r="BF92" i="21" s="1"/>
  <c r="DT92" i="21"/>
  <c r="BE92" i="21" s="1"/>
  <c r="DS92" i="21"/>
  <c r="BD92" i="21" s="1"/>
  <c r="DR92" i="21"/>
  <c r="BC92" i="21" s="1"/>
  <c r="DQ92" i="21"/>
  <c r="DP92" i="21"/>
  <c r="BA92" i="21" s="1"/>
  <c r="DO92" i="21"/>
  <c r="AZ92" i="21" s="1"/>
  <c r="DN92" i="21"/>
  <c r="DM92" i="21"/>
  <c r="DL92" i="21"/>
  <c r="AW92" i="21" s="1"/>
  <c r="DK92" i="21"/>
  <c r="AV92" i="21" s="1"/>
  <c r="DJ92" i="21"/>
  <c r="AU92" i="21" s="1"/>
  <c r="DI92" i="21"/>
  <c r="AT92" i="21" s="1"/>
  <c r="DH92" i="21"/>
  <c r="AS92" i="21" s="1"/>
  <c r="DG92" i="21"/>
  <c r="AR92" i="21" s="1"/>
  <c r="DF92" i="21"/>
  <c r="DE92" i="21"/>
  <c r="AP92" i="21" s="1"/>
  <c r="DD92" i="21"/>
  <c r="AO92" i="21" s="1"/>
  <c r="DC92" i="21"/>
  <c r="AN92" i="21" s="1"/>
  <c r="DB92" i="21"/>
  <c r="AM92" i="21" s="1"/>
  <c r="DA92" i="21"/>
  <c r="CZ92" i="21"/>
  <c r="AK92" i="21" s="1"/>
  <c r="CY92" i="21"/>
  <c r="AJ92" i="21" s="1"/>
  <c r="CX92" i="21"/>
  <c r="AI92" i="21" s="1"/>
  <c r="CW92" i="21"/>
  <c r="AH92" i="21" s="1"/>
  <c r="CV92" i="21"/>
  <c r="AG92" i="21" s="1"/>
  <c r="CU92" i="21"/>
  <c r="AF92" i="21" s="1"/>
  <c r="CT92" i="21"/>
  <c r="CS92" i="21"/>
  <c r="AD92" i="21" s="1"/>
  <c r="CR92" i="21"/>
  <c r="AC92" i="21" s="1"/>
  <c r="CQ92" i="21"/>
  <c r="AB92" i="21" s="1"/>
  <c r="CP92" i="21"/>
  <c r="CO92" i="21"/>
  <c r="CN92" i="21"/>
  <c r="Y92" i="21" s="1"/>
  <c r="CM92" i="21"/>
  <c r="X92" i="21" s="1"/>
  <c r="CL92" i="21"/>
  <c r="W92" i="21" s="1"/>
  <c r="CK92" i="21"/>
  <c r="V92" i="21" s="1"/>
  <c r="CJ92" i="21"/>
  <c r="U92" i="21" s="1"/>
  <c r="CI92" i="21"/>
  <c r="T92" i="21" s="1"/>
  <c r="CH92" i="21"/>
  <c r="CG92" i="21"/>
  <c r="R92" i="21" s="1"/>
  <c r="CF92" i="21"/>
  <c r="Q92" i="21" s="1"/>
  <c r="CE92" i="21"/>
  <c r="P92" i="21" s="1"/>
  <c r="CD92" i="21"/>
  <c r="CC92" i="21"/>
  <c r="CB92" i="21"/>
  <c r="M92" i="21" s="1"/>
  <c r="CA92" i="21"/>
  <c r="L92" i="21" s="1"/>
  <c r="BZ92" i="21"/>
  <c r="BY92" i="21"/>
  <c r="BX92" i="21"/>
  <c r="I92" i="21" s="1"/>
  <c r="BW92" i="21"/>
  <c r="H92" i="21" s="1"/>
  <c r="BV92" i="21"/>
  <c r="G92" i="21" s="1"/>
  <c r="BU92" i="21"/>
  <c r="F92" i="21" s="1"/>
  <c r="BT92" i="21"/>
  <c r="E92" i="21" s="1"/>
  <c r="BS92" i="21"/>
  <c r="D92" i="21" s="1"/>
  <c r="BO92" i="21"/>
  <c r="BN92" i="21"/>
  <c r="BK92" i="21"/>
  <c r="BJ92" i="21"/>
  <c r="BB92" i="21"/>
  <c r="AY92" i="21"/>
  <c r="AX92" i="21"/>
  <c r="AQ92" i="21"/>
  <c r="AL92" i="21"/>
  <c r="AE92" i="21"/>
  <c r="AA92" i="21"/>
  <c r="Z92" i="21"/>
  <c r="S92" i="21"/>
  <c r="O92" i="21"/>
  <c r="N92" i="21"/>
  <c r="K92" i="21"/>
  <c r="J92" i="21"/>
  <c r="C92" i="21"/>
  <c r="B92" i="21"/>
  <c r="A92" i="21"/>
  <c r="EF91" i="21"/>
  <c r="EE91" i="21"/>
  <c r="BP91" i="21" s="1"/>
  <c r="ED91" i="21"/>
  <c r="BO91" i="21" s="1"/>
  <c r="EC91" i="21"/>
  <c r="BN91" i="21" s="1"/>
  <c r="EB91" i="21"/>
  <c r="BM91" i="21" s="1"/>
  <c r="EA91" i="21"/>
  <c r="BL91" i="21" s="1"/>
  <c r="DZ91" i="21"/>
  <c r="BK91" i="21" s="1"/>
  <c r="DY91" i="21"/>
  <c r="DX91" i="21"/>
  <c r="DW91" i="21"/>
  <c r="DV91" i="21"/>
  <c r="BG91" i="21" s="1"/>
  <c r="DU91" i="21"/>
  <c r="BF91" i="21" s="1"/>
  <c r="DT91" i="21"/>
  <c r="BE91" i="21" s="1"/>
  <c r="DS91" i="21"/>
  <c r="BD91" i="21" s="1"/>
  <c r="DR91" i="21"/>
  <c r="BC91" i="21" s="1"/>
  <c r="DQ91" i="21"/>
  <c r="DP91" i="21"/>
  <c r="DO91" i="21"/>
  <c r="DN91" i="21"/>
  <c r="AY91" i="21" s="1"/>
  <c r="DM91" i="21"/>
  <c r="AX91" i="21" s="1"/>
  <c r="DL91" i="21"/>
  <c r="AW91" i="21" s="1"/>
  <c r="DK91" i="21"/>
  <c r="AV91" i="21" s="1"/>
  <c r="DJ91" i="21"/>
  <c r="AU91" i="21" s="1"/>
  <c r="DI91" i="21"/>
  <c r="DH91" i="21"/>
  <c r="DG91" i="21"/>
  <c r="DF91" i="21"/>
  <c r="AQ91" i="21" s="1"/>
  <c r="DE91" i="21"/>
  <c r="AP91" i="21" s="1"/>
  <c r="DD91" i="21"/>
  <c r="AO91" i="21" s="1"/>
  <c r="DC91" i="21"/>
  <c r="AN91" i="21" s="1"/>
  <c r="DB91" i="21"/>
  <c r="AM91" i="21" s="1"/>
  <c r="DA91" i="21"/>
  <c r="CZ91" i="21"/>
  <c r="CY91" i="21"/>
  <c r="CX91" i="21"/>
  <c r="AI91" i="21" s="1"/>
  <c r="CW91" i="21"/>
  <c r="AH91" i="21" s="1"/>
  <c r="CV91" i="21"/>
  <c r="AG91" i="21" s="1"/>
  <c r="CU91" i="21"/>
  <c r="AF91" i="21" s="1"/>
  <c r="CT91" i="21"/>
  <c r="AE91" i="21" s="1"/>
  <c r="CS91" i="21"/>
  <c r="CR91" i="21"/>
  <c r="CQ91" i="21"/>
  <c r="CP91" i="21"/>
  <c r="AA91" i="21" s="1"/>
  <c r="CO91" i="21"/>
  <c r="Z91" i="21" s="1"/>
  <c r="CN91" i="21"/>
  <c r="Y91" i="21" s="1"/>
  <c r="CM91" i="21"/>
  <c r="X91" i="21" s="1"/>
  <c r="CL91" i="21"/>
  <c r="W91" i="21" s="1"/>
  <c r="CK91" i="21"/>
  <c r="CJ91" i="21"/>
  <c r="CI91" i="21"/>
  <c r="CH91" i="21"/>
  <c r="S91" i="21" s="1"/>
  <c r="CG91" i="21"/>
  <c r="R91" i="21" s="1"/>
  <c r="CF91" i="21"/>
  <c r="Q91" i="21" s="1"/>
  <c r="CE91" i="21"/>
  <c r="P91" i="21" s="1"/>
  <c r="CD91" i="21"/>
  <c r="O91" i="21" s="1"/>
  <c r="CC91" i="21"/>
  <c r="CB91" i="21"/>
  <c r="CA91" i="21"/>
  <c r="BZ91" i="21"/>
  <c r="K91" i="21" s="1"/>
  <c r="BY91" i="21"/>
  <c r="J91" i="21" s="1"/>
  <c r="BX91" i="21"/>
  <c r="I91" i="21" s="1"/>
  <c r="BW91" i="21"/>
  <c r="H91" i="21" s="1"/>
  <c r="BV91" i="21"/>
  <c r="G91" i="21" s="1"/>
  <c r="BU91" i="21"/>
  <c r="BT91" i="21"/>
  <c r="BS91" i="21"/>
  <c r="BQ91" i="21"/>
  <c r="BJ91" i="21"/>
  <c r="BI91" i="21"/>
  <c r="BH91" i="21"/>
  <c r="BB91" i="21"/>
  <c r="BA91" i="21"/>
  <c r="AZ91" i="21"/>
  <c r="AT91" i="21"/>
  <c r="AS91" i="21"/>
  <c r="AR91" i="21"/>
  <c r="AL91" i="21"/>
  <c r="AK91" i="21"/>
  <c r="AJ91" i="21"/>
  <c r="AD91" i="21"/>
  <c r="AC91" i="21"/>
  <c r="AB91" i="21"/>
  <c r="V91" i="21"/>
  <c r="U91" i="21"/>
  <c r="T91" i="21"/>
  <c r="N91" i="21"/>
  <c r="M91" i="21"/>
  <c r="L91" i="21"/>
  <c r="F91" i="21"/>
  <c r="E91" i="21"/>
  <c r="D91" i="21"/>
  <c r="C91" i="21"/>
  <c r="B91" i="21"/>
  <c r="A91" i="21"/>
  <c r="EF90" i="21"/>
  <c r="BQ90" i="21" s="1"/>
  <c r="EE90" i="21"/>
  <c r="ED90" i="21"/>
  <c r="BO90" i="21" s="1"/>
  <c r="EC90" i="21"/>
  <c r="BN90" i="21" s="1"/>
  <c r="EB90" i="21"/>
  <c r="BM90" i="21" s="1"/>
  <c r="EA90" i="21"/>
  <c r="DZ90" i="21"/>
  <c r="BK90" i="21" s="1"/>
  <c r="DY90" i="21"/>
  <c r="BJ90" i="21" s="1"/>
  <c r="DX90" i="21"/>
  <c r="BI90" i="21" s="1"/>
  <c r="DW90" i="21"/>
  <c r="DV90" i="21"/>
  <c r="BG90" i="21" s="1"/>
  <c r="DU90" i="21"/>
  <c r="BF90" i="21" s="1"/>
  <c r="DT90" i="21"/>
  <c r="BE90" i="21" s="1"/>
  <c r="DS90" i="21"/>
  <c r="DR90" i="21"/>
  <c r="BC90" i="21" s="1"/>
  <c r="DQ90" i="21"/>
  <c r="BB90" i="21" s="1"/>
  <c r="DP90" i="21"/>
  <c r="BA90" i="21" s="1"/>
  <c r="DO90" i="21"/>
  <c r="DN90" i="21"/>
  <c r="AY90" i="21" s="1"/>
  <c r="DM90" i="21"/>
  <c r="AX90" i="21" s="1"/>
  <c r="DL90" i="21"/>
  <c r="AW90" i="21" s="1"/>
  <c r="DK90" i="21"/>
  <c r="DJ90" i="21"/>
  <c r="AU90" i="21" s="1"/>
  <c r="DI90" i="21"/>
  <c r="AT90" i="21" s="1"/>
  <c r="DH90" i="21"/>
  <c r="AS90" i="21" s="1"/>
  <c r="DG90" i="21"/>
  <c r="DF90" i="21"/>
  <c r="AQ90" i="21" s="1"/>
  <c r="DE90" i="21"/>
  <c r="AP90" i="21" s="1"/>
  <c r="DD90" i="21"/>
  <c r="AO90" i="21" s="1"/>
  <c r="DC90" i="21"/>
  <c r="DB90" i="21"/>
  <c r="AM90" i="21" s="1"/>
  <c r="DA90" i="21"/>
  <c r="AL90" i="21" s="1"/>
  <c r="CZ90" i="21"/>
  <c r="AK90" i="21" s="1"/>
  <c r="CY90" i="21"/>
  <c r="CX90" i="21"/>
  <c r="AI90" i="21" s="1"/>
  <c r="CW90" i="21"/>
  <c r="AH90" i="21" s="1"/>
  <c r="CV90" i="21"/>
  <c r="AG90" i="21" s="1"/>
  <c r="CU90" i="21"/>
  <c r="CT90" i="21"/>
  <c r="AE90" i="21" s="1"/>
  <c r="CS90" i="21"/>
  <c r="AD90" i="21" s="1"/>
  <c r="CR90" i="21"/>
  <c r="AC90" i="21" s="1"/>
  <c r="CQ90" i="21"/>
  <c r="CP90" i="21"/>
  <c r="AA90" i="21" s="1"/>
  <c r="CO90" i="21"/>
  <c r="Z90" i="21" s="1"/>
  <c r="CN90" i="21"/>
  <c r="Y90" i="21" s="1"/>
  <c r="CM90" i="21"/>
  <c r="CL90" i="21"/>
  <c r="W90" i="21" s="1"/>
  <c r="CK90" i="21"/>
  <c r="V90" i="21" s="1"/>
  <c r="CJ90" i="21"/>
  <c r="CI90" i="21"/>
  <c r="CH90" i="21"/>
  <c r="S90" i="21" s="1"/>
  <c r="CG90" i="21"/>
  <c r="R90" i="21" s="1"/>
  <c r="CF90" i="21"/>
  <c r="Q90" i="21" s="1"/>
  <c r="CE90" i="21"/>
  <c r="CD90" i="21"/>
  <c r="O90" i="21" s="1"/>
  <c r="CC90" i="21"/>
  <c r="N90" i="21" s="1"/>
  <c r="CB90" i="21"/>
  <c r="CA90" i="21"/>
  <c r="BZ90" i="21"/>
  <c r="K90" i="21" s="1"/>
  <c r="BY90" i="21"/>
  <c r="J90" i="21" s="1"/>
  <c r="BX90" i="21"/>
  <c r="I90" i="21" s="1"/>
  <c r="BW90" i="21"/>
  <c r="BV90" i="21"/>
  <c r="G90" i="21" s="1"/>
  <c r="BU90" i="21"/>
  <c r="F90" i="21" s="1"/>
  <c r="BT90" i="21"/>
  <c r="E90" i="21" s="1"/>
  <c r="BS90" i="21"/>
  <c r="BP90" i="21"/>
  <c r="BL90" i="21"/>
  <c r="BH90" i="21"/>
  <c r="BD90" i="21"/>
  <c r="AZ90" i="21"/>
  <c r="AV90" i="21"/>
  <c r="AR90" i="21"/>
  <c r="AN90" i="21"/>
  <c r="AJ90" i="21"/>
  <c r="AF90" i="21"/>
  <c r="AB90" i="21"/>
  <c r="X90" i="21"/>
  <c r="U90" i="21"/>
  <c r="T90" i="21"/>
  <c r="P90" i="21"/>
  <c r="M90" i="21"/>
  <c r="L90" i="21"/>
  <c r="H90" i="21"/>
  <c r="D90" i="21"/>
  <c r="C90" i="21"/>
  <c r="B90" i="21"/>
  <c r="A90" i="21"/>
  <c r="EF89" i="21"/>
  <c r="BQ89" i="21" s="1"/>
  <c r="EE89" i="21"/>
  <c r="BP89" i="21" s="1"/>
  <c r="ED89" i="21"/>
  <c r="EC89" i="21"/>
  <c r="BN89" i="21" s="1"/>
  <c r="EB89" i="21"/>
  <c r="BM89" i="21" s="1"/>
  <c r="EA89" i="21"/>
  <c r="BL89" i="21" s="1"/>
  <c r="DZ89" i="21"/>
  <c r="DY89" i="21"/>
  <c r="BJ89" i="21" s="1"/>
  <c r="DX89" i="21"/>
  <c r="BI89" i="21" s="1"/>
  <c r="DW89" i="21"/>
  <c r="BH89" i="21" s="1"/>
  <c r="DV89" i="21"/>
  <c r="DU89" i="21"/>
  <c r="BF89" i="21" s="1"/>
  <c r="DT89" i="21"/>
  <c r="BE89" i="21" s="1"/>
  <c r="DS89" i="21"/>
  <c r="BD89" i="21" s="1"/>
  <c r="DR89" i="21"/>
  <c r="DQ89" i="21"/>
  <c r="BB89" i="21" s="1"/>
  <c r="DP89" i="21"/>
  <c r="BA89" i="21" s="1"/>
  <c r="DO89" i="21"/>
  <c r="AZ89" i="21" s="1"/>
  <c r="DN89" i="21"/>
  <c r="DM89" i="21"/>
  <c r="AX89" i="21" s="1"/>
  <c r="DL89" i="21"/>
  <c r="AW89" i="21" s="1"/>
  <c r="DK89" i="21"/>
  <c r="AV89" i="21" s="1"/>
  <c r="DJ89" i="21"/>
  <c r="DI89" i="21"/>
  <c r="AT89" i="21" s="1"/>
  <c r="DH89" i="21"/>
  <c r="AS89" i="21" s="1"/>
  <c r="DG89" i="21"/>
  <c r="AR89" i="21" s="1"/>
  <c r="DF89" i="21"/>
  <c r="DE89" i="21"/>
  <c r="AP89" i="21" s="1"/>
  <c r="DD89" i="21"/>
  <c r="AO89" i="21" s="1"/>
  <c r="DC89" i="21"/>
  <c r="AN89" i="21" s="1"/>
  <c r="DB89" i="21"/>
  <c r="DA89" i="21"/>
  <c r="AL89" i="21" s="1"/>
  <c r="CZ89" i="21"/>
  <c r="AK89" i="21" s="1"/>
  <c r="CY89" i="21"/>
  <c r="AJ89" i="21" s="1"/>
  <c r="CX89" i="21"/>
  <c r="CW89" i="21"/>
  <c r="AH89" i="21" s="1"/>
  <c r="CV89" i="21"/>
  <c r="AG89" i="21" s="1"/>
  <c r="CU89" i="21"/>
  <c r="AF89" i="21" s="1"/>
  <c r="CT89" i="21"/>
  <c r="CS89" i="21"/>
  <c r="AD89" i="21" s="1"/>
  <c r="CR89" i="21"/>
  <c r="AC89" i="21" s="1"/>
  <c r="CQ89" i="21"/>
  <c r="AB89" i="21" s="1"/>
  <c r="CP89" i="21"/>
  <c r="CO89" i="21"/>
  <c r="Z89" i="21" s="1"/>
  <c r="CN89" i="21"/>
  <c r="Y89" i="21" s="1"/>
  <c r="CM89" i="21"/>
  <c r="X89" i="21" s="1"/>
  <c r="CL89" i="21"/>
  <c r="CK89" i="21"/>
  <c r="V89" i="21" s="1"/>
  <c r="CJ89" i="21"/>
  <c r="U89" i="21" s="1"/>
  <c r="CI89" i="21"/>
  <c r="T89" i="21" s="1"/>
  <c r="CH89" i="21"/>
  <c r="CG89" i="21"/>
  <c r="R89" i="21" s="1"/>
  <c r="CF89" i="21"/>
  <c r="Q89" i="21" s="1"/>
  <c r="CE89" i="21"/>
  <c r="CD89" i="21"/>
  <c r="CC89" i="21"/>
  <c r="N89" i="21" s="1"/>
  <c r="CB89" i="21"/>
  <c r="M89" i="21" s="1"/>
  <c r="CA89" i="21"/>
  <c r="L89" i="21" s="1"/>
  <c r="BZ89" i="21"/>
  <c r="BY89" i="21"/>
  <c r="J89" i="21" s="1"/>
  <c r="BX89" i="21"/>
  <c r="I89" i="21" s="1"/>
  <c r="BW89" i="21"/>
  <c r="H89" i="21" s="1"/>
  <c r="BV89" i="21"/>
  <c r="BU89" i="21"/>
  <c r="F89" i="21" s="1"/>
  <c r="BT89" i="21"/>
  <c r="E89" i="21" s="1"/>
  <c r="BS89" i="21"/>
  <c r="D89" i="21" s="1"/>
  <c r="BO89" i="21"/>
  <c r="BK89" i="21"/>
  <c r="BG89" i="21"/>
  <c r="BC89" i="21"/>
  <c r="AY89" i="21"/>
  <c r="AU89" i="21"/>
  <c r="AQ89" i="21"/>
  <c r="AM89" i="21"/>
  <c r="AI89" i="21"/>
  <c r="AE89" i="21"/>
  <c r="AA89" i="21"/>
  <c r="W89" i="21"/>
  <c r="S89" i="21"/>
  <c r="P89" i="21"/>
  <c r="O89" i="21"/>
  <c r="K89" i="21"/>
  <c r="G89" i="21"/>
  <c r="C89" i="21"/>
  <c r="B89" i="21"/>
  <c r="A89" i="21"/>
  <c r="EF88" i="21"/>
  <c r="BQ88" i="21" s="1"/>
  <c r="EE88" i="21"/>
  <c r="BP88" i="21" s="1"/>
  <c r="ED88" i="21"/>
  <c r="EC88" i="21"/>
  <c r="EB88" i="21"/>
  <c r="EA88" i="21"/>
  <c r="BL88" i="21" s="1"/>
  <c r="DZ88" i="21"/>
  <c r="BK88" i="21" s="1"/>
  <c r="DY88" i="21"/>
  <c r="BJ88" i="21" s="1"/>
  <c r="DX88" i="21"/>
  <c r="BI88" i="21" s="1"/>
  <c r="DW88" i="21"/>
  <c r="BH88" i="21" s="1"/>
  <c r="DV88" i="21"/>
  <c r="DU88" i="21"/>
  <c r="BF88" i="21" s="1"/>
  <c r="DT88" i="21"/>
  <c r="BE88" i="21" s="1"/>
  <c r="DS88" i="21"/>
  <c r="BD88" i="21" s="1"/>
  <c r="DR88" i="21"/>
  <c r="DQ88" i="21"/>
  <c r="DP88" i="21"/>
  <c r="BA88" i="21" s="1"/>
  <c r="DO88" i="21"/>
  <c r="AZ88" i="21" s="1"/>
  <c r="DN88" i="21"/>
  <c r="AY88" i="21" s="1"/>
  <c r="DM88" i="21"/>
  <c r="AX88" i="21" s="1"/>
  <c r="DL88" i="21"/>
  <c r="AW88" i="21" s="1"/>
  <c r="DK88" i="21"/>
  <c r="AV88" i="21" s="1"/>
  <c r="DJ88" i="21"/>
  <c r="DI88" i="21"/>
  <c r="AT88" i="21" s="1"/>
  <c r="DH88" i="21"/>
  <c r="AS88" i="21" s="1"/>
  <c r="DG88" i="21"/>
  <c r="AR88" i="21" s="1"/>
  <c r="DF88" i="21"/>
  <c r="DE88" i="21"/>
  <c r="DD88" i="21"/>
  <c r="AO88" i="21" s="1"/>
  <c r="DC88" i="21"/>
  <c r="AN88" i="21" s="1"/>
  <c r="DB88" i="21"/>
  <c r="DA88" i="21"/>
  <c r="CZ88" i="21"/>
  <c r="AK88" i="21" s="1"/>
  <c r="CY88" i="21"/>
  <c r="AJ88" i="21" s="1"/>
  <c r="CX88" i="21"/>
  <c r="CW88" i="21"/>
  <c r="AH88" i="21" s="1"/>
  <c r="CV88" i="21"/>
  <c r="AG88" i="21" s="1"/>
  <c r="CU88" i="21"/>
  <c r="AF88" i="21" s="1"/>
  <c r="CT88" i="21"/>
  <c r="CS88" i="21"/>
  <c r="CR88" i="21"/>
  <c r="AC88" i="21" s="1"/>
  <c r="CQ88" i="21"/>
  <c r="AB88" i="21" s="1"/>
  <c r="CP88" i="21"/>
  <c r="CO88" i="21"/>
  <c r="CN88" i="21"/>
  <c r="CM88" i="21"/>
  <c r="X88" i="21" s="1"/>
  <c r="CL88" i="21"/>
  <c r="W88" i="21" s="1"/>
  <c r="CK88" i="21"/>
  <c r="V88" i="21" s="1"/>
  <c r="CJ88" i="21"/>
  <c r="U88" i="21" s="1"/>
  <c r="CI88" i="21"/>
  <c r="T88" i="21" s="1"/>
  <c r="CH88" i="21"/>
  <c r="CG88" i="21"/>
  <c r="CF88" i="21"/>
  <c r="Q88" i="21" s="1"/>
  <c r="CE88" i="21"/>
  <c r="P88" i="21" s="1"/>
  <c r="CD88" i="21"/>
  <c r="CC88" i="21"/>
  <c r="CB88" i="21"/>
  <c r="M88" i="21" s="1"/>
  <c r="CA88" i="21"/>
  <c r="L88" i="21" s="1"/>
  <c r="BZ88" i="21"/>
  <c r="K88" i="21" s="1"/>
  <c r="BY88" i="21"/>
  <c r="J88" i="21" s="1"/>
  <c r="BX88" i="21"/>
  <c r="I88" i="21" s="1"/>
  <c r="BW88" i="21"/>
  <c r="H88" i="21" s="1"/>
  <c r="BV88" i="21"/>
  <c r="BU88" i="21"/>
  <c r="F88" i="21" s="1"/>
  <c r="BT88" i="21"/>
  <c r="E88" i="21" s="1"/>
  <c r="BS88" i="21"/>
  <c r="D88" i="21" s="1"/>
  <c r="BO88" i="21"/>
  <c r="BN88" i="21"/>
  <c r="BM88" i="21"/>
  <c r="BG88" i="21"/>
  <c r="BC88" i="21"/>
  <c r="BB88" i="21"/>
  <c r="AU88" i="21"/>
  <c r="AQ88" i="21"/>
  <c r="AP88" i="21"/>
  <c r="AM88" i="21"/>
  <c r="AL88" i="21"/>
  <c r="AI88" i="21"/>
  <c r="AE88" i="21"/>
  <c r="AD88" i="21"/>
  <c r="AA88" i="21"/>
  <c r="Z88" i="21"/>
  <c r="Y88" i="21"/>
  <c r="S88" i="21"/>
  <c r="R88" i="21"/>
  <c r="O88" i="21"/>
  <c r="N88" i="21"/>
  <c r="G88" i="21"/>
  <c r="C88" i="21"/>
  <c r="B88" i="21"/>
  <c r="A88" i="21"/>
  <c r="EF87" i="21"/>
  <c r="EE87" i="21"/>
  <c r="BP87" i="21" s="1"/>
  <c r="ED87" i="21"/>
  <c r="BO87" i="21" s="1"/>
  <c r="EC87" i="21"/>
  <c r="BN87" i="21" s="1"/>
  <c r="EB87" i="21"/>
  <c r="EA87" i="21"/>
  <c r="BL87" i="21" s="1"/>
  <c r="DZ87" i="21"/>
  <c r="BK87" i="21" s="1"/>
  <c r="DY87" i="21"/>
  <c r="BJ87" i="21" s="1"/>
  <c r="DX87" i="21"/>
  <c r="DW87" i="21"/>
  <c r="BH87" i="21" s="1"/>
  <c r="DV87" i="21"/>
  <c r="BG87" i="21" s="1"/>
  <c r="DU87" i="21"/>
  <c r="BF87" i="21" s="1"/>
  <c r="DT87" i="21"/>
  <c r="DS87" i="21"/>
  <c r="BD87" i="21" s="1"/>
  <c r="DR87" i="21"/>
  <c r="BC87" i="21" s="1"/>
  <c r="DQ87" i="21"/>
  <c r="DP87" i="21"/>
  <c r="DO87" i="21"/>
  <c r="AZ87" i="21" s="1"/>
  <c r="DN87" i="21"/>
  <c r="AY87" i="21" s="1"/>
  <c r="DM87" i="21"/>
  <c r="AX87" i="21" s="1"/>
  <c r="DL87" i="21"/>
  <c r="DK87" i="21"/>
  <c r="AV87" i="21" s="1"/>
  <c r="DJ87" i="21"/>
  <c r="AU87" i="21" s="1"/>
  <c r="DI87" i="21"/>
  <c r="DH87" i="21"/>
  <c r="DG87" i="21"/>
  <c r="AR87" i="21" s="1"/>
  <c r="DF87" i="21"/>
  <c r="AQ87" i="21" s="1"/>
  <c r="DE87" i="21"/>
  <c r="AP87" i="21" s="1"/>
  <c r="DD87" i="21"/>
  <c r="DC87" i="21"/>
  <c r="AN87" i="21" s="1"/>
  <c r="DB87" i="21"/>
  <c r="AM87" i="21" s="1"/>
  <c r="DA87" i="21"/>
  <c r="AL87" i="21" s="1"/>
  <c r="CZ87" i="21"/>
  <c r="CY87" i="21"/>
  <c r="AJ87" i="21" s="1"/>
  <c r="CX87" i="21"/>
  <c r="AI87" i="21" s="1"/>
  <c r="CW87" i="21"/>
  <c r="AH87" i="21" s="1"/>
  <c r="CV87" i="21"/>
  <c r="CU87" i="21"/>
  <c r="AF87" i="21" s="1"/>
  <c r="CT87" i="21"/>
  <c r="AE87" i="21" s="1"/>
  <c r="CS87" i="21"/>
  <c r="AD87" i="21" s="1"/>
  <c r="CR87" i="21"/>
  <c r="CQ87" i="21"/>
  <c r="AB87" i="21" s="1"/>
  <c r="CP87" i="21"/>
  <c r="AA87" i="21" s="1"/>
  <c r="CO87" i="21"/>
  <c r="Z87" i="21" s="1"/>
  <c r="CN87" i="21"/>
  <c r="CM87" i="21"/>
  <c r="X87" i="21" s="1"/>
  <c r="CL87" i="21"/>
  <c r="W87" i="21" s="1"/>
  <c r="CK87" i="21"/>
  <c r="V87" i="21" s="1"/>
  <c r="CJ87" i="21"/>
  <c r="CI87" i="21"/>
  <c r="T87" i="21" s="1"/>
  <c r="CH87" i="21"/>
  <c r="S87" i="21" s="1"/>
  <c r="CG87" i="21"/>
  <c r="R87" i="21" s="1"/>
  <c r="CF87" i="21"/>
  <c r="CE87" i="21"/>
  <c r="P87" i="21" s="1"/>
  <c r="CD87" i="21"/>
  <c r="O87" i="21" s="1"/>
  <c r="CC87" i="21"/>
  <c r="CB87" i="21"/>
  <c r="CA87" i="21"/>
  <c r="L87" i="21" s="1"/>
  <c r="BZ87" i="21"/>
  <c r="K87" i="21" s="1"/>
  <c r="BY87" i="21"/>
  <c r="J87" i="21" s="1"/>
  <c r="BX87" i="21"/>
  <c r="BW87" i="21"/>
  <c r="H87" i="21" s="1"/>
  <c r="BV87" i="21"/>
  <c r="G87" i="21" s="1"/>
  <c r="BU87" i="21"/>
  <c r="F87" i="21" s="1"/>
  <c r="BT87" i="21"/>
  <c r="BS87" i="21"/>
  <c r="D87" i="21" s="1"/>
  <c r="BQ87" i="21"/>
  <c r="BM87" i="21"/>
  <c r="BI87" i="21"/>
  <c r="BE87" i="21"/>
  <c r="BB87" i="21"/>
  <c r="BA87" i="21"/>
  <c r="AW87" i="21"/>
  <c r="AT87" i="21"/>
  <c r="AS87" i="21"/>
  <c r="AO87" i="21"/>
  <c r="AK87" i="21"/>
  <c r="AG87" i="21"/>
  <c r="AC87" i="21"/>
  <c r="Y87" i="21"/>
  <c r="U87" i="21"/>
  <c r="Q87" i="21"/>
  <c r="N87" i="21"/>
  <c r="M87" i="21"/>
  <c r="I87" i="21"/>
  <c r="E87" i="21"/>
  <c r="C87" i="21"/>
  <c r="B87" i="21"/>
  <c r="A87" i="21"/>
  <c r="EF86" i="21"/>
  <c r="BQ86" i="21" s="1"/>
  <c r="EE86" i="21"/>
  <c r="BP86" i="21" s="1"/>
  <c r="ED86" i="21"/>
  <c r="BO86" i="21" s="1"/>
  <c r="EC86" i="21"/>
  <c r="BN86" i="21" s="1"/>
  <c r="EB86" i="21"/>
  <c r="BM86" i="21" s="1"/>
  <c r="EA86" i="21"/>
  <c r="BL86" i="21" s="1"/>
  <c r="DZ86" i="21"/>
  <c r="BK86" i="21" s="1"/>
  <c r="DY86" i="21"/>
  <c r="BJ86" i="21" s="1"/>
  <c r="DX86" i="21"/>
  <c r="DW86" i="21"/>
  <c r="BH86" i="21" s="1"/>
  <c r="DV86" i="21"/>
  <c r="BG86" i="21" s="1"/>
  <c r="DU86" i="21"/>
  <c r="BF86" i="21" s="1"/>
  <c r="DT86" i="21"/>
  <c r="BE86" i="21" s="1"/>
  <c r="DS86" i="21"/>
  <c r="BD86" i="21" s="1"/>
  <c r="DR86" i="21"/>
  <c r="BC86" i="21" s="1"/>
  <c r="DQ86" i="21"/>
  <c r="BB86" i="21" s="1"/>
  <c r="DP86" i="21"/>
  <c r="DO86" i="21"/>
  <c r="DN86" i="21"/>
  <c r="AY86" i="21" s="1"/>
  <c r="DM86" i="21"/>
  <c r="AX86" i="21" s="1"/>
  <c r="DL86" i="21"/>
  <c r="AW86" i="21" s="1"/>
  <c r="DK86" i="21"/>
  <c r="AV86" i="21" s="1"/>
  <c r="DJ86" i="21"/>
  <c r="AU86" i="21" s="1"/>
  <c r="DI86" i="21"/>
  <c r="AT86" i="21" s="1"/>
  <c r="DH86" i="21"/>
  <c r="AS86" i="21" s="1"/>
  <c r="DG86" i="21"/>
  <c r="AR86" i="21" s="1"/>
  <c r="DF86" i="21"/>
  <c r="AQ86" i="21" s="1"/>
  <c r="DE86" i="21"/>
  <c r="AP86" i="21" s="1"/>
  <c r="DD86" i="21"/>
  <c r="AO86" i="21" s="1"/>
  <c r="DC86" i="21"/>
  <c r="DB86" i="21"/>
  <c r="AM86" i="21" s="1"/>
  <c r="DA86" i="21"/>
  <c r="AL86" i="21" s="1"/>
  <c r="CZ86" i="21"/>
  <c r="AK86" i="21" s="1"/>
  <c r="CY86" i="21"/>
  <c r="AJ86" i="21" s="1"/>
  <c r="CX86" i="21"/>
  <c r="AI86" i="21" s="1"/>
  <c r="CW86" i="21"/>
  <c r="AH86" i="21" s="1"/>
  <c r="CV86" i="21"/>
  <c r="AG86" i="21" s="1"/>
  <c r="CU86" i="21"/>
  <c r="CT86" i="21"/>
  <c r="AE86" i="21" s="1"/>
  <c r="CS86" i="21"/>
  <c r="AD86" i="21" s="1"/>
  <c r="CR86" i="21"/>
  <c r="AC86" i="21" s="1"/>
  <c r="CQ86" i="21"/>
  <c r="AB86" i="21" s="1"/>
  <c r="CP86" i="21"/>
  <c r="AA86" i="21" s="1"/>
  <c r="CO86" i="21"/>
  <c r="Z86" i="21" s="1"/>
  <c r="CN86" i="21"/>
  <c r="Y86" i="21" s="1"/>
  <c r="CM86" i="21"/>
  <c r="X86" i="21" s="1"/>
  <c r="CL86" i="21"/>
  <c r="W86" i="21" s="1"/>
  <c r="CK86" i="21"/>
  <c r="V86" i="21" s="1"/>
  <c r="CJ86" i="21"/>
  <c r="U86" i="21" s="1"/>
  <c r="CI86" i="21"/>
  <c r="CH86" i="21"/>
  <c r="S86" i="21" s="1"/>
  <c r="CG86" i="21"/>
  <c r="R86" i="21" s="1"/>
  <c r="CF86" i="21"/>
  <c r="Q86" i="21" s="1"/>
  <c r="CE86" i="21"/>
  <c r="P86" i="21" s="1"/>
  <c r="CD86" i="21"/>
  <c r="O86" i="21" s="1"/>
  <c r="CC86" i="21"/>
  <c r="N86" i="21" s="1"/>
  <c r="CB86" i="21"/>
  <c r="M86" i="21" s="1"/>
  <c r="CA86" i="21"/>
  <c r="BZ86" i="21"/>
  <c r="K86" i="21" s="1"/>
  <c r="BY86" i="21"/>
  <c r="J86" i="21" s="1"/>
  <c r="BX86" i="21"/>
  <c r="I86" i="21" s="1"/>
  <c r="BW86" i="21"/>
  <c r="BV86" i="21"/>
  <c r="G86" i="21" s="1"/>
  <c r="BU86" i="21"/>
  <c r="F86" i="21" s="1"/>
  <c r="BT86" i="21"/>
  <c r="E86" i="21" s="1"/>
  <c r="BS86" i="21"/>
  <c r="D86" i="21" s="1"/>
  <c r="BI86" i="21"/>
  <c r="BA86" i="21"/>
  <c r="AZ86" i="21"/>
  <c r="AN86" i="21"/>
  <c r="AF86" i="21"/>
  <c r="T86" i="21"/>
  <c r="L86" i="21"/>
  <c r="H86" i="21"/>
  <c r="C86" i="21"/>
  <c r="B86" i="21"/>
  <c r="A86" i="21"/>
  <c r="EF85" i="21"/>
  <c r="BQ85" i="21" s="1"/>
  <c r="EE85" i="21"/>
  <c r="BP85" i="21" s="1"/>
  <c r="ED85" i="21"/>
  <c r="EC85" i="21"/>
  <c r="BN85" i="21" s="1"/>
  <c r="EB85" i="21"/>
  <c r="BM85" i="21" s="1"/>
  <c r="EA85" i="21"/>
  <c r="BL85" i="21" s="1"/>
  <c r="DZ85" i="21"/>
  <c r="BK85" i="21" s="1"/>
  <c r="DY85" i="21"/>
  <c r="BJ85" i="21" s="1"/>
  <c r="DX85" i="21"/>
  <c r="BI85" i="21" s="1"/>
  <c r="DW85" i="21"/>
  <c r="BH85" i="21" s="1"/>
  <c r="DV85" i="21"/>
  <c r="BG85" i="21" s="1"/>
  <c r="DU85" i="21"/>
  <c r="BF85" i="21" s="1"/>
  <c r="DT85" i="21"/>
  <c r="BE85" i="21" s="1"/>
  <c r="DS85" i="21"/>
  <c r="DR85" i="21"/>
  <c r="BC85" i="21" s="1"/>
  <c r="DQ85" i="21"/>
  <c r="BB85" i="21" s="1"/>
  <c r="DP85" i="21"/>
  <c r="BA85" i="21" s="1"/>
  <c r="DO85" i="21"/>
  <c r="AZ85" i="21" s="1"/>
  <c r="DN85" i="21"/>
  <c r="AY85" i="21" s="1"/>
  <c r="DM85" i="21"/>
  <c r="AX85" i="21" s="1"/>
  <c r="DL85" i="21"/>
  <c r="AW85" i="21" s="1"/>
  <c r="DK85" i="21"/>
  <c r="DJ85" i="21"/>
  <c r="DI85" i="21"/>
  <c r="AT85" i="21" s="1"/>
  <c r="DH85" i="21"/>
  <c r="AS85" i="21" s="1"/>
  <c r="DG85" i="21"/>
  <c r="AR85" i="21" s="1"/>
  <c r="DF85" i="21"/>
  <c r="AQ85" i="21" s="1"/>
  <c r="DE85" i="21"/>
  <c r="AP85" i="21" s="1"/>
  <c r="DD85" i="21"/>
  <c r="AO85" i="21" s="1"/>
  <c r="DC85" i="21"/>
  <c r="AN85" i="21" s="1"/>
  <c r="DB85" i="21"/>
  <c r="AM85" i="21" s="1"/>
  <c r="DA85" i="21"/>
  <c r="AL85" i="21" s="1"/>
  <c r="CZ85" i="21"/>
  <c r="AK85" i="21" s="1"/>
  <c r="CY85" i="21"/>
  <c r="AJ85" i="21" s="1"/>
  <c r="CX85" i="21"/>
  <c r="AI85" i="21" s="1"/>
  <c r="CW85" i="21"/>
  <c r="AH85" i="21" s="1"/>
  <c r="CV85" i="21"/>
  <c r="AG85" i="21" s="1"/>
  <c r="CU85" i="21"/>
  <c r="AF85" i="21" s="1"/>
  <c r="CT85" i="21"/>
  <c r="AE85" i="21" s="1"/>
  <c r="CS85" i="21"/>
  <c r="AD85" i="21" s="1"/>
  <c r="CR85" i="21"/>
  <c r="AC85" i="21" s="1"/>
  <c r="CQ85" i="21"/>
  <c r="AB85" i="21" s="1"/>
  <c r="CP85" i="21"/>
  <c r="AA85" i="21" s="1"/>
  <c r="CO85" i="21"/>
  <c r="Z85" i="21" s="1"/>
  <c r="CN85" i="21"/>
  <c r="Y85" i="21" s="1"/>
  <c r="CM85" i="21"/>
  <c r="CL85" i="21"/>
  <c r="W85" i="21" s="1"/>
  <c r="CK85" i="21"/>
  <c r="V85" i="21" s="1"/>
  <c r="CJ85" i="21"/>
  <c r="U85" i="21" s="1"/>
  <c r="CI85" i="21"/>
  <c r="T85" i="21" s="1"/>
  <c r="CH85" i="21"/>
  <c r="S85" i="21" s="1"/>
  <c r="CG85" i="21"/>
  <c r="R85" i="21" s="1"/>
  <c r="CF85" i="21"/>
  <c r="Q85" i="21" s="1"/>
  <c r="CE85" i="21"/>
  <c r="CD85" i="21"/>
  <c r="O85" i="21" s="1"/>
  <c r="CC85" i="21"/>
  <c r="N85" i="21" s="1"/>
  <c r="CB85" i="21"/>
  <c r="M85" i="21" s="1"/>
  <c r="CA85" i="21"/>
  <c r="L85" i="21" s="1"/>
  <c r="BZ85" i="21"/>
  <c r="K85" i="21" s="1"/>
  <c r="BY85" i="21"/>
  <c r="J85" i="21" s="1"/>
  <c r="BX85" i="21"/>
  <c r="I85" i="21" s="1"/>
  <c r="BW85" i="21"/>
  <c r="H85" i="21" s="1"/>
  <c r="BV85" i="21"/>
  <c r="G85" i="21" s="1"/>
  <c r="BU85" i="21"/>
  <c r="F85" i="21" s="1"/>
  <c r="BT85" i="21"/>
  <c r="E85" i="21" s="1"/>
  <c r="BS85" i="21"/>
  <c r="D85" i="21" s="1"/>
  <c r="BO85" i="21"/>
  <c r="BD85" i="21"/>
  <c r="AV85" i="21"/>
  <c r="AU85" i="21"/>
  <c r="X85" i="21"/>
  <c r="P85" i="21"/>
  <c r="C85" i="21"/>
  <c r="B85" i="21"/>
  <c r="A85" i="21"/>
  <c r="EF84" i="21"/>
  <c r="BQ84" i="21" s="1"/>
  <c r="EE84" i="21"/>
  <c r="BP84" i="21" s="1"/>
  <c r="ED84" i="21"/>
  <c r="EC84" i="21"/>
  <c r="EB84" i="21"/>
  <c r="EA84" i="21"/>
  <c r="BL84" i="21" s="1"/>
  <c r="DZ84" i="21"/>
  <c r="DY84" i="21"/>
  <c r="DX84" i="21"/>
  <c r="DW84" i="21"/>
  <c r="BH84" i="21" s="1"/>
  <c r="DV84" i="21"/>
  <c r="DU84" i="21"/>
  <c r="BF84" i="21" s="1"/>
  <c r="DT84" i="21"/>
  <c r="BE84" i="21" s="1"/>
  <c r="DS84" i="21"/>
  <c r="BD84" i="21" s="1"/>
  <c r="DR84" i="21"/>
  <c r="BC84" i="21" s="1"/>
  <c r="DQ84" i="21"/>
  <c r="DP84" i="21"/>
  <c r="DO84" i="21"/>
  <c r="AZ84" i="21" s="1"/>
  <c r="DN84" i="21"/>
  <c r="DM84" i="21"/>
  <c r="DL84" i="21"/>
  <c r="DK84" i="21"/>
  <c r="AV84" i="21" s="1"/>
  <c r="DJ84" i="21"/>
  <c r="DI84" i="21"/>
  <c r="AT84" i="21" s="1"/>
  <c r="DH84" i="21"/>
  <c r="AS84" i="21" s="1"/>
  <c r="DG84" i="21"/>
  <c r="AR84" i="21" s="1"/>
  <c r="DF84" i="21"/>
  <c r="DE84" i="21"/>
  <c r="DD84" i="21"/>
  <c r="AO84" i="21" s="1"/>
  <c r="DC84" i="21"/>
  <c r="AN84" i="21" s="1"/>
  <c r="DB84" i="21"/>
  <c r="AM84" i="21" s="1"/>
  <c r="DA84" i="21"/>
  <c r="CZ84" i="21"/>
  <c r="CY84" i="21"/>
  <c r="AJ84" i="21" s="1"/>
  <c r="CX84" i="21"/>
  <c r="CW84" i="21"/>
  <c r="AH84" i="21" s="1"/>
  <c r="CV84" i="21"/>
  <c r="AG84" i="21" s="1"/>
  <c r="CU84" i="21"/>
  <c r="AF84" i="21" s="1"/>
  <c r="CT84" i="21"/>
  <c r="CS84" i="21"/>
  <c r="CR84" i="21"/>
  <c r="AC84" i="21" s="1"/>
  <c r="CQ84" i="21"/>
  <c r="AB84" i="21" s="1"/>
  <c r="CP84" i="21"/>
  <c r="CO84" i="21"/>
  <c r="CN84" i="21"/>
  <c r="CM84" i="21"/>
  <c r="X84" i="21" s="1"/>
  <c r="CL84" i="21"/>
  <c r="W84" i="21" s="1"/>
  <c r="CK84" i="21"/>
  <c r="V84" i="21" s="1"/>
  <c r="CJ84" i="21"/>
  <c r="U84" i="21" s="1"/>
  <c r="CI84" i="21"/>
  <c r="T84" i="21" s="1"/>
  <c r="CH84" i="21"/>
  <c r="CG84" i="21"/>
  <c r="CF84" i="21"/>
  <c r="Q84" i="21" s="1"/>
  <c r="CE84" i="21"/>
  <c r="P84" i="21" s="1"/>
  <c r="CD84" i="21"/>
  <c r="CC84" i="21"/>
  <c r="CB84" i="21"/>
  <c r="CA84" i="21"/>
  <c r="L84" i="21" s="1"/>
  <c r="BZ84" i="21"/>
  <c r="BY84" i="21"/>
  <c r="BX84" i="21"/>
  <c r="BW84" i="21"/>
  <c r="H84" i="21" s="1"/>
  <c r="BV84" i="21"/>
  <c r="G84" i="21" s="1"/>
  <c r="BU84" i="21"/>
  <c r="BT84" i="21"/>
  <c r="E84" i="21" s="1"/>
  <c r="BS84" i="21"/>
  <c r="D84" i="21" s="1"/>
  <c r="BO84" i="21"/>
  <c r="BN84" i="21"/>
  <c r="BM84" i="21"/>
  <c r="BK84" i="21"/>
  <c r="BJ84" i="21"/>
  <c r="BI84" i="21"/>
  <c r="BG84" i="21"/>
  <c r="BB84" i="21"/>
  <c r="BA84" i="21"/>
  <c r="AY84" i="21"/>
  <c r="AX84" i="21"/>
  <c r="AW84" i="21"/>
  <c r="AU84" i="21"/>
  <c r="AQ84" i="21"/>
  <c r="AP84" i="21"/>
  <c r="AL84" i="21"/>
  <c r="AK84" i="21"/>
  <c r="AI84" i="21"/>
  <c r="AE84" i="21"/>
  <c r="AD84" i="21"/>
  <c r="AA84" i="21"/>
  <c r="Z84" i="21"/>
  <c r="Y84" i="21"/>
  <c r="S84" i="21"/>
  <c r="R84" i="21"/>
  <c r="O84" i="21"/>
  <c r="N84" i="21"/>
  <c r="M84" i="21"/>
  <c r="K84" i="21"/>
  <c r="J84" i="21"/>
  <c r="I84" i="21"/>
  <c r="F84" i="21"/>
  <c r="C84" i="21"/>
  <c r="B84" i="21"/>
  <c r="A84" i="21"/>
  <c r="EF83" i="21"/>
  <c r="EE83" i="21"/>
  <c r="ED83" i="21"/>
  <c r="BO83" i="21" s="1"/>
  <c r="EC83" i="21"/>
  <c r="BN83" i="21" s="1"/>
  <c r="EB83" i="21"/>
  <c r="EA83" i="21"/>
  <c r="BL83" i="21" s="1"/>
  <c r="DZ83" i="21"/>
  <c r="BK83" i="21" s="1"/>
  <c r="DY83" i="21"/>
  <c r="DX83" i="21"/>
  <c r="DW83" i="21"/>
  <c r="BH83" i="21" s="1"/>
  <c r="DV83" i="21"/>
  <c r="BG83" i="21" s="1"/>
  <c r="DU83" i="21"/>
  <c r="BF83" i="21" s="1"/>
  <c r="DT83" i="21"/>
  <c r="DS83" i="21"/>
  <c r="DR83" i="21"/>
  <c r="BC83" i="21" s="1"/>
  <c r="DQ83" i="21"/>
  <c r="DP83" i="21"/>
  <c r="DO83" i="21"/>
  <c r="DN83" i="21"/>
  <c r="AY83" i="21" s="1"/>
  <c r="DM83" i="21"/>
  <c r="DL83" i="21"/>
  <c r="DK83" i="21"/>
  <c r="AV83" i="21" s="1"/>
  <c r="DJ83" i="21"/>
  <c r="AU83" i="21" s="1"/>
  <c r="DI83" i="21"/>
  <c r="AT83" i="21" s="1"/>
  <c r="DH83" i="21"/>
  <c r="DG83" i="21"/>
  <c r="DF83" i="21"/>
  <c r="AQ83" i="21" s="1"/>
  <c r="DE83" i="21"/>
  <c r="AP83" i="21" s="1"/>
  <c r="DD83" i="21"/>
  <c r="DC83" i="21"/>
  <c r="AN83" i="21" s="1"/>
  <c r="DB83" i="21"/>
  <c r="AM83" i="21" s="1"/>
  <c r="DA83" i="21"/>
  <c r="AL83" i="21" s="1"/>
  <c r="CZ83" i="21"/>
  <c r="CY83" i="21"/>
  <c r="CX83" i="21"/>
  <c r="AI83" i="21" s="1"/>
  <c r="CW83" i="21"/>
  <c r="CV83" i="21"/>
  <c r="CU83" i="21"/>
  <c r="AF83" i="21" s="1"/>
  <c r="CT83" i="21"/>
  <c r="AE83" i="21" s="1"/>
  <c r="CS83" i="21"/>
  <c r="AD83" i="21" s="1"/>
  <c r="CR83" i="21"/>
  <c r="CQ83" i="21"/>
  <c r="CP83" i="21"/>
  <c r="AA83" i="21" s="1"/>
  <c r="CO83" i="21"/>
  <c r="Z83" i="21" s="1"/>
  <c r="CN83" i="21"/>
  <c r="CM83" i="21"/>
  <c r="CL83" i="21"/>
  <c r="W83" i="21" s="1"/>
  <c r="CK83" i="21"/>
  <c r="CJ83" i="21"/>
  <c r="CI83" i="21"/>
  <c r="T83" i="21" s="1"/>
  <c r="CH83" i="21"/>
  <c r="S83" i="21" s="1"/>
  <c r="CG83" i="21"/>
  <c r="R83" i="21" s="1"/>
  <c r="CF83" i="21"/>
  <c r="CE83" i="21"/>
  <c r="P83" i="21" s="1"/>
  <c r="CD83" i="21"/>
  <c r="O83" i="21" s="1"/>
  <c r="CC83" i="21"/>
  <c r="CB83" i="21"/>
  <c r="CA83" i="21"/>
  <c r="BZ83" i="21"/>
  <c r="K83" i="21" s="1"/>
  <c r="BY83" i="21"/>
  <c r="J83" i="21" s="1"/>
  <c r="BX83" i="21"/>
  <c r="BW83" i="21"/>
  <c r="BV83" i="21"/>
  <c r="G83" i="21" s="1"/>
  <c r="BU83" i="21"/>
  <c r="F83" i="21" s="1"/>
  <c r="BT83" i="21"/>
  <c r="BS83" i="21"/>
  <c r="BQ83" i="21"/>
  <c r="BP83" i="21"/>
  <c r="BM83" i="21"/>
  <c r="BJ83" i="21"/>
  <c r="BI83" i="21"/>
  <c r="BE83" i="21"/>
  <c r="BD83" i="21"/>
  <c r="BB83" i="21"/>
  <c r="BA83" i="21"/>
  <c r="AZ83" i="21"/>
  <c r="AX83" i="21"/>
  <c r="AW83" i="21"/>
  <c r="AS83" i="21"/>
  <c r="AR83" i="21"/>
  <c r="AO83" i="21"/>
  <c r="AK83" i="21"/>
  <c r="AJ83" i="21"/>
  <c r="AH83" i="21"/>
  <c r="AG83" i="21"/>
  <c r="AC83" i="21"/>
  <c r="AB83" i="21"/>
  <c r="Y83" i="21"/>
  <c r="X83" i="21"/>
  <c r="V83" i="21"/>
  <c r="U83" i="21"/>
  <c r="Q83" i="21"/>
  <c r="N83" i="21"/>
  <c r="M83" i="21"/>
  <c r="L83" i="21"/>
  <c r="I83" i="21"/>
  <c r="H83" i="21"/>
  <c r="E83" i="21"/>
  <c r="D83" i="21"/>
  <c r="C83" i="21"/>
  <c r="B83" i="21"/>
  <c r="A83" i="21"/>
  <c r="EF82" i="21"/>
  <c r="BQ82" i="21" s="1"/>
  <c r="EE82" i="21"/>
  <c r="ED82" i="21"/>
  <c r="BO82" i="21" s="1"/>
  <c r="EC82" i="21"/>
  <c r="BN82" i="21" s="1"/>
  <c r="EB82" i="21"/>
  <c r="EA82" i="21"/>
  <c r="DZ82" i="21"/>
  <c r="BK82" i="21" s="1"/>
  <c r="DY82" i="21"/>
  <c r="BJ82" i="21" s="1"/>
  <c r="DX82" i="21"/>
  <c r="DW82" i="21"/>
  <c r="BH82" i="21" s="1"/>
  <c r="DV82" i="21"/>
  <c r="BG82" i="21" s="1"/>
  <c r="DU82" i="21"/>
  <c r="BF82" i="21" s="1"/>
  <c r="DT82" i="21"/>
  <c r="BE82" i="21" s="1"/>
  <c r="DS82" i="21"/>
  <c r="DR82" i="21"/>
  <c r="BC82" i="21" s="1"/>
  <c r="DQ82" i="21"/>
  <c r="BB82" i="21" s="1"/>
  <c r="DP82" i="21"/>
  <c r="BA82" i="21" s="1"/>
  <c r="DO82" i="21"/>
  <c r="AZ82" i="21" s="1"/>
  <c r="DN82" i="21"/>
  <c r="AY82" i="21" s="1"/>
  <c r="DM82" i="21"/>
  <c r="AX82" i="21" s="1"/>
  <c r="DL82" i="21"/>
  <c r="DK82" i="21"/>
  <c r="AV82" i="21" s="1"/>
  <c r="DJ82" i="21"/>
  <c r="AU82" i="21" s="1"/>
  <c r="DI82" i="21"/>
  <c r="AT82" i="21" s="1"/>
  <c r="DH82" i="21"/>
  <c r="DG82" i="21"/>
  <c r="DF82" i="21"/>
  <c r="AQ82" i="21" s="1"/>
  <c r="DE82" i="21"/>
  <c r="AP82" i="21" s="1"/>
  <c r="DD82" i="21"/>
  <c r="AO82" i="21" s="1"/>
  <c r="DC82" i="21"/>
  <c r="AN82" i="21" s="1"/>
  <c r="DB82" i="21"/>
  <c r="AM82" i="21" s="1"/>
  <c r="DA82" i="21"/>
  <c r="AL82" i="21" s="1"/>
  <c r="CZ82" i="21"/>
  <c r="AK82" i="21" s="1"/>
  <c r="CY82" i="21"/>
  <c r="CX82" i="21"/>
  <c r="CW82" i="21"/>
  <c r="AH82" i="21" s="1"/>
  <c r="CV82" i="21"/>
  <c r="AG82" i="21" s="1"/>
  <c r="CU82" i="21"/>
  <c r="AF82" i="21" s="1"/>
  <c r="CT82" i="21"/>
  <c r="AE82" i="21" s="1"/>
  <c r="CS82" i="21"/>
  <c r="AD82" i="21" s="1"/>
  <c r="CR82" i="21"/>
  <c r="CQ82" i="21"/>
  <c r="AB82" i="21" s="1"/>
  <c r="CP82" i="21"/>
  <c r="AA82" i="21" s="1"/>
  <c r="CO82" i="21"/>
  <c r="Z82" i="21" s="1"/>
  <c r="CN82" i="21"/>
  <c r="Y82" i="21" s="1"/>
  <c r="CM82" i="21"/>
  <c r="X82" i="21" s="1"/>
  <c r="CL82" i="21"/>
  <c r="W82" i="21" s="1"/>
  <c r="CK82" i="21"/>
  <c r="V82" i="21" s="1"/>
  <c r="CJ82" i="21"/>
  <c r="CI82" i="21"/>
  <c r="T82" i="21" s="1"/>
  <c r="CH82" i="21"/>
  <c r="S82" i="21" s="1"/>
  <c r="CG82" i="21"/>
  <c r="R82" i="21" s="1"/>
  <c r="CF82" i="21"/>
  <c r="CE82" i="21"/>
  <c r="P82" i="21" s="1"/>
  <c r="CD82" i="21"/>
  <c r="O82" i="21" s="1"/>
  <c r="CC82" i="21"/>
  <c r="N82" i="21" s="1"/>
  <c r="CB82" i="21"/>
  <c r="M82" i="21" s="1"/>
  <c r="CA82" i="21"/>
  <c r="L82" i="21" s="1"/>
  <c r="BZ82" i="21"/>
  <c r="K82" i="21" s="1"/>
  <c r="BY82" i="21"/>
  <c r="J82" i="21" s="1"/>
  <c r="BX82" i="21"/>
  <c r="I82" i="21" s="1"/>
  <c r="BW82" i="21"/>
  <c r="BV82" i="21"/>
  <c r="G82" i="21" s="1"/>
  <c r="BU82" i="21"/>
  <c r="F82" i="21" s="1"/>
  <c r="BT82" i="21"/>
  <c r="E82" i="21" s="1"/>
  <c r="BS82" i="21"/>
  <c r="D82" i="21" s="1"/>
  <c r="BP82" i="21"/>
  <c r="BM82" i="21"/>
  <c r="BL82" i="21"/>
  <c r="BI82" i="21"/>
  <c r="BD82" i="21"/>
  <c r="AW82" i="21"/>
  <c r="AS82" i="21"/>
  <c r="AR82" i="21"/>
  <c r="AJ82" i="21"/>
  <c r="AI82" i="21"/>
  <c r="AC82" i="21"/>
  <c r="U82" i="21"/>
  <c r="Q82" i="21"/>
  <c r="H82" i="21"/>
  <c r="C82" i="21"/>
  <c r="B82" i="21"/>
  <c r="A82" i="21"/>
  <c r="EF81" i="21"/>
  <c r="BQ81" i="21" s="1"/>
  <c r="EE81" i="21"/>
  <c r="BP81" i="21" s="1"/>
  <c r="ED81" i="21"/>
  <c r="BO81" i="21" s="1"/>
  <c r="EC81" i="21"/>
  <c r="BN81" i="21" s="1"/>
  <c r="EB81" i="21"/>
  <c r="BM81" i="21" s="1"/>
  <c r="EA81" i="21"/>
  <c r="BL81" i="21" s="1"/>
  <c r="DZ81" i="21"/>
  <c r="BK81" i="21" s="1"/>
  <c r="DY81" i="21"/>
  <c r="DX81" i="21"/>
  <c r="BI81" i="21" s="1"/>
  <c r="DW81" i="21"/>
  <c r="BH81" i="21" s="1"/>
  <c r="DV81" i="21"/>
  <c r="DU81" i="21"/>
  <c r="DT81" i="21"/>
  <c r="BE81" i="21" s="1"/>
  <c r="DS81" i="21"/>
  <c r="BD81" i="21" s="1"/>
  <c r="DR81" i="21"/>
  <c r="DQ81" i="21"/>
  <c r="DP81" i="21"/>
  <c r="BA81" i="21" s="1"/>
  <c r="DO81" i="21"/>
  <c r="AZ81" i="21" s="1"/>
  <c r="DN81" i="21"/>
  <c r="AY81" i="21" s="1"/>
  <c r="DM81" i="21"/>
  <c r="AX81" i="21" s="1"/>
  <c r="DL81" i="21"/>
  <c r="AW81" i="21" s="1"/>
  <c r="DK81" i="21"/>
  <c r="AV81" i="21" s="1"/>
  <c r="DJ81" i="21"/>
  <c r="DI81" i="21"/>
  <c r="DH81" i="21"/>
  <c r="AS81" i="21" s="1"/>
  <c r="DG81" i="21"/>
  <c r="AR81" i="21" s="1"/>
  <c r="DF81" i="21"/>
  <c r="AQ81" i="21" s="1"/>
  <c r="DE81" i="21"/>
  <c r="DD81" i="21"/>
  <c r="AO81" i="21" s="1"/>
  <c r="DC81" i="21"/>
  <c r="AN81" i="21" s="1"/>
  <c r="DB81" i="21"/>
  <c r="DA81" i="21"/>
  <c r="CZ81" i="21"/>
  <c r="AK81" i="21" s="1"/>
  <c r="CY81" i="21"/>
  <c r="AJ81" i="21" s="1"/>
  <c r="CX81" i="21"/>
  <c r="AI81" i="21" s="1"/>
  <c r="CW81" i="21"/>
  <c r="AH81" i="21" s="1"/>
  <c r="CV81" i="21"/>
  <c r="AG81" i="21" s="1"/>
  <c r="CU81" i="21"/>
  <c r="AF81" i="21" s="1"/>
  <c r="CT81" i="21"/>
  <c r="CS81" i="21"/>
  <c r="CR81" i="21"/>
  <c r="AC81" i="21" s="1"/>
  <c r="CQ81" i="21"/>
  <c r="AB81" i="21" s="1"/>
  <c r="CP81" i="21"/>
  <c r="AA81" i="21" s="1"/>
  <c r="CO81" i="21"/>
  <c r="CN81" i="21"/>
  <c r="Y81" i="21" s="1"/>
  <c r="CM81" i="21"/>
  <c r="CL81" i="21"/>
  <c r="CK81" i="21"/>
  <c r="CJ81" i="21"/>
  <c r="U81" i="21" s="1"/>
  <c r="CI81" i="21"/>
  <c r="T81" i="21" s="1"/>
  <c r="CH81" i="21"/>
  <c r="S81" i="21" s="1"/>
  <c r="CG81" i="21"/>
  <c r="R81" i="21" s="1"/>
  <c r="CF81" i="21"/>
  <c r="Q81" i="21" s="1"/>
  <c r="CE81" i="21"/>
  <c r="P81" i="21" s="1"/>
  <c r="CD81" i="21"/>
  <c r="CC81" i="21"/>
  <c r="CB81" i="21"/>
  <c r="M81" i="21" s="1"/>
  <c r="CA81" i="21"/>
  <c r="L81" i="21" s="1"/>
  <c r="BZ81" i="21"/>
  <c r="K81" i="21" s="1"/>
  <c r="BY81" i="21"/>
  <c r="BX81" i="21"/>
  <c r="I81" i="21" s="1"/>
  <c r="BW81" i="21"/>
  <c r="H81" i="21" s="1"/>
  <c r="BV81" i="21"/>
  <c r="BU81" i="21"/>
  <c r="BT81" i="21"/>
  <c r="E81" i="21" s="1"/>
  <c r="BS81" i="21"/>
  <c r="D81" i="21" s="1"/>
  <c r="BJ81" i="21"/>
  <c r="BG81" i="21"/>
  <c r="BF81" i="21"/>
  <c r="BC81" i="21"/>
  <c r="BB81" i="21"/>
  <c r="AU81" i="21"/>
  <c r="AT81" i="21"/>
  <c r="AP81" i="21"/>
  <c r="AM81" i="21"/>
  <c r="AL81" i="21"/>
  <c r="AE81" i="21"/>
  <c r="AD81" i="21"/>
  <c r="Z81" i="21"/>
  <c r="X81" i="21"/>
  <c r="W81" i="21"/>
  <c r="V81" i="21"/>
  <c r="O81" i="21"/>
  <c r="N81" i="21"/>
  <c r="J81" i="21"/>
  <c r="G81" i="21"/>
  <c r="F81" i="21"/>
  <c r="C81" i="21"/>
  <c r="B81" i="21"/>
  <c r="A81" i="21"/>
  <c r="EF80" i="21"/>
  <c r="BQ80" i="21" s="1"/>
  <c r="EE80" i="21"/>
  <c r="BP80" i="21" s="1"/>
  <c r="ED80" i="21"/>
  <c r="EC80" i="21"/>
  <c r="EB80" i="21"/>
  <c r="EA80" i="21"/>
  <c r="BL80" i="21" s="1"/>
  <c r="DZ80" i="21"/>
  <c r="DY80" i="21"/>
  <c r="DX80" i="21"/>
  <c r="BI80" i="21" s="1"/>
  <c r="DW80" i="21"/>
  <c r="BH80" i="21" s="1"/>
  <c r="DV80" i="21"/>
  <c r="BG80" i="21" s="1"/>
  <c r="DU80" i="21"/>
  <c r="DT80" i="21"/>
  <c r="BE80" i="21" s="1"/>
  <c r="DS80" i="21"/>
  <c r="BD80" i="21" s="1"/>
  <c r="DR80" i="21"/>
  <c r="DQ80" i="21"/>
  <c r="DP80" i="21"/>
  <c r="BA80" i="21" s="1"/>
  <c r="DO80" i="21"/>
  <c r="AZ80" i="21" s="1"/>
  <c r="DN80" i="21"/>
  <c r="AY80" i="21" s="1"/>
  <c r="DM80" i="21"/>
  <c r="DL80" i="21"/>
  <c r="AW80" i="21" s="1"/>
  <c r="DK80" i="21"/>
  <c r="AV80" i="21" s="1"/>
  <c r="DJ80" i="21"/>
  <c r="AU80" i="21" s="1"/>
  <c r="DI80" i="21"/>
  <c r="DH80" i="21"/>
  <c r="AS80" i="21" s="1"/>
  <c r="DG80" i="21"/>
  <c r="AR80" i="21" s="1"/>
  <c r="DF80" i="21"/>
  <c r="AQ80" i="21" s="1"/>
  <c r="DE80" i="21"/>
  <c r="DD80" i="21"/>
  <c r="AO80" i="21" s="1"/>
  <c r="DC80" i="21"/>
  <c r="AN80" i="21" s="1"/>
  <c r="DB80" i="21"/>
  <c r="DA80" i="21"/>
  <c r="CZ80" i="21"/>
  <c r="AK80" i="21" s="1"/>
  <c r="CY80" i="21"/>
  <c r="AJ80" i="21" s="1"/>
  <c r="CX80" i="21"/>
  <c r="AI80" i="21" s="1"/>
  <c r="CW80" i="21"/>
  <c r="CV80" i="21"/>
  <c r="AG80" i="21" s="1"/>
  <c r="CU80" i="21"/>
  <c r="AF80" i="21" s="1"/>
  <c r="CT80" i="21"/>
  <c r="CS80" i="21"/>
  <c r="CR80" i="21"/>
  <c r="AC80" i="21" s="1"/>
  <c r="CQ80" i="21"/>
  <c r="AB80" i="21" s="1"/>
  <c r="CP80" i="21"/>
  <c r="AA80" i="21" s="1"/>
  <c r="CO80" i="21"/>
  <c r="CN80" i="21"/>
  <c r="CM80" i="21"/>
  <c r="X80" i="21" s="1"/>
  <c r="CL80" i="21"/>
  <c r="CK80" i="21"/>
  <c r="CJ80" i="21"/>
  <c r="U80" i="21" s="1"/>
  <c r="CI80" i="21"/>
  <c r="T80" i="21" s="1"/>
  <c r="CH80" i="21"/>
  <c r="S80" i="21" s="1"/>
  <c r="CG80" i="21"/>
  <c r="CF80" i="21"/>
  <c r="Q80" i="21" s="1"/>
  <c r="CE80" i="21"/>
  <c r="P80" i="21" s="1"/>
  <c r="CD80" i="21"/>
  <c r="CC80" i="21"/>
  <c r="CB80" i="21"/>
  <c r="CA80" i="21"/>
  <c r="L80" i="21" s="1"/>
  <c r="BZ80" i="21"/>
  <c r="K80" i="21" s="1"/>
  <c r="BY80" i="21"/>
  <c r="BX80" i="21"/>
  <c r="I80" i="21" s="1"/>
  <c r="BW80" i="21"/>
  <c r="H80" i="21" s="1"/>
  <c r="BV80" i="21"/>
  <c r="G80" i="21" s="1"/>
  <c r="BU80" i="21"/>
  <c r="BT80" i="21"/>
  <c r="E80" i="21" s="1"/>
  <c r="BS80" i="21"/>
  <c r="D80" i="21" s="1"/>
  <c r="BO80" i="21"/>
  <c r="BN80" i="21"/>
  <c r="BM80" i="21"/>
  <c r="BK80" i="21"/>
  <c r="BJ80" i="21"/>
  <c r="BF80" i="21"/>
  <c r="BC80" i="21"/>
  <c r="BB80" i="21"/>
  <c r="AX80" i="21"/>
  <c r="AT80" i="21"/>
  <c r="AP80" i="21"/>
  <c r="AM80" i="21"/>
  <c r="AL80" i="21"/>
  <c r="AH80" i="21"/>
  <c r="AE80" i="21"/>
  <c r="AD80" i="21"/>
  <c r="Z80" i="21"/>
  <c r="Y80" i="21"/>
  <c r="W80" i="21"/>
  <c r="V80" i="21"/>
  <c r="R80" i="21"/>
  <c r="O80" i="21"/>
  <c r="N80" i="21"/>
  <c r="M80" i="21"/>
  <c r="J80" i="21"/>
  <c r="F80" i="21"/>
  <c r="C80" i="21"/>
  <c r="B80" i="21"/>
  <c r="A80" i="21"/>
  <c r="EF79" i="21"/>
  <c r="EE79" i="21"/>
  <c r="BP79" i="21" s="1"/>
  <c r="ED79" i="21"/>
  <c r="BO79" i="21" s="1"/>
  <c r="EC79" i="21"/>
  <c r="BN79" i="21" s="1"/>
  <c r="EB79" i="21"/>
  <c r="EA79" i="21"/>
  <c r="DZ79" i="21"/>
  <c r="BK79" i="21" s="1"/>
  <c r="DY79" i="21"/>
  <c r="BJ79" i="21" s="1"/>
  <c r="DX79" i="21"/>
  <c r="DW79" i="21"/>
  <c r="BH79" i="21" s="1"/>
  <c r="DV79" i="21"/>
  <c r="BG79" i="21" s="1"/>
  <c r="DU79" i="21"/>
  <c r="BF79" i="21" s="1"/>
  <c r="DT79" i="21"/>
  <c r="BE79" i="21" s="1"/>
  <c r="DS79" i="21"/>
  <c r="BD79" i="21" s="1"/>
  <c r="DR79" i="21"/>
  <c r="BC79" i="21" s="1"/>
  <c r="DQ79" i="21"/>
  <c r="DP79" i="21"/>
  <c r="DO79" i="21"/>
  <c r="DN79" i="21"/>
  <c r="AY79" i="21" s="1"/>
  <c r="DM79" i="21"/>
  <c r="AX79" i="21" s="1"/>
  <c r="DL79" i="21"/>
  <c r="AW79" i="21" s="1"/>
  <c r="DK79" i="21"/>
  <c r="AV79" i="21" s="1"/>
  <c r="DJ79" i="21"/>
  <c r="AU79" i="21" s="1"/>
  <c r="DI79" i="21"/>
  <c r="AT79" i="21" s="1"/>
  <c r="DH79" i="21"/>
  <c r="DG79" i="21"/>
  <c r="DF79" i="21"/>
  <c r="AQ79" i="21" s="1"/>
  <c r="DE79" i="21"/>
  <c r="DD79" i="21"/>
  <c r="DC79" i="21"/>
  <c r="AN79" i="21" s="1"/>
  <c r="DB79" i="21"/>
  <c r="AM79" i="21" s="1"/>
  <c r="DA79" i="21"/>
  <c r="AL79" i="21" s="1"/>
  <c r="CZ79" i="21"/>
  <c r="CY79" i="21"/>
  <c r="CX79" i="21"/>
  <c r="AI79" i="21" s="1"/>
  <c r="CW79" i="21"/>
  <c r="AH79" i="21" s="1"/>
  <c r="CV79" i="21"/>
  <c r="AG79" i="21" s="1"/>
  <c r="CU79" i="21"/>
  <c r="AF79" i="21" s="1"/>
  <c r="CT79" i="21"/>
  <c r="AE79" i="21" s="1"/>
  <c r="CS79" i="21"/>
  <c r="AD79" i="21" s="1"/>
  <c r="CR79" i="21"/>
  <c r="CQ79" i="21"/>
  <c r="AB79" i="21" s="1"/>
  <c r="CP79" i="21"/>
  <c r="AA79" i="21" s="1"/>
  <c r="CO79" i="21"/>
  <c r="Z79" i="21" s="1"/>
  <c r="CN79" i="21"/>
  <c r="CM79" i="21"/>
  <c r="X79" i="21" s="1"/>
  <c r="CL79" i="21"/>
  <c r="W79" i="21" s="1"/>
  <c r="CK79" i="21"/>
  <c r="CJ79" i="21"/>
  <c r="CI79" i="21"/>
  <c r="CH79" i="21"/>
  <c r="S79" i="21" s="1"/>
  <c r="CG79" i="21"/>
  <c r="R79" i="21" s="1"/>
  <c r="CF79" i="21"/>
  <c r="CE79" i="21"/>
  <c r="P79" i="21" s="1"/>
  <c r="CD79" i="21"/>
  <c r="O79" i="21" s="1"/>
  <c r="CC79" i="21"/>
  <c r="N79" i="21" s="1"/>
  <c r="CB79" i="21"/>
  <c r="CA79" i="21"/>
  <c r="BZ79" i="21"/>
  <c r="K79" i="21" s="1"/>
  <c r="BY79" i="21"/>
  <c r="BX79" i="21"/>
  <c r="I79" i="21" s="1"/>
  <c r="BW79" i="21"/>
  <c r="H79" i="21" s="1"/>
  <c r="BV79" i="21"/>
  <c r="G79" i="21" s="1"/>
  <c r="BU79" i="21"/>
  <c r="F79" i="21" s="1"/>
  <c r="BT79" i="21"/>
  <c r="BS79" i="21"/>
  <c r="BQ79" i="21"/>
  <c r="BM79" i="21"/>
  <c r="BL79" i="21"/>
  <c r="BI79" i="21"/>
  <c r="BB79" i="21"/>
  <c r="BA79" i="21"/>
  <c r="AZ79" i="21"/>
  <c r="AS79" i="21"/>
  <c r="AR79" i="21"/>
  <c r="AP79" i="21"/>
  <c r="AO79" i="21"/>
  <c r="AK79" i="21"/>
  <c r="AJ79" i="21"/>
  <c r="AC79" i="21"/>
  <c r="Y79" i="21"/>
  <c r="V79" i="21"/>
  <c r="U79" i="21"/>
  <c r="T79" i="21"/>
  <c r="Q79" i="21"/>
  <c r="M79" i="21"/>
  <c r="L79" i="21"/>
  <c r="J79" i="21"/>
  <c r="E79" i="21"/>
  <c r="D79" i="21"/>
  <c r="C79" i="21"/>
  <c r="B79" i="21"/>
  <c r="A79" i="21"/>
  <c r="EF78" i="21"/>
  <c r="BQ78" i="21" s="1"/>
  <c r="EE78" i="21"/>
  <c r="BP78" i="21" s="1"/>
  <c r="ED78" i="21"/>
  <c r="EC78" i="21"/>
  <c r="BN78" i="21" s="1"/>
  <c r="EB78" i="21"/>
  <c r="BM78" i="21" s="1"/>
  <c r="EA78" i="21"/>
  <c r="DZ78" i="21"/>
  <c r="DY78" i="21"/>
  <c r="BJ78" i="21" s="1"/>
  <c r="DX78" i="21"/>
  <c r="BI78" i="21" s="1"/>
  <c r="DW78" i="21"/>
  <c r="BH78" i="21" s="1"/>
  <c r="DV78" i="21"/>
  <c r="BG78" i="21" s="1"/>
  <c r="DU78" i="21"/>
  <c r="BF78" i="21" s="1"/>
  <c r="DT78" i="21"/>
  <c r="BE78" i="21" s="1"/>
  <c r="DS78" i="21"/>
  <c r="BD78" i="21" s="1"/>
  <c r="DR78" i="21"/>
  <c r="BC78" i="21" s="1"/>
  <c r="DQ78" i="21"/>
  <c r="BB78" i="21" s="1"/>
  <c r="DP78" i="21"/>
  <c r="DO78" i="21"/>
  <c r="DN78" i="21"/>
  <c r="DM78" i="21"/>
  <c r="AX78" i="21" s="1"/>
  <c r="DL78" i="21"/>
  <c r="AW78" i="21" s="1"/>
  <c r="DK78" i="21"/>
  <c r="AV78" i="21" s="1"/>
  <c r="DJ78" i="21"/>
  <c r="DI78" i="21"/>
  <c r="AT78" i="21" s="1"/>
  <c r="DH78" i="21"/>
  <c r="AS78" i="21" s="1"/>
  <c r="DG78" i="21"/>
  <c r="DF78" i="21"/>
  <c r="DE78" i="21"/>
  <c r="AP78" i="21" s="1"/>
  <c r="DD78" i="21"/>
  <c r="AO78" i="21" s="1"/>
  <c r="DC78" i="21"/>
  <c r="DB78" i="21"/>
  <c r="AM78" i="21" s="1"/>
  <c r="DA78" i="21"/>
  <c r="AL78" i="21" s="1"/>
  <c r="CZ78" i="21"/>
  <c r="AK78" i="21" s="1"/>
  <c r="CY78" i="21"/>
  <c r="CX78" i="21"/>
  <c r="CW78" i="21"/>
  <c r="AH78" i="21" s="1"/>
  <c r="CV78" i="21"/>
  <c r="AG78" i="21" s="1"/>
  <c r="CU78" i="21"/>
  <c r="AF78" i="21" s="1"/>
  <c r="CT78" i="21"/>
  <c r="CS78" i="21"/>
  <c r="AD78" i="21" s="1"/>
  <c r="CR78" i="21"/>
  <c r="AC78" i="21" s="1"/>
  <c r="CQ78" i="21"/>
  <c r="CP78" i="21"/>
  <c r="AA78" i="21" s="1"/>
  <c r="CO78" i="21"/>
  <c r="Z78" i="21" s="1"/>
  <c r="CN78" i="21"/>
  <c r="Y78" i="21" s="1"/>
  <c r="CM78" i="21"/>
  <c r="X78" i="21" s="1"/>
  <c r="CL78" i="21"/>
  <c r="W78" i="21" s="1"/>
  <c r="CK78" i="21"/>
  <c r="V78" i="21" s="1"/>
  <c r="CJ78" i="21"/>
  <c r="U78" i="21" s="1"/>
  <c r="CI78" i="21"/>
  <c r="CH78" i="21"/>
  <c r="CG78" i="21"/>
  <c r="R78" i="21" s="1"/>
  <c r="CF78" i="21"/>
  <c r="Q78" i="21" s="1"/>
  <c r="CE78" i="21"/>
  <c r="P78" i="21" s="1"/>
  <c r="CD78" i="21"/>
  <c r="CC78" i="21"/>
  <c r="N78" i="21" s="1"/>
  <c r="CB78" i="21"/>
  <c r="M78" i="21" s="1"/>
  <c r="CA78" i="21"/>
  <c r="BZ78" i="21"/>
  <c r="BY78" i="21"/>
  <c r="J78" i="21" s="1"/>
  <c r="BX78" i="21"/>
  <c r="I78" i="21" s="1"/>
  <c r="BW78" i="21"/>
  <c r="H78" i="21" s="1"/>
  <c r="BV78" i="21"/>
  <c r="G78" i="21" s="1"/>
  <c r="BU78" i="21"/>
  <c r="F78" i="21" s="1"/>
  <c r="BT78" i="21"/>
  <c r="E78" i="21" s="1"/>
  <c r="BS78" i="21"/>
  <c r="BO78" i="21"/>
  <c r="BL78" i="21"/>
  <c r="BK78" i="21"/>
  <c r="BA78" i="21"/>
  <c r="AZ78" i="21"/>
  <c r="AY78" i="21"/>
  <c r="AU78" i="21"/>
  <c r="AR78" i="21"/>
  <c r="AQ78" i="21"/>
  <c r="AN78" i="21"/>
  <c r="AJ78" i="21"/>
  <c r="AI78" i="21"/>
  <c r="AE78" i="21"/>
  <c r="AB78" i="21"/>
  <c r="T78" i="21"/>
  <c r="S78" i="21"/>
  <c r="O78" i="21"/>
  <c r="L78" i="21"/>
  <c r="K78" i="21"/>
  <c r="D78" i="21"/>
  <c r="C78" i="21"/>
  <c r="B78" i="21"/>
  <c r="A78" i="21"/>
  <c r="EF77" i="21"/>
  <c r="BQ77" i="21" s="1"/>
  <c r="EE77" i="21"/>
  <c r="BP77" i="21" s="1"/>
  <c r="ED77" i="21"/>
  <c r="EC77" i="21"/>
  <c r="EB77" i="21"/>
  <c r="BM77" i="21" s="1"/>
  <c r="EA77" i="21"/>
  <c r="BL77" i="21" s="1"/>
  <c r="DZ77" i="21"/>
  <c r="DY77" i="21"/>
  <c r="BJ77" i="21" s="1"/>
  <c r="DX77" i="21"/>
  <c r="BI77" i="21" s="1"/>
  <c r="DW77" i="21"/>
  <c r="BH77" i="21" s="1"/>
  <c r="DV77" i="21"/>
  <c r="DU77" i="21"/>
  <c r="BF77" i="21" s="1"/>
  <c r="DT77" i="21"/>
  <c r="BE77" i="21" s="1"/>
  <c r="DS77" i="21"/>
  <c r="BD77" i="21" s="1"/>
  <c r="DR77" i="21"/>
  <c r="DQ77" i="21"/>
  <c r="DP77" i="21"/>
  <c r="BA77" i="21" s="1"/>
  <c r="DO77" i="21"/>
  <c r="AZ77" i="21" s="1"/>
  <c r="DN77" i="21"/>
  <c r="DM77" i="21"/>
  <c r="AX77" i="21" s="1"/>
  <c r="DL77" i="21"/>
  <c r="AW77" i="21" s="1"/>
  <c r="DK77" i="21"/>
  <c r="AV77" i="21" s="1"/>
  <c r="DJ77" i="21"/>
  <c r="DI77" i="21"/>
  <c r="DH77" i="21"/>
  <c r="AS77" i="21" s="1"/>
  <c r="DG77" i="21"/>
  <c r="AR77" i="21" s="1"/>
  <c r="DF77" i="21"/>
  <c r="DE77" i="21"/>
  <c r="DD77" i="21"/>
  <c r="AO77" i="21" s="1"/>
  <c r="DC77" i="21"/>
  <c r="AN77" i="21" s="1"/>
  <c r="DB77" i="21"/>
  <c r="DA77" i="21"/>
  <c r="CZ77" i="21"/>
  <c r="AK77" i="21" s="1"/>
  <c r="CY77" i="21"/>
  <c r="AJ77" i="21" s="1"/>
  <c r="CX77" i="21"/>
  <c r="CW77" i="21"/>
  <c r="AH77" i="21" s="1"/>
  <c r="CV77" i="21"/>
  <c r="AG77" i="21" s="1"/>
  <c r="CU77" i="21"/>
  <c r="AF77" i="21" s="1"/>
  <c r="CT77" i="21"/>
  <c r="CS77" i="21"/>
  <c r="CR77" i="21"/>
  <c r="AC77" i="21" s="1"/>
  <c r="CQ77" i="21"/>
  <c r="AB77" i="21" s="1"/>
  <c r="CP77" i="21"/>
  <c r="CO77" i="21"/>
  <c r="CN77" i="21"/>
  <c r="Y77" i="21" s="1"/>
  <c r="CM77" i="21"/>
  <c r="X77" i="21" s="1"/>
  <c r="CL77" i="21"/>
  <c r="CK77" i="21"/>
  <c r="CJ77" i="21"/>
  <c r="U77" i="21" s="1"/>
  <c r="CI77" i="21"/>
  <c r="T77" i="21" s="1"/>
  <c r="CH77" i="21"/>
  <c r="CG77" i="21"/>
  <c r="R77" i="21" s="1"/>
  <c r="CF77" i="21"/>
  <c r="Q77" i="21" s="1"/>
  <c r="CE77" i="21"/>
  <c r="P77" i="21" s="1"/>
  <c r="CD77" i="21"/>
  <c r="CC77" i="21"/>
  <c r="CB77" i="21"/>
  <c r="M77" i="21" s="1"/>
  <c r="CA77" i="21"/>
  <c r="L77" i="21" s="1"/>
  <c r="BZ77" i="21"/>
  <c r="BY77" i="21"/>
  <c r="BX77" i="21"/>
  <c r="I77" i="21" s="1"/>
  <c r="BW77" i="21"/>
  <c r="H77" i="21" s="1"/>
  <c r="BV77" i="21"/>
  <c r="BU77" i="21"/>
  <c r="BT77" i="21"/>
  <c r="E77" i="21" s="1"/>
  <c r="BS77" i="21"/>
  <c r="D77" i="21" s="1"/>
  <c r="BO77" i="21"/>
  <c r="BN77" i="21"/>
  <c r="BK77" i="21"/>
  <c r="BG77" i="21"/>
  <c r="BC77" i="21"/>
  <c r="BB77" i="21"/>
  <c r="AY77" i="21"/>
  <c r="AU77" i="21"/>
  <c r="AT77" i="21"/>
  <c r="AQ77" i="21"/>
  <c r="AP77" i="21"/>
  <c r="AM77" i="21"/>
  <c r="AL77" i="21"/>
  <c r="AI77" i="21"/>
  <c r="AE77" i="21"/>
  <c r="AD77" i="21"/>
  <c r="AA77" i="21"/>
  <c r="Z77" i="21"/>
  <c r="W77" i="21"/>
  <c r="V77" i="21"/>
  <c r="S77" i="21"/>
  <c r="O77" i="21"/>
  <c r="N77" i="21"/>
  <c r="K77" i="21"/>
  <c r="J77" i="21"/>
  <c r="G77" i="21"/>
  <c r="F77" i="21"/>
  <c r="C77" i="21"/>
  <c r="B77" i="21"/>
  <c r="A77" i="21"/>
  <c r="EF76" i="21"/>
  <c r="BQ76" i="21" s="1"/>
  <c r="EE76" i="21"/>
  <c r="BP76" i="21" s="1"/>
  <c r="ED76" i="21"/>
  <c r="EC76" i="21"/>
  <c r="EB76" i="21"/>
  <c r="EA76" i="21"/>
  <c r="BL76" i="21" s="1"/>
  <c r="DZ76" i="21"/>
  <c r="DY76" i="21"/>
  <c r="BJ76" i="21" s="1"/>
  <c r="DX76" i="21"/>
  <c r="BI76" i="21" s="1"/>
  <c r="DW76" i="21"/>
  <c r="BH76" i="21" s="1"/>
  <c r="DV76" i="21"/>
  <c r="DU76" i="21"/>
  <c r="DT76" i="21"/>
  <c r="BE76" i="21" s="1"/>
  <c r="DS76" i="21"/>
  <c r="BD76" i="21" s="1"/>
  <c r="DR76" i="21"/>
  <c r="DQ76" i="21"/>
  <c r="DP76" i="21"/>
  <c r="BA76" i="21" s="1"/>
  <c r="DO76" i="21"/>
  <c r="AZ76" i="21" s="1"/>
  <c r="DN76" i="21"/>
  <c r="DM76" i="21"/>
  <c r="DL76" i="21"/>
  <c r="AW76" i="21" s="1"/>
  <c r="DK76" i="21"/>
  <c r="AV76" i="21" s="1"/>
  <c r="DJ76" i="21"/>
  <c r="DI76" i="21"/>
  <c r="DH76" i="21"/>
  <c r="AS76" i="21" s="1"/>
  <c r="DG76" i="21"/>
  <c r="AR76" i="21" s="1"/>
  <c r="DF76" i="21"/>
  <c r="DE76" i="21"/>
  <c r="DD76" i="21"/>
  <c r="AO76" i="21" s="1"/>
  <c r="DC76" i="21"/>
  <c r="AN76" i="21" s="1"/>
  <c r="DB76" i="21"/>
  <c r="DA76" i="21"/>
  <c r="CZ76" i="21"/>
  <c r="AK76" i="21" s="1"/>
  <c r="CY76" i="21"/>
  <c r="AJ76" i="21" s="1"/>
  <c r="CX76" i="21"/>
  <c r="CW76" i="21"/>
  <c r="CV76" i="21"/>
  <c r="CU76" i="21"/>
  <c r="AF76" i="21" s="1"/>
  <c r="CT76" i="21"/>
  <c r="CS76" i="21"/>
  <c r="AD76" i="21" s="1"/>
  <c r="CR76" i="21"/>
  <c r="AC76" i="21" s="1"/>
  <c r="CQ76" i="21"/>
  <c r="AB76" i="21" s="1"/>
  <c r="CP76" i="21"/>
  <c r="CO76" i="21"/>
  <c r="CN76" i="21"/>
  <c r="Y76" i="21" s="1"/>
  <c r="CM76" i="21"/>
  <c r="X76" i="21" s="1"/>
  <c r="CL76" i="21"/>
  <c r="CK76" i="21"/>
  <c r="CJ76" i="21"/>
  <c r="U76" i="21" s="1"/>
  <c r="CI76" i="21"/>
  <c r="T76" i="21" s="1"/>
  <c r="CH76" i="21"/>
  <c r="CG76" i="21"/>
  <c r="CF76" i="21"/>
  <c r="Q76" i="21" s="1"/>
  <c r="CE76" i="21"/>
  <c r="P76" i="21" s="1"/>
  <c r="CD76" i="21"/>
  <c r="CC76" i="21"/>
  <c r="CB76" i="21"/>
  <c r="M76" i="21" s="1"/>
  <c r="CA76" i="21"/>
  <c r="L76" i="21" s="1"/>
  <c r="BZ76" i="21"/>
  <c r="BY76" i="21"/>
  <c r="BX76" i="21"/>
  <c r="I76" i="21" s="1"/>
  <c r="BW76" i="21"/>
  <c r="H76" i="21" s="1"/>
  <c r="BV76" i="21"/>
  <c r="BU76" i="21"/>
  <c r="BT76" i="21"/>
  <c r="E76" i="21" s="1"/>
  <c r="BS76" i="21"/>
  <c r="D76" i="21" s="1"/>
  <c r="BO76" i="21"/>
  <c r="BN76" i="21"/>
  <c r="BM76" i="21"/>
  <c r="BK76" i="21"/>
  <c r="BG76" i="21"/>
  <c r="BF76" i="21"/>
  <c r="BC76" i="21"/>
  <c r="BB76" i="21"/>
  <c r="AY76" i="21"/>
  <c r="AX76" i="21"/>
  <c r="AU76" i="21"/>
  <c r="AT76" i="21"/>
  <c r="AQ76" i="21"/>
  <c r="AP76" i="21"/>
  <c r="AM76" i="21"/>
  <c r="AL76" i="21"/>
  <c r="AI76" i="21"/>
  <c r="AH76" i="21"/>
  <c r="AG76" i="21"/>
  <c r="AE76" i="21"/>
  <c r="AA76" i="21"/>
  <c r="Z76" i="21"/>
  <c r="W76" i="21"/>
  <c r="V76" i="21"/>
  <c r="S76" i="21"/>
  <c r="R76" i="21"/>
  <c r="O76" i="21"/>
  <c r="N76" i="21"/>
  <c r="K76" i="21"/>
  <c r="J76" i="21"/>
  <c r="G76" i="21"/>
  <c r="F76" i="21"/>
  <c r="C76" i="21"/>
  <c r="B76" i="21"/>
  <c r="A76" i="21"/>
  <c r="EF75" i="21"/>
  <c r="BQ75" i="21" s="1"/>
  <c r="EE75" i="21"/>
  <c r="ED75" i="21"/>
  <c r="BO75" i="21" s="1"/>
  <c r="EC75" i="21"/>
  <c r="BN75" i="21" s="1"/>
  <c r="EB75" i="21"/>
  <c r="EA75" i="21"/>
  <c r="DZ75" i="21"/>
  <c r="BK75" i="21" s="1"/>
  <c r="DY75" i="21"/>
  <c r="BJ75" i="21" s="1"/>
  <c r="DX75" i="21"/>
  <c r="DW75" i="21"/>
  <c r="DV75" i="21"/>
  <c r="BG75" i="21" s="1"/>
  <c r="DU75" i="21"/>
  <c r="BF75" i="21" s="1"/>
  <c r="DT75" i="21"/>
  <c r="BE75" i="21" s="1"/>
  <c r="DS75" i="21"/>
  <c r="BD75" i="21" s="1"/>
  <c r="DR75" i="21"/>
  <c r="BC75" i="21" s="1"/>
  <c r="DQ75" i="21"/>
  <c r="BB75" i="21" s="1"/>
  <c r="DP75" i="21"/>
  <c r="BA75" i="21" s="1"/>
  <c r="DO75" i="21"/>
  <c r="DN75" i="21"/>
  <c r="AY75" i="21" s="1"/>
  <c r="DM75" i="21"/>
  <c r="AX75" i="21" s="1"/>
  <c r="DL75" i="21"/>
  <c r="DK75" i="21"/>
  <c r="DJ75" i="21"/>
  <c r="AU75" i="21" s="1"/>
  <c r="DI75" i="21"/>
  <c r="AT75" i="21" s="1"/>
  <c r="DH75" i="21"/>
  <c r="DG75" i="21"/>
  <c r="DF75" i="21"/>
  <c r="AQ75" i="21" s="1"/>
  <c r="DE75" i="21"/>
  <c r="AP75" i="21" s="1"/>
  <c r="DD75" i="21"/>
  <c r="AO75" i="21" s="1"/>
  <c r="DC75" i="21"/>
  <c r="AN75" i="21" s="1"/>
  <c r="DB75" i="21"/>
  <c r="AM75" i="21" s="1"/>
  <c r="DA75" i="21"/>
  <c r="AL75" i="21" s="1"/>
  <c r="CZ75" i="21"/>
  <c r="AK75" i="21" s="1"/>
  <c r="CY75" i="21"/>
  <c r="CX75" i="21"/>
  <c r="AI75" i="21" s="1"/>
  <c r="CW75" i="21"/>
  <c r="AH75" i="21" s="1"/>
  <c r="CV75" i="21"/>
  <c r="CU75" i="21"/>
  <c r="CT75" i="21"/>
  <c r="AE75" i="21" s="1"/>
  <c r="CS75" i="21"/>
  <c r="AD75" i="21" s="1"/>
  <c r="CR75" i="21"/>
  <c r="CQ75" i="21"/>
  <c r="CP75" i="21"/>
  <c r="AA75" i="21" s="1"/>
  <c r="CO75" i="21"/>
  <c r="Z75" i="21" s="1"/>
  <c r="CN75" i="21"/>
  <c r="Y75" i="21" s="1"/>
  <c r="CM75" i="21"/>
  <c r="X75" i="21" s="1"/>
  <c r="CL75" i="21"/>
  <c r="W75" i="21" s="1"/>
  <c r="CK75" i="21"/>
  <c r="V75" i="21" s="1"/>
  <c r="CJ75" i="21"/>
  <c r="U75" i="21" s="1"/>
  <c r="CI75" i="21"/>
  <c r="CH75" i="21"/>
  <c r="S75" i="21" s="1"/>
  <c r="CG75" i="21"/>
  <c r="R75" i="21" s="1"/>
  <c r="CF75" i="21"/>
  <c r="CE75" i="21"/>
  <c r="CD75" i="21"/>
  <c r="O75" i="21" s="1"/>
  <c r="CC75" i="21"/>
  <c r="N75" i="21" s="1"/>
  <c r="CB75" i="21"/>
  <c r="CA75" i="21"/>
  <c r="BZ75" i="21"/>
  <c r="K75" i="21" s="1"/>
  <c r="BY75" i="21"/>
  <c r="J75" i="21" s="1"/>
  <c r="BX75" i="21"/>
  <c r="I75" i="21" s="1"/>
  <c r="BW75" i="21"/>
  <c r="H75" i="21" s="1"/>
  <c r="BV75" i="21"/>
  <c r="G75" i="21" s="1"/>
  <c r="BU75" i="21"/>
  <c r="F75" i="21" s="1"/>
  <c r="BT75" i="21"/>
  <c r="BS75" i="21"/>
  <c r="BP75" i="21"/>
  <c r="BM75" i="21"/>
  <c r="BL75" i="21"/>
  <c r="BI75" i="21"/>
  <c r="BH75" i="21"/>
  <c r="AZ75" i="21"/>
  <c r="AW75" i="21"/>
  <c r="AV75" i="21"/>
  <c r="AS75" i="21"/>
  <c r="AR75" i="21"/>
  <c r="AJ75" i="21"/>
  <c r="AG75" i="21"/>
  <c r="AF75" i="21"/>
  <c r="AC75" i="21"/>
  <c r="AB75" i="21"/>
  <c r="T75" i="21"/>
  <c r="Q75" i="21"/>
  <c r="P75" i="21"/>
  <c r="M75" i="21"/>
  <c r="L75" i="21"/>
  <c r="E75" i="21"/>
  <c r="D75" i="21"/>
  <c r="C75" i="21"/>
  <c r="B75" i="21"/>
  <c r="A75" i="21"/>
  <c r="EF74" i="21"/>
  <c r="BQ74" i="21" s="1"/>
  <c r="EE74" i="21"/>
  <c r="BP74" i="21" s="1"/>
  <c r="ED74" i="21"/>
  <c r="EC74" i="21"/>
  <c r="BN74" i="21" s="1"/>
  <c r="EB74" i="21"/>
  <c r="BM74" i="21" s="1"/>
  <c r="EA74" i="21"/>
  <c r="DZ74" i="21"/>
  <c r="DY74" i="21"/>
  <c r="BJ74" i="21" s="1"/>
  <c r="DX74" i="21"/>
  <c r="BI74" i="21" s="1"/>
  <c r="DW74" i="21"/>
  <c r="BH74" i="21" s="1"/>
  <c r="DV74" i="21"/>
  <c r="DU74" i="21"/>
  <c r="BF74" i="21" s="1"/>
  <c r="DT74" i="21"/>
  <c r="BE74" i="21" s="1"/>
  <c r="DS74" i="21"/>
  <c r="DR74" i="21"/>
  <c r="BC74" i="21" s="1"/>
  <c r="DQ74" i="21"/>
  <c r="BB74" i="21" s="1"/>
  <c r="DP74" i="21"/>
  <c r="BA74" i="21" s="1"/>
  <c r="DO74" i="21"/>
  <c r="DN74" i="21"/>
  <c r="DM74" i="21"/>
  <c r="AX74" i="21" s="1"/>
  <c r="DL74" i="21"/>
  <c r="AW74" i="21" s="1"/>
  <c r="DK74" i="21"/>
  <c r="DJ74" i="21"/>
  <c r="DI74" i="21"/>
  <c r="AT74" i="21" s="1"/>
  <c r="DH74" i="21"/>
  <c r="AS74" i="21" s="1"/>
  <c r="DG74" i="21"/>
  <c r="DF74" i="21"/>
  <c r="DE74" i="21"/>
  <c r="AP74" i="21" s="1"/>
  <c r="DD74" i="21"/>
  <c r="AO74" i="21" s="1"/>
  <c r="DC74" i="21"/>
  <c r="DB74" i="21"/>
  <c r="AM74" i="21" s="1"/>
  <c r="DA74" i="21"/>
  <c r="AL74" i="21" s="1"/>
  <c r="CZ74" i="21"/>
  <c r="AK74" i="21" s="1"/>
  <c r="CY74" i="21"/>
  <c r="CX74" i="21"/>
  <c r="CW74" i="21"/>
  <c r="AH74" i="21" s="1"/>
  <c r="CV74" i="21"/>
  <c r="AG74" i="21" s="1"/>
  <c r="CU74" i="21"/>
  <c r="AF74" i="21" s="1"/>
  <c r="CT74" i="21"/>
  <c r="CS74" i="21"/>
  <c r="AD74" i="21" s="1"/>
  <c r="CR74" i="21"/>
  <c r="AC74" i="21" s="1"/>
  <c r="CQ74" i="21"/>
  <c r="CP74" i="21"/>
  <c r="CO74" i="21"/>
  <c r="Z74" i="21" s="1"/>
  <c r="CN74" i="21"/>
  <c r="Y74" i="21" s="1"/>
  <c r="CM74" i="21"/>
  <c r="X74" i="21" s="1"/>
  <c r="CL74" i="21"/>
  <c r="W74" i="21" s="1"/>
  <c r="CK74" i="21"/>
  <c r="V74" i="21" s="1"/>
  <c r="CJ74" i="21"/>
  <c r="U74" i="21" s="1"/>
  <c r="CI74" i="21"/>
  <c r="CH74" i="21"/>
  <c r="CG74" i="21"/>
  <c r="R74" i="21" s="1"/>
  <c r="CF74" i="21"/>
  <c r="Q74" i="21" s="1"/>
  <c r="CE74" i="21"/>
  <c r="CD74" i="21"/>
  <c r="CC74" i="21"/>
  <c r="N74" i="21" s="1"/>
  <c r="CB74" i="21"/>
  <c r="M74" i="21" s="1"/>
  <c r="CA74" i="21"/>
  <c r="BZ74" i="21"/>
  <c r="BY74" i="21"/>
  <c r="J74" i="21" s="1"/>
  <c r="BX74" i="21"/>
  <c r="I74" i="21" s="1"/>
  <c r="BW74" i="21"/>
  <c r="BV74" i="21"/>
  <c r="G74" i="21" s="1"/>
  <c r="BU74" i="21"/>
  <c r="F74" i="21" s="1"/>
  <c r="BT74" i="21"/>
  <c r="E74" i="21" s="1"/>
  <c r="BS74" i="21"/>
  <c r="D74" i="21" s="1"/>
  <c r="BO74" i="21"/>
  <c r="BL74" i="21"/>
  <c r="BK74" i="21"/>
  <c r="BG74" i="21"/>
  <c r="BD74" i="21"/>
  <c r="AZ74" i="21"/>
  <c r="AY74" i="21"/>
  <c r="AV74" i="21"/>
  <c r="AU74" i="21"/>
  <c r="AR74" i="21"/>
  <c r="AQ74" i="21"/>
  <c r="AN74" i="21"/>
  <c r="AJ74" i="21"/>
  <c r="AI74" i="21"/>
  <c r="AE74" i="21"/>
  <c r="AB74" i="21"/>
  <c r="AA74" i="21"/>
  <c r="T74" i="21"/>
  <c r="S74" i="21"/>
  <c r="P74" i="21"/>
  <c r="O74" i="21"/>
  <c r="L74" i="21"/>
  <c r="K74" i="21"/>
  <c r="H74" i="21"/>
  <c r="C74" i="21"/>
  <c r="B74" i="21"/>
  <c r="A74" i="21"/>
  <c r="EF73" i="21"/>
  <c r="BQ73" i="21" s="1"/>
  <c r="EE73" i="21"/>
  <c r="BP73" i="21" s="1"/>
  <c r="ED73" i="21"/>
  <c r="EC73" i="21"/>
  <c r="EB73" i="21"/>
  <c r="BM73" i="21" s="1"/>
  <c r="EA73" i="21"/>
  <c r="BL73" i="21" s="1"/>
  <c r="DZ73" i="21"/>
  <c r="BK73" i="21" s="1"/>
  <c r="DY73" i="21"/>
  <c r="BJ73" i="21" s="1"/>
  <c r="DX73" i="21"/>
  <c r="BI73" i="21" s="1"/>
  <c r="DW73" i="21"/>
  <c r="BH73" i="21" s="1"/>
  <c r="DV73" i="21"/>
  <c r="BG73" i="21" s="1"/>
  <c r="DU73" i="21"/>
  <c r="BF73" i="21" s="1"/>
  <c r="DT73" i="21"/>
  <c r="BE73" i="21" s="1"/>
  <c r="DS73" i="21"/>
  <c r="BD73" i="21" s="1"/>
  <c r="DR73" i="21"/>
  <c r="DQ73" i="21"/>
  <c r="BB73" i="21" s="1"/>
  <c r="DP73" i="21"/>
  <c r="BA73" i="21" s="1"/>
  <c r="DO73" i="21"/>
  <c r="AZ73" i="21" s="1"/>
  <c r="DN73" i="21"/>
  <c r="AY73" i="21" s="1"/>
  <c r="DM73" i="21"/>
  <c r="AX73" i="21" s="1"/>
  <c r="DL73" i="21"/>
  <c r="AW73" i="21" s="1"/>
  <c r="DK73" i="21"/>
  <c r="AV73" i="21" s="1"/>
  <c r="DJ73" i="21"/>
  <c r="AU73" i="21" s="1"/>
  <c r="DI73" i="21"/>
  <c r="AT73" i="21" s="1"/>
  <c r="DH73" i="21"/>
  <c r="AS73" i="21" s="1"/>
  <c r="DG73" i="21"/>
  <c r="AR73" i="21" s="1"/>
  <c r="DF73" i="21"/>
  <c r="DE73" i="21"/>
  <c r="AP73" i="21" s="1"/>
  <c r="DD73" i="21"/>
  <c r="AO73" i="21" s="1"/>
  <c r="DC73" i="21"/>
  <c r="AN73" i="21" s="1"/>
  <c r="DB73" i="21"/>
  <c r="AM73" i="21" s="1"/>
  <c r="DA73" i="21"/>
  <c r="AL73" i="21" s="1"/>
  <c r="CZ73" i="21"/>
  <c r="AK73" i="21" s="1"/>
  <c r="CY73" i="21"/>
  <c r="AJ73" i="21" s="1"/>
  <c r="CX73" i="21"/>
  <c r="AI73" i="21" s="1"/>
  <c r="CW73" i="21"/>
  <c r="AH73" i="21" s="1"/>
  <c r="CV73" i="21"/>
  <c r="AG73" i="21" s="1"/>
  <c r="CU73" i="21"/>
  <c r="AF73" i="21" s="1"/>
  <c r="CT73" i="21"/>
  <c r="CS73" i="21"/>
  <c r="CR73" i="21"/>
  <c r="AC73" i="21" s="1"/>
  <c r="CQ73" i="21"/>
  <c r="AB73" i="21" s="1"/>
  <c r="CP73" i="21"/>
  <c r="AA73" i="21" s="1"/>
  <c r="CO73" i="21"/>
  <c r="Z73" i="21" s="1"/>
  <c r="CN73" i="21"/>
  <c r="Y73" i="21" s="1"/>
  <c r="CM73" i="21"/>
  <c r="X73" i="21" s="1"/>
  <c r="CL73" i="21"/>
  <c r="W73" i="21" s="1"/>
  <c r="CK73" i="21"/>
  <c r="V73" i="21" s="1"/>
  <c r="CJ73" i="21"/>
  <c r="U73" i="21" s="1"/>
  <c r="CI73" i="21"/>
  <c r="T73" i="21" s="1"/>
  <c r="CH73" i="21"/>
  <c r="CG73" i="21"/>
  <c r="R73" i="21" s="1"/>
  <c r="CF73" i="21"/>
  <c r="Q73" i="21" s="1"/>
  <c r="CE73" i="21"/>
  <c r="P73" i="21" s="1"/>
  <c r="CD73" i="21"/>
  <c r="O73" i="21" s="1"/>
  <c r="CC73" i="21"/>
  <c r="N73" i="21" s="1"/>
  <c r="CB73" i="21"/>
  <c r="M73" i="21" s="1"/>
  <c r="CA73" i="21"/>
  <c r="L73" i="21" s="1"/>
  <c r="BZ73" i="21"/>
  <c r="K73" i="21" s="1"/>
  <c r="BY73" i="21"/>
  <c r="J73" i="21" s="1"/>
  <c r="BX73" i="21"/>
  <c r="I73" i="21" s="1"/>
  <c r="BW73" i="21"/>
  <c r="H73" i="21" s="1"/>
  <c r="BV73" i="21"/>
  <c r="G73" i="21" s="1"/>
  <c r="BU73" i="21"/>
  <c r="BT73" i="21"/>
  <c r="E73" i="21" s="1"/>
  <c r="BS73" i="21"/>
  <c r="D73" i="21" s="1"/>
  <c r="BO73" i="21"/>
  <c r="BN73" i="21"/>
  <c r="BC73" i="21"/>
  <c r="AQ73" i="21"/>
  <c r="AE73" i="21"/>
  <c r="AD73" i="21"/>
  <c r="S73" i="21"/>
  <c r="F73" i="21"/>
  <c r="C73" i="21"/>
  <c r="B73" i="21"/>
  <c r="A73" i="21"/>
  <c r="EF72" i="21"/>
  <c r="BQ72" i="21" s="1"/>
  <c r="EE72" i="21"/>
  <c r="BP72" i="21" s="1"/>
  <c r="ED72" i="21"/>
  <c r="BO72" i="21" s="1"/>
  <c r="EC72" i="21"/>
  <c r="EB72" i="21"/>
  <c r="EA72" i="21"/>
  <c r="BL72" i="21" s="1"/>
  <c r="DZ72" i="21"/>
  <c r="DY72" i="21"/>
  <c r="DX72" i="21"/>
  <c r="BI72" i="21" s="1"/>
  <c r="DW72" i="21"/>
  <c r="BH72" i="21" s="1"/>
  <c r="DV72" i="21"/>
  <c r="BG72" i="21" s="1"/>
  <c r="DU72" i="21"/>
  <c r="DT72" i="21"/>
  <c r="BE72" i="21" s="1"/>
  <c r="DS72" i="21"/>
  <c r="BD72" i="21" s="1"/>
  <c r="DR72" i="21"/>
  <c r="BC72" i="21" s="1"/>
  <c r="DQ72" i="21"/>
  <c r="DP72" i="21"/>
  <c r="BA72" i="21" s="1"/>
  <c r="DO72" i="21"/>
  <c r="AZ72" i="21" s="1"/>
  <c r="DN72" i="21"/>
  <c r="DM72" i="21"/>
  <c r="DL72" i="21"/>
  <c r="AW72" i="21" s="1"/>
  <c r="DK72" i="21"/>
  <c r="AV72" i="21" s="1"/>
  <c r="DJ72" i="21"/>
  <c r="DI72" i="21"/>
  <c r="DH72" i="21"/>
  <c r="DG72" i="21"/>
  <c r="AR72" i="21" s="1"/>
  <c r="DF72" i="21"/>
  <c r="AQ72" i="21" s="1"/>
  <c r="DE72" i="21"/>
  <c r="DD72" i="21"/>
  <c r="AO72" i="21" s="1"/>
  <c r="DC72" i="21"/>
  <c r="AN72" i="21" s="1"/>
  <c r="DB72" i="21"/>
  <c r="AM72" i="21" s="1"/>
  <c r="DA72" i="21"/>
  <c r="CZ72" i="21"/>
  <c r="CY72" i="21"/>
  <c r="AJ72" i="21" s="1"/>
  <c r="CX72" i="21"/>
  <c r="AI72" i="21" s="1"/>
  <c r="CW72" i="21"/>
  <c r="CV72" i="21"/>
  <c r="AG72" i="21" s="1"/>
  <c r="CU72" i="21"/>
  <c r="AF72" i="21" s="1"/>
  <c r="CT72" i="21"/>
  <c r="CS72" i="21"/>
  <c r="CR72" i="21"/>
  <c r="AC72" i="21" s="1"/>
  <c r="CQ72" i="21"/>
  <c r="AB72" i="21" s="1"/>
  <c r="CP72" i="21"/>
  <c r="AA72" i="21" s="1"/>
  <c r="CO72" i="21"/>
  <c r="CN72" i="21"/>
  <c r="Y72" i="21" s="1"/>
  <c r="CM72" i="21"/>
  <c r="X72" i="21" s="1"/>
  <c r="CL72" i="21"/>
  <c r="W72" i="21" s="1"/>
  <c r="CK72" i="21"/>
  <c r="CJ72" i="21"/>
  <c r="U72" i="21" s="1"/>
  <c r="CI72" i="21"/>
  <c r="T72" i="21" s="1"/>
  <c r="CH72" i="21"/>
  <c r="CG72" i="21"/>
  <c r="CF72" i="21"/>
  <c r="Q72" i="21" s="1"/>
  <c r="CE72" i="21"/>
  <c r="P72" i="21" s="1"/>
  <c r="CD72" i="21"/>
  <c r="CC72" i="21"/>
  <c r="CB72" i="21"/>
  <c r="M72" i="21" s="1"/>
  <c r="CA72" i="21"/>
  <c r="L72" i="21" s="1"/>
  <c r="BZ72" i="21"/>
  <c r="K72" i="21" s="1"/>
  <c r="BY72" i="21"/>
  <c r="BX72" i="21"/>
  <c r="BW72" i="21"/>
  <c r="H72" i="21" s="1"/>
  <c r="BV72" i="21"/>
  <c r="G72" i="21" s="1"/>
  <c r="BU72" i="21"/>
  <c r="BT72" i="21"/>
  <c r="E72" i="21" s="1"/>
  <c r="BS72" i="21"/>
  <c r="D72" i="21" s="1"/>
  <c r="BN72" i="21"/>
  <c r="BM72" i="21"/>
  <c r="BK72" i="21"/>
  <c r="BJ72" i="21"/>
  <c r="BF72" i="21"/>
  <c r="BB72" i="21"/>
  <c r="AY72" i="21"/>
  <c r="AX72" i="21"/>
  <c r="AU72" i="21"/>
  <c r="AT72" i="21"/>
  <c r="AS72" i="21"/>
  <c r="AP72" i="21"/>
  <c r="AL72" i="21"/>
  <c r="AK72" i="21"/>
  <c r="AH72" i="21"/>
  <c r="AE72" i="21"/>
  <c r="AD72" i="21"/>
  <c r="Z72" i="21"/>
  <c r="V72" i="21"/>
  <c r="S72" i="21"/>
  <c r="R72" i="21"/>
  <c r="O72" i="21"/>
  <c r="N72" i="21"/>
  <c r="J72" i="21"/>
  <c r="I72" i="21"/>
  <c r="F72" i="21"/>
  <c r="C72" i="21"/>
  <c r="B72" i="21"/>
  <c r="A72" i="21"/>
  <c r="EF71" i="21"/>
  <c r="EE71" i="21"/>
  <c r="BP71" i="21" s="1"/>
  <c r="ED71" i="21"/>
  <c r="BO71" i="21" s="1"/>
  <c r="EC71" i="21"/>
  <c r="EB71" i="21"/>
  <c r="EA71" i="21"/>
  <c r="BL71" i="21" s="1"/>
  <c r="DZ71" i="21"/>
  <c r="BK71" i="21" s="1"/>
  <c r="DY71" i="21"/>
  <c r="BJ71" i="21" s="1"/>
  <c r="DX71" i="21"/>
  <c r="DW71" i="21"/>
  <c r="DV71" i="21"/>
  <c r="BG71" i="21" s="1"/>
  <c r="DU71" i="21"/>
  <c r="BF71" i="21" s="1"/>
  <c r="DT71" i="21"/>
  <c r="DS71" i="21"/>
  <c r="BD71" i="21" s="1"/>
  <c r="DR71" i="21"/>
  <c r="BC71" i="21" s="1"/>
  <c r="DQ71" i="21"/>
  <c r="BB71" i="21" s="1"/>
  <c r="DP71" i="21"/>
  <c r="DO71" i="21"/>
  <c r="AZ71" i="21" s="1"/>
  <c r="DN71" i="21"/>
  <c r="AY71" i="21" s="1"/>
  <c r="DM71" i="21"/>
  <c r="AX71" i="21" s="1"/>
  <c r="DL71" i="21"/>
  <c r="DK71" i="21"/>
  <c r="AV71" i="21" s="1"/>
  <c r="DJ71" i="21"/>
  <c r="AU71" i="21" s="1"/>
  <c r="DI71" i="21"/>
  <c r="AT71" i="21" s="1"/>
  <c r="DH71" i="21"/>
  <c r="DG71" i="21"/>
  <c r="DF71" i="21"/>
  <c r="AQ71" i="21" s="1"/>
  <c r="DE71" i="21"/>
  <c r="AP71" i="21" s="1"/>
  <c r="DD71" i="21"/>
  <c r="DC71" i="21"/>
  <c r="AN71" i="21" s="1"/>
  <c r="DB71" i="21"/>
  <c r="AM71" i="21" s="1"/>
  <c r="DA71" i="21"/>
  <c r="AL71" i="21" s="1"/>
  <c r="CZ71" i="21"/>
  <c r="CY71" i="21"/>
  <c r="AJ71" i="21" s="1"/>
  <c r="CX71" i="21"/>
  <c r="AI71" i="21" s="1"/>
  <c r="CW71" i="21"/>
  <c r="CV71" i="21"/>
  <c r="CU71" i="21"/>
  <c r="AF71" i="21" s="1"/>
  <c r="CT71" i="21"/>
  <c r="AE71" i="21" s="1"/>
  <c r="CS71" i="21"/>
  <c r="AD71" i="21" s="1"/>
  <c r="CR71" i="21"/>
  <c r="CQ71" i="21"/>
  <c r="CP71" i="21"/>
  <c r="AA71" i="21" s="1"/>
  <c r="CO71" i="21"/>
  <c r="Z71" i="21" s="1"/>
  <c r="CN71" i="21"/>
  <c r="CM71" i="21"/>
  <c r="X71" i="21" s="1"/>
  <c r="CL71" i="21"/>
  <c r="W71" i="21" s="1"/>
  <c r="CK71" i="21"/>
  <c r="V71" i="21" s="1"/>
  <c r="CJ71" i="21"/>
  <c r="CI71" i="21"/>
  <c r="T71" i="21" s="1"/>
  <c r="CH71" i="21"/>
  <c r="S71" i="21" s="1"/>
  <c r="CG71" i="21"/>
  <c r="R71" i="21" s="1"/>
  <c r="CF71" i="21"/>
  <c r="CE71" i="21"/>
  <c r="P71" i="21" s="1"/>
  <c r="CD71" i="21"/>
  <c r="O71" i="21" s="1"/>
  <c r="CC71" i="21"/>
  <c r="N71" i="21" s="1"/>
  <c r="CB71" i="21"/>
  <c r="CA71" i="21"/>
  <c r="BZ71" i="21"/>
  <c r="K71" i="21" s="1"/>
  <c r="BY71" i="21"/>
  <c r="J71" i="21" s="1"/>
  <c r="BX71" i="21"/>
  <c r="BW71" i="21"/>
  <c r="H71" i="21" s="1"/>
  <c r="BV71" i="21"/>
  <c r="G71" i="21" s="1"/>
  <c r="BU71" i="21"/>
  <c r="F71" i="21" s="1"/>
  <c r="BT71" i="21"/>
  <c r="BS71" i="21"/>
  <c r="D71" i="21" s="1"/>
  <c r="BQ71" i="21"/>
  <c r="BN71" i="21"/>
  <c r="BM71" i="21"/>
  <c r="BI71" i="21"/>
  <c r="BH71" i="21"/>
  <c r="BE71" i="21"/>
  <c r="BA71" i="21"/>
  <c r="AW71" i="21"/>
  <c r="AS71" i="21"/>
  <c r="AR71" i="21"/>
  <c r="AO71" i="21"/>
  <c r="AK71" i="21"/>
  <c r="AH71" i="21"/>
  <c r="AG71" i="21"/>
  <c r="AC71" i="21"/>
  <c r="AB71" i="21"/>
  <c r="Y71" i="21"/>
  <c r="U71" i="21"/>
  <c r="Q71" i="21"/>
  <c r="M71" i="21"/>
  <c r="L71" i="21"/>
  <c r="I71" i="21"/>
  <c r="E71" i="21"/>
  <c r="C71" i="21"/>
  <c r="B71" i="21"/>
  <c r="A71" i="21"/>
  <c r="EF70" i="21"/>
  <c r="BQ70" i="21" s="1"/>
  <c r="EE70" i="21"/>
  <c r="BP70" i="21" s="1"/>
  <c r="ED70" i="21"/>
  <c r="BO70" i="21" s="1"/>
  <c r="EC70" i="21"/>
  <c r="BN70" i="21" s="1"/>
  <c r="EB70" i="21"/>
  <c r="BM70" i="21" s="1"/>
  <c r="EA70" i="21"/>
  <c r="DZ70" i="21"/>
  <c r="BK70" i="21" s="1"/>
  <c r="DY70" i="21"/>
  <c r="BJ70" i="21" s="1"/>
  <c r="DX70" i="21"/>
  <c r="BI70" i="21" s="1"/>
  <c r="DW70" i="21"/>
  <c r="BH70" i="21" s="1"/>
  <c r="DV70" i="21"/>
  <c r="DU70" i="21"/>
  <c r="BF70" i="21" s="1"/>
  <c r="DT70" i="21"/>
  <c r="BE70" i="21" s="1"/>
  <c r="DS70" i="21"/>
  <c r="BD70" i="21" s="1"/>
  <c r="DR70" i="21"/>
  <c r="BC70" i="21" s="1"/>
  <c r="DQ70" i="21"/>
  <c r="BB70" i="21" s="1"/>
  <c r="DP70" i="21"/>
  <c r="DO70" i="21"/>
  <c r="AZ70" i="21" s="1"/>
  <c r="DN70" i="21"/>
  <c r="AY70" i="21" s="1"/>
  <c r="DM70" i="21"/>
  <c r="AX70" i="21" s="1"/>
  <c r="DL70" i="21"/>
  <c r="AW70" i="21" s="1"/>
  <c r="DK70" i="21"/>
  <c r="AV70" i="21" s="1"/>
  <c r="DJ70" i="21"/>
  <c r="AU70" i="21" s="1"/>
  <c r="DI70" i="21"/>
  <c r="AT70" i="21" s="1"/>
  <c r="DH70" i="21"/>
  <c r="AS70" i="21" s="1"/>
  <c r="DG70" i="21"/>
  <c r="AR70" i="21" s="1"/>
  <c r="DF70" i="21"/>
  <c r="DE70" i="21"/>
  <c r="AP70" i="21" s="1"/>
  <c r="DD70" i="21"/>
  <c r="AO70" i="21" s="1"/>
  <c r="DC70" i="21"/>
  <c r="DB70" i="21"/>
  <c r="AM70" i="21" s="1"/>
  <c r="DA70" i="21"/>
  <c r="AL70" i="21" s="1"/>
  <c r="CZ70" i="21"/>
  <c r="AK70" i="21" s="1"/>
  <c r="CY70" i="21"/>
  <c r="AJ70" i="21" s="1"/>
  <c r="CX70" i="21"/>
  <c r="AI70" i="21" s="1"/>
  <c r="CW70" i="21"/>
  <c r="AH70" i="21" s="1"/>
  <c r="CV70" i="21"/>
  <c r="AG70" i="21" s="1"/>
  <c r="CU70" i="21"/>
  <c r="CT70" i="21"/>
  <c r="AE70" i="21" s="1"/>
  <c r="CS70" i="21"/>
  <c r="AD70" i="21" s="1"/>
  <c r="CR70" i="21"/>
  <c r="AC70" i="21" s="1"/>
  <c r="CQ70" i="21"/>
  <c r="AB70" i="21" s="1"/>
  <c r="CP70" i="21"/>
  <c r="CO70" i="21"/>
  <c r="Z70" i="21" s="1"/>
  <c r="CN70" i="21"/>
  <c r="Y70" i="21" s="1"/>
  <c r="CM70" i="21"/>
  <c r="X70" i="21" s="1"/>
  <c r="CL70" i="21"/>
  <c r="W70" i="21" s="1"/>
  <c r="CK70" i="21"/>
  <c r="V70" i="21" s="1"/>
  <c r="CJ70" i="21"/>
  <c r="CI70" i="21"/>
  <c r="T70" i="21" s="1"/>
  <c r="CH70" i="21"/>
  <c r="S70" i="21" s="1"/>
  <c r="CG70" i="21"/>
  <c r="R70" i="21" s="1"/>
  <c r="CF70" i="21"/>
  <c r="Q70" i="21" s="1"/>
  <c r="CE70" i="21"/>
  <c r="P70" i="21" s="1"/>
  <c r="CD70" i="21"/>
  <c r="O70" i="21" s="1"/>
  <c r="CC70" i="21"/>
  <c r="N70" i="21" s="1"/>
  <c r="CB70" i="21"/>
  <c r="M70" i="21" s="1"/>
  <c r="CA70" i="21"/>
  <c r="L70" i="21" s="1"/>
  <c r="BZ70" i="21"/>
  <c r="BY70" i="21"/>
  <c r="J70" i="21" s="1"/>
  <c r="BX70" i="21"/>
  <c r="I70" i="21" s="1"/>
  <c r="BW70" i="21"/>
  <c r="BV70" i="21"/>
  <c r="G70" i="21" s="1"/>
  <c r="BU70" i="21"/>
  <c r="F70" i="21" s="1"/>
  <c r="BT70" i="21"/>
  <c r="E70" i="21" s="1"/>
  <c r="BS70" i="21"/>
  <c r="D70" i="21" s="1"/>
  <c r="BL70" i="21"/>
  <c r="BG70" i="21"/>
  <c r="BA70" i="21"/>
  <c r="AQ70" i="21"/>
  <c r="AN70" i="21"/>
  <c r="AF70" i="21"/>
  <c r="AA70" i="21"/>
  <c r="U70" i="21"/>
  <c r="K70" i="21"/>
  <c r="H70" i="21"/>
  <c r="C70" i="21"/>
  <c r="B70" i="21"/>
  <c r="A70" i="21"/>
  <c r="EF69" i="21"/>
  <c r="BQ69" i="21" s="1"/>
  <c r="EE69" i="21"/>
  <c r="ED69" i="21"/>
  <c r="BO69" i="21" s="1"/>
  <c r="EC69" i="21"/>
  <c r="BN69" i="21" s="1"/>
  <c r="EB69" i="21"/>
  <c r="BM69" i="21" s="1"/>
  <c r="EA69" i="21"/>
  <c r="BL69" i="21" s="1"/>
  <c r="DZ69" i="21"/>
  <c r="BK69" i="21" s="1"/>
  <c r="DY69" i="21"/>
  <c r="BJ69" i="21" s="1"/>
  <c r="DX69" i="21"/>
  <c r="BI69" i="21" s="1"/>
  <c r="DW69" i="21"/>
  <c r="BH69" i="21" s="1"/>
  <c r="DV69" i="21"/>
  <c r="DU69" i="21"/>
  <c r="BF69" i="21" s="1"/>
  <c r="DT69" i="21"/>
  <c r="BE69" i="21" s="1"/>
  <c r="DS69" i="21"/>
  <c r="BD69" i="21" s="1"/>
  <c r="DR69" i="21"/>
  <c r="BC69" i="21" s="1"/>
  <c r="DQ69" i="21"/>
  <c r="BB69" i="21" s="1"/>
  <c r="DP69" i="21"/>
  <c r="BA69" i="21" s="1"/>
  <c r="DO69" i="21"/>
  <c r="DN69" i="21"/>
  <c r="AY69" i="21" s="1"/>
  <c r="DM69" i="21"/>
  <c r="AX69" i="21" s="1"/>
  <c r="DL69" i="21"/>
  <c r="AW69" i="21" s="1"/>
  <c r="DK69" i="21"/>
  <c r="AV69" i="21" s="1"/>
  <c r="DJ69" i="21"/>
  <c r="DI69" i="21"/>
  <c r="AT69" i="21" s="1"/>
  <c r="DH69" i="21"/>
  <c r="AS69" i="21" s="1"/>
  <c r="DG69" i="21"/>
  <c r="AR69" i="21" s="1"/>
  <c r="DF69" i="21"/>
  <c r="AQ69" i="21" s="1"/>
  <c r="DE69" i="21"/>
  <c r="AP69" i="21" s="1"/>
  <c r="DD69" i="21"/>
  <c r="AO69" i="21" s="1"/>
  <c r="DC69" i="21"/>
  <c r="DB69" i="21"/>
  <c r="AM69" i="21" s="1"/>
  <c r="DA69" i="21"/>
  <c r="AL69" i="21" s="1"/>
  <c r="CZ69" i="21"/>
  <c r="AK69" i="21" s="1"/>
  <c r="CY69" i="21"/>
  <c r="CX69" i="21"/>
  <c r="CW69" i="21"/>
  <c r="AH69" i="21" s="1"/>
  <c r="CV69" i="21"/>
  <c r="AG69" i="21" s="1"/>
  <c r="CU69" i="21"/>
  <c r="CT69" i="21"/>
  <c r="AE69" i="21" s="1"/>
  <c r="CS69" i="21"/>
  <c r="AD69" i="21" s="1"/>
  <c r="CR69" i="21"/>
  <c r="AC69" i="21" s="1"/>
  <c r="CQ69" i="21"/>
  <c r="AB69" i="21" s="1"/>
  <c r="CP69" i="21"/>
  <c r="AA69" i="21" s="1"/>
  <c r="CO69" i="21"/>
  <c r="Z69" i="21" s="1"/>
  <c r="CN69" i="21"/>
  <c r="Y69" i="21" s="1"/>
  <c r="CM69" i="21"/>
  <c r="CL69" i="21"/>
  <c r="CK69" i="21"/>
  <c r="V69" i="21" s="1"/>
  <c r="CJ69" i="21"/>
  <c r="U69" i="21" s="1"/>
  <c r="CI69" i="21"/>
  <c r="T69" i="21" s="1"/>
  <c r="CH69" i="21"/>
  <c r="S69" i="21" s="1"/>
  <c r="CG69" i="21"/>
  <c r="R69" i="21" s="1"/>
  <c r="CF69" i="21"/>
  <c r="Q69" i="21" s="1"/>
  <c r="CE69" i="21"/>
  <c r="CD69" i="21"/>
  <c r="O69" i="21" s="1"/>
  <c r="CC69" i="21"/>
  <c r="N69" i="21" s="1"/>
  <c r="CB69" i="21"/>
  <c r="M69" i="21" s="1"/>
  <c r="CA69" i="21"/>
  <c r="L69" i="21" s="1"/>
  <c r="BZ69" i="21"/>
  <c r="K69" i="21" s="1"/>
  <c r="BY69" i="21"/>
  <c r="J69" i="21" s="1"/>
  <c r="BX69" i="21"/>
  <c r="I69" i="21" s="1"/>
  <c r="BW69" i="21"/>
  <c r="BV69" i="21"/>
  <c r="G69" i="21" s="1"/>
  <c r="BU69" i="21"/>
  <c r="F69" i="21" s="1"/>
  <c r="BT69" i="21"/>
  <c r="E69" i="21" s="1"/>
  <c r="BS69" i="21"/>
  <c r="BP69" i="21"/>
  <c r="BG69" i="21"/>
  <c r="AZ69" i="21"/>
  <c r="AU69" i="21"/>
  <c r="AN69" i="21"/>
  <c r="AJ69" i="21"/>
  <c r="AI69" i="21"/>
  <c r="AF69" i="21"/>
  <c r="X69" i="21"/>
  <c r="W69" i="21"/>
  <c r="P69" i="21"/>
  <c r="H69" i="21"/>
  <c r="D69" i="21"/>
  <c r="C69" i="21"/>
  <c r="B69" i="21"/>
  <c r="A69" i="21"/>
  <c r="EF68" i="21"/>
  <c r="BQ68" i="21" s="1"/>
  <c r="EE68" i="21"/>
  <c r="BP68" i="21" s="1"/>
  <c r="ED68" i="21"/>
  <c r="EC68" i="21"/>
  <c r="EB68" i="21"/>
  <c r="EA68" i="21"/>
  <c r="BL68" i="21" s="1"/>
  <c r="DZ68" i="21"/>
  <c r="BK68" i="21" s="1"/>
  <c r="DY68" i="21"/>
  <c r="BJ68" i="21" s="1"/>
  <c r="DX68" i="21"/>
  <c r="DW68" i="21"/>
  <c r="BH68" i="21" s="1"/>
  <c r="DV68" i="21"/>
  <c r="BG68" i="21" s="1"/>
  <c r="DU68" i="21"/>
  <c r="BF68" i="21" s="1"/>
  <c r="DT68" i="21"/>
  <c r="BE68" i="21" s="1"/>
  <c r="DS68" i="21"/>
  <c r="BD68" i="21" s="1"/>
  <c r="DR68" i="21"/>
  <c r="BC68" i="21" s="1"/>
  <c r="DQ68" i="21"/>
  <c r="BB68" i="21" s="1"/>
  <c r="DP68" i="21"/>
  <c r="BA68" i="21" s="1"/>
  <c r="DO68" i="21"/>
  <c r="AZ68" i="21" s="1"/>
  <c r="DN68" i="21"/>
  <c r="DM68" i="21"/>
  <c r="AX68" i="21" s="1"/>
  <c r="DL68" i="21"/>
  <c r="DK68" i="21"/>
  <c r="AV68" i="21" s="1"/>
  <c r="DJ68" i="21"/>
  <c r="AU68" i="21" s="1"/>
  <c r="DI68" i="21"/>
  <c r="AT68" i="21" s="1"/>
  <c r="DH68" i="21"/>
  <c r="AS68" i="21" s="1"/>
  <c r="DG68" i="21"/>
  <c r="AR68" i="21" s="1"/>
  <c r="DF68" i="21"/>
  <c r="DE68" i="21"/>
  <c r="DD68" i="21"/>
  <c r="AO68" i="21" s="1"/>
  <c r="DC68" i="21"/>
  <c r="AN68" i="21" s="1"/>
  <c r="DB68" i="21"/>
  <c r="AM68" i="21" s="1"/>
  <c r="DA68" i="21"/>
  <c r="AL68" i="21" s="1"/>
  <c r="CZ68" i="21"/>
  <c r="AK68" i="21" s="1"/>
  <c r="CY68" i="21"/>
  <c r="AJ68" i="21" s="1"/>
  <c r="CX68" i="21"/>
  <c r="AI68" i="21" s="1"/>
  <c r="CW68" i="21"/>
  <c r="CV68" i="21"/>
  <c r="CU68" i="21"/>
  <c r="AF68" i="21" s="1"/>
  <c r="CT68" i="21"/>
  <c r="AE68" i="21" s="1"/>
  <c r="CS68" i="21"/>
  <c r="AD68" i="21" s="1"/>
  <c r="CR68" i="21"/>
  <c r="AC68" i="21" s="1"/>
  <c r="CQ68" i="21"/>
  <c r="AB68" i="21" s="1"/>
  <c r="CP68" i="21"/>
  <c r="CO68" i="21"/>
  <c r="Z68" i="21" s="1"/>
  <c r="CN68" i="21"/>
  <c r="Y68" i="21" s="1"/>
  <c r="CM68" i="21"/>
  <c r="X68" i="21" s="1"/>
  <c r="CL68" i="21"/>
  <c r="W68" i="21" s="1"/>
  <c r="CK68" i="21"/>
  <c r="V68" i="21" s="1"/>
  <c r="CJ68" i="21"/>
  <c r="U68" i="21" s="1"/>
  <c r="CI68" i="21"/>
  <c r="T68" i="21" s="1"/>
  <c r="CH68" i="21"/>
  <c r="S68" i="21" s="1"/>
  <c r="CG68" i="21"/>
  <c r="R68" i="21" s="1"/>
  <c r="CF68" i="21"/>
  <c r="CE68" i="21"/>
  <c r="P68" i="21" s="1"/>
  <c r="CD68" i="21"/>
  <c r="O68" i="21" s="1"/>
  <c r="CC68" i="21"/>
  <c r="N68" i="21" s="1"/>
  <c r="CB68" i="21"/>
  <c r="M68" i="21" s="1"/>
  <c r="CA68" i="21"/>
  <c r="L68" i="21" s="1"/>
  <c r="BZ68" i="21"/>
  <c r="K68" i="21" s="1"/>
  <c r="BY68" i="21"/>
  <c r="BX68" i="21"/>
  <c r="I68" i="21" s="1"/>
  <c r="BW68" i="21"/>
  <c r="H68" i="21" s="1"/>
  <c r="BV68" i="21"/>
  <c r="G68" i="21" s="1"/>
  <c r="BU68" i="21"/>
  <c r="F68" i="21" s="1"/>
  <c r="BT68" i="21"/>
  <c r="E68" i="21" s="1"/>
  <c r="BS68" i="21"/>
  <c r="D68" i="21" s="1"/>
  <c r="BO68" i="21"/>
  <c r="BN68" i="21"/>
  <c r="BM68" i="21"/>
  <c r="BI68" i="21"/>
  <c r="AY68" i="21"/>
  <c r="AW68" i="21"/>
  <c r="AQ68" i="21"/>
  <c r="AP68" i="21"/>
  <c r="AH68" i="21"/>
  <c r="AG68" i="21"/>
  <c r="AA68" i="21"/>
  <c r="Q68" i="21"/>
  <c r="J68" i="21"/>
  <c r="C68" i="21"/>
  <c r="B68" i="21"/>
  <c r="A68" i="21"/>
  <c r="EF67" i="21"/>
  <c r="EE67" i="21"/>
  <c r="ED67" i="21"/>
  <c r="BO67" i="21" s="1"/>
  <c r="EC67" i="21"/>
  <c r="BN67" i="21" s="1"/>
  <c r="EB67" i="21"/>
  <c r="EA67" i="21"/>
  <c r="DZ67" i="21"/>
  <c r="BK67" i="21" s="1"/>
  <c r="DY67" i="21"/>
  <c r="BJ67" i="21" s="1"/>
  <c r="DX67" i="21"/>
  <c r="DW67" i="21"/>
  <c r="DV67" i="21"/>
  <c r="BG67" i="21" s="1"/>
  <c r="DU67" i="21"/>
  <c r="BF67" i="21" s="1"/>
  <c r="DT67" i="21"/>
  <c r="DS67" i="21"/>
  <c r="BD67" i="21" s="1"/>
  <c r="DR67" i="21"/>
  <c r="BC67" i="21" s="1"/>
  <c r="DQ67" i="21"/>
  <c r="BB67" i="21" s="1"/>
  <c r="DP67" i="21"/>
  <c r="DO67" i="21"/>
  <c r="DN67" i="21"/>
  <c r="AY67" i="21" s="1"/>
  <c r="DM67" i="21"/>
  <c r="AX67" i="21" s="1"/>
  <c r="DL67" i="21"/>
  <c r="DK67" i="21"/>
  <c r="AV67" i="21" s="1"/>
  <c r="DJ67" i="21"/>
  <c r="AU67" i="21" s="1"/>
  <c r="DI67" i="21"/>
  <c r="AT67" i="21" s="1"/>
  <c r="DH67" i="21"/>
  <c r="DG67" i="21"/>
  <c r="DF67" i="21"/>
  <c r="AQ67" i="21" s="1"/>
  <c r="DE67" i="21"/>
  <c r="AP67" i="21" s="1"/>
  <c r="DD67" i="21"/>
  <c r="DC67" i="21"/>
  <c r="AN67" i="21" s="1"/>
  <c r="DB67" i="21"/>
  <c r="AM67" i="21" s="1"/>
  <c r="DA67" i="21"/>
  <c r="AL67" i="21" s="1"/>
  <c r="CZ67" i="21"/>
  <c r="CY67" i="21"/>
  <c r="CX67" i="21"/>
  <c r="AI67" i="21" s="1"/>
  <c r="CW67" i="21"/>
  <c r="AH67" i="21" s="1"/>
  <c r="CV67" i="21"/>
  <c r="CU67" i="21"/>
  <c r="CT67" i="21"/>
  <c r="AE67" i="21" s="1"/>
  <c r="CS67" i="21"/>
  <c r="AD67" i="21" s="1"/>
  <c r="CR67" i="21"/>
  <c r="CQ67" i="21"/>
  <c r="CP67" i="21"/>
  <c r="AA67" i="21" s="1"/>
  <c r="CO67" i="21"/>
  <c r="Z67" i="21" s="1"/>
  <c r="CN67" i="21"/>
  <c r="CM67" i="21"/>
  <c r="X67" i="21" s="1"/>
  <c r="CL67" i="21"/>
  <c r="W67" i="21" s="1"/>
  <c r="CK67" i="21"/>
  <c r="V67" i="21" s="1"/>
  <c r="CJ67" i="21"/>
  <c r="CI67" i="21"/>
  <c r="T67" i="21" s="1"/>
  <c r="CH67" i="21"/>
  <c r="S67" i="21" s="1"/>
  <c r="CG67" i="21"/>
  <c r="R67" i="21" s="1"/>
  <c r="CF67" i="21"/>
  <c r="CE67" i="21"/>
  <c r="CD67" i="21"/>
  <c r="O67" i="21" s="1"/>
  <c r="CC67" i="21"/>
  <c r="N67" i="21" s="1"/>
  <c r="CB67" i="21"/>
  <c r="CA67" i="21"/>
  <c r="L67" i="21" s="1"/>
  <c r="BZ67" i="21"/>
  <c r="K67" i="21" s="1"/>
  <c r="BY67" i="21"/>
  <c r="J67" i="21" s="1"/>
  <c r="BX67" i="21"/>
  <c r="BW67" i="21"/>
  <c r="H67" i="21" s="1"/>
  <c r="BV67" i="21"/>
  <c r="G67" i="21" s="1"/>
  <c r="BU67" i="21"/>
  <c r="F67" i="21" s="1"/>
  <c r="BT67" i="21"/>
  <c r="BS67" i="21"/>
  <c r="BQ67" i="21"/>
  <c r="BP67" i="21"/>
  <c r="BM67" i="21"/>
  <c r="BL67" i="21"/>
  <c r="BI67" i="21"/>
  <c r="BH67" i="21"/>
  <c r="BE67" i="21"/>
  <c r="BA67" i="21"/>
  <c r="AZ67" i="21"/>
  <c r="AW67" i="21"/>
  <c r="AS67" i="21"/>
  <c r="AR67" i="21"/>
  <c r="AO67" i="21"/>
  <c r="AK67" i="21"/>
  <c r="AJ67" i="21"/>
  <c r="AG67" i="21"/>
  <c r="AF67" i="21"/>
  <c r="AC67" i="21"/>
  <c r="AB67" i="21"/>
  <c r="Y67" i="21"/>
  <c r="U67" i="21"/>
  <c r="Q67" i="21"/>
  <c r="P67" i="21"/>
  <c r="M67" i="21"/>
  <c r="I67" i="21"/>
  <c r="E67" i="21"/>
  <c r="D67" i="21"/>
  <c r="C67" i="21"/>
  <c r="B67" i="21"/>
  <c r="A67" i="21"/>
  <c r="EF66" i="21"/>
  <c r="BQ66" i="21" s="1"/>
  <c r="EE66" i="21"/>
  <c r="ED66" i="21"/>
  <c r="EC66" i="21"/>
  <c r="BN66" i="21" s="1"/>
  <c r="EB66" i="21"/>
  <c r="BM66" i="21" s="1"/>
  <c r="EA66" i="21"/>
  <c r="DZ66" i="21"/>
  <c r="BK66" i="21" s="1"/>
  <c r="DY66" i="21"/>
  <c r="BJ66" i="21" s="1"/>
  <c r="DX66" i="21"/>
  <c r="BI66" i="21" s="1"/>
  <c r="DW66" i="21"/>
  <c r="DV66" i="21"/>
  <c r="DU66" i="21"/>
  <c r="BF66" i="21" s="1"/>
  <c r="DT66" i="21"/>
  <c r="BE66" i="21" s="1"/>
  <c r="DS66" i="21"/>
  <c r="DR66" i="21"/>
  <c r="BC66" i="21" s="1"/>
  <c r="DQ66" i="21"/>
  <c r="BB66" i="21" s="1"/>
  <c r="DP66" i="21"/>
  <c r="BA66" i="21" s="1"/>
  <c r="DO66" i="21"/>
  <c r="DN66" i="21"/>
  <c r="DM66" i="21"/>
  <c r="AX66" i="21" s="1"/>
  <c r="DL66" i="21"/>
  <c r="AW66" i="21" s="1"/>
  <c r="DK66" i="21"/>
  <c r="DJ66" i="21"/>
  <c r="DI66" i="21"/>
  <c r="AT66" i="21" s="1"/>
  <c r="DH66" i="21"/>
  <c r="AS66" i="21" s="1"/>
  <c r="DG66" i="21"/>
  <c r="DF66" i="21"/>
  <c r="DE66" i="21"/>
  <c r="AP66" i="21" s="1"/>
  <c r="DD66" i="21"/>
  <c r="AO66" i="21" s="1"/>
  <c r="DC66" i="21"/>
  <c r="DB66" i="21"/>
  <c r="AM66" i="21" s="1"/>
  <c r="DA66" i="21"/>
  <c r="AL66" i="21" s="1"/>
  <c r="CZ66" i="21"/>
  <c r="AK66" i="21" s="1"/>
  <c r="CY66" i="21"/>
  <c r="CX66" i="21"/>
  <c r="AI66" i="21" s="1"/>
  <c r="CW66" i="21"/>
  <c r="AH66" i="21" s="1"/>
  <c r="CV66" i="21"/>
  <c r="AG66" i="21" s="1"/>
  <c r="CU66" i="21"/>
  <c r="CT66" i="21"/>
  <c r="CS66" i="21"/>
  <c r="AD66" i="21" s="1"/>
  <c r="CR66" i="21"/>
  <c r="AC66" i="21" s="1"/>
  <c r="CQ66" i="21"/>
  <c r="CP66" i="21"/>
  <c r="AA66" i="21" s="1"/>
  <c r="CO66" i="21"/>
  <c r="Z66" i="21" s="1"/>
  <c r="CN66" i="21"/>
  <c r="Y66" i="21" s="1"/>
  <c r="CM66" i="21"/>
  <c r="CL66" i="21"/>
  <c r="W66" i="21" s="1"/>
  <c r="CK66" i="21"/>
  <c r="V66" i="21" s="1"/>
  <c r="CJ66" i="21"/>
  <c r="U66" i="21" s="1"/>
  <c r="CI66" i="21"/>
  <c r="CH66" i="21"/>
  <c r="S66" i="21" s="1"/>
  <c r="CG66" i="21"/>
  <c r="R66" i="21" s="1"/>
  <c r="CF66" i="21"/>
  <c r="Q66" i="21" s="1"/>
  <c r="CE66" i="21"/>
  <c r="CD66" i="21"/>
  <c r="CC66" i="21"/>
  <c r="N66" i="21" s="1"/>
  <c r="CB66" i="21"/>
  <c r="M66" i="21" s="1"/>
  <c r="CA66" i="21"/>
  <c r="BZ66" i="21"/>
  <c r="K66" i="21" s="1"/>
  <c r="BY66" i="21"/>
  <c r="J66" i="21" s="1"/>
  <c r="BX66" i="21"/>
  <c r="I66" i="21" s="1"/>
  <c r="BW66" i="21"/>
  <c r="BV66" i="21"/>
  <c r="G66" i="21" s="1"/>
  <c r="BU66" i="21"/>
  <c r="F66" i="21" s="1"/>
  <c r="BT66" i="21"/>
  <c r="E66" i="21" s="1"/>
  <c r="BS66" i="21"/>
  <c r="BP66" i="21"/>
  <c r="BO66" i="21"/>
  <c r="BL66" i="21"/>
  <c r="BH66" i="21"/>
  <c r="BG66" i="21"/>
  <c r="BD66" i="21"/>
  <c r="AZ66" i="21"/>
  <c r="AY66" i="21"/>
  <c r="AV66" i="21"/>
  <c r="AU66" i="21"/>
  <c r="AR66" i="21"/>
  <c r="AQ66" i="21"/>
  <c r="AN66" i="21"/>
  <c r="AJ66" i="21"/>
  <c r="AF66" i="21"/>
  <c r="AE66" i="21"/>
  <c r="AB66" i="21"/>
  <c r="X66" i="21"/>
  <c r="T66" i="21"/>
  <c r="P66" i="21"/>
  <c r="O66" i="21"/>
  <c r="L66" i="21"/>
  <c r="H66" i="21"/>
  <c r="D66" i="21"/>
  <c r="C66" i="21"/>
  <c r="B66" i="21"/>
  <c r="A66" i="21"/>
  <c r="EF65" i="21"/>
  <c r="BQ65" i="21" s="1"/>
  <c r="EE65" i="21"/>
  <c r="BP65" i="21" s="1"/>
  <c r="ED65" i="21"/>
  <c r="EC65" i="21"/>
  <c r="EB65" i="21"/>
  <c r="BM65" i="21" s="1"/>
  <c r="EA65" i="21"/>
  <c r="BL65" i="21" s="1"/>
  <c r="DZ65" i="21"/>
  <c r="DY65" i="21"/>
  <c r="DX65" i="21"/>
  <c r="BI65" i="21" s="1"/>
  <c r="DW65" i="21"/>
  <c r="BH65" i="21" s="1"/>
  <c r="DV65" i="21"/>
  <c r="DU65" i="21"/>
  <c r="BF65" i="21" s="1"/>
  <c r="DT65" i="21"/>
  <c r="BE65" i="21" s="1"/>
  <c r="DS65" i="21"/>
  <c r="BD65" i="21" s="1"/>
  <c r="DR65" i="21"/>
  <c r="BC65" i="21" s="1"/>
  <c r="DQ65" i="21"/>
  <c r="DP65" i="21"/>
  <c r="BA65" i="21" s="1"/>
  <c r="DO65" i="21"/>
  <c r="AZ65" i="21" s="1"/>
  <c r="DN65" i="21"/>
  <c r="DM65" i="21"/>
  <c r="DL65" i="21"/>
  <c r="AW65" i="21" s="1"/>
  <c r="DK65" i="21"/>
  <c r="AV65" i="21" s="1"/>
  <c r="DJ65" i="21"/>
  <c r="AU65" i="21" s="1"/>
  <c r="DI65" i="21"/>
  <c r="DH65" i="21"/>
  <c r="AS65" i="21" s="1"/>
  <c r="DG65" i="21"/>
  <c r="AR65" i="21" s="1"/>
  <c r="DF65" i="21"/>
  <c r="DE65" i="21"/>
  <c r="AP65" i="21" s="1"/>
  <c r="DD65" i="21"/>
  <c r="AO65" i="21" s="1"/>
  <c r="DC65" i="21"/>
  <c r="AN65" i="21" s="1"/>
  <c r="DB65" i="21"/>
  <c r="DA65" i="21"/>
  <c r="CZ65" i="21"/>
  <c r="AK65" i="21" s="1"/>
  <c r="CY65" i="21"/>
  <c r="AJ65" i="21" s="1"/>
  <c r="CX65" i="21"/>
  <c r="CW65" i="21"/>
  <c r="CV65" i="21"/>
  <c r="AG65" i="21" s="1"/>
  <c r="CU65" i="21"/>
  <c r="AF65" i="21" s="1"/>
  <c r="CT65" i="21"/>
  <c r="CS65" i="21"/>
  <c r="CR65" i="21"/>
  <c r="AC65" i="21" s="1"/>
  <c r="CQ65" i="21"/>
  <c r="AB65" i="21" s="1"/>
  <c r="CP65" i="21"/>
  <c r="CO65" i="21"/>
  <c r="Z65" i="21" s="1"/>
  <c r="CN65" i="21"/>
  <c r="Y65" i="21" s="1"/>
  <c r="CM65" i="21"/>
  <c r="X65" i="21" s="1"/>
  <c r="CL65" i="21"/>
  <c r="CK65" i="21"/>
  <c r="CJ65" i="21"/>
  <c r="U65" i="21" s="1"/>
  <c r="CI65" i="21"/>
  <c r="T65" i="21" s="1"/>
  <c r="CH65" i="21"/>
  <c r="S65" i="21" s="1"/>
  <c r="CG65" i="21"/>
  <c r="CF65" i="21"/>
  <c r="Q65" i="21" s="1"/>
  <c r="CE65" i="21"/>
  <c r="P65" i="21" s="1"/>
  <c r="CD65" i="21"/>
  <c r="CC65" i="21"/>
  <c r="CB65" i="21"/>
  <c r="M65" i="21" s="1"/>
  <c r="CA65" i="21"/>
  <c r="L65" i="21" s="1"/>
  <c r="BZ65" i="21"/>
  <c r="K65" i="21" s="1"/>
  <c r="BY65" i="21"/>
  <c r="J65" i="21" s="1"/>
  <c r="BX65" i="21"/>
  <c r="I65" i="21" s="1"/>
  <c r="BW65" i="21"/>
  <c r="H65" i="21" s="1"/>
  <c r="BV65" i="21"/>
  <c r="BU65" i="21"/>
  <c r="BT65" i="21"/>
  <c r="E65" i="21" s="1"/>
  <c r="BS65" i="21"/>
  <c r="D65" i="21" s="1"/>
  <c r="BO65" i="21"/>
  <c r="BN65" i="21"/>
  <c r="BK65" i="21"/>
  <c r="BJ65" i="21"/>
  <c r="BG65" i="21"/>
  <c r="BB65" i="21"/>
  <c r="AY65" i="21"/>
  <c r="AX65" i="21"/>
  <c r="AT65" i="21"/>
  <c r="AQ65" i="21"/>
  <c r="AM65" i="21"/>
  <c r="AL65" i="21"/>
  <c r="AI65" i="21"/>
  <c r="AH65" i="21"/>
  <c r="AE65" i="21"/>
  <c r="AD65" i="21"/>
  <c r="AA65" i="21"/>
  <c r="W65" i="21"/>
  <c r="V65" i="21"/>
  <c r="R65" i="21"/>
  <c r="O65" i="21"/>
  <c r="N65" i="21"/>
  <c r="G65" i="21"/>
  <c r="F65" i="21"/>
  <c r="C65" i="21"/>
  <c r="B65" i="21"/>
  <c r="A65" i="21"/>
  <c r="EF64" i="21"/>
  <c r="BQ64" i="21" s="1"/>
  <c r="EE64" i="21"/>
  <c r="BP64" i="21" s="1"/>
  <c r="ED64" i="21"/>
  <c r="EC64" i="21"/>
  <c r="EB64" i="21"/>
  <c r="EA64" i="21"/>
  <c r="BL64" i="21" s="1"/>
  <c r="DZ64" i="21"/>
  <c r="DY64" i="21"/>
  <c r="BJ64" i="21" s="1"/>
  <c r="DX64" i="21"/>
  <c r="DW64" i="21"/>
  <c r="BH64" i="21" s="1"/>
  <c r="DV64" i="21"/>
  <c r="BG64" i="21" s="1"/>
  <c r="DU64" i="21"/>
  <c r="BF64" i="21" s="1"/>
  <c r="DT64" i="21"/>
  <c r="BE64" i="21" s="1"/>
  <c r="DS64" i="21"/>
  <c r="BD64" i="21" s="1"/>
  <c r="DR64" i="21"/>
  <c r="BC64" i="21" s="1"/>
  <c r="DQ64" i="21"/>
  <c r="BB64" i="21" s="1"/>
  <c r="DP64" i="21"/>
  <c r="BA64" i="21" s="1"/>
  <c r="DO64" i="21"/>
  <c r="AZ64" i="21" s="1"/>
  <c r="DN64" i="21"/>
  <c r="DM64" i="21"/>
  <c r="AX64" i="21" s="1"/>
  <c r="DL64" i="21"/>
  <c r="DK64" i="21"/>
  <c r="AV64" i="21" s="1"/>
  <c r="DJ64" i="21"/>
  <c r="DI64" i="21"/>
  <c r="AT64" i="21" s="1"/>
  <c r="DH64" i="21"/>
  <c r="AS64" i="21" s="1"/>
  <c r="DG64" i="21"/>
  <c r="AR64" i="21" s="1"/>
  <c r="DF64" i="21"/>
  <c r="AQ64" i="21" s="1"/>
  <c r="DE64" i="21"/>
  <c r="DD64" i="21"/>
  <c r="DC64" i="21"/>
  <c r="AN64" i="21" s="1"/>
  <c r="DB64" i="21"/>
  <c r="AM64" i="21" s="1"/>
  <c r="DA64" i="21"/>
  <c r="AL64" i="21" s="1"/>
  <c r="CZ64" i="21"/>
  <c r="AK64" i="21" s="1"/>
  <c r="CY64" i="21"/>
  <c r="AJ64" i="21" s="1"/>
  <c r="CX64" i="21"/>
  <c r="CW64" i="21"/>
  <c r="CV64" i="21"/>
  <c r="CU64" i="21"/>
  <c r="AF64" i="21" s="1"/>
  <c r="CT64" i="21"/>
  <c r="CS64" i="21"/>
  <c r="AD64" i="21" s="1"/>
  <c r="CR64" i="21"/>
  <c r="CQ64" i="21"/>
  <c r="AB64" i="21" s="1"/>
  <c r="CP64" i="21"/>
  <c r="AA64" i="21" s="1"/>
  <c r="CO64" i="21"/>
  <c r="Z64" i="21" s="1"/>
  <c r="CN64" i="21"/>
  <c r="Y64" i="21" s="1"/>
  <c r="CM64" i="21"/>
  <c r="X64" i="21" s="1"/>
  <c r="CL64" i="21"/>
  <c r="W64" i="21" s="1"/>
  <c r="CK64" i="21"/>
  <c r="V64" i="21" s="1"/>
  <c r="CJ64" i="21"/>
  <c r="U64" i="21" s="1"/>
  <c r="CI64" i="21"/>
  <c r="T64" i="21" s="1"/>
  <c r="CH64" i="21"/>
  <c r="CG64" i="21"/>
  <c r="R64" i="21" s="1"/>
  <c r="CF64" i="21"/>
  <c r="CE64" i="21"/>
  <c r="P64" i="21" s="1"/>
  <c r="CD64" i="21"/>
  <c r="CC64" i="21"/>
  <c r="N64" i="21" s="1"/>
  <c r="CB64" i="21"/>
  <c r="M64" i="21" s="1"/>
  <c r="CA64" i="21"/>
  <c r="L64" i="21" s="1"/>
  <c r="BZ64" i="21"/>
  <c r="K64" i="21" s="1"/>
  <c r="BY64" i="21"/>
  <c r="BX64" i="21"/>
  <c r="BW64" i="21"/>
  <c r="H64" i="21" s="1"/>
  <c r="BV64" i="21"/>
  <c r="G64" i="21" s="1"/>
  <c r="BU64" i="21"/>
  <c r="F64" i="21" s="1"/>
  <c r="BT64" i="21"/>
  <c r="E64" i="21" s="1"/>
  <c r="BS64" i="21"/>
  <c r="D64" i="21" s="1"/>
  <c r="BO64" i="21"/>
  <c r="BN64" i="21"/>
  <c r="BM64" i="21"/>
  <c r="BK64" i="21"/>
  <c r="BI64" i="21"/>
  <c r="AY64" i="21"/>
  <c r="AW64" i="21"/>
  <c r="AU64" i="21"/>
  <c r="AP64" i="21"/>
  <c r="AO64" i="21"/>
  <c r="AI64" i="21"/>
  <c r="AH64" i="21"/>
  <c r="AG64" i="21"/>
  <c r="AE64" i="21"/>
  <c r="AC64" i="21"/>
  <c r="S64" i="21"/>
  <c r="Q64" i="21"/>
  <c r="O64" i="21"/>
  <c r="J64" i="21"/>
  <c r="I64" i="21"/>
  <c r="C64" i="21"/>
  <c r="B64" i="21"/>
  <c r="A64" i="21"/>
  <c r="EF63" i="21"/>
  <c r="EE63" i="21"/>
  <c r="BP63" i="21" s="1"/>
  <c r="ED63" i="21"/>
  <c r="BO63" i="21" s="1"/>
  <c r="EC63" i="21"/>
  <c r="EB63" i="21"/>
  <c r="EA63" i="21"/>
  <c r="BL63" i="21" s="1"/>
  <c r="DZ63" i="21"/>
  <c r="BK63" i="21" s="1"/>
  <c r="DY63" i="21"/>
  <c r="BJ63" i="21" s="1"/>
  <c r="DX63" i="21"/>
  <c r="DW63" i="21"/>
  <c r="DV63" i="21"/>
  <c r="BG63" i="21" s="1"/>
  <c r="DU63" i="21"/>
  <c r="BF63" i="21" s="1"/>
  <c r="DT63" i="21"/>
  <c r="DS63" i="21"/>
  <c r="BD63" i="21" s="1"/>
  <c r="DR63" i="21"/>
  <c r="BC63" i="21" s="1"/>
  <c r="DQ63" i="21"/>
  <c r="BB63" i="21" s="1"/>
  <c r="DP63" i="21"/>
  <c r="DO63" i="21"/>
  <c r="AZ63" i="21" s="1"/>
  <c r="DN63" i="21"/>
  <c r="AY63" i="21" s="1"/>
  <c r="DM63" i="21"/>
  <c r="DL63" i="21"/>
  <c r="DK63" i="21"/>
  <c r="AV63" i="21" s="1"/>
  <c r="DJ63" i="21"/>
  <c r="AU63" i="21" s="1"/>
  <c r="DI63" i="21"/>
  <c r="AT63" i="21" s="1"/>
  <c r="DH63" i="21"/>
  <c r="DG63" i="21"/>
  <c r="DF63" i="21"/>
  <c r="AQ63" i="21" s="1"/>
  <c r="DE63" i="21"/>
  <c r="AP63" i="21" s="1"/>
  <c r="DD63" i="21"/>
  <c r="DC63" i="21"/>
  <c r="AN63" i="21" s="1"/>
  <c r="DB63" i="21"/>
  <c r="AM63" i="21" s="1"/>
  <c r="DA63" i="21"/>
  <c r="AL63" i="21" s="1"/>
  <c r="CZ63" i="21"/>
  <c r="CY63" i="21"/>
  <c r="AJ63" i="21" s="1"/>
  <c r="CX63" i="21"/>
  <c r="AI63" i="21" s="1"/>
  <c r="CW63" i="21"/>
  <c r="CV63" i="21"/>
  <c r="CU63" i="21"/>
  <c r="AF63" i="21" s="1"/>
  <c r="CT63" i="21"/>
  <c r="AE63" i="21" s="1"/>
  <c r="CS63" i="21"/>
  <c r="AD63" i="21" s="1"/>
  <c r="CR63" i="21"/>
  <c r="CQ63" i="21"/>
  <c r="CP63" i="21"/>
  <c r="AA63" i="21" s="1"/>
  <c r="CO63" i="21"/>
  <c r="Z63" i="21" s="1"/>
  <c r="CN63" i="21"/>
  <c r="CM63" i="21"/>
  <c r="X63" i="21" s="1"/>
  <c r="CL63" i="21"/>
  <c r="W63" i="21" s="1"/>
  <c r="CK63" i="21"/>
  <c r="V63" i="21" s="1"/>
  <c r="CJ63" i="21"/>
  <c r="CI63" i="21"/>
  <c r="T63" i="21" s="1"/>
  <c r="CH63" i="21"/>
  <c r="S63" i="21" s="1"/>
  <c r="CG63" i="21"/>
  <c r="CF63" i="21"/>
  <c r="CE63" i="21"/>
  <c r="P63" i="21" s="1"/>
  <c r="CD63" i="21"/>
  <c r="O63" i="21" s="1"/>
  <c r="CC63" i="21"/>
  <c r="N63" i="21" s="1"/>
  <c r="CB63" i="21"/>
  <c r="CA63" i="21"/>
  <c r="BZ63" i="21"/>
  <c r="K63" i="21" s="1"/>
  <c r="BY63" i="21"/>
  <c r="J63" i="21" s="1"/>
  <c r="BX63" i="21"/>
  <c r="BW63" i="21"/>
  <c r="H63" i="21" s="1"/>
  <c r="BV63" i="21"/>
  <c r="G63" i="21" s="1"/>
  <c r="BU63" i="21"/>
  <c r="F63" i="21" s="1"/>
  <c r="BT63" i="21"/>
  <c r="BS63" i="21"/>
  <c r="D63" i="21" s="1"/>
  <c r="BQ63" i="21"/>
  <c r="BN63" i="21"/>
  <c r="BM63" i="21"/>
  <c r="BI63" i="21"/>
  <c r="BH63" i="21"/>
  <c r="BE63" i="21"/>
  <c r="BA63" i="21"/>
  <c r="AX63" i="21"/>
  <c r="AW63" i="21"/>
  <c r="AS63" i="21"/>
  <c r="AR63" i="21"/>
  <c r="AO63" i="21"/>
  <c r="AK63" i="21"/>
  <c r="AH63" i="21"/>
  <c r="AG63" i="21"/>
  <c r="AC63" i="21"/>
  <c r="AB63" i="21"/>
  <c r="Y63" i="21"/>
  <c r="U63" i="21"/>
  <c r="R63" i="21"/>
  <c r="Q63" i="21"/>
  <c r="M63" i="21"/>
  <c r="L63" i="21"/>
  <c r="I63" i="21"/>
  <c r="E63" i="21"/>
  <c r="C63" i="21"/>
  <c r="B63" i="21"/>
  <c r="A63" i="21"/>
  <c r="EF62" i="21"/>
  <c r="BQ62" i="21" s="1"/>
  <c r="EE62" i="21"/>
  <c r="BP62" i="21" s="1"/>
  <c r="ED62" i="21"/>
  <c r="BO62" i="21" s="1"/>
  <c r="EC62" i="21"/>
  <c r="BN62" i="21" s="1"/>
  <c r="EB62" i="21"/>
  <c r="EA62" i="21"/>
  <c r="DZ62" i="21"/>
  <c r="BK62" i="21" s="1"/>
  <c r="DY62" i="21"/>
  <c r="BJ62" i="21" s="1"/>
  <c r="DX62" i="21"/>
  <c r="BI62" i="21" s="1"/>
  <c r="DW62" i="21"/>
  <c r="BH62" i="21" s="1"/>
  <c r="DV62" i="21"/>
  <c r="BG62" i="21" s="1"/>
  <c r="DU62" i="21"/>
  <c r="BF62" i="21" s="1"/>
  <c r="DT62" i="21"/>
  <c r="BE62" i="21" s="1"/>
  <c r="DS62" i="21"/>
  <c r="DR62" i="21"/>
  <c r="BC62" i="21" s="1"/>
  <c r="DQ62" i="21"/>
  <c r="BB62" i="21" s="1"/>
  <c r="DP62" i="21"/>
  <c r="BA62" i="21" s="1"/>
  <c r="DO62" i="21"/>
  <c r="AZ62" i="21" s="1"/>
  <c r="DN62" i="21"/>
  <c r="AY62" i="21" s="1"/>
  <c r="DM62" i="21"/>
  <c r="AX62" i="21" s="1"/>
  <c r="DL62" i="21"/>
  <c r="AW62" i="21" s="1"/>
  <c r="DK62" i="21"/>
  <c r="DJ62" i="21"/>
  <c r="AU62" i="21" s="1"/>
  <c r="DI62" i="21"/>
  <c r="AT62" i="21" s="1"/>
  <c r="DH62" i="21"/>
  <c r="AS62" i="21" s="1"/>
  <c r="DG62" i="21"/>
  <c r="AR62" i="21" s="1"/>
  <c r="DF62" i="21"/>
  <c r="AQ62" i="21" s="1"/>
  <c r="DE62" i="21"/>
  <c r="AP62" i="21" s="1"/>
  <c r="DD62" i="21"/>
  <c r="AO62" i="21" s="1"/>
  <c r="DC62" i="21"/>
  <c r="AN62" i="21" s="1"/>
  <c r="DB62" i="21"/>
  <c r="AM62" i="21" s="1"/>
  <c r="DA62" i="21"/>
  <c r="AL62" i="21" s="1"/>
  <c r="CZ62" i="21"/>
  <c r="CY62" i="21"/>
  <c r="CX62" i="21"/>
  <c r="AI62" i="21" s="1"/>
  <c r="CW62" i="21"/>
  <c r="AH62" i="21" s="1"/>
  <c r="CV62" i="21"/>
  <c r="AG62" i="21" s="1"/>
  <c r="CU62" i="21"/>
  <c r="AF62" i="21" s="1"/>
  <c r="CT62" i="21"/>
  <c r="AE62" i="21" s="1"/>
  <c r="CS62" i="21"/>
  <c r="AD62" i="21" s="1"/>
  <c r="CR62" i="21"/>
  <c r="CQ62" i="21"/>
  <c r="CP62" i="21"/>
  <c r="AA62" i="21" s="1"/>
  <c r="CO62" i="21"/>
  <c r="Z62" i="21" s="1"/>
  <c r="CN62" i="21"/>
  <c r="Y62" i="21" s="1"/>
  <c r="CM62" i="21"/>
  <c r="X62" i="21" s="1"/>
  <c r="CL62" i="21"/>
  <c r="W62" i="21" s="1"/>
  <c r="CK62" i="21"/>
  <c r="V62" i="21" s="1"/>
  <c r="CJ62" i="21"/>
  <c r="U62" i="21" s="1"/>
  <c r="CI62" i="21"/>
  <c r="CH62" i="21"/>
  <c r="S62" i="21" s="1"/>
  <c r="CG62" i="21"/>
  <c r="R62" i="21" s="1"/>
  <c r="CF62" i="21"/>
  <c r="Q62" i="21" s="1"/>
  <c r="CE62" i="21"/>
  <c r="P62" i="21" s="1"/>
  <c r="CD62" i="21"/>
  <c r="O62" i="21" s="1"/>
  <c r="CC62" i="21"/>
  <c r="N62" i="21" s="1"/>
  <c r="CB62" i="21"/>
  <c r="M62" i="21" s="1"/>
  <c r="CA62" i="21"/>
  <c r="BZ62" i="21"/>
  <c r="K62" i="21" s="1"/>
  <c r="BY62" i="21"/>
  <c r="J62" i="21" s="1"/>
  <c r="BX62" i="21"/>
  <c r="I62" i="21" s="1"/>
  <c r="BW62" i="21"/>
  <c r="BV62" i="21"/>
  <c r="G62" i="21" s="1"/>
  <c r="BU62" i="21"/>
  <c r="F62" i="21" s="1"/>
  <c r="BT62" i="21"/>
  <c r="E62" i="21" s="1"/>
  <c r="BS62" i="21"/>
  <c r="D62" i="21" s="1"/>
  <c r="BM62" i="21"/>
  <c r="BL62" i="21"/>
  <c r="BD62" i="21"/>
  <c r="AV62" i="21"/>
  <c r="AK62" i="21"/>
  <c r="AJ62" i="21"/>
  <c r="AC62" i="21"/>
  <c r="AB62" i="21"/>
  <c r="T62" i="21"/>
  <c r="L62" i="21"/>
  <c r="H62" i="21"/>
  <c r="C62" i="21"/>
  <c r="B62" i="21"/>
  <c r="A62" i="21"/>
  <c r="EF61" i="21"/>
  <c r="BQ61" i="21" s="1"/>
  <c r="EE61" i="21"/>
  <c r="BP61" i="21" s="1"/>
  <c r="ED61" i="21"/>
  <c r="BO61" i="21" s="1"/>
  <c r="EC61" i="21"/>
  <c r="BN61" i="21" s="1"/>
  <c r="EB61" i="21"/>
  <c r="BM61" i="21" s="1"/>
  <c r="EA61" i="21"/>
  <c r="BL61" i="21" s="1"/>
  <c r="DZ61" i="21"/>
  <c r="DY61" i="21"/>
  <c r="BJ61" i="21" s="1"/>
  <c r="DX61" i="21"/>
  <c r="BI61" i="21" s="1"/>
  <c r="DW61" i="21"/>
  <c r="BH61" i="21" s="1"/>
  <c r="DV61" i="21"/>
  <c r="DU61" i="21"/>
  <c r="BF61" i="21" s="1"/>
  <c r="DT61" i="21"/>
  <c r="BE61" i="21" s="1"/>
  <c r="DS61" i="21"/>
  <c r="BD61" i="21" s="1"/>
  <c r="DR61" i="21"/>
  <c r="BC61" i="21" s="1"/>
  <c r="DQ61" i="21"/>
  <c r="BB61" i="21" s="1"/>
  <c r="DP61" i="21"/>
  <c r="BA61" i="21" s="1"/>
  <c r="DO61" i="21"/>
  <c r="DN61" i="21"/>
  <c r="DM61" i="21"/>
  <c r="AX61" i="21" s="1"/>
  <c r="DL61" i="21"/>
  <c r="AW61" i="21" s="1"/>
  <c r="DK61" i="21"/>
  <c r="AV61" i="21" s="1"/>
  <c r="DJ61" i="21"/>
  <c r="AU61" i="21" s="1"/>
  <c r="DI61" i="21"/>
  <c r="AT61" i="21" s="1"/>
  <c r="DH61" i="21"/>
  <c r="AS61" i="21" s="1"/>
  <c r="DG61" i="21"/>
  <c r="AR61" i="21" s="1"/>
  <c r="DF61" i="21"/>
  <c r="DE61" i="21"/>
  <c r="AP61" i="21" s="1"/>
  <c r="DD61" i="21"/>
  <c r="AO61" i="21" s="1"/>
  <c r="DC61" i="21"/>
  <c r="AN61" i="21" s="1"/>
  <c r="DB61" i="21"/>
  <c r="AM61" i="21" s="1"/>
  <c r="DA61" i="21"/>
  <c r="AL61" i="21" s="1"/>
  <c r="CZ61" i="21"/>
  <c r="AK61" i="21" s="1"/>
  <c r="CY61" i="21"/>
  <c r="AJ61" i="21" s="1"/>
  <c r="CX61" i="21"/>
  <c r="CW61" i="21"/>
  <c r="AH61" i="21" s="1"/>
  <c r="CV61" i="21"/>
  <c r="AG61" i="21" s="1"/>
  <c r="CU61" i="21"/>
  <c r="AF61" i="21" s="1"/>
  <c r="CT61" i="21"/>
  <c r="AE61" i="21" s="1"/>
  <c r="CS61" i="21"/>
  <c r="AD61" i="21" s="1"/>
  <c r="CR61" i="21"/>
  <c r="AC61" i="21" s="1"/>
  <c r="CQ61" i="21"/>
  <c r="AB61" i="21" s="1"/>
  <c r="CP61" i="21"/>
  <c r="AA61" i="21" s="1"/>
  <c r="CO61" i="21"/>
  <c r="Z61" i="21" s="1"/>
  <c r="CN61" i="21"/>
  <c r="Y61" i="21" s="1"/>
  <c r="CM61" i="21"/>
  <c r="CL61" i="21"/>
  <c r="CK61" i="21"/>
  <c r="V61" i="21" s="1"/>
  <c r="CJ61" i="21"/>
  <c r="U61" i="21" s="1"/>
  <c r="CI61" i="21"/>
  <c r="T61" i="21" s="1"/>
  <c r="CH61" i="21"/>
  <c r="S61" i="21" s="1"/>
  <c r="CG61" i="21"/>
  <c r="R61" i="21" s="1"/>
  <c r="CF61" i="21"/>
  <c r="Q61" i="21" s="1"/>
  <c r="CE61" i="21"/>
  <c r="CD61" i="21"/>
  <c r="CC61" i="21"/>
  <c r="N61" i="21" s="1"/>
  <c r="CB61" i="21"/>
  <c r="M61" i="21" s="1"/>
  <c r="CA61" i="21"/>
  <c r="L61" i="21" s="1"/>
  <c r="BZ61" i="21"/>
  <c r="K61" i="21" s="1"/>
  <c r="BY61" i="21"/>
  <c r="J61" i="21" s="1"/>
  <c r="BX61" i="21"/>
  <c r="I61" i="21" s="1"/>
  <c r="BW61" i="21"/>
  <c r="H61" i="21" s="1"/>
  <c r="BV61" i="21"/>
  <c r="BU61" i="21"/>
  <c r="F61" i="21" s="1"/>
  <c r="BT61" i="21"/>
  <c r="E61" i="21" s="1"/>
  <c r="BS61" i="21"/>
  <c r="D61" i="21" s="1"/>
  <c r="BK61" i="21"/>
  <c r="BG61" i="21"/>
  <c r="AZ61" i="21"/>
  <c r="AY61" i="21"/>
  <c r="AQ61" i="21"/>
  <c r="AI61" i="21"/>
  <c r="X61" i="21"/>
  <c r="W61" i="21"/>
  <c r="P61" i="21"/>
  <c r="O61" i="21"/>
  <c r="G61" i="21"/>
  <c r="C61" i="21"/>
  <c r="B61" i="21"/>
  <c r="A61" i="21"/>
  <c r="EF60" i="21"/>
  <c r="BQ60" i="21" s="1"/>
  <c r="EE60" i="21"/>
  <c r="BP60" i="21" s="1"/>
  <c r="ED60" i="21"/>
  <c r="EC60" i="21"/>
  <c r="EB60" i="21"/>
  <c r="EA60" i="21"/>
  <c r="BL60" i="21" s="1"/>
  <c r="DZ60" i="21"/>
  <c r="DY60" i="21"/>
  <c r="BJ60" i="21" s="1"/>
  <c r="DX60" i="21"/>
  <c r="DW60" i="21"/>
  <c r="BH60" i="21" s="1"/>
  <c r="DV60" i="21"/>
  <c r="DU60" i="21"/>
  <c r="BF60" i="21" s="1"/>
  <c r="DT60" i="21"/>
  <c r="BE60" i="21" s="1"/>
  <c r="DS60" i="21"/>
  <c r="BD60" i="21" s="1"/>
  <c r="DR60" i="21"/>
  <c r="DQ60" i="21"/>
  <c r="DP60" i="21"/>
  <c r="BA60" i="21" s="1"/>
  <c r="DO60" i="21"/>
  <c r="AZ60" i="21" s="1"/>
  <c r="DN60" i="21"/>
  <c r="DM60" i="21"/>
  <c r="AX60" i="21" s="1"/>
  <c r="DL60" i="21"/>
  <c r="AW60" i="21" s="1"/>
  <c r="DK60" i="21"/>
  <c r="AV60" i="21" s="1"/>
  <c r="DJ60" i="21"/>
  <c r="DI60" i="21"/>
  <c r="AT60" i="21" s="1"/>
  <c r="DH60" i="21"/>
  <c r="AS60" i="21" s="1"/>
  <c r="DG60" i="21"/>
  <c r="AR60" i="21" s="1"/>
  <c r="DF60" i="21"/>
  <c r="DE60" i="21"/>
  <c r="DD60" i="21"/>
  <c r="AO60" i="21" s="1"/>
  <c r="DC60" i="21"/>
  <c r="AN60" i="21" s="1"/>
  <c r="DB60" i="21"/>
  <c r="DA60" i="21"/>
  <c r="AL60" i="21" s="1"/>
  <c r="CZ60" i="21"/>
  <c r="AK60" i="21" s="1"/>
  <c r="CY60" i="21"/>
  <c r="AJ60" i="21" s="1"/>
  <c r="CX60" i="21"/>
  <c r="CW60" i="21"/>
  <c r="CV60" i="21"/>
  <c r="CU60" i="21"/>
  <c r="AF60" i="21" s="1"/>
  <c r="CT60" i="21"/>
  <c r="CS60" i="21"/>
  <c r="AD60" i="21" s="1"/>
  <c r="CR60" i="21"/>
  <c r="CQ60" i="21"/>
  <c r="AB60" i="21" s="1"/>
  <c r="CP60" i="21"/>
  <c r="CO60" i="21"/>
  <c r="Z60" i="21" s="1"/>
  <c r="CN60" i="21"/>
  <c r="Y60" i="21" s="1"/>
  <c r="CM60" i="21"/>
  <c r="X60" i="21" s="1"/>
  <c r="CL60" i="21"/>
  <c r="CK60" i="21"/>
  <c r="CJ60" i="21"/>
  <c r="U60" i="21" s="1"/>
  <c r="CI60" i="21"/>
  <c r="T60" i="21" s="1"/>
  <c r="CH60" i="21"/>
  <c r="CG60" i="21"/>
  <c r="R60" i="21" s="1"/>
  <c r="CF60" i="21"/>
  <c r="Q60" i="21" s="1"/>
  <c r="CE60" i="21"/>
  <c r="P60" i="21" s="1"/>
  <c r="CD60" i="21"/>
  <c r="CC60" i="21"/>
  <c r="N60" i="21" s="1"/>
  <c r="CB60" i="21"/>
  <c r="M60" i="21" s="1"/>
  <c r="CA60" i="21"/>
  <c r="L60" i="21" s="1"/>
  <c r="BZ60" i="21"/>
  <c r="BY60" i="21"/>
  <c r="BX60" i="21"/>
  <c r="I60" i="21" s="1"/>
  <c r="BW60" i="21"/>
  <c r="H60" i="21" s="1"/>
  <c r="BV60" i="21"/>
  <c r="BU60" i="21"/>
  <c r="F60" i="21" s="1"/>
  <c r="BT60" i="21"/>
  <c r="E60" i="21" s="1"/>
  <c r="BS60" i="21"/>
  <c r="D60" i="21" s="1"/>
  <c r="BO60" i="21"/>
  <c r="BN60" i="21"/>
  <c r="BM60" i="21"/>
  <c r="BK60" i="21"/>
  <c r="BI60" i="21"/>
  <c r="BG60" i="21"/>
  <c r="BC60" i="21"/>
  <c r="BB60" i="21"/>
  <c r="AY60" i="21"/>
  <c r="AU60" i="21"/>
  <c r="AQ60" i="21"/>
  <c r="AP60" i="21"/>
  <c r="AM60" i="21"/>
  <c r="AI60" i="21"/>
  <c r="AH60" i="21"/>
  <c r="AG60" i="21"/>
  <c r="AE60" i="21"/>
  <c r="AC60" i="21"/>
  <c r="AA60" i="21"/>
  <c r="W60" i="21"/>
  <c r="V60" i="21"/>
  <c r="S60" i="21"/>
  <c r="O60" i="21"/>
  <c r="K60" i="21"/>
  <c r="J60" i="21"/>
  <c r="G60" i="21"/>
  <c r="C60" i="21"/>
  <c r="B60" i="21"/>
  <c r="A60" i="21"/>
  <c r="EF59" i="21"/>
  <c r="EE59" i="21"/>
  <c r="ED59" i="21"/>
  <c r="BO59" i="21" s="1"/>
  <c r="EC59" i="21"/>
  <c r="BN59" i="21" s="1"/>
  <c r="EB59" i="21"/>
  <c r="EA59" i="21"/>
  <c r="DZ59" i="21"/>
  <c r="BK59" i="21" s="1"/>
  <c r="DY59" i="21"/>
  <c r="BJ59" i="21" s="1"/>
  <c r="DX59" i="21"/>
  <c r="DW59" i="21"/>
  <c r="DV59" i="21"/>
  <c r="BG59" i="21" s="1"/>
  <c r="DU59" i="21"/>
  <c r="BF59" i="21" s="1"/>
  <c r="DT59" i="21"/>
  <c r="DS59" i="21"/>
  <c r="BD59" i="21" s="1"/>
  <c r="DR59" i="21"/>
  <c r="BC59" i="21" s="1"/>
  <c r="DQ59" i="21"/>
  <c r="BB59" i="21" s="1"/>
  <c r="DP59" i="21"/>
  <c r="BA59" i="21" s="1"/>
  <c r="DO59" i="21"/>
  <c r="DN59" i="21"/>
  <c r="AY59" i="21" s="1"/>
  <c r="DM59" i="21"/>
  <c r="AX59" i="21" s="1"/>
  <c r="DL59" i="21"/>
  <c r="DK59" i="21"/>
  <c r="DJ59" i="21"/>
  <c r="AU59" i="21" s="1"/>
  <c r="DI59" i="21"/>
  <c r="AT59" i="21" s="1"/>
  <c r="DH59" i="21"/>
  <c r="AS59" i="21" s="1"/>
  <c r="DG59" i="21"/>
  <c r="DF59" i="21"/>
  <c r="AQ59" i="21" s="1"/>
  <c r="DE59" i="21"/>
  <c r="AP59" i="21" s="1"/>
  <c r="DD59" i="21"/>
  <c r="DC59" i="21"/>
  <c r="AN59" i="21" s="1"/>
  <c r="DB59" i="21"/>
  <c r="AM59" i="21" s="1"/>
  <c r="DA59" i="21"/>
  <c r="AL59" i="21" s="1"/>
  <c r="CZ59" i="21"/>
  <c r="CY59" i="21"/>
  <c r="CX59" i="21"/>
  <c r="AI59" i="21" s="1"/>
  <c r="CW59" i="21"/>
  <c r="AH59" i="21" s="1"/>
  <c r="CV59" i="21"/>
  <c r="CU59" i="21"/>
  <c r="CT59" i="21"/>
  <c r="AE59" i="21" s="1"/>
  <c r="CS59" i="21"/>
  <c r="AD59" i="21" s="1"/>
  <c r="CR59" i="21"/>
  <c r="CQ59" i="21"/>
  <c r="CP59" i="21"/>
  <c r="AA59" i="21" s="1"/>
  <c r="CO59" i="21"/>
  <c r="Z59" i="21" s="1"/>
  <c r="CN59" i="21"/>
  <c r="CM59" i="21"/>
  <c r="X59" i="21" s="1"/>
  <c r="CL59" i="21"/>
  <c r="W59" i="21" s="1"/>
  <c r="CK59" i="21"/>
  <c r="V59" i="21" s="1"/>
  <c r="CJ59" i="21"/>
  <c r="CI59" i="21"/>
  <c r="CH59" i="21"/>
  <c r="S59" i="21" s="1"/>
  <c r="CG59" i="21"/>
  <c r="R59" i="21" s="1"/>
  <c r="CF59" i="21"/>
  <c r="Q59" i="21" s="1"/>
  <c r="CE59" i="21"/>
  <c r="CD59" i="21"/>
  <c r="O59" i="21" s="1"/>
  <c r="CC59" i="21"/>
  <c r="N59" i="21" s="1"/>
  <c r="CB59" i="21"/>
  <c r="CA59" i="21"/>
  <c r="BZ59" i="21"/>
  <c r="K59" i="21" s="1"/>
  <c r="BY59" i="21"/>
  <c r="J59" i="21" s="1"/>
  <c r="BX59" i="21"/>
  <c r="I59" i="21" s="1"/>
  <c r="BW59" i="21"/>
  <c r="H59" i="21" s="1"/>
  <c r="BV59" i="21"/>
  <c r="G59" i="21" s="1"/>
  <c r="BU59" i="21"/>
  <c r="F59" i="21" s="1"/>
  <c r="BT59" i="21"/>
  <c r="BS59" i="21"/>
  <c r="BQ59" i="21"/>
  <c r="BP59" i="21"/>
  <c r="BM59" i="21"/>
  <c r="BL59" i="21"/>
  <c r="BI59" i="21"/>
  <c r="BH59" i="21"/>
  <c r="BE59" i="21"/>
  <c r="AZ59" i="21"/>
  <c r="AW59" i="21"/>
  <c r="AV59" i="21"/>
  <c r="AR59" i="21"/>
  <c r="AO59" i="21"/>
  <c r="AK59" i="21"/>
  <c r="AJ59" i="21"/>
  <c r="AG59" i="21"/>
  <c r="AF59" i="21"/>
  <c r="AC59" i="21"/>
  <c r="AB59" i="21"/>
  <c r="Y59" i="21"/>
  <c r="U59" i="21"/>
  <c r="T59" i="21"/>
  <c r="P59" i="21"/>
  <c r="M59" i="21"/>
  <c r="L59" i="21"/>
  <c r="E59" i="21"/>
  <c r="D59" i="21"/>
  <c r="C59" i="21"/>
  <c r="B59" i="21"/>
  <c r="A59" i="21"/>
  <c r="EF58" i="21"/>
  <c r="BQ58" i="21" s="1"/>
  <c r="EE58" i="21"/>
  <c r="BP58" i="21" s="1"/>
  <c r="ED58" i="21"/>
  <c r="EC58" i="21"/>
  <c r="BN58" i="21" s="1"/>
  <c r="EB58" i="21"/>
  <c r="BM58" i="21" s="1"/>
  <c r="EA58" i="21"/>
  <c r="DZ58" i="21"/>
  <c r="DY58" i="21"/>
  <c r="BJ58" i="21" s="1"/>
  <c r="DX58" i="21"/>
  <c r="BI58" i="21" s="1"/>
  <c r="DW58" i="21"/>
  <c r="BH58" i="21" s="1"/>
  <c r="DV58" i="21"/>
  <c r="DU58" i="21"/>
  <c r="BF58" i="21" s="1"/>
  <c r="DT58" i="21"/>
  <c r="BE58" i="21" s="1"/>
  <c r="DS58" i="21"/>
  <c r="DR58" i="21"/>
  <c r="BC58" i="21" s="1"/>
  <c r="DQ58" i="21"/>
  <c r="BB58" i="21" s="1"/>
  <c r="DP58" i="21"/>
  <c r="BA58" i="21" s="1"/>
  <c r="DO58" i="21"/>
  <c r="DN58" i="21"/>
  <c r="DM58" i="21"/>
  <c r="AX58" i="21" s="1"/>
  <c r="DL58" i="21"/>
  <c r="AW58" i="21" s="1"/>
  <c r="DK58" i="21"/>
  <c r="DJ58" i="21"/>
  <c r="DI58" i="21"/>
  <c r="AT58" i="21" s="1"/>
  <c r="DH58" i="21"/>
  <c r="AS58" i="21" s="1"/>
  <c r="DG58" i="21"/>
  <c r="DF58" i="21"/>
  <c r="DE58" i="21"/>
  <c r="AP58" i="21" s="1"/>
  <c r="DD58" i="21"/>
  <c r="AO58" i="21" s="1"/>
  <c r="DC58" i="21"/>
  <c r="DB58" i="21"/>
  <c r="AM58" i="21" s="1"/>
  <c r="DA58" i="21"/>
  <c r="AL58" i="21" s="1"/>
  <c r="CZ58" i="21"/>
  <c r="AK58" i="21" s="1"/>
  <c r="CY58" i="21"/>
  <c r="CX58" i="21"/>
  <c r="CW58" i="21"/>
  <c r="AH58" i="21" s="1"/>
  <c r="CV58" i="21"/>
  <c r="AG58" i="21" s="1"/>
  <c r="CU58" i="21"/>
  <c r="AF58" i="21" s="1"/>
  <c r="CT58" i="21"/>
  <c r="CS58" i="21"/>
  <c r="AD58" i="21" s="1"/>
  <c r="CR58" i="21"/>
  <c r="AC58" i="21" s="1"/>
  <c r="CQ58" i="21"/>
  <c r="CP58" i="21"/>
  <c r="CO58" i="21"/>
  <c r="Z58" i="21" s="1"/>
  <c r="CN58" i="21"/>
  <c r="Y58" i="21" s="1"/>
  <c r="CM58" i="21"/>
  <c r="X58" i="21" s="1"/>
  <c r="CL58" i="21"/>
  <c r="W58" i="21" s="1"/>
  <c r="CK58" i="21"/>
  <c r="V58" i="21" s="1"/>
  <c r="CJ58" i="21"/>
  <c r="U58" i="21" s="1"/>
  <c r="CI58" i="21"/>
  <c r="CH58" i="21"/>
  <c r="CG58" i="21"/>
  <c r="R58" i="21" s="1"/>
  <c r="CF58" i="21"/>
  <c r="Q58" i="21" s="1"/>
  <c r="CE58" i="21"/>
  <c r="CD58" i="21"/>
  <c r="CC58" i="21"/>
  <c r="N58" i="21" s="1"/>
  <c r="CB58" i="21"/>
  <c r="M58" i="21" s="1"/>
  <c r="CA58" i="21"/>
  <c r="BZ58" i="21"/>
  <c r="BY58" i="21"/>
  <c r="J58" i="21" s="1"/>
  <c r="BX58" i="21"/>
  <c r="I58" i="21" s="1"/>
  <c r="BW58" i="21"/>
  <c r="BV58" i="21"/>
  <c r="G58" i="21" s="1"/>
  <c r="BU58" i="21"/>
  <c r="F58" i="21" s="1"/>
  <c r="BT58" i="21"/>
  <c r="E58" i="21" s="1"/>
  <c r="BS58" i="21"/>
  <c r="D58" i="21" s="1"/>
  <c r="BO58" i="21"/>
  <c r="BL58" i="21"/>
  <c r="BK58" i="21"/>
  <c r="BG58" i="21"/>
  <c r="BD58" i="21"/>
  <c r="AZ58" i="21"/>
  <c r="AY58" i="21"/>
  <c r="AV58" i="21"/>
  <c r="AU58" i="21"/>
  <c r="AR58" i="21"/>
  <c r="AQ58" i="21"/>
  <c r="AN58" i="21"/>
  <c r="AJ58" i="21"/>
  <c r="AI58" i="21"/>
  <c r="AE58" i="21"/>
  <c r="AB58" i="21"/>
  <c r="AA58" i="21"/>
  <c r="T58" i="21"/>
  <c r="S58" i="21"/>
  <c r="P58" i="21"/>
  <c r="O58" i="21"/>
  <c r="L58" i="21"/>
  <c r="K58" i="21"/>
  <c r="H58" i="21"/>
  <c r="C58" i="21"/>
  <c r="B58" i="21"/>
  <c r="A58" i="21"/>
  <c r="EF57" i="21"/>
  <c r="BQ57" i="21" s="1"/>
  <c r="EE57" i="21"/>
  <c r="BP57" i="21" s="1"/>
  <c r="ED57" i="21"/>
  <c r="EC57" i="21"/>
  <c r="EB57" i="21"/>
  <c r="BM57" i="21" s="1"/>
  <c r="EA57" i="21"/>
  <c r="BL57" i="21" s="1"/>
  <c r="DZ57" i="21"/>
  <c r="BK57" i="21" s="1"/>
  <c r="DY57" i="21"/>
  <c r="DX57" i="21"/>
  <c r="BI57" i="21" s="1"/>
  <c r="DW57" i="21"/>
  <c r="BH57" i="21" s="1"/>
  <c r="DV57" i="21"/>
  <c r="DU57" i="21"/>
  <c r="BF57" i="21" s="1"/>
  <c r="DT57" i="21"/>
  <c r="BE57" i="21" s="1"/>
  <c r="DS57" i="21"/>
  <c r="BD57" i="21" s="1"/>
  <c r="DR57" i="21"/>
  <c r="BC57" i="21" s="1"/>
  <c r="DQ57" i="21"/>
  <c r="DP57" i="21"/>
  <c r="BA57" i="21" s="1"/>
  <c r="DO57" i="21"/>
  <c r="AZ57" i="21" s="1"/>
  <c r="DN57" i="21"/>
  <c r="DM57" i="21"/>
  <c r="DL57" i="21"/>
  <c r="AW57" i="21" s="1"/>
  <c r="DK57" i="21"/>
  <c r="AV57" i="21" s="1"/>
  <c r="DJ57" i="21"/>
  <c r="AU57" i="21" s="1"/>
  <c r="DI57" i="21"/>
  <c r="DH57" i="21"/>
  <c r="AS57" i="21" s="1"/>
  <c r="DG57" i="21"/>
  <c r="AR57" i="21" s="1"/>
  <c r="DF57" i="21"/>
  <c r="DE57" i="21"/>
  <c r="AP57" i="21" s="1"/>
  <c r="DD57" i="21"/>
  <c r="AO57" i="21" s="1"/>
  <c r="DC57" i="21"/>
  <c r="AN57" i="21" s="1"/>
  <c r="DB57" i="21"/>
  <c r="DA57" i="21"/>
  <c r="CZ57" i="21"/>
  <c r="AK57" i="21" s="1"/>
  <c r="CY57" i="21"/>
  <c r="AJ57" i="21" s="1"/>
  <c r="CX57" i="21"/>
  <c r="AI57" i="21" s="1"/>
  <c r="CW57" i="21"/>
  <c r="CV57" i="21"/>
  <c r="AG57" i="21" s="1"/>
  <c r="CU57" i="21"/>
  <c r="AF57" i="21" s="1"/>
  <c r="CT57" i="21"/>
  <c r="CS57" i="21"/>
  <c r="CR57" i="21"/>
  <c r="AC57" i="21" s="1"/>
  <c r="CQ57" i="21"/>
  <c r="AB57" i="21" s="1"/>
  <c r="CP57" i="21"/>
  <c r="AA57" i="21" s="1"/>
  <c r="CO57" i="21"/>
  <c r="Z57" i="21" s="1"/>
  <c r="CN57" i="21"/>
  <c r="Y57" i="21" s="1"/>
  <c r="CM57" i="21"/>
  <c r="X57" i="21" s="1"/>
  <c r="CL57" i="21"/>
  <c r="CK57" i="21"/>
  <c r="CJ57" i="21"/>
  <c r="U57" i="21" s="1"/>
  <c r="CI57" i="21"/>
  <c r="T57" i="21" s="1"/>
  <c r="CH57" i="21"/>
  <c r="S57" i="21" s="1"/>
  <c r="CG57" i="21"/>
  <c r="CF57" i="21"/>
  <c r="Q57" i="21" s="1"/>
  <c r="CE57" i="21"/>
  <c r="P57" i="21" s="1"/>
  <c r="CD57" i="21"/>
  <c r="CC57" i="21"/>
  <c r="CB57" i="21"/>
  <c r="M57" i="21" s="1"/>
  <c r="CA57" i="21"/>
  <c r="L57" i="21" s="1"/>
  <c r="BZ57" i="21"/>
  <c r="K57" i="21" s="1"/>
  <c r="BY57" i="21"/>
  <c r="J57" i="21" s="1"/>
  <c r="BX57" i="21"/>
  <c r="I57" i="21" s="1"/>
  <c r="BW57" i="21"/>
  <c r="H57" i="21" s="1"/>
  <c r="BV57" i="21"/>
  <c r="G57" i="21" s="1"/>
  <c r="BU57" i="21"/>
  <c r="BT57" i="21"/>
  <c r="E57" i="21" s="1"/>
  <c r="BS57" i="21"/>
  <c r="D57" i="21" s="1"/>
  <c r="BO57" i="21"/>
  <c r="BN57" i="21"/>
  <c r="BJ57" i="21"/>
  <c r="BG57" i="21"/>
  <c r="BB57" i="21"/>
  <c r="AY57" i="21"/>
  <c r="AX57" i="21"/>
  <c r="AT57" i="21"/>
  <c r="AQ57" i="21"/>
  <c r="AM57" i="21"/>
  <c r="AL57" i="21"/>
  <c r="AH57" i="21"/>
  <c r="AE57" i="21"/>
  <c r="AD57" i="21"/>
  <c r="W57" i="21"/>
  <c r="V57" i="21"/>
  <c r="R57" i="21"/>
  <c r="O57" i="21"/>
  <c r="N57" i="21"/>
  <c r="F57" i="21"/>
  <c r="C57" i="21"/>
  <c r="B57" i="21"/>
  <c r="A57" i="21"/>
  <c r="EF56" i="21"/>
  <c r="BQ56" i="21" s="1"/>
  <c r="EE56" i="21"/>
  <c r="BP56" i="21" s="1"/>
  <c r="ED56" i="21"/>
  <c r="EC56" i="21"/>
  <c r="EB56" i="21"/>
  <c r="BM56" i="21" s="1"/>
  <c r="EA56" i="21"/>
  <c r="BL56" i="21" s="1"/>
  <c r="DZ56" i="21"/>
  <c r="DY56" i="21"/>
  <c r="DX56" i="21"/>
  <c r="BI56" i="21" s="1"/>
  <c r="DW56" i="21"/>
  <c r="BH56" i="21" s="1"/>
  <c r="DV56" i="21"/>
  <c r="BG56" i="21" s="1"/>
  <c r="DU56" i="21"/>
  <c r="DT56" i="21"/>
  <c r="BE56" i="21" s="1"/>
  <c r="DS56" i="21"/>
  <c r="BD56" i="21" s="1"/>
  <c r="DR56" i="21"/>
  <c r="BC56" i="21" s="1"/>
  <c r="DQ56" i="21"/>
  <c r="DP56" i="21"/>
  <c r="DO56" i="21"/>
  <c r="AZ56" i="21" s="1"/>
  <c r="DN56" i="21"/>
  <c r="DM56" i="21"/>
  <c r="DL56" i="21"/>
  <c r="AW56" i="21" s="1"/>
  <c r="DK56" i="21"/>
  <c r="AV56" i="21" s="1"/>
  <c r="DJ56" i="21"/>
  <c r="DI56" i="21"/>
  <c r="DH56" i="21"/>
  <c r="AS56" i="21" s="1"/>
  <c r="DG56" i="21"/>
  <c r="AR56" i="21" s="1"/>
  <c r="DF56" i="21"/>
  <c r="AQ56" i="21" s="1"/>
  <c r="DE56" i="21"/>
  <c r="DD56" i="21"/>
  <c r="AO56" i="21" s="1"/>
  <c r="DC56" i="21"/>
  <c r="AN56" i="21" s="1"/>
  <c r="DB56" i="21"/>
  <c r="AM56" i="21" s="1"/>
  <c r="DA56" i="21"/>
  <c r="CZ56" i="21"/>
  <c r="AK56" i="21" s="1"/>
  <c r="CY56" i="21"/>
  <c r="AJ56" i="21" s="1"/>
  <c r="CX56" i="21"/>
  <c r="CW56" i="21"/>
  <c r="CV56" i="21"/>
  <c r="AG56" i="21" s="1"/>
  <c r="CU56" i="21"/>
  <c r="AF56" i="21" s="1"/>
  <c r="CT56" i="21"/>
  <c r="CS56" i="21"/>
  <c r="CR56" i="21"/>
  <c r="CQ56" i="21"/>
  <c r="AB56" i="21" s="1"/>
  <c r="CP56" i="21"/>
  <c r="AA56" i="21" s="1"/>
  <c r="CO56" i="21"/>
  <c r="CN56" i="21"/>
  <c r="Y56" i="21" s="1"/>
  <c r="CM56" i="21"/>
  <c r="X56" i="21" s="1"/>
  <c r="CL56" i="21"/>
  <c r="W56" i="21" s="1"/>
  <c r="CK56" i="21"/>
  <c r="CJ56" i="21"/>
  <c r="CI56" i="21"/>
  <c r="T56" i="21" s="1"/>
  <c r="CH56" i="21"/>
  <c r="CG56" i="21"/>
  <c r="CF56" i="21"/>
  <c r="Q56" i="21" s="1"/>
  <c r="CE56" i="21"/>
  <c r="P56" i="21" s="1"/>
  <c r="CD56" i="21"/>
  <c r="CC56" i="21"/>
  <c r="CB56" i="21"/>
  <c r="M56" i="21" s="1"/>
  <c r="CA56" i="21"/>
  <c r="L56" i="21" s="1"/>
  <c r="BZ56" i="21"/>
  <c r="K56" i="21" s="1"/>
  <c r="BY56" i="21"/>
  <c r="BX56" i="21"/>
  <c r="I56" i="21" s="1"/>
  <c r="BW56" i="21"/>
  <c r="H56" i="21" s="1"/>
  <c r="BV56" i="21"/>
  <c r="G56" i="21" s="1"/>
  <c r="BU56" i="21"/>
  <c r="BT56" i="21"/>
  <c r="E56" i="21" s="1"/>
  <c r="BS56" i="21"/>
  <c r="D56" i="21" s="1"/>
  <c r="BO56" i="21"/>
  <c r="BN56" i="21"/>
  <c r="BK56" i="21"/>
  <c r="BJ56" i="21"/>
  <c r="BF56" i="21"/>
  <c r="BB56" i="21"/>
  <c r="BA56" i="21"/>
  <c r="AY56" i="21"/>
  <c r="AX56" i="21"/>
  <c r="AU56" i="21"/>
  <c r="AT56" i="21"/>
  <c r="AP56" i="21"/>
  <c r="AL56" i="21"/>
  <c r="AI56" i="21"/>
  <c r="AH56" i="21"/>
  <c r="AE56" i="21"/>
  <c r="AD56" i="21"/>
  <c r="AC56" i="21"/>
  <c r="Z56" i="21"/>
  <c r="V56" i="21"/>
  <c r="U56" i="21"/>
  <c r="S56" i="21"/>
  <c r="R56" i="21"/>
  <c r="O56" i="21"/>
  <c r="N56" i="21"/>
  <c r="J56" i="21"/>
  <c r="F56" i="21"/>
  <c r="C56" i="21"/>
  <c r="B56" i="21"/>
  <c r="A56" i="21"/>
  <c r="EF55" i="21"/>
  <c r="EE55" i="21"/>
  <c r="BP55" i="21" s="1"/>
  <c r="ED55" i="21"/>
  <c r="BO55" i="21" s="1"/>
  <c r="EC55" i="21"/>
  <c r="EB55" i="21"/>
  <c r="EA55" i="21"/>
  <c r="BL55" i="21" s="1"/>
  <c r="DZ55" i="21"/>
  <c r="BK55" i="21" s="1"/>
  <c r="DY55" i="21"/>
  <c r="BJ55" i="21" s="1"/>
  <c r="DX55" i="21"/>
  <c r="DW55" i="21"/>
  <c r="DV55" i="21"/>
  <c r="BG55" i="21" s="1"/>
  <c r="DU55" i="21"/>
  <c r="BF55" i="21" s="1"/>
  <c r="DT55" i="21"/>
  <c r="DS55" i="21"/>
  <c r="BD55" i="21" s="1"/>
  <c r="DR55" i="21"/>
  <c r="BC55" i="21" s="1"/>
  <c r="DQ55" i="21"/>
  <c r="BB55" i="21" s="1"/>
  <c r="DP55" i="21"/>
  <c r="DO55" i="21"/>
  <c r="AZ55" i="21" s="1"/>
  <c r="DN55" i="21"/>
  <c r="AY55" i="21" s="1"/>
  <c r="DM55" i="21"/>
  <c r="DL55" i="21"/>
  <c r="DK55" i="21"/>
  <c r="AV55" i="21" s="1"/>
  <c r="DJ55" i="21"/>
  <c r="AU55" i="21" s="1"/>
  <c r="DI55" i="21"/>
  <c r="AT55" i="21" s="1"/>
  <c r="DH55" i="21"/>
  <c r="DG55" i="21"/>
  <c r="DF55" i="21"/>
  <c r="AQ55" i="21" s="1"/>
  <c r="DE55" i="21"/>
  <c r="AP55" i="21" s="1"/>
  <c r="DD55" i="21"/>
  <c r="DC55" i="21"/>
  <c r="AN55" i="21" s="1"/>
  <c r="DB55" i="21"/>
  <c r="AM55" i="21" s="1"/>
  <c r="DA55" i="21"/>
  <c r="AL55" i="21" s="1"/>
  <c r="CZ55" i="21"/>
  <c r="CY55" i="21"/>
  <c r="AJ55" i="21" s="1"/>
  <c r="CX55" i="21"/>
  <c r="AI55" i="21" s="1"/>
  <c r="CW55" i="21"/>
  <c r="CV55" i="21"/>
  <c r="CU55" i="21"/>
  <c r="AF55" i="21" s="1"/>
  <c r="CT55" i="21"/>
  <c r="AE55" i="21" s="1"/>
  <c r="CS55" i="21"/>
  <c r="AD55" i="21" s="1"/>
  <c r="CR55" i="21"/>
  <c r="CQ55" i="21"/>
  <c r="CP55" i="21"/>
  <c r="AA55" i="21" s="1"/>
  <c r="CO55" i="21"/>
  <c r="Z55" i="21" s="1"/>
  <c r="CN55" i="21"/>
  <c r="CM55" i="21"/>
  <c r="X55" i="21" s="1"/>
  <c r="CL55" i="21"/>
  <c r="W55" i="21" s="1"/>
  <c r="CK55" i="21"/>
  <c r="V55" i="21" s="1"/>
  <c r="CJ55" i="21"/>
  <c r="CI55" i="21"/>
  <c r="T55" i="21" s="1"/>
  <c r="CH55" i="21"/>
  <c r="S55" i="21" s="1"/>
  <c r="CG55" i="21"/>
  <c r="CF55" i="21"/>
  <c r="CE55" i="21"/>
  <c r="P55" i="21" s="1"/>
  <c r="CD55" i="21"/>
  <c r="O55" i="21" s="1"/>
  <c r="CC55" i="21"/>
  <c r="N55" i="21" s="1"/>
  <c r="CB55" i="21"/>
  <c r="CA55" i="21"/>
  <c r="BZ55" i="21"/>
  <c r="K55" i="21" s="1"/>
  <c r="BY55" i="21"/>
  <c r="J55" i="21" s="1"/>
  <c r="BX55" i="21"/>
  <c r="BW55" i="21"/>
  <c r="H55" i="21" s="1"/>
  <c r="BV55" i="21"/>
  <c r="G55" i="21" s="1"/>
  <c r="BU55" i="21"/>
  <c r="F55" i="21" s="1"/>
  <c r="BT55" i="21"/>
  <c r="BS55" i="21"/>
  <c r="D55" i="21" s="1"/>
  <c r="BQ55" i="21"/>
  <c r="BN55" i="21"/>
  <c r="BM55" i="21"/>
  <c r="BI55" i="21"/>
  <c r="BH55" i="21"/>
  <c r="BE55" i="21"/>
  <c r="BA55" i="21"/>
  <c r="AX55" i="21"/>
  <c r="AW55" i="21"/>
  <c r="AS55" i="21"/>
  <c r="AR55" i="21"/>
  <c r="AO55" i="21"/>
  <c r="AK55" i="21"/>
  <c r="AH55" i="21"/>
  <c r="AG55" i="21"/>
  <c r="AC55" i="21"/>
  <c r="AB55" i="21"/>
  <c r="Y55" i="21"/>
  <c r="U55" i="21"/>
  <c r="R55" i="21"/>
  <c r="Q55" i="21"/>
  <c r="M55" i="21"/>
  <c r="L55" i="21"/>
  <c r="I55" i="21"/>
  <c r="E55" i="21"/>
  <c r="C55" i="21"/>
  <c r="B55" i="21"/>
  <c r="A55" i="21"/>
  <c r="EF54" i="21"/>
  <c r="BQ54" i="21" s="1"/>
  <c r="EE54" i="21"/>
  <c r="BP54" i="21" s="1"/>
  <c r="ED54" i="21"/>
  <c r="BO54" i="21" s="1"/>
  <c r="EC54" i="21"/>
  <c r="BN54" i="21" s="1"/>
  <c r="EB54" i="21"/>
  <c r="BM54" i="21" s="1"/>
  <c r="EA54" i="21"/>
  <c r="DZ54" i="21"/>
  <c r="BK54" i="21" s="1"/>
  <c r="DY54" i="21"/>
  <c r="BJ54" i="21" s="1"/>
  <c r="DX54" i="21"/>
  <c r="BI54" i="21" s="1"/>
  <c r="DW54" i="21"/>
  <c r="BH54" i="21" s="1"/>
  <c r="DV54" i="21"/>
  <c r="BG54" i="21" s="1"/>
  <c r="DU54" i="21"/>
  <c r="BF54" i="21" s="1"/>
  <c r="DT54" i="21"/>
  <c r="BE54" i="21" s="1"/>
  <c r="DS54" i="21"/>
  <c r="DR54" i="21"/>
  <c r="BC54" i="21" s="1"/>
  <c r="DQ54" i="21"/>
  <c r="BB54" i="21" s="1"/>
  <c r="DP54" i="21"/>
  <c r="BA54" i="21" s="1"/>
  <c r="DO54" i="21"/>
  <c r="AZ54" i="21" s="1"/>
  <c r="DN54" i="21"/>
  <c r="AY54" i="21" s="1"/>
  <c r="DM54" i="21"/>
  <c r="AX54" i="21" s="1"/>
  <c r="DL54" i="21"/>
  <c r="AW54" i="21" s="1"/>
  <c r="DK54" i="21"/>
  <c r="DJ54" i="21"/>
  <c r="AU54" i="21" s="1"/>
  <c r="DI54" i="21"/>
  <c r="AT54" i="21" s="1"/>
  <c r="DH54" i="21"/>
  <c r="AS54" i="21" s="1"/>
  <c r="DG54" i="21"/>
  <c r="AR54" i="21" s="1"/>
  <c r="DF54" i="21"/>
  <c r="AQ54" i="21" s="1"/>
  <c r="DE54" i="21"/>
  <c r="AP54" i="21" s="1"/>
  <c r="DD54" i="21"/>
  <c r="AO54" i="21" s="1"/>
  <c r="DC54" i="21"/>
  <c r="AN54" i="21" s="1"/>
  <c r="DB54" i="21"/>
  <c r="AM54" i="21" s="1"/>
  <c r="DA54" i="21"/>
  <c r="AL54" i="21" s="1"/>
  <c r="CZ54" i="21"/>
  <c r="AK54" i="21" s="1"/>
  <c r="CY54" i="21"/>
  <c r="CX54" i="21"/>
  <c r="AI54" i="21" s="1"/>
  <c r="CW54" i="21"/>
  <c r="AH54" i="21" s="1"/>
  <c r="CV54" i="21"/>
  <c r="AG54" i="21" s="1"/>
  <c r="CU54" i="21"/>
  <c r="AF54" i="21" s="1"/>
  <c r="CT54" i="21"/>
  <c r="AE54" i="21" s="1"/>
  <c r="CS54" i="21"/>
  <c r="AD54" i="21" s="1"/>
  <c r="CR54" i="21"/>
  <c r="CQ54" i="21"/>
  <c r="CP54" i="21"/>
  <c r="AA54" i="21" s="1"/>
  <c r="CO54" i="21"/>
  <c r="Z54" i="21" s="1"/>
  <c r="CN54" i="21"/>
  <c r="Y54" i="21" s="1"/>
  <c r="CM54" i="21"/>
  <c r="X54" i="21" s="1"/>
  <c r="CL54" i="21"/>
  <c r="W54" i="21" s="1"/>
  <c r="CK54" i="21"/>
  <c r="V54" i="21" s="1"/>
  <c r="CJ54" i="21"/>
  <c r="U54" i="21" s="1"/>
  <c r="CI54" i="21"/>
  <c r="CH54" i="21"/>
  <c r="S54" i="21" s="1"/>
  <c r="CG54" i="21"/>
  <c r="R54" i="21" s="1"/>
  <c r="CF54" i="21"/>
  <c r="Q54" i="21" s="1"/>
  <c r="CE54" i="21"/>
  <c r="P54" i="21" s="1"/>
  <c r="CD54" i="21"/>
  <c r="O54" i="21" s="1"/>
  <c r="CC54" i="21"/>
  <c r="N54" i="21" s="1"/>
  <c r="CB54" i="21"/>
  <c r="M54" i="21" s="1"/>
  <c r="CA54" i="21"/>
  <c r="BZ54" i="21"/>
  <c r="K54" i="21" s="1"/>
  <c r="BY54" i="21"/>
  <c r="J54" i="21" s="1"/>
  <c r="BX54" i="21"/>
  <c r="I54" i="21" s="1"/>
  <c r="BW54" i="21"/>
  <c r="BV54" i="21"/>
  <c r="G54" i="21" s="1"/>
  <c r="BU54" i="21"/>
  <c r="F54" i="21" s="1"/>
  <c r="BT54" i="21"/>
  <c r="E54" i="21" s="1"/>
  <c r="BS54" i="21"/>
  <c r="D54" i="21" s="1"/>
  <c r="BL54" i="21"/>
  <c r="BD54" i="21"/>
  <c r="AV54" i="21"/>
  <c r="AJ54" i="21"/>
  <c r="AC54" i="21"/>
  <c r="AB54" i="21"/>
  <c r="T54" i="21"/>
  <c r="L54" i="21"/>
  <c r="H54" i="21"/>
  <c r="C54" i="21"/>
  <c r="B54" i="21"/>
  <c r="A54" i="21"/>
  <c r="EF53" i="21"/>
  <c r="BQ53" i="21" s="1"/>
  <c r="EE53" i="21"/>
  <c r="BP53" i="21" s="1"/>
  <c r="ED53" i="21"/>
  <c r="BO53" i="21" s="1"/>
  <c r="EC53" i="21"/>
  <c r="BN53" i="21" s="1"/>
  <c r="EB53" i="21"/>
  <c r="BM53" i="21" s="1"/>
  <c r="EA53" i="21"/>
  <c r="BL53" i="21" s="1"/>
  <c r="DZ53" i="21"/>
  <c r="DY53" i="21"/>
  <c r="BJ53" i="21" s="1"/>
  <c r="DX53" i="21"/>
  <c r="BI53" i="21" s="1"/>
  <c r="DW53" i="21"/>
  <c r="BH53" i="21" s="1"/>
  <c r="DV53" i="21"/>
  <c r="DU53" i="21"/>
  <c r="BF53" i="21" s="1"/>
  <c r="DT53" i="21"/>
  <c r="BE53" i="21" s="1"/>
  <c r="DS53" i="21"/>
  <c r="BD53" i="21" s="1"/>
  <c r="DR53" i="21"/>
  <c r="BC53" i="21" s="1"/>
  <c r="DQ53" i="21"/>
  <c r="BB53" i="21" s="1"/>
  <c r="DP53" i="21"/>
  <c r="BA53" i="21" s="1"/>
  <c r="DO53" i="21"/>
  <c r="DN53" i="21"/>
  <c r="DM53" i="21"/>
  <c r="AX53" i="21" s="1"/>
  <c r="DL53" i="21"/>
  <c r="AW53" i="21" s="1"/>
  <c r="DK53" i="21"/>
  <c r="AV53" i="21" s="1"/>
  <c r="DJ53" i="21"/>
  <c r="AU53" i="21" s="1"/>
  <c r="DI53" i="21"/>
  <c r="AT53" i="21" s="1"/>
  <c r="DH53" i="21"/>
  <c r="AS53" i="21" s="1"/>
  <c r="DG53" i="21"/>
  <c r="AR53" i="21" s="1"/>
  <c r="DF53" i="21"/>
  <c r="DE53" i="21"/>
  <c r="AP53" i="21" s="1"/>
  <c r="DD53" i="21"/>
  <c r="AO53" i="21" s="1"/>
  <c r="DC53" i="21"/>
  <c r="AN53" i="21" s="1"/>
  <c r="DB53" i="21"/>
  <c r="AM53" i="21" s="1"/>
  <c r="DA53" i="21"/>
  <c r="AL53" i="21" s="1"/>
  <c r="CZ53" i="21"/>
  <c r="AK53" i="21" s="1"/>
  <c r="CY53" i="21"/>
  <c r="AJ53" i="21" s="1"/>
  <c r="CX53" i="21"/>
  <c r="CW53" i="21"/>
  <c r="AH53" i="21" s="1"/>
  <c r="CV53" i="21"/>
  <c r="AG53" i="21" s="1"/>
  <c r="CU53" i="21"/>
  <c r="AF53" i="21" s="1"/>
  <c r="CT53" i="21"/>
  <c r="AE53" i="21" s="1"/>
  <c r="CS53" i="21"/>
  <c r="AD53" i="21" s="1"/>
  <c r="CR53" i="21"/>
  <c r="AC53" i="21" s="1"/>
  <c r="CQ53" i="21"/>
  <c r="AB53" i="21" s="1"/>
  <c r="CP53" i="21"/>
  <c r="AA53" i="21" s="1"/>
  <c r="CO53" i="21"/>
  <c r="Z53" i="21" s="1"/>
  <c r="CN53" i="21"/>
  <c r="Y53" i="21" s="1"/>
  <c r="CM53" i="21"/>
  <c r="CL53" i="21"/>
  <c r="CK53" i="21"/>
  <c r="V53" i="21" s="1"/>
  <c r="CJ53" i="21"/>
  <c r="U53" i="21" s="1"/>
  <c r="CI53" i="21"/>
  <c r="T53" i="21" s="1"/>
  <c r="CH53" i="21"/>
  <c r="S53" i="21" s="1"/>
  <c r="CG53" i="21"/>
  <c r="R53" i="21" s="1"/>
  <c r="CF53" i="21"/>
  <c r="Q53" i="21" s="1"/>
  <c r="CE53" i="21"/>
  <c r="CD53" i="21"/>
  <c r="CC53" i="21"/>
  <c r="N53" i="21" s="1"/>
  <c r="CB53" i="21"/>
  <c r="M53" i="21" s="1"/>
  <c r="CA53" i="21"/>
  <c r="L53" i="21" s="1"/>
  <c r="BZ53" i="21"/>
  <c r="K53" i="21" s="1"/>
  <c r="BY53" i="21"/>
  <c r="J53" i="21" s="1"/>
  <c r="BX53" i="21"/>
  <c r="I53" i="21" s="1"/>
  <c r="BW53" i="21"/>
  <c r="H53" i="21" s="1"/>
  <c r="BV53" i="21"/>
  <c r="BU53" i="21"/>
  <c r="F53" i="21" s="1"/>
  <c r="BT53" i="21"/>
  <c r="E53" i="21" s="1"/>
  <c r="BS53" i="21"/>
  <c r="D53" i="21" s="1"/>
  <c r="BK53" i="21"/>
  <c r="BG53" i="21"/>
  <c r="AZ53" i="21"/>
  <c r="AY53" i="21"/>
  <c r="AQ53" i="21"/>
  <c r="AI53" i="21"/>
  <c r="X53" i="21"/>
  <c r="W53" i="21"/>
  <c r="P53" i="21"/>
  <c r="O53" i="21"/>
  <c r="G53" i="21"/>
  <c r="C53" i="21"/>
  <c r="B53" i="21"/>
  <c r="A53" i="21"/>
  <c r="EF52" i="21"/>
  <c r="BQ52" i="21" s="1"/>
  <c r="EE52" i="21"/>
  <c r="BP52" i="21" s="1"/>
  <c r="ED52" i="21"/>
  <c r="EC52" i="21"/>
  <c r="EB52" i="21"/>
  <c r="EA52" i="21"/>
  <c r="BL52" i="21" s="1"/>
  <c r="DZ52" i="21"/>
  <c r="DY52" i="21"/>
  <c r="BJ52" i="21" s="1"/>
  <c r="DX52" i="21"/>
  <c r="DW52" i="21"/>
  <c r="BH52" i="21" s="1"/>
  <c r="DV52" i="21"/>
  <c r="DU52" i="21"/>
  <c r="BF52" i="21" s="1"/>
  <c r="DT52" i="21"/>
  <c r="BE52" i="21" s="1"/>
  <c r="DS52" i="21"/>
  <c r="BD52" i="21" s="1"/>
  <c r="DR52" i="21"/>
  <c r="DQ52" i="21"/>
  <c r="BB52" i="21" s="1"/>
  <c r="DP52" i="21"/>
  <c r="BA52" i="21" s="1"/>
  <c r="DO52" i="21"/>
  <c r="AZ52" i="21" s="1"/>
  <c r="DN52" i="21"/>
  <c r="DM52" i="21"/>
  <c r="AX52" i="21" s="1"/>
  <c r="DL52" i="21"/>
  <c r="AW52" i="21" s="1"/>
  <c r="DK52" i="21"/>
  <c r="AV52" i="21" s="1"/>
  <c r="DJ52" i="21"/>
  <c r="DI52" i="21"/>
  <c r="AT52" i="21" s="1"/>
  <c r="DH52" i="21"/>
  <c r="AS52" i="21" s="1"/>
  <c r="DG52" i="21"/>
  <c r="AR52" i="21" s="1"/>
  <c r="DF52" i="21"/>
  <c r="DE52" i="21"/>
  <c r="AP52" i="21" s="1"/>
  <c r="DD52" i="21"/>
  <c r="AO52" i="21" s="1"/>
  <c r="DC52" i="21"/>
  <c r="AN52" i="21" s="1"/>
  <c r="DB52" i="21"/>
  <c r="DA52" i="21"/>
  <c r="AL52" i="21" s="1"/>
  <c r="CZ52" i="21"/>
  <c r="AK52" i="21" s="1"/>
  <c r="CY52" i="21"/>
  <c r="AJ52" i="21" s="1"/>
  <c r="CX52" i="21"/>
  <c r="CW52" i="21"/>
  <c r="CV52" i="21"/>
  <c r="CU52" i="21"/>
  <c r="AF52" i="21" s="1"/>
  <c r="CT52" i="21"/>
  <c r="CS52" i="21"/>
  <c r="AD52" i="21" s="1"/>
  <c r="CR52" i="21"/>
  <c r="CQ52" i="21"/>
  <c r="AB52" i="21" s="1"/>
  <c r="CP52" i="21"/>
  <c r="CO52" i="21"/>
  <c r="Z52" i="21" s="1"/>
  <c r="CN52" i="21"/>
  <c r="Y52" i="21" s="1"/>
  <c r="CM52" i="21"/>
  <c r="X52" i="21" s="1"/>
  <c r="CL52" i="21"/>
  <c r="CK52" i="21"/>
  <c r="V52" i="21" s="1"/>
  <c r="CJ52" i="21"/>
  <c r="U52" i="21" s="1"/>
  <c r="CI52" i="21"/>
  <c r="T52" i="21" s="1"/>
  <c r="CH52" i="21"/>
  <c r="CG52" i="21"/>
  <c r="R52" i="21" s="1"/>
  <c r="CF52" i="21"/>
  <c r="Q52" i="21" s="1"/>
  <c r="CE52" i="21"/>
  <c r="P52" i="21" s="1"/>
  <c r="CD52" i="21"/>
  <c r="CC52" i="21"/>
  <c r="N52" i="21" s="1"/>
  <c r="CB52" i="21"/>
  <c r="M52" i="21" s="1"/>
  <c r="CA52" i="21"/>
  <c r="L52" i="21" s="1"/>
  <c r="BZ52" i="21"/>
  <c r="BY52" i="21"/>
  <c r="J52" i="21" s="1"/>
  <c r="BX52" i="21"/>
  <c r="I52" i="21" s="1"/>
  <c r="BW52" i="21"/>
  <c r="H52" i="21" s="1"/>
  <c r="BV52" i="21"/>
  <c r="BU52" i="21"/>
  <c r="F52" i="21" s="1"/>
  <c r="BT52" i="21"/>
  <c r="E52" i="21" s="1"/>
  <c r="BS52" i="21"/>
  <c r="D52" i="21" s="1"/>
  <c r="BO52" i="21"/>
  <c r="BN52" i="21"/>
  <c r="BM52" i="21"/>
  <c r="BK52" i="21"/>
  <c r="BI52" i="21"/>
  <c r="BG52" i="21"/>
  <c r="BC52" i="21"/>
  <c r="AY52" i="21"/>
  <c r="AU52" i="21"/>
  <c r="AQ52" i="21"/>
  <c r="AM52" i="21"/>
  <c r="AI52" i="21"/>
  <c r="AH52" i="21"/>
  <c r="AG52" i="21"/>
  <c r="AE52" i="21"/>
  <c r="AC52" i="21"/>
  <c r="AA52" i="21"/>
  <c r="W52" i="21"/>
  <c r="S52" i="21"/>
  <c r="O52" i="21"/>
  <c r="K52" i="21"/>
  <c r="G52" i="21"/>
  <c r="C52" i="21"/>
  <c r="B52" i="21"/>
  <c r="A52" i="21"/>
  <c r="EF51" i="21"/>
  <c r="EE51" i="21"/>
  <c r="ED51" i="21"/>
  <c r="BO51" i="21" s="1"/>
  <c r="EC51" i="21"/>
  <c r="BN51" i="21" s="1"/>
  <c r="EB51" i="21"/>
  <c r="EA51" i="21"/>
  <c r="DZ51" i="21"/>
  <c r="BK51" i="21" s="1"/>
  <c r="DY51" i="21"/>
  <c r="BJ51" i="21" s="1"/>
  <c r="DX51" i="21"/>
  <c r="DW51" i="21"/>
  <c r="DV51" i="21"/>
  <c r="BG51" i="21" s="1"/>
  <c r="DU51" i="21"/>
  <c r="BF51" i="21" s="1"/>
  <c r="DT51" i="21"/>
  <c r="DS51" i="21"/>
  <c r="BD51" i="21" s="1"/>
  <c r="DR51" i="21"/>
  <c r="BC51" i="21" s="1"/>
  <c r="DQ51" i="21"/>
  <c r="BB51" i="21" s="1"/>
  <c r="DP51" i="21"/>
  <c r="DO51" i="21"/>
  <c r="DN51" i="21"/>
  <c r="AY51" i="21" s="1"/>
  <c r="DM51" i="21"/>
  <c r="AX51" i="21" s="1"/>
  <c r="DL51" i="21"/>
  <c r="DK51" i="21"/>
  <c r="DJ51" i="21"/>
  <c r="AU51" i="21" s="1"/>
  <c r="DI51" i="21"/>
  <c r="AT51" i="21" s="1"/>
  <c r="DH51" i="21"/>
  <c r="DG51" i="21"/>
  <c r="DF51" i="21"/>
  <c r="AQ51" i="21" s="1"/>
  <c r="DE51" i="21"/>
  <c r="AP51" i="21" s="1"/>
  <c r="DD51" i="21"/>
  <c r="DC51" i="21"/>
  <c r="AN51" i="21" s="1"/>
  <c r="DB51" i="21"/>
  <c r="AM51" i="21" s="1"/>
  <c r="DA51" i="21"/>
  <c r="AL51" i="21" s="1"/>
  <c r="CZ51" i="21"/>
  <c r="CY51" i="21"/>
  <c r="CX51" i="21"/>
  <c r="AI51" i="21" s="1"/>
  <c r="CW51" i="21"/>
  <c r="AH51" i="21" s="1"/>
  <c r="CV51" i="21"/>
  <c r="CU51" i="21"/>
  <c r="CT51" i="21"/>
  <c r="AE51" i="21" s="1"/>
  <c r="CS51" i="21"/>
  <c r="AD51" i="21" s="1"/>
  <c r="CR51" i="21"/>
  <c r="CQ51" i="21"/>
  <c r="CP51" i="21"/>
  <c r="AA51" i="21" s="1"/>
  <c r="CO51" i="21"/>
  <c r="Z51" i="21" s="1"/>
  <c r="CN51" i="21"/>
  <c r="CM51" i="21"/>
  <c r="X51" i="21" s="1"/>
  <c r="CL51" i="21"/>
  <c r="W51" i="21" s="1"/>
  <c r="CK51" i="21"/>
  <c r="V51" i="21" s="1"/>
  <c r="CJ51" i="21"/>
  <c r="CI51" i="21"/>
  <c r="CH51" i="21"/>
  <c r="S51" i="21" s="1"/>
  <c r="CG51" i="21"/>
  <c r="R51" i="21" s="1"/>
  <c r="CF51" i="21"/>
  <c r="CE51" i="21"/>
  <c r="CD51" i="21"/>
  <c r="O51" i="21" s="1"/>
  <c r="CC51" i="21"/>
  <c r="N51" i="21" s="1"/>
  <c r="CB51" i="21"/>
  <c r="CA51" i="21"/>
  <c r="BZ51" i="21"/>
  <c r="K51" i="21" s="1"/>
  <c r="BY51" i="21"/>
  <c r="J51" i="21" s="1"/>
  <c r="BX51" i="21"/>
  <c r="BW51" i="21"/>
  <c r="H51" i="21" s="1"/>
  <c r="BV51" i="21"/>
  <c r="G51" i="21" s="1"/>
  <c r="BU51" i="21"/>
  <c r="F51" i="21" s="1"/>
  <c r="BT51" i="21"/>
  <c r="BS51" i="21"/>
  <c r="BQ51" i="21"/>
  <c r="BP51" i="21"/>
  <c r="BM51" i="21"/>
  <c r="BL51" i="21"/>
  <c r="BI51" i="21"/>
  <c r="BH51" i="21"/>
  <c r="BE51" i="21"/>
  <c r="BA51" i="21"/>
  <c r="AZ51" i="21"/>
  <c r="AW51" i="21"/>
  <c r="AV51" i="21"/>
  <c r="AS51" i="21"/>
  <c r="AR51" i="21"/>
  <c r="AO51" i="21"/>
  <c r="AK51" i="21"/>
  <c r="AJ51" i="21"/>
  <c r="AG51" i="21"/>
  <c r="AF51" i="21"/>
  <c r="AC51" i="21"/>
  <c r="AB51" i="21"/>
  <c r="Y51" i="21"/>
  <c r="U51" i="21"/>
  <c r="T51" i="21"/>
  <c r="Q51" i="21"/>
  <c r="P51" i="21"/>
  <c r="M51" i="21"/>
  <c r="L51" i="21"/>
  <c r="I51" i="21"/>
  <c r="E51" i="21"/>
  <c r="D51" i="21"/>
  <c r="C51" i="21"/>
  <c r="B51" i="21"/>
  <c r="A51" i="21"/>
  <c r="EF50" i="21"/>
  <c r="BQ50" i="21" s="1"/>
  <c r="EE50" i="21"/>
  <c r="ED50" i="21"/>
  <c r="EC50" i="21"/>
  <c r="BN50" i="21" s="1"/>
  <c r="EB50" i="21"/>
  <c r="BM50" i="21" s="1"/>
  <c r="EA50" i="21"/>
  <c r="DZ50" i="21"/>
  <c r="DY50" i="21"/>
  <c r="BJ50" i="21" s="1"/>
  <c r="DX50" i="21"/>
  <c r="BI50" i="21" s="1"/>
  <c r="DW50" i="21"/>
  <c r="DV50" i="21"/>
  <c r="DU50" i="21"/>
  <c r="BF50" i="21" s="1"/>
  <c r="DT50" i="21"/>
  <c r="BE50" i="21" s="1"/>
  <c r="DS50" i="21"/>
  <c r="DR50" i="21"/>
  <c r="BC50" i="21" s="1"/>
  <c r="DQ50" i="21"/>
  <c r="BB50" i="21" s="1"/>
  <c r="DP50" i="21"/>
  <c r="BA50" i="21" s="1"/>
  <c r="DO50" i="21"/>
  <c r="DN50" i="21"/>
  <c r="DM50" i="21"/>
  <c r="AX50" i="21" s="1"/>
  <c r="DL50" i="21"/>
  <c r="AW50" i="21" s="1"/>
  <c r="DK50" i="21"/>
  <c r="DJ50" i="21"/>
  <c r="DI50" i="21"/>
  <c r="AT50" i="21" s="1"/>
  <c r="DH50" i="21"/>
  <c r="AS50" i="21" s="1"/>
  <c r="DG50" i="21"/>
  <c r="DF50" i="21"/>
  <c r="DE50" i="21"/>
  <c r="AP50" i="21" s="1"/>
  <c r="DD50" i="21"/>
  <c r="AO50" i="21" s="1"/>
  <c r="DC50" i="21"/>
  <c r="DB50" i="21"/>
  <c r="AM50" i="21" s="1"/>
  <c r="DA50" i="21"/>
  <c r="AL50" i="21" s="1"/>
  <c r="CZ50" i="21"/>
  <c r="AK50" i="21" s="1"/>
  <c r="CY50" i="21"/>
  <c r="CX50" i="21"/>
  <c r="CW50" i="21"/>
  <c r="AH50" i="21" s="1"/>
  <c r="CV50" i="21"/>
  <c r="AG50" i="21" s="1"/>
  <c r="CU50" i="21"/>
  <c r="CT50" i="21"/>
  <c r="CS50" i="21"/>
  <c r="AD50" i="21" s="1"/>
  <c r="CR50" i="21"/>
  <c r="AC50" i="21" s="1"/>
  <c r="CQ50" i="21"/>
  <c r="CP50" i="21"/>
  <c r="CO50" i="21"/>
  <c r="Z50" i="21" s="1"/>
  <c r="CN50" i="21"/>
  <c r="Y50" i="21" s="1"/>
  <c r="CM50" i="21"/>
  <c r="CL50" i="21"/>
  <c r="W50" i="21" s="1"/>
  <c r="CK50" i="21"/>
  <c r="V50" i="21" s="1"/>
  <c r="CJ50" i="21"/>
  <c r="U50" i="21" s="1"/>
  <c r="CI50" i="21"/>
  <c r="CH50" i="21"/>
  <c r="CG50" i="21"/>
  <c r="R50" i="21" s="1"/>
  <c r="CF50" i="21"/>
  <c r="Q50" i="21" s="1"/>
  <c r="CE50" i="21"/>
  <c r="CD50" i="21"/>
  <c r="CC50" i="21"/>
  <c r="N50" i="21" s="1"/>
  <c r="CB50" i="21"/>
  <c r="M50" i="21" s="1"/>
  <c r="CA50" i="21"/>
  <c r="BZ50" i="21"/>
  <c r="BY50" i="21"/>
  <c r="J50" i="21" s="1"/>
  <c r="BX50" i="21"/>
  <c r="I50" i="21" s="1"/>
  <c r="BW50" i="21"/>
  <c r="BV50" i="21"/>
  <c r="G50" i="21" s="1"/>
  <c r="BU50" i="21"/>
  <c r="F50" i="21" s="1"/>
  <c r="BT50" i="21"/>
  <c r="E50" i="21" s="1"/>
  <c r="BS50" i="21"/>
  <c r="BP50" i="21"/>
  <c r="BO50" i="21"/>
  <c r="BL50" i="21"/>
  <c r="BK50" i="21"/>
  <c r="BH50" i="21"/>
  <c r="BG50" i="21"/>
  <c r="BD50" i="21"/>
  <c r="AZ50" i="21"/>
  <c r="AY50" i="21"/>
  <c r="AV50" i="21"/>
  <c r="AU50" i="21"/>
  <c r="AR50" i="21"/>
  <c r="AQ50" i="21"/>
  <c r="AN50" i="21"/>
  <c r="AJ50" i="21"/>
  <c r="AI50" i="21"/>
  <c r="AF50" i="21"/>
  <c r="AE50" i="21"/>
  <c r="AB50" i="21"/>
  <c r="AA50" i="21"/>
  <c r="X50" i="21"/>
  <c r="T50" i="21"/>
  <c r="S50" i="21"/>
  <c r="P50" i="21"/>
  <c r="O50" i="21"/>
  <c r="L50" i="21"/>
  <c r="K50" i="21"/>
  <c r="H50" i="21"/>
  <c r="D50" i="21"/>
  <c r="C50" i="21"/>
  <c r="B50" i="21"/>
  <c r="A50" i="21"/>
  <c r="EF49" i="21"/>
  <c r="BQ49" i="21" s="1"/>
  <c r="EE49" i="21"/>
  <c r="BP49" i="21" s="1"/>
  <c r="ED49" i="21"/>
  <c r="EC49" i="21"/>
  <c r="EB49" i="21"/>
  <c r="BM49" i="21" s="1"/>
  <c r="EA49" i="21"/>
  <c r="BL49" i="21" s="1"/>
  <c r="DZ49" i="21"/>
  <c r="DY49" i="21"/>
  <c r="DX49" i="21"/>
  <c r="BI49" i="21" s="1"/>
  <c r="DW49" i="21"/>
  <c r="BH49" i="21" s="1"/>
  <c r="DV49" i="21"/>
  <c r="BG49" i="21" s="1"/>
  <c r="DU49" i="21"/>
  <c r="BF49" i="21" s="1"/>
  <c r="DT49" i="21"/>
  <c r="BE49" i="21" s="1"/>
  <c r="DS49" i="21"/>
  <c r="BD49" i="21" s="1"/>
  <c r="DR49" i="21"/>
  <c r="BC49" i="21" s="1"/>
  <c r="DQ49" i="21"/>
  <c r="DP49" i="21"/>
  <c r="BA49" i="21" s="1"/>
  <c r="DO49" i="21"/>
  <c r="AZ49" i="21" s="1"/>
  <c r="DN49" i="21"/>
  <c r="DM49" i="21"/>
  <c r="DL49" i="21"/>
  <c r="AW49" i="21" s="1"/>
  <c r="DK49" i="21"/>
  <c r="AV49" i="21" s="1"/>
  <c r="DJ49" i="21"/>
  <c r="AU49" i="21" s="1"/>
  <c r="DI49" i="21"/>
  <c r="DH49" i="21"/>
  <c r="AS49" i="21" s="1"/>
  <c r="DG49" i="21"/>
  <c r="AR49" i="21" s="1"/>
  <c r="DF49" i="21"/>
  <c r="DE49" i="21"/>
  <c r="AP49" i="21" s="1"/>
  <c r="DD49" i="21"/>
  <c r="AO49" i="21" s="1"/>
  <c r="DC49" i="21"/>
  <c r="AN49" i="21" s="1"/>
  <c r="DB49" i="21"/>
  <c r="AM49" i="21" s="1"/>
  <c r="DA49" i="21"/>
  <c r="CZ49" i="21"/>
  <c r="AK49" i="21" s="1"/>
  <c r="CY49" i="21"/>
  <c r="AJ49" i="21" s="1"/>
  <c r="CX49" i="21"/>
  <c r="CW49" i="21"/>
  <c r="CV49" i="21"/>
  <c r="AG49" i="21" s="1"/>
  <c r="CU49" i="21"/>
  <c r="AF49" i="21" s="1"/>
  <c r="CT49" i="21"/>
  <c r="AE49" i="21" s="1"/>
  <c r="CS49" i="21"/>
  <c r="CR49" i="21"/>
  <c r="AC49" i="21" s="1"/>
  <c r="CQ49" i="21"/>
  <c r="AB49" i="21" s="1"/>
  <c r="CP49" i="21"/>
  <c r="CO49" i="21"/>
  <c r="Z49" i="21" s="1"/>
  <c r="CN49" i="21"/>
  <c r="Y49" i="21" s="1"/>
  <c r="CM49" i="21"/>
  <c r="X49" i="21" s="1"/>
  <c r="CL49" i="21"/>
  <c r="CK49" i="21"/>
  <c r="CJ49" i="21"/>
  <c r="U49" i="21" s="1"/>
  <c r="CI49" i="21"/>
  <c r="T49" i="21" s="1"/>
  <c r="CH49" i="21"/>
  <c r="S49" i="21" s="1"/>
  <c r="CG49" i="21"/>
  <c r="CF49" i="21"/>
  <c r="Q49" i="21" s="1"/>
  <c r="CE49" i="21"/>
  <c r="P49" i="21" s="1"/>
  <c r="CD49" i="21"/>
  <c r="CC49" i="21"/>
  <c r="CB49" i="21"/>
  <c r="M49" i="21" s="1"/>
  <c r="CA49" i="21"/>
  <c r="L49" i="21" s="1"/>
  <c r="BZ49" i="21"/>
  <c r="K49" i="21" s="1"/>
  <c r="BY49" i="21"/>
  <c r="J49" i="21" s="1"/>
  <c r="BX49" i="21"/>
  <c r="I49" i="21" s="1"/>
  <c r="BW49" i="21"/>
  <c r="H49" i="21" s="1"/>
  <c r="BV49" i="21"/>
  <c r="BU49" i="21"/>
  <c r="BT49" i="21"/>
  <c r="E49" i="21" s="1"/>
  <c r="BS49" i="21"/>
  <c r="D49" i="21" s="1"/>
  <c r="BO49" i="21"/>
  <c r="BN49" i="21"/>
  <c r="BK49" i="21"/>
  <c r="BJ49" i="21"/>
  <c r="BB49" i="21"/>
  <c r="AY49" i="21"/>
  <c r="AX49" i="21"/>
  <c r="AT49" i="21"/>
  <c r="AQ49" i="21"/>
  <c r="AL49" i="21"/>
  <c r="AI49" i="21"/>
  <c r="AH49" i="21"/>
  <c r="AD49" i="21"/>
  <c r="AA49" i="21"/>
  <c r="W49" i="21"/>
  <c r="V49" i="21"/>
  <c r="R49" i="21"/>
  <c r="O49" i="21"/>
  <c r="N49" i="21"/>
  <c r="G49" i="21"/>
  <c r="F49" i="21"/>
  <c r="C49" i="21"/>
  <c r="B49" i="21"/>
  <c r="A49" i="21"/>
  <c r="EF48" i="21"/>
  <c r="BQ48" i="21" s="1"/>
  <c r="EE48" i="21"/>
  <c r="BP48" i="21" s="1"/>
  <c r="ED48" i="21"/>
  <c r="EC48" i="21"/>
  <c r="BN48" i="21" s="1"/>
  <c r="EB48" i="21"/>
  <c r="BM48" i="21" s="1"/>
  <c r="EA48" i="21"/>
  <c r="BL48" i="21" s="1"/>
  <c r="DZ48" i="21"/>
  <c r="DY48" i="21"/>
  <c r="BJ48" i="21" s="1"/>
  <c r="DX48" i="21"/>
  <c r="DW48" i="21"/>
  <c r="BH48" i="21" s="1"/>
  <c r="DV48" i="21"/>
  <c r="BG48" i="21" s="1"/>
  <c r="DU48" i="21"/>
  <c r="BF48" i="21" s="1"/>
  <c r="DT48" i="21"/>
  <c r="BE48" i="21" s="1"/>
  <c r="DS48" i="21"/>
  <c r="BD48" i="21" s="1"/>
  <c r="DR48" i="21"/>
  <c r="BC48" i="21" s="1"/>
  <c r="DQ48" i="21"/>
  <c r="DP48" i="21"/>
  <c r="DO48" i="21"/>
  <c r="AZ48" i="21" s="1"/>
  <c r="DN48" i="21"/>
  <c r="DM48" i="21"/>
  <c r="AX48" i="21" s="1"/>
  <c r="DL48" i="21"/>
  <c r="DK48" i="21"/>
  <c r="AV48" i="21" s="1"/>
  <c r="DJ48" i="21"/>
  <c r="DI48" i="21"/>
  <c r="AT48" i="21" s="1"/>
  <c r="DH48" i="21"/>
  <c r="AS48" i="21" s="1"/>
  <c r="DG48" i="21"/>
  <c r="AR48" i="21" s="1"/>
  <c r="DF48" i="21"/>
  <c r="AQ48" i="21" s="1"/>
  <c r="DE48" i="21"/>
  <c r="DD48" i="21"/>
  <c r="DC48" i="21"/>
  <c r="AN48" i="21" s="1"/>
  <c r="DB48" i="21"/>
  <c r="AM48" i="21" s="1"/>
  <c r="DA48" i="21"/>
  <c r="AL48" i="21" s="1"/>
  <c r="CZ48" i="21"/>
  <c r="AK48" i="21" s="1"/>
  <c r="CY48" i="21"/>
  <c r="AJ48" i="21" s="1"/>
  <c r="CX48" i="21"/>
  <c r="CW48" i="21"/>
  <c r="AH48" i="21" s="1"/>
  <c r="CV48" i="21"/>
  <c r="AG48" i="21" s="1"/>
  <c r="CU48" i="21"/>
  <c r="AF48" i="21" s="1"/>
  <c r="CT48" i="21"/>
  <c r="CS48" i="21"/>
  <c r="CR48" i="21"/>
  <c r="CQ48" i="21"/>
  <c r="AB48" i="21" s="1"/>
  <c r="CP48" i="21"/>
  <c r="AA48" i="21" s="1"/>
  <c r="CO48" i="21"/>
  <c r="Z48" i="21" s="1"/>
  <c r="CN48" i="21"/>
  <c r="Y48" i="21" s="1"/>
  <c r="CM48" i="21"/>
  <c r="X48" i="21" s="1"/>
  <c r="CL48" i="21"/>
  <c r="W48" i="21" s="1"/>
  <c r="CK48" i="21"/>
  <c r="V48" i="21" s="1"/>
  <c r="CJ48" i="21"/>
  <c r="CI48" i="21"/>
  <c r="T48" i="21" s="1"/>
  <c r="CH48" i="21"/>
  <c r="S48" i="21" s="1"/>
  <c r="CG48" i="21"/>
  <c r="R48" i="21" s="1"/>
  <c r="CF48" i="21"/>
  <c r="CE48" i="21"/>
  <c r="P48" i="21" s="1"/>
  <c r="CD48" i="21"/>
  <c r="CC48" i="21"/>
  <c r="N48" i="21" s="1"/>
  <c r="CB48" i="21"/>
  <c r="M48" i="21" s="1"/>
  <c r="CA48" i="21"/>
  <c r="L48" i="21" s="1"/>
  <c r="BZ48" i="21"/>
  <c r="K48" i="21" s="1"/>
  <c r="BY48" i="21"/>
  <c r="J48" i="21" s="1"/>
  <c r="BX48" i="21"/>
  <c r="BW48" i="21"/>
  <c r="H48" i="21" s="1"/>
  <c r="BV48" i="21"/>
  <c r="G48" i="21" s="1"/>
  <c r="BU48" i="21"/>
  <c r="F48" i="21" s="1"/>
  <c r="BT48" i="21"/>
  <c r="E48" i="21" s="1"/>
  <c r="BS48" i="21"/>
  <c r="D48" i="21" s="1"/>
  <c r="BO48" i="21"/>
  <c r="BK48" i="21"/>
  <c r="BI48" i="21"/>
  <c r="BB48" i="21"/>
  <c r="BA48" i="21"/>
  <c r="AY48" i="21"/>
  <c r="AW48" i="21"/>
  <c r="AU48" i="21"/>
  <c r="AP48" i="21"/>
  <c r="AO48" i="21"/>
  <c r="AI48" i="21"/>
  <c r="AE48" i="21"/>
  <c r="AD48" i="21"/>
  <c r="AC48" i="21"/>
  <c r="U48" i="21"/>
  <c r="Q48" i="21"/>
  <c r="O48" i="21"/>
  <c r="I48" i="21"/>
  <c r="C48" i="21"/>
  <c r="B48" i="21"/>
  <c r="A48" i="21"/>
  <c r="EF47" i="21"/>
  <c r="EE47" i="21"/>
  <c r="BP47" i="21" s="1"/>
  <c r="ED47" i="21"/>
  <c r="BO47" i="21" s="1"/>
  <c r="EC47" i="21"/>
  <c r="EB47" i="21"/>
  <c r="EA47" i="21"/>
  <c r="BL47" i="21" s="1"/>
  <c r="DZ47" i="21"/>
  <c r="BK47" i="21" s="1"/>
  <c r="DY47" i="21"/>
  <c r="DX47" i="21"/>
  <c r="DW47" i="21"/>
  <c r="BH47" i="21" s="1"/>
  <c r="DV47" i="21"/>
  <c r="BG47" i="21" s="1"/>
  <c r="DU47" i="21"/>
  <c r="BF47" i="21" s="1"/>
  <c r="DT47" i="21"/>
  <c r="DS47" i="21"/>
  <c r="BD47" i="21" s="1"/>
  <c r="DR47" i="21"/>
  <c r="BC47" i="21" s="1"/>
  <c r="DQ47" i="21"/>
  <c r="DP47" i="21"/>
  <c r="DO47" i="21"/>
  <c r="AZ47" i="21" s="1"/>
  <c r="DN47" i="21"/>
  <c r="AY47" i="21" s="1"/>
  <c r="DM47" i="21"/>
  <c r="DL47" i="21"/>
  <c r="DK47" i="21"/>
  <c r="AV47" i="21" s="1"/>
  <c r="DJ47" i="21"/>
  <c r="AU47" i="21" s="1"/>
  <c r="DI47" i="21"/>
  <c r="DH47" i="21"/>
  <c r="DG47" i="21"/>
  <c r="AR47" i="21" s="1"/>
  <c r="DF47" i="21"/>
  <c r="AQ47" i="21" s="1"/>
  <c r="DE47" i="21"/>
  <c r="AP47" i="21" s="1"/>
  <c r="DD47" i="21"/>
  <c r="DC47" i="21"/>
  <c r="AN47" i="21" s="1"/>
  <c r="DB47" i="21"/>
  <c r="AM47" i="21" s="1"/>
  <c r="DA47" i="21"/>
  <c r="CZ47" i="21"/>
  <c r="CY47" i="21"/>
  <c r="AJ47" i="21" s="1"/>
  <c r="CX47" i="21"/>
  <c r="AI47" i="21" s="1"/>
  <c r="CW47" i="21"/>
  <c r="CV47" i="21"/>
  <c r="CU47" i="21"/>
  <c r="AF47" i="21" s="1"/>
  <c r="CT47" i="21"/>
  <c r="AE47" i="21" s="1"/>
  <c r="CS47" i="21"/>
  <c r="CR47" i="21"/>
  <c r="CQ47" i="21"/>
  <c r="AB47" i="21" s="1"/>
  <c r="CP47" i="21"/>
  <c r="AA47" i="21" s="1"/>
  <c r="CO47" i="21"/>
  <c r="Z47" i="21" s="1"/>
  <c r="CN47" i="21"/>
  <c r="CM47" i="21"/>
  <c r="X47" i="21" s="1"/>
  <c r="CL47" i="21"/>
  <c r="W47" i="21" s="1"/>
  <c r="CK47" i="21"/>
  <c r="CJ47" i="21"/>
  <c r="CI47" i="21"/>
  <c r="T47" i="21" s="1"/>
  <c r="CH47" i="21"/>
  <c r="S47" i="21" s="1"/>
  <c r="CG47" i="21"/>
  <c r="CF47" i="21"/>
  <c r="CE47" i="21"/>
  <c r="P47" i="21" s="1"/>
  <c r="CD47" i="21"/>
  <c r="O47" i="21" s="1"/>
  <c r="CC47" i="21"/>
  <c r="CB47" i="21"/>
  <c r="CA47" i="21"/>
  <c r="L47" i="21" s="1"/>
  <c r="BZ47" i="21"/>
  <c r="K47" i="21" s="1"/>
  <c r="BY47" i="21"/>
  <c r="J47" i="21" s="1"/>
  <c r="BX47" i="21"/>
  <c r="BW47" i="21"/>
  <c r="H47" i="21" s="1"/>
  <c r="BV47" i="21"/>
  <c r="G47" i="21" s="1"/>
  <c r="BU47" i="21"/>
  <c r="BT47" i="21"/>
  <c r="BS47" i="21"/>
  <c r="D47" i="21" s="1"/>
  <c r="BQ47" i="21"/>
  <c r="BN47" i="21"/>
  <c r="BM47" i="21"/>
  <c r="BJ47" i="21"/>
  <c r="BI47" i="21"/>
  <c r="BE47" i="21"/>
  <c r="BB47" i="21"/>
  <c r="BA47" i="21"/>
  <c r="AX47" i="21"/>
  <c r="AW47" i="21"/>
  <c r="AT47" i="21"/>
  <c r="AS47" i="21"/>
  <c r="AO47" i="21"/>
  <c r="AL47" i="21"/>
  <c r="AK47" i="21"/>
  <c r="AH47" i="21"/>
  <c r="AG47" i="21"/>
  <c r="AD47" i="21"/>
  <c r="AC47" i="21"/>
  <c r="Y47" i="21"/>
  <c r="V47" i="21"/>
  <c r="U47" i="21"/>
  <c r="R47" i="21"/>
  <c r="Q47" i="21"/>
  <c r="N47" i="21"/>
  <c r="M47" i="21"/>
  <c r="I47" i="21"/>
  <c r="F47" i="21"/>
  <c r="E47" i="21"/>
  <c r="C47" i="21"/>
  <c r="B47" i="21"/>
  <c r="A47" i="21"/>
  <c r="EF46" i="21"/>
  <c r="BQ46" i="21" s="1"/>
  <c r="EE46" i="21"/>
  <c r="ED46" i="21"/>
  <c r="BO46" i="21" s="1"/>
  <c r="EC46" i="21"/>
  <c r="BN46" i="21" s="1"/>
  <c r="EB46" i="21"/>
  <c r="EA46" i="21"/>
  <c r="DZ46" i="21"/>
  <c r="BK46" i="21" s="1"/>
  <c r="DY46" i="21"/>
  <c r="BJ46" i="21" s="1"/>
  <c r="DX46" i="21"/>
  <c r="BI46" i="21" s="1"/>
  <c r="DW46" i="21"/>
  <c r="DV46" i="21"/>
  <c r="BG46" i="21" s="1"/>
  <c r="DU46" i="21"/>
  <c r="BF46" i="21" s="1"/>
  <c r="DT46" i="21"/>
  <c r="BE46" i="21" s="1"/>
  <c r="DS46" i="21"/>
  <c r="DR46" i="21"/>
  <c r="BC46" i="21" s="1"/>
  <c r="DQ46" i="21"/>
  <c r="BB46" i="21" s="1"/>
  <c r="DP46" i="21"/>
  <c r="BA46" i="21" s="1"/>
  <c r="DO46" i="21"/>
  <c r="DN46" i="21"/>
  <c r="AY46" i="21" s="1"/>
  <c r="DM46" i="21"/>
  <c r="AX46" i="21" s="1"/>
  <c r="DL46" i="21"/>
  <c r="DK46" i="21"/>
  <c r="DJ46" i="21"/>
  <c r="AU46" i="21" s="1"/>
  <c r="DI46" i="21"/>
  <c r="AT46" i="21" s="1"/>
  <c r="DH46" i="21"/>
  <c r="AS46" i="21" s="1"/>
  <c r="DG46" i="21"/>
  <c r="DF46" i="21"/>
  <c r="AQ46" i="21" s="1"/>
  <c r="DE46" i="21"/>
  <c r="AP46" i="21" s="1"/>
  <c r="DD46" i="21"/>
  <c r="AO46" i="21" s="1"/>
  <c r="DC46" i="21"/>
  <c r="DB46" i="21"/>
  <c r="AM46" i="21" s="1"/>
  <c r="DA46" i="21"/>
  <c r="AL46" i="21" s="1"/>
  <c r="CZ46" i="21"/>
  <c r="CY46" i="21"/>
  <c r="CX46" i="21"/>
  <c r="AI46" i="21" s="1"/>
  <c r="CW46" i="21"/>
  <c r="AH46" i="21" s="1"/>
  <c r="CV46" i="21"/>
  <c r="AG46" i="21" s="1"/>
  <c r="CU46" i="21"/>
  <c r="CT46" i="21"/>
  <c r="AE46" i="21" s="1"/>
  <c r="CS46" i="21"/>
  <c r="AD46" i="21" s="1"/>
  <c r="CR46" i="21"/>
  <c r="CQ46" i="21"/>
  <c r="CP46" i="21"/>
  <c r="AA46" i="21" s="1"/>
  <c r="CO46" i="21"/>
  <c r="Z46" i="21" s="1"/>
  <c r="CN46" i="21"/>
  <c r="Y46" i="21" s="1"/>
  <c r="CM46" i="21"/>
  <c r="CL46" i="21"/>
  <c r="W46" i="21" s="1"/>
  <c r="CK46" i="21"/>
  <c r="V46" i="21" s="1"/>
  <c r="CJ46" i="21"/>
  <c r="CI46" i="21"/>
  <c r="CH46" i="21"/>
  <c r="S46" i="21" s="1"/>
  <c r="CG46" i="21"/>
  <c r="R46" i="21" s="1"/>
  <c r="CF46" i="21"/>
  <c r="Q46" i="21" s="1"/>
  <c r="CE46" i="21"/>
  <c r="CD46" i="21"/>
  <c r="O46" i="21" s="1"/>
  <c r="CC46" i="21"/>
  <c r="N46" i="21" s="1"/>
  <c r="CB46" i="21"/>
  <c r="CA46" i="21"/>
  <c r="BZ46" i="21"/>
  <c r="K46" i="21" s="1"/>
  <c r="BY46" i="21"/>
  <c r="J46" i="21" s="1"/>
  <c r="BX46" i="21"/>
  <c r="I46" i="21" s="1"/>
  <c r="BW46" i="21"/>
  <c r="BV46" i="21"/>
  <c r="G46" i="21" s="1"/>
  <c r="BU46" i="21"/>
  <c r="F46" i="21" s="1"/>
  <c r="BT46" i="21"/>
  <c r="E46" i="21" s="1"/>
  <c r="BS46" i="21"/>
  <c r="BP46" i="21"/>
  <c r="BM46" i="21"/>
  <c r="BL46" i="21"/>
  <c r="BH46" i="21"/>
  <c r="BD46" i="21"/>
  <c r="AZ46" i="21"/>
  <c r="AW46" i="21"/>
  <c r="AV46" i="21"/>
  <c r="AR46" i="21"/>
  <c r="AN46" i="21"/>
  <c r="AK46" i="21"/>
  <c r="AJ46" i="21"/>
  <c r="AF46" i="21"/>
  <c r="AC46" i="21"/>
  <c r="AB46" i="21"/>
  <c r="X46" i="21"/>
  <c r="U46" i="21"/>
  <c r="T46" i="21"/>
  <c r="P46" i="21"/>
  <c r="M46" i="21"/>
  <c r="L46" i="21"/>
  <c r="H46" i="21"/>
  <c r="D46" i="21"/>
  <c r="C46" i="21"/>
  <c r="B46" i="21"/>
  <c r="A46" i="21"/>
  <c r="EF45" i="21"/>
  <c r="BQ45" i="21" s="1"/>
  <c r="EE45" i="21"/>
  <c r="BP45" i="21" s="1"/>
  <c r="ED45" i="21"/>
  <c r="EC45" i="21"/>
  <c r="BN45" i="21" s="1"/>
  <c r="EB45" i="21"/>
  <c r="BM45" i="21" s="1"/>
  <c r="EA45" i="21"/>
  <c r="DZ45" i="21"/>
  <c r="DY45" i="21"/>
  <c r="BJ45" i="21" s="1"/>
  <c r="DX45" i="21"/>
  <c r="BI45" i="21" s="1"/>
  <c r="DW45" i="21"/>
  <c r="BH45" i="21" s="1"/>
  <c r="DV45" i="21"/>
  <c r="DU45" i="21"/>
  <c r="BF45" i="21" s="1"/>
  <c r="DT45" i="21"/>
  <c r="BE45" i="21" s="1"/>
  <c r="DS45" i="21"/>
  <c r="BD45" i="21" s="1"/>
  <c r="DR45" i="21"/>
  <c r="DQ45" i="21"/>
  <c r="BB45" i="21" s="1"/>
  <c r="DP45" i="21"/>
  <c r="BA45" i="21" s="1"/>
  <c r="DO45" i="21"/>
  <c r="DN45" i="21"/>
  <c r="DM45" i="21"/>
  <c r="AX45" i="21" s="1"/>
  <c r="DL45" i="21"/>
  <c r="AW45" i="21" s="1"/>
  <c r="DK45" i="21"/>
  <c r="AV45" i="21" s="1"/>
  <c r="DJ45" i="21"/>
  <c r="DI45" i="21"/>
  <c r="AT45" i="21" s="1"/>
  <c r="DH45" i="21"/>
  <c r="AS45" i="21" s="1"/>
  <c r="DG45" i="21"/>
  <c r="AR45" i="21" s="1"/>
  <c r="DF45" i="21"/>
  <c r="DE45" i="21"/>
  <c r="AP45" i="21" s="1"/>
  <c r="DD45" i="21"/>
  <c r="AO45" i="21" s="1"/>
  <c r="DC45" i="21"/>
  <c r="AN45" i="21" s="1"/>
  <c r="DB45" i="21"/>
  <c r="DA45" i="21"/>
  <c r="AL45" i="21" s="1"/>
  <c r="CZ45" i="21"/>
  <c r="AK45" i="21" s="1"/>
  <c r="CY45" i="21"/>
  <c r="CX45" i="21"/>
  <c r="CW45" i="21"/>
  <c r="AH45" i="21" s="1"/>
  <c r="CV45" i="21"/>
  <c r="AG45" i="21" s="1"/>
  <c r="CU45" i="21"/>
  <c r="AF45" i="21" s="1"/>
  <c r="CT45" i="21"/>
  <c r="CS45" i="21"/>
  <c r="AD45" i="21" s="1"/>
  <c r="CR45" i="21"/>
  <c r="AC45" i="21" s="1"/>
  <c r="CQ45" i="21"/>
  <c r="AB45" i="21" s="1"/>
  <c r="CP45" i="21"/>
  <c r="CO45" i="21"/>
  <c r="Z45" i="21" s="1"/>
  <c r="CN45" i="21"/>
  <c r="Y45" i="21" s="1"/>
  <c r="CM45" i="21"/>
  <c r="CL45" i="21"/>
  <c r="CK45" i="21"/>
  <c r="V45" i="21" s="1"/>
  <c r="CJ45" i="21"/>
  <c r="U45" i="21" s="1"/>
  <c r="CI45" i="21"/>
  <c r="T45" i="21" s="1"/>
  <c r="CH45" i="21"/>
  <c r="CG45" i="21"/>
  <c r="R45" i="21" s="1"/>
  <c r="CF45" i="21"/>
  <c r="Q45" i="21" s="1"/>
  <c r="CE45" i="21"/>
  <c r="CD45" i="21"/>
  <c r="CC45" i="21"/>
  <c r="N45" i="21" s="1"/>
  <c r="CB45" i="21"/>
  <c r="M45" i="21" s="1"/>
  <c r="CA45" i="21"/>
  <c r="L45" i="21" s="1"/>
  <c r="BZ45" i="21"/>
  <c r="BY45" i="21"/>
  <c r="J45" i="21" s="1"/>
  <c r="BX45" i="21"/>
  <c r="I45" i="21" s="1"/>
  <c r="BW45" i="21"/>
  <c r="BV45" i="21"/>
  <c r="BU45" i="21"/>
  <c r="F45" i="21" s="1"/>
  <c r="BT45" i="21"/>
  <c r="E45" i="21" s="1"/>
  <c r="BS45" i="21"/>
  <c r="D45" i="21" s="1"/>
  <c r="BO45" i="21"/>
  <c r="BL45" i="21"/>
  <c r="BK45" i="21"/>
  <c r="BG45" i="21"/>
  <c r="BC45" i="21"/>
  <c r="AZ45" i="21"/>
  <c r="AY45" i="21"/>
  <c r="AU45" i="21"/>
  <c r="AQ45" i="21"/>
  <c r="AM45" i="21"/>
  <c r="AJ45" i="21"/>
  <c r="AI45" i="21"/>
  <c r="AE45" i="21"/>
  <c r="AA45" i="21"/>
  <c r="X45" i="21"/>
  <c r="W45" i="21"/>
  <c r="S45" i="21"/>
  <c r="P45" i="21"/>
  <c r="O45" i="21"/>
  <c r="K45" i="21"/>
  <c r="H45" i="21"/>
  <c r="G45" i="21"/>
  <c r="C45" i="21"/>
  <c r="B45" i="21"/>
  <c r="A45" i="21"/>
  <c r="EF44" i="21"/>
  <c r="BQ44" i="21" s="1"/>
  <c r="EE44" i="21"/>
  <c r="BP44" i="21" s="1"/>
  <c r="ED44" i="21"/>
  <c r="EC44" i="21"/>
  <c r="EB44" i="21"/>
  <c r="EA44" i="21"/>
  <c r="BL44" i="21" s="1"/>
  <c r="DZ44" i="21"/>
  <c r="BK44" i="21" s="1"/>
  <c r="DY44" i="21"/>
  <c r="DX44" i="21"/>
  <c r="DW44" i="21"/>
  <c r="BH44" i="21" s="1"/>
  <c r="DV44" i="21"/>
  <c r="BG44" i="21" s="1"/>
  <c r="DU44" i="21"/>
  <c r="BF44" i="21" s="1"/>
  <c r="DT44" i="21"/>
  <c r="BE44" i="21" s="1"/>
  <c r="DS44" i="21"/>
  <c r="BD44" i="21" s="1"/>
  <c r="DR44" i="21"/>
  <c r="DQ44" i="21"/>
  <c r="DP44" i="21"/>
  <c r="BA44" i="21" s="1"/>
  <c r="DO44" i="21"/>
  <c r="AZ44" i="21" s="1"/>
  <c r="DN44" i="21"/>
  <c r="AY44" i="21" s="1"/>
  <c r="DM44" i="21"/>
  <c r="AX44" i="21" s="1"/>
  <c r="DL44" i="21"/>
  <c r="DK44" i="21"/>
  <c r="AV44" i="21" s="1"/>
  <c r="DJ44" i="21"/>
  <c r="AU44" i="21" s="1"/>
  <c r="DI44" i="21"/>
  <c r="AT44" i="21" s="1"/>
  <c r="DH44" i="21"/>
  <c r="DG44" i="21"/>
  <c r="AR44" i="21" s="1"/>
  <c r="DF44" i="21"/>
  <c r="DE44" i="21"/>
  <c r="DD44" i="21"/>
  <c r="AO44" i="21" s="1"/>
  <c r="DC44" i="21"/>
  <c r="AN44" i="21" s="1"/>
  <c r="DB44" i="21"/>
  <c r="AM44" i="21" s="1"/>
  <c r="DA44" i="21"/>
  <c r="AL44" i="21" s="1"/>
  <c r="CZ44" i="21"/>
  <c r="AK44" i="21" s="1"/>
  <c r="CY44" i="21"/>
  <c r="AJ44" i="21" s="1"/>
  <c r="CX44" i="21"/>
  <c r="AI44" i="21" s="1"/>
  <c r="CW44" i="21"/>
  <c r="CV44" i="21"/>
  <c r="CU44" i="21"/>
  <c r="AF44" i="21" s="1"/>
  <c r="CT44" i="21"/>
  <c r="AE44" i="21" s="1"/>
  <c r="CS44" i="21"/>
  <c r="CR44" i="21"/>
  <c r="CQ44" i="21"/>
  <c r="AB44" i="21" s="1"/>
  <c r="CP44" i="21"/>
  <c r="AA44" i="21" s="1"/>
  <c r="CO44" i="21"/>
  <c r="Z44" i="21" s="1"/>
  <c r="CN44" i="21"/>
  <c r="Y44" i="21" s="1"/>
  <c r="CM44" i="21"/>
  <c r="X44" i="21" s="1"/>
  <c r="CL44" i="21"/>
  <c r="CK44" i="21"/>
  <c r="CJ44" i="21"/>
  <c r="U44" i="21" s="1"/>
  <c r="CI44" i="21"/>
  <c r="T44" i="21" s="1"/>
  <c r="CH44" i="21"/>
  <c r="S44" i="21" s="1"/>
  <c r="CG44" i="21"/>
  <c r="R44" i="21" s="1"/>
  <c r="CF44" i="21"/>
  <c r="CE44" i="21"/>
  <c r="P44" i="21" s="1"/>
  <c r="CD44" i="21"/>
  <c r="O44" i="21" s="1"/>
  <c r="CC44" i="21"/>
  <c r="N44" i="21" s="1"/>
  <c r="CB44" i="21"/>
  <c r="CA44" i="21"/>
  <c r="L44" i="21" s="1"/>
  <c r="BZ44" i="21"/>
  <c r="BY44" i="21"/>
  <c r="BX44" i="21"/>
  <c r="I44" i="21" s="1"/>
  <c r="BW44" i="21"/>
  <c r="H44" i="21" s="1"/>
  <c r="BV44" i="21"/>
  <c r="G44" i="21" s="1"/>
  <c r="BU44" i="21"/>
  <c r="F44" i="21" s="1"/>
  <c r="BT44" i="21"/>
  <c r="E44" i="21" s="1"/>
  <c r="BS44" i="21"/>
  <c r="D44" i="21" s="1"/>
  <c r="BO44" i="21"/>
  <c r="BN44" i="21"/>
  <c r="BM44" i="21"/>
  <c r="BJ44" i="21"/>
  <c r="BI44" i="21"/>
  <c r="BC44" i="21"/>
  <c r="BB44" i="21"/>
  <c r="AW44" i="21"/>
  <c r="AS44" i="21"/>
  <c r="AQ44" i="21"/>
  <c r="AP44" i="21"/>
  <c r="AH44" i="21"/>
  <c r="AG44" i="21"/>
  <c r="AD44" i="21"/>
  <c r="AC44" i="21"/>
  <c r="W44" i="21"/>
  <c r="V44" i="21"/>
  <c r="Q44" i="21"/>
  <c r="M44" i="21"/>
  <c r="K44" i="21"/>
  <c r="J44" i="21"/>
  <c r="C44" i="21"/>
  <c r="B44" i="21"/>
  <c r="A44" i="21"/>
  <c r="EF43" i="21"/>
  <c r="EE43" i="21"/>
  <c r="BP43" i="21" s="1"/>
  <c r="ED43" i="21"/>
  <c r="BO43" i="21" s="1"/>
  <c r="EC43" i="21"/>
  <c r="BN43" i="21" s="1"/>
  <c r="EB43" i="21"/>
  <c r="EA43" i="21"/>
  <c r="BL43" i="21" s="1"/>
  <c r="DZ43" i="21"/>
  <c r="BK43" i="21" s="1"/>
  <c r="DY43" i="21"/>
  <c r="BJ43" i="21" s="1"/>
  <c r="DX43" i="21"/>
  <c r="DW43" i="21"/>
  <c r="BH43" i="21" s="1"/>
  <c r="DV43" i="21"/>
  <c r="BG43" i="21" s="1"/>
  <c r="DU43" i="21"/>
  <c r="BF43" i="21" s="1"/>
  <c r="DT43" i="21"/>
  <c r="DS43" i="21"/>
  <c r="BD43" i="21" s="1"/>
  <c r="DR43" i="21"/>
  <c r="BC43" i="21" s="1"/>
  <c r="DQ43" i="21"/>
  <c r="BB43" i="21" s="1"/>
  <c r="DP43" i="21"/>
  <c r="DO43" i="21"/>
  <c r="AZ43" i="21" s="1"/>
  <c r="DN43" i="21"/>
  <c r="AY43" i="21" s="1"/>
  <c r="DM43" i="21"/>
  <c r="AX43" i="21" s="1"/>
  <c r="DL43" i="21"/>
  <c r="AW43" i="21" s="1"/>
  <c r="DK43" i="21"/>
  <c r="AV43" i="21" s="1"/>
  <c r="DJ43" i="21"/>
  <c r="AU43" i="21" s="1"/>
  <c r="DI43" i="21"/>
  <c r="AT43" i="21" s="1"/>
  <c r="DH43" i="21"/>
  <c r="DG43" i="21"/>
  <c r="AR43" i="21" s="1"/>
  <c r="DF43" i="21"/>
  <c r="AQ43" i="21" s="1"/>
  <c r="DE43" i="21"/>
  <c r="AP43" i="21" s="1"/>
  <c r="DD43" i="21"/>
  <c r="AO43" i="21" s="1"/>
  <c r="DC43" i="21"/>
  <c r="AN43" i="21" s="1"/>
  <c r="DB43" i="21"/>
  <c r="AM43" i="21" s="1"/>
  <c r="DA43" i="21"/>
  <c r="AL43" i="21" s="1"/>
  <c r="CZ43" i="21"/>
  <c r="CY43" i="21"/>
  <c r="AJ43" i="21" s="1"/>
  <c r="CX43" i="21"/>
  <c r="AI43" i="21" s="1"/>
  <c r="CW43" i="21"/>
  <c r="AH43" i="21" s="1"/>
  <c r="CV43" i="21"/>
  <c r="CU43" i="21"/>
  <c r="AF43" i="21" s="1"/>
  <c r="CT43" i="21"/>
  <c r="AE43" i="21" s="1"/>
  <c r="CS43" i="21"/>
  <c r="AD43" i="21" s="1"/>
  <c r="CR43" i="21"/>
  <c r="CQ43" i="21"/>
  <c r="AB43" i="21" s="1"/>
  <c r="CP43" i="21"/>
  <c r="AA43" i="21" s="1"/>
  <c r="CO43" i="21"/>
  <c r="Z43" i="21" s="1"/>
  <c r="CN43" i="21"/>
  <c r="CM43" i="21"/>
  <c r="X43" i="21" s="1"/>
  <c r="CL43" i="21"/>
  <c r="W43" i="21" s="1"/>
  <c r="CK43" i="21"/>
  <c r="V43" i="21" s="1"/>
  <c r="CJ43" i="21"/>
  <c r="U43" i="21" s="1"/>
  <c r="CI43" i="21"/>
  <c r="T43" i="21" s="1"/>
  <c r="CH43" i="21"/>
  <c r="S43" i="21" s="1"/>
  <c r="CG43" i="21"/>
  <c r="R43" i="21" s="1"/>
  <c r="CF43" i="21"/>
  <c r="CE43" i="21"/>
  <c r="P43" i="21" s="1"/>
  <c r="CD43" i="21"/>
  <c r="O43" i="21" s="1"/>
  <c r="CC43" i="21"/>
  <c r="N43" i="21" s="1"/>
  <c r="CB43" i="21"/>
  <c r="M43" i="21" s="1"/>
  <c r="CA43" i="21"/>
  <c r="L43" i="21" s="1"/>
  <c r="BZ43" i="21"/>
  <c r="K43" i="21" s="1"/>
  <c r="BY43" i="21"/>
  <c r="J43" i="21" s="1"/>
  <c r="BX43" i="21"/>
  <c r="BW43" i="21"/>
  <c r="H43" i="21" s="1"/>
  <c r="BV43" i="21"/>
  <c r="G43" i="21" s="1"/>
  <c r="BU43" i="21"/>
  <c r="F43" i="21" s="1"/>
  <c r="BT43" i="21"/>
  <c r="BS43" i="21"/>
  <c r="D43" i="21" s="1"/>
  <c r="BQ43" i="21"/>
  <c r="BM43" i="21"/>
  <c r="BI43" i="21"/>
  <c r="BE43" i="21"/>
  <c r="BA43" i="21"/>
  <c r="AS43" i="21"/>
  <c r="AK43" i="21"/>
  <c r="AG43" i="21"/>
  <c r="AC43" i="21"/>
  <c r="Y43" i="21"/>
  <c r="Q43" i="21"/>
  <c r="I43" i="21"/>
  <c r="E43" i="21"/>
  <c r="C43" i="21"/>
  <c r="B43" i="21"/>
  <c r="A43" i="21"/>
  <c r="EF42" i="21"/>
  <c r="BQ42" i="21" s="1"/>
  <c r="EE42" i="21"/>
  <c r="ED42" i="21"/>
  <c r="EC42" i="21"/>
  <c r="BN42" i="21" s="1"/>
  <c r="EB42" i="21"/>
  <c r="BM42" i="21" s="1"/>
  <c r="EA42" i="21"/>
  <c r="BL42" i="21" s="1"/>
  <c r="DZ42" i="21"/>
  <c r="BK42" i="21" s="1"/>
  <c r="DY42" i="21"/>
  <c r="BJ42" i="21" s="1"/>
  <c r="DX42" i="21"/>
  <c r="BI42" i="21" s="1"/>
  <c r="DW42" i="21"/>
  <c r="DV42" i="21"/>
  <c r="DU42" i="21"/>
  <c r="BF42" i="21" s="1"/>
  <c r="DT42" i="21"/>
  <c r="BE42" i="21" s="1"/>
  <c r="DS42" i="21"/>
  <c r="BD42" i="21" s="1"/>
  <c r="DR42" i="21"/>
  <c r="BC42" i="21" s="1"/>
  <c r="DQ42" i="21"/>
  <c r="BB42" i="21" s="1"/>
  <c r="DP42" i="21"/>
  <c r="BA42" i="21" s="1"/>
  <c r="DO42" i="21"/>
  <c r="DN42" i="21"/>
  <c r="DM42" i="21"/>
  <c r="AX42" i="21" s="1"/>
  <c r="DL42" i="21"/>
  <c r="AW42" i="21" s="1"/>
  <c r="DK42" i="21"/>
  <c r="DJ42" i="21"/>
  <c r="AU42" i="21" s="1"/>
  <c r="DI42" i="21"/>
  <c r="AT42" i="21" s="1"/>
  <c r="DH42" i="21"/>
  <c r="AS42" i="21" s="1"/>
  <c r="DG42" i="21"/>
  <c r="DF42" i="21"/>
  <c r="DE42" i="21"/>
  <c r="AP42" i="21" s="1"/>
  <c r="DD42" i="21"/>
  <c r="AO42" i="21" s="1"/>
  <c r="DC42" i="21"/>
  <c r="DB42" i="21"/>
  <c r="AM42" i="21" s="1"/>
  <c r="DA42" i="21"/>
  <c r="AL42" i="21" s="1"/>
  <c r="CZ42" i="21"/>
  <c r="AK42" i="21" s="1"/>
  <c r="CY42" i="21"/>
  <c r="AJ42" i="21" s="1"/>
  <c r="CX42" i="21"/>
  <c r="AI42" i="21" s="1"/>
  <c r="CW42" i="21"/>
  <c r="AH42" i="21" s="1"/>
  <c r="CV42" i="21"/>
  <c r="AG42" i="21" s="1"/>
  <c r="CU42" i="21"/>
  <c r="CT42" i="21"/>
  <c r="CS42" i="21"/>
  <c r="AD42" i="21" s="1"/>
  <c r="CR42" i="21"/>
  <c r="AC42" i="21" s="1"/>
  <c r="CQ42" i="21"/>
  <c r="AB42" i="21" s="1"/>
  <c r="CP42" i="21"/>
  <c r="AA42" i="21" s="1"/>
  <c r="CO42" i="21"/>
  <c r="Z42" i="21" s="1"/>
  <c r="CN42" i="21"/>
  <c r="Y42" i="21" s="1"/>
  <c r="CM42" i="21"/>
  <c r="CL42" i="21"/>
  <c r="W42" i="21" s="1"/>
  <c r="CK42" i="21"/>
  <c r="V42" i="21" s="1"/>
  <c r="CJ42" i="21"/>
  <c r="U42" i="21" s="1"/>
  <c r="CI42" i="21"/>
  <c r="CH42" i="21"/>
  <c r="S42" i="21" s="1"/>
  <c r="CG42" i="21"/>
  <c r="R42" i="21" s="1"/>
  <c r="CF42" i="21"/>
  <c r="Q42" i="21" s="1"/>
  <c r="CE42" i="21"/>
  <c r="CD42" i="21"/>
  <c r="CC42" i="21"/>
  <c r="N42" i="21" s="1"/>
  <c r="CB42" i="21"/>
  <c r="M42" i="21" s="1"/>
  <c r="CA42" i="21"/>
  <c r="BZ42" i="21"/>
  <c r="K42" i="21" s="1"/>
  <c r="BY42" i="21"/>
  <c r="J42" i="21" s="1"/>
  <c r="BX42" i="21"/>
  <c r="I42" i="21" s="1"/>
  <c r="BW42" i="21"/>
  <c r="BV42" i="21"/>
  <c r="G42" i="21" s="1"/>
  <c r="BU42" i="21"/>
  <c r="F42" i="21" s="1"/>
  <c r="BT42" i="21"/>
  <c r="E42" i="21" s="1"/>
  <c r="BS42" i="21"/>
  <c r="BP42" i="21"/>
  <c r="BO42" i="21"/>
  <c r="BH42" i="21"/>
  <c r="BG42" i="21"/>
  <c r="AZ42" i="21"/>
  <c r="AY42" i="21"/>
  <c r="AV42" i="21"/>
  <c r="AR42" i="21"/>
  <c r="AQ42" i="21"/>
  <c r="AN42" i="21"/>
  <c r="AF42" i="21"/>
  <c r="AE42" i="21"/>
  <c r="X42" i="21"/>
  <c r="T42" i="21"/>
  <c r="P42" i="21"/>
  <c r="O42" i="21"/>
  <c r="L42" i="21"/>
  <c r="H42" i="21"/>
  <c r="D42" i="21"/>
  <c r="C42" i="21"/>
  <c r="B42" i="21"/>
  <c r="A42" i="21"/>
  <c r="EF41" i="21"/>
  <c r="BQ41" i="21" s="1"/>
  <c r="EE41" i="21"/>
  <c r="BP41" i="21" s="1"/>
  <c r="ED41" i="21"/>
  <c r="EC41" i="21"/>
  <c r="EB41" i="21"/>
  <c r="BM41" i="21" s="1"/>
  <c r="EA41" i="21"/>
  <c r="BL41" i="21" s="1"/>
  <c r="DZ41" i="21"/>
  <c r="DY41" i="21"/>
  <c r="BJ41" i="21" s="1"/>
  <c r="DX41" i="21"/>
  <c r="BI41" i="21" s="1"/>
  <c r="DW41" i="21"/>
  <c r="BH41" i="21" s="1"/>
  <c r="DV41" i="21"/>
  <c r="DU41" i="21"/>
  <c r="BF41" i="21" s="1"/>
  <c r="DT41" i="21"/>
  <c r="BE41" i="21" s="1"/>
  <c r="DS41" i="21"/>
  <c r="BD41" i="21" s="1"/>
  <c r="DR41" i="21"/>
  <c r="DQ41" i="21"/>
  <c r="DP41" i="21"/>
  <c r="BA41" i="21" s="1"/>
  <c r="DO41" i="21"/>
  <c r="AZ41" i="21" s="1"/>
  <c r="DN41" i="21"/>
  <c r="DM41" i="21"/>
  <c r="DL41" i="21"/>
  <c r="AW41" i="21" s="1"/>
  <c r="DK41" i="21"/>
  <c r="AV41" i="21" s="1"/>
  <c r="DJ41" i="21"/>
  <c r="DI41" i="21"/>
  <c r="AT41" i="21" s="1"/>
  <c r="DH41" i="21"/>
  <c r="AS41" i="21" s="1"/>
  <c r="DG41" i="21"/>
  <c r="AR41" i="21" s="1"/>
  <c r="DF41" i="21"/>
  <c r="DE41" i="21"/>
  <c r="AP41" i="21" s="1"/>
  <c r="DD41" i="21"/>
  <c r="AO41" i="21" s="1"/>
  <c r="DC41" i="21"/>
  <c r="AN41" i="21" s="1"/>
  <c r="DB41" i="21"/>
  <c r="DA41" i="21"/>
  <c r="CZ41" i="21"/>
  <c r="AK41" i="21" s="1"/>
  <c r="CY41" i="21"/>
  <c r="AJ41" i="21" s="1"/>
  <c r="CX41" i="21"/>
  <c r="CW41" i="21"/>
  <c r="CV41" i="21"/>
  <c r="AG41" i="21" s="1"/>
  <c r="CU41" i="21"/>
  <c r="AF41" i="21" s="1"/>
  <c r="CT41" i="21"/>
  <c r="CS41" i="21"/>
  <c r="AD41" i="21" s="1"/>
  <c r="CR41" i="21"/>
  <c r="AC41" i="21" s="1"/>
  <c r="CQ41" i="21"/>
  <c r="AB41" i="21" s="1"/>
  <c r="CP41" i="21"/>
  <c r="CO41" i="21"/>
  <c r="Z41" i="21" s="1"/>
  <c r="CN41" i="21"/>
  <c r="Y41" i="21" s="1"/>
  <c r="CM41" i="21"/>
  <c r="X41" i="21" s="1"/>
  <c r="CL41" i="21"/>
  <c r="CK41" i="21"/>
  <c r="CJ41" i="21"/>
  <c r="U41" i="21" s="1"/>
  <c r="CI41" i="21"/>
  <c r="T41" i="21" s="1"/>
  <c r="CH41" i="21"/>
  <c r="CG41" i="21"/>
  <c r="CF41" i="21"/>
  <c r="Q41" i="21" s="1"/>
  <c r="CE41" i="21"/>
  <c r="P41" i="21" s="1"/>
  <c r="CD41" i="21"/>
  <c r="CC41" i="21"/>
  <c r="CB41" i="21"/>
  <c r="M41" i="21" s="1"/>
  <c r="CA41" i="21"/>
  <c r="L41" i="21" s="1"/>
  <c r="BZ41" i="21"/>
  <c r="BY41" i="21"/>
  <c r="J41" i="21" s="1"/>
  <c r="BX41" i="21"/>
  <c r="I41" i="21" s="1"/>
  <c r="BW41" i="21"/>
  <c r="H41" i="21" s="1"/>
  <c r="BV41" i="21"/>
  <c r="BU41" i="21"/>
  <c r="BT41" i="21"/>
  <c r="E41" i="21" s="1"/>
  <c r="BS41" i="21"/>
  <c r="D41" i="21" s="1"/>
  <c r="BO41" i="21"/>
  <c r="BN41" i="21"/>
  <c r="BK41" i="21"/>
  <c r="BG41" i="21"/>
  <c r="BC41" i="21"/>
  <c r="BB41" i="21"/>
  <c r="AY41" i="21"/>
  <c r="AX41" i="21"/>
  <c r="AU41" i="21"/>
  <c r="AQ41" i="21"/>
  <c r="AM41" i="21"/>
  <c r="AL41" i="21"/>
  <c r="AI41" i="21"/>
  <c r="AH41" i="21"/>
  <c r="AE41" i="21"/>
  <c r="AA41" i="21"/>
  <c r="W41" i="21"/>
  <c r="V41" i="21"/>
  <c r="S41" i="21"/>
  <c r="R41" i="21"/>
  <c r="O41" i="21"/>
  <c r="N41" i="21"/>
  <c r="K41" i="21"/>
  <c r="G41" i="21"/>
  <c r="F41" i="21"/>
  <c r="C41" i="21"/>
  <c r="B41" i="21"/>
  <c r="A41" i="21"/>
  <c r="EF40" i="21"/>
  <c r="BQ40" i="21" s="1"/>
  <c r="EE40" i="21"/>
  <c r="BP40" i="21" s="1"/>
  <c r="ED40" i="21"/>
  <c r="EC40" i="21"/>
  <c r="EB40" i="21"/>
  <c r="EA40" i="21"/>
  <c r="BL40" i="21" s="1"/>
  <c r="DZ40" i="21"/>
  <c r="DY40" i="21"/>
  <c r="DX40" i="21"/>
  <c r="BI40" i="21" s="1"/>
  <c r="DW40" i="21"/>
  <c r="BH40" i="21" s="1"/>
  <c r="DV40" i="21"/>
  <c r="BG40" i="21" s="1"/>
  <c r="DU40" i="21"/>
  <c r="DT40" i="21"/>
  <c r="BE40" i="21" s="1"/>
  <c r="DS40" i="21"/>
  <c r="BD40" i="21" s="1"/>
  <c r="DR40" i="21"/>
  <c r="BC40" i="21" s="1"/>
  <c r="DQ40" i="21"/>
  <c r="DP40" i="21"/>
  <c r="BA40" i="21" s="1"/>
  <c r="DO40" i="21"/>
  <c r="AZ40" i="21" s="1"/>
  <c r="DN40" i="21"/>
  <c r="DM40" i="21"/>
  <c r="AX40" i="21" s="1"/>
  <c r="DL40" i="21"/>
  <c r="AW40" i="21" s="1"/>
  <c r="DK40" i="21"/>
  <c r="AV40" i="21" s="1"/>
  <c r="DJ40" i="21"/>
  <c r="DI40" i="21"/>
  <c r="DH40" i="21"/>
  <c r="AS40" i="21" s="1"/>
  <c r="DG40" i="21"/>
  <c r="AR40" i="21" s="1"/>
  <c r="DF40" i="21"/>
  <c r="AQ40" i="21" s="1"/>
  <c r="DE40" i="21"/>
  <c r="DD40" i="21"/>
  <c r="AO40" i="21" s="1"/>
  <c r="DC40" i="21"/>
  <c r="AN40" i="21" s="1"/>
  <c r="DB40" i="21"/>
  <c r="AM40" i="21" s="1"/>
  <c r="DA40" i="21"/>
  <c r="CZ40" i="21"/>
  <c r="AK40" i="21" s="1"/>
  <c r="CY40" i="21"/>
  <c r="AJ40" i="21" s="1"/>
  <c r="CX40" i="21"/>
  <c r="CW40" i="21"/>
  <c r="CV40" i="21"/>
  <c r="AG40" i="21" s="1"/>
  <c r="CU40" i="21"/>
  <c r="AF40" i="21" s="1"/>
  <c r="CT40" i="21"/>
  <c r="CS40" i="21"/>
  <c r="CR40" i="21"/>
  <c r="AC40" i="21" s="1"/>
  <c r="CQ40" i="21"/>
  <c r="AB40" i="21" s="1"/>
  <c r="CP40" i="21"/>
  <c r="AA40" i="21" s="1"/>
  <c r="CO40" i="21"/>
  <c r="CN40" i="21"/>
  <c r="Y40" i="21" s="1"/>
  <c r="CM40" i="21"/>
  <c r="X40" i="21" s="1"/>
  <c r="CL40" i="21"/>
  <c r="W40" i="21" s="1"/>
  <c r="CK40" i="21"/>
  <c r="CJ40" i="21"/>
  <c r="U40" i="21" s="1"/>
  <c r="CI40" i="21"/>
  <c r="T40" i="21" s="1"/>
  <c r="CH40" i="21"/>
  <c r="CG40" i="21"/>
  <c r="R40" i="21" s="1"/>
  <c r="CF40" i="21"/>
  <c r="Q40" i="21" s="1"/>
  <c r="CE40" i="21"/>
  <c r="P40" i="21" s="1"/>
  <c r="CD40" i="21"/>
  <c r="CC40" i="21"/>
  <c r="CB40" i="21"/>
  <c r="M40" i="21" s="1"/>
  <c r="CA40" i="21"/>
  <c r="L40" i="21" s="1"/>
  <c r="BZ40" i="21"/>
  <c r="K40" i="21" s="1"/>
  <c r="BY40" i="21"/>
  <c r="BX40" i="21"/>
  <c r="I40" i="21" s="1"/>
  <c r="BW40" i="21"/>
  <c r="H40" i="21" s="1"/>
  <c r="BV40" i="21"/>
  <c r="G40" i="21" s="1"/>
  <c r="BU40" i="21"/>
  <c r="BT40" i="21"/>
  <c r="E40" i="21" s="1"/>
  <c r="BS40" i="21"/>
  <c r="D40" i="21" s="1"/>
  <c r="BO40" i="21"/>
  <c r="BN40" i="21"/>
  <c r="BM40" i="21"/>
  <c r="BK40" i="21"/>
  <c r="BJ40" i="21"/>
  <c r="BF40" i="21"/>
  <c r="BB40" i="21"/>
  <c r="AY40" i="21"/>
  <c r="AU40" i="21"/>
  <c r="AT40" i="21"/>
  <c r="AP40" i="21"/>
  <c r="AL40" i="21"/>
  <c r="AI40" i="21"/>
  <c r="AH40" i="21"/>
  <c r="AE40" i="21"/>
  <c r="AD40" i="21"/>
  <c r="Z40" i="21"/>
  <c r="V40" i="21"/>
  <c r="S40" i="21"/>
  <c r="O40" i="21"/>
  <c r="N40" i="21"/>
  <c r="J40" i="21"/>
  <c r="F40" i="21"/>
  <c r="C40" i="21"/>
  <c r="B40" i="21"/>
  <c r="A40" i="21"/>
  <c r="EF39" i="21"/>
  <c r="EE39" i="21"/>
  <c r="BP39" i="21" s="1"/>
  <c r="ED39" i="21"/>
  <c r="BO39" i="21" s="1"/>
  <c r="EC39" i="21"/>
  <c r="EB39" i="21"/>
  <c r="EA39" i="21"/>
  <c r="BL39" i="21" s="1"/>
  <c r="DZ39" i="21"/>
  <c r="BK39" i="21" s="1"/>
  <c r="DY39" i="21"/>
  <c r="BJ39" i="21" s="1"/>
  <c r="DX39" i="21"/>
  <c r="DW39" i="21"/>
  <c r="DV39" i="21"/>
  <c r="BG39" i="21" s="1"/>
  <c r="DU39" i="21"/>
  <c r="BF39" i="21" s="1"/>
  <c r="DT39" i="21"/>
  <c r="DS39" i="21"/>
  <c r="BD39" i="21" s="1"/>
  <c r="DR39" i="21"/>
  <c r="BC39" i="21" s="1"/>
  <c r="DQ39" i="21"/>
  <c r="BB39" i="21" s="1"/>
  <c r="DP39" i="21"/>
  <c r="DO39" i="21"/>
  <c r="AZ39" i="21" s="1"/>
  <c r="DN39" i="21"/>
  <c r="AY39" i="21" s="1"/>
  <c r="DM39" i="21"/>
  <c r="DL39" i="21"/>
  <c r="DK39" i="21"/>
  <c r="AV39" i="21" s="1"/>
  <c r="DJ39" i="21"/>
  <c r="AU39" i="21" s="1"/>
  <c r="DI39" i="21"/>
  <c r="AT39" i="21" s="1"/>
  <c r="DH39" i="21"/>
  <c r="DG39" i="21"/>
  <c r="DF39" i="21"/>
  <c r="AQ39" i="21" s="1"/>
  <c r="DE39" i="21"/>
  <c r="AP39" i="21" s="1"/>
  <c r="DD39" i="21"/>
  <c r="DC39" i="21"/>
  <c r="AN39" i="21" s="1"/>
  <c r="DB39" i="21"/>
  <c r="AM39" i="21" s="1"/>
  <c r="DA39" i="21"/>
  <c r="CZ39" i="21"/>
  <c r="CY39" i="21"/>
  <c r="AJ39" i="21" s="1"/>
  <c r="CX39" i="21"/>
  <c r="AI39" i="21" s="1"/>
  <c r="CW39" i="21"/>
  <c r="CV39" i="21"/>
  <c r="CU39" i="21"/>
  <c r="AF39" i="21" s="1"/>
  <c r="CT39" i="21"/>
  <c r="AE39" i="21" s="1"/>
  <c r="CS39" i="21"/>
  <c r="CR39" i="21"/>
  <c r="CQ39" i="21"/>
  <c r="CP39" i="21"/>
  <c r="AA39" i="21" s="1"/>
  <c r="CO39" i="21"/>
  <c r="Z39" i="21" s="1"/>
  <c r="CN39" i="21"/>
  <c r="CM39" i="21"/>
  <c r="X39" i="21" s="1"/>
  <c r="CL39" i="21"/>
  <c r="W39" i="21" s="1"/>
  <c r="CK39" i="21"/>
  <c r="CJ39" i="21"/>
  <c r="CI39" i="21"/>
  <c r="T39" i="21" s="1"/>
  <c r="CH39" i="21"/>
  <c r="S39" i="21" s="1"/>
  <c r="CG39" i="21"/>
  <c r="CF39" i="21"/>
  <c r="CE39" i="21"/>
  <c r="P39" i="21" s="1"/>
  <c r="CD39" i="21"/>
  <c r="O39" i="21" s="1"/>
  <c r="CC39" i="21"/>
  <c r="CB39" i="21"/>
  <c r="CA39" i="21"/>
  <c r="BZ39" i="21"/>
  <c r="K39" i="21" s="1"/>
  <c r="BY39" i="21"/>
  <c r="J39" i="21" s="1"/>
  <c r="BX39" i="21"/>
  <c r="BW39" i="21"/>
  <c r="H39" i="21" s="1"/>
  <c r="BV39" i="21"/>
  <c r="G39" i="21" s="1"/>
  <c r="BU39" i="21"/>
  <c r="BT39" i="21"/>
  <c r="BS39" i="21"/>
  <c r="D39" i="21" s="1"/>
  <c r="BQ39" i="21"/>
  <c r="BN39" i="21"/>
  <c r="BM39" i="21"/>
  <c r="BI39" i="21"/>
  <c r="BH39" i="21"/>
  <c r="BE39" i="21"/>
  <c r="BA39" i="21"/>
  <c r="AX39" i="21"/>
  <c r="AW39" i="21"/>
  <c r="AS39" i="21"/>
  <c r="AR39" i="21"/>
  <c r="AO39" i="21"/>
  <c r="AL39" i="21"/>
  <c r="AK39" i="21"/>
  <c r="AH39" i="21"/>
  <c r="AG39" i="21"/>
  <c r="AD39" i="21"/>
  <c r="AC39" i="21"/>
  <c r="AB39" i="21"/>
  <c r="Y39" i="21"/>
  <c r="V39" i="21"/>
  <c r="U39" i="21"/>
  <c r="R39" i="21"/>
  <c r="Q39" i="21"/>
  <c r="N39" i="21"/>
  <c r="M39" i="21"/>
  <c r="L39" i="21"/>
  <c r="I39" i="21"/>
  <c r="F39" i="21"/>
  <c r="E39" i="21"/>
  <c r="C39" i="21"/>
  <c r="B39" i="21"/>
  <c r="A39" i="21"/>
  <c r="EF38" i="21"/>
  <c r="BQ38" i="21" s="1"/>
  <c r="EE38" i="21"/>
  <c r="ED38" i="21"/>
  <c r="BO38" i="21" s="1"/>
  <c r="EC38" i="21"/>
  <c r="BN38" i="21" s="1"/>
  <c r="EB38" i="21"/>
  <c r="EA38" i="21"/>
  <c r="BL38" i="21" s="1"/>
  <c r="DZ38" i="21"/>
  <c r="BK38" i="21" s="1"/>
  <c r="DY38" i="21"/>
  <c r="BJ38" i="21" s="1"/>
  <c r="DX38" i="21"/>
  <c r="BI38" i="21" s="1"/>
  <c r="DW38" i="21"/>
  <c r="DV38" i="21"/>
  <c r="BG38" i="21" s="1"/>
  <c r="DU38" i="21"/>
  <c r="BF38" i="21" s="1"/>
  <c r="DT38" i="21"/>
  <c r="BE38" i="21" s="1"/>
  <c r="DS38" i="21"/>
  <c r="DR38" i="21"/>
  <c r="BC38" i="21" s="1"/>
  <c r="DQ38" i="21"/>
  <c r="BB38" i="21" s="1"/>
  <c r="DP38" i="21"/>
  <c r="DO38" i="21"/>
  <c r="AZ38" i="21" s="1"/>
  <c r="DN38" i="21"/>
  <c r="AY38" i="21" s="1"/>
  <c r="DM38" i="21"/>
  <c r="AX38" i="21" s="1"/>
  <c r="DL38" i="21"/>
  <c r="DK38" i="21"/>
  <c r="DJ38" i="21"/>
  <c r="AU38" i="21" s="1"/>
  <c r="DI38" i="21"/>
  <c r="AT38" i="21" s="1"/>
  <c r="DH38" i="21"/>
  <c r="DG38" i="21"/>
  <c r="AR38" i="21" s="1"/>
  <c r="DF38" i="21"/>
  <c r="AQ38" i="21" s="1"/>
  <c r="DE38" i="21"/>
  <c r="AP38" i="21" s="1"/>
  <c r="DD38" i="21"/>
  <c r="AO38" i="21" s="1"/>
  <c r="DC38" i="21"/>
  <c r="AN38" i="21" s="1"/>
  <c r="DB38" i="21"/>
  <c r="AM38" i="21" s="1"/>
  <c r="DA38" i="21"/>
  <c r="AL38" i="21" s="1"/>
  <c r="CZ38" i="21"/>
  <c r="CY38" i="21"/>
  <c r="CX38" i="21"/>
  <c r="AI38" i="21" s="1"/>
  <c r="CW38" i="21"/>
  <c r="AH38" i="21" s="1"/>
  <c r="CV38" i="21"/>
  <c r="AG38" i="21" s="1"/>
  <c r="CU38" i="21"/>
  <c r="CT38" i="21"/>
  <c r="AE38" i="21" s="1"/>
  <c r="CS38" i="21"/>
  <c r="AD38" i="21" s="1"/>
  <c r="CR38" i="21"/>
  <c r="CQ38" i="21"/>
  <c r="AB38" i="21" s="1"/>
  <c r="CP38" i="21"/>
  <c r="AA38" i="21" s="1"/>
  <c r="CO38" i="21"/>
  <c r="Z38" i="21" s="1"/>
  <c r="CN38" i="21"/>
  <c r="Y38" i="21" s="1"/>
  <c r="CM38" i="21"/>
  <c r="X38" i="21" s="1"/>
  <c r="CL38" i="21"/>
  <c r="W38" i="21" s="1"/>
  <c r="CK38" i="21"/>
  <c r="V38" i="21" s="1"/>
  <c r="CJ38" i="21"/>
  <c r="CI38" i="21"/>
  <c r="CH38" i="21"/>
  <c r="S38" i="21" s="1"/>
  <c r="CG38" i="21"/>
  <c r="R38" i="21" s="1"/>
  <c r="CF38" i="21"/>
  <c r="CE38" i="21"/>
  <c r="P38" i="21" s="1"/>
  <c r="CD38" i="21"/>
  <c r="O38" i="21" s="1"/>
  <c r="CC38" i="21"/>
  <c r="N38" i="21" s="1"/>
  <c r="CB38" i="21"/>
  <c r="CA38" i="21"/>
  <c r="BZ38" i="21"/>
  <c r="K38" i="21" s="1"/>
  <c r="BY38" i="21"/>
  <c r="J38" i="21" s="1"/>
  <c r="BX38" i="21"/>
  <c r="I38" i="21" s="1"/>
  <c r="BW38" i="21"/>
  <c r="BV38" i="21"/>
  <c r="G38" i="21" s="1"/>
  <c r="BU38" i="21"/>
  <c r="F38" i="21" s="1"/>
  <c r="BT38" i="21"/>
  <c r="E38" i="21" s="1"/>
  <c r="BS38" i="21"/>
  <c r="D38" i="21" s="1"/>
  <c r="BP38" i="21"/>
  <c r="BM38" i="21"/>
  <c r="BH38" i="21"/>
  <c r="BD38" i="21"/>
  <c r="BA38" i="21"/>
  <c r="AW38" i="21"/>
  <c r="AV38" i="21"/>
  <c r="AS38" i="21"/>
  <c r="AK38" i="21"/>
  <c r="AJ38" i="21"/>
  <c r="AF38" i="21"/>
  <c r="AC38" i="21"/>
  <c r="U38" i="21"/>
  <c r="T38" i="21"/>
  <c r="Q38" i="21"/>
  <c r="M38" i="21"/>
  <c r="L38" i="21"/>
  <c r="H38" i="21"/>
  <c r="C38" i="21"/>
  <c r="B38" i="21"/>
  <c r="A38" i="21"/>
  <c r="EF37" i="21"/>
  <c r="BQ37" i="21" s="1"/>
  <c r="EE37" i="21"/>
  <c r="ED37" i="21"/>
  <c r="EC37" i="21"/>
  <c r="BN37" i="21" s="1"/>
  <c r="EB37" i="21"/>
  <c r="BM37" i="21" s="1"/>
  <c r="EA37" i="21"/>
  <c r="DZ37" i="21"/>
  <c r="BK37" i="21" s="1"/>
  <c r="DY37" i="21"/>
  <c r="BJ37" i="21" s="1"/>
  <c r="DX37" i="21"/>
  <c r="BI37" i="21" s="1"/>
  <c r="DW37" i="21"/>
  <c r="BH37" i="21" s="1"/>
  <c r="DV37" i="21"/>
  <c r="DU37" i="21"/>
  <c r="BF37" i="21" s="1"/>
  <c r="DT37" i="21"/>
  <c r="BE37" i="21" s="1"/>
  <c r="DS37" i="21"/>
  <c r="DR37" i="21"/>
  <c r="BC37" i="21" s="1"/>
  <c r="DQ37" i="21"/>
  <c r="BB37" i="21" s="1"/>
  <c r="DP37" i="21"/>
  <c r="BA37" i="21" s="1"/>
  <c r="DO37" i="21"/>
  <c r="DN37" i="21"/>
  <c r="DM37" i="21"/>
  <c r="AX37" i="21" s="1"/>
  <c r="DL37" i="21"/>
  <c r="AW37" i="21" s="1"/>
  <c r="DK37" i="21"/>
  <c r="DJ37" i="21"/>
  <c r="AU37" i="21" s="1"/>
  <c r="DI37" i="21"/>
  <c r="AT37" i="21" s="1"/>
  <c r="DH37" i="21"/>
  <c r="AS37" i="21" s="1"/>
  <c r="DG37" i="21"/>
  <c r="AR37" i="21" s="1"/>
  <c r="DF37" i="21"/>
  <c r="AQ37" i="21" s="1"/>
  <c r="DE37" i="21"/>
  <c r="AP37" i="21" s="1"/>
  <c r="DD37" i="21"/>
  <c r="AO37" i="21" s="1"/>
  <c r="DC37" i="21"/>
  <c r="DB37" i="21"/>
  <c r="DA37" i="21"/>
  <c r="AL37" i="21" s="1"/>
  <c r="CZ37" i="21"/>
  <c r="AK37" i="21" s="1"/>
  <c r="CY37" i="21"/>
  <c r="CX37" i="21"/>
  <c r="AI37" i="21" s="1"/>
  <c r="CW37" i="21"/>
  <c r="AH37" i="21" s="1"/>
  <c r="CV37" i="21"/>
  <c r="AG37" i="21" s="1"/>
  <c r="CU37" i="21"/>
  <c r="CT37" i="21"/>
  <c r="CS37" i="21"/>
  <c r="AD37" i="21" s="1"/>
  <c r="CR37" i="21"/>
  <c r="AC37" i="21" s="1"/>
  <c r="CQ37" i="21"/>
  <c r="AB37" i="21" s="1"/>
  <c r="CP37" i="21"/>
  <c r="AA37" i="21" s="1"/>
  <c r="CO37" i="21"/>
  <c r="Z37" i="21" s="1"/>
  <c r="CN37" i="21"/>
  <c r="Y37" i="21" s="1"/>
  <c r="CM37" i="21"/>
  <c r="CL37" i="21"/>
  <c r="CK37" i="21"/>
  <c r="V37" i="21" s="1"/>
  <c r="CJ37" i="21"/>
  <c r="U37" i="21" s="1"/>
  <c r="CI37" i="21"/>
  <c r="CH37" i="21"/>
  <c r="S37" i="21" s="1"/>
  <c r="CG37" i="21"/>
  <c r="R37" i="21" s="1"/>
  <c r="CF37" i="21"/>
  <c r="Q37" i="21" s="1"/>
  <c r="CE37" i="21"/>
  <c r="CD37" i="21"/>
  <c r="CC37" i="21"/>
  <c r="N37" i="21" s="1"/>
  <c r="CB37" i="21"/>
  <c r="M37" i="21" s="1"/>
  <c r="CA37" i="21"/>
  <c r="L37" i="21" s="1"/>
  <c r="BZ37" i="21"/>
  <c r="BY37" i="21"/>
  <c r="J37" i="21" s="1"/>
  <c r="BX37" i="21"/>
  <c r="I37" i="21" s="1"/>
  <c r="BW37" i="21"/>
  <c r="BV37" i="21"/>
  <c r="G37" i="21" s="1"/>
  <c r="BU37" i="21"/>
  <c r="F37" i="21" s="1"/>
  <c r="BT37" i="21"/>
  <c r="E37" i="21" s="1"/>
  <c r="BS37" i="21"/>
  <c r="BP37" i="21"/>
  <c r="BO37" i="21"/>
  <c r="BL37" i="21"/>
  <c r="BG37" i="21"/>
  <c r="BD37" i="21"/>
  <c r="AZ37" i="21"/>
  <c r="AY37" i="21"/>
  <c r="AV37" i="21"/>
  <c r="AN37" i="21"/>
  <c r="AM37" i="21"/>
  <c r="AJ37" i="21"/>
  <c r="AF37" i="21"/>
  <c r="AE37" i="21"/>
  <c r="X37" i="21"/>
  <c r="W37" i="21"/>
  <c r="T37" i="21"/>
  <c r="P37" i="21"/>
  <c r="O37" i="21"/>
  <c r="K37" i="21"/>
  <c r="H37" i="21"/>
  <c r="D37" i="21"/>
  <c r="C37" i="21"/>
  <c r="B37" i="21"/>
  <c r="A37" i="21"/>
  <c r="EF36" i="21"/>
  <c r="BQ36" i="21" s="1"/>
  <c r="EE36" i="21"/>
  <c r="BP36" i="21" s="1"/>
  <c r="ED36" i="21"/>
  <c r="EC36" i="21"/>
  <c r="EB36" i="21"/>
  <c r="EA36" i="21"/>
  <c r="BL36" i="21" s="1"/>
  <c r="DZ36" i="21"/>
  <c r="DY36" i="21"/>
  <c r="DX36" i="21"/>
  <c r="BI36" i="21" s="1"/>
  <c r="DW36" i="21"/>
  <c r="BH36" i="21" s="1"/>
  <c r="DV36" i="21"/>
  <c r="DU36" i="21"/>
  <c r="DT36" i="21"/>
  <c r="BE36" i="21" s="1"/>
  <c r="DS36" i="21"/>
  <c r="BD36" i="21" s="1"/>
  <c r="DR36" i="21"/>
  <c r="DQ36" i="21"/>
  <c r="DP36" i="21"/>
  <c r="BA36" i="21" s="1"/>
  <c r="DO36" i="21"/>
  <c r="AZ36" i="21" s="1"/>
  <c r="DN36" i="21"/>
  <c r="DM36" i="21"/>
  <c r="DL36" i="21"/>
  <c r="AW36" i="21" s="1"/>
  <c r="DK36" i="21"/>
  <c r="AV36" i="21" s="1"/>
  <c r="DJ36" i="21"/>
  <c r="AU36" i="21" s="1"/>
  <c r="DI36" i="21"/>
  <c r="DH36" i="21"/>
  <c r="DG36" i="21"/>
  <c r="AR36" i="21" s="1"/>
  <c r="DF36" i="21"/>
  <c r="DE36" i="21"/>
  <c r="DD36" i="21"/>
  <c r="AO36" i="21" s="1"/>
  <c r="DC36" i="21"/>
  <c r="AN36" i="21" s="1"/>
  <c r="DB36" i="21"/>
  <c r="DA36" i="21"/>
  <c r="CZ36" i="21"/>
  <c r="AK36" i="21" s="1"/>
  <c r="CY36" i="21"/>
  <c r="AJ36" i="21" s="1"/>
  <c r="CX36" i="21"/>
  <c r="CW36" i="21"/>
  <c r="CV36" i="21"/>
  <c r="CU36" i="21"/>
  <c r="AF36" i="21" s="1"/>
  <c r="CT36" i="21"/>
  <c r="CS36" i="21"/>
  <c r="CR36" i="21"/>
  <c r="AC36" i="21" s="1"/>
  <c r="CQ36" i="21"/>
  <c r="AB36" i="21" s="1"/>
  <c r="CP36" i="21"/>
  <c r="CO36" i="21"/>
  <c r="CN36" i="21"/>
  <c r="Y36" i="21" s="1"/>
  <c r="CM36" i="21"/>
  <c r="X36" i="21" s="1"/>
  <c r="CL36" i="21"/>
  <c r="CK36" i="21"/>
  <c r="CJ36" i="21"/>
  <c r="U36" i="21" s="1"/>
  <c r="CI36" i="21"/>
  <c r="T36" i="21" s="1"/>
  <c r="CH36" i="21"/>
  <c r="CG36" i="21"/>
  <c r="CF36" i="21"/>
  <c r="Q36" i="21" s="1"/>
  <c r="CE36" i="21"/>
  <c r="P36" i="21" s="1"/>
  <c r="CD36" i="21"/>
  <c r="O36" i="21" s="1"/>
  <c r="CC36" i="21"/>
  <c r="CB36" i="21"/>
  <c r="CA36" i="21"/>
  <c r="L36" i="21" s="1"/>
  <c r="BZ36" i="21"/>
  <c r="BY36" i="21"/>
  <c r="BX36" i="21"/>
  <c r="I36" i="21" s="1"/>
  <c r="BW36" i="21"/>
  <c r="H36" i="21" s="1"/>
  <c r="BV36" i="21"/>
  <c r="BU36" i="21"/>
  <c r="BT36" i="21"/>
  <c r="E36" i="21" s="1"/>
  <c r="BS36" i="21"/>
  <c r="D36" i="21" s="1"/>
  <c r="BO36" i="21"/>
  <c r="BN36" i="21"/>
  <c r="BM36" i="21"/>
  <c r="BK36" i="21"/>
  <c r="BJ36" i="21"/>
  <c r="BG36" i="21"/>
  <c r="BF36" i="21"/>
  <c r="BC36" i="21"/>
  <c r="BB36" i="21"/>
  <c r="AY36" i="21"/>
  <c r="AX36" i="21"/>
  <c r="AT36" i="21"/>
  <c r="AS36" i="21"/>
  <c r="AQ36" i="21"/>
  <c r="AP36" i="21"/>
  <c r="AM36" i="21"/>
  <c r="AL36" i="21"/>
  <c r="AI36" i="21"/>
  <c r="AH36" i="21"/>
  <c r="AG36" i="21"/>
  <c r="AE36" i="21"/>
  <c r="AD36" i="21"/>
  <c r="AA36" i="21"/>
  <c r="Z36" i="21"/>
  <c r="W36" i="21"/>
  <c r="V36" i="21"/>
  <c r="S36" i="21"/>
  <c r="R36" i="21"/>
  <c r="N36" i="21"/>
  <c r="M36" i="21"/>
  <c r="K36" i="21"/>
  <c r="J36" i="21"/>
  <c r="G36" i="21"/>
  <c r="F36" i="21"/>
  <c r="C36" i="21"/>
  <c r="B36" i="21"/>
  <c r="A36" i="21"/>
  <c r="EF35" i="21"/>
  <c r="BQ35" i="21" s="1"/>
  <c r="EE35" i="21"/>
  <c r="ED35" i="21"/>
  <c r="BO35" i="21" s="1"/>
  <c r="EC35" i="21"/>
  <c r="BN35" i="21" s="1"/>
  <c r="EB35" i="21"/>
  <c r="EA35" i="21"/>
  <c r="DZ35" i="21"/>
  <c r="BK35" i="21" s="1"/>
  <c r="DY35" i="21"/>
  <c r="BJ35" i="21" s="1"/>
  <c r="DX35" i="21"/>
  <c r="BI35" i="21" s="1"/>
  <c r="DW35" i="21"/>
  <c r="DV35" i="21"/>
  <c r="BG35" i="21" s="1"/>
  <c r="DU35" i="21"/>
  <c r="BF35" i="21" s="1"/>
  <c r="DT35" i="21"/>
  <c r="DS35" i="21"/>
  <c r="BD35" i="21" s="1"/>
  <c r="DR35" i="21"/>
  <c r="BC35" i="21" s="1"/>
  <c r="DQ35" i="21"/>
  <c r="BB35" i="21" s="1"/>
  <c r="DP35" i="21"/>
  <c r="BA35" i="21" s="1"/>
  <c r="DO35" i="21"/>
  <c r="AZ35" i="21" s="1"/>
  <c r="DN35" i="21"/>
  <c r="AY35" i="21" s="1"/>
  <c r="DM35" i="21"/>
  <c r="AX35" i="21" s="1"/>
  <c r="DL35" i="21"/>
  <c r="AW35" i="21" s="1"/>
  <c r="DK35" i="21"/>
  <c r="DJ35" i="21"/>
  <c r="AU35" i="21" s="1"/>
  <c r="DI35" i="21"/>
  <c r="AT35" i="21" s="1"/>
  <c r="DH35" i="21"/>
  <c r="AS35" i="21" s="1"/>
  <c r="DG35" i="21"/>
  <c r="AR35" i="21" s="1"/>
  <c r="DF35" i="21"/>
  <c r="AQ35" i="21" s="1"/>
  <c r="DE35" i="21"/>
  <c r="AP35" i="21" s="1"/>
  <c r="DD35" i="21"/>
  <c r="AO35" i="21" s="1"/>
  <c r="DC35" i="21"/>
  <c r="AN35" i="21" s="1"/>
  <c r="DB35" i="21"/>
  <c r="AM35" i="21" s="1"/>
  <c r="DA35" i="21"/>
  <c r="AL35" i="21" s="1"/>
  <c r="CZ35" i="21"/>
  <c r="CY35" i="21"/>
  <c r="CX35" i="21"/>
  <c r="AI35" i="21" s="1"/>
  <c r="CW35" i="21"/>
  <c r="AH35" i="21" s="1"/>
  <c r="CV35" i="21"/>
  <c r="AG35" i="21" s="1"/>
  <c r="CU35" i="21"/>
  <c r="CT35" i="21"/>
  <c r="AE35" i="21" s="1"/>
  <c r="CS35" i="21"/>
  <c r="AD35" i="21" s="1"/>
  <c r="CR35" i="21"/>
  <c r="CQ35" i="21"/>
  <c r="CP35" i="21"/>
  <c r="AA35" i="21" s="1"/>
  <c r="CO35" i="21"/>
  <c r="Z35" i="21" s="1"/>
  <c r="CN35" i="21"/>
  <c r="Y35" i="21" s="1"/>
  <c r="CM35" i="21"/>
  <c r="X35" i="21" s="1"/>
  <c r="CL35" i="21"/>
  <c r="W35" i="21" s="1"/>
  <c r="CK35" i="21"/>
  <c r="V35" i="21" s="1"/>
  <c r="CJ35" i="21"/>
  <c r="U35" i="21" s="1"/>
  <c r="CI35" i="21"/>
  <c r="CH35" i="21"/>
  <c r="S35" i="21" s="1"/>
  <c r="CG35" i="21"/>
  <c r="R35" i="21" s="1"/>
  <c r="CF35" i="21"/>
  <c r="Q35" i="21" s="1"/>
  <c r="CE35" i="21"/>
  <c r="P35" i="21" s="1"/>
  <c r="CD35" i="21"/>
  <c r="O35" i="21" s="1"/>
  <c r="CC35" i="21"/>
  <c r="N35" i="21" s="1"/>
  <c r="CB35" i="21"/>
  <c r="M35" i="21" s="1"/>
  <c r="CA35" i="21"/>
  <c r="BZ35" i="21"/>
  <c r="K35" i="21" s="1"/>
  <c r="BY35" i="21"/>
  <c r="J35" i="21" s="1"/>
  <c r="BX35" i="21"/>
  <c r="I35" i="21" s="1"/>
  <c r="BW35" i="21"/>
  <c r="H35" i="21" s="1"/>
  <c r="BV35" i="21"/>
  <c r="G35" i="21" s="1"/>
  <c r="BU35" i="21"/>
  <c r="F35" i="21" s="1"/>
  <c r="BT35" i="21"/>
  <c r="E35" i="21" s="1"/>
  <c r="BS35" i="21"/>
  <c r="BP35" i="21"/>
  <c r="BM35" i="21"/>
  <c r="BL35" i="21"/>
  <c r="BH35" i="21"/>
  <c r="BE35" i="21"/>
  <c r="AV35" i="21"/>
  <c r="AK35" i="21"/>
  <c r="AJ35" i="21"/>
  <c r="AF35" i="21"/>
  <c r="AC35" i="21"/>
  <c r="AB35" i="21"/>
  <c r="T35" i="21"/>
  <c r="L35" i="21"/>
  <c r="D35" i="21"/>
  <c r="C35" i="21"/>
  <c r="B35" i="21"/>
  <c r="A35" i="21"/>
  <c r="EF34" i="21"/>
  <c r="BQ34" i="21" s="1"/>
  <c r="EE34" i="21"/>
  <c r="BP34" i="21" s="1"/>
  <c r="ED34" i="21"/>
  <c r="BO34" i="21" s="1"/>
  <c r="EC34" i="21"/>
  <c r="BN34" i="21" s="1"/>
  <c r="EB34" i="21"/>
  <c r="BM34" i="21" s="1"/>
  <c r="EA34" i="21"/>
  <c r="BL34" i="21" s="1"/>
  <c r="DZ34" i="21"/>
  <c r="DY34" i="21"/>
  <c r="BJ34" i="21" s="1"/>
  <c r="DX34" i="21"/>
  <c r="BI34" i="21" s="1"/>
  <c r="DW34" i="21"/>
  <c r="BH34" i="21" s="1"/>
  <c r="DV34" i="21"/>
  <c r="BG34" i="21" s="1"/>
  <c r="DU34" i="21"/>
  <c r="BF34" i="21" s="1"/>
  <c r="DT34" i="21"/>
  <c r="BE34" i="21" s="1"/>
  <c r="DS34" i="21"/>
  <c r="BD34" i="21" s="1"/>
  <c r="DR34" i="21"/>
  <c r="BC34" i="21" s="1"/>
  <c r="DQ34" i="21"/>
  <c r="BB34" i="21" s="1"/>
  <c r="DP34" i="21"/>
  <c r="BA34" i="21" s="1"/>
  <c r="DO34" i="21"/>
  <c r="DN34" i="21"/>
  <c r="DM34" i="21"/>
  <c r="AX34" i="21" s="1"/>
  <c r="DL34" i="21"/>
  <c r="AW34" i="21" s="1"/>
  <c r="DK34" i="21"/>
  <c r="AV34" i="21" s="1"/>
  <c r="DJ34" i="21"/>
  <c r="DI34" i="21"/>
  <c r="AT34" i="21" s="1"/>
  <c r="DH34" i="21"/>
  <c r="AS34" i="21" s="1"/>
  <c r="DG34" i="21"/>
  <c r="DF34" i="21"/>
  <c r="DE34" i="21"/>
  <c r="AP34" i="21" s="1"/>
  <c r="DD34" i="21"/>
  <c r="AO34" i="21" s="1"/>
  <c r="DC34" i="21"/>
  <c r="AN34" i="21" s="1"/>
  <c r="DB34" i="21"/>
  <c r="AM34" i="21" s="1"/>
  <c r="DA34" i="21"/>
  <c r="AL34" i="21" s="1"/>
  <c r="CZ34" i="21"/>
  <c r="AK34" i="21" s="1"/>
  <c r="CY34" i="21"/>
  <c r="AJ34" i="21" s="1"/>
  <c r="CX34" i="21"/>
  <c r="CW34" i="21"/>
  <c r="AH34" i="21" s="1"/>
  <c r="CV34" i="21"/>
  <c r="AG34" i="21" s="1"/>
  <c r="CU34" i="21"/>
  <c r="AF34" i="21" s="1"/>
  <c r="CT34" i="21"/>
  <c r="AE34" i="21" s="1"/>
  <c r="CS34" i="21"/>
  <c r="AD34" i="21" s="1"/>
  <c r="CR34" i="21"/>
  <c r="AC34" i="21" s="1"/>
  <c r="CQ34" i="21"/>
  <c r="AB34" i="21" s="1"/>
  <c r="CP34" i="21"/>
  <c r="CO34" i="21"/>
  <c r="Z34" i="21" s="1"/>
  <c r="CN34" i="21"/>
  <c r="Y34" i="21" s="1"/>
  <c r="CM34" i="21"/>
  <c r="X34" i="21" s="1"/>
  <c r="CL34" i="21"/>
  <c r="W34" i="21" s="1"/>
  <c r="CK34" i="21"/>
  <c r="V34" i="21" s="1"/>
  <c r="CJ34" i="21"/>
  <c r="U34" i="21" s="1"/>
  <c r="CI34" i="21"/>
  <c r="T34" i="21" s="1"/>
  <c r="CH34" i="21"/>
  <c r="CG34" i="21"/>
  <c r="R34" i="21" s="1"/>
  <c r="CF34" i="21"/>
  <c r="Q34" i="21" s="1"/>
  <c r="CE34" i="21"/>
  <c r="CD34" i="21"/>
  <c r="CC34" i="21"/>
  <c r="N34" i="21" s="1"/>
  <c r="CB34" i="21"/>
  <c r="M34" i="21" s="1"/>
  <c r="CA34" i="21"/>
  <c r="L34" i="21" s="1"/>
  <c r="BZ34" i="21"/>
  <c r="BY34" i="21"/>
  <c r="J34" i="21" s="1"/>
  <c r="BX34" i="21"/>
  <c r="I34" i="21" s="1"/>
  <c r="BW34" i="21"/>
  <c r="BV34" i="21"/>
  <c r="G34" i="21" s="1"/>
  <c r="BU34" i="21"/>
  <c r="F34" i="21" s="1"/>
  <c r="BT34" i="21"/>
  <c r="E34" i="21" s="1"/>
  <c r="BS34" i="21"/>
  <c r="D34" i="21" s="1"/>
  <c r="BK34" i="21"/>
  <c r="AZ34" i="21"/>
  <c r="AY34" i="21"/>
  <c r="AU34" i="21"/>
  <c r="AR34" i="21"/>
  <c r="AQ34" i="21"/>
  <c r="AI34" i="21"/>
  <c r="AA34" i="21"/>
  <c r="S34" i="21"/>
  <c r="P34" i="21"/>
  <c r="O34" i="21"/>
  <c r="K34" i="21"/>
  <c r="H34" i="21"/>
  <c r="C34" i="21"/>
  <c r="B34" i="21"/>
  <c r="A34" i="21"/>
  <c r="EF33" i="21"/>
  <c r="BQ33" i="21" s="1"/>
  <c r="EE33" i="21"/>
  <c r="BP33" i="21" s="1"/>
  <c r="ED33" i="21"/>
  <c r="EC33" i="21"/>
  <c r="EB33" i="21"/>
  <c r="BM33" i="21" s="1"/>
  <c r="EA33" i="21"/>
  <c r="DZ33" i="21"/>
  <c r="BK33" i="21" s="1"/>
  <c r="DY33" i="21"/>
  <c r="BJ33" i="21" s="1"/>
  <c r="DX33" i="21"/>
  <c r="BI33" i="21" s="1"/>
  <c r="DW33" i="21"/>
  <c r="BH33" i="21" s="1"/>
  <c r="DV33" i="21"/>
  <c r="DU33" i="21"/>
  <c r="BF33" i="21" s="1"/>
  <c r="DT33" i="21"/>
  <c r="BE33" i="21" s="1"/>
  <c r="DS33" i="21"/>
  <c r="BD33" i="21" s="1"/>
  <c r="DR33" i="21"/>
  <c r="BC33" i="21" s="1"/>
  <c r="DQ33" i="21"/>
  <c r="BB33" i="21" s="1"/>
  <c r="DP33" i="21"/>
  <c r="BA33" i="21" s="1"/>
  <c r="DO33" i="21"/>
  <c r="AZ33" i="21" s="1"/>
  <c r="DN33" i="21"/>
  <c r="DM33" i="21"/>
  <c r="DL33" i="21"/>
  <c r="AW33" i="21" s="1"/>
  <c r="DK33" i="21"/>
  <c r="DJ33" i="21"/>
  <c r="AU33" i="21" s="1"/>
  <c r="DI33" i="21"/>
  <c r="AT33" i="21" s="1"/>
  <c r="DH33" i="21"/>
  <c r="AS33" i="21" s="1"/>
  <c r="DG33" i="21"/>
  <c r="AR33" i="21" s="1"/>
  <c r="DF33" i="21"/>
  <c r="DE33" i="21"/>
  <c r="AP33" i="21" s="1"/>
  <c r="DD33" i="21"/>
  <c r="AO33" i="21" s="1"/>
  <c r="DC33" i="21"/>
  <c r="AN33" i="21" s="1"/>
  <c r="DB33" i="21"/>
  <c r="AM33" i="21" s="1"/>
  <c r="DA33" i="21"/>
  <c r="AL33" i="21" s="1"/>
  <c r="CZ33" i="21"/>
  <c r="AK33" i="21" s="1"/>
  <c r="CY33" i="21"/>
  <c r="AJ33" i="21" s="1"/>
  <c r="CX33" i="21"/>
  <c r="CW33" i="21"/>
  <c r="CV33" i="21"/>
  <c r="AG33" i="21" s="1"/>
  <c r="CU33" i="21"/>
  <c r="CT33" i="21"/>
  <c r="AE33" i="21" s="1"/>
  <c r="CS33" i="21"/>
  <c r="AD33" i="21" s="1"/>
  <c r="CR33" i="21"/>
  <c r="AC33" i="21" s="1"/>
  <c r="CQ33" i="21"/>
  <c r="AB33" i="21" s="1"/>
  <c r="CP33" i="21"/>
  <c r="CO33" i="21"/>
  <c r="Z33" i="21" s="1"/>
  <c r="CN33" i="21"/>
  <c r="Y33" i="21" s="1"/>
  <c r="CM33" i="21"/>
  <c r="X33" i="21" s="1"/>
  <c r="CL33" i="21"/>
  <c r="W33" i="21" s="1"/>
  <c r="CK33" i="21"/>
  <c r="V33" i="21" s="1"/>
  <c r="CJ33" i="21"/>
  <c r="U33" i="21" s="1"/>
  <c r="CI33" i="21"/>
  <c r="T33" i="21" s="1"/>
  <c r="CH33" i="21"/>
  <c r="CG33" i="21"/>
  <c r="CF33" i="21"/>
  <c r="Q33" i="21" s="1"/>
  <c r="CE33" i="21"/>
  <c r="CD33" i="21"/>
  <c r="O33" i="21" s="1"/>
  <c r="CC33" i="21"/>
  <c r="N33" i="21" s="1"/>
  <c r="CB33" i="21"/>
  <c r="M33" i="21" s="1"/>
  <c r="CA33" i="21"/>
  <c r="L33" i="21" s="1"/>
  <c r="BZ33" i="21"/>
  <c r="BY33" i="21"/>
  <c r="J33" i="21" s="1"/>
  <c r="BX33" i="21"/>
  <c r="I33" i="21" s="1"/>
  <c r="BW33" i="21"/>
  <c r="H33" i="21" s="1"/>
  <c r="BV33" i="21"/>
  <c r="G33" i="21" s="1"/>
  <c r="BU33" i="21"/>
  <c r="F33" i="21" s="1"/>
  <c r="BT33" i="21"/>
  <c r="E33" i="21" s="1"/>
  <c r="BS33" i="21"/>
  <c r="D33" i="21" s="1"/>
  <c r="BO33" i="21"/>
  <c r="BN33" i="21"/>
  <c r="BL33" i="21"/>
  <c r="BG33" i="21"/>
  <c r="AY33" i="21"/>
  <c r="AX33" i="21"/>
  <c r="AV33" i="21"/>
  <c r="AQ33" i="21"/>
  <c r="AI33" i="21"/>
  <c r="AH33" i="21"/>
  <c r="AF33" i="21"/>
  <c r="AA33" i="21"/>
  <c r="S33" i="21"/>
  <c r="R33" i="21"/>
  <c r="P33" i="21"/>
  <c r="K33" i="21"/>
  <c r="C33" i="21"/>
  <c r="B33" i="21"/>
  <c r="A33" i="21"/>
  <c r="EF32" i="21"/>
  <c r="EE32" i="21"/>
  <c r="BP32" i="21" s="1"/>
  <c r="ED32" i="21"/>
  <c r="BO32" i="21" s="1"/>
  <c r="EC32" i="21"/>
  <c r="BN32" i="21" s="1"/>
  <c r="EB32" i="21"/>
  <c r="EA32" i="21"/>
  <c r="BL32" i="21" s="1"/>
  <c r="DZ32" i="21"/>
  <c r="DY32" i="21"/>
  <c r="DX32" i="21"/>
  <c r="DW32" i="21"/>
  <c r="BH32" i="21" s="1"/>
  <c r="DV32" i="21"/>
  <c r="BG32" i="21" s="1"/>
  <c r="DU32" i="21"/>
  <c r="DT32" i="21"/>
  <c r="DS32" i="21"/>
  <c r="BD32" i="21" s="1"/>
  <c r="DR32" i="21"/>
  <c r="BC32" i="21" s="1"/>
  <c r="DQ32" i="21"/>
  <c r="DP32" i="21"/>
  <c r="DO32" i="21"/>
  <c r="AZ32" i="21" s="1"/>
  <c r="DN32" i="21"/>
  <c r="AY32" i="21" s="1"/>
  <c r="DM32" i="21"/>
  <c r="DL32" i="21"/>
  <c r="DK32" i="21"/>
  <c r="AV32" i="21" s="1"/>
  <c r="DJ32" i="21"/>
  <c r="AU32" i="21" s="1"/>
  <c r="DI32" i="21"/>
  <c r="DH32" i="21"/>
  <c r="DG32" i="21"/>
  <c r="AR32" i="21" s="1"/>
  <c r="DF32" i="21"/>
  <c r="AQ32" i="21" s="1"/>
  <c r="DE32" i="21"/>
  <c r="DD32" i="21"/>
  <c r="DC32" i="21"/>
  <c r="AN32" i="21" s="1"/>
  <c r="DB32" i="21"/>
  <c r="AM32" i="21" s="1"/>
  <c r="DA32" i="21"/>
  <c r="CZ32" i="21"/>
  <c r="CY32" i="21"/>
  <c r="AJ32" i="21" s="1"/>
  <c r="CX32" i="21"/>
  <c r="AI32" i="21" s="1"/>
  <c r="CW32" i="21"/>
  <c r="AH32" i="21" s="1"/>
  <c r="CV32" i="21"/>
  <c r="CU32" i="21"/>
  <c r="AF32" i="21" s="1"/>
  <c r="CT32" i="21"/>
  <c r="CS32" i="21"/>
  <c r="CR32" i="21"/>
  <c r="CQ32" i="21"/>
  <c r="AB32" i="21" s="1"/>
  <c r="CP32" i="21"/>
  <c r="AA32" i="21" s="1"/>
  <c r="CO32" i="21"/>
  <c r="CN32" i="21"/>
  <c r="CM32" i="21"/>
  <c r="X32" i="21" s="1"/>
  <c r="CL32" i="21"/>
  <c r="W32" i="21" s="1"/>
  <c r="CK32" i="21"/>
  <c r="CJ32" i="21"/>
  <c r="CI32" i="21"/>
  <c r="T32" i="21" s="1"/>
  <c r="CH32" i="21"/>
  <c r="S32" i="21" s="1"/>
  <c r="CG32" i="21"/>
  <c r="CF32" i="21"/>
  <c r="CE32" i="21"/>
  <c r="P32" i="21" s="1"/>
  <c r="CD32" i="21"/>
  <c r="O32" i="21" s="1"/>
  <c r="CC32" i="21"/>
  <c r="CB32" i="21"/>
  <c r="CA32" i="21"/>
  <c r="L32" i="21" s="1"/>
  <c r="BZ32" i="21"/>
  <c r="K32" i="21" s="1"/>
  <c r="BY32" i="21"/>
  <c r="BX32" i="21"/>
  <c r="BW32" i="21"/>
  <c r="H32" i="21" s="1"/>
  <c r="BV32" i="21"/>
  <c r="G32" i="21" s="1"/>
  <c r="BU32" i="21"/>
  <c r="BT32" i="21"/>
  <c r="BS32" i="21"/>
  <c r="D32" i="21" s="1"/>
  <c r="BQ32" i="21"/>
  <c r="BM32" i="21"/>
  <c r="BK32" i="21"/>
  <c r="BJ32" i="21"/>
  <c r="BI32" i="21"/>
  <c r="BF32" i="21"/>
  <c r="BE32" i="21"/>
  <c r="BB32" i="21"/>
  <c r="BA32" i="21"/>
  <c r="AX32" i="21"/>
  <c r="AW32" i="21"/>
  <c r="AT32" i="21"/>
  <c r="AS32" i="21"/>
  <c r="AP32" i="21"/>
  <c r="AO32" i="21"/>
  <c r="AL32" i="21"/>
  <c r="AK32" i="21"/>
  <c r="AG32" i="21"/>
  <c r="AE32" i="21"/>
  <c r="AD32" i="21"/>
  <c r="AC32" i="21"/>
  <c r="Z32" i="21"/>
  <c r="Y32" i="21"/>
  <c r="V32" i="21"/>
  <c r="U32" i="21"/>
  <c r="R32" i="21"/>
  <c r="Q32" i="21"/>
  <c r="N32" i="21"/>
  <c r="M32" i="21"/>
  <c r="J32" i="21"/>
  <c r="I32" i="21"/>
  <c r="F32" i="21"/>
  <c r="E32" i="21"/>
  <c r="C32" i="21"/>
  <c r="B32" i="21"/>
  <c r="A32" i="21"/>
  <c r="EF31" i="21"/>
  <c r="BQ31" i="21" s="1"/>
  <c r="EE31" i="21"/>
  <c r="BP31" i="21" s="1"/>
  <c r="ED31" i="21"/>
  <c r="BO31" i="21" s="1"/>
  <c r="EC31" i="21"/>
  <c r="EB31" i="21"/>
  <c r="EA31" i="21"/>
  <c r="BL31" i="21" s="1"/>
  <c r="DZ31" i="21"/>
  <c r="BK31" i="21" s="1"/>
  <c r="DY31" i="21"/>
  <c r="BJ31" i="21" s="1"/>
  <c r="DX31" i="21"/>
  <c r="BI31" i="21" s="1"/>
  <c r="DW31" i="21"/>
  <c r="DV31" i="21"/>
  <c r="BG31" i="21" s="1"/>
  <c r="DU31" i="21"/>
  <c r="BF31" i="21" s="1"/>
  <c r="DT31" i="21"/>
  <c r="DS31" i="21"/>
  <c r="BD31" i="21" s="1"/>
  <c r="DR31" i="21"/>
  <c r="BC31" i="21" s="1"/>
  <c r="DQ31" i="21"/>
  <c r="BB31" i="21" s="1"/>
  <c r="DP31" i="21"/>
  <c r="BA31" i="21" s="1"/>
  <c r="DO31" i="21"/>
  <c r="AZ31" i="21" s="1"/>
  <c r="DN31" i="21"/>
  <c r="AY31" i="21" s="1"/>
  <c r="DM31" i="21"/>
  <c r="DL31" i="21"/>
  <c r="DK31" i="21"/>
  <c r="AV31" i="21" s="1"/>
  <c r="DJ31" i="21"/>
  <c r="AU31" i="21" s="1"/>
  <c r="DI31" i="21"/>
  <c r="AT31" i="21" s="1"/>
  <c r="DH31" i="21"/>
  <c r="AS31" i="21" s="1"/>
  <c r="DG31" i="21"/>
  <c r="DF31" i="21"/>
  <c r="AQ31" i="21" s="1"/>
  <c r="DE31" i="21"/>
  <c r="AP31" i="21" s="1"/>
  <c r="DD31" i="21"/>
  <c r="DC31" i="21"/>
  <c r="AN31" i="21" s="1"/>
  <c r="DB31" i="21"/>
  <c r="AM31" i="21" s="1"/>
  <c r="DA31" i="21"/>
  <c r="AL31" i="21" s="1"/>
  <c r="CZ31" i="21"/>
  <c r="AK31" i="21" s="1"/>
  <c r="CY31" i="21"/>
  <c r="AJ31" i="21" s="1"/>
  <c r="CX31" i="21"/>
  <c r="AI31" i="21" s="1"/>
  <c r="CW31" i="21"/>
  <c r="CV31" i="21"/>
  <c r="CU31" i="21"/>
  <c r="AF31" i="21" s="1"/>
  <c r="CT31" i="21"/>
  <c r="AE31" i="21" s="1"/>
  <c r="CS31" i="21"/>
  <c r="AD31" i="21" s="1"/>
  <c r="CR31" i="21"/>
  <c r="AC31" i="21" s="1"/>
  <c r="CQ31" i="21"/>
  <c r="CP31" i="21"/>
  <c r="AA31" i="21" s="1"/>
  <c r="CO31" i="21"/>
  <c r="Z31" i="21" s="1"/>
  <c r="CN31" i="21"/>
  <c r="CM31" i="21"/>
  <c r="X31" i="21" s="1"/>
  <c r="CL31" i="21"/>
  <c r="W31" i="21" s="1"/>
  <c r="CK31" i="21"/>
  <c r="V31" i="21" s="1"/>
  <c r="CJ31" i="21"/>
  <c r="U31" i="21" s="1"/>
  <c r="CI31" i="21"/>
  <c r="T31" i="21" s="1"/>
  <c r="CH31" i="21"/>
  <c r="S31" i="21" s="1"/>
  <c r="CG31" i="21"/>
  <c r="CF31" i="21"/>
  <c r="CE31" i="21"/>
  <c r="P31" i="21" s="1"/>
  <c r="CD31" i="21"/>
  <c r="O31" i="21" s="1"/>
  <c r="CC31" i="21"/>
  <c r="N31" i="21" s="1"/>
  <c r="CB31" i="21"/>
  <c r="M31" i="21" s="1"/>
  <c r="CA31" i="21"/>
  <c r="BZ31" i="21"/>
  <c r="K31" i="21" s="1"/>
  <c r="BY31" i="21"/>
  <c r="J31" i="21" s="1"/>
  <c r="BX31" i="21"/>
  <c r="BW31" i="21"/>
  <c r="H31" i="21" s="1"/>
  <c r="BV31" i="21"/>
  <c r="G31" i="21" s="1"/>
  <c r="BU31" i="21"/>
  <c r="F31" i="21" s="1"/>
  <c r="BT31" i="21"/>
  <c r="E31" i="21" s="1"/>
  <c r="BS31" i="21"/>
  <c r="D31" i="21" s="1"/>
  <c r="BN31" i="21"/>
  <c r="BM31" i="21"/>
  <c r="BH31" i="21"/>
  <c r="BE31" i="21"/>
  <c r="AX31" i="21"/>
  <c r="AW31" i="21"/>
  <c r="AR31" i="21"/>
  <c r="AO31" i="21"/>
  <c r="AH31" i="21"/>
  <c r="AG31" i="21"/>
  <c r="AB31" i="21"/>
  <c r="Y31" i="21"/>
  <c r="R31" i="21"/>
  <c r="Q31" i="21"/>
  <c r="L31" i="21"/>
  <c r="I31" i="21"/>
  <c r="C31" i="21"/>
  <c r="B31" i="21"/>
  <c r="A31" i="21"/>
  <c r="EF30" i="21"/>
  <c r="EE30" i="21"/>
  <c r="ED30" i="21"/>
  <c r="BO30" i="21" s="1"/>
  <c r="EC30" i="21"/>
  <c r="BN30" i="21" s="1"/>
  <c r="EB30" i="21"/>
  <c r="EA30" i="21"/>
  <c r="DZ30" i="21"/>
  <c r="BK30" i="21" s="1"/>
  <c r="DY30" i="21"/>
  <c r="BJ30" i="21" s="1"/>
  <c r="DX30" i="21"/>
  <c r="DW30" i="21"/>
  <c r="DV30" i="21"/>
  <c r="BG30" i="21" s="1"/>
  <c r="DU30" i="21"/>
  <c r="BF30" i="21" s="1"/>
  <c r="DT30" i="21"/>
  <c r="BE30" i="21" s="1"/>
  <c r="DS30" i="21"/>
  <c r="BD30" i="21" s="1"/>
  <c r="DR30" i="21"/>
  <c r="BC30" i="21" s="1"/>
  <c r="DQ30" i="21"/>
  <c r="BB30" i="21" s="1"/>
  <c r="DP30" i="21"/>
  <c r="DO30" i="21"/>
  <c r="DN30" i="21"/>
  <c r="AY30" i="21" s="1"/>
  <c r="DM30" i="21"/>
  <c r="AX30" i="21" s="1"/>
  <c r="DL30" i="21"/>
  <c r="DK30" i="21"/>
  <c r="AV30" i="21" s="1"/>
  <c r="DJ30" i="21"/>
  <c r="AU30" i="21" s="1"/>
  <c r="DI30" i="21"/>
  <c r="AT30" i="21" s="1"/>
  <c r="DH30" i="21"/>
  <c r="DG30" i="21"/>
  <c r="DF30" i="21"/>
  <c r="AQ30" i="21" s="1"/>
  <c r="DE30" i="21"/>
  <c r="AP30" i="21" s="1"/>
  <c r="DD30" i="21"/>
  <c r="AO30" i="21" s="1"/>
  <c r="DC30" i="21"/>
  <c r="DB30" i="21"/>
  <c r="AM30" i="21" s="1"/>
  <c r="DA30" i="21"/>
  <c r="AL30" i="21" s="1"/>
  <c r="CZ30" i="21"/>
  <c r="CY30" i="21"/>
  <c r="CX30" i="21"/>
  <c r="AI30" i="21" s="1"/>
  <c r="CW30" i="21"/>
  <c r="AH30" i="21" s="1"/>
  <c r="CV30" i="21"/>
  <c r="CU30" i="21"/>
  <c r="CT30" i="21"/>
  <c r="AE30" i="21" s="1"/>
  <c r="CS30" i="21"/>
  <c r="AD30" i="21" s="1"/>
  <c r="CR30" i="21"/>
  <c r="CQ30" i="21"/>
  <c r="CP30" i="21"/>
  <c r="AA30" i="21" s="1"/>
  <c r="CO30" i="21"/>
  <c r="Z30" i="21" s="1"/>
  <c r="CN30" i="21"/>
  <c r="Y30" i="21" s="1"/>
  <c r="CM30" i="21"/>
  <c r="CL30" i="21"/>
  <c r="W30" i="21" s="1"/>
  <c r="CK30" i="21"/>
  <c r="V30" i="21" s="1"/>
  <c r="CJ30" i="21"/>
  <c r="CI30" i="21"/>
  <c r="CH30" i="21"/>
  <c r="S30" i="21" s="1"/>
  <c r="CG30" i="21"/>
  <c r="R30" i="21" s="1"/>
  <c r="CF30" i="21"/>
  <c r="CE30" i="21"/>
  <c r="CD30" i="21"/>
  <c r="O30" i="21" s="1"/>
  <c r="CC30" i="21"/>
  <c r="N30" i="21" s="1"/>
  <c r="CB30" i="21"/>
  <c r="CA30" i="21"/>
  <c r="BZ30" i="21"/>
  <c r="K30" i="21" s="1"/>
  <c r="BY30" i="21"/>
  <c r="J30" i="21" s="1"/>
  <c r="BX30" i="21"/>
  <c r="I30" i="21" s="1"/>
  <c r="BW30" i="21"/>
  <c r="BV30" i="21"/>
  <c r="G30" i="21" s="1"/>
  <c r="BU30" i="21"/>
  <c r="F30" i="21" s="1"/>
  <c r="BT30" i="21"/>
  <c r="BS30" i="21"/>
  <c r="D30" i="21" s="1"/>
  <c r="BQ30" i="21"/>
  <c r="BP30" i="21"/>
  <c r="BM30" i="21"/>
  <c r="BL30" i="21"/>
  <c r="BI30" i="21"/>
  <c r="BH30" i="21"/>
  <c r="BA30" i="21"/>
  <c r="AZ30" i="21"/>
  <c r="AW30" i="21"/>
  <c r="AS30" i="21"/>
  <c r="AR30" i="21"/>
  <c r="AN30" i="21"/>
  <c r="AK30" i="21"/>
  <c r="AJ30" i="21"/>
  <c r="AG30" i="21"/>
  <c r="AF30" i="21"/>
  <c r="AC30" i="21"/>
  <c r="AB30" i="21"/>
  <c r="X30" i="21"/>
  <c r="U30" i="21"/>
  <c r="T30" i="21"/>
  <c r="Q30" i="21"/>
  <c r="P30" i="21"/>
  <c r="M30" i="21"/>
  <c r="L30" i="21"/>
  <c r="H30" i="21"/>
  <c r="E30" i="21"/>
  <c r="C30" i="21"/>
  <c r="B30" i="21"/>
  <c r="A30" i="21"/>
  <c r="EF29" i="21"/>
  <c r="BQ29" i="21" s="1"/>
  <c r="EE29" i="21"/>
  <c r="ED29" i="21"/>
  <c r="BO29" i="21" s="1"/>
  <c r="EC29" i="21"/>
  <c r="BN29" i="21" s="1"/>
  <c r="EB29" i="21"/>
  <c r="BM29" i="21" s="1"/>
  <c r="EA29" i="21"/>
  <c r="BL29" i="21" s="1"/>
  <c r="DZ29" i="21"/>
  <c r="BK29" i="21" s="1"/>
  <c r="DY29" i="21"/>
  <c r="DX29" i="21"/>
  <c r="BI29" i="21" s="1"/>
  <c r="DW29" i="21"/>
  <c r="BH29" i="21" s="1"/>
  <c r="DV29" i="21"/>
  <c r="BG29" i="21" s="1"/>
  <c r="DU29" i="21"/>
  <c r="BF29" i="21" s="1"/>
  <c r="DT29" i="21"/>
  <c r="BE29" i="21" s="1"/>
  <c r="DS29" i="21"/>
  <c r="DR29" i="21"/>
  <c r="DQ29" i="21"/>
  <c r="BB29" i="21" s="1"/>
  <c r="DP29" i="21"/>
  <c r="BA29" i="21" s="1"/>
  <c r="DO29" i="21"/>
  <c r="DN29" i="21"/>
  <c r="AY29" i="21" s="1"/>
  <c r="DM29" i="21"/>
  <c r="AX29" i="21" s="1"/>
  <c r="DL29" i="21"/>
  <c r="AW29" i="21" s="1"/>
  <c r="DK29" i="21"/>
  <c r="DJ29" i="21"/>
  <c r="DI29" i="21"/>
  <c r="DH29" i="21"/>
  <c r="AS29" i="21" s="1"/>
  <c r="DG29" i="21"/>
  <c r="AR29" i="21" s="1"/>
  <c r="DF29" i="21"/>
  <c r="AQ29" i="21" s="1"/>
  <c r="DE29" i="21"/>
  <c r="DD29" i="21"/>
  <c r="AO29" i="21" s="1"/>
  <c r="DC29" i="21"/>
  <c r="DB29" i="21"/>
  <c r="AM29" i="21" s="1"/>
  <c r="DA29" i="21"/>
  <c r="AL29" i="21" s="1"/>
  <c r="CZ29" i="21"/>
  <c r="AK29" i="21" s="1"/>
  <c r="CY29" i="21"/>
  <c r="AJ29" i="21" s="1"/>
  <c r="CX29" i="21"/>
  <c r="AI29" i="21" s="1"/>
  <c r="CW29" i="21"/>
  <c r="AH29" i="21" s="1"/>
  <c r="CV29" i="21"/>
  <c r="AG29" i="21" s="1"/>
  <c r="CU29" i="21"/>
  <c r="CT29" i="21"/>
  <c r="AE29" i="21" s="1"/>
  <c r="CS29" i="21"/>
  <c r="AD29" i="21" s="1"/>
  <c r="CR29" i="21"/>
  <c r="AC29" i="21" s="1"/>
  <c r="CQ29" i="21"/>
  <c r="AB29" i="21" s="1"/>
  <c r="CP29" i="21"/>
  <c r="AA29" i="21" s="1"/>
  <c r="CO29" i="21"/>
  <c r="CN29" i="21"/>
  <c r="Y29" i="21" s="1"/>
  <c r="CM29" i="21"/>
  <c r="CL29" i="21"/>
  <c r="W29" i="21" s="1"/>
  <c r="CK29" i="21"/>
  <c r="V29" i="21" s="1"/>
  <c r="CJ29" i="21"/>
  <c r="U29" i="21" s="1"/>
  <c r="CI29" i="21"/>
  <c r="CH29" i="21"/>
  <c r="CG29" i="21"/>
  <c r="R29" i="21" s="1"/>
  <c r="CF29" i="21"/>
  <c r="Q29" i="21" s="1"/>
  <c r="CE29" i="21"/>
  <c r="CD29" i="21"/>
  <c r="O29" i="21" s="1"/>
  <c r="CC29" i="21"/>
  <c r="CB29" i="21"/>
  <c r="M29" i="21" s="1"/>
  <c r="CA29" i="21"/>
  <c r="L29" i="21" s="1"/>
  <c r="BZ29" i="21"/>
  <c r="BY29" i="21"/>
  <c r="BX29" i="21"/>
  <c r="I29" i="21" s="1"/>
  <c r="BW29" i="21"/>
  <c r="H29" i="21" s="1"/>
  <c r="BV29" i="21"/>
  <c r="G29" i="21" s="1"/>
  <c r="BU29" i="21"/>
  <c r="F29" i="21" s="1"/>
  <c r="BT29" i="21"/>
  <c r="E29" i="21" s="1"/>
  <c r="BS29" i="21"/>
  <c r="BP29" i="21"/>
  <c r="BJ29" i="21"/>
  <c r="BD29" i="21"/>
  <c r="BC29" i="21"/>
  <c r="AZ29" i="21"/>
  <c r="AV29" i="21"/>
  <c r="AU29" i="21"/>
  <c r="AT29" i="21"/>
  <c r="AP29" i="21"/>
  <c r="AN29" i="21"/>
  <c r="AF29" i="21"/>
  <c r="Z29" i="21"/>
  <c r="X29" i="21"/>
  <c r="T29" i="21"/>
  <c r="S29" i="21"/>
  <c r="P29" i="21"/>
  <c r="N29" i="21"/>
  <c r="K29" i="21"/>
  <c r="J29" i="21"/>
  <c r="D29" i="21"/>
  <c r="C29" i="21"/>
  <c r="B29" i="21"/>
  <c r="A29" i="21"/>
  <c r="EF28" i="21"/>
  <c r="BQ28" i="21" s="1"/>
  <c r="EE28" i="21"/>
  <c r="BP28" i="21" s="1"/>
  <c r="ED28" i="21"/>
  <c r="EC28" i="21"/>
  <c r="EB28" i="21"/>
  <c r="EA28" i="21"/>
  <c r="BL28" i="21" s="1"/>
  <c r="DZ28" i="21"/>
  <c r="DY28" i="21"/>
  <c r="BJ28" i="21" s="1"/>
  <c r="DX28" i="21"/>
  <c r="BI28" i="21" s="1"/>
  <c r="DW28" i="21"/>
  <c r="BH28" i="21" s="1"/>
  <c r="DV28" i="21"/>
  <c r="DU28" i="21"/>
  <c r="DT28" i="21"/>
  <c r="BE28" i="21" s="1"/>
  <c r="DS28" i="21"/>
  <c r="BD28" i="21" s="1"/>
  <c r="DR28" i="21"/>
  <c r="DQ28" i="21"/>
  <c r="DP28" i="21"/>
  <c r="BA28" i="21" s="1"/>
  <c r="DO28" i="21"/>
  <c r="AZ28" i="21" s="1"/>
  <c r="DN28" i="21"/>
  <c r="DM28" i="21"/>
  <c r="DL28" i="21"/>
  <c r="AW28" i="21" s="1"/>
  <c r="DK28" i="21"/>
  <c r="AV28" i="21" s="1"/>
  <c r="DJ28" i="21"/>
  <c r="DI28" i="21"/>
  <c r="DH28" i="21"/>
  <c r="AS28" i="21" s="1"/>
  <c r="DG28" i="21"/>
  <c r="AR28" i="21" s="1"/>
  <c r="DF28" i="21"/>
  <c r="DE28" i="21"/>
  <c r="DD28" i="21"/>
  <c r="AO28" i="21" s="1"/>
  <c r="DC28" i="21"/>
  <c r="AN28" i="21" s="1"/>
  <c r="DB28" i="21"/>
  <c r="DA28" i="21"/>
  <c r="CZ28" i="21"/>
  <c r="AK28" i="21" s="1"/>
  <c r="CY28" i="21"/>
  <c r="AJ28" i="21" s="1"/>
  <c r="CX28" i="21"/>
  <c r="CW28" i="21"/>
  <c r="CV28" i="21"/>
  <c r="CU28" i="21"/>
  <c r="AF28" i="21" s="1"/>
  <c r="CT28" i="21"/>
  <c r="CS28" i="21"/>
  <c r="AD28" i="21" s="1"/>
  <c r="CR28" i="21"/>
  <c r="AC28" i="21" s="1"/>
  <c r="CQ28" i="21"/>
  <c r="AB28" i="21" s="1"/>
  <c r="CP28" i="21"/>
  <c r="CO28" i="21"/>
  <c r="CN28" i="21"/>
  <c r="Y28" i="21" s="1"/>
  <c r="CM28" i="21"/>
  <c r="X28" i="21" s="1"/>
  <c r="CL28" i="21"/>
  <c r="CK28" i="21"/>
  <c r="CJ28" i="21"/>
  <c r="U28" i="21" s="1"/>
  <c r="CI28" i="21"/>
  <c r="T28" i="21" s="1"/>
  <c r="CH28" i="21"/>
  <c r="CG28" i="21"/>
  <c r="CF28" i="21"/>
  <c r="Q28" i="21" s="1"/>
  <c r="CE28" i="21"/>
  <c r="P28" i="21" s="1"/>
  <c r="CD28" i="21"/>
  <c r="CC28" i="21"/>
  <c r="CB28" i="21"/>
  <c r="M28" i="21" s="1"/>
  <c r="CA28" i="21"/>
  <c r="L28" i="21" s="1"/>
  <c r="BZ28" i="21"/>
  <c r="BY28" i="21"/>
  <c r="BX28" i="21"/>
  <c r="I28" i="21" s="1"/>
  <c r="BW28" i="21"/>
  <c r="H28" i="21" s="1"/>
  <c r="BV28" i="21"/>
  <c r="BU28" i="21"/>
  <c r="BT28" i="21"/>
  <c r="E28" i="21" s="1"/>
  <c r="BS28" i="21"/>
  <c r="D28" i="21" s="1"/>
  <c r="BO28" i="21"/>
  <c r="BN28" i="21"/>
  <c r="BM28" i="21"/>
  <c r="BK28" i="21"/>
  <c r="BG28" i="21"/>
  <c r="BF28" i="21"/>
  <c r="BC28" i="21"/>
  <c r="BB28" i="21"/>
  <c r="AY28" i="21"/>
  <c r="AX28" i="21"/>
  <c r="AU28" i="21"/>
  <c r="AT28" i="21"/>
  <c r="AQ28" i="21"/>
  <c r="AP28" i="21"/>
  <c r="AM28" i="21"/>
  <c r="AL28" i="21"/>
  <c r="AI28" i="21"/>
  <c r="AH28" i="21"/>
  <c r="AG28" i="21"/>
  <c r="AE28" i="21"/>
  <c r="AA28" i="21"/>
  <c r="Z28" i="21"/>
  <c r="W28" i="21"/>
  <c r="V28" i="21"/>
  <c r="S28" i="21"/>
  <c r="R28" i="21"/>
  <c r="O28" i="21"/>
  <c r="N28" i="21"/>
  <c r="K28" i="21"/>
  <c r="J28" i="21"/>
  <c r="G28" i="21"/>
  <c r="F28" i="21"/>
  <c r="C28" i="21"/>
  <c r="B28" i="21"/>
  <c r="A28" i="21"/>
  <c r="EF27" i="21"/>
  <c r="EE27" i="21"/>
  <c r="ED27" i="21"/>
  <c r="BO27" i="21" s="1"/>
  <c r="EC27" i="21"/>
  <c r="BN27" i="21" s="1"/>
  <c r="EB27" i="21"/>
  <c r="EA27" i="21"/>
  <c r="DZ27" i="21"/>
  <c r="BK27" i="21" s="1"/>
  <c r="DY27" i="21"/>
  <c r="BJ27" i="21" s="1"/>
  <c r="DX27" i="21"/>
  <c r="DW27" i="21"/>
  <c r="DV27" i="21"/>
  <c r="BG27" i="21" s="1"/>
  <c r="DU27" i="21"/>
  <c r="BF27" i="21" s="1"/>
  <c r="DT27" i="21"/>
  <c r="DS27" i="21"/>
  <c r="BD27" i="21" s="1"/>
  <c r="DR27" i="21"/>
  <c r="BC27" i="21" s="1"/>
  <c r="DQ27" i="21"/>
  <c r="BB27" i="21" s="1"/>
  <c r="DP27" i="21"/>
  <c r="DO27" i="21"/>
  <c r="DN27" i="21"/>
  <c r="AY27" i="21" s="1"/>
  <c r="DM27" i="21"/>
  <c r="AX27" i="21" s="1"/>
  <c r="DL27" i="21"/>
  <c r="AW27" i="21" s="1"/>
  <c r="DK27" i="21"/>
  <c r="DJ27" i="21"/>
  <c r="AU27" i="21" s="1"/>
  <c r="DI27" i="21"/>
  <c r="DH27" i="21"/>
  <c r="DG27" i="21"/>
  <c r="DF27" i="21"/>
  <c r="AQ27" i="21" s="1"/>
  <c r="DE27" i="21"/>
  <c r="AP27" i="21" s="1"/>
  <c r="DD27" i="21"/>
  <c r="DC27" i="21"/>
  <c r="AN27" i="21" s="1"/>
  <c r="DB27" i="21"/>
  <c r="AM27" i="21" s="1"/>
  <c r="DA27" i="21"/>
  <c r="AL27" i="21" s="1"/>
  <c r="CZ27" i="21"/>
  <c r="CY27" i="21"/>
  <c r="CX27" i="21"/>
  <c r="AI27" i="21" s="1"/>
  <c r="CW27" i="21"/>
  <c r="AH27" i="21" s="1"/>
  <c r="CV27" i="21"/>
  <c r="CU27" i="21"/>
  <c r="CT27" i="21"/>
  <c r="AE27" i="21" s="1"/>
  <c r="CS27" i="21"/>
  <c r="AD27" i="21" s="1"/>
  <c r="CR27" i="21"/>
  <c r="CQ27" i="21"/>
  <c r="CP27" i="21"/>
  <c r="AA27" i="21" s="1"/>
  <c r="CO27" i="21"/>
  <c r="Z27" i="21" s="1"/>
  <c r="CN27" i="21"/>
  <c r="CM27" i="21"/>
  <c r="X27" i="21" s="1"/>
  <c r="CL27" i="21"/>
  <c r="W27" i="21" s="1"/>
  <c r="CK27" i="21"/>
  <c r="V27" i="21" s="1"/>
  <c r="CJ27" i="21"/>
  <c r="CI27" i="21"/>
  <c r="CH27" i="21"/>
  <c r="S27" i="21" s="1"/>
  <c r="CG27" i="21"/>
  <c r="R27" i="21" s="1"/>
  <c r="CF27" i="21"/>
  <c r="CE27" i="21"/>
  <c r="CD27" i="21"/>
  <c r="O27" i="21" s="1"/>
  <c r="CC27" i="21"/>
  <c r="N27" i="21" s="1"/>
  <c r="CB27" i="21"/>
  <c r="M27" i="21" s="1"/>
  <c r="CA27" i="21"/>
  <c r="BZ27" i="21"/>
  <c r="K27" i="21" s="1"/>
  <c r="BY27" i="21"/>
  <c r="J27" i="21" s="1"/>
  <c r="BX27" i="21"/>
  <c r="BW27" i="21"/>
  <c r="H27" i="21" s="1"/>
  <c r="BV27" i="21"/>
  <c r="G27" i="21" s="1"/>
  <c r="BU27" i="21"/>
  <c r="F27" i="21" s="1"/>
  <c r="BT27" i="21"/>
  <c r="BS27" i="21"/>
  <c r="BQ27" i="21"/>
  <c r="BP27" i="21"/>
  <c r="BM27" i="21"/>
  <c r="BL27" i="21"/>
  <c r="BI27" i="21"/>
  <c r="BH27" i="21"/>
  <c r="BE27" i="21"/>
  <c r="BA27" i="21"/>
  <c r="AZ27" i="21"/>
  <c r="AV27" i="21"/>
  <c r="AT27" i="21"/>
  <c r="AS27" i="21"/>
  <c r="AR27" i="21"/>
  <c r="AO27" i="21"/>
  <c r="AK27" i="21"/>
  <c r="AJ27" i="21"/>
  <c r="AG27" i="21"/>
  <c r="AF27" i="21"/>
  <c r="AC27" i="21"/>
  <c r="AB27" i="21"/>
  <c r="Y27" i="21"/>
  <c r="U27" i="21"/>
  <c r="T27" i="21"/>
  <c r="Q27" i="21"/>
  <c r="P27" i="21"/>
  <c r="L27" i="21"/>
  <c r="I27" i="21"/>
  <c r="E27" i="21"/>
  <c r="D27" i="21"/>
  <c r="C27" i="21"/>
  <c r="B27" i="21"/>
  <c r="A27" i="21"/>
  <c r="EF26" i="21"/>
  <c r="BQ26" i="21" s="1"/>
  <c r="EE26" i="21"/>
  <c r="ED26" i="21"/>
  <c r="BO26" i="21" s="1"/>
  <c r="EC26" i="21"/>
  <c r="BN26" i="21" s="1"/>
  <c r="EB26" i="21"/>
  <c r="BM26" i="21" s="1"/>
  <c r="EA26" i="21"/>
  <c r="BL26" i="21" s="1"/>
  <c r="DZ26" i="21"/>
  <c r="BK26" i="21" s="1"/>
  <c r="DY26" i="21"/>
  <c r="BJ26" i="21" s="1"/>
  <c r="DX26" i="21"/>
  <c r="DW26" i="21"/>
  <c r="DV26" i="21"/>
  <c r="BG26" i="21" s="1"/>
  <c r="DU26" i="21"/>
  <c r="BF26" i="21" s="1"/>
  <c r="DT26" i="21"/>
  <c r="BE26" i="21" s="1"/>
  <c r="DS26" i="21"/>
  <c r="DR26" i="21"/>
  <c r="BC26" i="21" s="1"/>
  <c r="DQ26" i="21"/>
  <c r="BB26" i="21" s="1"/>
  <c r="DP26" i="21"/>
  <c r="BA26" i="21" s="1"/>
  <c r="DO26" i="21"/>
  <c r="DN26" i="21"/>
  <c r="AY26" i="21" s="1"/>
  <c r="DM26" i="21"/>
  <c r="AX26" i="21" s="1"/>
  <c r="DL26" i="21"/>
  <c r="AW26" i="21" s="1"/>
  <c r="DK26" i="21"/>
  <c r="AV26" i="21" s="1"/>
  <c r="DJ26" i="21"/>
  <c r="AU26" i="21" s="1"/>
  <c r="DI26" i="21"/>
  <c r="AT26" i="21" s="1"/>
  <c r="DH26" i="21"/>
  <c r="DG26" i="21"/>
  <c r="DF26" i="21"/>
  <c r="AQ26" i="21" s="1"/>
  <c r="DE26" i="21"/>
  <c r="AP26" i="21" s="1"/>
  <c r="DD26" i="21"/>
  <c r="DC26" i="21"/>
  <c r="DB26" i="21"/>
  <c r="AM26" i="21" s="1"/>
  <c r="DA26" i="21"/>
  <c r="AL26" i="21" s="1"/>
  <c r="CZ26" i="21"/>
  <c r="AK26" i="21" s="1"/>
  <c r="CY26" i="21"/>
  <c r="CX26" i="21"/>
  <c r="AI26" i="21" s="1"/>
  <c r="CW26" i="21"/>
  <c r="AH26" i="21" s="1"/>
  <c r="CV26" i="21"/>
  <c r="AG26" i="21" s="1"/>
  <c r="CU26" i="21"/>
  <c r="CT26" i="21"/>
  <c r="CS26" i="21"/>
  <c r="AD26" i="21" s="1"/>
  <c r="CR26" i="21"/>
  <c r="CQ26" i="21"/>
  <c r="AB26" i="21" s="1"/>
  <c r="CP26" i="21"/>
  <c r="AA26" i="21" s="1"/>
  <c r="CO26" i="21"/>
  <c r="Z26" i="21" s="1"/>
  <c r="CN26" i="21"/>
  <c r="CM26" i="21"/>
  <c r="CL26" i="21"/>
  <c r="W26" i="21" s="1"/>
  <c r="CK26" i="21"/>
  <c r="V26" i="21" s="1"/>
  <c r="CJ26" i="21"/>
  <c r="U26" i="21" s="1"/>
  <c r="CI26" i="21"/>
  <c r="T26" i="21" s="1"/>
  <c r="CH26" i="21"/>
  <c r="S26" i="21" s="1"/>
  <c r="CG26" i="21"/>
  <c r="R26" i="21" s="1"/>
  <c r="CF26" i="21"/>
  <c r="Q26" i="21" s="1"/>
  <c r="CE26" i="21"/>
  <c r="CD26" i="21"/>
  <c r="O26" i="21" s="1"/>
  <c r="CC26" i="21"/>
  <c r="N26" i="21" s="1"/>
  <c r="CB26" i="21"/>
  <c r="M26" i="21" s="1"/>
  <c r="CA26" i="21"/>
  <c r="L26" i="21" s="1"/>
  <c r="BZ26" i="21"/>
  <c r="K26" i="21" s="1"/>
  <c r="BY26" i="21"/>
  <c r="J26" i="21" s="1"/>
  <c r="BX26" i="21"/>
  <c r="BW26" i="21"/>
  <c r="BV26" i="21"/>
  <c r="G26" i="21" s="1"/>
  <c r="BU26" i="21"/>
  <c r="F26" i="21" s="1"/>
  <c r="BT26" i="21"/>
  <c r="E26" i="21" s="1"/>
  <c r="BS26" i="21"/>
  <c r="D26" i="21" s="1"/>
  <c r="BP26" i="21"/>
  <c r="BI26" i="21"/>
  <c r="BH26" i="21"/>
  <c r="BD26" i="21"/>
  <c r="AZ26" i="21"/>
  <c r="AS26" i="21"/>
  <c r="AR26" i="21"/>
  <c r="AO26" i="21"/>
  <c r="AN26" i="21"/>
  <c r="AJ26" i="21"/>
  <c r="AF26" i="21"/>
  <c r="AE26" i="21"/>
  <c r="AC26" i="21"/>
  <c r="Y26" i="21"/>
  <c r="X26" i="21"/>
  <c r="P26" i="21"/>
  <c r="I26" i="21"/>
  <c r="H26" i="21"/>
  <c r="C26" i="21"/>
  <c r="B26" i="21"/>
  <c r="A26" i="21"/>
  <c r="EF25" i="21"/>
  <c r="BQ25" i="21" s="1"/>
  <c r="EE25" i="21"/>
  <c r="BP25" i="21" s="1"/>
  <c r="ED25" i="21"/>
  <c r="EC25" i="21"/>
  <c r="EB25" i="21"/>
  <c r="BM25" i="21" s="1"/>
  <c r="EA25" i="21"/>
  <c r="BL25" i="21" s="1"/>
  <c r="DZ25" i="21"/>
  <c r="BK25" i="21" s="1"/>
  <c r="DY25" i="21"/>
  <c r="DX25" i="21"/>
  <c r="BI25" i="21" s="1"/>
  <c r="DW25" i="21"/>
  <c r="BH25" i="21" s="1"/>
  <c r="DV25" i="21"/>
  <c r="DU25" i="21"/>
  <c r="BF25" i="21" s="1"/>
  <c r="DT25" i="21"/>
  <c r="BE25" i="21" s="1"/>
  <c r="DS25" i="21"/>
  <c r="BD25" i="21" s="1"/>
  <c r="DR25" i="21"/>
  <c r="BC25" i="21" s="1"/>
  <c r="DQ25" i="21"/>
  <c r="BB25" i="21" s="1"/>
  <c r="DP25" i="21"/>
  <c r="BA25" i="21" s="1"/>
  <c r="DO25" i="21"/>
  <c r="AZ25" i="21" s="1"/>
  <c r="DN25" i="21"/>
  <c r="AY25" i="21" s="1"/>
  <c r="DM25" i="21"/>
  <c r="DL25" i="21"/>
  <c r="AW25" i="21" s="1"/>
  <c r="DK25" i="21"/>
  <c r="DJ25" i="21"/>
  <c r="AU25" i="21" s="1"/>
  <c r="DI25" i="21"/>
  <c r="DH25" i="21"/>
  <c r="AS25" i="21" s="1"/>
  <c r="DG25" i="21"/>
  <c r="AR25" i="21" s="1"/>
  <c r="DF25" i="21"/>
  <c r="DE25" i="21"/>
  <c r="AP25" i="21" s="1"/>
  <c r="DD25" i="21"/>
  <c r="AO25" i="21" s="1"/>
  <c r="DC25" i="21"/>
  <c r="AN25" i="21" s="1"/>
  <c r="DB25" i="21"/>
  <c r="AM25" i="21" s="1"/>
  <c r="DA25" i="21"/>
  <c r="AL25" i="21" s="1"/>
  <c r="CZ25" i="21"/>
  <c r="AK25" i="21" s="1"/>
  <c r="CY25" i="21"/>
  <c r="AJ25" i="21" s="1"/>
  <c r="CX25" i="21"/>
  <c r="AI25" i="21" s="1"/>
  <c r="CW25" i="21"/>
  <c r="CV25" i="21"/>
  <c r="AG25" i="21" s="1"/>
  <c r="CU25" i="21"/>
  <c r="AF25" i="21" s="1"/>
  <c r="CT25" i="21"/>
  <c r="AE25" i="21" s="1"/>
  <c r="CS25" i="21"/>
  <c r="AD25" i="21" s="1"/>
  <c r="CR25" i="21"/>
  <c r="AC25" i="21" s="1"/>
  <c r="CQ25" i="21"/>
  <c r="CP25" i="21"/>
  <c r="CO25" i="21"/>
  <c r="Z25" i="21" s="1"/>
  <c r="CN25" i="21"/>
  <c r="Y25" i="21" s="1"/>
  <c r="CM25" i="21"/>
  <c r="X25" i="21" s="1"/>
  <c r="CL25" i="21"/>
  <c r="W25" i="21" s="1"/>
  <c r="CK25" i="21"/>
  <c r="V25" i="21" s="1"/>
  <c r="CJ25" i="21"/>
  <c r="U25" i="21" s="1"/>
  <c r="CI25" i="21"/>
  <c r="T25" i="21" s="1"/>
  <c r="CH25" i="21"/>
  <c r="S25" i="21" s="1"/>
  <c r="CG25" i="21"/>
  <c r="CF25" i="21"/>
  <c r="Q25" i="21" s="1"/>
  <c r="CE25" i="21"/>
  <c r="P25" i="21" s="1"/>
  <c r="CD25" i="21"/>
  <c r="O25" i="21" s="1"/>
  <c r="CC25" i="21"/>
  <c r="N25" i="21" s="1"/>
  <c r="CB25" i="21"/>
  <c r="M25" i="21" s="1"/>
  <c r="CA25" i="21"/>
  <c r="L25" i="21" s="1"/>
  <c r="BZ25" i="21"/>
  <c r="K25" i="21" s="1"/>
  <c r="BY25" i="21"/>
  <c r="J25" i="21" s="1"/>
  <c r="BX25" i="21"/>
  <c r="I25" i="21" s="1"/>
  <c r="BW25" i="21"/>
  <c r="H25" i="21" s="1"/>
  <c r="BV25" i="21"/>
  <c r="BU25" i="21"/>
  <c r="BT25" i="21"/>
  <c r="E25" i="21" s="1"/>
  <c r="BS25" i="21"/>
  <c r="D25" i="21" s="1"/>
  <c r="BO25" i="21"/>
  <c r="BN25" i="21"/>
  <c r="BJ25" i="21"/>
  <c r="BG25" i="21"/>
  <c r="AX25" i="21"/>
  <c r="AV25" i="21"/>
  <c r="AT25" i="21"/>
  <c r="AQ25" i="21"/>
  <c r="AH25" i="21"/>
  <c r="AB25" i="21"/>
  <c r="AA25" i="21"/>
  <c r="R25" i="21"/>
  <c r="G25" i="21"/>
  <c r="F25" i="21"/>
  <c r="C25" i="21"/>
  <c r="B25" i="21"/>
  <c r="A25" i="21"/>
  <c r="EF24" i="21"/>
  <c r="EE24" i="21"/>
  <c r="BP24" i="21" s="1"/>
  <c r="ED24" i="21"/>
  <c r="EC24" i="21"/>
  <c r="BN24" i="21" s="1"/>
  <c r="EB24" i="21"/>
  <c r="BM24" i="21" s="1"/>
  <c r="EA24" i="21"/>
  <c r="BL24" i="21" s="1"/>
  <c r="DZ24" i="21"/>
  <c r="DY24" i="21"/>
  <c r="DX24" i="21"/>
  <c r="DW24" i="21"/>
  <c r="BH24" i="21" s="1"/>
  <c r="DV24" i="21"/>
  <c r="BG24" i="21" s="1"/>
  <c r="DU24" i="21"/>
  <c r="BF24" i="21" s="1"/>
  <c r="DT24" i="21"/>
  <c r="DS24" i="21"/>
  <c r="BD24" i="21" s="1"/>
  <c r="DR24" i="21"/>
  <c r="BC24" i="21" s="1"/>
  <c r="DQ24" i="21"/>
  <c r="DP24" i="21"/>
  <c r="DO24" i="21"/>
  <c r="AZ24" i="21" s="1"/>
  <c r="DN24" i="21"/>
  <c r="AY24" i="21" s="1"/>
  <c r="DM24" i="21"/>
  <c r="AX24" i="21" s="1"/>
  <c r="DL24" i="21"/>
  <c r="DK24" i="21"/>
  <c r="AV24" i="21" s="1"/>
  <c r="DJ24" i="21"/>
  <c r="DI24" i="21"/>
  <c r="AT24" i="21" s="1"/>
  <c r="DH24" i="21"/>
  <c r="DG24" i="21"/>
  <c r="AR24" i="21" s="1"/>
  <c r="DF24" i="21"/>
  <c r="AQ24" i="21" s="1"/>
  <c r="DE24" i="21"/>
  <c r="DD24" i="21"/>
  <c r="DC24" i="21"/>
  <c r="AN24" i="21" s="1"/>
  <c r="DB24" i="21"/>
  <c r="AM24" i="21" s="1"/>
  <c r="DA24" i="21"/>
  <c r="AL24" i="21" s="1"/>
  <c r="CZ24" i="21"/>
  <c r="CY24" i="21"/>
  <c r="AJ24" i="21" s="1"/>
  <c r="CX24" i="21"/>
  <c r="CW24" i="21"/>
  <c r="AH24" i="21" s="1"/>
  <c r="CV24" i="21"/>
  <c r="AG24" i="21" s="1"/>
  <c r="CU24" i="21"/>
  <c r="AF24" i="21" s="1"/>
  <c r="CT24" i="21"/>
  <c r="CS24" i="21"/>
  <c r="CR24" i="21"/>
  <c r="CQ24" i="21"/>
  <c r="AB24" i="21" s="1"/>
  <c r="CP24" i="21"/>
  <c r="AA24" i="21" s="1"/>
  <c r="CO24" i="21"/>
  <c r="Z24" i="21" s="1"/>
  <c r="CN24" i="21"/>
  <c r="CM24" i="21"/>
  <c r="X24" i="21" s="1"/>
  <c r="CL24" i="21"/>
  <c r="W24" i="21" s="1"/>
  <c r="CK24" i="21"/>
  <c r="CJ24" i="21"/>
  <c r="CI24" i="21"/>
  <c r="T24" i="21" s="1"/>
  <c r="CH24" i="21"/>
  <c r="S24" i="21" s="1"/>
  <c r="CG24" i="21"/>
  <c r="R24" i="21" s="1"/>
  <c r="CF24" i="21"/>
  <c r="CE24" i="21"/>
  <c r="P24" i="21" s="1"/>
  <c r="CD24" i="21"/>
  <c r="CC24" i="21"/>
  <c r="N24" i="21" s="1"/>
  <c r="CB24" i="21"/>
  <c r="CA24" i="21"/>
  <c r="L24" i="21" s="1"/>
  <c r="BZ24" i="21"/>
  <c r="K24" i="21" s="1"/>
  <c r="BY24" i="21"/>
  <c r="BX24" i="21"/>
  <c r="BW24" i="21"/>
  <c r="H24" i="21" s="1"/>
  <c r="BV24" i="21"/>
  <c r="G24" i="21" s="1"/>
  <c r="BU24" i="21"/>
  <c r="F24" i="21" s="1"/>
  <c r="BT24" i="21"/>
  <c r="BS24" i="21"/>
  <c r="D24" i="21" s="1"/>
  <c r="BQ24" i="21"/>
  <c r="BO24" i="21"/>
  <c r="BK24" i="21"/>
  <c r="BJ24" i="21"/>
  <c r="BI24" i="21"/>
  <c r="BE24" i="21"/>
  <c r="BB24" i="21"/>
  <c r="BA24" i="21"/>
  <c r="AW24" i="21"/>
  <c r="AU24" i="21"/>
  <c r="AS24" i="21"/>
  <c r="AP24" i="21"/>
  <c r="AO24" i="21"/>
  <c r="AK24" i="21"/>
  <c r="AI24" i="21"/>
  <c r="AE24" i="21"/>
  <c r="AD24" i="21"/>
  <c r="AC24" i="21"/>
  <c r="Y24" i="21"/>
  <c r="V24" i="21"/>
  <c r="U24" i="21"/>
  <c r="Q24" i="21"/>
  <c r="O24" i="21"/>
  <c r="M24" i="21"/>
  <c r="J24" i="21"/>
  <c r="I24" i="21"/>
  <c r="E24" i="21"/>
  <c r="C24" i="21"/>
  <c r="B24" i="21"/>
  <c r="A24" i="21"/>
  <c r="EF23" i="21"/>
  <c r="EE23" i="21"/>
  <c r="BP23" i="21" s="1"/>
  <c r="ED23" i="21"/>
  <c r="BO23" i="21" s="1"/>
  <c r="EC23" i="21"/>
  <c r="EB23" i="21"/>
  <c r="EA23" i="21"/>
  <c r="BL23" i="21" s="1"/>
  <c r="DZ23" i="21"/>
  <c r="BK23" i="21" s="1"/>
  <c r="DY23" i="21"/>
  <c r="DX23" i="21"/>
  <c r="DW23" i="21"/>
  <c r="BH23" i="21" s="1"/>
  <c r="DV23" i="21"/>
  <c r="BG23" i="21" s="1"/>
  <c r="DU23" i="21"/>
  <c r="BF23" i="21" s="1"/>
  <c r="DT23" i="21"/>
  <c r="BE23" i="21" s="1"/>
  <c r="DS23" i="21"/>
  <c r="BD23" i="21" s="1"/>
  <c r="DR23" i="21"/>
  <c r="BC23" i="21" s="1"/>
  <c r="DQ23" i="21"/>
  <c r="DP23" i="21"/>
  <c r="DO23" i="21"/>
  <c r="AZ23" i="21" s="1"/>
  <c r="DN23" i="21"/>
  <c r="AY23" i="21" s="1"/>
  <c r="DM23" i="21"/>
  <c r="DL23" i="21"/>
  <c r="DK23" i="21"/>
  <c r="AV23" i="21" s="1"/>
  <c r="DJ23" i="21"/>
  <c r="AU23" i="21" s="1"/>
  <c r="DI23" i="21"/>
  <c r="DH23" i="21"/>
  <c r="DG23" i="21"/>
  <c r="AR23" i="21" s="1"/>
  <c r="DF23" i="21"/>
  <c r="AQ23" i="21" s="1"/>
  <c r="DE23" i="21"/>
  <c r="AP23" i="21" s="1"/>
  <c r="DD23" i="21"/>
  <c r="AO23" i="21" s="1"/>
  <c r="DC23" i="21"/>
  <c r="AN23" i="21" s="1"/>
  <c r="DB23" i="21"/>
  <c r="AM23" i="21" s="1"/>
  <c r="DA23" i="21"/>
  <c r="CZ23" i="21"/>
  <c r="CY23" i="21"/>
  <c r="AJ23" i="21" s="1"/>
  <c r="CX23" i="21"/>
  <c r="AI23" i="21" s="1"/>
  <c r="CW23" i="21"/>
  <c r="CV23" i="21"/>
  <c r="CU23" i="21"/>
  <c r="AF23" i="21" s="1"/>
  <c r="CT23" i="21"/>
  <c r="AE23" i="21" s="1"/>
  <c r="CS23" i="21"/>
  <c r="CR23" i="21"/>
  <c r="CQ23" i="21"/>
  <c r="AB23" i="21" s="1"/>
  <c r="CP23" i="21"/>
  <c r="AA23" i="21" s="1"/>
  <c r="CO23" i="21"/>
  <c r="Z23" i="21" s="1"/>
  <c r="CN23" i="21"/>
  <c r="CM23" i="21"/>
  <c r="X23" i="21" s="1"/>
  <c r="CL23" i="21"/>
  <c r="W23" i="21" s="1"/>
  <c r="CK23" i="21"/>
  <c r="CJ23" i="21"/>
  <c r="CI23" i="21"/>
  <c r="T23" i="21" s="1"/>
  <c r="CH23" i="21"/>
  <c r="S23" i="21" s="1"/>
  <c r="CG23" i="21"/>
  <c r="CF23" i="21"/>
  <c r="CE23" i="21"/>
  <c r="P23" i="21" s="1"/>
  <c r="CD23" i="21"/>
  <c r="O23" i="21" s="1"/>
  <c r="CC23" i="21"/>
  <c r="CB23" i="21"/>
  <c r="CA23" i="21"/>
  <c r="L23" i="21" s="1"/>
  <c r="BZ23" i="21"/>
  <c r="K23" i="21" s="1"/>
  <c r="BY23" i="21"/>
  <c r="J23" i="21" s="1"/>
  <c r="BX23" i="21"/>
  <c r="BW23" i="21"/>
  <c r="H23" i="21" s="1"/>
  <c r="BV23" i="21"/>
  <c r="G23" i="21" s="1"/>
  <c r="BU23" i="21"/>
  <c r="BT23" i="21"/>
  <c r="BS23" i="21"/>
  <c r="D23" i="21" s="1"/>
  <c r="BQ23" i="21"/>
  <c r="BN23" i="21"/>
  <c r="BM23" i="21"/>
  <c r="BJ23" i="21"/>
  <c r="BI23" i="21"/>
  <c r="BB23" i="21"/>
  <c r="BA23" i="21"/>
  <c r="AX23" i="21"/>
  <c r="AW23" i="21"/>
  <c r="AT23" i="21"/>
  <c r="AS23" i="21"/>
  <c r="AL23" i="21"/>
  <c r="AK23" i="21"/>
  <c r="AH23" i="21"/>
  <c r="AG23" i="21"/>
  <c r="AD23" i="21"/>
  <c r="AC23" i="21"/>
  <c r="Y23" i="21"/>
  <c r="V23" i="21"/>
  <c r="U23" i="21"/>
  <c r="R23" i="21"/>
  <c r="Q23" i="21"/>
  <c r="N23" i="21"/>
  <c r="M23" i="21"/>
  <c r="I23" i="21"/>
  <c r="F23" i="21"/>
  <c r="E23" i="21"/>
  <c r="C23" i="21"/>
  <c r="B23" i="21"/>
  <c r="A23" i="21"/>
  <c r="EF22" i="21"/>
  <c r="BQ22" i="21" s="1"/>
  <c r="EE22" i="21"/>
  <c r="ED22" i="21"/>
  <c r="BO22" i="21" s="1"/>
  <c r="EC22" i="21"/>
  <c r="BN22" i="21" s="1"/>
  <c r="EB22" i="21"/>
  <c r="EA22" i="21"/>
  <c r="DZ22" i="21"/>
  <c r="BK22" i="21" s="1"/>
  <c r="DY22" i="21"/>
  <c r="BJ22" i="21" s="1"/>
  <c r="DX22" i="21"/>
  <c r="BI22" i="21" s="1"/>
  <c r="DW22" i="21"/>
  <c r="DV22" i="21"/>
  <c r="DU22" i="21"/>
  <c r="BF22" i="21" s="1"/>
  <c r="DT22" i="21"/>
  <c r="BE22" i="21" s="1"/>
  <c r="DS22" i="21"/>
  <c r="DR22" i="21"/>
  <c r="DQ22" i="21"/>
  <c r="BB22" i="21" s="1"/>
  <c r="DP22" i="21"/>
  <c r="DO22" i="21"/>
  <c r="DN22" i="21"/>
  <c r="AY22" i="21" s="1"/>
  <c r="DM22" i="21"/>
  <c r="AX22" i="21" s="1"/>
  <c r="DL22" i="21"/>
  <c r="AW22" i="21" s="1"/>
  <c r="DK22" i="21"/>
  <c r="DJ22" i="21"/>
  <c r="AU22" i="21" s="1"/>
  <c r="DI22" i="21"/>
  <c r="AT22" i="21" s="1"/>
  <c r="DH22" i="21"/>
  <c r="DG22" i="21"/>
  <c r="DF22" i="21"/>
  <c r="AQ22" i="21" s="1"/>
  <c r="DE22" i="21"/>
  <c r="AP22" i="21" s="1"/>
  <c r="DD22" i="21"/>
  <c r="AO22" i="21" s="1"/>
  <c r="DC22" i="21"/>
  <c r="DB22" i="21"/>
  <c r="DA22" i="21"/>
  <c r="AL22" i="21" s="1"/>
  <c r="CZ22" i="21"/>
  <c r="CY22" i="21"/>
  <c r="CX22" i="21"/>
  <c r="AI22" i="21" s="1"/>
  <c r="CW22" i="21"/>
  <c r="AH22" i="21" s="1"/>
  <c r="CV22" i="21"/>
  <c r="AG22" i="21" s="1"/>
  <c r="CU22" i="21"/>
  <c r="CT22" i="21"/>
  <c r="AE22" i="21" s="1"/>
  <c r="CS22" i="21"/>
  <c r="AD22" i="21" s="1"/>
  <c r="CR22" i="21"/>
  <c r="CQ22" i="21"/>
  <c r="CP22" i="21"/>
  <c r="CO22" i="21"/>
  <c r="Z22" i="21" s="1"/>
  <c r="CN22" i="21"/>
  <c r="Y22" i="21" s="1"/>
  <c r="CM22" i="21"/>
  <c r="CL22" i="21"/>
  <c r="CK22" i="21"/>
  <c r="V22" i="21" s="1"/>
  <c r="CJ22" i="21"/>
  <c r="U22" i="21" s="1"/>
  <c r="CI22" i="21"/>
  <c r="CH22" i="21"/>
  <c r="S22" i="21" s="1"/>
  <c r="CG22" i="21"/>
  <c r="R22" i="21" s="1"/>
  <c r="CF22" i="21"/>
  <c r="CE22" i="21"/>
  <c r="CD22" i="21"/>
  <c r="O22" i="21" s="1"/>
  <c r="CC22" i="21"/>
  <c r="N22" i="21" s="1"/>
  <c r="CB22" i="21"/>
  <c r="M22" i="21" s="1"/>
  <c r="CA22" i="21"/>
  <c r="BZ22" i="21"/>
  <c r="BY22" i="21"/>
  <c r="J22" i="21" s="1"/>
  <c r="BX22" i="21"/>
  <c r="I22" i="21" s="1"/>
  <c r="BW22" i="21"/>
  <c r="BV22" i="21"/>
  <c r="G22" i="21" s="1"/>
  <c r="BU22" i="21"/>
  <c r="F22" i="21" s="1"/>
  <c r="BT22" i="21"/>
  <c r="E22" i="21" s="1"/>
  <c r="BS22" i="21"/>
  <c r="BP22" i="21"/>
  <c r="BM22" i="21"/>
  <c r="BL22" i="21"/>
  <c r="BH22" i="21"/>
  <c r="BG22" i="21"/>
  <c r="BD22" i="21"/>
  <c r="BC22" i="21"/>
  <c r="BA22" i="21"/>
  <c r="AZ22" i="21"/>
  <c r="AV22" i="21"/>
  <c r="AS22" i="21"/>
  <c r="AR22" i="21"/>
  <c r="AN22" i="21"/>
  <c r="AM22" i="21"/>
  <c r="AK22" i="21"/>
  <c r="AJ22" i="21"/>
  <c r="AF22" i="21"/>
  <c r="AC22" i="21"/>
  <c r="AB22" i="21"/>
  <c r="AA22" i="21"/>
  <c r="X22" i="21"/>
  <c r="W22" i="21"/>
  <c r="T22" i="21"/>
  <c r="Q22" i="21"/>
  <c r="P22" i="21"/>
  <c r="L22" i="21"/>
  <c r="K22" i="21"/>
  <c r="H22" i="21"/>
  <c r="D22" i="21"/>
  <c r="C22" i="21"/>
  <c r="B22" i="21"/>
  <c r="A22" i="21"/>
  <c r="EF21" i="21"/>
  <c r="BQ21" i="21" s="1"/>
  <c r="EE21" i="21"/>
  <c r="BP21" i="21" s="1"/>
  <c r="ED21" i="21"/>
  <c r="EC21" i="21"/>
  <c r="BN21" i="21" s="1"/>
  <c r="EB21" i="21"/>
  <c r="BM21" i="21" s="1"/>
  <c r="EA21" i="21"/>
  <c r="DZ21" i="21"/>
  <c r="DY21" i="21"/>
  <c r="BJ21" i="21" s="1"/>
  <c r="DX21" i="21"/>
  <c r="BI21" i="21" s="1"/>
  <c r="DW21" i="21"/>
  <c r="BH21" i="21" s="1"/>
  <c r="DV21" i="21"/>
  <c r="DU21" i="21"/>
  <c r="DT21" i="21"/>
  <c r="BE21" i="21" s="1"/>
  <c r="DS21" i="21"/>
  <c r="DR21" i="21"/>
  <c r="DQ21" i="21"/>
  <c r="BB21" i="21" s="1"/>
  <c r="DP21" i="21"/>
  <c r="BA21" i="21" s="1"/>
  <c r="DO21" i="21"/>
  <c r="AZ21" i="21" s="1"/>
  <c r="DN21" i="21"/>
  <c r="DM21" i="21"/>
  <c r="AX21" i="21" s="1"/>
  <c r="DL21" i="21"/>
  <c r="AW21" i="21" s="1"/>
  <c r="DK21" i="21"/>
  <c r="DJ21" i="21"/>
  <c r="DI21" i="21"/>
  <c r="AT21" i="21" s="1"/>
  <c r="DH21" i="21"/>
  <c r="AS21" i="21" s="1"/>
  <c r="DG21" i="21"/>
  <c r="AR21" i="21" s="1"/>
  <c r="DF21" i="21"/>
  <c r="DE21" i="21"/>
  <c r="DD21" i="21"/>
  <c r="AO21" i="21" s="1"/>
  <c r="DC21" i="21"/>
  <c r="DB21" i="21"/>
  <c r="DA21" i="21"/>
  <c r="AL21" i="21" s="1"/>
  <c r="CZ21" i="21"/>
  <c r="AK21" i="21" s="1"/>
  <c r="CY21" i="21"/>
  <c r="AJ21" i="21" s="1"/>
  <c r="CX21" i="21"/>
  <c r="CW21" i="21"/>
  <c r="AH21" i="21" s="1"/>
  <c r="CV21" i="21"/>
  <c r="AG21" i="21" s="1"/>
  <c r="CU21" i="21"/>
  <c r="CT21" i="21"/>
  <c r="CS21" i="21"/>
  <c r="CR21" i="21"/>
  <c r="AC21" i="21" s="1"/>
  <c r="CQ21" i="21"/>
  <c r="AB21" i="21" s="1"/>
  <c r="CP21" i="21"/>
  <c r="CO21" i="21"/>
  <c r="Z21" i="21" s="1"/>
  <c r="CN21" i="21"/>
  <c r="Y21" i="21" s="1"/>
  <c r="CM21" i="21"/>
  <c r="CL21" i="21"/>
  <c r="CK21" i="21"/>
  <c r="V21" i="21" s="1"/>
  <c r="CJ21" i="21"/>
  <c r="U21" i="21" s="1"/>
  <c r="CI21" i="21"/>
  <c r="T21" i="21" s="1"/>
  <c r="CH21" i="21"/>
  <c r="CG21" i="21"/>
  <c r="R21" i="21" s="1"/>
  <c r="CF21" i="21"/>
  <c r="Q21" i="21" s="1"/>
  <c r="CE21" i="21"/>
  <c r="CD21" i="21"/>
  <c r="CC21" i="21"/>
  <c r="CB21" i="21"/>
  <c r="M21" i="21" s="1"/>
  <c r="CA21" i="21"/>
  <c r="L21" i="21" s="1"/>
  <c r="BZ21" i="21"/>
  <c r="BY21" i="21"/>
  <c r="BX21" i="21"/>
  <c r="I21" i="21" s="1"/>
  <c r="BW21" i="21"/>
  <c r="H21" i="21" s="1"/>
  <c r="BV21" i="21"/>
  <c r="BU21" i="21"/>
  <c r="F21" i="21" s="1"/>
  <c r="BT21" i="21"/>
  <c r="E21" i="21" s="1"/>
  <c r="BS21" i="21"/>
  <c r="BO21" i="21"/>
  <c r="BL21" i="21"/>
  <c r="BK21" i="21"/>
  <c r="BG21" i="21"/>
  <c r="BF21" i="21"/>
  <c r="BD21" i="21"/>
  <c r="BC21" i="21"/>
  <c r="AY21" i="21"/>
  <c r="AV21" i="21"/>
  <c r="AU21" i="21"/>
  <c r="AQ21" i="21"/>
  <c r="AP21" i="21"/>
  <c r="AN21" i="21"/>
  <c r="AM21" i="21"/>
  <c r="AI21" i="21"/>
  <c r="AF21" i="21"/>
  <c r="AE21" i="21"/>
  <c r="AD21" i="21"/>
  <c r="AA21" i="21"/>
  <c r="X21" i="21"/>
  <c r="W21" i="21"/>
  <c r="S21" i="21"/>
  <c r="P21" i="21"/>
  <c r="O21" i="21"/>
  <c r="N21" i="21"/>
  <c r="K21" i="21"/>
  <c r="J21" i="21"/>
  <c r="G21" i="21"/>
  <c r="D21" i="21"/>
  <c r="C21" i="21"/>
  <c r="B21" i="21"/>
  <c r="A21" i="21"/>
  <c r="EF20" i="21"/>
  <c r="BQ20" i="21" s="1"/>
  <c r="EE20" i="21"/>
  <c r="BP20" i="21" s="1"/>
  <c r="ED20" i="21"/>
  <c r="EC20" i="21"/>
  <c r="EB20" i="21"/>
  <c r="EA20" i="21"/>
  <c r="BL20" i="21" s="1"/>
  <c r="DZ20" i="21"/>
  <c r="DY20" i="21"/>
  <c r="BJ20" i="21" s="1"/>
  <c r="DX20" i="21"/>
  <c r="BI20" i="21" s="1"/>
  <c r="DW20" i="21"/>
  <c r="BH20" i="21" s="1"/>
  <c r="DV20" i="21"/>
  <c r="DU20" i="21"/>
  <c r="DT20" i="21"/>
  <c r="BE20" i="21" s="1"/>
  <c r="DS20" i="21"/>
  <c r="BD20" i="21" s="1"/>
  <c r="DR20" i="21"/>
  <c r="DQ20" i="21"/>
  <c r="DP20" i="21"/>
  <c r="BA20" i="21" s="1"/>
  <c r="DO20" i="21"/>
  <c r="AZ20" i="21" s="1"/>
  <c r="DN20" i="21"/>
  <c r="DM20" i="21"/>
  <c r="DL20" i="21"/>
  <c r="AW20" i="21" s="1"/>
  <c r="DK20" i="21"/>
  <c r="AV20" i="21" s="1"/>
  <c r="DJ20" i="21"/>
  <c r="DI20" i="21"/>
  <c r="DH20" i="21"/>
  <c r="AS20" i="21" s="1"/>
  <c r="DG20" i="21"/>
  <c r="AR20" i="21" s="1"/>
  <c r="DF20" i="21"/>
  <c r="DE20" i="21"/>
  <c r="DD20" i="21"/>
  <c r="AO20" i="21" s="1"/>
  <c r="DC20" i="21"/>
  <c r="AN20" i="21" s="1"/>
  <c r="DB20" i="21"/>
  <c r="DA20" i="21"/>
  <c r="CZ20" i="21"/>
  <c r="AK20" i="21" s="1"/>
  <c r="CY20" i="21"/>
  <c r="AJ20" i="21" s="1"/>
  <c r="CX20" i="21"/>
  <c r="CW20" i="21"/>
  <c r="CV20" i="21"/>
  <c r="CU20" i="21"/>
  <c r="AF20" i="21" s="1"/>
  <c r="CT20" i="21"/>
  <c r="CS20" i="21"/>
  <c r="AD20" i="21" s="1"/>
  <c r="CR20" i="21"/>
  <c r="AC20" i="21" s="1"/>
  <c r="CQ20" i="21"/>
  <c r="AB20" i="21" s="1"/>
  <c r="CP20" i="21"/>
  <c r="CO20" i="21"/>
  <c r="CN20" i="21"/>
  <c r="Y20" i="21" s="1"/>
  <c r="CM20" i="21"/>
  <c r="X20" i="21" s="1"/>
  <c r="CL20" i="21"/>
  <c r="CK20" i="21"/>
  <c r="CJ20" i="21"/>
  <c r="U20" i="21" s="1"/>
  <c r="CI20" i="21"/>
  <c r="T20" i="21" s="1"/>
  <c r="CH20" i="21"/>
  <c r="CG20" i="21"/>
  <c r="CF20" i="21"/>
  <c r="Q20" i="21" s="1"/>
  <c r="CE20" i="21"/>
  <c r="P20" i="21" s="1"/>
  <c r="CD20" i="21"/>
  <c r="CC20" i="21"/>
  <c r="CB20" i="21"/>
  <c r="M20" i="21" s="1"/>
  <c r="CA20" i="21"/>
  <c r="L20" i="21" s="1"/>
  <c r="BZ20" i="21"/>
  <c r="BY20" i="21"/>
  <c r="BX20" i="21"/>
  <c r="I20" i="21" s="1"/>
  <c r="BW20" i="21"/>
  <c r="H20" i="21" s="1"/>
  <c r="BV20" i="21"/>
  <c r="BU20" i="21"/>
  <c r="BT20" i="21"/>
  <c r="E20" i="21" s="1"/>
  <c r="BS20" i="21"/>
  <c r="D20" i="21" s="1"/>
  <c r="BO20" i="21"/>
  <c r="BN20" i="21"/>
  <c r="BM20" i="21"/>
  <c r="BK20" i="21"/>
  <c r="BG20" i="21"/>
  <c r="BF20" i="21"/>
  <c r="BC20" i="21"/>
  <c r="BB20" i="21"/>
  <c r="AY20" i="21"/>
  <c r="AX20" i="21"/>
  <c r="AU20" i="21"/>
  <c r="AT20" i="21"/>
  <c r="AQ20" i="21"/>
  <c r="AP20" i="21"/>
  <c r="AM20" i="21"/>
  <c r="AL20" i="21"/>
  <c r="AI20" i="21"/>
  <c r="AH20" i="21"/>
  <c r="AG20" i="21"/>
  <c r="AE20" i="21"/>
  <c r="AA20" i="21"/>
  <c r="Z20" i="21"/>
  <c r="W20" i="21"/>
  <c r="V20" i="21"/>
  <c r="S20" i="21"/>
  <c r="R20" i="21"/>
  <c r="O20" i="21"/>
  <c r="N20" i="21"/>
  <c r="K20" i="21"/>
  <c r="J20" i="21"/>
  <c r="G20" i="21"/>
  <c r="F20" i="21"/>
  <c r="C20" i="21"/>
  <c r="B20" i="21"/>
  <c r="A20" i="21"/>
  <c r="EF19" i="21"/>
  <c r="BQ19" i="21" s="1"/>
  <c r="EE19" i="21"/>
  <c r="ED19" i="21"/>
  <c r="BO19" i="21" s="1"/>
  <c r="EC19" i="21"/>
  <c r="BN19" i="21" s="1"/>
  <c r="EB19" i="21"/>
  <c r="EA19" i="21"/>
  <c r="DZ19" i="21"/>
  <c r="BK19" i="21" s="1"/>
  <c r="DY19" i="21"/>
  <c r="BJ19" i="21" s="1"/>
  <c r="DX19" i="21"/>
  <c r="DW19" i="21"/>
  <c r="DV19" i="21"/>
  <c r="BG19" i="21" s="1"/>
  <c r="DU19" i="21"/>
  <c r="BF19" i="21" s="1"/>
  <c r="DT19" i="21"/>
  <c r="BE19" i="21" s="1"/>
  <c r="DS19" i="21"/>
  <c r="BD19" i="21" s="1"/>
  <c r="DR19" i="21"/>
  <c r="BC19" i="21" s="1"/>
  <c r="DQ19" i="21"/>
  <c r="BB19" i="21" s="1"/>
  <c r="DP19" i="21"/>
  <c r="DO19" i="21"/>
  <c r="DN19" i="21"/>
  <c r="AY19" i="21" s="1"/>
  <c r="DM19" i="21"/>
  <c r="AX19" i="21" s="1"/>
  <c r="DL19" i="21"/>
  <c r="AW19" i="21" s="1"/>
  <c r="DK19" i="21"/>
  <c r="DJ19" i="21"/>
  <c r="AU19" i="21" s="1"/>
  <c r="DI19" i="21"/>
  <c r="DH19" i="21"/>
  <c r="DG19" i="21"/>
  <c r="DF19" i="21"/>
  <c r="AQ19" i="21" s="1"/>
  <c r="DE19" i="21"/>
  <c r="AP19" i="21" s="1"/>
  <c r="DD19" i="21"/>
  <c r="DC19" i="21"/>
  <c r="AN19" i="21" s="1"/>
  <c r="DB19" i="21"/>
  <c r="AM19" i="21" s="1"/>
  <c r="DA19" i="21"/>
  <c r="AL19" i="21" s="1"/>
  <c r="CZ19" i="21"/>
  <c r="CY19" i="21"/>
  <c r="CX19" i="21"/>
  <c r="AI19" i="21" s="1"/>
  <c r="CW19" i="21"/>
  <c r="AH19" i="21" s="1"/>
  <c r="CV19" i="21"/>
  <c r="AG19" i="21" s="1"/>
  <c r="CU19" i="21"/>
  <c r="CT19" i="21"/>
  <c r="AE19" i="21" s="1"/>
  <c r="CS19" i="21"/>
  <c r="AD19" i="21" s="1"/>
  <c r="CR19" i="21"/>
  <c r="AC19" i="21" s="1"/>
  <c r="CQ19" i="21"/>
  <c r="CP19" i="21"/>
  <c r="AA19" i="21" s="1"/>
  <c r="CO19" i="21"/>
  <c r="CN19" i="21"/>
  <c r="CM19" i="21"/>
  <c r="X19" i="21" s="1"/>
  <c r="CL19" i="21"/>
  <c r="W19" i="21" s="1"/>
  <c r="CK19" i="21"/>
  <c r="V19" i="21" s="1"/>
  <c r="CJ19" i="21"/>
  <c r="U19" i="21" s="1"/>
  <c r="CI19" i="21"/>
  <c r="CH19" i="21"/>
  <c r="S19" i="21" s="1"/>
  <c r="CG19" i="21"/>
  <c r="R19" i="21" s="1"/>
  <c r="CF19" i="21"/>
  <c r="CE19" i="21"/>
  <c r="CD19" i="21"/>
  <c r="O19" i="21" s="1"/>
  <c r="CC19" i="21"/>
  <c r="N19" i="21" s="1"/>
  <c r="CB19" i="21"/>
  <c r="M19" i="21" s="1"/>
  <c r="CA19" i="21"/>
  <c r="BZ19" i="21"/>
  <c r="K19" i="21" s="1"/>
  <c r="BY19" i="21"/>
  <c r="J19" i="21" s="1"/>
  <c r="BX19" i="21"/>
  <c r="I19" i="21" s="1"/>
  <c r="BW19" i="21"/>
  <c r="H19" i="21" s="1"/>
  <c r="BV19" i="21"/>
  <c r="G19" i="21" s="1"/>
  <c r="BU19" i="21"/>
  <c r="F19" i="21" s="1"/>
  <c r="BT19" i="21"/>
  <c r="E19" i="21" s="1"/>
  <c r="BS19" i="21"/>
  <c r="BP19" i="21"/>
  <c r="BM19" i="21"/>
  <c r="BL19" i="21"/>
  <c r="BI19" i="21"/>
  <c r="BH19" i="21"/>
  <c r="BA19" i="21"/>
  <c r="AZ19" i="21"/>
  <c r="AV19" i="21"/>
  <c r="AT19" i="21"/>
  <c r="AS19" i="21"/>
  <c r="AR19" i="21"/>
  <c r="AO19" i="21"/>
  <c r="AK19" i="21"/>
  <c r="AJ19" i="21"/>
  <c r="AF19" i="21"/>
  <c r="AB19" i="21"/>
  <c r="Z19" i="21"/>
  <c r="Y19" i="21"/>
  <c r="T19" i="21"/>
  <c r="Q19" i="21"/>
  <c r="P19" i="21"/>
  <c r="L19" i="21"/>
  <c r="D19" i="21"/>
  <c r="C19" i="21"/>
  <c r="B19" i="21"/>
  <c r="A19" i="21"/>
  <c r="EF18" i="21"/>
  <c r="BQ18" i="21" s="1"/>
  <c r="EE18" i="21"/>
  <c r="BP18" i="21" s="1"/>
  <c r="ED18" i="21"/>
  <c r="EC18" i="21"/>
  <c r="BN18" i="21" s="1"/>
  <c r="EB18" i="21"/>
  <c r="BM18" i="21" s="1"/>
  <c r="EA18" i="21"/>
  <c r="DZ18" i="21"/>
  <c r="DY18" i="21"/>
  <c r="BJ18" i="21" s="1"/>
  <c r="DX18" i="21"/>
  <c r="BI18" i="21" s="1"/>
  <c r="DW18" i="21"/>
  <c r="BH18" i="21" s="1"/>
  <c r="DV18" i="21"/>
  <c r="DU18" i="21"/>
  <c r="BF18" i="21" s="1"/>
  <c r="DT18" i="21"/>
  <c r="BE18" i="21" s="1"/>
  <c r="DS18" i="21"/>
  <c r="BD18" i="21" s="1"/>
  <c r="DR18" i="21"/>
  <c r="BC18" i="21" s="1"/>
  <c r="DQ18" i="21"/>
  <c r="BB18" i="21" s="1"/>
  <c r="DP18" i="21"/>
  <c r="BA18" i="21" s="1"/>
  <c r="DO18" i="21"/>
  <c r="AZ18" i="21" s="1"/>
  <c r="DN18" i="21"/>
  <c r="DM18" i="21"/>
  <c r="AX18" i="21" s="1"/>
  <c r="DL18" i="21"/>
  <c r="AW18" i="21" s="1"/>
  <c r="DK18" i="21"/>
  <c r="DJ18" i="21"/>
  <c r="DI18" i="21"/>
  <c r="AT18" i="21" s="1"/>
  <c r="DH18" i="21"/>
  <c r="AS18" i="21" s="1"/>
  <c r="DG18" i="21"/>
  <c r="DF18" i="21"/>
  <c r="DE18" i="21"/>
  <c r="AP18" i="21" s="1"/>
  <c r="DD18" i="21"/>
  <c r="AO18" i="21" s="1"/>
  <c r="DC18" i="21"/>
  <c r="AN18" i="21" s="1"/>
  <c r="DB18" i="21"/>
  <c r="AM18" i="21" s="1"/>
  <c r="DA18" i="21"/>
  <c r="AL18" i="21" s="1"/>
  <c r="CZ18" i="21"/>
  <c r="AK18" i="21" s="1"/>
  <c r="CY18" i="21"/>
  <c r="CX18" i="21"/>
  <c r="CW18" i="21"/>
  <c r="AH18" i="21" s="1"/>
  <c r="CV18" i="21"/>
  <c r="AG18" i="21" s="1"/>
  <c r="CU18" i="21"/>
  <c r="AF18" i="21" s="1"/>
  <c r="CT18" i="21"/>
  <c r="CS18" i="21"/>
  <c r="AD18" i="21" s="1"/>
  <c r="CR18" i="21"/>
  <c r="CQ18" i="21"/>
  <c r="CP18" i="21"/>
  <c r="CO18" i="21"/>
  <c r="Z18" i="21" s="1"/>
  <c r="CN18" i="21"/>
  <c r="Y18" i="21" s="1"/>
  <c r="CM18" i="21"/>
  <c r="CL18" i="21"/>
  <c r="W18" i="21" s="1"/>
  <c r="CK18" i="21"/>
  <c r="V18" i="21" s="1"/>
  <c r="CJ18" i="21"/>
  <c r="U18" i="21" s="1"/>
  <c r="CI18" i="21"/>
  <c r="CH18" i="21"/>
  <c r="CG18" i="21"/>
  <c r="R18" i="21" s="1"/>
  <c r="CF18" i="21"/>
  <c r="Q18" i="21" s="1"/>
  <c r="CE18" i="21"/>
  <c r="P18" i="21" s="1"/>
  <c r="CD18" i="21"/>
  <c r="CC18" i="21"/>
  <c r="N18" i="21" s="1"/>
  <c r="CB18" i="21"/>
  <c r="M18" i="21" s="1"/>
  <c r="CA18" i="21"/>
  <c r="L18" i="21" s="1"/>
  <c r="BZ18" i="21"/>
  <c r="BY18" i="21"/>
  <c r="J18" i="21" s="1"/>
  <c r="BX18" i="21"/>
  <c r="BW18" i="21"/>
  <c r="BV18" i="21"/>
  <c r="G18" i="21" s="1"/>
  <c r="BU18" i="21"/>
  <c r="F18" i="21" s="1"/>
  <c r="BT18" i="21"/>
  <c r="E18" i="21" s="1"/>
  <c r="BS18" i="21"/>
  <c r="D18" i="21" s="1"/>
  <c r="BO18" i="21"/>
  <c r="BL18" i="21"/>
  <c r="BK18" i="21"/>
  <c r="BG18" i="21"/>
  <c r="AY18" i="21"/>
  <c r="AV18" i="21"/>
  <c r="AU18" i="21"/>
  <c r="AR18" i="21"/>
  <c r="AQ18" i="21"/>
  <c r="AJ18" i="21"/>
  <c r="AI18" i="21"/>
  <c r="AE18" i="21"/>
  <c r="AC18" i="21"/>
  <c r="AB18" i="21"/>
  <c r="AA18" i="21"/>
  <c r="X18" i="21"/>
  <c r="T18" i="21"/>
  <c r="S18" i="21"/>
  <c r="O18" i="21"/>
  <c r="K18" i="21"/>
  <c r="I18" i="21"/>
  <c r="H18" i="21"/>
  <c r="C18" i="21"/>
  <c r="B18" i="21"/>
  <c r="A18" i="21"/>
  <c r="EF17" i="21"/>
  <c r="BQ17" i="21" s="1"/>
  <c r="EE17" i="21"/>
  <c r="BP17" i="21" s="1"/>
  <c r="ED17" i="21"/>
  <c r="EC17" i="21"/>
  <c r="EB17" i="21"/>
  <c r="BM17" i="21" s="1"/>
  <c r="EA17" i="21"/>
  <c r="BL17" i="21" s="1"/>
  <c r="DZ17" i="21"/>
  <c r="BK17" i="21" s="1"/>
  <c r="DY17" i="21"/>
  <c r="DX17" i="21"/>
  <c r="BI17" i="21" s="1"/>
  <c r="DW17" i="21"/>
  <c r="BH17" i="21" s="1"/>
  <c r="DV17" i="21"/>
  <c r="DU17" i="21"/>
  <c r="BF17" i="21" s="1"/>
  <c r="DT17" i="21"/>
  <c r="BE17" i="21" s="1"/>
  <c r="DS17" i="21"/>
  <c r="BD17" i="21" s="1"/>
  <c r="DR17" i="21"/>
  <c r="BC17" i="21" s="1"/>
  <c r="DQ17" i="21"/>
  <c r="BB17" i="21" s="1"/>
  <c r="DP17" i="21"/>
  <c r="BA17" i="21" s="1"/>
  <c r="DO17" i="21"/>
  <c r="AZ17" i="21" s="1"/>
  <c r="DN17" i="21"/>
  <c r="AY17" i="21" s="1"/>
  <c r="DM17" i="21"/>
  <c r="DL17" i="21"/>
  <c r="AW17" i="21" s="1"/>
  <c r="DK17" i="21"/>
  <c r="DJ17" i="21"/>
  <c r="AU17" i="21" s="1"/>
  <c r="DI17" i="21"/>
  <c r="DH17" i="21"/>
  <c r="AS17" i="21" s="1"/>
  <c r="DG17" i="21"/>
  <c r="AR17" i="21" s="1"/>
  <c r="DF17" i="21"/>
  <c r="DE17" i="21"/>
  <c r="AP17" i="21" s="1"/>
  <c r="DD17" i="21"/>
  <c r="AO17" i="21" s="1"/>
  <c r="DC17" i="21"/>
  <c r="AN17" i="21" s="1"/>
  <c r="DB17" i="21"/>
  <c r="AM17" i="21" s="1"/>
  <c r="DA17" i="21"/>
  <c r="AL17" i="21" s="1"/>
  <c r="CZ17" i="21"/>
  <c r="AK17" i="21" s="1"/>
  <c r="CY17" i="21"/>
  <c r="AJ17" i="21" s="1"/>
  <c r="CX17" i="21"/>
  <c r="AI17" i="21" s="1"/>
  <c r="CW17" i="21"/>
  <c r="CV17" i="21"/>
  <c r="AG17" i="21" s="1"/>
  <c r="CU17" i="21"/>
  <c r="AF17" i="21" s="1"/>
  <c r="CT17" i="21"/>
  <c r="AE17" i="21" s="1"/>
  <c r="CS17" i="21"/>
  <c r="AD17" i="21" s="1"/>
  <c r="CR17" i="21"/>
  <c r="AC17" i="21" s="1"/>
  <c r="CQ17" i="21"/>
  <c r="CP17" i="21"/>
  <c r="CO17" i="21"/>
  <c r="Z17" i="21" s="1"/>
  <c r="CN17" i="21"/>
  <c r="Y17" i="21" s="1"/>
  <c r="CM17" i="21"/>
  <c r="X17" i="21" s="1"/>
  <c r="CL17" i="21"/>
  <c r="W17" i="21" s="1"/>
  <c r="CK17" i="21"/>
  <c r="V17" i="21" s="1"/>
  <c r="CJ17" i="21"/>
  <c r="U17" i="21" s="1"/>
  <c r="CI17" i="21"/>
  <c r="T17" i="21" s="1"/>
  <c r="CH17" i="21"/>
  <c r="S17" i="21" s="1"/>
  <c r="CG17" i="21"/>
  <c r="CF17" i="21"/>
  <c r="Q17" i="21" s="1"/>
  <c r="CE17" i="21"/>
  <c r="P17" i="21" s="1"/>
  <c r="CD17" i="21"/>
  <c r="O17" i="21" s="1"/>
  <c r="CC17" i="21"/>
  <c r="N17" i="21" s="1"/>
  <c r="CB17" i="21"/>
  <c r="M17" i="21" s="1"/>
  <c r="CA17" i="21"/>
  <c r="L17" i="21" s="1"/>
  <c r="BZ17" i="21"/>
  <c r="K17" i="21" s="1"/>
  <c r="BY17" i="21"/>
  <c r="J17" i="21" s="1"/>
  <c r="BX17" i="21"/>
  <c r="I17" i="21" s="1"/>
  <c r="BW17" i="21"/>
  <c r="H17" i="21" s="1"/>
  <c r="BV17" i="21"/>
  <c r="BU17" i="21"/>
  <c r="BT17" i="21"/>
  <c r="E17" i="21" s="1"/>
  <c r="BS17" i="21"/>
  <c r="D17" i="21" s="1"/>
  <c r="BO17" i="21"/>
  <c r="BN17" i="21"/>
  <c r="BJ17" i="21"/>
  <c r="BG17" i="21"/>
  <c r="AX17" i="21"/>
  <c r="AV17" i="21"/>
  <c r="AT17" i="21"/>
  <c r="AQ17" i="21"/>
  <c r="AH17" i="21"/>
  <c r="AB17" i="21"/>
  <c r="AA17" i="21"/>
  <c r="R17" i="21"/>
  <c r="G17" i="21"/>
  <c r="F17" i="21"/>
  <c r="C17" i="21"/>
  <c r="B17" i="21"/>
  <c r="A17" i="21"/>
  <c r="EF16" i="21"/>
  <c r="EE16" i="21"/>
  <c r="BP16" i="21" s="1"/>
  <c r="ED16" i="21"/>
  <c r="EC16" i="21"/>
  <c r="BN16" i="21" s="1"/>
  <c r="EB16" i="21"/>
  <c r="BM16" i="21" s="1"/>
  <c r="EA16" i="21"/>
  <c r="BL16" i="21" s="1"/>
  <c r="DZ16" i="21"/>
  <c r="DY16" i="21"/>
  <c r="DX16" i="21"/>
  <c r="DW16" i="21"/>
  <c r="BH16" i="21" s="1"/>
  <c r="DV16" i="21"/>
  <c r="BG16" i="21" s="1"/>
  <c r="DU16" i="21"/>
  <c r="BF16" i="21" s="1"/>
  <c r="DT16" i="21"/>
  <c r="DS16" i="21"/>
  <c r="BD16" i="21" s="1"/>
  <c r="DR16" i="21"/>
  <c r="BC16" i="21" s="1"/>
  <c r="DQ16" i="21"/>
  <c r="DP16" i="21"/>
  <c r="DO16" i="21"/>
  <c r="AZ16" i="21" s="1"/>
  <c r="DN16" i="21"/>
  <c r="AY16" i="21" s="1"/>
  <c r="DM16" i="21"/>
  <c r="AX16" i="21" s="1"/>
  <c r="DL16" i="21"/>
  <c r="DK16" i="21"/>
  <c r="AV16" i="21" s="1"/>
  <c r="DJ16" i="21"/>
  <c r="DI16" i="21"/>
  <c r="AT16" i="21" s="1"/>
  <c r="DH16" i="21"/>
  <c r="AS16" i="21" s="1"/>
  <c r="DG16" i="21"/>
  <c r="AR16" i="21" s="1"/>
  <c r="DF16" i="21"/>
  <c r="AQ16" i="21" s="1"/>
  <c r="DE16" i="21"/>
  <c r="AP16" i="21" s="1"/>
  <c r="DD16" i="21"/>
  <c r="DC16" i="21"/>
  <c r="AN16" i="21" s="1"/>
  <c r="DB16" i="21"/>
  <c r="AM16" i="21" s="1"/>
  <c r="DA16" i="21"/>
  <c r="AL16" i="21" s="1"/>
  <c r="CZ16" i="21"/>
  <c r="AK16" i="21" s="1"/>
  <c r="CY16" i="21"/>
  <c r="AJ16" i="21" s="1"/>
  <c r="CX16" i="21"/>
  <c r="CW16" i="21"/>
  <c r="CV16" i="21"/>
  <c r="CU16" i="21"/>
  <c r="AF16" i="21" s="1"/>
  <c r="CT16" i="21"/>
  <c r="AE16" i="21" s="1"/>
  <c r="CS16" i="21"/>
  <c r="AD16" i="21" s="1"/>
  <c r="CR16" i="21"/>
  <c r="CQ16" i="21"/>
  <c r="AB16" i="21" s="1"/>
  <c r="CP16" i="21"/>
  <c r="AA16" i="21" s="1"/>
  <c r="CO16" i="21"/>
  <c r="Z16" i="21" s="1"/>
  <c r="CN16" i="21"/>
  <c r="Y16" i="21" s="1"/>
  <c r="CM16" i="21"/>
  <c r="X16" i="21" s="1"/>
  <c r="CL16" i="21"/>
  <c r="W16" i="21" s="1"/>
  <c r="CK16" i="21"/>
  <c r="V16" i="21" s="1"/>
  <c r="CJ16" i="21"/>
  <c r="CI16" i="21"/>
  <c r="T16" i="21" s="1"/>
  <c r="CH16" i="21"/>
  <c r="S16" i="21" s="1"/>
  <c r="CG16" i="21"/>
  <c r="R16" i="21" s="1"/>
  <c r="CF16" i="21"/>
  <c r="Q16" i="21" s="1"/>
  <c r="CE16" i="21"/>
  <c r="P16" i="21" s="1"/>
  <c r="CD16" i="21"/>
  <c r="CC16" i="21"/>
  <c r="CB16" i="21"/>
  <c r="CA16" i="21"/>
  <c r="L16" i="21" s="1"/>
  <c r="BZ16" i="21"/>
  <c r="K16" i="21" s="1"/>
  <c r="BY16" i="21"/>
  <c r="J16" i="21" s="1"/>
  <c r="BX16" i="21"/>
  <c r="BW16" i="21"/>
  <c r="H16" i="21" s="1"/>
  <c r="BV16" i="21"/>
  <c r="G16" i="21" s="1"/>
  <c r="BU16" i="21"/>
  <c r="BT16" i="21"/>
  <c r="BS16" i="21"/>
  <c r="D16" i="21" s="1"/>
  <c r="BQ16" i="21"/>
  <c r="BO16" i="21"/>
  <c r="BK16" i="21"/>
  <c r="BJ16" i="21"/>
  <c r="BI16" i="21"/>
  <c r="BE16" i="21"/>
  <c r="BB16" i="21"/>
  <c r="BA16" i="21"/>
  <c r="AW16" i="21"/>
  <c r="AU16" i="21"/>
  <c r="AO16" i="21"/>
  <c r="AI16" i="21"/>
  <c r="AH16" i="21"/>
  <c r="AG16" i="21"/>
  <c r="AC16" i="21"/>
  <c r="U16" i="21"/>
  <c r="O16" i="21"/>
  <c r="N16" i="21"/>
  <c r="M16" i="21"/>
  <c r="I16" i="21"/>
  <c r="F16" i="21"/>
  <c r="E16" i="21"/>
  <c r="C16" i="21"/>
  <c r="B16" i="21"/>
  <c r="A16" i="21"/>
  <c r="EF15" i="21"/>
  <c r="EE15" i="21"/>
  <c r="BP15" i="21" s="1"/>
  <c r="ED15" i="21"/>
  <c r="BO15" i="21" s="1"/>
  <c r="EC15" i="21"/>
  <c r="EB15" i="21"/>
  <c r="EA15" i="21"/>
  <c r="BL15" i="21" s="1"/>
  <c r="DZ15" i="21"/>
  <c r="BK15" i="21" s="1"/>
  <c r="DY15" i="21"/>
  <c r="BJ15" i="21" s="1"/>
  <c r="DX15" i="21"/>
  <c r="DW15" i="21"/>
  <c r="BH15" i="21" s="1"/>
  <c r="DV15" i="21"/>
  <c r="BG15" i="21" s="1"/>
  <c r="DU15" i="21"/>
  <c r="BF15" i="21" s="1"/>
  <c r="DT15" i="21"/>
  <c r="DS15" i="21"/>
  <c r="DR15" i="21"/>
  <c r="BC15" i="21" s="1"/>
  <c r="DQ15" i="21"/>
  <c r="BB15" i="21" s="1"/>
  <c r="DP15" i="21"/>
  <c r="DO15" i="21"/>
  <c r="AZ15" i="21" s="1"/>
  <c r="DN15" i="21"/>
  <c r="AY15" i="21" s="1"/>
  <c r="DM15" i="21"/>
  <c r="DL15" i="21"/>
  <c r="DK15" i="21"/>
  <c r="AV15" i="21" s="1"/>
  <c r="DJ15" i="21"/>
  <c r="AU15" i="21" s="1"/>
  <c r="DI15" i="21"/>
  <c r="AT15" i="21" s="1"/>
  <c r="DH15" i="21"/>
  <c r="DG15" i="21"/>
  <c r="AR15" i="21" s="1"/>
  <c r="DF15" i="21"/>
  <c r="AQ15" i="21" s="1"/>
  <c r="DE15" i="21"/>
  <c r="AP15" i="21" s="1"/>
  <c r="DD15" i="21"/>
  <c r="DC15" i="21"/>
  <c r="DB15" i="21"/>
  <c r="AM15" i="21" s="1"/>
  <c r="DA15" i="21"/>
  <c r="AL15" i="21" s="1"/>
  <c r="CZ15" i="21"/>
  <c r="CY15" i="21"/>
  <c r="AJ15" i="21" s="1"/>
  <c r="CX15" i="21"/>
  <c r="AI15" i="21" s="1"/>
  <c r="CW15" i="21"/>
  <c r="CV15" i="21"/>
  <c r="CU15" i="21"/>
  <c r="AF15" i="21" s="1"/>
  <c r="CT15" i="21"/>
  <c r="AE15" i="21" s="1"/>
  <c r="CS15" i="21"/>
  <c r="AD15" i="21" s="1"/>
  <c r="CR15" i="21"/>
  <c r="CQ15" i="21"/>
  <c r="CP15" i="21"/>
  <c r="AA15" i="21" s="1"/>
  <c r="CO15" i="21"/>
  <c r="Z15" i="21" s="1"/>
  <c r="CN15" i="21"/>
  <c r="CM15" i="21"/>
  <c r="X15" i="21" s="1"/>
  <c r="CL15" i="21"/>
  <c r="W15" i="21" s="1"/>
  <c r="CK15" i="21"/>
  <c r="V15" i="21" s="1"/>
  <c r="CJ15" i="21"/>
  <c r="CI15" i="21"/>
  <c r="T15" i="21" s="1"/>
  <c r="CH15" i="21"/>
  <c r="S15" i="21" s="1"/>
  <c r="CG15" i="21"/>
  <c r="CF15" i="21"/>
  <c r="CE15" i="21"/>
  <c r="P15" i="21" s="1"/>
  <c r="CD15" i="21"/>
  <c r="O15" i="21" s="1"/>
  <c r="CC15" i="21"/>
  <c r="N15" i="21" s="1"/>
  <c r="CB15" i="21"/>
  <c r="CA15" i="21"/>
  <c r="BZ15" i="21"/>
  <c r="K15" i="21" s="1"/>
  <c r="BY15" i="21"/>
  <c r="J15" i="21" s="1"/>
  <c r="BX15" i="21"/>
  <c r="BW15" i="21"/>
  <c r="H15" i="21" s="1"/>
  <c r="BV15" i="21"/>
  <c r="G15" i="21" s="1"/>
  <c r="BU15" i="21"/>
  <c r="F15" i="21" s="1"/>
  <c r="BT15" i="21"/>
  <c r="BS15" i="21"/>
  <c r="D15" i="21" s="1"/>
  <c r="BQ15" i="21"/>
  <c r="BN15" i="21"/>
  <c r="BM15" i="21"/>
  <c r="BI15" i="21"/>
  <c r="BE15" i="21"/>
  <c r="BD15" i="21"/>
  <c r="BA15" i="21"/>
  <c r="AX15" i="21"/>
  <c r="AW15" i="21"/>
  <c r="AS15" i="21"/>
  <c r="AO15" i="21"/>
  <c r="AN15" i="21"/>
  <c r="AK15" i="21"/>
  <c r="AH15" i="21"/>
  <c r="AG15" i="21"/>
  <c r="AC15" i="21"/>
  <c r="AB15" i="21"/>
  <c r="Y15" i="21"/>
  <c r="U15" i="21"/>
  <c r="R15" i="21"/>
  <c r="Q15" i="21"/>
  <c r="M15" i="21"/>
  <c r="L15" i="21"/>
  <c r="I15" i="21"/>
  <c r="E15" i="21"/>
  <c r="C15" i="21"/>
  <c r="B15" i="21"/>
  <c r="A15" i="21"/>
  <c r="EF14" i="21"/>
  <c r="EE14" i="21"/>
  <c r="BP14" i="21" s="1"/>
  <c r="ED14" i="21"/>
  <c r="BO14" i="21" s="1"/>
  <c r="EC14" i="21"/>
  <c r="BN14" i="21" s="1"/>
  <c r="EB14" i="21"/>
  <c r="EA14" i="21"/>
  <c r="DZ14" i="21"/>
  <c r="BK14" i="21" s="1"/>
  <c r="DY14" i="21"/>
  <c r="BJ14" i="21" s="1"/>
  <c r="DX14" i="21"/>
  <c r="DW14" i="21"/>
  <c r="BH14" i="21" s="1"/>
  <c r="DV14" i="21"/>
  <c r="DU14" i="21"/>
  <c r="BF14" i="21" s="1"/>
  <c r="DT14" i="21"/>
  <c r="BE14" i="21" s="1"/>
  <c r="DS14" i="21"/>
  <c r="DR14" i="21"/>
  <c r="DQ14" i="21"/>
  <c r="BB14" i="21" s="1"/>
  <c r="DP14" i="21"/>
  <c r="BA14" i="21" s="1"/>
  <c r="DO14" i="21"/>
  <c r="AZ14" i="21" s="1"/>
  <c r="DN14" i="21"/>
  <c r="AY14" i="21" s="1"/>
  <c r="DM14" i="21"/>
  <c r="AX14" i="21" s="1"/>
  <c r="DL14" i="21"/>
  <c r="DK14" i="21"/>
  <c r="DJ14" i="21"/>
  <c r="AU14" i="21" s="1"/>
  <c r="DI14" i="21"/>
  <c r="AT14" i="21" s="1"/>
  <c r="DH14" i="21"/>
  <c r="AS14" i="21" s="1"/>
  <c r="DG14" i="21"/>
  <c r="AR14" i="21" s="1"/>
  <c r="DF14" i="21"/>
  <c r="AQ14" i="21" s="1"/>
  <c r="DE14" i="21"/>
  <c r="AP14" i="21" s="1"/>
  <c r="DD14" i="21"/>
  <c r="AO14" i="21" s="1"/>
  <c r="DC14" i="21"/>
  <c r="DB14" i="21"/>
  <c r="DA14" i="21"/>
  <c r="AL14" i="21" s="1"/>
  <c r="CZ14" i="21"/>
  <c r="AK14" i="21" s="1"/>
  <c r="CY14" i="21"/>
  <c r="AJ14" i="21" s="1"/>
  <c r="CX14" i="21"/>
  <c r="AI14" i="21" s="1"/>
  <c r="CW14" i="21"/>
  <c r="AH14" i="21" s="1"/>
  <c r="CV14" i="21"/>
  <c r="CU14" i="21"/>
  <c r="CT14" i="21"/>
  <c r="AE14" i="21" s="1"/>
  <c r="CS14" i="21"/>
  <c r="AD14" i="21" s="1"/>
  <c r="CR14" i="21"/>
  <c r="AC14" i="21" s="1"/>
  <c r="CQ14" i="21"/>
  <c r="AB14" i="21" s="1"/>
  <c r="CP14" i="21"/>
  <c r="CO14" i="21"/>
  <c r="Z14" i="21" s="1"/>
  <c r="CN14" i="21"/>
  <c r="Y14" i="21" s="1"/>
  <c r="CM14" i="21"/>
  <c r="CL14" i="21"/>
  <c r="W14" i="21" s="1"/>
  <c r="CK14" i="21"/>
  <c r="V14" i="21" s="1"/>
  <c r="CJ14" i="21"/>
  <c r="CI14" i="21"/>
  <c r="CH14" i="21"/>
  <c r="S14" i="21" s="1"/>
  <c r="CG14" i="21"/>
  <c r="R14" i="21" s="1"/>
  <c r="CF14" i="21"/>
  <c r="CE14" i="21"/>
  <c r="P14" i="21" s="1"/>
  <c r="CD14" i="21"/>
  <c r="O14" i="21" s="1"/>
  <c r="CC14" i="21"/>
  <c r="N14" i="21" s="1"/>
  <c r="CB14" i="21"/>
  <c r="CA14" i="21"/>
  <c r="BZ14" i="21"/>
  <c r="BY14" i="21"/>
  <c r="J14" i="21" s="1"/>
  <c r="BX14" i="21"/>
  <c r="I14" i="21" s="1"/>
  <c r="BW14" i="21"/>
  <c r="H14" i="21" s="1"/>
  <c r="BV14" i="21"/>
  <c r="G14" i="21" s="1"/>
  <c r="BU14" i="21"/>
  <c r="F14" i="21" s="1"/>
  <c r="BT14" i="21"/>
  <c r="BS14" i="21"/>
  <c r="BQ14" i="21"/>
  <c r="BM14" i="21"/>
  <c r="BL14" i="21"/>
  <c r="BI14" i="21"/>
  <c r="BG14" i="21"/>
  <c r="BD14" i="21"/>
  <c r="BC14" i="21"/>
  <c r="AW14" i="21"/>
  <c r="AV14" i="21"/>
  <c r="AN14" i="21"/>
  <c r="AM14" i="21"/>
  <c r="AG14" i="21"/>
  <c r="AF14" i="21"/>
  <c r="AA14" i="21"/>
  <c r="X14" i="21"/>
  <c r="U14" i="21"/>
  <c r="T14" i="21"/>
  <c r="Q14" i="21"/>
  <c r="M14" i="21"/>
  <c r="L14" i="21"/>
  <c r="K14" i="21"/>
  <c r="E14" i="21"/>
  <c r="D14" i="21"/>
  <c r="C14" i="21"/>
  <c r="B14" i="21"/>
  <c r="A14" i="21"/>
  <c r="EF13" i="21"/>
  <c r="BQ13" i="21" s="1"/>
  <c r="EE13" i="21"/>
  <c r="BP13" i="21" s="1"/>
  <c r="ED13" i="21"/>
  <c r="EC13" i="21"/>
  <c r="BN13" i="21" s="1"/>
  <c r="EB13" i="21"/>
  <c r="BM13" i="21" s="1"/>
  <c r="EA13" i="21"/>
  <c r="DZ13" i="21"/>
  <c r="DY13" i="21"/>
  <c r="BJ13" i="21" s="1"/>
  <c r="DX13" i="21"/>
  <c r="BI13" i="21" s="1"/>
  <c r="DW13" i="21"/>
  <c r="BH13" i="21" s="1"/>
  <c r="DV13" i="21"/>
  <c r="DU13" i="21"/>
  <c r="DT13" i="21"/>
  <c r="BE13" i="21" s="1"/>
  <c r="DS13" i="21"/>
  <c r="DR13" i="21"/>
  <c r="DQ13" i="21"/>
  <c r="BB13" i="21" s="1"/>
  <c r="DP13" i="21"/>
  <c r="BA13" i="21" s="1"/>
  <c r="DO13" i="21"/>
  <c r="AZ13" i="21" s="1"/>
  <c r="DN13" i="21"/>
  <c r="DM13" i="21"/>
  <c r="AX13" i="21" s="1"/>
  <c r="DL13" i="21"/>
  <c r="AW13" i="21" s="1"/>
  <c r="DK13" i="21"/>
  <c r="DJ13" i="21"/>
  <c r="DI13" i="21"/>
  <c r="AT13" i="21" s="1"/>
  <c r="DH13" i="21"/>
  <c r="AS13" i="21" s="1"/>
  <c r="DG13" i="21"/>
  <c r="AR13" i="21" s="1"/>
  <c r="DF13" i="21"/>
  <c r="DE13" i="21"/>
  <c r="DD13" i="21"/>
  <c r="AO13" i="21" s="1"/>
  <c r="DC13" i="21"/>
  <c r="DB13" i="21"/>
  <c r="DA13" i="21"/>
  <c r="AL13" i="21" s="1"/>
  <c r="CZ13" i="21"/>
  <c r="AK13" i="21" s="1"/>
  <c r="CY13" i="21"/>
  <c r="AJ13" i="21" s="1"/>
  <c r="CX13" i="21"/>
  <c r="CW13" i="21"/>
  <c r="AH13" i="21" s="1"/>
  <c r="CV13" i="21"/>
  <c r="AG13" i="21" s="1"/>
  <c r="CU13" i="21"/>
  <c r="CT13" i="21"/>
  <c r="CS13" i="21"/>
  <c r="CR13" i="21"/>
  <c r="AC13" i="21" s="1"/>
  <c r="CQ13" i="21"/>
  <c r="AB13" i="21" s="1"/>
  <c r="CP13" i="21"/>
  <c r="CO13" i="21"/>
  <c r="Z13" i="21" s="1"/>
  <c r="CN13" i="21"/>
  <c r="Y13" i="21" s="1"/>
  <c r="CM13" i="21"/>
  <c r="CL13" i="21"/>
  <c r="CK13" i="21"/>
  <c r="V13" i="21" s="1"/>
  <c r="CJ13" i="21"/>
  <c r="U13" i="21" s="1"/>
  <c r="CI13" i="21"/>
  <c r="T13" i="21" s="1"/>
  <c r="CH13" i="21"/>
  <c r="CG13" i="21"/>
  <c r="R13" i="21" s="1"/>
  <c r="CF13" i="21"/>
  <c r="Q13" i="21" s="1"/>
  <c r="CE13" i="21"/>
  <c r="CD13" i="21"/>
  <c r="CC13" i="21"/>
  <c r="CB13" i="21"/>
  <c r="M13" i="21" s="1"/>
  <c r="CA13" i="21"/>
  <c r="L13" i="21" s="1"/>
  <c r="BZ13" i="21"/>
  <c r="BY13" i="21"/>
  <c r="BX13" i="21"/>
  <c r="I13" i="21" s="1"/>
  <c r="BW13" i="21"/>
  <c r="H13" i="21" s="1"/>
  <c r="BV13" i="21"/>
  <c r="BU13" i="21"/>
  <c r="F13" i="21" s="1"/>
  <c r="BT13" i="21"/>
  <c r="E13" i="21" s="1"/>
  <c r="BS13" i="21"/>
  <c r="BO13" i="21"/>
  <c r="BL13" i="21"/>
  <c r="BK13" i="21"/>
  <c r="BG13" i="21"/>
  <c r="BF13" i="21"/>
  <c r="BD13" i="21"/>
  <c r="BC13" i="21"/>
  <c r="AY13" i="21"/>
  <c r="AV13" i="21"/>
  <c r="AU13" i="21"/>
  <c r="AQ13" i="21"/>
  <c r="AP13" i="21"/>
  <c r="AN13" i="21"/>
  <c r="AM13" i="21"/>
  <c r="AI13" i="21"/>
  <c r="AF13" i="21"/>
  <c r="AE13" i="21"/>
  <c r="AD13" i="21"/>
  <c r="AA13" i="21"/>
  <c r="X13" i="21"/>
  <c r="W13" i="21"/>
  <c r="S13" i="21"/>
  <c r="P13" i="21"/>
  <c r="O13" i="21"/>
  <c r="N13" i="21"/>
  <c r="K13" i="21"/>
  <c r="J13" i="21"/>
  <c r="G13" i="21"/>
  <c r="D13" i="21"/>
  <c r="C13" i="21"/>
  <c r="B13" i="21"/>
  <c r="A13" i="21"/>
  <c r="EF12" i="21"/>
  <c r="BQ12" i="21" s="1"/>
  <c r="EE12" i="21"/>
  <c r="BP12" i="21" s="1"/>
  <c r="ED12" i="21"/>
  <c r="EC12" i="21"/>
  <c r="EB12" i="21"/>
  <c r="EA12" i="21"/>
  <c r="BL12" i="21" s="1"/>
  <c r="DZ12" i="21"/>
  <c r="DY12" i="21"/>
  <c r="DX12" i="21"/>
  <c r="BI12" i="21" s="1"/>
  <c r="DW12" i="21"/>
  <c r="BH12" i="21" s="1"/>
  <c r="DV12" i="21"/>
  <c r="DU12" i="21"/>
  <c r="DT12" i="21"/>
  <c r="BE12" i="21" s="1"/>
  <c r="DS12" i="21"/>
  <c r="BD12" i="21" s="1"/>
  <c r="DR12" i="21"/>
  <c r="DQ12" i="21"/>
  <c r="BB12" i="21" s="1"/>
  <c r="DP12" i="21"/>
  <c r="BA12" i="21" s="1"/>
  <c r="DO12" i="21"/>
  <c r="AZ12" i="21" s="1"/>
  <c r="DN12" i="21"/>
  <c r="DM12" i="21"/>
  <c r="DL12" i="21"/>
  <c r="DK12" i="21"/>
  <c r="AV12" i="21" s="1"/>
  <c r="DJ12" i="21"/>
  <c r="DI12" i="21"/>
  <c r="DH12" i="21"/>
  <c r="DG12" i="21"/>
  <c r="AR12" i="21" s="1"/>
  <c r="DF12" i="21"/>
  <c r="DE12" i="21"/>
  <c r="AP12" i="21" s="1"/>
  <c r="DD12" i="21"/>
  <c r="AO12" i="21" s="1"/>
  <c r="DC12" i="21"/>
  <c r="AN12" i="21" s="1"/>
  <c r="DB12" i="21"/>
  <c r="DA12" i="21"/>
  <c r="CZ12" i="21"/>
  <c r="CY12" i="21"/>
  <c r="AJ12" i="21" s="1"/>
  <c r="CX12" i="21"/>
  <c r="CW12" i="21"/>
  <c r="CV12" i="21"/>
  <c r="CU12" i="21"/>
  <c r="AF12" i="21" s="1"/>
  <c r="CT12" i="21"/>
  <c r="CS12" i="21"/>
  <c r="AD12" i="21" s="1"/>
  <c r="CR12" i="21"/>
  <c r="AC12" i="21" s="1"/>
  <c r="CQ12" i="21"/>
  <c r="AB12" i="21" s="1"/>
  <c r="CP12" i="21"/>
  <c r="CO12" i="21"/>
  <c r="CN12" i="21"/>
  <c r="Y12" i="21" s="1"/>
  <c r="CM12" i="21"/>
  <c r="X12" i="21" s="1"/>
  <c r="CL12" i="21"/>
  <c r="CK12" i="21"/>
  <c r="CJ12" i="21"/>
  <c r="U12" i="21" s="1"/>
  <c r="CI12" i="21"/>
  <c r="T12" i="21" s="1"/>
  <c r="CH12" i="21"/>
  <c r="CG12" i="21"/>
  <c r="CF12" i="21"/>
  <c r="Q12" i="21" s="1"/>
  <c r="CE12" i="21"/>
  <c r="CD12" i="21"/>
  <c r="CC12" i="21"/>
  <c r="CB12" i="21"/>
  <c r="CA12" i="21"/>
  <c r="L12" i="21" s="1"/>
  <c r="BZ12" i="21"/>
  <c r="BY12" i="21"/>
  <c r="J12" i="21" s="1"/>
  <c r="BX12" i="21"/>
  <c r="I12" i="21" s="1"/>
  <c r="BW12" i="21"/>
  <c r="BV12" i="21"/>
  <c r="BU12" i="21"/>
  <c r="BT12" i="21"/>
  <c r="E12" i="21" s="1"/>
  <c r="BS12" i="21"/>
  <c r="D12" i="21" s="1"/>
  <c r="BO12" i="21"/>
  <c r="BN12" i="21"/>
  <c r="BK12" i="21"/>
  <c r="BJ12" i="21"/>
  <c r="BG12" i="21"/>
  <c r="BF12" i="21"/>
  <c r="BC12" i="21"/>
  <c r="AY12" i="21"/>
  <c r="AX12" i="21"/>
  <c r="AW12" i="21"/>
  <c r="AU12" i="21"/>
  <c r="AT12" i="21"/>
  <c r="AS12" i="21"/>
  <c r="AQ12" i="21"/>
  <c r="AM12" i="21"/>
  <c r="AL12" i="21"/>
  <c r="AI12" i="21"/>
  <c r="AH12" i="21"/>
  <c r="AG12" i="21"/>
  <c r="AE12" i="21"/>
  <c r="AA12" i="21"/>
  <c r="Z12" i="21"/>
  <c r="W12" i="21"/>
  <c r="S12" i="21"/>
  <c r="R12" i="21"/>
  <c r="O12" i="21"/>
  <c r="N12" i="21"/>
  <c r="M12" i="21"/>
  <c r="G12" i="21"/>
  <c r="F12" i="21"/>
  <c r="C12" i="21"/>
  <c r="B12" i="21"/>
  <c r="A12" i="21"/>
  <c r="EF11" i="21"/>
  <c r="BQ11" i="21" s="1"/>
  <c r="EE11" i="21"/>
  <c r="ED11" i="21"/>
  <c r="BO11" i="21" s="1"/>
  <c r="EC11" i="21"/>
  <c r="BN11" i="21" s="1"/>
  <c r="EB11" i="21"/>
  <c r="EA11" i="21"/>
  <c r="DZ11" i="21"/>
  <c r="BK11" i="21" s="1"/>
  <c r="DY11" i="21"/>
  <c r="BJ11" i="21" s="1"/>
  <c r="DX11" i="21"/>
  <c r="BI11" i="21" s="1"/>
  <c r="DW11" i="21"/>
  <c r="BH11" i="21" s="1"/>
  <c r="DV11" i="21"/>
  <c r="BG11" i="21" s="1"/>
  <c r="DU11" i="21"/>
  <c r="BF11" i="21" s="1"/>
  <c r="DT11" i="21"/>
  <c r="DS11" i="21"/>
  <c r="BD11" i="21" s="1"/>
  <c r="DR11" i="21"/>
  <c r="BC11" i="21" s="1"/>
  <c r="DQ11" i="21"/>
  <c r="DP11" i="21"/>
  <c r="BA11" i="21" s="1"/>
  <c r="DO11" i="21"/>
  <c r="DN11" i="21"/>
  <c r="AY11" i="21" s="1"/>
  <c r="DM11" i="21"/>
  <c r="AX11" i="21" s="1"/>
  <c r="DL11" i="21"/>
  <c r="DK11" i="21"/>
  <c r="DJ11" i="21"/>
  <c r="AU11" i="21" s="1"/>
  <c r="DI11" i="21"/>
  <c r="AT11" i="21" s="1"/>
  <c r="DH11" i="21"/>
  <c r="AS11" i="21" s="1"/>
  <c r="DG11" i="21"/>
  <c r="DF11" i="21"/>
  <c r="AQ11" i="21" s="1"/>
  <c r="DE11" i="21"/>
  <c r="DD11" i="21"/>
  <c r="DC11" i="21"/>
  <c r="AN11" i="21" s="1"/>
  <c r="DB11" i="21"/>
  <c r="AM11" i="21" s="1"/>
  <c r="DA11" i="21"/>
  <c r="AL11" i="21" s="1"/>
  <c r="CZ11" i="21"/>
  <c r="AK11" i="21" s="1"/>
  <c r="CY11" i="21"/>
  <c r="CX11" i="21"/>
  <c r="AI11" i="21" s="1"/>
  <c r="CW11" i="21"/>
  <c r="AH11" i="21" s="1"/>
  <c r="CV11" i="21"/>
  <c r="CU11" i="21"/>
  <c r="CT11" i="21"/>
  <c r="AE11" i="21" s="1"/>
  <c r="CS11" i="21"/>
  <c r="AD11" i="21" s="1"/>
  <c r="CR11" i="21"/>
  <c r="AC11" i="21" s="1"/>
  <c r="CQ11" i="21"/>
  <c r="AB11" i="21" s="1"/>
  <c r="CP11" i="21"/>
  <c r="AA11" i="21" s="1"/>
  <c r="CO11" i="21"/>
  <c r="Z11" i="21" s="1"/>
  <c r="CN11" i="21"/>
  <c r="Y11" i="21" s="1"/>
  <c r="CM11" i="21"/>
  <c r="X11" i="21" s="1"/>
  <c r="CL11" i="21"/>
  <c r="W11" i="21" s="1"/>
  <c r="CK11" i="21"/>
  <c r="CJ11" i="21"/>
  <c r="CI11" i="21"/>
  <c r="CH11" i="21"/>
  <c r="S11" i="21" s="1"/>
  <c r="CG11" i="21"/>
  <c r="R11" i="21" s="1"/>
  <c r="CF11" i="21"/>
  <c r="Q11" i="21" s="1"/>
  <c r="CE11" i="21"/>
  <c r="CD11" i="21"/>
  <c r="O11" i="21" s="1"/>
  <c r="CC11" i="21"/>
  <c r="N11" i="21" s="1"/>
  <c r="CB11" i="21"/>
  <c r="CA11" i="21"/>
  <c r="BZ11" i="21"/>
  <c r="K11" i="21" s="1"/>
  <c r="BY11" i="21"/>
  <c r="J11" i="21" s="1"/>
  <c r="BX11" i="21"/>
  <c r="I11" i="21" s="1"/>
  <c r="BW11" i="21"/>
  <c r="H11" i="21" s="1"/>
  <c r="BV11" i="21"/>
  <c r="G11" i="21" s="1"/>
  <c r="BU11" i="21"/>
  <c r="F11" i="21" s="1"/>
  <c r="BT11" i="21"/>
  <c r="BS11" i="21"/>
  <c r="BP11" i="21"/>
  <c r="BM11" i="21"/>
  <c r="BL11" i="21"/>
  <c r="BE11" i="21"/>
  <c r="BB11" i="21"/>
  <c r="AZ11" i="21"/>
  <c r="AW11" i="21"/>
  <c r="AV11" i="21"/>
  <c r="AR11" i="21"/>
  <c r="AP11" i="21"/>
  <c r="AO11" i="21"/>
  <c r="AJ11" i="21"/>
  <c r="AG11" i="21"/>
  <c r="AF11" i="21"/>
  <c r="U11" i="21"/>
  <c r="T11" i="21"/>
  <c r="P11" i="21"/>
  <c r="M11" i="21"/>
  <c r="L11" i="21"/>
  <c r="E11" i="21"/>
  <c r="D11" i="21"/>
  <c r="C11" i="21"/>
  <c r="B11" i="21"/>
  <c r="A11" i="21"/>
  <c r="EF10" i="21"/>
  <c r="BQ10" i="21" s="1"/>
  <c r="EE10" i="21"/>
  <c r="ED10" i="21"/>
  <c r="EC10" i="21"/>
  <c r="BN10" i="21" s="1"/>
  <c r="EB10" i="21"/>
  <c r="BM10" i="21" s="1"/>
  <c r="EA10" i="21"/>
  <c r="DZ10" i="21"/>
  <c r="BK10" i="21" s="1"/>
  <c r="DY10" i="21"/>
  <c r="BJ10" i="21" s="1"/>
  <c r="DX10" i="21"/>
  <c r="BI10" i="21" s="1"/>
  <c r="DW10" i="21"/>
  <c r="DV10" i="21"/>
  <c r="DU10" i="21"/>
  <c r="BF10" i="21" s="1"/>
  <c r="DT10" i="21"/>
  <c r="BE10" i="21" s="1"/>
  <c r="DS10" i="21"/>
  <c r="DR10" i="21"/>
  <c r="BC10" i="21" s="1"/>
  <c r="DQ10" i="21"/>
  <c r="BB10" i="21" s="1"/>
  <c r="DP10" i="21"/>
  <c r="BA10" i="21" s="1"/>
  <c r="DO10" i="21"/>
  <c r="DN10" i="21"/>
  <c r="DM10" i="21"/>
  <c r="AX10" i="21" s="1"/>
  <c r="DL10" i="21"/>
  <c r="AW10" i="21" s="1"/>
  <c r="DK10" i="21"/>
  <c r="DJ10" i="21"/>
  <c r="AU10" i="21" s="1"/>
  <c r="DI10" i="21"/>
  <c r="AT10" i="21" s="1"/>
  <c r="DH10" i="21"/>
  <c r="AS10" i="21" s="1"/>
  <c r="DG10" i="21"/>
  <c r="DF10" i="21"/>
  <c r="DE10" i="21"/>
  <c r="AP10" i="21" s="1"/>
  <c r="DD10" i="21"/>
  <c r="AO10" i="21" s="1"/>
  <c r="DC10" i="21"/>
  <c r="DB10" i="21"/>
  <c r="AM10" i="21" s="1"/>
  <c r="DA10" i="21"/>
  <c r="AL10" i="21" s="1"/>
  <c r="CZ10" i="21"/>
  <c r="AK10" i="21" s="1"/>
  <c r="CY10" i="21"/>
  <c r="CX10" i="21"/>
  <c r="CW10" i="21"/>
  <c r="AH10" i="21" s="1"/>
  <c r="CV10" i="21"/>
  <c r="AG10" i="21" s="1"/>
  <c r="CU10" i="21"/>
  <c r="CT10" i="21"/>
  <c r="AE10" i="21" s="1"/>
  <c r="CS10" i="21"/>
  <c r="AD10" i="21" s="1"/>
  <c r="CR10" i="21"/>
  <c r="AC10" i="21" s="1"/>
  <c r="CQ10" i="21"/>
  <c r="CP10" i="21"/>
  <c r="CO10" i="21"/>
  <c r="Z10" i="21" s="1"/>
  <c r="CN10" i="21"/>
  <c r="Y10" i="21" s="1"/>
  <c r="CM10" i="21"/>
  <c r="CL10" i="21"/>
  <c r="W10" i="21" s="1"/>
  <c r="CK10" i="21"/>
  <c r="CJ10" i="21"/>
  <c r="U10" i="21" s="1"/>
  <c r="CI10" i="21"/>
  <c r="CH10" i="21"/>
  <c r="CG10" i="21"/>
  <c r="R10" i="21" s="1"/>
  <c r="CF10" i="21"/>
  <c r="Q10" i="21" s="1"/>
  <c r="CE10" i="21"/>
  <c r="CD10" i="21"/>
  <c r="O10" i="21" s="1"/>
  <c r="CC10" i="21"/>
  <c r="N10" i="21" s="1"/>
  <c r="CB10" i="21"/>
  <c r="M10" i="21" s="1"/>
  <c r="CA10" i="21"/>
  <c r="BZ10" i="21"/>
  <c r="BY10" i="21"/>
  <c r="J10" i="21" s="1"/>
  <c r="BX10" i="21"/>
  <c r="I10" i="21" s="1"/>
  <c r="BW10" i="21"/>
  <c r="BV10" i="21"/>
  <c r="G10" i="21" s="1"/>
  <c r="BU10" i="21"/>
  <c r="F10" i="21" s="1"/>
  <c r="BT10" i="21"/>
  <c r="E10" i="21" s="1"/>
  <c r="BS10" i="21"/>
  <c r="BP10" i="21"/>
  <c r="BO10" i="21"/>
  <c r="BL10" i="21"/>
  <c r="BH10" i="21"/>
  <c r="BG10" i="21"/>
  <c r="BD10" i="21"/>
  <c r="AZ10" i="21"/>
  <c r="AY10" i="21"/>
  <c r="AV10" i="21"/>
  <c r="AR10" i="21"/>
  <c r="AQ10" i="21"/>
  <c r="AN10" i="21"/>
  <c r="AJ10" i="21"/>
  <c r="AI10" i="21"/>
  <c r="AF10" i="21"/>
  <c r="AB10" i="21"/>
  <c r="AA10" i="21"/>
  <c r="X10" i="21"/>
  <c r="T10" i="21"/>
  <c r="S10" i="21"/>
  <c r="P10" i="21"/>
  <c r="L10" i="21"/>
  <c r="K10" i="21"/>
  <c r="H10" i="21"/>
  <c r="D10" i="21"/>
  <c r="C10" i="21"/>
  <c r="B10" i="21"/>
  <c r="A10" i="21"/>
  <c r="EF9" i="21"/>
  <c r="BQ9" i="21" s="1"/>
  <c r="EE9" i="21"/>
  <c r="BP9" i="21" s="1"/>
  <c r="ED9" i="21"/>
  <c r="EC9" i="21"/>
  <c r="EB9" i="21"/>
  <c r="BM9" i="21" s="1"/>
  <c r="EA9" i="21"/>
  <c r="BL9" i="21" s="1"/>
  <c r="DZ9" i="21"/>
  <c r="DY9" i="21"/>
  <c r="DX9" i="21"/>
  <c r="BI9" i="21" s="1"/>
  <c r="DW9" i="21"/>
  <c r="BH9" i="21" s="1"/>
  <c r="DV9" i="21"/>
  <c r="BG9" i="21" s="1"/>
  <c r="DU9" i="21"/>
  <c r="BF9" i="21" s="1"/>
  <c r="DT9" i="21"/>
  <c r="BE9" i="21" s="1"/>
  <c r="DS9" i="21"/>
  <c r="BD9" i="21" s="1"/>
  <c r="DR9" i="21"/>
  <c r="BC9" i="21" s="1"/>
  <c r="DQ9" i="21"/>
  <c r="DP9" i="21"/>
  <c r="BA9" i="21" s="1"/>
  <c r="DO9" i="21"/>
  <c r="AZ9" i="21" s="1"/>
  <c r="DN9" i="21"/>
  <c r="DM9" i="21"/>
  <c r="DL9" i="21"/>
  <c r="AW9" i="21" s="1"/>
  <c r="DK9" i="21"/>
  <c r="AV9" i="21" s="1"/>
  <c r="DJ9" i="21"/>
  <c r="DI9" i="21"/>
  <c r="DH9" i="21"/>
  <c r="AS9" i="21" s="1"/>
  <c r="DG9" i="21"/>
  <c r="AR9" i="21" s="1"/>
  <c r="DF9" i="21"/>
  <c r="AQ9" i="21" s="1"/>
  <c r="DE9" i="21"/>
  <c r="AP9" i="21" s="1"/>
  <c r="DD9" i="21"/>
  <c r="AO9" i="21" s="1"/>
  <c r="DC9" i="21"/>
  <c r="AN9" i="21" s="1"/>
  <c r="DB9" i="21"/>
  <c r="AM9" i="21" s="1"/>
  <c r="DA9" i="21"/>
  <c r="CZ9" i="21"/>
  <c r="AK9" i="21" s="1"/>
  <c r="CY9" i="21"/>
  <c r="AJ9" i="21" s="1"/>
  <c r="CX9" i="21"/>
  <c r="CW9" i="21"/>
  <c r="CV9" i="21"/>
  <c r="AG9" i="21" s="1"/>
  <c r="CU9" i="21"/>
  <c r="AF9" i="21" s="1"/>
  <c r="CT9" i="21"/>
  <c r="CS9" i="21"/>
  <c r="CR9" i="21"/>
  <c r="AC9" i="21" s="1"/>
  <c r="CQ9" i="21"/>
  <c r="AB9" i="21" s="1"/>
  <c r="CP9" i="21"/>
  <c r="AA9" i="21" s="1"/>
  <c r="CO9" i="21"/>
  <c r="Z9" i="21" s="1"/>
  <c r="CN9" i="21"/>
  <c r="Y9" i="21" s="1"/>
  <c r="CM9" i="21"/>
  <c r="X9" i="21" s="1"/>
  <c r="CL9" i="21"/>
  <c r="W9" i="21" s="1"/>
  <c r="CK9" i="21"/>
  <c r="CJ9" i="21"/>
  <c r="U9" i="21" s="1"/>
  <c r="CI9" i="21"/>
  <c r="T9" i="21" s="1"/>
  <c r="CH9" i="21"/>
  <c r="CG9" i="21"/>
  <c r="CF9" i="21"/>
  <c r="Q9" i="21" s="1"/>
  <c r="CE9" i="21"/>
  <c r="P9" i="21" s="1"/>
  <c r="CD9" i="21"/>
  <c r="CC9" i="21"/>
  <c r="CB9" i="21"/>
  <c r="M9" i="21" s="1"/>
  <c r="CA9" i="21"/>
  <c r="L9" i="21" s="1"/>
  <c r="BZ9" i="21"/>
  <c r="K9" i="21" s="1"/>
  <c r="BY9" i="21"/>
  <c r="J9" i="21" s="1"/>
  <c r="BX9" i="21"/>
  <c r="I9" i="21" s="1"/>
  <c r="BW9" i="21"/>
  <c r="H9" i="21" s="1"/>
  <c r="BV9" i="21"/>
  <c r="G9" i="21" s="1"/>
  <c r="BU9" i="21"/>
  <c r="BT9" i="21"/>
  <c r="BS9" i="21"/>
  <c r="D9" i="21" s="1"/>
  <c r="BO9" i="21"/>
  <c r="BN9" i="21"/>
  <c r="BK9" i="21"/>
  <c r="BJ9" i="21"/>
  <c r="BB9" i="21"/>
  <c r="AY9" i="21"/>
  <c r="AX9" i="21"/>
  <c r="AU9" i="21"/>
  <c r="AT9" i="21"/>
  <c r="AL9" i="21"/>
  <c r="AI9" i="21"/>
  <c r="AH9" i="21"/>
  <c r="AE9" i="21"/>
  <c r="AD9" i="21"/>
  <c r="V9" i="21"/>
  <c r="S9" i="21"/>
  <c r="R9" i="21"/>
  <c r="O9" i="21"/>
  <c r="N9" i="21"/>
  <c r="F9" i="21"/>
  <c r="C9" i="21"/>
  <c r="B9" i="21"/>
  <c r="A9" i="21"/>
  <c r="EF8" i="21"/>
  <c r="BQ8" i="21" s="1"/>
  <c r="EE8" i="21"/>
  <c r="BP8" i="21" s="1"/>
  <c r="ED8" i="21"/>
  <c r="EC8" i="21"/>
  <c r="EB8" i="21"/>
  <c r="BM8" i="21" s="1"/>
  <c r="EA8" i="21"/>
  <c r="BL8" i="21" s="1"/>
  <c r="DZ8" i="21"/>
  <c r="DY8" i="21"/>
  <c r="DX8" i="21"/>
  <c r="DW8" i="21"/>
  <c r="BH8" i="21" s="1"/>
  <c r="DV8" i="21"/>
  <c r="BG8" i="21" s="1"/>
  <c r="DU8" i="21"/>
  <c r="DT8" i="21"/>
  <c r="BE8" i="21" s="1"/>
  <c r="DS8" i="21"/>
  <c r="BD8" i="21" s="1"/>
  <c r="DR8" i="21"/>
  <c r="BC8" i="21" s="1"/>
  <c r="DQ8" i="21"/>
  <c r="DP8" i="21"/>
  <c r="DO8" i="21"/>
  <c r="AZ8" i="21" s="1"/>
  <c r="DN8" i="21"/>
  <c r="DM8" i="21"/>
  <c r="AX8" i="21" s="1"/>
  <c r="DL8" i="21"/>
  <c r="AW8" i="21" s="1"/>
  <c r="DK8" i="21"/>
  <c r="AV8" i="21" s="1"/>
  <c r="DJ8" i="21"/>
  <c r="DI8" i="21"/>
  <c r="DH8" i="21"/>
  <c r="AS8" i="21" s="1"/>
  <c r="DG8" i="21"/>
  <c r="AR8" i="21" s="1"/>
  <c r="DF8" i="21"/>
  <c r="AQ8" i="21" s="1"/>
  <c r="DE8" i="21"/>
  <c r="DD8" i="21"/>
  <c r="DC8" i="21"/>
  <c r="AN8" i="21" s="1"/>
  <c r="DB8" i="21"/>
  <c r="AM8" i="21" s="1"/>
  <c r="DA8" i="21"/>
  <c r="CZ8" i="21"/>
  <c r="AK8" i="21" s="1"/>
  <c r="CY8" i="21"/>
  <c r="AJ8" i="21" s="1"/>
  <c r="CX8" i="21"/>
  <c r="CW8" i="21"/>
  <c r="CV8" i="21"/>
  <c r="AG8" i="21" s="1"/>
  <c r="CU8" i="21"/>
  <c r="AF8" i="21" s="1"/>
  <c r="CT8" i="21"/>
  <c r="CS8" i="21"/>
  <c r="CR8" i="21"/>
  <c r="CQ8" i="21"/>
  <c r="AB8" i="21" s="1"/>
  <c r="CP8" i="21"/>
  <c r="AA8" i="21" s="1"/>
  <c r="CO8" i="21"/>
  <c r="CN8" i="21"/>
  <c r="Y8" i="21" s="1"/>
  <c r="CM8" i="21"/>
  <c r="X8" i="21" s="1"/>
  <c r="CL8" i="21"/>
  <c r="W8" i="21" s="1"/>
  <c r="CK8" i="21"/>
  <c r="CJ8" i="21"/>
  <c r="CI8" i="21"/>
  <c r="T8" i="21" s="1"/>
  <c r="CH8" i="21"/>
  <c r="CG8" i="21"/>
  <c r="R8" i="21" s="1"/>
  <c r="CF8" i="21"/>
  <c r="Q8" i="21" s="1"/>
  <c r="CE8" i="21"/>
  <c r="P8" i="21" s="1"/>
  <c r="CD8" i="21"/>
  <c r="CC8" i="21"/>
  <c r="CB8" i="21"/>
  <c r="M8" i="21" s="1"/>
  <c r="CA8" i="21"/>
  <c r="L8" i="21" s="1"/>
  <c r="BZ8" i="21"/>
  <c r="K8" i="21" s="1"/>
  <c r="BY8" i="21"/>
  <c r="BX8" i="21"/>
  <c r="BW8" i="21"/>
  <c r="H8" i="21" s="1"/>
  <c r="BV8" i="21"/>
  <c r="G8" i="21" s="1"/>
  <c r="BU8" i="21"/>
  <c r="BT8" i="21"/>
  <c r="E8" i="21" s="1"/>
  <c r="BS8" i="21"/>
  <c r="D8" i="21" s="1"/>
  <c r="BO8" i="21"/>
  <c r="BN8" i="21"/>
  <c r="BK8" i="21"/>
  <c r="BJ8" i="21"/>
  <c r="BI8" i="21"/>
  <c r="BF8" i="21"/>
  <c r="BB8" i="21"/>
  <c r="BA8" i="21"/>
  <c r="AY8" i="21"/>
  <c r="AU8" i="21"/>
  <c r="AT8" i="21"/>
  <c r="AP8" i="21"/>
  <c r="AO8" i="21"/>
  <c r="AL8" i="21"/>
  <c r="AI8" i="21"/>
  <c r="AH8" i="21"/>
  <c r="AE8" i="21"/>
  <c r="AD8" i="21"/>
  <c r="AC8" i="21"/>
  <c r="Z8" i="21"/>
  <c r="V8" i="21"/>
  <c r="U8" i="21"/>
  <c r="S8" i="21"/>
  <c r="O8" i="21"/>
  <c r="N8" i="21"/>
  <c r="J8" i="21"/>
  <c r="I8" i="21"/>
  <c r="F8" i="21"/>
  <c r="C8" i="21"/>
  <c r="B8" i="21"/>
  <c r="A8" i="21"/>
  <c r="EF7" i="21"/>
  <c r="EE7" i="21"/>
  <c r="BP7" i="21" s="1"/>
  <c r="ED7" i="21"/>
  <c r="BO7" i="21" s="1"/>
  <c r="EC7" i="21"/>
  <c r="EB7" i="21"/>
  <c r="EA7" i="21"/>
  <c r="BL7" i="21" s="1"/>
  <c r="DZ7" i="21"/>
  <c r="BK7" i="21" s="1"/>
  <c r="DY7" i="21"/>
  <c r="BJ7" i="21" s="1"/>
  <c r="DX7" i="21"/>
  <c r="DW7" i="21"/>
  <c r="DV7" i="21"/>
  <c r="BG7" i="21" s="1"/>
  <c r="DU7" i="21"/>
  <c r="BF7" i="21" s="1"/>
  <c r="DT7" i="21"/>
  <c r="DS7" i="21"/>
  <c r="BD7" i="21" s="1"/>
  <c r="DR7" i="21"/>
  <c r="BC7" i="21" s="1"/>
  <c r="DQ7" i="21"/>
  <c r="BB7" i="21" s="1"/>
  <c r="DP7" i="21"/>
  <c r="DO7" i="21"/>
  <c r="AZ7" i="21" s="1"/>
  <c r="DN7" i="21"/>
  <c r="AY7" i="21" s="1"/>
  <c r="DM7" i="21"/>
  <c r="DL7" i="21"/>
  <c r="DK7" i="21"/>
  <c r="AV7" i="21" s="1"/>
  <c r="DJ7" i="21"/>
  <c r="AU7" i="21" s="1"/>
  <c r="DI7" i="21"/>
  <c r="AT7" i="21" s="1"/>
  <c r="DH7" i="21"/>
  <c r="DG7" i="21"/>
  <c r="DF7" i="21"/>
  <c r="AQ7" i="21" s="1"/>
  <c r="DE7" i="21"/>
  <c r="AP7" i="21" s="1"/>
  <c r="DD7" i="21"/>
  <c r="DC7" i="21"/>
  <c r="AN7" i="21" s="1"/>
  <c r="DB7" i="21"/>
  <c r="AM7" i="21" s="1"/>
  <c r="DA7" i="21"/>
  <c r="AL7" i="21" s="1"/>
  <c r="CZ7" i="21"/>
  <c r="CY7" i="21"/>
  <c r="AJ7" i="21" s="1"/>
  <c r="CX7" i="21"/>
  <c r="AI7" i="21" s="1"/>
  <c r="CW7" i="21"/>
  <c r="CV7" i="21"/>
  <c r="CU7" i="21"/>
  <c r="AF7" i="21" s="1"/>
  <c r="CT7" i="21"/>
  <c r="AE7" i="21" s="1"/>
  <c r="CS7" i="21"/>
  <c r="AD7" i="21" s="1"/>
  <c r="CR7" i="21"/>
  <c r="CQ7" i="21"/>
  <c r="CP7" i="21"/>
  <c r="AA7" i="21" s="1"/>
  <c r="CO7" i="21"/>
  <c r="Z7" i="21" s="1"/>
  <c r="CN7" i="21"/>
  <c r="CM7" i="21"/>
  <c r="X7" i="21" s="1"/>
  <c r="CL7" i="21"/>
  <c r="W7" i="21" s="1"/>
  <c r="CK7" i="21"/>
  <c r="CJ7" i="21"/>
  <c r="CI7" i="21"/>
  <c r="T7" i="21" s="1"/>
  <c r="CH7" i="21"/>
  <c r="S7" i="21" s="1"/>
  <c r="CG7" i="21"/>
  <c r="CF7" i="21"/>
  <c r="CE7" i="21"/>
  <c r="P7" i="21" s="1"/>
  <c r="CD7" i="21"/>
  <c r="O7" i="21" s="1"/>
  <c r="CC7" i="21"/>
  <c r="N7" i="21" s="1"/>
  <c r="CB7" i="21"/>
  <c r="CA7" i="21"/>
  <c r="BZ7" i="21"/>
  <c r="K7" i="21" s="1"/>
  <c r="BY7" i="21"/>
  <c r="J7" i="21" s="1"/>
  <c r="BX7" i="21"/>
  <c r="BW7" i="21"/>
  <c r="H7" i="21" s="1"/>
  <c r="BV7" i="21"/>
  <c r="G7" i="21" s="1"/>
  <c r="BU7" i="21"/>
  <c r="F7" i="21" s="1"/>
  <c r="BT7" i="21"/>
  <c r="BS7" i="21"/>
  <c r="D7" i="21" s="1"/>
  <c r="BQ7" i="21"/>
  <c r="BN7" i="21"/>
  <c r="BM7" i="21"/>
  <c r="BI7" i="21"/>
  <c r="BH7" i="21"/>
  <c r="BE7" i="21"/>
  <c r="BA7" i="21"/>
  <c r="AX7" i="21"/>
  <c r="AW7" i="21"/>
  <c r="AS7" i="21"/>
  <c r="AR7" i="21"/>
  <c r="AO7" i="21"/>
  <c r="AK7" i="21"/>
  <c r="AH7" i="21"/>
  <c r="AG7" i="21"/>
  <c r="AC7" i="21"/>
  <c r="AB7" i="21"/>
  <c r="Y7" i="21"/>
  <c r="U7" i="21"/>
  <c r="R7" i="21"/>
  <c r="Q7" i="21"/>
  <c r="M7" i="21"/>
  <c r="L7" i="21"/>
  <c r="I7" i="21"/>
  <c r="E7" i="21"/>
  <c r="C7" i="21"/>
  <c r="B7" i="21"/>
  <c r="A7" i="21"/>
  <c r="EF6" i="21"/>
  <c r="EE6" i="21"/>
  <c r="ED6" i="21"/>
  <c r="BO6" i="21" s="1"/>
  <c r="EC6" i="21"/>
  <c r="BN6" i="21" s="1"/>
  <c r="EB6" i="21"/>
  <c r="EA6" i="21"/>
  <c r="DZ6" i="21"/>
  <c r="BK6" i="21" s="1"/>
  <c r="DY6" i="21"/>
  <c r="BJ6" i="21" s="1"/>
  <c r="DX6" i="21"/>
  <c r="DW6" i="21"/>
  <c r="DV6" i="21"/>
  <c r="DU6" i="21"/>
  <c r="BF6" i="21" s="1"/>
  <c r="DT6" i="21"/>
  <c r="BE6" i="21" s="1"/>
  <c r="DS6" i="21"/>
  <c r="DR6" i="21"/>
  <c r="BC6" i="21" s="1"/>
  <c r="DQ6" i="21"/>
  <c r="BB6" i="21" s="1"/>
  <c r="DP6" i="21"/>
  <c r="DO6" i="21"/>
  <c r="DN6" i="21"/>
  <c r="AY6" i="21" s="1"/>
  <c r="DM6" i="21"/>
  <c r="AX6" i="21" s="1"/>
  <c r="DL6" i="21"/>
  <c r="DK6" i="21"/>
  <c r="DJ6" i="21"/>
  <c r="AU6" i="21" s="1"/>
  <c r="DI6" i="21"/>
  <c r="AT6" i="21" s="1"/>
  <c r="DH6" i="21"/>
  <c r="DG6" i="21"/>
  <c r="DF6" i="21"/>
  <c r="DE6" i="21"/>
  <c r="AP6" i="21" s="1"/>
  <c r="DD6" i="21"/>
  <c r="AO6" i="21" s="1"/>
  <c r="DC6" i="21"/>
  <c r="DB6" i="21"/>
  <c r="AM6" i="21" s="1"/>
  <c r="DA6" i="21"/>
  <c r="AL6" i="21" s="1"/>
  <c r="CZ6" i="21"/>
  <c r="CY6" i="21"/>
  <c r="CX6" i="21"/>
  <c r="AI6" i="21" s="1"/>
  <c r="CW6" i="21"/>
  <c r="AH6" i="21" s="1"/>
  <c r="CV6" i="21"/>
  <c r="CU6" i="21"/>
  <c r="CT6" i="21"/>
  <c r="AE6" i="21" s="1"/>
  <c r="CS6" i="21"/>
  <c r="AD6" i="21" s="1"/>
  <c r="CR6" i="21"/>
  <c r="CQ6" i="21"/>
  <c r="CP6" i="21"/>
  <c r="CO6" i="21"/>
  <c r="Z6" i="21" s="1"/>
  <c r="CN6" i="21"/>
  <c r="Y6" i="21" s="1"/>
  <c r="CM6" i="21"/>
  <c r="CL6" i="21"/>
  <c r="W6" i="21" s="1"/>
  <c r="CK6" i="21"/>
  <c r="V6" i="21" s="1"/>
  <c r="CJ6" i="21"/>
  <c r="CI6" i="21"/>
  <c r="CH6" i="21"/>
  <c r="S6" i="21" s="1"/>
  <c r="CG6" i="21"/>
  <c r="R6" i="21" s="1"/>
  <c r="CF6" i="21"/>
  <c r="CE6" i="21"/>
  <c r="CD6" i="21"/>
  <c r="O6" i="21" s="1"/>
  <c r="CC6" i="21"/>
  <c r="N6" i="21" s="1"/>
  <c r="CB6" i="21"/>
  <c r="CA6" i="21"/>
  <c r="BZ6" i="21"/>
  <c r="BY6" i="21"/>
  <c r="J6" i="21" s="1"/>
  <c r="BX6" i="21"/>
  <c r="I6" i="21" s="1"/>
  <c r="BW6" i="21"/>
  <c r="BV6" i="21"/>
  <c r="G6" i="21" s="1"/>
  <c r="BU6" i="21"/>
  <c r="F6" i="21" s="1"/>
  <c r="BT6" i="21"/>
  <c r="BS6" i="21"/>
  <c r="BQ6" i="21"/>
  <c r="BP6" i="21"/>
  <c r="BM6" i="21"/>
  <c r="BL6" i="21"/>
  <c r="BI6" i="21"/>
  <c r="BH6" i="21"/>
  <c r="BG6" i="21"/>
  <c r="BD6" i="21"/>
  <c r="BA6" i="21"/>
  <c r="AZ6" i="21"/>
  <c r="AW6" i="21"/>
  <c r="AV6" i="21"/>
  <c r="AS6" i="21"/>
  <c r="AR6" i="21"/>
  <c r="AQ6" i="21"/>
  <c r="AN6" i="21"/>
  <c r="AK6" i="21"/>
  <c r="AJ6" i="21"/>
  <c r="AG6" i="21"/>
  <c r="AF6" i="21"/>
  <c r="AC6" i="21"/>
  <c r="AB6" i="21"/>
  <c r="AA6" i="21"/>
  <c r="X6" i="21"/>
  <c r="U6" i="21"/>
  <c r="T6" i="21"/>
  <c r="P6" i="21"/>
  <c r="M6" i="21"/>
  <c r="L6" i="21"/>
  <c r="H6" i="21"/>
  <c r="D6" i="21"/>
  <c r="C6" i="21"/>
  <c r="B6" i="21"/>
  <c r="A6" i="21"/>
  <c r="S105" i="22"/>
  <c r="R105" i="22"/>
  <c r="Q105" i="22"/>
  <c r="P105" i="22"/>
  <c r="O105" i="22"/>
  <c r="N105" i="22"/>
  <c r="M105" i="22"/>
  <c r="L105" i="22"/>
  <c r="K105" i="22"/>
  <c r="J105" i="22"/>
  <c r="I105" i="22"/>
  <c r="H105" i="22"/>
  <c r="G105" i="22"/>
  <c r="F105" i="22"/>
  <c r="E105" i="22"/>
  <c r="D105" i="22"/>
  <c r="C105" i="22"/>
  <c r="B105" i="22"/>
  <c r="A105" i="22"/>
  <c r="S104" i="22"/>
  <c r="R104" i="22"/>
  <c r="Q104" i="22"/>
  <c r="P104" i="22"/>
  <c r="O104" i="22"/>
  <c r="N104" i="22"/>
  <c r="M104" i="22"/>
  <c r="L104" i="22"/>
  <c r="K104" i="22"/>
  <c r="J104" i="22"/>
  <c r="I104" i="22"/>
  <c r="H104" i="22"/>
  <c r="G104" i="22"/>
  <c r="F104" i="22"/>
  <c r="E104" i="22"/>
  <c r="D104" i="22"/>
  <c r="C104" i="22"/>
  <c r="B104" i="22"/>
  <c r="A104" i="22"/>
  <c r="S103" i="22"/>
  <c r="R103" i="22"/>
  <c r="Q103" i="22"/>
  <c r="P103" i="22"/>
  <c r="O103" i="22"/>
  <c r="N103" i="22"/>
  <c r="M103" i="22"/>
  <c r="L103" i="22"/>
  <c r="K103" i="22"/>
  <c r="J103" i="22"/>
  <c r="I103" i="22"/>
  <c r="H103" i="22"/>
  <c r="G103" i="22"/>
  <c r="F103" i="22"/>
  <c r="E103" i="22"/>
  <c r="D103" i="22"/>
  <c r="C103" i="22"/>
  <c r="B103" i="22"/>
  <c r="A103" i="22"/>
  <c r="S102" i="22"/>
  <c r="R102" i="22"/>
  <c r="Q102" i="22"/>
  <c r="P102" i="22"/>
  <c r="O102" i="22"/>
  <c r="N102" i="22"/>
  <c r="M102" i="22"/>
  <c r="L102" i="22"/>
  <c r="K102" i="22"/>
  <c r="J102" i="22"/>
  <c r="I102" i="22"/>
  <c r="H102" i="22"/>
  <c r="G102" i="22"/>
  <c r="F102" i="22"/>
  <c r="E102" i="22"/>
  <c r="D102" i="22"/>
  <c r="C102" i="22"/>
  <c r="B102" i="22"/>
  <c r="A102" i="22"/>
  <c r="S101" i="22"/>
  <c r="R101" i="22"/>
  <c r="Q101" i="22"/>
  <c r="P101" i="22"/>
  <c r="O101" i="22"/>
  <c r="N101" i="22"/>
  <c r="M101" i="22"/>
  <c r="L101" i="22"/>
  <c r="K101" i="22"/>
  <c r="J101" i="22"/>
  <c r="I101" i="22"/>
  <c r="H101" i="22"/>
  <c r="G101" i="22"/>
  <c r="F101" i="22"/>
  <c r="E101" i="22"/>
  <c r="D101" i="22"/>
  <c r="C101" i="22"/>
  <c r="B101" i="22"/>
  <c r="A101" i="22"/>
  <c r="S100" i="22"/>
  <c r="R100" i="22"/>
  <c r="Q100" i="22"/>
  <c r="P100" i="22"/>
  <c r="O100" i="22"/>
  <c r="N100" i="22"/>
  <c r="M100" i="22"/>
  <c r="L100" i="22"/>
  <c r="K100" i="22"/>
  <c r="J100" i="22"/>
  <c r="I100" i="22"/>
  <c r="H100" i="22"/>
  <c r="G100" i="22"/>
  <c r="F100" i="22"/>
  <c r="E100" i="22"/>
  <c r="D100" i="22"/>
  <c r="C100" i="22"/>
  <c r="B100" i="22"/>
  <c r="A100" i="22"/>
  <c r="S99" i="22"/>
  <c r="R99" i="22"/>
  <c r="Q99" i="22"/>
  <c r="P99" i="22"/>
  <c r="O99" i="22"/>
  <c r="N99" i="22"/>
  <c r="M99" i="22"/>
  <c r="L99" i="22"/>
  <c r="K99" i="22"/>
  <c r="J99" i="22"/>
  <c r="I99" i="22"/>
  <c r="H99" i="22"/>
  <c r="G99" i="22"/>
  <c r="F99" i="22"/>
  <c r="E99" i="22"/>
  <c r="D99" i="22"/>
  <c r="C99" i="22"/>
  <c r="B99" i="22"/>
  <c r="A99" i="22"/>
  <c r="S98" i="22"/>
  <c r="R98" i="22"/>
  <c r="Q98" i="22"/>
  <c r="P98" i="22"/>
  <c r="O98" i="22"/>
  <c r="N98" i="22"/>
  <c r="M98" i="22"/>
  <c r="L98" i="22"/>
  <c r="K98" i="22"/>
  <c r="J98" i="22"/>
  <c r="I98" i="22"/>
  <c r="H98" i="22"/>
  <c r="G98" i="22"/>
  <c r="F98" i="22"/>
  <c r="E98" i="22"/>
  <c r="D98" i="22"/>
  <c r="C98" i="22"/>
  <c r="B98" i="22"/>
  <c r="A98" i="22"/>
  <c r="S97" i="22"/>
  <c r="R97" i="22"/>
  <c r="Q97" i="22"/>
  <c r="P97" i="22"/>
  <c r="O97" i="22"/>
  <c r="N97" i="22"/>
  <c r="M97" i="22"/>
  <c r="L97" i="22"/>
  <c r="K97" i="22"/>
  <c r="J97" i="22"/>
  <c r="I97" i="22"/>
  <c r="H97" i="22"/>
  <c r="G97" i="22"/>
  <c r="F97" i="22"/>
  <c r="E97" i="22"/>
  <c r="D97" i="22"/>
  <c r="C97" i="22"/>
  <c r="B97" i="22"/>
  <c r="A97" i="22"/>
  <c r="S96" i="22"/>
  <c r="R96" i="22"/>
  <c r="Q96" i="22"/>
  <c r="P96" i="22"/>
  <c r="O96" i="22"/>
  <c r="N96" i="22"/>
  <c r="M96" i="22"/>
  <c r="L96" i="22"/>
  <c r="K96" i="22"/>
  <c r="J96" i="22"/>
  <c r="I96" i="22"/>
  <c r="H96" i="22"/>
  <c r="G96" i="22"/>
  <c r="F96" i="22"/>
  <c r="E96" i="22"/>
  <c r="D96" i="22"/>
  <c r="C96" i="22"/>
  <c r="B96" i="22"/>
  <c r="A96" i="22"/>
  <c r="S95" i="22"/>
  <c r="R95" i="22"/>
  <c r="Q95" i="22"/>
  <c r="P95" i="22"/>
  <c r="O95" i="22"/>
  <c r="N95" i="22"/>
  <c r="M95" i="22"/>
  <c r="L95" i="22"/>
  <c r="K95" i="22"/>
  <c r="J95" i="22"/>
  <c r="I95" i="22"/>
  <c r="H95" i="22"/>
  <c r="G95" i="22"/>
  <c r="F95" i="22"/>
  <c r="E95" i="22"/>
  <c r="D95" i="22"/>
  <c r="C95" i="22"/>
  <c r="B95" i="22"/>
  <c r="A95" i="22"/>
  <c r="S94" i="22"/>
  <c r="R94" i="22"/>
  <c r="Q94" i="22"/>
  <c r="P94" i="22"/>
  <c r="O94" i="22"/>
  <c r="N94" i="22"/>
  <c r="M94" i="22"/>
  <c r="L94" i="22"/>
  <c r="K94" i="22"/>
  <c r="J94" i="22"/>
  <c r="I94" i="22"/>
  <c r="H94" i="22"/>
  <c r="G94" i="22"/>
  <c r="F94" i="22"/>
  <c r="E94" i="22"/>
  <c r="D94" i="22"/>
  <c r="C94" i="22"/>
  <c r="B94" i="22"/>
  <c r="A94" i="22"/>
  <c r="S93" i="22"/>
  <c r="R93" i="22"/>
  <c r="Q93" i="22"/>
  <c r="P93" i="22"/>
  <c r="O93" i="22"/>
  <c r="N93" i="22"/>
  <c r="M93" i="22"/>
  <c r="L93" i="22"/>
  <c r="K93" i="22"/>
  <c r="J93" i="22"/>
  <c r="I93" i="22"/>
  <c r="H93" i="22"/>
  <c r="G93" i="22"/>
  <c r="F93" i="22"/>
  <c r="E93" i="22"/>
  <c r="D93" i="22"/>
  <c r="C93" i="22"/>
  <c r="B93" i="22"/>
  <c r="A93" i="22"/>
  <c r="S92" i="22"/>
  <c r="R92" i="22"/>
  <c r="Q92" i="22"/>
  <c r="P92" i="22"/>
  <c r="O92" i="22"/>
  <c r="N92" i="22"/>
  <c r="M92" i="22"/>
  <c r="L92" i="22"/>
  <c r="K92" i="22"/>
  <c r="J92" i="22"/>
  <c r="I92" i="22"/>
  <c r="H92" i="22"/>
  <c r="G92" i="22"/>
  <c r="F92" i="22"/>
  <c r="E92" i="22"/>
  <c r="D92" i="22"/>
  <c r="C92" i="22"/>
  <c r="B92" i="22"/>
  <c r="A92" i="22"/>
  <c r="S91" i="22"/>
  <c r="R91" i="22"/>
  <c r="Q91" i="22"/>
  <c r="P91" i="22"/>
  <c r="O91" i="22"/>
  <c r="N91" i="22"/>
  <c r="M91" i="22"/>
  <c r="L91" i="22"/>
  <c r="K91" i="22"/>
  <c r="J91" i="22"/>
  <c r="I91" i="22"/>
  <c r="H91" i="22"/>
  <c r="G91" i="22"/>
  <c r="F91" i="22"/>
  <c r="E91" i="22"/>
  <c r="D91" i="22"/>
  <c r="C91" i="22"/>
  <c r="B91" i="22"/>
  <c r="A91" i="22"/>
  <c r="S90" i="22"/>
  <c r="R90" i="22"/>
  <c r="Q90" i="22"/>
  <c r="P90" i="22"/>
  <c r="O90" i="22"/>
  <c r="N90" i="22"/>
  <c r="M90" i="22"/>
  <c r="L90" i="22"/>
  <c r="K90" i="22"/>
  <c r="J90" i="22"/>
  <c r="I90" i="22"/>
  <c r="H90" i="22"/>
  <c r="G90" i="22"/>
  <c r="F90" i="22"/>
  <c r="E90" i="22"/>
  <c r="D90" i="22"/>
  <c r="C90" i="22"/>
  <c r="B90" i="22"/>
  <c r="A90" i="22"/>
  <c r="S89" i="22"/>
  <c r="R89" i="22"/>
  <c r="Q89" i="22"/>
  <c r="P89" i="22"/>
  <c r="O89" i="22"/>
  <c r="N89" i="22"/>
  <c r="M89" i="22"/>
  <c r="L89" i="22"/>
  <c r="K89" i="22"/>
  <c r="J89" i="22"/>
  <c r="I89" i="22"/>
  <c r="H89" i="22"/>
  <c r="G89" i="22"/>
  <c r="F89" i="22"/>
  <c r="E89" i="22"/>
  <c r="D89" i="22"/>
  <c r="C89" i="22"/>
  <c r="B89" i="22"/>
  <c r="A89" i="22"/>
  <c r="S88" i="22"/>
  <c r="R88" i="22"/>
  <c r="Q88" i="22"/>
  <c r="P88" i="22"/>
  <c r="O88" i="22"/>
  <c r="N88" i="22"/>
  <c r="M88" i="22"/>
  <c r="L88" i="22"/>
  <c r="K88" i="22"/>
  <c r="J88" i="22"/>
  <c r="I88" i="22"/>
  <c r="H88" i="22"/>
  <c r="G88" i="22"/>
  <c r="F88" i="22"/>
  <c r="E88" i="22"/>
  <c r="D88" i="22"/>
  <c r="C88" i="22"/>
  <c r="B88" i="22"/>
  <c r="A88" i="22"/>
  <c r="S87" i="22"/>
  <c r="R87" i="22"/>
  <c r="Q87" i="22"/>
  <c r="P87" i="22"/>
  <c r="O87" i="22"/>
  <c r="N87" i="22"/>
  <c r="M87" i="22"/>
  <c r="L87" i="22"/>
  <c r="K87" i="22"/>
  <c r="J87" i="22"/>
  <c r="I87" i="22"/>
  <c r="H87" i="22"/>
  <c r="G87" i="22"/>
  <c r="F87" i="22"/>
  <c r="E87" i="22"/>
  <c r="D87" i="22"/>
  <c r="C87" i="22"/>
  <c r="B87" i="22"/>
  <c r="A87" i="22"/>
  <c r="S86" i="22"/>
  <c r="R86" i="22"/>
  <c r="Q86" i="22"/>
  <c r="P86" i="22"/>
  <c r="O86" i="22"/>
  <c r="N86" i="22"/>
  <c r="M86" i="22"/>
  <c r="L86" i="22"/>
  <c r="K86" i="22"/>
  <c r="J86" i="22"/>
  <c r="I86" i="22"/>
  <c r="H86" i="22"/>
  <c r="G86" i="22"/>
  <c r="F86" i="22"/>
  <c r="E86" i="22"/>
  <c r="D86" i="22"/>
  <c r="C86" i="22"/>
  <c r="B86" i="22"/>
  <c r="A86" i="22"/>
  <c r="S85" i="22"/>
  <c r="R85" i="22"/>
  <c r="Q85" i="22"/>
  <c r="P85" i="22"/>
  <c r="O85" i="22"/>
  <c r="N85" i="22"/>
  <c r="M85" i="22"/>
  <c r="L85" i="22"/>
  <c r="K85" i="22"/>
  <c r="J85" i="22"/>
  <c r="I85" i="22"/>
  <c r="H85" i="22"/>
  <c r="G85" i="22"/>
  <c r="F85" i="22"/>
  <c r="E85" i="22"/>
  <c r="D85" i="22"/>
  <c r="C85" i="22"/>
  <c r="B85" i="22"/>
  <c r="A85" i="22"/>
  <c r="S84" i="22"/>
  <c r="R84" i="22"/>
  <c r="Q84" i="22"/>
  <c r="P84" i="22"/>
  <c r="O84" i="22"/>
  <c r="N84" i="22"/>
  <c r="M84" i="22"/>
  <c r="L84" i="22"/>
  <c r="K84" i="22"/>
  <c r="J84" i="22"/>
  <c r="I84" i="22"/>
  <c r="H84" i="22"/>
  <c r="G84" i="22"/>
  <c r="F84" i="22"/>
  <c r="E84" i="22"/>
  <c r="D84" i="22"/>
  <c r="C84" i="22"/>
  <c r="B84" i="22"/>
  <c r="A84" i="22"/>
  <c r="S83" i="22"/>
  <c r="R83" i="22"/>
  <c r="Q83" i="22"/>
  <c r="P83" i="22"/>
  <c r="O83" i="22"/>
  <c r="N83" i="22"/>
  <c r="M83" i="22"/>
  <c r="L83" i="22"/>
  <c r="K83" i="22"/>
  <c r="J83" i="22"/>
  <c r="I83" i="22"/>
  <c r="H83" i="22"/>
  <c r="G83" i="22"/>
  <c r="F83" i="22"/>
  <c r="E83" i="22"/>
  <c r="D83" i="22"/>
  <c r="C83" i="22"/>
  <c r="B83" i="22"/>
  <c r="A83" i="22"/>
  <c r="S82" i="22"/>
  <c r="R82" i="22"/>
  <c r="Q82" i="22"/>
  <c r="P82" i="22"/>
  <c r="O82" i="22"/>
  <c r="N82" i="22"/>
  <c r="M82" i="22"/>
  <c r="L82" i="22"/>
  <c r="K82" i="22"/>
  <c r="J82" i="22"/>
  <c r="I82" i="22"/>
  <c r="H82" i="22"/>
  <c r="G82" i="22"/>
  <c r="F82" i="22"/>
  <c r="E82" i="22"/>
  <c r="D82" i="22"/>
  <c r="C82" i="22"/>
  <c r="B82" i="22"/>
  <c r="A82" i="22"/>
  <c r="S81" i="22"/>
  <c r="R81" i="22"/>
  <c r="Q81" i="22"/>
  <c r="P81" i="22"/>
  <c r="O81" i="22"/>
  <c r="N81" i="22"/>
  <c r="M81" i="22"/>
  <c r="L81" i="22"/>
  <c r="K81" i="22"/>
  <c r="J81" i="22"/>
  <c r="I81" i="22"/>
  <c r="H81" i="22"/>
  <c r="G81" i="22"/>
  <c r="F81" i="22"/>
  <c r="E81" i="22"/>
  <c r="D81" i="22"/>
  <c r="C81" i="22"/>
  <c r="B81" i="22"/>
  <c r="A81" i="22"/>
  <c r="S80" i="22"/>
  <c r="R80" i="22"/>
  <c r="Q80" i="22"/>
  <c r="P80" i="22"/>
  <c r="O80" i="22"/>
  <c r="N80" i="22"/>
  <c r="M80" i="22"/>
  <c r="L80" i="22"/>
  <c r="K80" i="22"/>
  <c r="J80" i="22"/>
  <c r="I80" i="22"/>
  <c r="H80" i="22"/>
  <c r="G80" i="22"/>
  <c r="F80" i="22"/>
  <c r="E80" i="22"/>
  <c r="D80" i="22"/>
  <c r="C80" i="22"/>
  <c r="B80" i="22"/>
  <c r="A80" i="22"/>
  <c r="S79" i="22"/>
  <c r="R79" i="22"/>
  <c r="Q79" i="22"/>
  <c r="P79" i="22"/>
  <c r="O79" i="22"/>
  <c r="N79" i="22"/>
  <c r="M79" i="22"/>
  <c r="L79" i="22"/>
  <c r="K79" i="22"/>
  <c r="J79" i="22"/>
  <c r="I79" i="22"/>
  <c r="H79" i="22"/>
  <c r="G79" i="22"/>
  <c r="F79" i="22"/>
  <c r="E79" i="22"/>
  <c r="D79" i="22"/>
  <c r="C79" i="22"/>
  <c r="B79" i="22"/>
  <c r="A79" i="22"/>
  <c r="S78" i="22"/>
  <c r="R78" i="22"/>
  <c r="Q78" i="22"/>
  <c r="P78" i="22"/>
  <c r="O78" i="22"/>
  <c r="N78" i="22"/>
  <c r="M78" i="22"/>
  <c r="L78" i="22"/>
  <c r="K78" i="22"/>
  <c r="J78" i="22"/>
  <c r="I78" i="22"/>
  <c r="H78" i="22"/>
  <c r="G78" i="22"/>
  <c r="F78" i="22"/>
  <c r="E78" i="22"/>
  <c r="D78" i="22"/>
  <c r="C78" i="22"/>
  <c r="B78" i="22"/>
  <c r="A78" i="22"/>
  <c r="S77" i="22"/>
  <c r="R77" i="22"/>
  <c r="Q77" i="22"/>
  <c r="P77" i="22"/>
  <c r="O77" i="22"/>
  <c r="N77" i="22"/>
  <c r="M77" i="22"/>
  <c r="L77" i="22"/>
  <c r="K77" i="22"/>
  <c r="J77" i="22"/>
  <c r="I77" i="22"/>
  <c r="H77" i="22"/>
  <c r="G77" i="22"/>
  <c r="F77" i="22"/>
  <c r="E77" i="22"/>
  <c r="D77" i="22"/>
  <c r="C77" i="22"/>
  <c r="B77" i="22"/>
  <c r="A77" i="22"/>
  <c r="S76" i="22"/>
  <c r="R76" i="22"/>
  <c r="Q76" i="22"/>
  <c r="P76" i="22"/>
  <c r="O76" i="22"/>
  <c r="N76" i="22"/>
  <c r="M76" i="22"/>
  <c r="L76" i="22"/>
  <c r="K76" i="22"/>
  <c r="J76" i="22"/>
  <c r="I76" i="22"/>
  <c r="H76" i="22"/>
  <c r="G76" i="22"/>
  <c r="F76" i="22"/>
  <c r="E76" i="22"/>
  <c r="D76" i="22"/>
  <c r="C76" i="22"/>
  <c r="B76" i="22"/>
  <c r="A76" i="22"/>
  <c r="S75" i="22"/>
  <c r="R75" i="22"/>
  <c r="Q75" i="22"/>
  <c r="P75" i="22"/>
  <c r="O75" i="22"/>
  <c r="N75" i="22"/>
  <c r="M75" i="22"/>
  <c r="L75" i="22"/>
  <c r="K75" i="22"/>
  <c r="J75" i="22"/>
  <c r="I75" i="22"/>
  <c r="H75" i="22"/>
  <c r="G75" i="22"/>
  <c r="F75" i="22"/>
  <c r="E75" i="22"/>
  <c r="D75" i="22"/>
  <c r="C75" i="22"/>
  <c r="B75" i="22"/>
  <c r="A75" i="22"/>
  <c r="S74" i="22"/>
  <c r="R74" i="22"/>
  <c r="Q74" i="22"/>
  <c r="P74" i="22"/>
  <c r="O74" i="22"/>
  <c r="N74" i="22"/>
  <c r="M74" i="22"/>
  <c r="L74" i="22"/>
  <c r="K74" i="22"/>
  <c r="J74" i="22"/>
  <c r="I74" i="22"/>
  <c r="H74" i="22"/>
  <c r="G74" i="22"/>
  <c r="F74" i="22"/>
  <c r="E74" i="22"/>
  <c r="D74" i="22"/>
  <c r="C74" i="22"/>
  <c r="B74" i="22"/>
  <c r="A74" i="22"/>
  <c r="S73" i="22"/>
  <c r="R73" i="22"/>
  <c r="Q73" i="22"/>
  <c r="P73" i="22"/>
  <c r="O73" i="22"/>
  <c r="N73" i="22"/>
  <c r="M73" i="22"/>
  <c r="L73" i="22"/>
  <c r="K73" i="22"/>
  <c r="J73" i="22"/>
  <c r="I73" i="22"/>
  <c r="H73" i="22"/>
  <c r="G73" i="22"/>
  <c r="F73" i="22"/>
  <c r="E73" i="22"/>
  <c r="D73" i="22"/>
  <c r="C73" i="22"/>
  <c r="B73" i="22"/>
  <c r="A73" i="22"/>
  <c r="S72" i="22"/>
  <c r="R72" i="22"/>
  <c r="Q72" i="22"/>
  <c r="P72" i="22"/>
  <c r="O72" i="22"/>
  <c r="N72" i="22"/>
  <c r="M72" i="22"/>
  <c r="L72" i="22"/>
  <c r="K72" i="22"/>
  <c r="J72" i="22"/>
  <c r="I72" i="22"/>
  <c r="H72" i="22"/>
  <c r="G72" i="22"/>
  <c r="F72" i="22"/>
  <c r="E72" i="22"/>
  <c r="D72" i="22"/>
  <c r="C72" i="22"/>
  <c r="B72" i="22"/>
  <c r="A72" i="22"/>
  <c r="S71" i="22"/>
  <c r="R71" i="22"/>
  <c r="Q71" i="22"/>
  <c r="P71" i="22"/>
  <c r="O71" i="22"/>
  <c r="N71" i="22"/>
  <c r="M71" i="22"/>
  <c r="L71" i="22"/>
  <c r="K71" i="22"/>
  <c r="J71" i="22"/>
  <c r="I71" i="22"/>
  <c r="H71" i="22"/>
  <c r="G71" i="22"/>
  <c r="F71" i="22"/>
  <c r="E71" i="22"/>
  <c r="D71" i="22"/>
  <c r="C71" i="22"/>
  <c r="B71" i="22"/>
  <c r="A71" i="22"/>
  <c r="S70" i="22"/>
  <c r="R70" i="22"/>
  <c r="Q70" i="22"/>
  <c r="P70" i="22"/>
  <c r="O70" i="22"/>
  <c r="N70" i="22"/>
  <c r="M70" i="22"/>
  <c r="L70" i="22"/>
  <c r="K70" i="22"/>
  <c r="J70" i="22"/>
  <c r="I70" i="22"/>
  <c r="H70" i="22"/>
  <c r="G70" i="22"/>
  <c r="F70" i="22"/>
  <c r="E70" i="22"/>
  <c r="D70" i="22"/>
  <c r="C70" i="22"/>
  <c r="B70" i="22"/>
  <c r="A70" i="22"/>
  <c r="S69" i="22"/>
  <c r="R69" i="22"/>
  <c r="Q69" i="22"/>
  <c r="P69" i="22"/>
  <c r="O69" i="22"/>
  <c r="N69" i="22"/>
  <c r="M69" i="22"/>
  <c r="L69" i="22"/>
  <c r="K69" i="22"/>
  <c r="J69" i="22"/>
  <c r="I69" i="22"/>
  <c r="H69" i="22"/>
  <c r="G69" i="22"/>
  <c r="F69" i="22"/>
  <c r="E69" i="22"/>
  <c r="D69" i="22"/>
  <c r="C69" i="22"/>
  <c r="B69" i="22"/>
  <c r="A69" i="22"/>
  <c r="S68" i="22"/>
  <c r="R68" i="22"/>
  <c r="Q68" i="22"/>
  <c r="P68" i="22"/>
  <c r="O68" i="22"/>
  <c r="N68" i="22"/>
  <c r="M68" i="22"/>
  <c r="L68" i="22"/>
  <c r="K68" i="22"/>
  <c r="J68" i="22"/>
  <c r="I68" i="22"/>
  <c r="H68" i="22"/>
  <c r="G68" i="22"/>
  <c r="F68" i="22"/>
  <c r="E68" i="22"/>
  <c r="D68" i="22"/>
  <c r="C68" i="22"/>
  <c r="B68" i="22"/>
  <c r="A68" i="22"/>
  <c r="S67" i="22"/>
  <c r="R67" i="22"/>
  <c r="Q67" i="22"/>
  <c r="P67" i="22"/>
  <c r="O67" i="22"/>
  <c r="N67" i="22"/>
  <c r="M67" i="22"/>
  <c r="L67" i="22"/>
  <c r="K67" i="22"/>
  <c r="J67" i="22"/>
  <c r="I67" i="22"/>
  <c r="H67" i="22"/>
  <c r="G67" i="22"/>
  <c r="F67" i="22"/>
  <c r="E67" i="22"/>
  <c r="D67" i="22"/>
  <c r="C67" i="22"/>
  <c r="B67" i="22"/>
  <c r="A67" i="22"/>
  <c r="S66" i="22"/>
  <c r="R66" i="22"/>
  <c r="Q66" i="22"/>
  <c r="P66" i="22"/>
  <c r="O66" i="22"/>
  <c r="N66" i="22"/>
  <c r="M66" i="22"/>
  <c r="L66" i="22"/>
  <c r="K66" i="22"/>
  <c r="J66" i="22"/>
  <c r="I66" i="22"/>
  <c r="H66" i="22"/>
  <c r="G66" i="22"/>
  <c r="F66" i="22"/>
  <c r="E66" i="22"/>
  <c r="D66" i="22"/>
  <c r="C66" i="22"/>
  <c r="B66" i="22"/>
  <c r="A66" i="22"/>
  <c r="S65" i="22"/>
  <c r="R65" i="22"/>
  <c r="Q65" i="22"/>
  <c r="P65" i="22"/>
  <c r="O65" i="22"/>
  <c r="N65" i="22"/>
  <c r="M65" i="22"/>
  <c r="L65" i="22"/>
  <c r="K65" i="22"/>
  <c r="J65" i="22"/>
  <c r="I65" i="22"/>
  <c r="H65" i="22"/>
  <c r="G65" i="22"/>
  <c r="F65" i="22"/>
  <c r="E65" i="22"/>
  <c r="D65" i="22"/>
  <c r="C65" i="22"/>
  <c r="B65" i="22"/>
  <c r="A65" i="22"/>
  <c r="S64" i="22"/>
  <c r="R64" i="22"/>
  <c r="Q64" i="22"/>
  <c r="P64" i="22"/>
  <c r="O64" i="22"/>
  <c r="N64" i="22"/>
  <c r="M64" i="22"/>
  <c r="L64" i="22"/>
  <c r="K64" i="22"/>
  <c r="J64" i="22"/>
  <c r="I64" i="22"/>
  <c r="H64" i="22"/>
  <c r="G64" i="22"/>
  <c r="F64" i="22"/>
  <c r="E64" i="22"/>
  <c r="D64" i="22"/>
  <c r="C64" i="22"/>
  <c r="B64" i="22"/>
  <c r="A64" i="22"/>
  <c r="S63" i="22"/>
  <c r="R63" i="22"/>
  <c r="Q63" i="22"/>
  <c r="P63" i="22"/>
  <c r="O63" i="22"/>
  <c r="N63" i="22"/>
  <c r="M63" i="22"/>
  <c r="L63" i="22"/>
  <c r="K63" i="22"/>
  <c r="J63" i="22"/>
  <c r="I63" i="22"/>
  <c r="H63" i="22"/>
  <c r="G63" i="22"/>
  <c r="F63" i="22"/>
  <c r="E63" i="22"/>
  <c r="D63" i="22"/>
  <c r="C63" i="22"/>
  <c r="B63" i="22"/>
  <c r="A63" i="22"/>
  <c r="S62" i="22"/>
  <c r="R62" i="22"/>
  <c r="Q62" i="22"/>
  <c r="P62" i="22"/>
  <c r="O62" i="22"/>
  <c r="N62" i="22"/>
  <c r="M62" i="22"/>
  <c r="L62" i="22"/>
  <c r="K62" i="22"/>
  <c r="J62" i="22"/>
  <c r="I62" i="22"/>
  <c r="H62" i="22"/>
  <c r="G62" i="22"/>
  <c r="F62" i="22"/>
  <c r="E62" i="22"/>
  <c r="D62" i="22"/>
  <c r="C62" i="22"/>
  <c r="B62" i="22"/>
  <c r="A62" i="22"/>
  <c r="S61" i="22"/>
  <c r="R61" i="22"/>
  <c r="Q61" i="22"/>
  <c r="P61" i="22"/>
  <c r="O61" i="22"/>
  <c r="N61" i="22"/>
  <c r="M61" i="22"/>
  <c r="L61" i="22"/>
  <c r="K61" i="22"/>
  <c r="J61" i="22"/>
  <c r="I61" i="22"/>
  <c r="H61" i="22"/>
  <c r="G61" i="22"/>
  <c r="F61" i="22"/>
  <c r="E61" i="22"/>
  <c r="D61" i="22"/>
  <c r="C61" i="22"/>
  <c r="B61" i="22"/>
  <c r="A61" i="22"/>
  <c r="S60" i="22"/>
  <c r="R60" i="22"/>
  <c r="Q60" i="22"/>
  <c r="P60" i="22"/>
  <c r="O60" i="22"/>
  <c r="N60" i="22"/>
  <c r="M60" i="22"/>
  <c r="L60" i="22"/>
  <c r="K60" i="22"/>
  <c r="J60" i="22"/>
  <c r="I60" i="22"/>
  <c r="H60" i="22"/>
  <c r="G60" i="22"/>
  <c r="F60" i="22"/>
  <c r="E60" i="22"/>
  <c r="D60" i="22"/>
  <c r="C60" i="22"/>
  <c r="B60" i="22"/>
  <c r="A60" i="22"/>
  <c r="S59" i="22"/>
  <c r="R59" i="22"/>
  <c r="Q59" i="22"/>
  <c r="P59" i="22"/>
  <c r="O59" i="22"/>
  <c r="N59" i="22"/>
  <c r="M59" i="22"/>
  <c r="L59" i="22"/>
  <c r="K59" i="22"/>
  <c r="J59" i="22"/>
  <c r="I59" i="22"/>
  <c r="H59" i="22"/>
  <c r="G59" i="22"/>
  <c r="F59" i="22"/>
  <c r="E59" i="22"/>
  <c r="D59" i="22"/>
  <c r="C59" i="22"/>
  <c r="B59" i="22"/>
  <c r="A59" i="22"/>
  <c r="S58" i="22"/>
  <c r="R58" i="22"/>
  <c r="Q58" i="22"/>
  <c r="P58" i="22"/>
  <c r="O58" i="22"/>
  <c r="N58" i="22"/>
  <c r="M58" i="22"/>
  <c r="L58" i="22"/>
  <c r="K58" i="22"/>
  <c r="J58" i="22"/>
  <c r="I58" i="22"/>
  <c r="H58" i="22"/>
  <c r="G58" i="22"/>
  <c r="F58" i="22"/>
  <c r="E58" i="22"/>
  <c r="D58" i="22"/>
  <c r="C58" i="22"/>
  <c r="B58" i="22"/>
  <c r="A58" i="22"/>
  <c r="S57" i="22"/>
  <c r="R57" i="22"/>
  <c r="Q57" i="22"/>
  <c r="P57" i="22"/>
  <c r="O57" i="22"/>
  <c r="N57" i="22"/>
  <c r="M57" i="22"/>
  <c r="L57" i="22"/>
  <c r="K57" i="22"/>
  <c r="J57" i="22"/>
  <c r="I57" i="22"/>
  <c r="H57" i="22"/>
  <c r="G57" i="22"/>
  <c r="F57" i="22"/>
  <c r="E57" i="22"/>
  <c r="D57" i="22"/>
  <c r="C57" i="22"/>
  <c r="B57" i="22"/>
  <c r="A57" i="22"/>
  <c r="S56" i="22"/>
  <c r="R56" i="22"/>
  <c r="Q56" i="22"/>
  <c r="P56" i="22"/>
  <c r="O56" i="22"/>
  <c r="N56" i="22"/>
  <c r="M56" i="22"/>
  <c r="L56" i="22"/>
  <c r="K56" i="22"/>
  <c r="J56" i="22"/>
  <c r="I56" i="22"/>
  <c r="H56" i="22"/>
  <c r="G56" i="22"/>
  <c r="F56" i="22"/>
  <c r="E56" i="22"/>
  <c r="D56" i="22"/>
  <c r="C56" i="22"/>
  <c r="B56" i="22"/>
  <c r="A56" i="22"/>
  <c r="S55" i="22"/>
  <c r="R55" i="22"/>
  <c r="Q55" i="22"/>
  <c r="P55" i="22"/>
  <c r="O55" i="22"/>
  <c r="N55" i="22"/>
  <c r="M55" i="22"/>
  <c r="L55" i="22"/>
  <c r="K55" i="22"/>
  <c r="J55" i="22"/>
  <c r="I55" i="22"/>
  <c r="H55" i="22"/>
  <c r="G55" i="22"/>
  <c r="F55" i="22"/>
  <c r="E55" i="22"/>
  <c r="D55" i="22"/>
  <c r="C55" i="22"/>
  <c r="B55" i="22"/>
  <c r="A55" i="22"/>
  <c r="S54" i="22"/>
  <c r="R54" i="22"/>
  <c r="Q54" i="22"/>
  <c r="P54" i="22"/>
  <c r="O54" i="22"/>
  <c r="N54" i="22"/>
  <c r="M54" i="22"/>
  <c r="L54" i="22"/>
  <c r="K54" i="22"/>
  <c r="J54" i="22"/>
  <c r="I54" i="22"/>
  <c r="H54" i="22"/>
  <c r="G54" i="22"/>
  <c r="F54" i="22"/>
  <c r="E54" i="22"/>
  <c r="D54" i="22"/>
  <c r="C54" i="22"/>
  <c r="B54" i="22"/>
  <c r="A54" i="22"/>
  <c r="S53" i="22"/>
  <c r="R53" i="22"/>
  <c r="Q53" i="22"/>
  <c r="P53" i="22"/>
  <c r="O53" i="22"/>
  <c r="N53" i="22"/>
  <c r="M53" i="22"/>
  <c r="L53" i="22"/>
  <c r="K53" i="22"/>
  <c r="J53" i="22"/>
  <c r="I53" i="22"/>
  <c r="H53" i="22"/>
  <c r="G53" i="22"/>
  <c r="F53" i="22"/>
  <c r="E53" i="22"/>
  <c r="D53" i="22"/>
  <c r="C53" i="22"/>
  <c r="B53" i="22"/>
  <c r="A53" i="22"/>
  <c r="S52" i="22"/>
  <c r="R52" i="22"/>
  <c r="Q52" i="22"/>
  <c r="P52" i="22"/>
  <c r="O52" i="22"/>
  <c r="N52" i="22"/>
  <c r="M52" i="22"/>
  <c r="L52" i="22"/>
  <c r="K52" i="22"/>
  <c r="J52" i="22"/>
  <c r="I52" i="22"/>
  <c r="H52" i="22"/>
  <c r="G52" i="22"/>
  <c r="F52" i="22"/>
  <c r="E52" i="22"/>
  <c r="D52" i="22"/>
  <c r="C52" i="22"/>
  <c r="B52" i="22"/>
  <c r="A52" i="22"/>
  <c r="S51" i="22"/>
  <c r="R51" i="22"/>
  <c r="Q51" i="22"/>
  <c r="P51" i="22"/>
  <c r="O51" i="22"/>
  <c r="N51" i="22"/>
  <c r="M51" i="22"/>
  <c r="L51" i="22"/>
  <c r="K51" i="22"/>
  <c r="J51" i="22"/>
  <c r="I51" i="22"/>
  <c r="H51" i="22"/>
  <c r="G51" i="22"/>
  <c r="F51" i="22"/>
  <c r="E51" i="22"/>
  <c r="D51" i="22"/>
  <c r="C51" i="22"/>
  <c r="B51" i="22"/>
  <c r="A51" i="22"/>
  <c r="S50" i="22"/>
  <c r="R50" i="22"/>
  <c r="Q50" i="22"/>
  <c r="P50" i="22"/>
  <c r="O50" i="22"/>
  <c r="N50" i="22"/>
  <c r="M50" i="22"/>
  <c r="L50" i="22"/>
  <c r="K50" i="22"/>
  <c r="J50" i="22"/>
  <c r="I50" i="22"/>
  <c r="H50" i="22"/>
  <c r="G50" i="22"/>
  <c r="F50" i="22"/>
  <c r="E50" i="22"/>
  <c r="D50" i="22"/>
  <c r="C50" i="22"/>
  <c r="B50" i="22"/>
  <c r="A50" i="22"/>
  <c r="S49" i="22"/>
  <c r="R49" i="22"/>
  <c r="Q49" i="22"/>
  <c r="P49" i="22"/>
  <c r="O49" i="22"/>
  <c r="N49" i="22"/>
  <c r="M49" i="22"/>
  <c r="L49" i="22"/>
  <c r="K49" i="22"/>
  <c r="J49" i="22"/>
  <c r="I49" i="22"/>
  <c r="H49" i="22"/>
  <c r="G49" i="22"/>
  <c r="F49" i="22"/>
  <c r="E49" i="22"/>
  <c r="D49" i="22"/>
  <c r="C49" i="22"/>
  <c r="B49" i="22"/>
  <c r="A49" i="22"/>
  <c r="S48" i="22"/>
  <c r="R48" i="22"/>
  <c r="Q48" i="22"/>
  <c r="P48" i="22"/>
  <c r="O48" i="22"/>
  <c r="N48" i="22"/>
  <c r="M48" i="22"/>
  <c r="L48" i="22"/>
  <c r="K48" i="22"/>
  <c r="J48" i="22"/>
  <c r="I48" i="22"/>
  <c r="H48" i="22"/>
  <c r="G48" i="22"/>
  <c r="F48" i="22"/>
  <c r="E48" i="22"/>
  <c r="D48" i="22"/>
  <c r="C48" i="22"/>
  <c r="B48" i="22"/>
  <c r="A48" i="22"/>
  <c r="S47" i="22"/>
  <c r="R47" i="22"/>
  <c r="Q47" i="22"/>
  <c r="P47" i="22"/>
  <c r="O47" i="22"/>
  <c r="N47" i="22"/>
  <c r="M47" i="22"/>
  <c r="L47" i="22"/>
  <c r="K47" i="22"/>
  <c r="J47" i="22"/>
  <c r="I47" i="22"/>
  <c r="H47" i="22"/>
  <c r="G47" i="22"/>
  <c r="F47" i="22"/>
  <c r="E47" i="22"/>
  <c r="D47" i="22"/>
  <c r="C47" i="22"/>
  <c r="B47" i="22"/>
  <c r="A47" i="22"/>
  <c r="S46" i="22"/>
  <c r="R46" i="22"/>
  <c r="Q46" i="22"/>
  <c r="P46" i="22"/>
  <c r="O46" i="22"/>
  <c r="N46" i="22"/>
  <c r="M46" i="22"/>
  <c r="L46" i="22"/>
  <c r="K46" i="22"/>
  <c r="J46" i="22"/>
  <c r="I46" i="22"/>
  <c r="H46" i="22"/>
  <c r="G46" i="22"/>
  <c r="F46" i="22"/>
  <c r="E46" i="22"/>
  <c r="D46" i="22"/>
  <c r="C46" i="22"/>
  <c r="B46" i="22"/>
  <c r="A46" i="22"/>
  <c r="S45" i="22"/>
  <c r="R45" i="22"/>
  <c r="Q45" i="22"/>
  <c r="P45" i="22"/>
  <c r="O45" i="22"/>
  <c r="N45" i="22"/>
  <c r="M45" i="22"/>
  <c r="L45" i="22"/>
  <c r="K45" i="22"/>
  <c r="J45" i="22"/>
  <c r="I45" i="22"/>
  <c r="H45" i="22"/>
  <c r="G45" i="22"/>
  <c r="F45" i="22"/>
  <c r="E45" i="22"/>
  <c r="D45" i="22"/>
  <c r="C45" i="22"/>
  <c r="B45" i="22"/>
  <c r="A45" i="22"/>
  <c r="S44" i="22"/>
  <c r="R44" i="22"/>
  <c r="Q44" i="22"/>
  <c r="P44" i="22"/>
  <c r="O44" i="22"/>
  <c r="N44" i="22"/>
  <c r="M44" i="22"/>
  <c r="L44" i="22"/>
  <c r="K44" i="22"/>
  <c r="J44" i="22"/>
  <c r="I44" i="22"/>
  <c r="H44" i="22"/>
  <c r="G44" i="22"/>
  <c r="F44" i="22"/>
  <c r="E44" i="22"/>
  <c r="D44" i="22"/>
  <c r="C44" i="22"/>
  <c r="B44" i="22"/>
  <c r="A44" i="22"/>
  <c r="S43" i="22"/>
  <c r="R43" i="22"/>
  <c r="Q43" i="22"/>
  <c r="P43" i="22"/>
  <c r="O43" i="22"/>
  <c r="N43" i="22"/>
  <c r="M43" i="22"/>
  <c r="L43" i="22"/>
  <c r="K43" i="22"/>
  <c r="J43" i="22"/>
  <c r="I43" i="22"/>
  <c r="H43" i="22"/>
  <c r="G43" i="22"/>
  <c r="F43" i="22"/>
  <c r="E43" i="22"/>
  <c r="D43" i="22"/>
  <c r="C43" i="22"/>
  <c r="B43" i="22"/>
  <c r="A43" i="22"/>
  <c r="S42" i="22"/>
  <c r="R42" i="22"/>
  <c r="Q42" i="22"/>
  <c r="P42" i="22"/>
  <c r="O42" i="22"/>
  <c r="N42" i="22"/>
  <c r="M42" i="22"/>
  <c r="L42" i="22"/>
  <c r="K42" i="22"/>
  <c r="J42" i="22"/>
  <c r="I42" i="22"/>
  <c r="H42" i="22"/>
  <c r="G42" i="22"/>
  <c r="F42" i="22"/>
  <c r="E42" i="22"/>
  <c r="D42" i="22"/>
  <c r="C42" i="22"/>
  <c r="B42" i="22"/>
  <c r="A42" i="22"/>
  <c r="S41" i="22"/>
  <c r="R41" i="22"/>
  <c r="Q41" i="22"/>
  <c r="P41" i="22"/>
  <c r="O41" i="22"/>
  <c r="N41" i="22"/>
  <c r="M41" i="22"/>
  <c r="L41" i="22"/>
  <c r="K41" i="22"/>
  <c r="J41" i="22"/>
  <c r="I41" i="22"/>
  <c r="H41" i="22"/>
  <c r="G41" i="22"/>
  <c r="F41" i="22"/>
  <c r="E41" i="22"/>
  <c r="D41" i="22"/>
  <c r="C41" i="22"/>
  <c r="B41" i="22"/>
  <c r="A41" i="22"/>
  <c r="S40" i="22"/>
  <c r="R40" i="22"/>
  <c r="Q40" i="22"/>
  <c r="P40" i="22"/>
  <c r="O40" i="22"/>
  <c r="N40" i="22"/>
  <c r="M40" i="22"/>
  <c r="L40" i="22"/>
  <c r="K40" i="22"/>
  <c r="J40" i="22"/>
  <c r="I40" i="22"/>
  <c r="H40" i="22"/>
  <c r="G40" i="22"/>
  <c r="F40" i="22"/>
  <c r="E40" i="22"/>
  <c r="D40" i="22"/>
  <c r="C40" i="22"/>
  <c r="B40" i="22"/>
  <c r="A40" i="22"/>
  <c r="S39" i="22"/>
  <c r="R39" i="22"/>
  <c r="Q39" i="22"/>
  <c r="P39" i="22"/>
  <c r="O39" i="22"/>
  <c r="N39" i="22"/>
  <c r="M39" i="22"/>
  <c r="L39" i="22"/>
  <c r="K39" i="22"/>
  <c r="J39" i="22"/>
  <c r="I39" i="22"/>
  <c r="H39" i="22"/>
  <c r="G39" i="22"/>
  <c r="F39" i="22"/>
  <c r="E39" i="22"/>
  <c r="D39" i="22"/>
  <c r="C39" i="22"/>
  <c r="B39" i="22"/>
  <c r="A39" i="22"/>
  <c r="S38" i="22"/>
  <c r="R38" i="22"/>
  <c r="Q38" i="22"/>
  <c r="P38" i="22"/>
  <c r="O38" i="22"/>
  <c r="N38" i="22"/>
  <c r="M38" i="22"/>
  <c r="L38" i="22"/>
  <c r="K38" i="22"/>
  <c r="J38" i="22"/>
  <c r="I38" i="22"/>
  <c r="H38" i="22"/>
  <c r="G38" i="22"/>
  <c r="F38" i="22"/>
  <c r="E38" i="22"/>
  <c r="D38" i="22"/>
  <c r="C38" i="22"/>
  <c r="B38" i="22"/>
  <c r="A38" i="22"/>
  <c r="S37" i="22"/>
  <c r="R37" i="22"/>
  <c r="Q37" i="22"/>
  <c r="P37" i="22"/>
  <c r="O37" i="22"/>
  <c r="N37" i="22"/>
  <c r="M37" i="22"/>
  <c r="L37" i="22"/>
  <c r="K37" i="22"/>
  <c r="J37" i="22"/>
  <c r="I37" i="22"/>
  <c r="H37" i="22"/>
  <c r="G37" i="22"/>
  <c r="F37" i="22"/>
  <c r="E37" i="22"/>
  <c r="D37" i="22"/>
  <c r="C37" i="22"/>
  <c r="B37" i="22"/>
  <c r="A37" i="22"/>
  <c r="S36" i="22"/>
  <c r="R36" i="22"/>
  <c r="Q36" i="22"/>
  <c r="P36" i="22"/>
  <c r="O36" i="22"/>
  <c r="N36" i="22"/>
  <c r="M36" i="22"/>
  <c r="L36" i="22"/>
  <c r="K36" i="22"/>
  <c r="J36" i="22"/>
  <c r="I36" i="22"/>
  <c r="H36" i="22"/>
  <c r="G36" i="22"/>
  <c r="F36" i="22"/>
  <c r="E36" i="22"/>
  <c r="D36" i="22"/>
  <c r="C36" i="22"/>
  <c r="B36" i="22"/>
  <c r="A36" i="22"/>
  <c r="S35" i="22"/>
  <c r="R35" i="22"/>
  <c r="Q35" i="22"/>
  <c r="P35" i="22"/>
  <c r="O35" i="22"/>
  <c r="N35" i="22"/>
  <c r="M35" i="22"/>
  <c r="L35" i="22"/>
  <c r="K35" i="22"/>
  <c r="J35" i="22"/>
  <c r="I35" i="22"/>
  <c r="H35" i="22"/>
  <c r="G35" i="22"/>
  <c r="F35" i="22"/>
  <c r="E35" i="22"/>
  <c r="D35" i="22"/>
  <c r="C35" i="22"/>
  <c r="B35" i="22"/>
  <c r="A35" i="22"/>
  <c r="S34" i="22"/>
  <c r="R34" i="22"/>
  <c r="Q34" i="22"/>
  <c r="P34" i="22"/>
  <c r="O34" i="22"/>
  <c r="N34" i="22"/>
  <c r="M34" i="22"/>
  <c r="L34" i="22"/>
  <c r="K34" i="22"/>
  <c r="J34" i="22"/>
  <c r="I34" i="22"/>
  <c r="H34" i="22"/>
  <c r="G34" i="22"/>
  <c r="F34" i="22"/>
  <c r="E34" i="22"/>
  <c r="D34" i="22"/>
  <c r="C34" i="22"/>
  <c r="B34" i="22"/>
  <c r="A34" i="22"/>
  <c r="S33" i="22"/>
  <c r="R33" i="22"/>
  <c r="Q33" i="22"/>
  <c r="P33" i="22"/>
  <c r="O33" i="22"/>
  <c r="N33" i="22"/>
  <c r="M33" i="22"/>
  <c r="L33" i="22"/>
  <c r="K33" i="22"/>
  <c r="J33" i="22"/>
  <c r="I33" i="22"/>
  <c r="H33" i="22"/>
  <c r="G33" i="22"/>
  <c r="F33" i="22"/>
  <c r="E33" i="22"/>
  <c r="D33" i="22"/>
  <c r="C33" i="22"/>
  <c r="B33" i="22"/>
  <c r="A33" i="22"/>
  <c r="S32" i="22"/>
  <c r="R32" i="22"/>
  <c r="Q32" i="22"/>
  <c r="P32" i="22"/>
  <c r="O32" i="22"/>
  <c r="N32" i="22"/>
  <c r="M32" i="22"/>
  <c r="L32" i="22"/>
  <c r="K32" i="22"/>
  <c r="J32" i="22"/>
  <c r="I32" i="22"/>
  <c r="H32" i="22"/>
  <c r="G32" i="22"/>
  <c r="F32" i="22"/>
  <c r="E32" i="22"/>
  <c r="D32" i="22"/>
  <c r="C32" i="22"/>
  <c r="B32" i="22"/>
  <c r="A32" i="22"/>
  <c r="S31" i="22"/>
  <c r="R31" i="22"/>
  <c r="Q31" i="22"/>
  <c r="P31" i="22"/>
  <c r="O31" i="22"/>
  <c r="N31" i="22"/>
  <c r="M31" i="22"/>
  <c r="L31" i="22"/>
  <c r="K31" i="22"/>
  <c r="J31" i="22"/>
  <c r="I31" i="22"/>
  <c r="H31" i="22"/>
  <c r="G31" i="22"/>
  <c r="F31" i="22"/>
  <c r="E31" i="22"/>
  <c r="D31" i="22"/>
  <c r="C31" i="22"/>
  <c r="B31" i="22"/>
  <c r="A31" i="22"/>
  <c r="S30" i="22"/>
  <c r="R30" i="22"/>
  <c r="Q30" i="22"/>
  <c r="P30" i="22"/>
  <c r="O30" i="22"/>
  <c r="N30" i="22"/>
  <c r="M30" i="22"/>
  <c r="L30" i="22"/>
  <c r="K30" i="22"/>
  <c r="J30" i="22"/>
  <c r="I30" i="22"/>
  <c r="H30" i="22"/>
  <c r="G30" i="22"/>
  <c r="F30" i="22"/>
  <c r="E30" i="22"/>
  <c r="D30" i="22"/>
  <c r="C30" i="22"/>
  <c r="B30" i="22"/>
  <c r="A30" i="22"/>
  <c r="S29" i="22"/>
  <c r="R29" i="22"/>
  <c r="Q29" i="22"/>
  <c r="P29" i="22"/>
  <c r="O29" i="22"/>
  <c r="N29" i="22"/>
  <c r="M29" i="22"/>
  <c r="L29" i="22"/>
  <c r="K29" i="22"/>
  <c r="J29" i="22"/>
  <c r="I29" i="22"/>
  <c r="H29" i="22"/>
  <c r="G29" i="22"/>
  <c r="F29" i="22"/>
  <c r="E29" i="22"/>
  <c r="D29" i="22"/>
  <c r="C29" i="22"/>
  <c r="B29" i="22"/>
  <c r="A29" i="22"/>
  <c r="S28" i="22"/>
  <c r="R28" i="22"/>
  <c r="Q28" i="22"/>
  <c r="P28" i="22"/>
  <c r="O28" i="22"/>
  <c r="N28" i="22"/>
  <c r="M28" i="22"/>
  <c r="L28" i="22"/>
  <c r="K28" i="22"/>
  <c r="J28" i="22"/>
  <c r="I28" i="22"/>
  <c r="H28" i="22"/>
  <c r="G28" i="22"/>
  <c r="F28" i="22"/>
  <c r="E28" i="22"/>
  <c r="D28" i="22"/>
  <c r="C28" i="22"/>
  <c r="B28" i="22"/>
  <c r="A28" i="22"/>
  <c r="S27" i="22"/>
  <c r="R27" i="22"/>
  <c r="Q27" i="22"/>
  <c r="P27" i="22"/>
  <c r="O27" i="22"/>
  <c r="N27" i="22"/>
  <c r="M27" i="22"/>
  <c r="L27" i="22"/>
  <c r="K27" i="22"/>
  <c r="J27" i="22"/>
  <c r="I27" i="22"/>
  <c r="H27" i="22"/>
  <c r="G27" i="22"/>
  <c r="F27" i="22"/>
  <c r="E27" i="22"/>
  <c r="D27" i="22"/>
  <c r="C27" i="22"/>
  <c r="B27" i="22"/>
  <c r="A27" i="22"/>
  <c r="S26" i="22"/>
  <c r="R26" i="22"/>
  <c r="Q26" i="22"/>
  <c r="P26" i="22"/>
  <c r="O26" i="22"/>
  <c r="N26" i="22"/>
  <c r="M26" i="22"/>
  <c r="L26" i="22"/>
  <c r="K26" i="22"/>
  <c r="J26" i="22"/>
  <c r="I26" i="22"/>
  <c r="H26" i="22"/>
  <c r="G26" i="22"/>
  <c r="F26" i="22"/>
  <c r="E26" i="22"/>
  <c r="D26" i="22"/>
  <c r="C26" i="22"/>
  <c r="B26" i="22"/>
  <c r="A26" i="22"/>
  <c r="S25" i="22"/>
  <c r="R25" i="22"/>
  <c r="Q25" i="22"/>
  <c r="P25" i="22"/>
  <c r="O25" i="22"/>
  <c r="N25" i="22"/>
  <c r="M25" i="22"/>
  <c r="L25" i="22"/>
  <c r="K25" i="22"/>
  <c r="J25" i="22"/>
  <c r="I25" i="22"/>
  <c r="H25" i="22"/>
  <c r="G25" i="22"/>
  <c r="F25" i="22"/>
  <c r="E25" i="22"/>
  <c r="D25" i="22"/>
  <c r="C25" i="22"/>
  <c r="B25" i="22"/>
  <c r="A25" i="22"/>
  <c r="S24" i="22"/>
  <c r="R24" i="22"/>
  <c r="Q24" i="22"/>
  <c r="P24" i="22"/>
  <c r="O24" i="22"/>
  <c r="N24" i="22"/>
  <c r="M24" i="22"/>
  <c r="L24" i="22"/>
  <c r="K24" i="22"/>
  <c r="J24" i="22"/>
  <c r="I24" i="22"/>
  <c r="H24" i="22"/>
  <c r="G24" i="22"/>
  <c r="F24" i="22"/>
  <c r="E24" i="22"/>
  <c r="D24" i="22"/>
  <c r="C24" i="22"/>
  <c r="B24" i="22"/>
  <c r="A24" i="22"/>
  <c r="S23" i="22"/>
  <c r="R23" i="22"/>
  <c r="Q23" i="22"/>
  <c r="P23" i="22"/>
  <c r="O23" i="22"/>
  <c r="N23" i="22"/>
  <c r="M23" i="22"/>
  <c r="L23" i="22"/>
  <c r="K23" i="22"/>
  <c r="J23" i="22"/>
  <c r="I23" i="22"/>
  <c r="H23" i="22"/>
  <c r="G23" i="22"/>
  <c r="F23" i="22"/>
  <c r="E23" i="22"/>
  <c r="D23" i="22"/>
  <c r="C23" i="22"/>
  <c r="B23" i="22"/>
  <c r="A23" i="22"/>
  <c r="S22" i="22"/>
  <c r="R22" i="22"/>
  <c r="Q22" i="22"/>
  <c r="P22" i="22"/>
  <c r="O22" i="22"/>
  <c r="N22" i="22"/>
  <c r="M22" i="22"/>
  <c r="L22" i="22"/>
  <c r="K22" i="22"/>
  <c r="J22" i="22"/>
  <c r="I22" i="22"/>
  <c r="H22" i="22"/>
  <c r="G22" i="22"/>
  <c r="F22" i="22"/>
  <c r="E22" i="22"/>
  <c r="D22" i="22"/>
  <c r="C22" i="22"/>
  <c r="B22" i="22"/>
  <c r="A22" i="22"/>
  <c r="S21" i="22"/>
  <c r="R21" i="22"/>
  <c r="Q21" i="22"/>
  <c r="P21" i="22"/>
  <c r="O21" i="22"/>
  <c r="N21" i="22"/>
  <c r="M21" i="22"/>
  <c r="L21" i="22"/>
  <c r="K21" i="22"/>
  <c r="J21" i="22"/>
  <c r="I21" i="22"/>
  <c r="H21" i="22"/>
  <c r="G21" i="22"/>
  <c r="F21" i="22"/>
  <c r="E21" i="22"/>
  <c r="D21" i="22"/>
  <c r="C21" i="22"/>
  <c r="B21" i="22"/>
  <c r="A21" i="22"/>
  <c r="S20" i="22"/>
  <c r="R20" i="22"/>
  <c r="Q20" i="22"/>
  <c r="P20" i="22"/>
  <c r="O20" i="22"/>
  <c r="N20" i="22"/>
  <c r="M20" i="22"/>
  <c r="L20" i="22"/>
  <c r="K20" i="22"/>
  <c r="J20" i="22"/>
  <c r="I20" i="22"/>
  <c r="H20" i="22"/>
  <c r="G20" i="22"/>
  <c r="F20" i="22"/>
  <c r="E20" i="22"/>
  <c r="D20" i="22"/>
  <c r="C20" i="22"/>
  <c r="B20" i="22"/>
  <c r="A20" i="22"/>
  <c r="S19" i="22"/>
  <c r="R19" i="22"/>
  <c r="Q19" i="22"/>
  <c r="P19" i="22"/>
  <c r="O19" i="22"/>
  <c r="N19" i="22"/>
  <c r="M19" i="22"/>
  <c r="L19" i="22"/>
  <c r="K19" i="22"/>
  <c r="J19" i="22"/>
  <c r="I19" i="22"/>
  <c r="H19" i="22"/>
  <c r="G19" i="22"/>
  <c r="F19" i="22"/>
  <c r="E19" i="22"/>
  <c r="D19" i="22"/>
  <c r="C19" i="22"/>
  <c r="B19" i="22"/>
  <c r="A19" i="22"/>
  <c r="S18" i="22"/>
  <c r="R18" i="22"/>
  <c r="Q18" i="22"/>
  <c r="P18" i="22"/>
  <c r="O18" i="22"/>
  <c r="N18" i="22"/>
  <c r="M18" i="22"/>
  <c r="L18" i="22"/>
  <c r="K18" i="22"/>
  <c r="J18" i="22"/>
  <c r="I18" i="22"/>
  <c r="H18" i="22"/>
  <c r="G18" i="22"/>
  <c r="F18" i="22"/>
  <c r="E18" i="22"/>
  <c r="D18" i="22"/>
  <c r="C18" i="22"/>
  <c r="B18" i="22"/>
  <c r="A18" i="22"/>
  <c r="S17" i="22"/>
  <c r="R17" i="22"/>
  <c r="Q17" i="22"/>
  <c r="P17" i="22"/>
  <c r="O17" i="22"/>
  <c r="N17" i="22"/>
  <c r="M17" i="22"/>
  <c r="L17" i="22"/>
  <c r="K17" i="22"/>
  <c r="J17" i="22"/>
  <c r="I17" i="22"/>
  <c r="H17" i="22"/>
  <c r="G17" i="22"/>
  <c r="F17" i="22"/>
  <c r="E17" i="22"/>
  <c r="D17" i="22"/>
  <c r="C17" i="22"/>
  <c r="B17" i="22"/>
  <c r="A17" i="22"/>
  <c r="S16" i="22"/>
  <c r="R16" i="22"/>
  <c r="Q16" i="22"/>
  <c r="P16" i="22"/>
  <c r="O16" i="22"/>
  <c r="N16" i="22"/>
  <c r="M16" i="22"/>
  <c r="L16" i="22"/>
  <c r="K16" i="22"/>
  <c r="J16" i="22"/>
  <c r="I16" i="22"/>
  <c r="H16" i="22"/>
  <c r="G16" i="22"/>
  <c r="F16" i="22"/>
  <c r="E16" i="22"/>
  <c r="D16" i="22"/>
  <c r="C16" i="22"/>
  <c r="B16" i="22"/>
  <c r="A16" i="22"/>
  <c r="S15" i="22"/>
  <c r="R15" i="22"/>
  <c r="Q15" i="22"/>
  <c r="P15" i="22"/>
  <c r="O15" i="22"/>
  <c r="N15" i="22"/>
  <c r="M15" i="22"/>
  <c r="L15" i="22"/>
  <c r="K15" i="22"/>
  <c r="J15" i="22"/>
  <c r="I15" i="22"/>
  <c r="H15" i="22"/>
  <c r="G15" i="22"/>
  <c r="F15" i="22"/>
  <c r="E15" i="22"/>
  <c r="D15" i="22"/>
  <c r="C15" i="22"/>
  <c r="B15" i="22"/>
  <c r="A15" i="22"/>
  <c r="S14" i="22"/>
  <c r="R14" i="22"/>
  <c r="Q14" i="22"/>
  <c r="P14" i="22"/>
  <c r="O14" i="22"/>
  <c r="N14" i="22"/>
  <c r="M14" i="22"/>
  <c r="L14" i="22"/>
  <c r="K14" i="22"/>
  <c r="J14" i="22"/>
  <c r="I14" i="22"/>
  <c r="H14" i="22"/>
  <c r="G14" i="22"/>
  <c r="F14" i="22"/>
  <c r="E14" i="22"/>
  <c r="D14" i="22"/>
  <c r="C14" i="22"/>
  <c r="B14" i="22"/>
  <c r="A14" i="22"/>
  <c r="S13" i="22"/>
  <c r="R13" i="22"/>
  <c r="Q13" i="22"/>
  <c r="P13" i="22"/>
  <c r="O13" i="22"/>
  <c r="N13" i="22"/>
  <c r="M13" i="22"/>
  <c r="L13" i="22"/>
  <c r="K13" i="22"/>
  <c r="J13" i="22"/>
  <c r="I13" i="22"/>
  <c r="H13" i="22"/>
  <c r="G13" i="22"/>
  <c r="F13" i="22"/>
  <c r="E13" i="22"/>
  <c r="D13" i="22"/>
  <c r="C13" i="22"/>
  <c r="B13" i="22"/>
  <c r="A13" i="22"/>
  <c r="S12" i="22"/>
  <c r="R12" i="22"/>
  <c r="Q12" i="22"/>
  <c r="P12" i="22"/>
  <c r="O12" i="22"/>
  <c r="N12" i="22"/>
  <c r="M12" i="22"/>
  <c r="L12" i="22"/>
  <c r="K12" i="22"/>
  <c r="J12" i="22"/>
  <c r="I12" i="22"/>
  <c r="H12" i="22"/>
  <c r="G12" i="22"/>
  <c r="F12" i="22"/>
  <c r="E12" i="22"/>
  <c r="D12" i="22"/>
  <c r="C12" i="22"/>
  <c r="B12" i="22"/>
  <c r="A12" i="22"/>
  <c r="S11" i="22"/>
  <c r="R11" i="22"/>
  <c r="Q11" i="22"/>
  <c r="P11" i="22"/>
  <c r="O11" i="22"/>
  <c r="N11" i="22"/>
  <c r="M11" i="22"/>
  <c r="L11" i="22"/>
  <c r="K11" i="22"/>
  <c r="J11" i="22"/>
  <c r="I11" i="22"/>
  <c r="H11" i="22"/>
  <c r="G11" i="22"/>
  <c r="F11" i="22"/>
  <c r="E11" i="22"/>
  <c r="D11" i="22"/>
  <c r="C11" i="22"/>
  <c r="B11" i="22"/>
  <c r="A11" i="22"/>
  <c r="S10" i="22"/>
  <c r="R10" i="22"/>
  <c r="Q10" i="22"/>
  <c r="P10" i="22"/>
  <c r="O10" i="22"/>
  <c r="N10" i="22"/>
  <c r="M10" i="22"/>
  <c r="L10" i="22"/>
  <c r="K10" i="22"/>
  <c r="J10" i="22"/>
  <c r="I10" i="22"/>
  <c r="H10" i="22"/>
  <c r="G10" i="22"/>
  <c r="F10" i="22"/>
  <c r="E10" i="22"/>
  <c r="D10" i="22"/>
  <c r="C10" i="22"/>
  <c r="B10" i="22"/>
  <c r="A10" i="22"/>
  <c r="S9" i="22"/>
  <c r="R9" i="22"/>
  <c r="Q9" i="22"/>
  <c r="P9" i="22"/>
  <c r="O9" i="22"/>
  <c r="N9" i="22"/>
  <c r="M9" i="22"/>
  <c r="L9" i="22"/>
  <c r="K9" i="22"/>
  <c r="J9" i="22"/>
  <c r="I9" i="22"/>
  <c r="H9" i="22"/>
  <c r="G9" i="22"/>
  <c r="F9" i="22"/>
  <c r="E9" i="22"/>
  <c r="D9" i="22"/>
  <c r="C9" i="22"/>
  <c r="B9" i="22"/>
  <c r="A9" i="22"/>
  <c r="S8" i="22"/>
  <c r="R8" i="22"/>
  <c r="Q8" i="22"/>
  <c r="P8" i="22"/>
  <c r="O8" i="22"/>
  <c r="N8" i="22"/>
  <c r="M8" i="22"/>
  <c r="L8" i="22"/>
  <c r="K8" i="22"/>
  <c r="J8" i="22"/>
  <c r="I8" i="22"/>
  <c r="H8" i="22"/>
  <c r="G8" i="22"/>
  <c r="F8" i="22"/>
  <c r="E8" i="22"/>
  <c r="D8" i="22"/>
  <c r="C8" i="22"/>
  <c r="B8" i="22"/>
  <c r="A8" i="22"/>
  <c r="S7" i="22"/>
  <c r="R7" i="22"/>
  <c r="Q7" i="22"/>
  <c r="P7" i="22"/>
  <c r="O7" i="22"/>
  <c r="N7" i="22"/>
  <c r="M7" i="22"/>
  <c r="L7" i="22"/>
  <c r="K7" i="22"/>
  <c r="J7" i="22"/>
  <c r="I7" i="22"/>
  <c r="H7" i="22"/>
  <c r="G7" i="22"/>
  <c r="F7" i="22"/>
  <c r="E7" i="22"/>
  <c r="D7" i="22"/>
  <c r="C7" i="22"/>
  <c r="B7" i="22"/>
  <c r="A7" i="22"/>
  <c r="S6" i="22"/>
  <c r="R6" i="22"/>
  <c r="Q6" i="22"/>
  <c r="P6" i="22"/>
  <c r="O6" i="22"/>
  <c r="N6" i="22"/>
  <c r="M6" i="22"/>
  <c r="L6" i="22"/>
  <c r="K6" i="22"/>
  <c r="J6" i="22"/>
  <c r="I6" i="22"/>
  <c r="H6" i="22"/>
  <c r="G6" i="22"/>
  <c r="F6" i="22"/>
  <c r="E6" i="22"/>
  <c r="D6" i="22"/>
  <c r="C6" i="22"/>
  <c r="B6" i="22"/>
  <c r="A6" i="22"/>
  <c r="S5" i="22"/>
  <c r="R5" i="22"/>
  <c r="Q5" i="22"/>
  <c r="P5" i="22"/>
  <c r="O5" i="22"/>
  <c r="N5" i="22"/>
  <c r="M5" i="22"/>
  <c r="L5" i="22"/>
  <c r="K5" i="22"/>
  <c r="J5" i="22"/>
  <c r="I5" i="22"/>
  <c r="H5" i="22"/>
  <c r="G5" i="22"/>
  <c r="F5" i="22"/>
  <c r="E5" i="22"/>
  <c r="D5" i="22"/>
  <c r="C5" i="22"/>
  <c r="B5" i="22"/>
  <c r="A5" i="22"/>
  <c r="S4" i="22"/>
  <c r="R4" i="22"/>
  <c r="Q4" i="22"/>
  <c r="P4" i="22"/>
  <c r="O4" i="22"/>
  <c r="N4" i="22"/>
  <c r="M4" i="22"/>
  <c r="L4" i="22"/>
  <c r="K4" i="22"/>
  <c r="J4" i="22"/>
  <c r="I4" i="22"/>
  <c r="H4" i="22"/>
  <c r="G4" i="22"/>
  <c r="F4" i="22"/>
  <c r="E4" i="22"/>
  <c r="D4" i="22"/>
  <c r="C4" i="22"/>
  <c r="B4" i="22"/>
  <c r="A4" i="22"/>
  <c r="BQ207" i="25"/>
  <c r="BP207" i="25"/>
  <c r="BO207" i="25"/>
  <c r="BN207" i="25"/>
  <c r="BM207" i="25"/>
  <c r="BL207" i="25"/>
  <c r="BK207" i="25"/>
  <c r="BJ207" i="25"/>
  <c r="BI207" i="25"/>
  <c r="BH207" i="25"/>
  <c r="BG207" i="25"/>
  <c r="BF207" i="25"/>
  <c r="BE207" i="25"/>
  <c r="BD207" i="25"/>
  <c r="BC207" i="25"/>
  <c r="BB207" i="25"/>
  <c r="BA207" i="25"/>
  <c r="AZ207" i="25"/>
  <c r="AY207" i="25"/>
  <c r="AX207" i="25"/>
  <c r="AW207" i="25"/>
  <c r="AV207" i="25"/>
  <c r="AU207" i="25"/>
  <c r="AT207" i="25"/>
  <c r="AS207" i="25"/>
  <c r="AR207" i="25"/>
  <c r="AQ207" i="25"/>
  <c r="AP207" i="25"/>
  <c r="AO207" i="25"/>
  <c r="AN207" i="25"/>
  <c r="AM207" i="25"/>
  <c r="AL207" i="25"/>
  <c r="AK207" i="25"/>
  <c r="AJ207" i="25"/>
  <c r="AI207" i="25"/>
  <c r="AH207" i="25"/>
  <c r="AG207" i="25"/>
  <c r="AF207" i="25"/>
  <c r="AE207" i="25"/>
  <c r="AD207" i="25"/>
  <c r="AC207" i="25"/>
  <c r="AB207" i="25"/>
  <c r="AA207" i="25"/>
  <c r="Z207" i="25"/>
  <c r="Y207" i="25"/>
  <c r="X207" i="25"/>
  <c r="W207" i="25"/>
  <c r="V207" i="25"/>
  <c r="U207" i="25"/>
  <c r="T207" i="25"/>
  <c r="S207" i="25"/>
  <c r="R207" i="25"/>
  <c r="Q207" i="25"/>
  <c r="P207" i="25"/>
  <c r="O207" i="25"/>
  <c r="N207" i="25"/>
  <c r="M207" i="25"/>
  <c r="L207" i="25"/>
  <c r="K207" i="25"/>
  <c r="J207" i="25"/>
  <c r="I207" i="25"/>
  <c r="H207" i="25"/>
  <c r="G207" i="25"/>
  <c r="F207" i="25"/>
  <c r="E207" i="25"/>
  <c r="D207" i="25"/>
  <c r="C207" i="25"/>
  <c r="B207" i="25"/>
  <c r="A207" i="25"/>
  <c r="BQ206" i="25"/>
  <c r="BP206" i="25"/>
  <c r="BO206" i="25"/>
  <c r="BN206" i="25"/>
  <c r="BM206" i="25"/>
  <c r="BL206" i="25"/>
  <c r="BK206" i="25"/>
  <c r="BJ206" i="25"/>
  <c r="BI206" i="25"/>
  <c r="BH206" i="25"/>
  <c r="BG206" i="25"/>
  <c r="BF206" i="25"/>
  <c r="BE206" i="25"/>
  <c r="BD206" i="25"/>
  <c r="BC206" i="25"/>
  <c r="BB206" i="25"/>
  <c r="BA206" i="25"/>
  <c r="AZ206" i="25"/>
  <c r="AY206" i="25"/>
  <c r="AX206" i="25"/>
  <c r="AW206" i="25"/>
  <c r="AV206" i="25"/>
  <c r="AU206" i="25"/>
  <c r="AT206" i="25"/>
  <c r="AS206" i="25"/>
  <c r="AR206" i="25"/>
  <c r="AQ206" i="25"/>
  <c r="AP206" i="25"/>
  <c r="AO206" i="25"/>
  <c r="AN206" i="25"/>
  <c r="AM206" i="25"/>
  <c r="AL206" i="25"/>
  <c r="AK206" i="25"/>
  <c r="AJ206" i="25"/>
  <c r="AI206" i="25"/>
  <c r="AH206" i="25"/>
  <c r="AG206" i="25"/>
  <c r="AF206" i="25"/>
  <c r="AE206" i="25"/>
  <c r="AD206" i="25"/>
  <c r="AC206" i="25"/>
  <c r="AB206" i="25"/>
  <c r="AA206" i="25"/>
  <c r="Z206" i="25"/>
  <c r="Y206" i="25"/>
  <c r="X206" i="25"/>
  <c r="W206" i="25"/>
  <c r="V206" i="25"/>
  <c r="U206" i="25"/>
  <c r="T206" i="25"/>
  <c r="S206" i="25"/>
  <c r="R206" i="25"/>
  <c r="Q206" i="25"/>
  <c r="P206" i="25"/>
  <c r="O206" i="25"/>
  <c r="N206" i="25"/>
  <c r="M206" i="25"/>
  <c r="L206" i="25"/>
  <c r="K206" i="25"/>
  <c r="J206" i="25"/>
  <c r="I206" i="25"/>
  <c r="H206" i="25"/>
  <c r="G206" i="25"/>
  <c r="F206" i="25"/>
  <c r="E206" i="25"/>
  <c r="D206" i="25"/>
  <c r="C206" i="25"/>
  <c r="B206" i="25"/>
  <c r="A206" i="25"/>
  <c r="BQ205" i="25"/>
  <c r="BP205" i="25"/>
  <c r="BO205" i="25"/>
  <c r="BN205" i="25"/>
  <c r="BM205" i="25"/>
  <c r="BL205" i="25"/>
  <c r="BK205" i="25"/>
  <c r="BJ205" i="25"/>
  <c r="BI205" i="25"/>
  <c r="BH205" i="25"/>
  <c r="BG205" i="25"/>
  <c r="BF205" i="25"/>
  <c r="BE205" i="25"/>
  <c r="BD205" i="25"/>
  <c r="BC205" i="25"/>
  <c r="BB205" i="25"/>
  <c r="BA205" i="25"/>
  <c r="AZ205" i="25"/>
  <c r="AY205" i="25"/>
  <c r="AX205" i="25"/>
  <c r="AW205" i="25"/>
  <c r="AV205" i="25"/>
  <c r="AU205" i="25"/>
  <c r="AT205" i="25"/>
  <c r="AS205" i="25"/>
  <c r="AR205" i="25"/>
  <c r="AQ205" i="25"/>
  <c r="AP205" i="25"/>
  <c r="AO205" i="25"/>
  <c r="AN205" i="25"/>
  <c r="AM205" i="25"/>
  <c r="AL205" i="25"/>
  <c r="AK205" i="25"/>
  <c r="AJ205" i="25"/>
  <c r="AI205" i="25"/>
  <c r="AH205" i="25"/>
  <c r="AG205" i="25"/>
  <c r="AF205" i="25"/>
  <c r="AE205" i="25"/>
  <c r="AD205" i="25"/>
  <c r="AC205" i="25"/>
  <c r="AB205" i="25"/>
  <c r="AA205" i="25"/>
  <c r="Z205" i="25"/>
  <c r="Y205" i="25"/>
  <c r="X205" i="25"/>
  <c r="W205" i="25"/>
  <c r="V205" i="25"/>
  <c r="U205" i="25"/>
  <c r="T205" i="25"/>
  <c r="S205" i="25"/>
  <c r="R205" i="25"/>
  <c r="Q205" i="25"/>
  <c r="P205" i="25"/>
  <c r="O205" i="25"/>
  <c r="N205" i="25"/>
  <c r="M205" i="25"/>
  <c r="L205" i="25"/>
  <c r="K205" i="25"/>
  <c r="J205" i="25"/>
  <c r="I205" i="25"/>
  <c r="H205" i="25"/>
  <c r="G205" i="25"/>
  <c r="F205" i="25"/>
  <c r="E205" i="25"/>
  <c r="D205" i="25"/>
  <c r="C205" i="25"/>
  <c r="B205" i="25"/>
  <c r="A205" i="25"/>
  <c r="BQ204" i="25"/>
  <c r="BP204" i="25"/>
  <c r="BO204" i="25"/>
  <c r="BN204" i="25"/>
  <c r="BM204" i="25"/>
  <c r="BL204" i="25"/>
  <c r="BK204" i="25"/>
  <c r="BJ204" i="25"/>
  <c r="BI204" i="25"/>
  <c r="BH204" i="25"/>
  <c r="BG204" i="25"/>
  <c r="BF204" i="25"/>
  <c r="BE204" i="25"/>
  <c r="BD204" i="25"/>
  <c r="BC204" i="25"/>
  <c r="BB204" i="25"/>
  <c r="BA204" i="25"/>
  <c r="AZ204" i="25"/>
  <c r="AY204" i="25"/>
  <c r="AX204" i="25"/>
  <c r="AW204" i="25"/>
  <c r="AV204" i="25"/>
  <c r="AU204" i="25"/>
  <c r="AT204" i="25"/>
  <c r="AS204" i="25"/>
  <c r="AR204" i="25"/>
  <c r="AQ204" i="25"/>
  <c r="AP204" i="25"/>
  <c r="AO204" i="25"/>
  <c r="AN204" i="25"/>
  <c r="AM204" i="25"/>
  <c r="AL204" i="25"/>
  <c r="AK204" i="25"/>
  <c r="AJ204" i="25"/>
  <c r="AI204" i="25"/>
  <c r="AH204" i="25"/>
  <c r="AG204" i="25"/>
  <c r="AF204" i="25"/>
  <c r="AE204" i="25"/>
  <c r="AD204" i="25"/>
  <c r="AC204" i="25"/>
  <c r="AB204" i="25"/>
  <c r="AA204" i="25"/>
  <c r="Z204" i="25"/>
  <c r="Y204" i="25"/>
  <c r="X204" i="25"/>
  <c r="W204" i="25"/>
  <c r="V204" i="25"/>
  <c r="U204" i="25"/>
  <c r="T204" i="25"/>
  <c r="S204" i="25"/>
  <c r="R204" i="25"/>
  <c r="Q204" i="25"/>
  <c r="P204" i="25"/>
  <c r="O204" i="25"/>
  <c r="N204" i="25"/>
  <c r="M204" i="25"/>
  <c r="L204" i="25"/>
  <c r="K204" i="25"/>
  <c r="J204" i="25"/>
  <c r="I204" i="25"/>
  <c r="H204" i="25"/>
  <c r="G204" i="25"/>
  <c r="F204" i="25"/>
  <c r="E204" i="25"/>
  <c r="D204" i="25"/>
  <c r="C204" i="25"/>
  <c r="B204" i="25"/>
  <c r="A204" i="25"/>
  <c r="BQ203" i="25"/>
  <c r="BP203" i="25"/>
  <c r="BO203" i="25"/>
  <c r="BN203" i="25"/>
  <c r="BM203" i="25"/>
  <c r="BL203" i="25"/>
  <c r="BK203" i="25"/>
  <c r="BJ203" i="25"/>
  <c r="BI203" i="25"/>
  <c r="BH203" i="25"/>
  <c r="BG203" i="25"/>
  <c r="BF203" i="25"/>
  <c r="BE203" i="25"/>
  <c r="BD203" i="25"/>
  <c r="BC203" i="25"/>
  <c r="BB203" i="25"/>
  <c r="BA203" i="25"/>
  <c r="AZ203" i="25"/>
  <c r="AY203" i="25"/>
  <c r="AX203" i="25"/>
  <c r="AW203" i="25"/>
  <c r="AV203" i="25"/>
  <c r="AU203" i="25"/>
  <c r="AT203" i="25"/>
  <c r="AS203" i="25"/>
  <c r="AR203" i="25"/>
  <c r="AQ203" i="25"/>
  <c r="AP203" i="25"/>
  <c r="AO203" i="25"/>
  <c r="AN203" i="25"/>
  <c r="AM203" i="25"/>
  <c r="AL203" i="25"/>
  <c r="AK203" i="25"/>
  <c r="AJ203" i="25"/>
  <c r="AI203" i="25"/>
  <c r="AH203" i="25"/>
  <c r="AG203" i="25"/>
  <c r="AF203" i="25"/>
  <c r="AE203" i="25"/>
  <c r="AD203" i="25"/>
  <c r="AC203" i="25"/>
  <c r="AB203" i="25"/>
  <c r="AA203" i="25"/>
  <c r="Z203" i="25"/>
  <c r="Y203" i="25"/>
  <c r="X203" i="25"/>
  <c r="W203" i="25"/>
  <c r="V203" i="25"/>
  <c r="U203" i="25"/>
  <c r="T203" i="25"/>
  <c r="S203" i="25"/>
  <c r="R203" i="25"/>
  <c r="Q203" i="25"/>
  <c r="P203" i="25"/>
  <c r="O203" i="25"/>
  <c r="N203" i="25"/>
  <c r="M203" i="25"/>
  <c r="L203" i="25"/>
  <c r="K203" i="25"/>
  <c r="J203" i="25"/>
  <c r="I203" i="25"/>
  <c r="H203" i="25"/>
  <c r="G203" i="25"/>
  <c r="F203" i="25"/>
  <c r="E203" i="25"/>
  <c r="D203" i="25"/>
  <c r="C203" i="25"/>
  <c r="B203" i="25"/>
  <c r="A203" i="25"/>
  <c r="BQ202" i="25"/>
  <c r="BP202" i="25"/>
  <c r="BO202" i="25"/>
  <c r="BN202" i="25"/>
  <c r="BM202" i="25"/>
  <c r="BL202" i="25"/>
  <c r="BK202" i="25"/>
  <c r="BJ202" i="25"/>
  <c r="BI202" i="25"/>
  <c r="BH202" i="25"/>
  <c r="BG202" i="25"/>
  <c r="BF202" i="25"/>
  <c r="BE202" i="25"/>
  <c r="BD202" i="25"/>
  <c r="BC202" i="25"/>
  <c r="BB202" i="25"/>
  <c r="BA202" i="25"/>
  <c r="AZ202" i="25"/>
  <c r="AY202" i="25"/>
  <c r="AX202" i="25"/>
  <c r="AW202" i="25"/>
  <c r="AV202" i="25"/>
  <c r="AU202" i="25"/>
  <c r="AT202" i="25"/>
  <c r="AS202" i="25"/>
  <c r="AR202" i="25"/>
  <c r="AQ202" i="25"/>
  <c r="AP202" i="25"/>
  <c r="AO202" i="25"/>
  <c r="AN202" i="25"/>
  <c r="AM202" i="25"/>
  <c r="AL202" i="25"/>
  <c r="AK202" i="25"/>
  <c r="AJ202" i="25"/>
  <c r="AI202" i="25"/>
  <c r="AH202" i="25"/>
  <c r="AG202" i="25"/>
  <c r="AF202" i="25"/>
  <c r="AE202" i="25"/>
  <c r="AD202" i="25"/>
  <c r="AC202" i="25"/>
  <c r="AB202" i="25"/>
  <c r="AA202" i="25"/>
  <c r="Z202" i="25"/>
  <c r="Y202" i="25"/>
  <c r="X202" i="25"/>
  <c r="W202" i="25"/>
  <c r="V202" i="25"/>
  <c r="U202" i="25"/>
  <c r="T202" i="25"/>
  <c r="S202" i="25"/>
  <c r="R202" i="25"/>
  <c r="Q202" i="25"/>
  <c r="P202" i="25"/>
  <c r="O202" i="25"/>
  <c r="N202" i="25"/>
  <c r="M202" i="25"/>
  <c r="L202" i="25"/>
  <c r="K202" i="25"/>
  <c r="J202" i="25"/>
  <c r="I202" i="25"/>
  <c r="H202" i="25"/>
  <c r="G202" i="25"/>
  <c r="F202" i="25"/>
  <c r="E202" i="25"/>
  <c r="D202" i="25"/>
  <c r="C202" i="25"/>
  <c r="B202" i="25"/>
  <c r="A202" i="25"/>
  <c r="BQ201" i="25"/>
  <c r="BP201" i="25"/>
  <c r="BO201" i="25"/>
  <c r="BN201" i="25"/>
  <c r="BM201" i="25"/>
  <c r="BL201" i="25"/>
  <c r="BK201" i="25"/>
  <c r="BJ201" i="25"/>
  <c r="BI201" i="25"/>
  <c r="BH201" i="25"/>
  <c r="BG201" i="25"/>
  <c r="BF201" i="25"/>
  <c r="BE201" i="25"/>
  <c r="BD201" i="25"/>
  <c r="BC201" i="25"/>
  <c r="BB201" i="25"/>
  <c r="BA201" i="25"/>
  <c r="AZ201" i="25"/>
  <c r="AY201" i="25"/>
  <c r="AX201" i="25"/>
  <c r="AW201" i="25"/>
  <c r="AV201" i="25"/>
  <c r="AU201" i="25"/>
  <c r="AT201" i="25"/>
  <c r="AS201" i="25"/>
  <c r="AR201" i="25"/>
  <c r="AQ201" i="25"/>
  <c r="AP201" i="25"/>
  <c r="AO201" i="25"/>
  <c r="AN201" i="25"/>
  <c r="AM201" i="25"/>
  <c r="AL201" i="25"/>
  <c r="AK201" i="25"/>
  <c r="AJ201" i="25"/>
  <c r="AI201" i="25"/>
  <c r="AH201" i="25"/>
  <c r="AG201" i="25"/>
  <c r="AF201" i="25"/>
  <c r="AE201" i="25"/>
  <c r="AD201" i="25"/>
  <c r="AC201" i="25"/>
  <c r="AB201" i="25"/>
  <c r="AA201" i="25"/>
  <c r="Z201" i="25"/>
  <c r="Y201" i="25"/>
  <c r="X201" i="25"/>
  <c r="W201" i="25"/>
  <c r="V201" i="25"/>
  <c r="U201" i="25"/>
  <c r="T201" i="25"/>
  <c r="S201" i="25"/>
  <c r="R201" i="25"/>
  <c r="Q201" i="25"/>
  <c r="P201" i="25"/>
  <c r="O201" i="25"/>
  <c r="N201" i="25"/>
  <c r="M201" i="25"/>
  <c r="L201" i="25"/>
  <c r="K201" i="25"/>
  <c r="J201" i="25"/>
  <c r="I201" i="25"/>
  <c r="H201" i="25"/>
  <c r="G201" i="25"/>
  <c r="F201" i="25"/>
  <c r="E201" i="25"/>
  <c r="D201" i="25"/>
  <c r="C201" i="25"/>
  <c r="B201" i="25"/>
  <c r="A201" i="25"/>
  <c r="BQ200" i="25"/>
  <c r="BP200" i="25"/>
  <c r="BO200" i="25"/>
  <c r="BN200" i="25"/>
  <c r="BM200" i="25"/>
  <c r="BL200" i="25"/>
  <c r="BK200" i="25"/>
  <c r="BJ200" i="25"/>
  <c r="BI200" i="25"/>
  <c r="BH200" i="25"/>
  <c r="BG200" i="25"/>
  <c r="BF200" i="25"/>
  <c r="BE200" i="25"/>
  <c r="BD200" i="25"/>
  <c r="BC200" i="25"/>
  <c r="BB200" i="25"/>
  <c r="BA200" i="25"/>
  <c r="AZ200" i="25"/>
  <c r="AY200" i="25"/>
  <c r="AX200" i="25"/>
  <c r="AW200" i="25"/>
  <c r="AV200" i="25"/>
  <c r="AU200" i="25"/>
  <c r="AT200" i="25"/>
  <c r="AS200" i="25"/>
  <c r="AR200" i="25"/>
  <c r="AQ200" i="25"/>
  <c r="AP200" i="25"/>
  <c r="AO200" i="25"/>
  <c r="AN200" i="25"/>
  <c r="AM200" i="25"/>
  <c r="AL200" i="25"/>
  <c r="AK200" i="25"/>
  <c r="AJ200" i="25"/>
  <c r="AI200" i="25"/>
  <c r="AH200" i="25"/>
  <c r="AG200" i="25"/>
  <c r="AF200" i="25"/>
  <c r="AE200" i="25"/>
  <c r="AD200" i="25"/>
  <c r="AC200" i="25"/>
  <c r="AB200" i="25"/>
  <c r="AA200" i="25"/>
  <c r="Z200" i="25"/>
  <c r="Y200" i="25"/>
  <c r="X200" i="25"/>
  <c r="W200" i="25"/>
  <c r="V200" i="25"/>
  <c r="U200" i="25"/>
  <c r="T200" i="25"/>
  <c r="S200" i="25"/>
  <c r="R200" i="25"/>
  <c r="Q200" i="25"/>
  <c r="P200" i="25"/>
  <c r="O200" i="25"/>
  <c r="N200" i="25"/>
  <c r="M200" i="25"/>
  <c r="L200" i="25"/>
  <c r="K200" i="25"/>
  <c r="J200" i="25"/>
  <c r="I200" i="25"/>
  <c r="H200" i="25"/>
  <c r="G200" i="25"/>
  <c r="F200" i="25"/>
  <c r="E200" i="25"/>
  <c r="D200" i="25"/>
  <c r="C200" i="25"/>
  <c r="B200" i="25"/>
  <c r="A200" i="25"/>
  <c r="BQ199" i="25"/>
  <c r="BP199" i="25"/>
  <c r="BO199" i="25"/>
  <c r="BN199" i="25"/>
  <c r="BM199" i="25"/>
  <c r="BL199" i="25"/>
  <c r="BK199" i="25"/>
  <c r="BJ199" i="25"/>
  <c r="BI199" i="25"/>
  <c r="BH199" i="25"/>
  <c r="BG199" i="25"/>
  <c r="BF199" i="25"/>
  <c r="BE199" i="25"/>
  <c r="BD199" i="25"/>
  <c r="BC199" i="25"/>
  <c r="BB199" i="25"/>
  <c r="BA199" i="25"/>
  <c r="AZ199" i="25"/>
  <c r="AY199" i="25"/>
  <c r="AX199" i="25"/>
  <c r="AW199" i="25"/>
  <c r="AV199" i="25"/>
  <c r="AU199" i="25"/>
  <c r="AT199" i="25"/>
  <c r="AS199" i="25"/>
  <c r="AR199" i="25"/>
  <c r="AQ199" i="25"/>
  <c r="AP199" i="25"/>
  <c r="AO199" i="25"/>
  <c r="AN199" i="25"/>
  <c r="AM199" i="25"/>
  <c r="AL199" i="25"/>
  <c r="AK199" i="25"/>
  <c r="AJ199" i="25"/>
  <c r="AI199" i="25"/>
  <c r="AH199" i="25"/>
  <c r="AG199" i="25"/>
  <c r="AF199" i="25"/>
  <c r="AE199" i="25"/>
  <c r="AD199" i="25"/>
  <c r="AC199" i="25"/>
  <c r="AB199" i="25"/>
  <c r="AA199" i="25"/>
  <c r="Z199" i="25"/>
  <c r="Y199" i="25"/>
  <c r="X199" i="25"/>
  <c r="W199" i="25"/>
  <c r="V199" i="25"/>
  <c r="U199" i="25"/>
  <c r="T199" i="25"/>
  <c r="S199" i="25"/>
  <c r="R199" i="25"/>
  <c r="Q199" i="25"/>
  <c r="P199" i="25"/>
  <c r="O199" i="25"/>
  <c r="N199" i="25"/>
  <c r="M199" i="25"/>
  <c r="L199" i="25"/>
  <c r="K199" i="25"/>
  <c r="J199" i="25"/>
  <c r="I199" i="25"/>
  <c r="H199" i="25"/>
  <c r="G199" i="25"/>
  <c r="F199" i="25"/>
  <c r="E199" i="25"/>
  <c r="D199" i="25"/>
  <c r="C199" i="25"/>
  <c r="B199" i="25"/>
  <c r="A199" i="25"/>
  <c r="BQ198" i="25"/>
  <c r="BP198" i="25"/>
  <c r="BO198" i="25"/>
  <c r="BN198" i="25"/>
  <c r="BM198" i="25"/>
  <c r="BL198" i="25"/>
  <c r="BK198" i="25"/>
  <c r="BJ198" i="25"/>
  <c r="BI198" i="25"/>
  <c r="BH198" i="25"/>
  <c r="BG198" i="25"/>
  <c r="BF198" i="25"/>
  <c r="BE198" i="25"/>
  <c r="BD198" i="25"/>
  <c r="BC198" i="25"/>
  <c r="BB198" i="25"/>
  <c r="BA198" i="25"/>
  <c r="AZ198" i="25"/>
  <c r="AY198" i="25"/>
  <c r="AX198" i="25"/>
  <c r="AW198" i="25"/>
  <c r="AV198" i="25"/>
  <c r="AU198" i="25"/>
  <c r="AT198" i="25"/>
  <c r="AS198" i="25"/>
  <c r="AR198" i="25"/>
  <c r="AQ198" i="25"/>
  <c r="AP198" i="25"/>
  <c r="AO198" i="25"/>
  <c r="AN198" i="25"/>
  <c r="AM198" i="25"/>
  <c r="AL198" i="25"/>
  <c r="AK198" i="25"/>
  <c r="AJ198" i="25"/>
  <c r="AI198" i="25"/>
  <c r="AH198" i="25"/>
  <c r="AG198" i="25"/>
  <c r="AF198" i="25"/>
  <c r="AE198" i="25"/>
  <c r="AD198" i="25"/>
  <c r="AC198" i="25"/>
  <c r="AB198" i="25"/>
  <c r="AA198" i="25"/>
  <c r="Z198" i="25"/>
  <c r="Y198" i="25"/>
  <c r="X198" i="25"/>
  <c r="W198" i="25"/>
  <c r="V198" i="25"/>
  <c r="U198" i="25"/>
  <c r="T198" i="25"/>
  <c r="S198" i="25"/>
  <c r="R198" i="25"/>
  <c r="Q198" i="25"/>
  <c r="P198" i="25"/>
  <c r="O198" i="25"/>
  <c r="N198" i="25"/>
  <c r="M198" i="25"/>
  <c r="L198" i="25"/>
  <c r="K198" i="25"/>
  <c r="J198" i="25"/>
  <c r="I198" i="25"/>
  <c r="H198" i="25"/>
  <c r="G198" i="25"/>
  <c r="F198" i="25"/>
  <c r="E198" i="25"/>
  <c r="D198" i="25"/>
  <c r="C198" i="25"/>
  <c r="B198" i="25"/>
  <c r="A198" i="25"/>
  <c r="BQ197" i="25"/>
  <c r="BP197" i="25"/>
  <c r="BO197" i="25"/>
  <c r="BN197" i="25"/>
  <c r="BM197" i="25"/>
  <c r="BL197" i="25"/>
  <c r="BK197" i="25"/>
  <c r="BJ197" i="25"/>
  <c r="BI197" i="25"/>
  <c r="BH197" i="25"/>
  <c r="BG197" i="25"/>
  <c r="BF197" i="25"/>
  <c r="BE197" i="25"/>
  <c r="BD197" i="25"/>
  <c r="BC197" i="25"/>
  <c r="BB197" i="25"/>
  <c r="BA197" i="25"/>
  <c r="AZ197" i="25"/>
  <c r="AY197" i="25"/>
  <c r="AX197" i="25"/>
  <c r="AW197" i="25"/>
  <c r="AV197" i="25"/>
  <c r="AU197" i="25"/>
  <c r="AT197" i="25"/>
  <c r="AS197" i="25"/>
  <c r="AR197" i="25"/>
  <c r="AQ197" i="25"/>
  <c r="AP197" i="25"/>
  <c r="AO197" i="25"/>
  <c r="AN197" i="25"/>
  <c r="AM197" i="25"/>
  <c r="AL197" i="25"/>
  <c r="AK197" i="25"/>
  <c r="AJ197" i="25"/>
  <c r="AI197" i="25"/>
  <c r="AH197" i="25"/>
  <c r="AG197" i="25"/>
  <c r="AF197" i="25"/>
  <c r="AE197" i="25"/>
  <c r="AD197" i="25"/>
  <c r="AC197" i="25"/>
  <c r="AB197" i="25"/>
  <c r="AA197" i="25"/>
  <c r="Z197" i="25"/>
  <c r="Y197" i="25"/>
  <c r="X197" i="25"/>
  <c r="W197" i="25"/>
  <c r="V197" i="25"/>
  <c r="U197" i="25"/>
  <c r="T197" i="25"/>
  <c r="S197" i="25"/>
  <c r="R197" i="25"/>
  <c r="Q197" i="25"/>
  <c r="P197" i="25"/>
  <c r="O197" i="25"/>
  <c r="N197" i="25"/>
  <c r="M197" i="25"/>
  <c r="L197" i="25"/>
  <c r="K197" i="25"/>
  <c r="J197" i="25"/>
  <c r="I197" i="25"/>
  <c r="H197" i="25"/>
  <c r="G197" i="25"/>
  <c r="F197" i="25"/>
  <c r="E197" i="25"/>
  <c r="D197" i="25"/>
  <c r="C197" i="25"/>
  <c r="B197" i="25"/>
  <c r="A197" i="25"/>
  <c r="BQ196" i="25"/>
  <c r="BP196" i="25"/>
  <c r="BO196" i="25"/>
  <c r="BN196" i="25"/>
  <c r="BM196" i="25"/>
  <c r="BL196" i="25"/>
  <c r="BK196" i="25"/>
  <c r="BJ196" i="25"/>
  <c r="BI196" i="25"/>
  <c r="BH196" i="25"/>
  <c r="BG196" i="25"/>
  <c r="BF196" i="25"/>
  <c r="BE196" i="25"/>
  <c r="BD196" i="25"/>
  <c r="BC196" i="25"/>
  <c r="BB196" i="25"/>
  <c r="BA196" i="25"/>
  <c r="AZ196" i="25"/>
  <c r="AY196" i="25"/>
  <c r="AX196" i="25"/>
  <c r="AW196" i="25"/>
  <c r="AV196" i="25"/>
  <c r="AU196" i="25"/>
  <c r="AT196" i="25"/>
  <c r="AS196" i="25"/>
  <c r="AR196" i="25"/>
  <c r="AQ196" i="25"/>
  <c r="AP196" i="25"/>
  <c r="AO196" i="25"/>
  <c r="AN196" i="25"/>
  <c r="AM196" i="25"/>
  <c r="AL196" i="25"/>
  <c r="AK196" i="25"/>
  <c r="AJ196" i="25"/>
  <c r="AI196" i="25"/>
  <c r="AH196" i="25"/>
  <c r="AG196" i="25"/>
  <c r="AF196" i="25"/>
  <c r="AE196" i="25"/>
  <c r="AD196" i="25"/>
  <c r="AC196" i="25"/>
  <c r="AB196" i="25"/>
  <c r="AA196" i="25"/>
  <c r="Z196" i="25"/>
  <c r="Y196" i="25"/>
  <c r="X196" i="25"/>
  <c r="W196" i="25"/>
  <c r="V196" i="25"/>
  <c r="U196" i="25"/>
  <c r="T196" i="25"/>
  <c r="S196" i="25"/>
  <c r="R196" i="25"/>
  <c r="Q196" i="25"/>
  <c r="P196" i="25"/>
  <c r="O196" i="25"/>
  <c r="N196" i="25"/>
  <c r="M196" i="25"/>
  <c r="L196" i="25"/>
  <c r="K196" i="25"/>
  <c r="J196" i="25"/>
  <c r="I196" i="25"/>
  <c r="H196" i="25"/>
  <c r="G196" i="25"/>
  <c r="F196" i="25"/>
  <c r="E196" i="25"/>
  <c r="D196" i="25"/>
  <c r="C196" i="25"/>
  <c r="B196" i="25"/>
  <c r="A196" i="25"/>
  <c r="BQ195" i="25"/>
  <c r="BP195" i="25"/>
  <c r="BO195" i="25"/>
  <c r="BN195" i="25"/>
  <c r="BM195" i="25"/>
  <c r="BL195" i="25"/>
  <c r="BK195" i="25"/>
  <c r="BJ195" i="25"/>
  <c r="BI195" i="25"/>
  <c r="BH195" i="25"/>
  <c r="BG195" i="25"/>
  <c r="BF195" i="25"/>
  <c r="BE195" i="25"/>
  <c r="BD195" i="25"/>
  <c r="BC195" i="25"/>
  <c r="BB195" i="25"/>
  <c r="BA195" i="25"/>
  <c r="AZ195" i="25"/>
  <c r="AY195" i="25"/>
  <c r="AX195" i="25"/>
  <c r="AW195" i="25"/>
  <c r="AV195" i="25"/>
  <c r="AU195" i="25"/>
  <c r="AT195" i="25"/>
  <c r="AS195" i="25"/>
  <c r="AR195" i="25"/>
  <c r="AQ195" i="25"/>
  <c r="AP195" i="25"/>
  <c r="AO195" i="25"/>
  <c r="AN195" i="25"/>
  <c r="AM195" i="25"/>
  <c r="AL195" i="25"/>
  <c r="AK195" i="25"/>
  <c r="AJ195" i="25"/>
  <c r="AI195" i="25"/>
  <c r="AH195" i="25"/>
  <c r="AG195" i="25"/>
  <c r="AF195" i="25"/>
  <c r="AE195" i="25"/>
  <c r="AD195" i="25"/>
  <c r="AC195" i="25"/>
  <c r="AB195" i="25"/>
  <c r="AA195" i="25"/>
  <c r="Z195" i="25"/>
  <c r="Y195" i="25"/>
  <c r="X195" i="25"/>
  <c r="W195" i="25"/>
  <c r="V195" i="25"/>
  <c r="U195" i="25"/>
  <c r="T195" i="25"/>
  <c r="S195" i="25"/>
  <c r="R195" i="25"/>
  <c r="Q195" i="25"/>
  <c r="P195" i="25"/>
  <c r="O195" i="25"/>
  <c r="N195" i="25"/>
  <c r="M195" i="25"/>
  <c r="L195" i="25"/>
  <c r="K195" i="25"/>
  <c r="J195" i="25"/>
  <c r="I195" i="25"/>
  <c r="H195" i="25"/>
  <c r="G195" i="25"/>
  <c r="F195" i="25"/>
  <c r="E195" i="25"/>
  <c r="D195" i="25"/>
  <c r="C195" i="25"/>
  <c r="B195" i="25"/>
  <c r="A195" i="25"/>
  <c r="BQ194" i="25"/>
  <c r="BP194" i="25"/>
  <c r="BO194" i="25"/>
  <c r="BN194" i="25"/>
  <c r="BM194" i="25"/>
  <c r="BL194" i="25"/>
  <c r="BK194" i="25"/>
  <c r="BJ194" i="25"/>
  <c r="BI194" i="25"/>
  <c r="BH194" i="25"/>
  <c r="BG194" i="25"/>
  <c r="BF194" i="25"/>
  <c r="BE194" i="25"/>
  <c r="BD194" i="25"/>
  <c r="BC194" i="25"/>
  <c r="BB194" i="25"/>
  <c r="BA194" i="25"/>
  <c r="AZ194" i="25"/>
  <c r="AY194" i="25"/>
  <c r="AX194" i="25"/>
  <c r="AW194" i="25"/>
  <c r="AV194" i="25"/>
  <c r="AU194" i="25"/>
  <c r="AT194" i="25"/>
  <c r="AS194" i="25"/>
  <c r="AR194" i="25"/>
  <c r="AQ194" i="25"/>
  <c r="AP194" i="25"/>
  <c r="AO194" i="25"/>
  <c r="AN194" i="25"/>
  <c r="AM194" i="25"/>
  <c r="AL194" i="25"/>
  <c r="AK194" i="25"/>
  <c r="AJ194" i="25"/>
  <c r="AI194" i="25"/>
  <c r="AH194" i="25"/>
  <c r="AG194" i="25"/>
  <c r="AF194" i="25"/>
  <c r="AE194" i="25"/>
  <c r="AD194" i="25"/>
  <c r="AC194" i="25"/>
  <c r="AB194" i="25"/>
  <c r="AA194" i="25"/>
  <c r="Z194" i="25"/>
  <c r="Y194" i="25"/>
  <c r="X194" i="25"/>
  <c r="W194" i="25"/>
  <c r="V194" i="25"/>
  <c r="U194" i="25"/>
  <c r="T194" i="25"/>
  <c r="S194" i="25"/>
  <c r="R194" i="25"/>
  <c r="Q194" i="25"/>
  <c r="P194" i="25"/>
  <c r="O194" i="25"/>
  <c r="N194" i="25"/>
  <c r="M194" i="25"/>
  <c r="L194" i="25"/>
  <c r="K194" i="25"/>
  <c r="J194" i="25"/>
  <c r="I194" i="25"/>
  <c r="H194" i="25"/>
  <c r="G194" i="25"/>
  <c r="F194" i="25"/>
  <c r="E194" i="25"/>
  <c r="D194" i="25"/>
  <c r="C194" i="25"/>
  <c r="B194" i="25"/>
  <c r="A194" i="25"/>
  <c r="BQ193" i="25"/>
  <c r="BP193" i="25"/>
  <c r="BO193" i="25"/>
  <c r="BN193" i="25"/>
  <c r="BM193" i="25"/>
  <c r="BL193" i="25"/>
  <c r="BK193" i="25"/>
  <c r="BJ193" i="25"/>
  <c r="BI193" i="25"/>
  <c r="BH193" i="25"/>
  <c r="BG193" i="25"/>
  <c r="BF193" i="25"/>
  <c r="BE193" i="25"/>
  <c r="BD193" i="25"/>
  <c r="BC193" i="25"/>
  <c r="BB193" i="25"/>
  <c r="BA193" i="25"/>
  <c r="AZ193" i="25"/>
  <c r="AY193" i="25"/>
  <c r="AX193" i="25"/>
  <c r="AW193" i="25"/>
  <c r="AV193" i="25"/>
  <c r="AU193" i="25"/>
  <c r="AT193" i="25"/>
  <c r="AS193" i="25"/>
  <c r="AR193" i="25"/>
  <c r="AQ193" i="25"/>
  <c r="AP193" i="25"/>
  <c r="AO193" i="25"/>
  <c r="AN193" i="25"/>
  <c r="AM193" i="25"/>
  <c r="AL193" i="25"/>
  <c r="AK193" i="25"/>
  <c r="AJ193" i="25"/>
  <c r="AI193" i="25"/>
  <c r="AH193" i="25"/>
  <c r="AG193" i="25"/>
  <c r="AF193" i="25"/>
  <c r="AE193" i="25"/>
  <c r="AD193" i="25"/>
  <c r="AC193" i="25"/>
  <c r="AB193" i="25"/>
  <c r="AA193" i="25"/>
  <c r="Z193" i="25"/>
  <c r="Y193" i="25"/>
  <c r="X193" i="25"/>
  <c r="W193" i="25"/>
  <c r="V193" i="25"/>
  <c r="U193" i="25"/>
  <c r="T193" i="25"/>
  <c r="S193" i="25"/>
  <c r="R193" i="25"/>
  <c r="Q193" i="25"/>
  <c r="P193" i="25"/>
  <c r="O193" i="25"/>
  <c r="N193" i="25"/>
  <c r="M193" i="25"/>
  <c r="L193" i="25"/>
  <c r="K193" i="25"/>
  <c r="J193" i="25"/>
  <c r="I193" i="25"/>
  <c r="H193" i="25"/>
  <c r="G193" i="25"/>
  <c r="F193" i="25"/>
  <c r="E193" i="25"/>
  <c r="D193" i="25"/>
  <c r="C193" i="25"/>
  <c r="B193" i="25"/>
  <c r="A193" i="25"/>
  <c r="BQ192" i="25"/>
  <c r="BP192" i="25"/>
  <c r="BO192" i="25"/>
  <c r="BN192" i="25"/>
  <c r="BM192" i="25"/>
  <c r="BL192" i="25"/>
  <c r="BK192" i="25"/>
  <c r="BJ192" i="25"/>
  <c r="BI192" i="25"/>
  <c r="BH192" i="25"/>
  <c r="BG192" i="25"/>
  <c r="BF192" i="25"/>
  <c r="BE192" i="25"/>
  <c r="BD192" i="25"/>
  <c r="BC192" i="25"/>
  <c r="BB192" i="25"/>
  <c r="BA192" i="25"/>
  <c r="AZ192" i="25"/>
  <c r="AY192" i="25"/>
  <c r="AX192" i="25"/>
  <c r="AW192" i="25"/>
  <c r="AV192" i="25"/>
  <c r="AU192" i="25"/>
  <c r="AT192" i="25"/>
  <c r="AS192" i="25"/>
  <c r="AR192" i="25"/>
  <c r="AQ192" i="25"/>
  <c r="AP192" i="25"/>
  <c r="AO192" i="25"/>
  <c r="AN192" i="25"/>
  <c r="AM192" i="25"/>
  <c r="AL192" i="25"/>
  <c r="AK192" i="25"/>
  <c r="AJ192" i="25"/>
  <c r="AI192" i="25"/>
  <c r="AH192" i="25"/>
  <c r="AG192" i="25"/>
  <c r="AF192" i="25"/>
  <c r="AE192" i="25"/>
  <c r="AD192" i="25"/>
  <c r="AC192" i="25"/>
  <c r="AB192" i="25"/>
  <c r="AA192" i="25"/>
  <c r="Z192" i="25"/>
  <c r="Y192" i="25"/>
  <c r="X192" i="25"/>
  <c r="W192" i="25"/>
  <c r="V192" i="25"/>
  <c r="U192" i="25"/>
  <c r="T192" i="25"/>
  <c r="S192" i="25"/>
  <c r="R192" i="25"/>
  <c r="Q192" i="25"/>
  <c r="P192" i="25"/>
  <c r="O192" i="25"/>
  <c r="N192" i="25"/>
  <c r="M192" i="25"/>
  <c r="L192" i="25"/>
  <c r="K192" i="25"/>
  <c r="J192" i="25"/>
  <c r="I192" i="25"/>
  <c r="H192" i="25"/>
  <c r="G192" i="25"/>
  <c r="F192" i="25"/>
  <c r="E192" i="25"/>
  <c r="D192" i="25"/>
  <c r="C192" i="25"/>
  <c r="B192" i="25"/>
  <c r="A192" i="25"/>
  <c r="BQ191" i="25"/>
  <c r="BP191" i="25"/>
  <c r="BO191" i="25"/>
  <c r="BN191" i="25"/>
  <c r="BM191" i="25"/>
  <c r="BL191" i="25"/>
  <c r="BK191" i="25"/>
  <c r="BJ191" i="25"/>
  <c r="BI191" i="25"/>
  <c r="BH191" i="25"/>
  <c r="BG191" i="25"/>
  <c r="BF191" i="25"/>
  <c r="BE191" i="25"/>
  <c r="BD191" i="25"/>
  <c r="BC191" i="25"/>
  <c r="BB191" i="25"/>
  <c r="BA191" i="25"/>
  <c r="AZ191" i="25"/>
  <c r="AY191" i="25"/>
  <c r="AX191" i="25"/>
  <c r="AW191" i="25"/>
  <c r="AV191" i="25"/>
  <c r="AU191" i="25"/>
  <c r="AT191" i="25"/>
  <c r="AS191" i="25"/>
  <c r="AR191" i="25"/>
  <c r="AQ191" i="25"/>
  <c r="AP191" i="25"/>
  <c r="AO191" i="25"/>
  <c r="AN191" i="25"/>
  <c r="AM191" i="25"/>
  <c r="AL191" i="25"/>
  <c r="AK191" i="25"/>
  <c r="AJ191" i="25"/>
  <c r="AI191" i="25"/>
  <c r="AH191" i="25"/>
  <c r="AG191" i="25"/>
  <c r="AF191" i="25"/>
  <c r="AE191" i="25"/>
  <c r="AD191" i="25"/>
  <c r="AC191" i="25"/>
  <c r="AB191" i="25"/>
  <c r="AA191" i="25"/>
  <c r="Z191" i="25"/>
  <c r="Y191" i="25"/>
  <c r="X191" i="25"/>
  <c r="W191" i="25"/>
  <c r="V191" i="25"/>
  <c r="U191" i="25"/>
  <c r="T191" i="25"/>
  <c r="S191" i="25"/>
  <c r="R191" i="25"/>
  <c r="Q191" i="25"/>
  <c r="P191" i="25"/>
  <c r="O191" i="25"/>
  <c r="N191" i="25"/>
  <c r="M191" i="25"/>
  <c r="L191" i="25"/>
  <c r="K191" i="25"/>
  <c r="J191" i="25"/>
  <c r="I191" i="25"/>
  <c r="H191" i="25"/>
  <c r="G191" i="25"/>
  <c r="F191" i="25"/>
  <c r="E191" i="25"/>
  <c r="D191" i="25"/>
  <c r="C191" i="25"/>
  <c r="B191" i="25"/>
  <c r="A191" i="25"/>
  <c r="BQ190" i="25"/>
  <c r="BP190" i="25"/>
  <c r="BO190" i="25"/>
  <c r="BN190" i="25"/>
  <c r="BM190" i="25"/>
  <c r="BL190" i="25"/>
  <c r="BK190" i="25"/>
  <c r="BJ190" i="25"/>
  <c r="BI190" i="25"/>
  <c r="BH190" i="25"/>
  <c r="BG190" i="25"/>
  <c r="BF190" i="25"/>
  <c r="BE190" i="25"/>
  <c r="BD190" i="25"/>
  <c r="BC190" i="25"/>
  <c r="BB190" i="25"/>
  <c r="BA190" i="25"/>
  <c r="AZ190" i="25"/>
  <c r="AY190" i="25"/>
  <c r="AX190" i="25"/>
  <c r="AW190" i="25"/>
  <c r="AV190" i="25"/>
  <c r="AU190" i="25"/>
  <c r="AT190" i="25"/>
  <c r="AS190" i="25"/>
  <c r="AR190" i="25"/>
  <c r="AQ190" i="25"/>
  <c r="AP190" i="25"/>
  <c r="AO190" i="25"/>
  <c r="AN190" i="25"/>
  <c r="AM190" i="25"/>
  <c r="AL190" i="25"/>
  <c r="AK190" i="25"/>
  <c r="AJ190" i="25"/>
  <c r="AI190" i="25"/>
  <c r="AH190" i="25"/>
  <c r="AG190" i="25"/>
  <c r="AF190" i="25"/>
  <c r="AE190" i="25"/>
  <c r="AD190" i="25"/>
  <c r="AC190" i="25"/>
  <c r="AB190" i="25"/>
  <c r="AA190" i="25"/>
  <c r="Z190" i="25"/>
  <c r="Y190" i="25"/>
  <c r="X190" i="25"/>
  <c r="W190" i="25"/>
  <c r="V190" i="25"/>
  <c r="U190" i="25"/>
  <c r="T190" i="25"/>
  <c r="S190" i="25"/>
  <c r="R190" i="25"/>
  <c r="Q190" i="25"/>
  <c r="P190" i="25"/>
  <c r="O190" i="25"/>
  <c r="N190" i="25"/>
  <c r="M190" i="25"/>
  <c r="L190" i="25"/>
  <c r="K190" i="25"/>
  <c r="J190" i="25"/>
  <c r="I190" i="25"/>
  <c r="H190" i="25"/>
  <c r="G190" i="25"/>
  <c r="F190" i="25"/>
  <c r="E190" i="25"/>
  <c r="D190" i="25"/>
  <c r="C190" i="25"/>
  <c r="B190" i="25"/>
  <c r="A190" i="25"/>
  <c r="BQ189" i="25"/>
  <c r="BP189" i="25"/>
  <c r="BO189" i="25"/>
  <c r="BN189" i="25"/>
  <c r="BM189" i="25"/>
  <c r="BL189" i="25"/>
  <c r="BK189" i="25"/>
  <c r="BJ189" i="25"/>
  <c r="BI189" i="25"/>
  <c r="BH189" i="25"/>
  <c r="BG189" i="25"/>
  <c r="BF189" i="25"/>
  <c r="BE189" i="25"/>
  <c r="BD189" i="25"/>
  <c r="BC189" i="25"/>
  <c r="BB189" i="25"/>
  <c r="BA189" i="25"/>
  <c r="AZ189" i="25"/>
  <c r="AY189" i="25"/>
  <c r="AX189" i="25"/>
  <c r="AW189" i="25"/>
  <c r="AV189" i="25"/>
  <c r="AU189" i="25"/>
  <c r="AT189" i="25"/>
  <c r="AS189" i="25"/>
  <c r="AR189" i="25"/>
  <c r="AQ189" i="25"/>
  <c r="AP189" i="25"/>
  <c r="AO189" i="25"/>
  <c r="AN189" i="25"/>
  <c r="AM189" i="25"/>
  <c r="AL189" i="25"/>
  <c r="AK189" i="25"/>
  <c r="AJ189" i="25"/>
  <c r="AI189" i="25"/>
  <c r="AH189" i="25"/>
  <c r="AG189" i="25"/>
  <c r="AF189" i="25"/>
  <c r="AE189" i="25"/>
  <c r="AD189" i="25"/>
  <c r="AC189" i="25"/>
  <c r="AB189" i="25"/>
  <c r="AA189" i="25"/>
  <c r="Z189" i="25"/>
  <c r="Y189" i="25"/>
  <c r="X189" i="25"/>
  <c r="W189" i="25"/>
  <c r="V189" i="25"/>
  <c r="U189" i="25"/>
  <c r="T189" i="25"/>
  <c r="S189" i="25"/>
  <c r="R189" i="25"/>
  <c r="Q189" i="25"/>
  <c r="P189" i="25"/>
  <c r="O189" i="25"/>
  <c r="N189" i="25"/>
  <c r="M189" i="25"/>
  <c r="L189" i="25"/>
  <c r="K189" i="25"/>
  <c r="J189" i="25"/>
  <c r="I189" i="25"/>
  <c r="H189" i="25"/>
  <c r="G189" i="25"/>
  <c r="F189" i="25"/>
  <c r="E189" i="25"/>
  <c r="D189" i="25"/>
  <c r="C189" i="25"/>
  <c r="B189" i="25"/>
  <c r="A189" i="25"/>
  <c r="BQ188" i="25"/>
  <c r="BP188" i="25"/>
  <c r="BO188" i="25"/>
  <c r="BN188" i="25"/>
  <c r="BM188" i="25"/>
  <c r="BL188" i="25"/>
  <c r="BK188" i="25"/>
  <c r="BJ188" i="25"/>
  <c r="BI188" i="25"/>
  <c r="BH188" i="25"/>
  <c r="BG188" i="25"/>
  <c r="BF188" i="25"/>
  <c r="BE188" i="25"/>
  <c r="BD188" i="25"/>
  <c r="BC188" i="25"/>
  <c r="BB188" i="25"/>
  <c r="BA188" i="25"/>
  <c r="AZ188" i="25"/>
  <c r="AY188" i="25"/>
  <c r="AX188" i="25"/>
  <c r="AW188" i="25"/>
  <c r="AV188" i="25"/>
  <c r="AU188" i="25"/>
  <c r="AT188" i="25"/>
  <c r="AS188" i="25"/>
  <c r="AR188" i="25"/>
  <c r="AQ188" i="25"/>
  <c r="AP188" i="25"/>
  <c r="AO188" i="25"/>
  <c r="AN188" i="25"/>
  <c r="AM188" i="25"/>
  <c r="AL188" i="25"/>
  <c r="AK188" i="25"/>
  <c r="AJ188" i="25"/>
  <c r="AI188" i="25"/>
  <c r="AH188" i="25"/>
  <c r="AG188" i="25"/>
  <c r="AF188" i="25"/>
  <c r="AE188" i="25"/>
  <c r="AD188" i="25"/>
  <c r="AC188" i="25"/>
  <c r="AB188" i="25"/>
  <c r="AA188" i="25"/>
  <c r="Z188" i="25"/>
  <c r="Y188" i="25"/>
  <c r="X188" i="25"/>
  <c r="W188" i="25"/>
  <c r="V188" i="25"/>
  <c r="U188" i="25"/>
  <c r="T188" i="25"/>
  <c r="S188" i="25"/>
  <c r="R188" i="25"/>
  <c r="Q188" i="25"/>
  <c r="P188" i="25"/>
  <c r="O188" i="25"/>
  <c r="N188" i="25"/>
  <c r="M188" i="25"/>
  <c r="L188" i="25"/>
  <c r="K188" i="25"/>
  <c r="J188" i="25"/>
  <c r="I188" i="25"/>
  <c r="H188" i="25"/>
  <c r="G188" i="25"/>
  <c r="F188" i="25"/>
  <c r="E188" i="25"/>
  <c r="D188" i="25"/>
  <c r="C188" i="25"/>
  <c r="B188" i="25"/>
  <c r="A188" i="25"/>
  <c r="BQ187" i="25"/>
  <c r="BP187" i="25"/>
  <c r="BO187" i="25"/>
  <c r="BN187" i="25"/>
  <c r="BM187" i="25"/>
  <c r="BL187" i="25"/>
  <c r="BK187" i="25"/>
  <c r="BJ187" i="25"/>
  <c r="BI187" i="25"/>
  <c r="BH187" i="25"/>
  <c r="BG187" i="25"/>
  <c r="BF187" i="25"/>
  <c r="BE187" i="25"/>
  <c r="BD187" i="25"/>
  <c r="BC187" i="25"/>
  <c r="BB187" i="25"/>
  <c r="BA187" i="25"/>
  <c r="AZ187" i="25"/>
  <c r="AY187" i="25"/>
  <c r="AX187" i="25"/>
  <c r="AW187" i="25"/>
  <c r="AV187" i="25"/>
  <c r="AU187" i="25"/>
  <c r="AT187" i="25"/>
  <c r="AS187" i="25"/>
  <c r="AR187" i="25"/>
  <c r="AQ187" i="25"/>
  <c r="AP187" i="25"/>
  <c r="AO187" i="25"/>
  <c r="AN187" i="25"/>
  <c r="AM187" i="25"/>
  <c r="AL187" i="25"/>
  <c r="AK187" i="25"/>
  <c r="AJ187" i="25"/>
  <c r="AI187" i="25"/>
  <c r="AH187" i="25"/>
  <c r="AG187" i="25"/>
  <c r="AF187" i="25"/>
  <c r="AE187" i="25"/>
  <c r="AD187" i="25"/>
  <c r="AC187" i="25"/>
  <c r="AB187" i="25"/>
  <c r="AA187" i="25"/>
  <c r="Z187" i="25"/>
  <c r="Y187" i="25"/>
  <c r="X187" i="25"/>
  <c r="W187" i="25"/>
  <c r="V187" i="25"/>
  <c r="U187" i="25"/>
  <c r="T187" i="25"/>
  <c r="S187" i="25"/>
  <c r="R187" i="25"/>
  <c r="Q187" i="25"/>
  <c r="P187" i="25"/>
  <c r="O187" i="25"/>
  <c r="N187" i="25"/>
  <c r="M187" i="25"/>
  <c r="L187" i="25"/>
  <c r="K187" i="25"/>
  <c r="J187" i="25"/>
  <c r="I187" i="25"/>
  <c r="H187" i="25"/>
  <c r="G187" i="25"/>
  <c r="F187" i="25"/>
  <c r="E187" i="25"/>
  <c r="D187" i="25"/>
  <c r="C187" i="25"/>
  <c r="B187" i="25"/>
  <c r="A187" i="25"/>
  <c r="BQ186" i="25"/>
  <c r="BP186" i="25"/>
  <c r="BO186" i="25"/>
  <c r="BN186" i="25"/>
  <c r="BM186" i="25"/>
  <c r="BL186" i="25"/>
  <c r="BK186" i="25"/>
  <c r="BJ186" i="25"/>
  <c r="BI186" i="25"/>
  <c r="BH186" i="25"/>
  <c r="BG186" i="25"/>
  <c r="BF186" i="25"/>
  <c r="BE186" i="25"/>
  <c r="BD186" i="25"/>
  <c r="BC186" i="25"/>
  <c r="BB186" i="25"/>
  <c r="BA186" i="25"/>
  <c r="AZ186" i="25"/>
  <c r="AY186" i="25"/>
  <c r="AX186" i="25"/>
  <c r="AW186" i="25"/>
  <c r="AV186" i="25"/>
  <c r="AU186" i="25"/>
  <c r="AT186" i="25"/>
  <c r="AS186" i="25"/>
  <c r="AR186" i="25"/>
  <c r="AQ186" i="25"/>
  <c r="AP186" i="25"/>
  <c r="AO186" i="25"/>
  <c r="AN186" i="25"/>
  <c r="AM186" i="25"/>
  <c r="AL186" i="25"/>
  <c r="AK186" i="25"/>
  <c r="AJ186" i="25"/>
  <c r="AI186" i="25"/>
  <c r="AH186" i="25"/>
  <c r="AG186" i="25"/>
  <c r="AF186" i="25"/>
  <c r="AE186" i="25"/>
  <c r="AD186" i="25"/>
  <c r="AC186" i="25"/>
  <c r="AB186" i="25"/>
  <c r="AA186" i="25"/>
  <c r="Z186" i="25"/>
  <c r="Y186" i="25"/>
  <c r="X186" i="25"/>
  <c r="W186" i="25"/>
  <c r="V186" i="25"/>
  <c r="U186" i="25"/>
  <c r="T186" i="25"/>
  <c r="S186" i="25"/>
  <c r="R186" i="25"/>
  <c r="Q186" i="25"/>
  <c r="P186" i="25"/>
  <c r="O186" i="25"/>
  <c r="N186" i="25"/>
  <c r="M186" i="25"/>
  <c r="L186" i="25"/>
  <c r="K186" i="25"/>
  <c r="J186" i="25"/>
  <c r="I186" i="25"/>
  <c r="H186" i="25"/>
  <c r="G186" i="25"/>
  <c r="F186" i="25"/>
  <c r="E186" i="25"/>
  <c r="D186" i="25"/>
  <c r="C186" i="25"/>
  <c r="B186" i="25"/>
  <c r="A186" i="25"/>
  <c r="BQ185" i="25"/>
  <c r="BP185" i="25"/>
  <c r="BO185" i="25"/>
  <c r="BN185" i="25"/>
  <c r="BM185" i="25"/>
  <c r="BL185" i="25"/>
  <c r="BK185" i="25"/>
  <c r="BJ185" i="25"/>
  <c r="BI185" i="25"/>
  <c r="BH185" i="25"/>
  <c r="BG185" i="25"/>
  <c r="BF185" i="25"/>
  <c r="BE185" i="25"/>
  <c r="BD185" i="25"/>
  <c r="BC185" i="25"/>
  <c r="BB185" i="25"/>
  <c r="BA185" i="25"/>
  <c r="AZ185" i="25"/>
  <c r="AY185" i="25"/>
  <c r="AX185" i="25"/>
  <c r="AW185" i="25"/>
  <c r="AV185" i="25"/>
  <c r="AU185" i="25"/>
  <c r="AT185" i="25"/>
  <c r="AS185" i="25"/>
  <c r="AR185" i="25"/>
  <c r="AQ185" i="25"/>
  <c r="AP185" i="25"/>
  <c r="AO185" i="25"/>
  <c r="AN185" i="25"/>
  <c r="AM185" i="25"/>
  <c r="AL185" i="25"/>
  <c r="AK185" i="25"/>
  <c r="AJ185" i="25"/>
  <c r="AI185" i="25"/>
  <c r="AH185" i="25"/>
  <c r="AG185" i="25"/>
  <c r="AF185" i="25"/>
  <c r="AE185" i="25"/>
  <c r="AD185" i="25"/>
  <c r="AC185" i="25"/>
  <c r="AB185" i="25"/>
  <c r="AA185" i="25"/>
  <c r="Z185" i="25"/>
  <c r="Y185" i="25"/>
  <c r="X185" i="25"/>
  <c r="W185" i="25"/>
  <c r="V185" i="25"/>
  <c r="U185" i="25"/>
  <c r="T185" i="25"/>
  <c r="S185" i="25"/>
  <c r="R185" i="25"/>
  <c r="Q185" i="25"/>
  <c r="P185" i="25"/>
  <c r="O185" i="25"/>
  <c r="N185" i="25"/>
  <c r="M185" i="25"/>
  <c r="L185" i="25"/>
  <c r="K185" i="25"/>
  <c r="J185" i="25"/>
  <c r="I185" i="25"/>
  <c r="H185" i="25"/>
  <c r="G185" i="25"/>
  <c r="F185" i="25"/>
  <c r="E185" i="25"/>
  <c r="D185" i="25"/>
  <c r="C185" i="25"/>
  <c r="B185" i="25"/>
  <c r="A185" i="25"/>
  <c r="BQ184" i="25"/>
  <c r="BP184" i="25"/>
  <c r="BO184" i="25"/>
  <c r="BN184" i="25"/>
  <c r="BM184" i="25"/>
  <c r="BL184" i="25"/>
  <c r="BK184" i="25"/>
  <c r="BJ184" i="25"/>
  <c r="BI184" i="25"/>
  <c r="BH184" i="25"/>
  <c r="BG184" i="25"/>
  <c r="BF184" i="25"/>
  <c r="BE184" i="25"/>
  <c r="BD184" i="25"/>
  <c r="BC184" i="25"/>
  <c r="BB184" i="25"/>
  <c r="BA184" i="25"/>
  <c r="AZ184" i="25"/>
  <c r="AY184" i="25"/>
  <c r="AX184" i="25"/>
  <c r="AW184" i="25"/>
  <c r="AV184" i="25"/>
  <c r="AU184" i="25"/>
  <c r="AT184" i="25"/>
  <c r="AS184" i="25"/>
  <c r="AR184" i="25"/>
  <c r="AQ184" i="25"/>
  <c r="AP184" i="25"/>
  <c r="AO184" i="25"/>
  <c r="AN184" i="25"/>
  <c r="AM184" i="25"/>
  <c r="AL184" i="25"/>
  <c r="AK184" i="25"/>
  <c r="AJ184" i="25"/>
  <c r="AI184" i="25"/>
  <c r="AH184" i="25"/>
  <c r="AG184" i="25"/>
  <c r="AF184" i="25"/>
  <c r="AE184" i="25"/>
  <c r="AD184" i="25"/>
  <c r="AC184" i="25"/>
  <c r="AB184" i="25"/>
  <c r="AA184" i="25"/>
  <c r="Z184" i="25"/>
  <c r="Y184" i="25"/>
  <c r="X184" i="25"/>
  <c r="W184" i="25"/>
  <c r="V184" i="25"/>
  <c r="U184" i="25"/>
  <c r="T184" i="25"/>
  <c r="S184" i="25"/>
  <c r="R184" i="25"/>
  <c r="Q184" i="25"/>
  <c r="P184" i="25"/>
  <c r="O184" i="25"/>
  <c r="N184" i="25"/>
  <c r="M184" i="25"/>
  <c r="L184" i="25"/>
  <c r="K184" i="25"/>
  <c r="J184" i="25"/>
  <c r="I184" i="25"/>
  <c r="H184" i="25"/>
  <c r="G184" i="25"/>
  <c r="F184" i="25"/>
  <c r="E184" i="25"/>
  <c r="D184" i="25"/>
  <c r="C184" i="25"/>
  <c r="B184" i="25"/>
  <c r="A184" i="25"/>
  <c r="BQ183" i="25"/>
  <c r="BP183" i="25"/>
  <c r="BO183" i="25"/>
  <c r="BN183" i="25"/>
  <c r="BM183" i="25"/>
  <c r="BL183" i="25"/>
  <c r="BK183" i="25"/>
  <c r="BJ183" i="25"/>
  <c r="BI183" i="25"/>
  <c r="BH183" i="25"/>
  <c r="BG183" i="25"/>
  <c r="BF183" i="25"/>
  <c r="BE183" i="25"/>
  <c r="BD183" i="25"/>
  <c r="BC183" i="25"/>
  <c r="BB183" i="25"/>
  <c r="BA183" i="25"/>
  <c r="AZ183" i="25"/>
  <c r="AY183" i="25"/>
  <c r="AX183" i="25"/>
  <c r="AW183" i="25"/>
  <c r="AV183" i="25"/>
  <c r="AU183" i="25"/>
  <c r="AT183" i="25"/>
  <c r="AS183" i="25"/>
  <c r="AR183" i="25"/>
  <c r="AQ183" i="25"/>
  <c r="AP183" i="25"/>
  <c r="AO183" i="25"/>
  <c r="AN183" i="25"/>
  <c r="AM183" i="25"/>
  <c r="AL183" i="25"/>
  <c r="AK183" i="25"/>
  <c r="AJ183" i="25"/>
  <c r="AI183" i="25"/>
  <c r="AH183" i="25"/>
  <c r="AG183" i="25"/>
  <c r="AF183" i="25"/>
  <c r="AE183" i="25"/>
  <c r="AD183" i="25"/>
  <c r="AC183" i="25"/>
  <c r="AB183" i="25"/>
  <c r="AA183" i="25"/>
  <c r="Z183" i="25"/>
  <c r="Y183" i="25"/>
  <c r="X183" i="25"/>
  <c r="W183" i="25"/>
  <c r="V183" i="25"/>
  <c r="U183" i="25"/>
  <c r="T183" i="25"/>
  <c r="S183" i="25"/>
  <c r="R183" i="25"/>
  <c r="Q183" i="25"/>
  <c r="P183" i="25"/>
  <c r="O183" i="25"/>
  <c r="N183" i="25"/>
  <c r="M183" i="25"/>
  <c r="L183" i="25"/>
  <c r="K183" i="25"/>
  <c r="J183" i="25"/>
  <c r="I183" i="25"/>
  <c r="H183" i="25"/>
  <c r="G183" i="25"/>
  <c r="F183" i="25"/>
  <c r="E183" i="25"/>
  <c r="D183" i="25"/>
  <c r="C183" i="25"/>
  <c r="B183" i="25"/>
  <c r="A183" i="25"/>
  <c r="BQ182" i="25"/>
  <c r="BP182" i="25"/>
  <c r="BO182" i="25"/>
  <c r="BN182" i="25"/>
  <c r="BM182" i="25"/>
  <c r="BL182" i="25"/>
  <c r="BK182" i="25"/>
  <c r="BJ182" i="25"/>
  <c r="BI182" i="25"/>
  <c r="BH182" i="25"/>
  <c r="BG182" i="25"/>
  <c r="BF182" i="25"/>
  <c r="BE182" i="25"/>
  <c r="BD182" i="25"/>
  <c r="BC182" i="25"/>
  <c r="BB182" i="25"/>
  <c r="BA182" i="25"/>
  <c r="AZ182" i="25"/>
  <c r="AY182" i="25"/>
  <c r="AX182" i="25"/>
  <c r="AW182" i="25"/>
  <c r="AV182" i="25"/>
  <c r="AU182" i="25"/>
  <c r="AT182" i="25"/>
  <c r="AS182" i="25"/>
  <c r="AR182" i="25"/>
  <c r="AQ182" i="25"/>
  <c r="AP182" i="25"/>
  <c r="AO182" i="25"/>
  <c r="AN182" i="25"/>
  <c r="AM182" i="25"/>
  <c r="AL182" i="25"/>
  <c r="AK182" i="25"/>
  <c r="AJ182" i="25"/>
  <c r="AI182" i="25"/>
  <c r="AH182" i="25"/>
  <c r="AG182" i="25"/>
  <c r="AF182" i="25"/>
  <c r="AE182" i="25"/>
  <c r="AD182" i="25"/>
  <c r="AC182" i="25"/>
  <c r="AB182" i="25"/>
  <c r="AA182" i="25"/>
  <c r="Z182" i="25"/>
  <c r="Y182" i="25"/>
  <c r="X182" i="25"/>
  <c r="W182" i="25"/>
  <c r="V182" i="25"/>
  <c r="U182" i="25"/>
  <c r="T182" i="25"/>
  <c r="S182" i="25"/>
  <c r="R182" i="25"/>
  <c r="Q182" i="25"/>
  <c r="P182" i="25"/>
  <c r="O182" i="25"/>
  <c r="N182" i="25"/>
  <c r="M182" i="25"/>
  <c r="L182" i="25"/>
  <c r="K182" i="25"/>
  <c r="J182" i="25"/>
  <c r="I182" i="25"/>
  <c r="H182" i="25"/>
  <c r="G182" i="25"/>
  <c r="F182" i="25"/>
  <c r="E182" i="25"/>
  <c r="D182" i="25"/>
  <c r="C182" i="25"/>
  <c r="B182" i="25"/>
  <c r="A182" i="25"/>
  <c r="BQ181" i="25"/>
  <c r="BP181" i="25"/>
  <c r="BO181" i="25"/>
  <c r="BN181" i="25"/>
  <c r="BM181" i="25"/>
  <c r="BL181" i="25"/>
  <c r="BK181" i="25"/>
  <c r="BJ181" i="25"/>
  <c r="BI181" i="25"/>
  <c r="BH181" i="25"/>
  <c r="BG181" i="25"/>
  <c r="BF181" i="25"/>
  <c r="BE181" i="25"/>
  <c r="BD181" i="25"/>
  <c r="BC181" i="25"/>
  <c r="BB181" i="25"/>
  <c r="BA181" i="25"/>
  <c r="AZ181" i="25"/>
  <c r="AY181" i="25"/>
  <c r="AX181" i="25"/>
  <c r="AW181" i="25"/>
  <c r="AV181" i="25"/>
  <c r="AU181" i="25"/>
  <c r="AT181" i="25"/>
  <c r="AS181" i="25"/>
  <c r="AR181" i="25"/>
  <c r="AQ181" i="25"/>
  <c r="AP181" i="25"/>
  <c r="AO181" i="25"/>
  <c r="AN181" i="25"/>
  <c r="AM181" i="25"/>
  <c r="AL181" i="25"/>
  <c r="AK181" i="25"/>
  <c r="AJ181" i="25"/>
  <c r="AI181" i="25"/>
  <c r="AH181" i="25"/>
  <c r="AG181" i="25"/>
  <c r="AF181" i="25"/>
  <c r="AE181" i="25"/>
  <c r="AD181" i="25"/>
  <c r="AC181" i="25"/>
  <c r="AB181" i="25"/>
  <c r="AA181" i="25"/>
  <c r="Z181" i="25"/>
  <c r="Y181" i="25"/>
  <c r="X181" i="25"/>
  <c r="W181" i="25"/>
  <c r="V181" i="25"/>
  <c r="U181" i="25"/>
  <c r="T181" i="25"/>
  <c r="S181" i="25"/>
  <c r="R181" i="25"/>
  <c r="Q181" i="25"/>
  <c r="P181" i="25"/>
  <c r="O181" i="25"/>
  <c r="N181" i="25"/>
  <c r="M181" i="25"/>
  <c r="L181" i="25"/>
  <c r="K181" i="25"/>
  <c r="J181" i="25"/>
  <c r="I181" i="25"/>
  <c r="H181" i="25"/>
  <c r="G181" i="25"/>
  <c r="F181" i="25"/>
  <c r="E181" i="25"/>
  <c r="D181" i="25"/>
  <c r="C181" i="25"/>
  <c r="B181" i="25"/>
  <c r="A181" i="25"/>
  <c r="BQ180" i="25"/>
  <c r="BP180" i="25"/>
  <c r="BO180" i="25"/>
  <c r="BN180" i="25"/>
  <c r="BM180" i="25"/>
  <c r="BL180" i="25"/>
  <c r="BK180" i="25"/>
  <c r="BJ180" i="25"/>
  <c r="BI180" i="25"/>
  <c r="BH180" i="25"/>
  <c r="BG180" i="25"/>
  <c r="BF180" i="25"/>
  <c r="BE180" i="25"/>
  <c r="BD180" i="25"/>
  <c r="BC180" i="25"/>
  <c r="BB180" i="25"/>
  <c r="BA180" i="25"/>
  <c r="AZ180" i="25"/>
  <c r="AY180" i="25"/>
  <c r="AX180" i="25"/>
  <c r="AW180" i="25"/>
  <c r="AV180" i="25"/>
  <c r="AU180" i="25"/>
  <c r="AT180" i="25"/>
  <c r="AS180" i="25"/>
  <c r="AR180" i="25"/>
  <c r="AQ180" i="25"/>
  <c r="AP180" i="25"/>
  <c r="AO180" i="25"/>
  <c r="AN180" i="25"/>
  <c r="AM180" i="25"/>
  <c r="AL180" i="25"/>
  <c r="AK180" i="25"/>
  <c r="AJ180" i="25"/>
  <c r="AI180" i="25"/>
  <c r="AH180" i="25"/>
  <c r="AG180" i="25"/>
  <c r="AF180" i="25"/>
  <c r="AE180" i="25"/>
  <c r="AD180" i="25"/>
  <c r="AC180" i="25"/>
  <c r="AB180" i="25"/>
  <c r="AA180" i="25"/>
  <c r="Z180" i="25"/>
  <c r="Y180" i="25"/>
  <c r="X180" i="25"/>
  <c r="W180" i="25"/>
  <c r="V180" i="25"/>
  <c r="U180" i="25"/>
  <c r="T180" i="25"/>
  <c r="S180" i="25"/>
  <c r="R180" i="25"/>
  <c r="Q180" i="25"/>
  <c r="P180" i="25"/>
  <c r="O180" i="25"/>
  <c r="N180" i="25"/>
  <c r="M180" i="25"/>
  <c r="L180" i="25"/>
  <c r="K180" i="25"/>
  <c r="J180" i="25"/>
  <c r="I180" i="25"/>
  <c r="H180" i="25"/>
  <c r="G180" i="25"/>
  <c r="F180" i="25"/>
  <c r="E180" i="25"/>
  <c r="D180" i="25"/>
  <c r="C180" i="25"/>
  <c r="B180" i="25"/>
  <c r="A180" i="25"/>
  <c r="BQ179" i="25"/>
  <c r="BP179" i="25"/>
  <c r="BO179" i="25"/>
  <c r="BN179" i="25"/>
  <c r="BM179" i="25"/>
  <c r="BL179" i="25"/>
  <c r="BK179" i="25"/>
  <c r="BJ179" i="25"/>
  <c r="BI179" i="25"/>
  <c r="BH179" i="25"/>
  <c r="BG179" i="25"/>
  <c r="BF179" i="25"/>
  <c r="BE179" i="25"/>
  <c r="BD179" i="25"/>
  <c r="BC179" i="25"/>
  <c r="BB179" i="25"/>
  <c r="BA179" i="25"/>
  <c r="AZ179" i="25"/>
  <c r="AY179" i="25"/>
  <c r="AX179" i="25"/>
  <c r="AW179" i="25"/>
  <c r="AV179" i="25"/>
  <c r="AU179" i="25"/>
  <c r="AT179" i="25"/>
  <c r="AS179" i="25"/>
  <c r="AR179" i="25"/>
  <c r="AQ179" i="25"/>
  <c r="AP179" i="25"/>
  <c r="AO179" i="25"/>
  <c r="AN179" i="25"/>
  <c r="AM179" i="25"/>
  <c r="AL179" i="25"/>
  <c r="AK179" i="25"/>
  <c r="AJ179" i="25"/>
  <c r="AI179" i="25"/>
  <c r="AH179" i="25"/>
  <c r="AG179" i="25"/>
  <c r="AF179" i="25"/>
  <c r="AE179" i="25"/>
  <c r="AD179" i="25"/>
  <c r="AC179" i="25"/>
  <c r="AB179" i="25"/>
  <c r="AA179" i="25"/>
  <c r="Z179" i="25"/>
  <c r="Y179" i="25"/>
  <c r="X179" i="25"/>
  <c r="W179" i="25"/>
  <c r="V179" i="25"/>
  <c r="U179" i="25"/>
  <c r="T179" i="25"/>
  <c r="S179" i="25"/>
  <c r="R179" i="25"/>
  <c r="Q179" i="25"/>
  <c r="P179" i="25"/>
  <c r="O179" i="25"/>
  <c r="N179" i="25"/>
  <c r="M179" i="25"/>
  <c r="L179" i="25"/>
  <c r="K179" i="25"/>
  <c r="J179" i="25"/>
  <c r="I179" i="25"/>
  <c r="H179" i="25"/>
  <c r="G179" i="25"/>
  <c r="F179" i="25"/>
  <c r="E179" i="25"/>
  <c r="D179" i="25"/>
  <c r="C179" i="25"/>
  <c r="B179" i="25"/>
  <c r="A179" i="25"/>
  <c r="BQ178" i="25"/>
  <c r="BP178" i="25"/>
  <c r="BO178" i="25"/>
  <c r="BN178" i="25"/>
  <c r="BM178" i="25"/>
  <c r="BL178" i="25"/>
  <c r="BK178" i="25"/>
  <c r="BJ178" i="25"/>
  <c r="BI178" i="25"/>
  <c r="BH178" i="25"/>
  <c r="BG178" i="25"/>
  <c r="BF178" i="25"/>
  <c r="BE178" i="25"/>
  <c r="BD178" i="25"/>
  <c r="BC178" i="25"/>
  <c r="BB178" i="25"/>
  <c r="BA178" i="25"/>
  <c r="AZ178" i="25"/>
  <c r="AY178" i="25"/>
  <c r="AX178" i="25"/>
  <c r="AW178" i="25"/>
  <c r="AV178" i="25"/>
  <c r="AU178" i="25"/>
  <c r="AT178" i="25"/>
  <c r="AS178" i="25"/>
  <c r="AR178" i="25"/>
  <c r="AQ178" i="25"/>
  <c r="AP178" i="25"/>
  <c r="AO178" i="25"/>
  <c r="AN178" i="25"/>
  <c r="AM178" i="25"/>
  <c r="AL178" i="25"/>
  <c r="AK178" i="25"/>
  <c r="AJ178" i="25"/>
  <c r="AI178" i="25"/>
  <c r="AH178" i="25"/>
  <c r="AG178" i="25"/>
  <c r="AF178" i="25"/>
  <c r="AE178" i="25"/>
  <c r="AD178" i="25"/>
  <c r="AC178" i="25"/>
  <c r="AB178" i="25"/>
  <c r="AA178" i="25"/>
  <c r="Z178" i="25"/>
  <c r="Y178" i="25"/>
  <c r="X178" i="25"/>
  <c r="W178" i="25"/>
  <c r="V178" i="25"/>
  <c r="U178" i="25"/>
  <c r="T178" i="25"/>
  <c r="S178" i="25"/>
  <c r="R178" i="25"/>
  <c r="Q178" i="25"/>
  <c r="P178" i="25"/>
  <c r="O178" i="25"/>
  <c r="N178" i="25"/>
  <c r="M178" i="25"/>
  <c r="L178" i="25"/>
  <c r="K178" i="25"/>
  <c r="J178" i="25"/>
  <c r="I178" i="25"/>
  <c r="H178" i="25"/>
  <c r="G178" i="25"/>
  <c r="F178" i="25"/>
  <c r="E178" i="25"/>
  <c r="D178" i="25"/>
  <c r="C178" i="25"/>
  <c r="B178" i="25"/>
  <c r="A178" i="25"/>
  <c r="BQ177" i="25"/>
  <c r="BP177" i="25"/>
  <c r="BO177" i="25"/>
  <c r="BN177" i="25"/>
  <c r="BM177" i="25"/>
  <c r="BL177" i="25"/>
  <c r="BK177" i="25"/>
  <c r="BJ177" i="25"/>
  <c r="BI177" i="25"/>
  <c r="BH177" i="25"/>
  <c r="BG177" i="25"/>
  <c r="BF177" i="25"/>
  <c r="BE177" i="25"/>
  <c r="BD177" i="25"/>
  <c r="BC177" i="25"/>
  <c r="BB177" i="25"/>
  <c r="BA177" i="25"/>
  <c r="AZ177" i="25"/>
  <c r="AY177" i="25"/>
  <c r="AX177" i="25"/>
  <c r="AW177" i="25"/>
  <c r="AV177" i="25"/>
  <c r="AU177" i="25"/>
  <c r="AT177" i="25"/>
  <c r="AS177" i="25"/>
  <c r="AR177" i="25"/>
  <c r="AQ177" i="25"/>
  <c r="AP177" i="25"/>
  <c r="AO177" i="25"/>
  <c r="AN177" i="25"/>
  <c r="AM177" i="25"/>
  <c r="AL177" i="25"/>
  <c r="AK177" i="25"/>
  <c r="AJ177" i="25"/>
  <c r="AI177" i="25"/>
  <c r="AH177" i="25"/>
  <c r="AG177" i="25"/>
  <c r="AF177" i="25"/>
  <c r="AE177" i="25"/>
  <c r="AD177" i="25"/>
  <c r="AC177" i="25"/>
  <c r="AB177" i="25"/>
  <c r="AA177" i="25"/>
  <c r="Z177" i="25"/>
  <c r="Y177" i="25"/>
  <c r="X177" i="25"/>
  <c r="W177" i="25"/>
  <c r="V177" i="25"/>
  <c r="U177" i="25"/>
  <c r="T177" i="25"/>
  <c r="S177" i="25"/>
  <c r="R177" i="25"/>
  <c r="Q177" i="25"/>
  <c r="P177" i="25"/>
  <c r="O177" i="25"/>
  <c r="N177" i="25"/>
  <c r="M177" i="25"/>
  <c r="L177" i="25"/>
  <c r="K177" i="25"/>
  <c r="J177" i="25"/>
  <c r="I177" i="25"/>
  <c r="H177" i="25"/>
  <c r="G177" i="25"/>
  <c r="F177" i="25"/>
  <c r="E177" i="25"/>
  <c r="D177" i="25"/>
  <c r="C177" i="25"/>
  <c r="B177" i="25"/>
  <c r="A177" i="25"/>
  <c r="BQ176" i="25"/>
  <c r="BP176" i="25"/>
  <c r="BO176" i="25"/>
  <c r="BN176" i="25"/>
  <c r="BM176" i="25"/>
  <c r="BL176" i="25"/>
  <c r="BK176" i="25"/>
  <c r="BJ176" i="25"/>
  <c r="BI176" i="25"/>
  <c r="BH176" i="25"/>
  <c r="BG176" i="25"/>
  <c r="BF176" i="25"/>
  <c r="BE176" i="25"/>
  <c r="BD176" i="25"/>
  <c r="BC176" i="25"/>
  <c r="BB176" i="25"/>
  <c r="BA176" i="25"/>
  <c r="AZ176" i="25"/>
  <c r="AY176" i="25"/>
  <c r="AX176" i="25"/>
  <c r="AW176" i="25"/>
  <c r="AV176" i="25"/>
  <c r="AU176" i="25"/>
  <c r="AT176" i="25"/>
  <c r="AS176" i="25"/>
  <c r="AR176" i="25"/>
  <c r="AQ176" i="25"/>
  <c r="AP176" i="25"/>
  <c r="AO176" i="25"/>
  <c r="AN176" i="25"/>
  <c r="AM176" i="25"/>
  <c r="AL176" i="25"/>
  <c r="AK176" i="25"/>
  <c r="AJ176" i="25"/>
  <c r="AI176" i="25"/>
  <c r="AH176" i="25"/>
  <c r="AG176" i="25"/>
  <c r="AF176" i="25"/>
  <c r="AE176" i="25"/>
  <c r="AD176" i="25"/>
  <c r="AC176" i="25"/>
  <c r="AB176" i="25"/>
  <c r="AA176" i="25"/>
  <c r="Z176" i="25"/>
  <c r="Y176" i="25"/>
  <c r="X176" i="25"/>
  <c r="W176" i="25"/>
  <c r="V176" i="25"/>
  <c r="U176" i="25"/>
  <c r="T176" i="25"/>
  <c r="S176" i="25"/>
  <c r="R176" i="25"/>
  <c r="Q176" i="25"/>
  <c r="P176" i="25"/>
  <c r="O176" i="25"/>
  <c r="N176" i="25"/>
  <c r="M176" i="25"/>
  <c r="L176" i="25"/>
  <c r="K176" i="25"/>
  <c r="J176" i="25"/>
  <c r="I176" i="25"/>
  <c r="H176" i="25"/>
  <c r="G176" i="25"/>
  <c r="F176" i="25"/>
  <c r="E176" i="25"/>
  <c r="D176" i="25"/>
  <c r="C176" i="25"/>
  <c r="B176" i="25"/>
  <c r="A176" i="25"/>
  <c r="BQ175" i="25"/>
  <c r="BP175" i="25"/>
  <c r="BO175" i="25"/>
  <c r="BN175" i="25"/>
  <c r="BM175" i="25"/>
  <c r="BL175" i="25"/>
  <c r="BK175" i="25"/>
  <c r="BJ175" i="25"/>
  <c r="BI175" i="25"/>
  <c r="BH175" i="25"/>
  <c r="BG175" i="25"/>
  <c r="BF175" i="25"/>
  <c r="BE175" i="25"/>
  <c r="BD175" i="25"/>
  <c r="BC175" i="25"/>
  <c r="BB175" i="25"/>
  <c r="BA175" i="25"/>
  <c r="AZ175" i="25"/>
  <c r="AY175" i="25"/>
  <c r="AX175" i="25"/>
  <c r="AW175" i="25"/>
  <c r="AV175" i="25"/>
  <c r="AU175" i="25"/>
  <c r="AT175" i="25"/>
  <c r="AS175" i="25"/>
  <c r="AR175" i="25"/>
  <c r="AQ175" i="25"/>
  <c r="AP175" i="25"/>
  <c r="AO175" i="25"/>
  <c r="AN175" i="25"/>
  <c r="AM175" i="25"/>
  <c r="AL175" i="25"/>
  <c r="AK175" i="25"/>
  <c r="AJ175" i="25"/>
  <c r="AI175" i="25"/>
  <c r="AH175" i="25"/>
  <c r="AG175" i="25"/>
  <c r="AF175" i="25"/>
  <c r="AE175" i="25"/>
  <c r="AD175" i="25"/>
  <c r="AC175" i="25"/>
  <c r="AB175" i="25"/>
  <c r="AA175" i="25"/>
  <c r="Z175" i="25"/>
  <c r="Y175" i="25"/>
  <c r="X175" i="25"/>
  <c r="W175" i="25"/>
  <c r="V175" i="25"/>
  <c r="U175" i="25"/>
  <c r="T175" i="25"/>
  <c r="S175" i="25"/>
  <c r="R175" i="25"/>
  <c r="Q175" i="25"/>
  <c r="P175" i="25"/>
  <c r="O175" i="25"/>
  <c r="N175" i="25"/>
  <c r="M175" i="25"/>
  <c r="L175" i="25"/>
  <c r="K175" i="25"/>
  <c r="J175" i="25"/>
  <c r="I175" i="25"/>
  <c r="H175" i="25"/>
  <c r="G175" i="25"/>
  <c r="F175" i="25"/>
  <c r="E175" i="25"/>
  <c r="D175" i="25"/>
  <c r="C175" i="25"/>
  <c r="B175" i="25"/>
  <c r="A175" i="25"/>
  <c r="BQ174" i="25"/>
  <c r="BP174" i="25"/>
  <c r="BO174" i="25"/>
  <c r="BN174" i="25"/>
  <c r="BM174" i="25"/>
  <c r="BL174" i="25"/>
  <c r="BK174" i="25"/>
  <c r="BJ174" i="25"/>
  <c r="BI174" i="25"/>
  <c r="BH174" i="25"/>
  <c r="BG174" i="25"/>
  <c r="BF174" i="25"/>
  <c r="BE174" i="25"/>
  <c r="BD174" i="25"/>
  <c r="BC174" i="25"/>
  <c r="BB174" i="25"/>
  <c r="BA174" i="25"/>
  <c r="AZ174" i="25"/>
  <c r="AY174" i="25"/>
  <c r="AX174" i="25"/>
  <c r="AW174" i="25"/>
  <c r="AV174" i="25"/>
  <c r="AU174" i="25"/>
  <c r="AT174" i="25"/>
  <c r="AS174" i="25"/>
  <c r="AR174" i="25"/>
  <c r="AQ174" i="25"/>
  <c r="AP174" i="25"/>
  <c r="AO174" i="25"/>
  <c r="AN174" i="25"/>
  <c r="AM174" i="25"/>
  <c r="AL174" i="25"/>
  <c r="AK174" i="25"/>
  <c r="AJ174" i="25"/>
  <c r="AI174" i="25"/>
  <c r="AH174" i="25"/>
  <c r="AG174" i="25"/>
  <c r="AF174" i="25"/>
  <c r="AE174" i="25"/>
  <c r="AD174" i="25"/>
  <c r="AC174" i="25"/>
  <c r="AB174" i="25"/>
  <c r="AA174" i="25"/>
  <c r="Z174" i="25"/>
  <c r="Y174" i="25"/>
  <c r="X174" i="25"/>
  <c r="W174" i="25"/>
  <c r="V174" i="25"/>
  <c r="U174" i="25"/>
  <c r="T174" i="25"/>
  <c r="S174" i="25"/>
  <c r="R174" i="25"/>
  <c r="Q174" i="25"/>
  <c r="P174" i="25"/>
  <c r="O174" i="25"/>
  <c r="N174" i="25"/>
  <c r="M174" i="25"/>
  <c r="L174" i="25"/>
  <c r="K174" i="25"/>
  <c r="J174" i="25"/>
  <c r="I174" i="25"/>
  <c r="H174" i="25"/>
  <c r="G174" i="25"/>
  <c r="F174" i="25"/>
  <c r="E174" i="25"/>
  <c r="D174" i="25"/>
  <c r="C174" i="25"/>
  <c r="B174" i="25"/>
  <c r="A174" i="25"/>
  <c r="BQ173" i="25"/>
  <c r="BP173" i="25"/>
  <c r="BO173" i="25"/>
  <c r="BN173" i="25"/>
  <c r="BM173" i="25"/>
  <c r="BL173" i="25"/>
  <c r="BK173" i="25"/>
  <c r="BJ173" i="25"/>
  <c r="BI173" i="25"/>
  <c r="BH173" i="25"/>
  <c r="BG173" i="25"/>
  <c r="BF173" i="25"/>
  <c r="BE173" i="25"/>
  <c r="BD173" i="25"/>
  <c r="BC173" i="25"/>
  <c r="BB173" i="25"/>
  <c r="BA173" i="25"/>
  <c r="AZ173" i="25"/>
  <c r="AY173" i="25"/>
  <c r="AX173" i="25"/>
  <c r="AW173" i="25"/>
  <c r="AV173" i="25"/>
  <c r="AU173" i="25"/>
  <c r="AT173" i="25"/>
  <c r="AS173" i="25"/>
  <c r="AR173" i="25"/>
  <c r="AQ173" i="25"/>
  <c r="AP173" i="25"/>
  <c r="AO173" i="25"/>
  <c r="AN173" i="25"/>
  <c r="AM173" i="25"/>
  <c r="AL173" i="25"/>
  <c r="AK173" i="25"/>
  <c r="AJ173" i="25"/>
  <c r="AI173" i="25"/>
  <c r="AH173" i="25"/>
  <c r="AG173" i="25"/>
  <c r="AF173" i="25"/>
  <c r="AE173" i="25"/>
  <c r="AD173" i="25"/>
  <c r="AC173" i="25"/>
  <c r="AB173" i="25"/>
  <c r="AA173" i="25"/>
  <c r="Z173" i="25"/>
  <c r="Y173" i="25"/>
  <c r="X173" i="25"/>
  <c r="W173" i="25"/>
  <c r="V173" i="25"/>
  <c r="U173" i="25"/>
  <c r="T173" i="25"/>
  <c r="S173" i="25"/>
  <c r="R173" i="25"/>
  <c r="Q173" i="25"/>
  <c r="P173" i="25"/>
  <c r="O173" i="25"/>
  <c r="N173" i="25"/>
  <c r="M173" i="25"/>
  <c r="L173" i="25"/>
  <c r="K173" i="25"/>
  <c r="J173" i="25"/>
  <c r="I173" i="25"/>
  <c r="H173" i="25"/>
  <c r="G173" i="25"/>
  <c r="F173" i="25"/>
  <c r="E173" i="25"/>
  <c r="D173" i="25"/>
  <c r="C173" i="25"/>
  <c r="B173" i="25"/>
  <c r="A173" i="25"/>
  <c r="BQ172" i="25"/>
  <c r="BP172" i="25"/>
  <c r="BO172" i="25"/>
  <c r="BN172" i="25"/>
  <c r="BM172" i="25"/>
  <c r="BL172" i="25"/>
  <c r="BK172" i="25"/>
  <c r="BJ172" i="25"/>
  <c r="BI172" i="25"/>
  <c r="BH172" i="25"/>
  <c r="BG172" i="25"/>
  <c r="BF172" i="25"/>
  <c r="BE172" i="25"/>
  <c r="BD172" i="25"/>
  <c r="BC172" i="25"/>
  <c r="BB172" i="25"/>
  <c r="BA172" i="25"/>
  <c r="AZ172" i="25"/>
  <c r="AY172" i="25"/>
  <c r="AX172" i="25"/>
  <c r="AW172" i="25"/>
  <c r="AV172" i="25"/>
  <c r="AU172" i="25"/>
  <c r="AT172" i="25"/>
  <c r="AS172" i="25"/>
  <c r="AR172" i="25"/>
  <c r="AQ172" i="25"/>
  <c r="AP172" i="25"/>
  <c r="AO172" i="25"/>
  <c r="AN172" i="25"/>
  <c r="AM172" i="25"/>
  <c r="AL172" i="25"/>
  <c r="AK172" i="25"/>
  <c r="AJ172" i="25"/>
  <c r="AI172" i="25"/>
  <c r="AH172" i="25"/>
  <c r="AG172" i="25"/>
  <c r="AF172" i="25"/>
  <c r="AE172" i="25"/>
  <c r="AD172" i="25"/>
  <c r="AC172" i="25"/>
  <c r="AB172" i="25"/>
  <c r="AA172" i="25"/>
  <c r="Z172" i="25"/>
  <c r="Y172" i="25"/>
  <c r="X172" i="25"/>
  <c r="W172" i="25"/>
  <c r="V172" i="25"/>
  <c r="U172" i="25"/>
  <c r="T172" i="25"/>
  <c r="S172" i="25"/>
  <c r="R172" i="25"/>
  <c r="Q172" i="25"/>
  <c r="P172" i="25"/>
  <c r="O172" i="25"/>
  <c r="N172" i="25"/>
  <c r="M172" i="25"/>
  <c r="L172" i="25"/>
  <c r="K172" i="25"/>
  <c r="J172" i="25"/>
  <c r="I172" i="25"/>
  <c r="H172" i="25"/>
  <c r="G172" i="25"/>
  <c r="F172" i="25"/>
  <c r="E172" i="25"/>
  <c r="D172" i="25"/>
  <c r="C172" i="25"/>
  <c r="B172" i="25"/>
  <c r="A172" i="25"/>
  <c r="BQ171" i="25"/>
  <c r="BP171" i="25"/>
  <c r="BO171" i="25"/>
  <c r="BN171" i="25"/>
  <c r="BM171" i="25"/>
  <c r="BL171" i="25"/>
  <c r="BK171" i="25"/>
  <c r="BJ171" i="25"/>
  <c r="BI171" i="25"/>
  <c r="BH171" i="25"/>
  <c r="BG171" i="25"/>
  <c r="BF171" i="25"/>
  <c r="BE171" i="25"/>
  <c r="BD171" i="25"/>
  <c r="BC171" i="25"/>
  <c r="BB171" i="25"/>
  <c r="BA171" i="25"/>
  <c r="AZ171" i="25"/>
  <c r="AY171" i="25"/>
  <c r="AX171" i="25"/>
  <c r="AW171" i="25"/>
  <c r="AV171" i="25"/>
  <c r="AU171" i="25"/>
  <c r="AT171" i="25"/>
  <c r="AS171" i="25"/>
  <c r="AR171" i="25"/>
  <c r="AQ171" i="25"/>
  <c r="AP171" i="25"/>
  <c r="AO171" i="25"/>
  <c r="AN171" i="25"/>
  <c r="AM171" i="25"/>
  <c r="AL171" i="25"/>
  <c r="AK171" i="25"/>
  <c r="AJ171" i="25"/>
  <c r="AI171" i="25"/>
  <c r="AH171" i="25"/>
  <c r="AG171" i="25"/>
  <c r="AF171" i="25"/>
  <c r="AE171" i="25"/>
  <c r="AD171" i="25"/>
  <c r="AC171" i="25"/>
  <c r="AB171" i="25"/>
  <c r="AA171" i="25"/>
  <c r="Z171" i="25"/>
  <c r="Y171" i="25"/>
  <c r="X171" i="25"/>
  <c r="W171" i="25"/>
  <c r="V171" i="25"/>
  <c r="U171" i="25"/>
  <c r="T171" i="25"/>
  <c r="S171" i="25"/>
  <c r="R171" i="25"/>
  <c r="Q171" i="25"/>
  <c r="P171" i="25"/>
  <c r="O171" i="25"/>
  <c r="N171" i="25"/>
  <c r="M171" i="25"/>
  <c r="L171" i="25"/>
  <c r="K171" i="25"/>
  <c r="J171" i="25"/>
  <c r="I171" i="25"/>
  <c r="H171" i="25"/>
  <c r="G171" i="25"/>
  <c r="F171" i="25"/>
  <c r="E171" i="25"/>
  <c r="D171" i="25"/>
  <c r="C171" i="25"/>
  <c r="B171" i="25"/>
  <c r="A171" i="25"/>
  <c r="BQ170" i="25"/>
  <c r="BP170" i="25"/>
  <c r="BO170" i="25"/>
  <c r="BN170" i="25"/>
  <c r="BM170" i="25"/>
  <c r="BL170" i="25"/>
  <c r="BK170" i="25"/>
  <c r="BJ170" i="25"/>
  <c r="BI170" i="25"/>
  <c r="BH170" i="25"/>
  <c r="BG170" i="25"/>
  <c r="BF170" i="25"/>
  <c r="BE170" i="25"/>
  <c r="BD170" i="25"/>
  <c r="BC170" i="25"/>
  <c r="BB170" i="25"/>
  <c r="BA170" i="25"/>
  <c r="AZ170" i="25"/>
  <c r="AY170" i="25"/>
  <c r="AX170" i="25"/>
  <c r="AW170" i="25"/>
  <c r="AV170" i="25"/>
  <c r="AU170" i="25"/>
  <c r="AT170" i="25"/>
  <c r="AS170" i="25"/>
  <c r="AR170" i="25"/>
  <c r="AQ170" i="25"/>
  <c r="AP170" i="25"/>
  <c r="AO170" i="25"/>
  <c r="AN170" i="25"/>
  <c r="AM170" i="25"/>
  <c r="AL170" i="25"/>
  <c r="AK170" i="25"/>
  <c r="AJ170" i="25"/>
  <c r="AI170" i="25"/>
  <c r="AH170" i="25"/>
  <c r="AG170" i="25"/>
  <c r="AF170" i="25"/>
  <c r="AE170" i="25"/>
  <c r="AD170" i="25"/>
  <c r="AC170" i="25"/>
  <c r="AB170" i="25"/>
  <c r="AA170" i="25"/>
  <c r="Z170" i="25"/>
  <c r="Y170" i="25"/>
  <c r="X170" i="25"/>
  <c r="W170" i="25"/>
  <c r="V170" i="25"/>
  <c r="U170" i="25"/>
  <c r="T170" i="25"/>
  <c r="S170" i="25"/>
  <c r="R170" i="25"/>
  <c r="Q170" i="25"/>
  <c r="P170" i="25"/>
  <c r="O170" i="25"/>
  <c r="N170" i="25"/>
  <c r="M170" i="25"/>
  <c r="L170" i="25"/>
  <c r="K170" i="25"/>
  <c r="J170" i="25"/>
  <c r="I170" i="25"/>
  <c r="H170" i="25"/>
  <c r="G170" i="25"/>
  <c r="F170" i="25"/>
  <c r="E170" i="25"/>
  <c r="D170" i="25"/>
  <c r="C170" i="25"/>
  <c r="B170" i="25"/>
  <c r="A170" i="25"/>
  <c r="BQ169" i="25"/>
  <c r="BP169" i="25"/>
  <c r="BO169" i="25"/>
  <c r="BN169" i="25"/>
  <c r="BM169" i="25"/>
  <c r="BL169" i="25"/>
  <c r="BK169" i="25"/>
  <c r="BJ169" i="25"/>
  <c r="BI169" i="25"/>
  <c r="BH169" i="25"/>
  <c r="BG169" i="25"/>
  <c r="BF169" i="25"/>
  <c r="BE169" i="25"/>
  <c r="BD169" i="25"/>
  <c r="BC169" i="25"/>
  <c r="BB169" i="25"/>
  <c r="BA169" i="25"/>
  <c r="AZ169" i="25"/>
  <c r="AY169" i="25"/>
  <c r="AX169" i="25"/>
  <c r="AW169" i="25"/>
  <c r="AV169" i="25"/>
  <c r="AU169" i="25"/>
  <c r="AT169" i="25"/>
  <c r="AS169" i="25"/>
  <c r="AR169" i="25"/>
  <c r="AQ169" i="25"/>
  <c r="AP169" i="25"/>
  <c r="AO169" i="25"/>
  <c r="AN169" i="25"/>
  <c r="AM169" i="25"/>
  <c r="AL169" i="25"/>
  <c r="AK169" i="25"/>
  <c r="AJ169" i="25"/>
  <c r="AI169" i="25"/>
  <c r="AH169" i="25"/>
  <c r="AG169" i="25"/>
  <c r="AF169" i="25"/>
  <c r="AE169" i="25"/>
  <c r="AD169" i="25"/>
  <c r="AC169" i="25"/>
  <c r="AB169" i="25"/>
  <c r="AA169" i="25"/>
  <c r="Z169" i="25"/>
  <c r="Y169" i="25"/>
  <c r="X169" i="25"/>
  <c r="W169" i="25"/>
  <c r="V169" i="25"/>
  <c r="U169" i="25"/>
  <c r="T169" i="25"/>
  <c r="S169" i="25"/>
  <c r="R169" i="25"/>
  <c r="Q169" i="25"/>
  <c r="P169" i="25"/>
  <c r="O169" i="25"/>
  <c r="N169" i="25"/>
  <c r="M169" i="25"/>
  <c r="L169" i="25"/>
  <c r="K169" i="25"/>
  <c r="J169" i="25"/>
  <c r="I169" i="25"/>
  <c r="H169" i="25"/>
  <c r="G169" i="25"/>
  <c r="F169" i="25"/>
  <c r="E169" i="25"/>
  <c r="D169" i="25"/>
  <c r="C169" i="25"/>
  <c r="B169" i="25"/>
  <c r="A169" i="25"/>
  <c r="BQ168" i="25"/>
  <c r="BP168" i="25"/>
  <c r="BO168" i="25"/>
  <c r="BN168" i="25"/>
  <c r="BM168" i="25"/>
  <c r="BL168" i="25"/>
  <c r="BK168" i="25"/>
  <c r="BJ168" i="25"/>
  <c r="BI168" i="25"/>
  <c r="BH168" i="25"/>
  <c r="BG168" i="25"/>
  <c r="BF168" i="25"/>
  <c r="BE168" i="25"/>
  <c r="BD168" i="25"/>
  <c r="BC168" i="25"/>
  <c r="BB168" i="25"/>
  <c r="BA168" i="25"/>
  <c r="AZ168" i="25"/>
  <c r="AY168" i="25"/>
  <c r="AX168" i="25"/>
  <c r="AW168" i="25"/>
  <c r="AV168" i="25"/>
  <c r="AU168" i="25"/>
  <c r="AT168" i="25"/>
  <c r="AS168" i="25"/>
  <c r="AR168" i="25"/>
  <c r="AQ168" i="25"/>
  <c r="AP168" i="25"/>
  <c r="AO168" i="25"/>
  <c r="AN168" i="25"/>
  <c r="AM168" i="25"/>
  <c r="AL168" i="25"/>
  <c r="AK168" i="25"/>
  <c r="AJ168" i="25"/>
  <c r="AI168" i="25"/>
  <c r="AH168" i="25"/>
  <c r="AG168" i="25"/>
  <c r="AF168" i="25"/>
  <c r="AE168" i="25"/>
  <c r="AD168" i="25"/>
  <c r="AC168" i="25"/>
  <c r="AB168" i="25"/>
  <c r="AA168" i="25"/>
  <c r="Z168" i="25"/>
  <c r="Y168" i="25"/>
  <c r="X168" i="25"/>
  <c r="W168" i="25"/>
  <c r="V168" i="25"/>
  <c r="U168" i="25"/>
  <c r="T168" i="25"/>
  <c r="S168" i="25"/>
  <c r="R168" i="25"/>
  <c r="Q168" i="25"/>
  <c r="P168" i="25"/>
  <c r="O168" i="25"/>
  <c r="N168" i="25"/>
  <c r="M168" i="25"/>
  <c r="L168" i="25"/>
  <c r="K168" i="25"/>
  <c r="J168" i="25"/>
  <c r="I168" i="25"/>
  <c r="H168" i="25"/>
  <c r="G168" i="25"/>
  <c r="F168" i="25"/>
  <c r="E168" i="25"/>
  <c r="D168" i="25"/>
  <c r="C168" i="25"/>
  <c r="B168" i="25"/>
  <c r="A168" i="25"/>
  <c r="BQ167" i="25"/>
  <c r="BP167" i="25"/>
  <c r="BO167" i="25"/>
  <c r="BN167" i="25"/>
  <c r="BM167" i="25"/>
  <c r="BL167" i="25"/>
  <c r="BK167" i="25"/>
  <c r="BJ167" i="25"/>
  <c r="BI167" i="25"/>
  <c r="BH167" i="25"/>
  <c r="BG167" i="25"/>
  <c r="BF167" i="25"/>
  <c r="BE167" i="25"/>
  <c r="BD167" i="25"/>
  <c r="BC167" i="25"/>
  <c r="BB167" i="25"/>
  <c r="BA167" i="25"/>
  <c r="AZ167" i="25"/>
  <c r="AY167" i="25"/>
  <c r="AX167" i="25"/>
  <c r="AW167" i="25"/>
  <c r="AV167" i="25"/>
  <c r="AU167" i="25"/>
  <c r="AT167" i="25"/>
  <c r="AS167" i="25"/>
  <c r="AR167" i="25"/>
  <c r="AQ167" i="25"/>
  <c r="AP167" i="25"/>
  <c r="AO167" i="25"/>
  <c r="AN167" i="25"/>
  <c r="AM167" i="25"/>
  <c r="AL167" i="25"/>
  <c r="AK167" i="25"/>
  <c r="AJ167" i="25"/>
  <c r="AI167" i="25"/>
  <c r="AH167" i="25"/>
  <c r="AG167" i="25"/>
  <c r="AF167" i="25"/>
  <c r="AE167" i="25"/>
  <c r="AD167" i="25"/>
  <c r="AC167" i="25"/>
  <c r="AB167" i="25"/>
  <c r="AA167" i="25"/>
  <c r="Z167" i="25"/>
  <c r="Y167" i="25"/>
  <c r="X167" i="25"/>
  <c r="W167" i="25"/>
  <c r="V167" i="25"/>
  <c r="U167" i="25"/>
  <c r="T167" i="25"/>
  <c r="S167" i="25"/>
  <c r="R167" i="25"/>
  <c r="Q167" i="25"/>
  <c r="P167" i="25"/>
  <c r="O167" i="25"/>
  <c r="N167" i="25"/>
  <c r="M167" i="25"/>
  <c r="L167" i="25"/>
  <c r="K167" i="25"/>
  <c r="J167" i="25"/>
  <c r="I167" i="25"/>
  <c r="H167" i="25"/>
  <c r="G167" i="25"/>
  <c r="F167" i="25"/>
  <c r="E167" i="25"/>
  <c r="D167" i="25"/>
  <c r="C167" i="25"/>
  <c r="B167" i="25"/>
  <c r="A167" i="25"/>
  <c r="BQ166" i="25"/>
  <c r="BP166" i="25"/>
  <c r="BO166" i="25"/>
  <c r="BN166" i="25"/>
  <c r="BM166" i="25"/>
  <c r="BL166" i="25"/>
  <c r="BK166" i="25"/>
  <c r="BJ166" i="25"/>
  <c r="BI166" i="25"/>
  <c r="BH166" i="25"/>
  <c r="BG166" i="25"/>
  <c r="BF166" i="25"/>
  <c r="BE166" i="25"/>
  <c r="BD166" i="25"/>
  <c r="BC166" i="25"/>
  <c r="BB166" i="25"/>
  <c r="BA166" i="25"/>
  <c r="AZ166" i="25"/>
  <c r="AY166" i="25"/>
  <c r="AX166" i="25"/>
  <c r="AW166" i="25"/>
  <c r="AV166" i="25"/>
  <c r="AU166" i="25"/>
  <c r="AT166" i="25"/>
  <c r="AS166" i="25"/>
  <c r="AR166" i="25"/>
  <c r="AQ166" i="25"/>
  <c r="AP166" i="25"/>
  <c r="AO166" i="25"/>
  <c r="AN166" i="25"/>
  <c r="AM166" i="25"/>
  <c r="AL166" i="25"/>
  <c r="AK166" i="25"/>
  <c r="AJ166" i="25"/>
  <c r="AI166" i="25"/>
  <c r="AH166" i="25"/>
  <c r="AG166" i="25"/>
  <c r="AF166" i="25"/>
  <c r="AE166" i="25"/>
  <c r="AD166" i="25"/>
  <c r="AC166" i="25"/>
  <c r="AB166" i="25"/>
  <c r="AA166" i="25"/>
  <c r="Z166" i="25"/>
  <c r="Y166" i="25"/>
  <c r="X166" i="25"/>
  <c r="W166" i="25"/>
  <c r="V166" i="25"/>
  <c r="U166" i="25"/>
  <c r="T166" i="25"/>
  <c r="S166" i="25"/>
  <c r="R166" i="25"/>
  <c r="Q166" i="25"/>
  <c r="P166" i="25"/>
  <c r="O166" i="25"/>
  <c r="N166" i="25"/>
  <c r="M166" i="25"/>
  <c r="L166" i="25"/>
  <c r="K166" i="25"/>
  <c r="J166" i="25"/>
  <c r="I166" i="25"/>
  <c r="H166" i="25"/>
  <c r="G166" i="25"/>
  <c r="F166" i="25"/>
  <c r="E166" i="25"/>
  <c r="D166" i="25"/>
  <c r="C166" i="25"/>
  <c r="B166" i="25"/>
  <c r="A166" i="25"/>
  <c r="BQ165" i="25"/>
  <c r="BP165" i="25"/>
  <c r="BO165" i="25"/>
  <c r="BN165" i="25"/>
  <c r="BM165" i="25"/>
  <c r="BL165" i="25"/>
  <c r="BK165" i="25"/>
  <c r="BJ165" i="25"/>
  <c r="BI165" i="25"/>
  <c r="BH165" i="25"/>
  <c r="BG165" i="25"/>
  <c r="BF165" i="25"/>
  <c r="BE165" i="25"/>
  <c r="BD165" i="25"/>
  <c r="BC165" i="25"/>
  <c r="BB165" i="25"/>
  <c r="BA165" i="25"/>
  <c r="AZ165" i="25"/>
  <c r="AY165" i="25"/>
  <c r="AX165" i="25"/>
  <c r="AW165" i="25"/>
  <c r="AV165" i="25"/>
  <c r="AU165" i="25"/>
  <c r="AT165" i="25"/>
  <c r="AS165" i="25"/>
  <c r="AR165" i="25"/>
  <c r="AQ165" i="25"/>
  <c r="AP165" i="25"/>
  <c r="AO165" i="25"/>
  <c r="AN165" i="25"/>
  <c r="AM165" i="25"/>
  <c r="AL165" i="25"/>
  <c r="AK165" i="25"/>
  <c r="AJ165" i="25"/>
  <c r="AI165" i="25"/>
  <c r="AH165" i="25"/>
  <c r="AG165" i="25"/>
  <c r="AF165" i="25"/>
  <c r="AE165" i="25"/>
  <c r="AD165" i="25"/>
  <c r="AC165" i="25"/>
  <c r="AB165" i="25"/>
  <c r="AA165" i="25"/>
  <c r="Z165" i="25"/>
  <c r="Y165" i="25"/>
  <c r="X165" i="25"/>
  <c r="W165" i="25"/>
  <c r="V165" i="25"/>
  <c r="U165" i="25"/>
  <c r="T165" i="25"/>
  <c r="S165" i="25"/>
  <c r="R165" i="25"/>
  <c r="Q165" i="25"/>
  <c r="P165" i="25"/>
  <c r="O165" i="25"/>
  <c r="N165" i="25"/>
  <c r="M165" i="25"/>
  <c r="L165" i="25"/>
  <c r="K165" i="25"/>
  <c r="J165" i="25"/>
  <c r="I165" i="25"/>
  <c r="H165" i="25"/>
  <c r="G165" i="25"/>
  <c r="F165" i="25"/>
  <c r="E165" i="25"/>
  <c r="D165" i="25"/>
  <c r="C165" i="25"/>
  <c r="B165" i="25"/>
  <c r="A165" i="25"/>
  <c r="BQ164" i="25"/>
  <c r="BP164" i="25"/>
  <c r="BO164" i="25"/>
  <c r="BN164" i="25"/>
  <c r="BM164" i="25"/>
  <c r="BL164" i="25"/>
  <c r="BK164" i="25"/>
  <c r="BJ164" i="25"/>
  <c r="BI164" i="25"/>
  <c r="BH164" i="25"/>
  <c r="BG164" i="25"/>
  <c r="BF164" i="25"/>
  <c r="BE164" i="25"/>
  <c r="BD164" i="25"/>
  <c r="BC164" i="25"/>
  <c r="BB164" i="25"/>
  <c r="BA164" i="25"/>
  <c r="AZ164" i="25"/>
  <c r="AY164" i="25"/>
  <c r="AX164" i="25"/>
  <c r="AW164" i="25"/>
  <c r="AV164" i="25"/>
  <c r="AU164" i="25"/>
  <c r="AT164" i="25"/>
  <c r="AS164" i="25"/>
  <c r="AR164" i="25"/>
  <c r="AQ164" i="25"/>
  <c r="AP164" i="25"/>
  <c r="AO164" i="25"/>
  <c r="AN164" i="25"/>
  <c r="AM164" i="25"/>
  <c r="AL164" i="25"/>
  <c r="AK164" i="25"/>
  <c r="AJ164" i="25"/>
  <c r="AI164" i="25"/>
  <c r="AH164" i="25"/>
  <c r="AG164" i="25"/>
  <c r="AF164" i="25"/>
  <c r="AE164" i="25"/>
  <c r="AD164" i="25"/>
  <c r="AC164" i="25"/>
  <c r="AB164" i="25"/>
  <c r="AA164" i="25"/>
  <c r="Z164" i="25"/>
  <c r="Y164" i="25"/>
  <c r="X164" i="25"/>
  <c r="W164" i="25"/>
  <c r="V164" i="25"/>
  <c r="U164" i="25"/>
  <c r="T164" i="25"/>
  <c r="S164" i="25"/>
  <c r="R164" i="25"/>
  <c r="Q164" i="25"/>
  <c r="P164" i="25"/>
  <c r="O164" i="25"/>
  <c r="N164" i="25"/>
  <c r="M164" i="25"/>
  <c r="L164" i="25"/>
  <c r="K164" i="25"/>
  <c r="J164" i="25"/>
  <c r="I164" i="25"/>
  <c r="H164" i="25"/>
  <c r="G164" i="25"/>
  <c r="F164" i="25"/>
  <c r="E164" i="25"/>
  <c r="D164" i="25"/>
  <c r="C164" i="25"/>
  <c r="B164" i="25"/>
  <c r="A164" i="25"/>
  <c r="BQ163" i="25"/>
  <c r="BP163" i="25"/>
  <c r="BO163" i="25"/>
  <c r="BN163" i="25"/>
  <c r="BM163" i="25"/>
  <c r="BL163" i="25"/>
  <c r="BK163" i="25"/>
  <c r="BJ163" i="25"/>
  <c r="BI163" i="25"/>
  <c r="BH163" i="25"/>
  <c r="BG163" i="25"/>
  <c r="BF163" i="25"/>
  <c r="BE163" i="25"/>
  <c r="BD163" i="25"/>
  <c r="BC163" i="25"/>
  <c r="BB163" i="25"/>
  <c r="BA163" i="25"/>
  <c r="AZ163" i="25"/>
  <c r="AY163" i="25"/>
  <c r="AX163" i="25"/>
  <c r="AW163" i="25"/>
  <c r="AV163" i="25"/>
  <c r="AU163" i="25"/>
  <c r="AT163" i="25"/>
  <c r="AS163" i="25"/>
  <c r="AR163" i="25"/>
  <c r="AQ163" i="25"/>
  <c r="AP163" i="25"/>
  <c r="AO163" i="25"/>
  <c r="AN163" i="25"/>
  <c r="AM163" i="25"/>
  <c r="AL163" i="25"/>
  <c r="AK163" i="25"/>
  <c r="AJ163" i="25"/>
  <c r="AI163" i="25"/>
  <c r="AH163" i="25"/>
  <c r="AG163" i="25"/>
  <c r="AF163" i="25"/>
  <c r="AE163" i="25"/>
  <c r="AD163" i="25"/>
  <c r="AC163" i="25"/>
  <c r="AB163" i="25"/>
  <c r="AA163" i="25"/>
  <c r="Z163" i="25"/>
  <c r="Y163" i="25"/>
  <c r="X163" i="25"/>
  <c r="W163" i="25"/>
  <c r="V163" i="25"/>
  <c r="U163" i="25"/>
  <c r="T163" i="25"/>
  <c r="S163" i="25"/>
  <c r="R163" i="25"/>
  <c r="Q163" i="25"/>
  <c r="P163" i="25"/>
  <c r="O163" i="25"/>
  <c r="N163" i="25"/>
  <c r="M163" i="25"/>
  <c r="L163" i="25"/>
  <c r="K163" i="25"/>
  <c r="J163" i="25"/>
  <c r="I163" i="25"/>
  <c r="H163" i="25"/>
  <c r="G163" i="25"/>
  <c r="F163" i="25"/>
  <c r="E163" i="25"/>
  <c r="D163" i="25"/>
  <c r="C163" i="25"/>
  <c r="B163" i="25"/>
  <c r="A163" i="25"/>
  <c r="BQ162" i="25"/>
  <c r="BP162" i="25"/>
  <c r="BO162" i="25"/>
  <c r="BN162" i="25"/>
  <c r="BM162" i="25"/>
  <c r="BL162" i="25"/>
  <c r="BK162" i="25"/>
  <c r="BJ162" i="25"/>
  <c r="BI162" i="25"/>
  <c r="BH162" i="25"/>
  <c r="BG162" i="25"/>
  <c r="BF162" i="25"/>
  <c r="BE162" i="25"/>
  <c r="BD162" i="25"/>
  <c r="BC162" i="25"/>
  <c r="BB162" i="25"/>
  <c r="BA162" i="25"/>
  <c r="AZ162" i="25"/>
  <c r="AY162" i="25"/>
  <c r="AX162" i="25"/>
  <c r="AW162" i="25"/>
  <c r="AV162" i="25"/>
  <c r="AU162" i="25"/>
  <c r="AT162" i="25"/>
  <c r="AS162" i="25"/>
  <c r="AR162" i="25"/>
  <c r="AQ162" i="25"/>
  <c r="AP162" i="25"/>
  <c r="AO162" i="25"/>
  <c r="AN162" i="25"/>
  <c r="AM162" i="25"/>
  <c r="AL162" i="25"/>
  <c r="AK162" i="25"/>
  <c r="AJ162" i="25"/>
  <c r="AI162" i="25"/>
  <c r="AH162" i="25"/>
  <c r="AG162" i="25"/>
  <c r="AF162" i="25"/>
  <c r="AE162" i="25"/>
  <c r="AD162" i="25"/>
  <c r="AC162" i="25"/>
  <c r="AB162" i="25"/>
  <c r="AA162" i="25"/>
  <c r="Z162" i="25"/>
  <c r="Y162" i="25"/>
  <c r="X162" i="25"/>
  <c r="W162" i="25"/>
  <c r="V162" i="25"/>
  <c r="U162" i="25"/>
  <c r="T162" i="25"/>
  <c r="S162" i="25"/>
  <c r="R162" i="25"/>
  <c r="Q162" i="25"/>
  <c r="P162" i="25"/>
  <c r="O162" i="25"/>
  <c r="N162" i="25"/>
  <c r="M162" i="25"/>
  <c r="L162" i="25"/>
  <c r="K162" i="25"/>
  <c r="J162" i="25"/>
  <c r="I162" i="25"/>
  <c r="H162" i="25"/>
  <c r="G162" i="25"/>
  <c r="F162" i="25"/>
  <c r="E162" i="25"/>
  <c r="D162" i="25"/>
  <c r="C162" i="25"/>
  <c r="B162" i="25"/>
  <c r="A162" i="25"/>
  <c r="BQ161" i="25"/>
  <c r="BP161" i="25"/>
  <c r="BO161" i="25"/>
  <c r="BN161" i="25"/>
  <c r="BM161" i="25"/>
  <c r="BL161" i="25"/>
  <c r="BK161" i="25"/>
  <c r="BJ161" i="25"/>
  <c r="BI161" i="25"/>
  <c r="BH161" i="25"/>
  <c r="BG161" i="25"/>
  <c r="BF161" i="25"/>
  <c r="BE161" i="25"/>
  <c r="BD161" i="25"/>
  <c r="BC161" i="25"/>
  <c r="BB161" i="25"/>
  <c r="BA161" i="25"/>
  <c r="AZ161" i="25"/>
  <c r="AY161" i="25"/>
  <c r="AX161" i="25"/>
  <c r="AW161" i="25"/>
  <c r="AV161" i="25"/>
  <c r="AU161" i="25"/>
  <c r="AT161" i="25"/>
  <c r="AS161" i="25"/>
  <c r="AR161" i="25"/>
  <c r="AQ161" i="25"/>
  <c r="AP161" i="25"/>
  <c r="AO161" i="25"/>
  <c r="AN161" i="25"/>
  <c r="AM161" i="25"/>
  <c r="AL161" i="25"/>
  <c r="AK161" i="25"/>
  <c r="AJ161" i="25"/>
  <c r="AI161" i="25"/>
  <c r="AH161" i="25"/>
  <c r="AG161" i="25"/>
  <c r="AF161" i="25"/>
  <c r="AE161" i="25"/>
  <c r="AD161" i="25"/>
  <c r="AC161" i="25"/>
  <c r="AB161" i="25"/>
  <c r="AA161" i="25"/>
  <c r="Z161" i="25"/>
  <c r="Y161" i="25"/>
  <c r="X161" i="25"/>
  <c r="W161" i="25"/>
  <c r="V161" i="25"/>
  <c r="U161" i="25"/>
  <c r="T161" i="25"/>
  <c r="S161" i="25"/>
  <c r="R161" i="25"/>
  <c r="Q161" i="25"/>
  <c r="P161" i="25"/>
  <c r="O161" i="25"/>
  <c r="N161" i="25"/>
  <c r="M161" i="25"/>
  <c r="L161" i="25"/>
  <c r="K161" i="25"/>
  <c r="J161" i="25"/>
  <c r="I161" i="25"/>
  <c r="H161" i="25"/>
  <c r="G161" i="25"/>
  <c r="F161" i="25"/>
  <c r="E161" i="25"/>
  <c r="D161" i="25"/>
  <c r="C161" i="25"/>
  <c r="B161" i="25"/>
  <c r="A161" i="25"/>
  <c r="BQ160" i="25"/>
  <c r="BP160" i="25"/>
  <c r="BO160" i="25"/>
  <c r="BN160" i="25"/>
  <c r="BM160" i="25"/>
  <c r="BL160" i="25"/>
  <c r="BK160" i="25"/>
  <c r="BJ160" i="25"/>
  <c r="BI160" i="25"/>
  <c r="BH160" i="25"/>
  <c r="BG160" i="25"/>
  <c r="BF160" i="25"/>
  <c r="BE160" i="25"/>
  <c r="BD160" i="25"/>
  <c r="BC160" i="25"/>
  <c r="BB160" i="25"/>
  <c r="BA160" i="25"/>
  <c r="AZ160" i="25"/>
  <c r="AY160" i="25"/>
  <c r="AX160" i="25"/>
  <c r="AW160" i="25"/>
  <c r="AV160" i="25"/>
  <c r="AU160" i="25"/>
  <c r="AT160" i="25"/>
  <c r="AS160" i="25"/>
  <c r="AR160" i="25"/>
  <c r="AQ160" i="25"/>
  <c r="AP160" i="25"/>
  <c r="AO160" i="25"/>
  <c r="AN160" i="25"/>
  <c r="AM160" i="25"/>
  <c r="AL160" i="25"/>
  <c r="AK160" i="25"/>
  <c r="AJ160" i="25"/>
  <c r="AI160" i="25"/>
  <c r="AH160" i="25"/>
  <c r="AG160" i="25"/>
  <c r="AF160" i="25"/>
  <c r="AE160" i="25"/>
  <c r="AD160" i="25"/>
  <c r="AC160" i="25"/>
  <c r="AB160" i="25"/>
  <c r="AA160" i="25"/>
  <c r="Z160" i="25"/>
  <c r="Y160" i="25"/>
  <c r="X160" i="25"/>
  <c r="W160" i="25"/>
  <c r="V160" i="25"/>
  <c r="U160" i="25"/>
  <c r="T160" i="25"/>
  <c r="S160" i="25"/>
  <c r="R160" i="25"/>
  <c r="Q160" i="25"/>
  <c r="P160" i="25"/>
  <c r="O160" i="25"/>
  <c r="N160" i="25"/>
  <c r="M160" i="25"/>
  <c r="L160" i="25"/>
  <c r="K160" i="25"/>
  <c r="J160" i="25"/>
  <c r="I160" i="25"/>
  <c r="H160" i="25"/>
  <c r="G160" i="25"/>
  <c r="F160" i="25"/>
  <c r="E160" i="25"/>
  <c r="D160" i="25"/>
  <c r="C160" i="25"/>
  <c r="B160" i="25"/>
  <c r="A160" i="25"/>
  <c r="BQ159" i="25"/>
  <c r="BP159" i="25"/>
  <c r="BO159" i="25"/>
  <c r="BN159" i="25"/>
  <c r="BM159" i="25"/>
  <c r="BL159" i="25"/>
  <c r="BK159" i="25"/>
  <c r="BJ159" i="25"/>
  <c r="BI159" i="25"/>
  <c r="BH159" i="25"/>
  <c r="BG159" i="25"/>
  <c r="BF159" i="25"/>
  <c r="BE159" i="25"/>
  <c r="BD159" i="25"/>
  <c r="BC159" i="25"/>
  <c r="BB159" i="25"/>
  <c r="BA159" i="25"/>
  <c r="AZ159" i="25"/>
  <c r="AY159" i="25"/>
  <c r="AX159" i="25"/>
  <c r="AW159" i="25"/>
  <c r="AV159" i="25"/>
  <c r="AU159" i="25"/>
  <c r="AT159" i="25"/>
  <c r="AS159" i="25"/>
  <c r="AR159" i="25"/>
  <c r="AQ159" i="25"/>
  <c r="AP159" i="25"/>
  <c r="AO159" i="25"/>
  <c r="AN159" i="25"/>
  <c r="AM159" i="25"/>
  <c r="AL159" i="25"/>
  <c r="AK159" i="25"/>
  <c r="AJ159" i="25"/>
  <c r="AI159" i="25"/>
  <c r="AH159" i="25"/>
  <c r="AG159" i="25"/>
  <c r="AF159" i="25"/>
  <c r="AE159" i="25"/>
  <c r="AD159" i="25"/>
  <c r="AC159" i="25"/>
  <c r="AB159" i="25"/>
  <c r="AA159" i="25"/>
  <c r="Z159" i="25"/>
  <c r="Y159" i="25"/>
  <c r="X159" i="25"/>
  <c r="W159" i="25"/>
  <c r="V159" i="25"/>
  <c r="U159" i="25"/>
  <c r="T159" i="25"/>
  <c r="S159" i="25"/>
  <c r="R159" i="25"/>
  <c r="Q159" i="25"/>
  <c r="P159" i="25"/>
  <c r="O159" i="25"/>
  <c r="N159" i="25"/>
  <c r="M159" i="25"/>
  <c r="L159" i="25"/>
  <c r="K159" i="25"/>
  <c r="J159" i="25"/>
  <c r="I159" i="25"/>
  <c r="H159" i="25"/>
  <c r="G159" i="25"/>
  <c r="F159" i="25"/>
  <c r="E159" i="25"/>
  <c r="D159" i="25"/>
  <c r="C159" i="25"/>
  <c r="B159" i="25"/>
  <c r="A159" i="25"/>
  <c r="BQ158" i="25"/>
  <c r="BP158" i="25"/>
  <c r="BO158" i="25"/>
  <c r="BN158" i="25"/>
  <c r="BM158" i="25"/>
  <c r="BL158" i="25"/>
  <c r="BK158" i="25"/>
  <c r="BJ158" i="25"/>
  <c r="BI158" i="25"/>
  <c r="BH158" i="25"/>
  <c r="BG158" i="25"/>
  <c r="BF158" i="25"/>
  <c r="BE158" i="25"/>
  <c r="BD158" i="25"/>
  <c r="BC158" i="25"/>
  <c r="BB158" i="25"/>
  <c r="BA158" i="25"/>
  <c r="AZ158" i="25"/>
  <c r="AY158" i="25"/>
  <c r="AX158" i="25"/>
  <c r="AW158" i="25"/>
  <c r="AV158" i="25"/>
  <c r="AU158" i="25"/>
  <c r="AT158" i="25"/>
  <c r="AS158" i="25"/>
  <c r="AR158" i="25"/>
  <c r="AQ158" i="25"/>
  <c r="AP158" i="25"/>
  <c r="AO158" i="25"/>
  <c r="AN158" i="25"/>
  <c r="AM158" i="25"/>
  <c r="AL158" i="25"/>
  <c r="AK158" i="25"/>
  <c r="AJ158" i="25"/>
  <c r="AI158" i="25"/>
  <c r="AH158" i="25"/>
  <c r="AG158" i="25"/>
  <c r="AF158" i="25"/>
  <c r="AE158" i="25"/>
  <c r="AD158" i="25"/>
  <c r="AC158" i="25"/>
  <c r="AB158" i="25"/>
  <c r="AA158" i="25"/>
  <c r="Z158" i="25"/>
  <c r="Y158" i="25"/>
  <c r="X158" i="25"/>
  <c r="W158" i="25"/>
  <c r="V158" i="25"/>
  <c r="U158" i="25"/>
  <c r="T158" i="25"/>
  <c r="S158" i="25"/>
  <c r="R158" i="25"/>
  <c r="Q158" i="25"/>
  <c r="P158" i="25"/>
  <c r="O158" i="25"/>
  <c r="N158" i="25"/>
  <c r="M158" i="25"/>
  <c r="L158" i="25"/>
  <c r="K158" i="25"/>
  <c r="J158" i="25"/>
  <c r="I158" i="25"/>
  <c r="H158" i="25"/>
  <c r="G158" i="25"/>
  <c r="F158" i="25"/>
  <c r="E158" i="25"/>
  <c r="D158" i="25"/>
  <c r="C158" i="25"/>
  <c r="B158" i="25"/>
  <c r="A158" i="25"/>
  <c r="BQ157" i="25"/>
  <c r="BP157" i="25"/>
  <c r="BO157" i="25"/>
  <c r="BN157" i="25"/>
  <c r="BM157" i="25"/>
  <c r="BL157" i="25"/>
  <c r="BK157" i="25"/>
  <c r="BJ157" i="25"/>
  <c r="BI157" i="25"/>
  <c r="BH157" i="25"/>
  <c r="BG157" i="25"/>
  <c r="BF157" i="25"/>
  <c r="BE157" i="25"/>
  <c r="BD157" i="25"/>
  <c r="BC157" i="25"/>
  <c r="BB157" i="25"/>
  <c r="BA157" i="25"/>
  <c r="AZ157" i="25"/>
  <c r="AY157" i="25"/>
  <c r="AX157" i="25"/>
  <c r="AW157" i="25"/>
  <c r="AV157" i="25"/>
  <c r="AU157" i="25"/>
  <c r="AT157" i="25"/>
  <c r="AS157" i="25"/>
  <c r="AR157" i="25"/>
  <c r="AQ157" i="25"/>
  <c r="AP157" i="25"/>
  <c r="AO157" i="25"/>
  <c r="AN157" i="25"/>
  <c r="AM157" i="25"/>
  <c r="AL157" i="25"/>
  <c r="AK157" i="25"/>
  <c r="AJ157" i="25"/>
  <c r="AI157" i="25"/>
  <c r="AH157" i="25"/>
  <c r="AG157" i="25"/>
  <c r="AF157" i="25"/>
  <c r="AE157" i="25"/>
  <c r="AD157" i="25"/>
  <c r="AC157" i="25"/>
  <c r="AB157" i="25"/>
  <c r="AA157" i="25"/>
  <c r="Z157" i="25"/>
  <c r="Y157" i="25"/>
  <c r="X157" i="25"/>
  <c r="W157" i="25"/>
  <c r="V157" i="25"/>
  <c r="U157" i="25"/>
  <c r="T157" i="25"/>
  <c r="S157" i="25"/>
  <c r="R157" i="25"/>
  <c r="Q157" i="25"/>
  <c r="P157" i="25"/>
  <c r="O157" i="25"/>
  <c r="N157" i="25"/>
  <c r="M157" i="25"/>
  <c r="L157" i="25"/>
  <c r="K157" i="25"/>
  <c r="J157" i="25"/>
  <c r="I157" i="25"/>
  <c r="H157" i="25"/>
  <c r="G157" i="25"/>
  <c r="F157" i="25"/>
  <c r="E157" i="25"/>
  <c r="D157" i="25"/>
  <c r="C157" i="25"/>
  <c r="B157" i="25"/>
  <c r="A157" i="25"/>
  <c r="BQ156" i="25"/>
  <c r="BP156" i="25"/>
  <c r="BO156" i="25"/>
  <c r="BN156" i="25"/>
  <c r="BM156" i="25"/>
  <c r="BL156" i="25"/>
  <c r="BK156" i="25"/>
  <c r="BJ156" i="25"/>
  <c r="BI156" i="25"/>
  <c r="BH156" i="25"/>
  <c r="BG156" i="25"/>
  <c r="BF156" i="25"/>
  <c r="BE156" i="25"/>
  <c r="BD156" i="25"/>
  <c r="BC156" i="25"/>
  <c r="BB156" i="25"/>
  <c r="BA156" i="25"/>
  <c r="AZ156" i="25"/>
  <c r="AY156" i="25"/>
  <c r="AX156" i="25"/>
  <c r="AW156" i="25"/>
  <c r="AV156" i="25"/>
  <c r="AU156" i="25"/>
  <c r="AT156" i="25"/>
  <c r="AS156" i="25"/>
  <c r="AR156" i="25"/>
  <c r="AQ156" i="25"/>
  <c r="AP156" i="25"/>
  <c r="AO156" i="25"/>
  <c r="AN156" i="25"/>
  <c r="AM156" i="25"/>
  <c r="AL156" i="25"/>
  <c r="AK156" i="25"/>
  <c r="AJ156" i="25"/>
  <c r="AI156" i="25"/>
  <c r="AH156" i="25"/>
  <c r="AG156" i="25"/>
  <c r="AF156" i="25"/>
  <c r="AE156" i="25"/>
  <c r="AD156" i="25"/>
  <c r="AC156" i="25"/>
  <c r="AB156" i="25"/>
  <c r="AA156" i="25"/>
  <c r="Z156" i="25"/>
  <c r="Y156" i="25"/>
  <c r="X156" i="25"/>
  <c r="W156" i="25"/>
  <c r="V156" i="25"/>
  <c r="U156" i="25"/>
  <c r="T156" i="25"/>
  <c r="S156" i="25"/>
  <c r="R156" i="25"/>
  <c r="Q156" i="25"/>
  <c r="P156" i="25"/>
  <c r="O156" i="25"/>
  <c r="N156" i="25"/>
  <c r="M156" i="25"/>
  <c r="L156" i="25"/>
  <c r="K156" i="25"/>
  <c r="J156" i="25"/>
  <c r="I156" i="25"/>
  <c r="H156" i="25"/>
  <c r="G156" i="25"/>
  <c r="F156" i="25"/>
  <c r="E156" i="25"/>
  <c r="D156" i="25"/>
  <c r="C156" i="25"/>
  <c r="B156" i="25"/>
  <c r="A156" i="25"/>
  <c r="BQ155" i="25"/>
  <c r="BP155" i="25"/>
  <c r="BO155" i="25"/>
  <c r="BN155" i="25"/>
  <c r="BM155" i="25"/>
  <c r="BL155" i="25"/>
  <c r="BK155" i="25"/>
  <c r="BJ155" i="25"/>
  <c r="BI155" i="25"/>
  <c r="BH155" i="25"/>
  <c r="BG155" i="25"/>
  <c r="BF155" i="25"/>
  <c r="BE155" i="25"/>
  <c r="BD155" i="25"/>
  <c r="BC155" i="25"/>
  <c r="BB155" i="25"/>
  <c r="BA155" i="25"/>
  <c r="AZ155" i="25"/>
  <c r="AY155" i="25"/>
  <c r="AX155" i="25"/>
  <c r="AW155" i="25"/>
  <c r="AV155" i="25"/>
  <c r="AU155" i="25"/>
  <c r="AT155" i="25"/>
  <c r="AS155" i="25"/>
  <c r="AR155" i="25"/>
  <c r="AQ155" i="25"/>
  <c r="AP155" i="25"/>
  <c r="AO155" i="25"/>
  <c r="AN155" i="25"/>
  <c r="AM155" i="25"/>
  <c r="AL155" i="25"/>
  <c r="AK155" i="25"/>
  <c r="AJ155" i="25"/>
  <c r="AI155" i="25"/>
  <c r="AH155" i="25"/>
  <c r="AG155" i="25"/>
  <c r="AF155" i="25"/>
  <c r="AE155" i="25"/>
  <c r="AD155" i="25"/>
  <c r="AC155" i="25"/>
  <c r="AB155" i="25"/>
  <c r="AA155" i="25"/>
  <c r="Z155" i="25"/>
  <c r="Y155" i="25"/>
  <c r="X155" i="25"/>
  <c r="W155" i="25"/>
  <c r="V155" i="25"/>
  <c r="U155" i="25"/>
  <c r="T155" i="25"/>
  <c r="S155" i="25"/>
  <c r="R155" i="25"/>
  <c r="Q155" i="25"/>
  <c r="P155" i="25"/>
  <c r="O155" i="25"/>
  <c r="N155" i="25"/>
  <c r="M155" i="25"/>
  <c r="L155" i="25"/>
  <c r="K155" i="25"/>
  <c r="J155" i="25"/>
  <c r="I155" i="25"/>
  <c r="H155" i="25"/>
  <c r="G155" i="25"/>
  <c r="F155" i="25"/>
  <c r="E155" i="25"/>
  <c r="D155" i="25"/>
  <c r="C155" i="25"/>
  <c r="B155" i="25"/>
  <c r="A155" i="25"/>
  <c r="BQ154" i="25"/>
  <c r="BP154" i="25"/>
  <c r="BO154" i="25"/>
  <c r="BN154" i="25"/>
  <c r="BM154" i="25"/>
  <c r="BL154" i="25"/>
  <c r="BK154" i="25"/>
  <c r="BJ154" i="25"/>
  <c r="BI154" i="25"/>
  <c r="BH154" i="25"/>
  <c r="BG154" i="25"/>
  <c r="BF154" i="25"/>
  <c r="BE154" i="25"/>
  <c r="BD154" i="25"/>
  <c r="BC154" i="25"/>
  <c r="BB154" i="25"/>
  <c r="BA154" i="25"/>
  <c r="AZ154" i="25"/>
  <c r="AY154" i="25"/>
  <c r="AX154" i="25"/>
  <c r="AW154" i="25"/>
  <c r="AV154" i="25"/>
  <c r="AU154" i="25"/>
  <c r="AT154" i="25"/>
  <c r="AS154" i="25"/>
  <c r="AR154" i="25"/>
  <c r="AQ154" i="25"/>
  <c r="AP154" i="25"/>
  <c r="AO154" i="25"/>
  <c r="AN154" i="25"/>
  <c r="AM154" i="25"/>
  <c r="AL154" i="25"/>
  <c r="AK154" i="25"/>
  <c r="AJ154" i="25"/>
  <c r="AI154" i="25"/>
  <c r="AH154" i="25"/>
  <c r="AG154" i="25"/>
  <c r="AF154" i="25"/>
  <c r="AE154" i="25"/>
  <c r="AD154" i="25"/>
  <c r="AC154" i="25"/>
  <c r="AB154" i="25"/>
  <c r="AA154" i="25"/>
  <c r="Z154" i="25"/>
  <c r="Y154" i="25"/>
  <c r="X154" i="25"/>
  <c r="W154" i="25"/>
  <c r="V154" i="25"/>
  <c r="U154" i="25"/>
  <c r="T154" i="25"/>
  <c r="S154" i="25"/>
  <c r="R154" i="25"/>
  <c r="Q154" i="25"/>
  <c r="P154" i="25"/>
  <c r="O154" i="25"/>
  <c r="N154" i="25"/>
  <c r="M154" i="25"/>
  <c r="L154" i="25"/>
  <c r="K154" i="25"/>
  <c r="J154" i="25"/>
  <c r="I154" i="25"/>
  <c r="H154" i="25"/>
  <c r="G154" i="25"/>
  <c r="F154" i="25"/>
  <c r="E154" i="25"/>
  <c r="D154" i="25"/>
  <c r="C154" i="25"/>
  <c r="B154" i="25"/>
  <c r="A154" i="25"/>
  <c r="BQ153" i="25"/>
  <c r="BP153" i="25"/>
  <c r="BO153" i="25"/>
  <c r="BN153" i="25"/>
  <c r="BM153" i="25"/>
  <c r="BL153" i="25"/>
  <c r="BK153" i="25"/>
  <c r="BJ153" i="25"/>
  <c r="BI153" i="25"/>
  <c r="BH153" i="25"/>
  <c r="BG153" i="25"/>
  <c r="BF153" i="25"/>
  <c r="BE153" i="25"/>
  <c r="BD153" i="25"/>
  <c r="BC153" i="25"/>
  <c r="BB153" i="25"/>
  <c r="BA153" i="25"/>
  <c r="AZ153" i="25"/>
  <c r="AY153" i="25"/>
  <c r="AX153" i="25"/>
  <c r="AW153" i="25"/>
  <c r="AV153" i="25"/>
  <c r="AU153" i="25"/>
  <c r="AT153" i="25"/>
  <c r="AS153" i="25"/>
  <c r="AR153" i="25"/>
  <c r="AQ153" i="25"/>
  <c r="AP153" i="25"/>
  <c r="AO153" i="25"/>
  <c r="AN153" i="25"/>
  <c r="AM153" i="25"/>
  <c r="AL153" i="25"/>
  <c r="AK153" i="25"/>
  <c r="AJ153" i="25"/>
  <c r="AI153" i="25"/>
  <c r="AH153" i="25"/>
  <c r="AG153" i="25"/>
  <c r="AF153" i="25"/>
  <c r="AE153" i="25"/>
  <c r="AD153" i="25"/>
  <c r="AC153" i="25"/>
  <c r="AB153" i="25"/>
  <c r="AA153" i="25"/>
  <c r="Z153" i="25"/>
  <c r="Y153" i="25"/>
  <c r="X153" i="25"/>
  <c r="W153" i="25"/>
  <c r="V153" i="25"/>
  <c r="U153" i="25"/>
  <c r="T153" i="25"/>
  <c r="S153" i="25"/>
  <c r="R153" i="25"/>
  <c r="Q153" i="25"/>
  <c r="P153" i="25"/>
  <c r="O153" i="25"/>
  <c r="N153" i="25"/>
  <c r="M153" i="25"/>
  <c r="L153" i="25"/>
  <c r="K153" i="25"/>
  <c r="J153" i="25"/>
  <c r="I153" i="25"/>
  <c r="H153" i="25"/>
  <c r="G153" i="25"/>
  <c r="F153" i="25"/>
  <c r="E153" i="25"/>
  <c r="D153" i="25"/>
  <c r="C153" i="25"/>
  <c r="B153" i="25"/>
  <c r="A153" i="25"/>
  <c r="BQ152" i="25"/>
  <c r="BP152" i="25"/>
  <c r="BO152" i="25"/>
  <c r="BN152" i="25"/>
  <c r="BM152" i="25"/>
  <c r="BL152" i="25"/>
  <c r="BK152" i="25"/>
  <c r="BJ152" i="25"/>
  <c r="BI152" i="25"/>
  <c r="BH152" i="25"/>
  <c r="BG152" i="25"/>
  <c r="BF152" i="25"/>
  <c r="BE152" i="25"/>
  <c r="BD152" i="25"/>
  <c r="BC152" i="25"/>
  <c r="BB152" i="25"/>
  <c r="BA152" i="25"/>
  <c r="AZ152" i="25"/>
  <c r="AY152" i="25"/>
  <c r="AX152" i="25"/>
  <c r="AW152" i="25"/>
  <c r="AV152" i="25"/>
  <c r="AU152" i="25"/>
  <c r="AT152" i="25"/>
  <c r="AS152" i="25"/>
  <c r="AR152" i="25"/>
  <c r="AQ152" i="25"/>
  <c r="AP152" i="25"/>
  <c r="AO152" i="25"/>
  <c r="AN152" i="25"/>
  <c r="AM152" i="25"/>
  <c r="AL152" i="25"/>
  <c r="AK152" i="25"/>
  <c r="AJ152" i="25"/>
  <c r="AI152" i="25"/>
  <c r="AH152" i="25"/>
  <c r="AG152" i="25"/>
  <c r="AF152" i="25"/>
  <c r="AE152" i="25"/>
  <c r="AD152" i="25"/>
  <c r="AC152" i="25"/>
  <c r="AB152" i="25"/>
  <c r="AA152" i="25"/>
  <c r="Z152" i="25"/>
  <c r="Y152" i="25"/>
  <c r="X152" i="25"/>
  <c r="W152" i="25"/>
  <c r="V152" i="25"/>
  <c r="U152" i="25"/>
  <c r="T152" i="25"/>
  <c r="S152" i="25"/>
  <c r="R152" i="25"/>
  <c r="Q152" i="25"/>
  <c r="P152" i="25"/>
  <c r="O152" i="25"/>
  <c r="N152" i="25"/>
  <c r="M152" i="25"/>
  <c r="L152" i="25"/>
  <c r="K152" i="25"/>
  <c r="J152" i="25"/>
  <c r="I152" i="25"/>
  <c r="H152" i="25"/>
  <c r="G152" i="25"/>
  <c r="F152" i="25"/>
  <c r="E152" i="25"/>
  <c r="D152" i="25"/>
  <c r="C152" i="25"/>
  <c r="B152" i="25"/>
  <c r="A152" i="25"/>
  <c r="BQ151" i="25"/>
  <c r="BP151" i="25"/>
  <c r="BO151" i="25"/>
  <c r="BN151" i="25"/>
  <c r="BM151" i="25"/>
  <c r="BL151" i="25"/>
  <c r="BK151" i="25"/>
  <c r="BJ151" i="25"/>
  <c r="BI151" i="25"/>
  <c r="BH151" i="25"/>
  <c r="BG151" i="25"/>
  <c r="BF151" i="25"/>
  <c r="BE151" i="25"/>
  <c r="BD151" i="25"/>
  <c r="BC151" i="25"/>
  <c r="BB151" i="25"/>
  <c r="BA151" i="25"/>
  <c r="AZ151" i="25"/>
  <c r="AY151" i="25"/>
  <c r="AX151" i="25"/>
  <c r="AW151" i="25"/>
  <c r="AV151" i="25"/>
  <c r="AU151" i="25"/>
  <c r="AT151" i="25"/>
  <c r="AS151" i="25"/>
  <c r="AR151" i="25"/>
  <c r="AQ151" i="25"/>
  <c r="AP151" i="25"/>
  <c r="AO151" i="25"/>
  <c r="AN151" i="25"/>
  <c r="AM151" i="25"/>
  <c r="AL151" i="25"/>
  <c r="AK151" i="25"/>
  <c r="AJ151" i="25"/>
  <c r="AI151" i="25"/>
  <c r="AH151" i="25"/>
  <c r="AG151" i="25"/>
  <c r="AF151" i="25"/>
  <c r="AE151" i="25"/>
  <c r="AD151" i="25"/>
  <c r="AC151" i="25"/>
  <c r="AB151" i="25"/>
  <c r="AA151" i="25"/>
  <c r="Z151" i="25"/>
  <c r="Y151" i="25"/>
  <c r="X151" i="25"/>
  <c r="W151" i="25"/>
  <c r="V151" i="25"/>
  <c r="U151" i="25"/>
  <c r="T151" i="25"/>
  <c r="S151" i="25"/>
  <c r="R151" i="25"/>
  <c r="Q151" i="25"/>
  <c r="P151" i="25"/>
  <c r="O151" i="25"/>
  <c r="N151" i="25"/>
  <c r="M151" i="25"/>
  <c r="L151" i="25"/>
  <c r="K151" i="25"/>
  <c r="J151" i="25"/>
  <c r="I151" i="25"/>
  <c r="H151" i="25"/>
  <c r="G151" i="25"/>
  <c r="F151" i="25"/>
  <c r="E151" i="25"/>
  <c r="D151" i="25"/>
  <c r="C151" i="25"/>
  <c r="B151" i="25"/>
  <c r="A151" i="25"/>
  <c r="BQ150" i="25"/>
  <c r="BP150" i="25"/>
  <c r="BO150" i="25"/>
  <c r="BN150" i="25"/>
  <c r="BM150" i="25"/>
  <c r="BL150" i="25"/>
  <c r="BK150" i="25"/>
  <c r="BJ150" i="25"/>
  <c r="BI150" i="25"/>
  <c r="BH150" i="25"/>
  <c r="BG150" i="25"/>
  <c r="BF150" i="25"/>
  <c r="BE150" i="25"/>
  <c r="BD150" i="25"/>
  <c r="BC150" i="25"/>
  <c r="BB150" i="25"/>
  <c r="BA150" i="25"/>
  <c r="AZ150" i="25"/>
  <c r="AY150" i="25"/>
  <c r="AX150" i="25"/>
  <c r="AW150" i="25"/>
  <c r="AV150" i="25"/>
  <c r="AU150" i="25"/>
  <c r="AT150" i="25"/>
  <c r="AS150" i="25"/>
  <c r="AR150" i="25"/>
  <c r="AQ150" i="25"/>
  <c r="AP150" i="25"/>
  <c r="AO150" i="25"/>
  <c r="AN150" i="25"/>
  <c r="AM150" i="25"/>
  <c r="AL150" i="25"/>
  <c r="AK150" i="25"/>
  <c r="AJ150" i="25"/>
  <c r="AI150" i="25"/>
  <c r="AH150" i="25"/>
  <c r="AG150" i="25"/>
  <c r="AF150" i="25"/>
  <c r="AE150" i="25"/>
  <c r="AD150" i="25"/>
  <c r="AC150" i="25"/>
  <c r="AB150" i="25"/>
  <c r="AA150" i="25"/>
  <c r="Z150" i="25"/>
  <c r="Y150" i="25"/>
  <c r="X150" i="25"/>
  <c r="W150" i="25"/>
  <c r="V150" i="25"/>
  <c r="U150" i="25"/>
  <c r="T150" i="25"/>
  <c r="S150" i="25"/>
  <c r="R150" i="25"/>
  <c r="Q150" i="25"/>
  <c r="P150" i="25"/>
  <c r="O150" i="25"/>
  <c r="N150" i="25"/>
  <c r="M150" i="25"/>
  <c r="L150" i="25"/>
  <c r="K150" i="25"/>
  <c r="J150" i="25"/>
  <c r="I150" i="25"/>
  <c r="H150" i="25"/>
  <c r="G150" i="25"/>
  <c r="F150" i="25"/>
  <c r="E150" i="25"/>
  <c r="D150" i="25"/>
  <c r="C150" i="25"/>
  <c r="B150" i="25"/>
  <c r="A150" i="25"/>
  <c r="BQ149" i="25"/>
  <c r="BP149" i="25"/>
  <c r="BO149" i="25"/>
  <c r="BN149" i="25"/>
  <c r="BM149" i="25"/>
  <c r="BL149" i="25"/>
  <c r="BK149" i="25"/>
  <c r="BJ149" i="25"/>
  <c r="BI149" i="25"/>
  <c r="BH149" i="25"/>
  <c r="BG149" i="25"/>
  <c r="BF149" i="25"/>
  <c r="BE149" i="25"/>
  <c r="BD149" i="25"/>
  <c r="BC149" i="25"/>
  <c r="BB149" i="25"/>
  <c r="BA149" i="25"/>
  <c r="AZ149" i="25"/>
  <c r="AY149" i="25"/>
  <c r="AX149" i="25"/>
  <c r="AW149" i="25"/>
  <c r="AV149" i="25"/>
  <c r="AU149" i="25"/>
  <c r="AT149" i="25"/>
  <c r="AS149" i="25"/>
  <c r="AR149" i="25"/>
  <c r="AQ149" i="25"/>
  <c r="AP149" i="25"/>
  <c r="AO149" i="25"/>
  <c r="AN149" i="25"/>
  <c r="AM149" i="25"/>
  <c r="AL149" i="25"/>
  <c r="AK149" i="25"/>
  <c r="AJ149" i="25"/>
  <c r="AI149" i="25"/>
  <c r="AH149" i="25"/>
  <c r="AG149" i="25"/>
  <c r="AF149" i="25"/>
  <c r="AE149" i="25"/>
  <c r="AD149" i="25"/>
  <c r="AC149" i="25"/>
  <c r="AB149" i="25"/>
  <c r="AA149" i="25"/>
  <c r="Z149" i="25"/>
  <c r="Y149" i="25"/>
  <c r="X149" i="25"/>
  <c r="W149" i="25"/>
  <c r="V149" i="25"/>
  <c r="U149" i="25"/>
  <c r="T149" i="25"/>
  <c r="S149" i="25"/>
  <c r="R149" i="25"/>
  <c r="Q149" i="25"/>
  <c r="P149" i="25"/>
  <c r="O149" i="25"/>
  <c r="N149" i="25"/>
  <c r="M149" i="25"/>
  <c r="L149" i="25"/>
  <c r="K149" i="25"/>
  <c r="J149" i="25"/>
  <c r="I149" i="25"/>
  <c r="H149" i="25"/>
  <c r="G149" i="25"/>
  <c r="F149" i="25"/>
  <c r="E149" i="25"/>
  <c r="D149" i="25"/>
  <c r="C149" i="25"/>
  <c r="B149" i="25"/>
  <c r="A149" i="25"/>
  <c r="BQ148" i="25"/>
  <c r="BP148" i="25"/>
  <c r="BO148" i="25"/>
  <c r="BN148" i="25"/>
  <c r="BM148" i="25"/>
  <c r="BL148" i="25"/>
  <c r="BK148" i="25"/>
  <c r="BJ148" i="25"/>
  <c r="BI148" i="25"/>
  <c r="BH148" i="25"/>
  <c r="BG148" i="25"/>
  <c r="BF148" i="25"/>
  <c r="BE148" i="25"/>
  <c r="BD148" i="25"/>
  <c r="BC148" i="25"/>
  <c r="BB148" i="25"/>
  <c r="BA148" i="25"/>
  <c r="AZ148" i="25"/>
  <c r="AY148" i="25"/>
  <c r="AX148" i="25"/>
  <c r="AW148" i="25"/>
  <c r="AV148" i="25"/>
  <c r="AU148" i="25"/>
  <c r="AT148" i="25"/>
  <c r="AS148" i="25"/>
  <c r="AR148" i="25"/>
  <c r="AQ148" i="25"/>
  <c r="AP148" i="25"/>
  <c r="AO148" i="25"/>
  <c r="AN148" i="25"/>
  <c r="AM148" i="25"/>
  <c r="AL148" i="25"/>
  <c r="AK148" i="25"/>
  <c r="AJ148" i="25"/>
  <c r="AI148" i="25"/>
  <c r="AH148" i="25"/>
  <c r="AG148" i="25"/>
  <c r="AF148" i="25"/>
  <c r="AE148" i="25"/>
  <c r="AD148" i="25"/>
  <c r="AC148" i="25"/>
  <c r="AB148" i="25"/>
  <c r="AA148" i="25"/>
  <c r="Z148" i="25"/>
  <c r="Y148" i="25"/>
  <c r="X148" i="25"/>
  <c r="W148" i="25"/>
  <c r="V148" i="25"/>
  <c r="U148" i="25"/>
  <c r="T148" i="25"/>
  <c r="S148" i="25"/>
  <c r="R148" i="25"/>
  <c r="Q148" i="25"/>
  <c r="P148" i="25"/>
  <c r="O148" i="25"/>
  <c r="N148" i="25"/>
  <c r="M148" i="25"/>
  <c r="L148" i="25"/>
  <c r="K148" i="25"/>
  <c r="J148" i="25"/>
  <c r="I148" i="25"/>
  <c r="H148" i="25"/>
  <c r="G148" i="25"/>
  <c r="F148" i="25"/>
  <c r="E148" i="25"/>
  <c r="D148" i="25"/>
  <c r="C148" i="25"/>
  <c r="B148" i="25"/>
  <c r="A148" i="25"/>
  <c r="BQ147" i="25"/>
  <c r="BP147" i="25"/>
  <c r="BO147" i="25"/>
  <c r="BN147" i="25"/>
  <c r="BM147" i="25"/>
  <c r="BL147" i="25"/>
  <c r="BK147" i="25"/>
  <c r="BJ147" i="25"/>
  <c r="BI147" i="25"/>
  <c r="BH147" i="25"/>
  <c r="BG147" i="25"/>
  <c r="BF147" i="25"/>
  <c r="BE147" i="25"/>
  <c r="BD147" i="25"/>
  <c r="BC147" i="25"/>
  <c r="BB147" i="25"/>
  <c r="BA147" i="25"/>
  <c r="AZ147" i="25"/>
  <c r="AY147" i="25"/>
  <c r="AX147" i="25"/>
  <c r="AW147" i="25"/>
  <c r="AV147" i="25"/>
  <c r="AU147" i="25"/>
  <c r="AT147" i="25"/>
  <c r="AS147" i="25"/>
  <c r="AR147" i="25"/>
  <c r="AQ147" i="25"/>
  <c r="AP147" i="25"/>
  <c r="AO147" i="25"/>
  <c r="AN147" i="25"/>
  <c r="AM147" i="25"/>
  <c r="AL147" i="25"/>
  <c r="AK147" i="25"/>
  <c r="AJ147" i="25"/>
  <c r="AI147" i="25"/>
  <c r="AH147" i="25"/>
  <c r="AG147" i="25"/>
  <c r="AF147" i="25"/>
  <c r="AE147" i="25"/>
  <c r="AD147" i="25"/>
  <c r="AC147" i="25"/>
  <c r="AB147" i="25"/>
  <c r="AA147" i="25"/>
  <c r="Z147" i="25"/>
  <c r="Y147" i="25"/>
  <c r="X147" i="25"/>
  <c r="W147" i="25"/>
  <c r="V147" i="25"/>
  <c r="U147" i="25"/>
  <c r="T147" i="25"/>
  <c r="S147" i="25"/>
  <c r="R147" i="25"/>
  <c r="Q147" i="25"/>
  <c r="P147" i="25"/>
  <c r="O147" i="25"/>
  <c r="N147" i="25"/>
  <c r="M147" i="25"/>
  <c r="L147" i="25"/>
  <c r="K147" i="25"/>
  <c r="J147" i="25"/>
  <c r="I147" i="25"/>
  <c r="H147" i="25"/>
  <c r="G147" i="25"/>
  <c r="F147" i="25"/>
  <c r="E147" i="25"/>
  <c r="D147" i="25"/>
  <c r="C147" i="25"/>
  <c r="B147" i="25"/>
  <c r="A147" i="25"/>
  <c r="BQ146" i="25"/>
  <c r="BP146" i="25"/>
  <c r="BO146" i="25"/>
  <c r="BN146" i="25"/>
  <c r="BM146" i="25"/>
  <c r="BL146" i="25"/>
  <c r="BK146" i="25"/>
  <c r="BJ146" i="25"/>
  <c r="BI146" i="25"/>
  <c r="BH146" i="25"/>
  <c r="BG146" i="25"/>
  <c r="BF146" i="25"/>
  <c r="BE146" i="25"/>
  <c r="BD146" i="25"/>
  <c r="BC146" i="25"/>
  <c r="BB146" i="25"/>
  <c r="BA146" i="25"/>
  <c r="AZ146" i="25"/>
  <c r="AY146" i="25"/>
  <c r="AX146" i="25"/>
  <c r="AW146" i="25"/>
  <c r="AV146" i="25"/>
  <c r="AU146" i="25"/>
  <c r="AT146" i="25"/>
  <c r="AS146" i="25"/>
  <c r="AR146" i="25"/>
  <c r="AQ146" i="25"/>
  <c r="AP146" i="25"/>
  <c r="AO146" i="25"/>
  <c r="AN146" i="25"/>
  <c r="AM146" i="25"/>
  <c r="AL146" i="25"/>
  <c r="AK146" i="25"/>
  <c r="AJ146" i="25"/>
  <c r="AI146" i="25"/>
  <c r="AH146" i="25"/>
  <c r="AG146" i="25"/>
  <c r="AF146" i="25"/>
  <c r="AE146" i="25"/>
  <c r="AD146" i="25"/>
  <c r="AC146" i="25"/>
  <c r="AB146" i="25"/>
  <c r="AA146" i="25"/>
  <c r="Z146" i="25"/>
  <c r="Y146" i="25"/>
  <c r="X146" i="25"/>
  <c r="W146" i="25"/>
  <c r="V146" i="25"/>
  <c r="U146" i="25"/>
  <c r="T146" i="25"/>
  <c r="S146" i="25"/>
  <c r="R146" i="25"/>
  <c r="Q146" i="25"/>
  <c r="P146" i="25"/>
  <c r="O146" i="25"/>
  <c r="N146" i="25"/>
  <c r="M146" i="25"/>
  <c r="L146" i="25"/>
  <c r="K146" i="25"/>
  <c r="J146" i="25"/>
  <c r="I146" i="25"/>
  <c r="H146" i="25"/>
  <c r="G146" i="25"/>
  <c r="F146" i="25"/>
  <c r="E146" i="25"/>
  <c r="D146" i="25"/>
  <c r="C146" i="25"/>
  <c r="B146" i="25"/>
  <c r="A146" i="25"/>
  <c r="BQ145" i="25"/>
  <c r="BP145" i="25"/>
  <c r="BO145" i="25"/>
  <c r="BN145" i="25"/>
  <c r="BM145" i="25"/>
  <c r="BL145" i="25"/>
  <c r="BK145" i="25"/>
  <c r="BJ145" i="25"/>
  <c r="BI145" i="25"/>
  <c r="BH145" i="25"/>
  <c r="BG145" i="25"/>
  <c r="BF145" i="25"/>
  <c r="BE145" i="25"/>
  <c r="BD145" i="25"/>
  <c r="BC145" i="25"/>
  <c r="BB145" i="25"/>
  <c r="BA145" i="25"/>
  <c r="AZ145" i="25"/>
  <c r="AY145" i="25"/>
  <c r="AX145" i="25"/>
  <c r="AW145" i="25"/>
  <c r="AV145" i="25"/>
  <c r="AU145" i="25"/>
  <c r="AT145" i="25"/>
  <c r="AS145" i="25"/>
  <c r="AR145" i="25"/>
  <c r="AQ145" i="25"/>
  <c r="AP145" i="25"/>
  <c r="AO145" i="25"/>
  <c r="AN145" i="25"/>
  <c r="AM145" i="25"/>
  <c r="AL145" i="25"/>
  <c r="AK145" i="25"/>
  <c r="AJ145" i="25"/>
  <c r="AI145" i="25"/>
  <c r="AH145" i="25"/>
  <c r="AG145" i="25"/>
  <c r="AF145" i="25"/>
  <c r="AE145" i="25"/>
  <c r="AD145" i="25"/>
  <c r="AC145" i="25"/>
  <c r="AB145" i="25"/>
  <c r="AA145" i="25"/>
  <c r="Z145" i="25"/>
  <c r="Y145" i="25"/>
  <c r="X145" i="25"/>
  <c r="W145" i="25"/>
  <c r="V145" i="25"/>
  <c r="U145" i="25"/>
  <c r="T145" i="25"/>
  <c r="S145" i="25"/>
  <c r="R145" i="25"/>
  <c r="Q145" i="25"/>
  <c r="P145" i="25"/>
  <c r="O145" i="25"/>
  <c r="N145" i="25"/>
  <c r="M145" i="25"/>
  <c r="L145" i="25"/>
  <c r="K145" i="25"/>
  <c r="J145" i="25"/>
  <c r="I145" i="25"/>
  <c r="H145" i="25"/>
  <c r="G145" i="25"/>
  <c r="F145" i="25"/>
  <c r="E145" i="25"/>
  <c r="D145" i="25"/>
  <c r="C145" i="25"/>
  <c r="B145" i="25"/>
  <c r="A145" i="25"/>
  <c r="BQ144" i="25"/>
  <c r="BP144" i="25"/>
  <c r="BO144" i="25"/>
  <c r="BN144" i="25"/>
  <c r="BM144" i="25"/>
  <c r="BL144" i="25"/>
  <c r="BK144" i="25"/>
  <c r="BJ144" i="25"/>
  <c r="BI144" i="25"/>
  <c r="BH144" i="25"/>
  <c r="BG144" i="25"/>
  <c r="BF144" i="25"/>
  <c r="BE144" i="25"/>
  <c r="BD144" i="25"/>
  <c r="BC144" i="25"/>
  <c r="BB144" i="25"/>
  <c r="BA144" i="25"/>
  <c r="AZ144" i="25"/>
  <c r="AY144" i="25"/>
  <c r="AX144" i="25"/>
  <c r="AW144" i="25"/>
  <c r="AV144" i="25"/>
  <c r="AU144" i="25"/>
  <c r="AT144" i="25"/>
  <c r="AS144" i="25"/>
  <c r="AR144" i="25"/>
  <c r="AQ144" i="25"/>
  <c r="AP144" i="25"/>
  <c r="AO144" i="25"/>
  <c r="AN144" i="25"/>
  <c r="AM144" i="25"/>
  <c r="AL144" i="25"/>
  <c r="AK144" i="25"/>
  <c r="AJ144" i="25"/>
  <c r="AI144" i="25"/>
  <c r="AH144" i="25"/>
  <c r="AG144" i="25"/>
  <c r="AF144" i="25"/>
  <c r="AE144" i="25"/>
  <c r="AD144" i="25"/>
  <c r="AC144" i="25"/>
  <c r="AB144" i="25"/>
  <c r="AA144" i="25"/>
  <c r="Z144" i="25"/>
  <c r="Y144" i="25"/>
  <c r="X144" i="25"/>
  <c r="W144" i="25"/>
  <c r="V144" i="25"/>
  <c r="U144" i="25"/>
  <c r="T144" i="25"/>
  <c r="S144" i="25"/>
  <c r="R144" i="25"/>
  <c r="Q144" i="25"/>
  <c r="P144" i="25"/>
  <c r="O144" i="25"/>
  <c r="N144" i="25"/>
  <c r="M144" i="25"/>
  <c r="L144" i="25"/>
  <c r="K144" i="25"/>
  <c r="J144" i="25"/>
  <c r="I144" i="25"/>
  <c r="H144" i="25"/>
  <c r="G144" i="25"/>
  <c r="F144" i="25"/>
  <c r="E144" i="25"/>
  <c r="D144" i="25"/>
  <c r="C144" i="25"/>
  <c r="B144" i="25"/>
  <c r="A144" i="25"/>
  <c r="BQ143" i="25"/>
  <c r="BP143" i="25"/>
  <c r="BO143" i="25"/>
  <c r="BN143" i="25"/>
  <c r="BM143" i="25"/>
  <c r="BL143" i="25"/>
  <c r="BK143" i="25"/>
  <c r="BJ143" i="25"/>
  <c r="BI143" i="25"/>
  <c r="BH143" i="25"/>
  <c r="BG143" i="25"/>
  <c r="BF143" i="25"/>
  <c r="BE143" i="25"/>
  <c r="BD143" i="25"/>
  <c r="BC143" i="25"/>
  <c r="BB143" i="25"/>
  <c r="BA143" i="25"/>
  <c r="AZ143" i="25"/>
  <c r="AY143" i="25"/>
  <c r="AX143" i="25"/>
  <c r="AW143" i="25"/>
  <c r="AV143" i="25"/>
  <c r="AU143" i="25"/>
  <c r="AT143" i="25"/>
  <c r="AS143" i="25"/>
  <c r="AR143" i="25"/>
  <c r="AQ143" i="25"/>
  <c r="AP143" i="25"/>
  <c r="AO143" i="25"/>
  <c r="AN143" i="25"/>
  <c r="AM143" i="25"/>
  <c r="AL143" i="25"/>
  <c r="AK143" i="25"/>
  <c r="AJ143" i="25"/>
  <c r="AI143" i="25"/>
  <c r="AH143" i="25"/>
  <c r="AG143" i="25"/>
  <c r="AF143" i="25"/>
  <c r="AE143" i="25"/>
  <c r="AD143" i="25"/>
  <c r="AC143" i="25"/>
  <c r="AB143" i="25"/>
  <c r="AA143" i="25"/>
  <c r="Z143" i="25"/>
  <c r="Y143" i="25"/>
  <c r="X143" i="25"/>
  <c r="W143" i="25"/>
  <c r="V143" i="25"/>
  <c r="U143" i="25"/>
  <c r="T143" i="25"/>
  <c r="S143" i="25"/>
  <c r="R143" i="25"/>
  <c r="Q143" i="25"/>
  <c r="P143" i="25"/>
  <c r="O143" i="25"/>
  <c r="N143" i="25"/>
  <c r="M143" i="25"/>
  <c r="L143" i="25"/>
  <c r="K143" i="25"/>
  <c r="J143" i="25"/>
  <c r="I143" i="25"/>
  <c r="H143" i="25"/>
  <c r="G143" i="25"/>
  <c r="F143" i="25"/>
  <c r="E143" i="25"/>
  <c r="D143" i="25"/>
  <c r="C143" i="25"/>
  <c r="B143" i="25"/>
  <c r="A143" i="25"/>
  <c r="BQ142" i="25"/>
  <c r="BP142" i="25"/>
  <c r="BO142" i="25"/>
  <c r="BN142" i="25"/>
  <c r="BM142" i="25"/>
  <c r="BL142" i="25"/>
  <c r="BK142" i="25"/>
  <c r="BJ142" i="25"/>
  <c r="BI142" i="25"/>
  <c r="BH142" i="25"/>
  <c r="BG142" i="25"/>
  <c r="BF142" i="25"/>
  <c r="BE142" i="25"/>
  <c r="BD142" i="25"/>
  <c r="BC142" i="25"/>
  <c r="BB142" i="25"/>
  <c r="BA142" i="25"/>
  <c r="AZ142" i="25"/>
  <c r="AY142" i="25"/>
  <c r="AX142" i="25"/>
  <c r="AW142" i="25"/>
  <c r="AV142" i="25"/>
  <c r="AU142" i="25"/>
  <c r="AT142" i="25"/>
  <c r="AS142" i="25"/>
  <c r="AR142" i="25"/>
  <c r="AQ142" i="25"/>
  <c r="AP142" i="25"/>
  <c r="AO142" i="25"/>
  <c r="AN142" i="25"/>
  <c r="AM142" i="25"/>
  <c r="AL142" i="25"/>
  <c r="AK142" i="25"/>
  <c r="AJ142" i="25"/>
  <c r="AI142" i="25"/>
  <c r="AH142" i="25"/>
  <c r="AG142" i="25"/>
  <c r="AF142" i="25"/>
  <c r="AE142" i="25"/>
  <c r="AD142" i="25"/>
  <c r="AC142" i="25"/>
  <c r="AB142" i="25"/>
  <c r="AA142" i="25"/>
  <c r="Z142" i="25"/>
  <c r="Y142" i="25"/>
  <c r="X142" i="25"/>
  <c r="W142" i="25"/>
  <c r="V142" i="25"/>
  <c r="U142" i="25"/>
  <c r="T142" i="25"/>
  <c r="S142" i="25"/>
  <c r="R142" i="25"/>
  <c r="Q142" i="25"/>
  <c r="P142" i="25"/>
  <c r="O142" i="25"/>
  <c r="N142" i="25"/>
  <c r="M142" i="25"/>
  <c r="L142" i="25"/>
  <c r="K142" i="25"/>
  <c r="J142" i="25"/>
  <c r="I142" i="25"/>
  <c r="H142" i="25"/>
  <c r="G142" i="25"/>
  <c r="F142" i="25"/>
  <c r="E142" i="25"/>
  <c r="D142" i="25"/>
  <c r="C142" i="25"/>
  <c r="B142" i="25"/>
  <c r="A142" i="25"/>
  <c r="BQ141" i="25"/>
  <c r="BP141" i="25"/>
  <c r="BO141" i="25"/>
  <c r="BN141" i="25"/>
  <c r="BM141" i="25"/>
  <c r="BL141" i="25"/>
  <c r="BK141" i="25"/>
  <c r="BJ141" i="25"/>
  <c r="BI141" i="25"/>
  <c r="BH141" i="25"/>
  <c r="BG141" i="25"/>
  <c r="BF141" i="25"/>
  <c r="BE141" i="25"/>
  <c r="BD141" i="25"/>
  <c r="BC141" i="25"/>
  <c r="BB141" i="25"/>
  <c r="BA141" i="25"/>
  <c r="AZ141" i="25"/>
  <c r="AY141" i="25"/>
  <c r="AX141" i="25"/>
  <c r="AW141" i="25"/>
  <c r="AV141" i="25"/>
  <c r="AU141" i="25"/>
  <c r="AT141" i="25"/>
  <c r="AS141" i="25"/>
  <c r="AR141" i="25"/>
  <c r="AQ141" i="25"/>
  <c r="AP141" i="25"/>
  <c r="AO141" i="25"/>
  <c r="AN141" i="25"/>
  <c r="AM141" i="25"/>
  <c r="AL141" i="25"/>
  <c r="AK141" i="25"/>
  <c r="AJ141" i="25"/>
  <c r="AI141" i="25"/>
  <c r="AH141" i="25"/>
  <c r="AG141" i="25"/>
  <c r="AF141" i="25"/>
  <c r="AE141" i="25"/>
  <c r="AD141" i="25"/>
  <c r="AC141" i="25"/>
  <c r="AB141" i="25"/>
  <c r="AA141" i="25"/>
  <c r="Z141" i="25"/>
  <c r="Y141" i="25"/>
  <c r="X141" i="25"/>
  <c r="W141" i="25"/>
  <c r="V141" i="25"/>
  <c r="U141" i="25"/>
  <c r="T141" i="25"/>
  <c r="S141" i="25"/>
  <c r="R141" i="25"/>
  <c r="Q141" i="25"/>
  <c r="P141" i="25"/>
  <c r="O141" i="25"/>
  <c r="N141" i="25"/>
  <c r="M141" i="25"/>
  <c r="L141" i="25"/>
  <c r="K141" i="25"/>
  <c r="J141" i="25"/>
  <c r="I141" i="25"/>
  <c r="H141" i="25"/>
  <c r="G141" i="25"/>
  <c r="F141" i="25"/>
  <c r="E141" i="25"/>
  <c r="D141" i="25"/>
  <c r="C141" i="25"/>
  <c r="B141" i="25"/>
  <c r="A141" i="25"/>
  <c r="BQ140" i="25"/>
  <c r="BP140" i="25"/>
  <c r="BO140" i="25"/>
  <c r="BN140" i="25"/>
  <c r="BM140" i="25"/>
  <c r="BL140" i="25"/>
  <c r="BK140" i="25"/>
  <c r="BJ140" i="25"/>
  <c r="BI140" i="25"/>
  <c r="BH140" i="25"/>
  <c r="BG140" i="25"/>
  <c r="BF140" i="25"/>
  <c r="BE140" i="25"/>
  <c r="BD140" i="25"/>
  <c r="BC140" i="25"/>
  <c r="BB140" i="25"/>
  <c r="BA140" i="25"/>
  <c r="AZ140" i="25"/>
  <c r="AY140" i="25"/>
  <c r="AX140" i="25"/>
  <c r="AW140" i="25"/>
  <c r="AV140" i="25"/>
  <c r="AU140" i="25"/>
  <c r="AT140" i="25"/>
  <c r="AS140" i="25"/>
  <c r="AR140" i="25"/>
  <c r="AQ140" i="25"/>
  <c r="AP140" i="25"/>
  <c r="AO140" i="25"/>
  <c r="AN140" i="25"/>
  <c r="AM140" i="25"/>
  <c r="AL140" i="25"/>
  <c r="AK140" i="25"/>
  <c r="AJ140" i="25"/>
  <c r="AI140" i="25"/>
  <c r="AH140" i="25"/>
  <c r="AG140" i="25"/>
  <c r="AF140" i="25"/>
  <c r="AE140" i="25"/>
  <c r="AD140" i="25"/>
  <c r="AC140" i="25"/>
  <c r="AB140" i="25"/>
  <c r="AA140" i="25"/>
  <c r="Z140" i="25"/>
  <c r="Y140" i="25"/>
  <c r="X140" i="25"/>
  <c r="W140" i="25"/>
  <c r="V140" i="25"/>
  <c r="U140" i="25"/>
  <c r="T140" i="25"/>
  <c r="S140" i="25"/>
  <c r="R140" i="25"/>
  <c r="Q140" i="25"/>
  <c r="P140" i="25"/>
  <c r="O140" i="25"/>
  <c r="N140" i="25"/>
  <c r="M140" i="25"/>
  <c r="L140" i="25"/>
  <c r="K140" i="25"/>
  <c r="J140" i="25"/>
  <c r="I140" i="25"/>
  <c r="H140" i="25"/>
  <c r="G140" i="25"/>
  <c r="F140" i="25"/>
  <c r="E140" i="25"/>
  <c r="D140" i="25"/>
  <c r="C140" i="25"/>
  <c r="B140" i="25"/>
  <c r="A140" i="25"/>
  <c r="BQ139" i="25"/>
  <c r="BP139" i="25"/>
  <c r="BO139" i="25"/>
  <c r="BN139" i="25"/>
  <c r="BM139" i="25"/>
  <c r="BL139" i="25"/>
  <c r="BK139" i="25"/>
  <c r="BJ139" i="25"/>
  <c r="BI139" i="25"/>
  <c r="BH139" i="25"/>
  <c r="BG139" i="25"/>
  <c r="BF139" i="25"/>
  <c r="BE139" i="25"/>
  <c r="BD139" i="25"/>
  <c r="BC139" i="25"/>
  <c r="BB139" i="25"/>
  <c r="BA139" i="25"/>
  <c r="AZ139" i="25"/>
  <c r="AY139" i="25"/>
  <c r="AX139" i="25"/>
  <c r="AW139" i="25"/>
  <c r="AV139" i="25"/>
  <c r="AU139" i="25"/>
  <c r="AT139" i="25"/>
  <c r="AS139" i="25"/>
  <c r="AR139" i="25"/>
  <c r="AQ139" i="25"/>
  <c r="AP139" i="25"/>
  <c r="AO139" i="25"/>
  <c r="AN139" i="25"/>
  <c r="AM139" i="25"/>
  <c r="AL139" i="25"/>
  <c r="AK139" i="25"/>
  <c r="AJ139" i="25"/>
  <c r="AI139" i="25"/>
  <c r="AH139" i="25"/>
  <c r="AG139" i="25"/>
  <c r="AF139" i="25"/>
  <c r="AE139" i="25"/>
  <c r="AD139" i="25"/>
  <c r="AC139" i="25"/>
  <c r="AB139" i="25"/>
  <c r="AA139" i="25"/>
  <c r="Z139" i="25"/>
  <c r="Y139" i="25"/>
  <c r="X139" i="25"/>
  <c r="W139" i="25"/>
  <c r="V139" i="25"/>
  <c r="U139" i="25"/>
  <c r="T139" i="25"/>
  <c r="S139" i="25"/>
  <c r="R139" i="25"/>
  <c r="Q139" i="25"/>
  <c r="P139" i="25"/>
  <c r="O139" i="25"/>
  <c r="N139" i="25"/>
  <c r="M139" i="25"/>
  <c r="L139" i="25"/>
  <c r="K139" i="25"/>
  <c r="J139" i="25"/>
  <c r="I139" i="25"/>
  <c r="H139" i="25"/>
  <c r="G139" i="25"/>
  <c r="F139" i="25"/>
  <c r="E139" i="25"/>
  <c r="D139" i="25"/>
  <c r="C139" i="25"/>
  <c r="B139" i="25"/>
  <c r="A139" i="25"/>
  <c r="BQ138" i="25"/>
  <c r="BP138" i="25"/>
  <c r="BO138" i="25"/>
  <c r="BN138" i="25"/>
  <c r="BM138" i="25"/>
  <c r="BL138" i="25"/>
  <c r="BK138" i="25"/>
  <c r="BJ138" i="25"/>
  <c r="BI138" i="25"/>
  <c r="BH138" i="25"/>
  <c r="BG138" i="25"/>
  <c r="BF138" i="25"/>
  <c r="BE138" i="25"/>
  <c r="BD138" i="25"/>
  <c r="BC138" i="25"/>
  <c r="BB138" i="25"/>
  <c r="BA138" i="25"/>
  <c r="AZ138" i="25"/>
  <c r="AY138" i="25"/>
  <c r="AX138" i="25"/>
  <c r="AW138" i="25"/>
  <c r="AV138" i="25"/>
  <c r="AU138" i="25"/>
  <c r="AT138" i="25"/>
  <c r="AS138" i="25"/>
  <c r="AR138" i="25"/>
  <c r="AQ138" i="25"/>
  <c r="AP138" i="25"/>
  <c r="AO138" i="25"/>
  <c r="AN138" i="25"/>
  <c r="AM138" i="25"/>
  <c r="AL138" i="25"/>
  <c r="AK138" i="25"/>
  <c r="AJ138" i="25"/>
  <c r="AI138" i="25"/>
  <c r="AH138" i="25"/>
  <c r="AG138" i="25"/>
  <c r="AF138" i="25"/>
  <c r="AE138" i="25"/>
  <c r="AD138" i="25"/>
  <c r="AC138" i="25"/>
  <c r="AB138" i="25"/>
  <c r="AA138" i="25"/>
  <c r="Z138" i="25"/>
  <c r="Y138" i="25"/>
  <c r="X138" i="25"/>
  <c r="W138" i="25"/>
  <c r="V138" i="25"/>
  <c r="U138" i="25"/>
  <c r="T138" i="25"/>
  <c r="S138" i="25"/>
  <c r="R138" i="25"/>
  <c r="Q138" i="25"/>
  <c r="P138" i="25"/>
  <c r="O138" i="25"/>
  <c r="N138" i="25"/>
  <c r="M138" i="25"/>
  <c r="L138" i="25"/>
  <c r="K138" i="25"/>
  <c r="J138" i="25"/>
  <c r="I138" i="25"/>
  <c r="H138" i="25"/>
  <c r="G138" i="25"/>
  <c r="F138" i="25"/>
  <c r="E138" i="25"/>
  <c r="D138" i="25"/>
  <c r="C138" i="25"/>
  <c r="B138" i="25"/>
  <c r="A138" i="25"/>
  <c r="BQ137" i="25"/>
  <c r="BP137" i="25"/>
  <c r="BO137" i="25"/>
  <c r="BN137" i="25"/>
  <c r="BM137" i="25"/>
  <c r="BL137" i="25"/>
  <c r="BK137" i="25"/>
  <c r="BJ137" i="25"/>
  <c r="BI137" i="25"/>
  <c r="BH137" i="25"/>
  <c r="BG137" i="25"/>
  <c r="BF137" i="25"/>
  <c r="BE137" i="25"/>
  <c r="BD137" i="25"/>
  <c r="BC137" i="25"/>
  <c r="BB137" i="25"/>
  <c r="BA137" i="25"/>
  <c r="AZ137" i="25"/>
  <c r="AY137" i="25"/>
  <c r="AX137" i="25"/>
  <c r="AW137" i="25"/>
  <c r="AV137" i="25"/>
  <c r="AU137" i="25"/>
  <c r="AT137" i="25"/>
  <c r="AS137" i="25"/>
  <c r="AR137" i="25"/>
  <c r="AQ137" i="25"/>
  <c r="AP137" i="25"/>
  <c r="AO137" i="25"/>
  <c r="AN137" i="25"/>
  <c r="AM137" i="25"/>
  <c r="AL137" i="25"/>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J137" i="25"/>
  <c r="I137" i="25"/>
  <c r="H137" i="25"/>
  <c r="G137" i="25"/>
  <c r="F137" i="25"/>
  <c r="E137" i="25"/>
  <c r="D137" i="25"/>
  <c r="C137" i="25"/>
  <c r="B137" i="25"/>
  <c r="A137" i="25"/>
  <c r="BQ136" i="25"/>
  <c r="BP136" i="25"/>
  <c r="BO136" i="25"/>
  <c r="BN136" i="25"/>
  <c r="BM136" i="25"/>
  <c r="BL136" i="25"/>
  <c r="BK136" i="25"/>
  <c r="BJ136" i="25"/>
  <c r="BI136" i="25"/>
  <c r="BH136" i="25"/>
  <c r="BG136" i="25"/>
  <c r="BF136" i="25"/>
  <c r="BE136" i="25"/>
  <c r="BD136" i="25"/>
  <c r="BC136" i="25"/>
  <c r="BB136" i="25"/>
  <c r="BA136" i="25"/>
  <c r="AZ136" i="25"/>
  <c r="AY136" i="25"/>
  <c r="AX136" i="25"/>
  <c r="AW136" i="25"/>
  <c r="AV136" i="25"/>
  <c r="AU136" i="25"/>
  <c r="AT136" i="25"/>
  <c r="AS136" i="25"/>
  <c r="AR136" i="25"/>
  <c r="AQ136" i="25"/>
  <c r="AP136" i="25"/>
  <c r="AO136" i="25"/>
  <c r="AN136" i="25"/>
  <c r="AM136" i="25"/>
  <c r="AL136" i="25"/>
  <c r="AK136" i="25"/>
  <c r="AJ136" i="25"/>
  <c r="AI136" i="25"/>
  <c r="AH136" i="25"/>
  <c r="AG136" i="25"/>
  <c r="AF136" i="25"/>
  <c r="AE136" i="25"/>
  <c r="AD136" i="25"/>
  <c r="AC136" i="25"/>
  <c r="AB136" i="25"/>
  <c r="AA136" i="25"/>
  <c r="Z136" i="25"/>
  <c r="Y136" i="25"/>
  <c r="X136" i="25"/>
  <c r="W136" i="25"/>
  <c r="V136" i="25"/>
  <c r="U136" i="25"/>
  <c r="T136" i="25"/>
  <c r="S136" i="25"/>
  <c r="R136" i="25"/>
  <c r="Q136" i="25"/>
  <c r="P136" i="25"/>
  <c r="O136" i="25"/>
  <c r="N136" i="25"/>
  <c r="M136" i="25"/>
  <c r="L136" i="25"/>
  <c r="K136" i="25"/>
  <c r="J136" i="25"/>
  <c r="I136" i="25"/>
  <c r="H136" i="25"/>
  <c r="G136" i="25"/>
  <c r="F136" i="25"/>
  <c r="E136" i="25"/>
  <c r="D136" i="25"/>
  <c r="C136" i="25"/>
  <c r="B136" i="25"/>
  <c r="A136" i="25"/>
  <c r="BQ135" i="25"/>
  <c r="BP135" i="25"/>
  <c r="BO135" i="25"/>
  <c r="BN135" i="25"/>
  <c r="BM135" i="25"/>
  <c r="BL135" i="25"/>
  <c r="BK135" i="25"/>
  <c r="BJ135" i="25"/>
  <c r="BI135" i="25"/>
  <c r="BH135" i="25"/>
  <c r="BG135" i="25"/>
  <c r="BF135" i="25"/>
  <c r="BE135" i="25"/>
  <c r="BD135" i="25"/>
  <c r="BC135" i="25"/>
  <c r="BB135" i="25"/>
  <c r="BA135" i="25"/>
  <c r="AZ135" i="25"/>
  <c r="AY135" i="25"/>
  <c r="AX135" i="25"/>
  <c r="AW135" i="25"/>
  <c r="AV135" i="25"/>
  <c r="AU135" i="25"/>
  <c r="AT135" i="25"/>
  <c r="AS135" i="25"/>
  <c r="AR135" i="25"/>
  <c r="AQ135" i="25"/>
  <c r="AP135" i="25"/>
  <c r="AO135" i="25"/>
  <c r="AN135" i="25"/>
  <c r="AM135" i="25"/>
  <c r="AL135" i="25"/>
  <c r="AK135" i="25"/>
  <c r="AJ135" i="25"/>
  <c r="AI135" i="25"/>
  <c r="AH135" i="25"/>
  <c r="AG135" i="25"/>
  <c r="AF135" i="25"/>
  <c r="AE135" i="25"/>
  <c r="AD135" i="25"/>
  <c r="AC135" i="25"/>
  <c r="AB135" i="25"/>
  <c r="AA135" i="25"/>
  <c r="Z135" i="25"/>
  <c r="Y135" i="25"/>
  <c r="X135" i="25"/>
  <c r="W135" i="25"/>
  <c r="V135" i="25"/>
  <c r="U135" i="25"/>
  <c r="T135" i="25"/>
  <c r="S135" i="25"/>
  <c r="R135" i="25"/>
  <c r="Q135" i="25"/>
  <c r="P135" i="25"/>
  <c r="O135" i="25"/>
  <c r="N135" i="25"/>
  <c r="M135" i="25"/>
  <c r="L135" i="25"/>
  <c r="K135" i="25"/>
  <c r="J135" i="25"/>
  <c r="I135" i="25"/>
  <c r="H135" i="25"/>
  <c r="G135" i="25"/>
  <c r="F135" i="25"/>
  <c r="E135" i="25"/>
  <c r="D135" i="25"/>
  <c r="C135" i="25"/>
  <c r="B135" i="25"/>
  <c r="A135" i="25"/>
  <c r="BQ134" i="25"/>
  <c r="BP134" i="25"/>
  <c r="BO134" i="25"/>
  <c r="BN134" i="25"/>
  <c r="BM134" i="25"/>
  <c r="BL134" i="25"/>
  <c r="BK134" i="25"/>
  <c r="BJ134" i="25"/>
  <c r="BI134" i="25"/>
  <c r="BH134" i="25"/>
  <c r="BG134" i="25"/>
  <c r="BF134" i="25"/>
  <c r="BE134" i="25"/>
  <c r="BD134" i="25"/>
  <c r="BC134" i="25"/>
  <c r="BB134" i="25"/>
  <c r="BA134" i="25"/>
  <c r="AZ134" i="25"/>
  <c r="AY134" i="25"/>
  <c r="AX134" i="25"/>
  <c r="AW134" i="25"/>
  <c r="AV134" i="25"/>
  <c r="AU134" i="25"/>
  <c r="AT134" i="25"/>
  <c r="AS134" i="25"/>
  <c r="AR134" i="25"/>
  <c r="AQ134" i="25"/>
  <c r="AP134" i="25"/>
  <c r="AO134" i="25"/>
  <c r="AN134" i="25"/>
  <c r="AM134" i="25"/>
  <c r="AL134" i="25"/>
  <c r="AK134" i="25"/>
  <c r="AJ134" i="25"/>
  <c r="AI134" i="25"/>
  <c r="AH134" i="25"/>
  <c r="AG134" i="25"/>
  <c r="AF134" i="25"/>
  <c r="AE134" i="25"/>
  <c r="AD134" i="25"/>
  <c r="AC134" i="25"/>
  <c r="AB134" i="25"/>
  <c r="AA134" i="25"/>
  <c r="Z134" i="25"/>
  <c r="Y134" i="25"/>
  <c r="X134" i="25"/>
  <c r="W134" i="25"/>
  <c r="V134" i="25"/>
  <c r="U134" i="25"/>
  <c r="T134" i="25"/>
  <c r="S134" i="25"/>
  <c r="R134" i="25"/>
  <c r="Q134" i="25"/>
  <c r="P134" i="25"/>
  <c r="O134" i="25"/>
  <c r="N134" i="25"/>
  <c r="M134" i="25"/>
  <c r="L134" i="25"/>
  <c r="K134" i="25"/>
  <c r="J134" i="25"/>
  <c r="I134" i="25"/>
  <c r="H134" i="25"/>
  <c r="G134" i="25"/>
  <c r="F134" i="25"/>
  <c r="E134" i="25"/>
  <c r="D134" i="25"/>
  <c r="C134" i="25"/>
  <c r="B134" i="25"/>
  <c r="A134" i="25"/>
  <c r="BQ133" i="25"/>
  <c r="BP133" i="25"/>
  <c r="BO133" i="25"/>
  <c r="BN133" i="25"/>
  <c r="BM133" i="25"/>
  <c r="BL133" i="25"/>
  <c r="BK133" i="25"/>
  <c r="BJ133" i="25"/>
  <c r="BI133" i="25"/>
  <c r="BH133" i="25"/>
  <c r="BG133" i="25"/>
  <c r="BF133" i="25"/>
  <c r="BE133" i="25"/>
  <c r="BD133" i="25"/>
  <c r="BC133" i="25"/>
  <c r="BB133" i="25"/>
  <c r="BA133" i="25"/>
  <c r="AZ133" i="25"/>
  <c r="AY133" i="25"/>
  <c r="AX133" i="25"/>
  <c r="AW133" i="25"/>
  <c r="AV133" i="25"/>
  <c r="AU133" i="25"/>
  <c r="AT133" i="25"/>
  <c r="AS133" i="25"/>
  <c r="AR133" i="25"/>
  <c r="AQ133" i="25"/>
  <c r="AP133" i="25"/>
  <c r="AO133" i="25"/>
  <c r="AN133" i="25"/>
  <c r="AM133" i="25"/>
  <c r="AL133" i="25"/>
  <c r="AK133" i="25"/>
  <c r="AJ133" i="25"/>
  <c r="AI133" i="25"/>
  <c r="AH133" i="25"/>
  <c r="AG133" i="25"/>
  <c r="AF133" i="25"/>
  <c r="AE133" i="25"/>
  <c r="AD133" i="25"/>
  <c r="AC133" i="25"/>
  <c r="AB133" i="25"/>
  <c r="AA133" i="25"/>
  <c r="Z133" i="25"/>
  <c r="Y133" i="25"/>
  <c r="X133" i="25"/>
  <c r="W133" i="25"/>
  <c r="V133" i="25"/>
  <c r="U133" i="25"/>
  <c r="T133" i="25"/>
  <c r="S133" i="25"/>
  <c r="R133" i="25"/>
  <c r="Q133" i="25"/>
  <c r="P133" i="25"/>
  <c r="O133" i="25"/>
  <c r="N133" i="25"/>
  <c r="M133" i="25"/>
  <c r="L133" i="25"/>
  <c r="K133" i="25"/>
  <c r="J133" i="25"/>
  <c r="I133" i="25"/>
  <c r="H133" i="25"/>
  <c r="G133" i="25"/>
  <c r="F133" i="25"/>
  <c r="E133" i="25"/>
  <c r="D133" i="25"/>
  <c r="C133" i="25"/>
  <c r="B133" i="25"/>
  <c r="A133" i="25"/>
  <c r="BQ132" i="25"/>
  <c r="BP132" i="25"/>
  <c r="BO132" i="25"/>
  <c r="BN132" i="25"/>
  <c r="BM132" i="25"/>
  <c r="BL132" i="25"/>
  <c r="BK132" i="25"/>
  <c r="BJ132" i="25"/>
  <c r="BI132" i="25"/>
  <c r="BH132" i="25"/>
  <c r="BG132" i="25"/>
  <c r="BF132" i="25"/>
  <c r="BE132" i="25"/>
  <c r="BD132" i="25"/>
  <c r="BC132" i="25"/>
  <c r="BB132" i="25"/>
  <c r="BA132" i="25"/>
  <c r="AZ132" i="25"/>
  <c r="AY132" i="25"/>
  <c r="AX132" i="25"/>
  <c r="AW132" i="25"/>
  <c r="AV132" i="25"/>
  <c r="AU132" i="25"/>
  <c r="AT132" i="25"/>
  <c r="AS132" i="25"/>
  <c r="AR132" i="25"/>
  <c r="AQ132" i="25"/>
  <c r="AP132" i="25"/>
  <c r="AO132" i="25"/>
  <c r="AN132" i="25"/>
  <c r="AM132" i="25"/>
  <c r="AL132" i="25"/>
  <c r="AK132" i="25"/>
  <c r="AJ132" i="25"/>
  <c r="AI132" i="25"/>
  <c r="AH132" i="25"/>
  <c r="AG132" i="25"/>
  <c r="AF132" i="25"/>
  <c r="AE132" i="25"/>
  <c r="AD132" i="25"/>
  <c r="AC132" i="25"/>
  <c r="AB132" i="25"/>
  <c r="AA132" i="25"/>
  <c r="Z132" i="25"/>
  <c r="Y132" i="25"/>
  <c r="X132" i="25"/>
  <c r="W132" i="25"/>
  <c r="V132" i="25"/>
  <c r="U132" i="25"/>
  <c r="T132" i="25"/>
  <c r="S132" i="25"/>
  <c r="R132" i="25"/>
  <c r="Q132" i="25"/>
  <c r="P132" i="25"/>
  <c r="O132" i="25"/>
  <c r="N132" i="25"/>
  <c r="M132" i="25"/>
  <c r="L132" i="25"/>
  <c r="K132" i="25"/>
  <c r="J132" i="25"/>
  <c r="I132" i="25"/>
  <c r="H132" i="25"/>
  <c r="G132" i="25"/>
  <c r="F132" i="25"/>
  <c r="E132" i="25"/>
  <c r="D132" i="25"/>
  <c r="C132" i="25"/>
  <c r="B132" i="25"/>
  <c r="A132" i="25"/>
  <c r="BQ131" i="25"/>
  <c r="BP131" i="25"/>
  <c r="BO131" i="25"/>
  <c r="BN131" i="25"/>
  <c r="BM131" i="25"/>
  <c r="BL131" i="25"/>
  <c r="BK131" i="25"/>
  <c r="BJ131" i="25"/>
  <c r="BI131" i="25"/>
  <c r="BH131" i="25"/>
  <c r="BG131" i="25"/>
  <c r="BF131" i="25"/>
  <c r="BE131" i="25"/>
  <c r="BD131" i="25"/>
  <c r="BC131" i="25"/>
  <c r="BB131" i="25"/>
  <c r="BA131" i="25"/>
  <c r="AZ131" i="25"/>
  <c r="AY131" i="25"/>
  <c r="AX131" i="25"/>
  <c r="AW131" i="25"/>
  <c r="AV131" i="25"/>
  <c r="AU131" i="25"/>
  <c r="AT131" i="25"/>
  <c r="AS131" i="25"/>
  <c r="AR131" i="25"/>
  <c r="AQ131" i="25"/>
  <c r="AP131" i="25"/>
  <c r="AO131" i="25"/>
  <c r="AN131" i="25"/>
  <c r="AM131" i="25"/>
  <c r="AL131" i="25"/>
  <c r="AK131" i="25"/>
  <c r="AJ131" i="25"/>
  <c r="AI131" i="25"/>
  <c r="AH131" i="25"/>
  <c r="AG131" i="25"/>
  <c r="AF131" i="25"/>
  <c r="AE131" i="25"/>
  <c r="AD131" i="25"/>
  <c r="AC131" i="25"/>
  <c r="AB131" i="25"/>
  <c r="AA131" i="25"/>
  <c r="Z131" i="25"/>
  <c r="Y131" i="25"/>
  <c r="X131" i="25"/>
  <c r="W131" i="25"/>
  <c r="V131" i="25"/>
  <c r="U131" i="25"/>
  <c r="T131" i="25"/>
  <c r="S131" i="25"/>
  <c r="R131" i="25"/>
  <c r="Q131" i="25"/>
  <c r="P131" i="25"/>
  <c r="O131" i="25"/>
  <c r="N131" i="25"/>
  <c r="M131" i="25"/>
  <c r="L131" i="25"/>
  <c r="K131" i="25"/>
  <c r="J131" i="25"/>
  <c r="I131" i="25"/>
  <c r="H131" i="25"/>
  <c r="G131" i="25"/>
  <c r="F131" i="25"/>
  <c r="E131" i="25"/>
  <c r="D131" i="25"/>
  <c r="C131" i="25"/>
  <c r="B131" i="25"/>
  <c r="A131" i="25"/>
  <c r="BQ130" i="25"/>
  <c r="BP130" i="25"/>
  <c r="BO130" i="25"/>
  <c r="BN130" i="25"/>
  <c r="BM130" i="25"/>
  <c r="BL130" i="25"/>
  <c r="BK130" i="25"/>
  <c r="BJ130" i="25"/>
  <c r="BI130" i="25"/>
  <c r="BH130" i="25"/>
  <c r="BG130" i="25"/>
  <c r="BF130" i="25"/>
  <c r="BE130" i="25"/>
  <c r="BD130" i="25"/>
  <c r="BC130" i="25"/>
  <c r="BB130" i="25"/>
  <c r="BA130" i="25"/>
  <c r="AZ130" i="25"/>
  <c r="AY130" i="25"/>
  <c r="AX130" i="25"/>
  <c r="AW130" i="25"/>
  <c r="AV130" i="25"/>
  <c r="AU130" i="25"/>
  <c r="AT130" i="25"/>
  <c r="AS130" i="25"/>
  <c r="AR130" i="25"/>
  <c r="AQ130" i="25"/>
  <c r="AP130" i="25"/>
  <c r="AO130" i="25"/>
  <c r="AN130" i="25"/>
  <c r="AM130" i="25"/>
  <c r="AL130" i="25"/>
  <c r="AK130" i="25"/>
  <c r="AJ130" i="25"/>
  <c r="AI130" i="25"/>
  <c r="AH130" i="25"/>
  <c r="AG130" i="25"/>
  <c r="AF130" i="25"/>
  <c r="AE130" i="25"/>
  <c r="AD130" i="25"/>
  <c r="AC130" i="25"/>
  <c r="AB130" i="25"/>
  <c r="AA130" i="25"/>
  <c r="Z130" i="25"/>
  <c r="Y130" i="25"/>
  <c r="X130" i="25"/>
  <c r="W130" i="25"/>
  <c r="V130" i="25"/>
  <c r="U130" i="25"/>
  <c r="T130" i="25"/>
  <c r="S130" i="25"/>
  <c r="R130" i="25"/>
  <c r="Q130" i="25"/>
  <c r="P130" i="25"/>
  <c r="O130" i="25"/>
  <c r="N130" i="25"/>
  <c r="M130" i="25"/>
  <c r="L130" i="25"/>
  <c r="K130" i="25"/>
  <c r="J130" i="25"/>
  <c r="I130" i="25"/>
  <c r="H130" i="25"/>
  <c r="G130" i="25"/>
  <c r="F130" i="25"/>
  <c r="E130" i="25"/>
  <c r="D130" i="25"/>
  <c r="C130" i="25"/>
  <c r="B130" i="25"/>
  <c r="A130" i="25"/>
  <c r="BQ129" i="25"/>
  <c r="BP129" i="25"/>
  <c r="BO129" i="25"/>
  <c r="BN129" i="25"/>
  <c r="BM129" i="25"/>
  <c r="BL129" i="25"/>
  <c r="BK129" i="25"/>
  <c r="BJ129" i="25"/>
  <c r="BI129" i="25"/>
  <c r="BH129" i="25"/>
  <c r="BG129" i="25"/>
  <c r="BF129" i="25"/>
  <c r="BE129" i="25"/>
  <c r="BD129" i="25"/>
  <c r="BC129" i="25"/>
  <c r="BB129" i="25"/>
  <c r="BA129" i="25"/>
  <c r="AZ129" i="25"/>
  <c r="AY129" i="25"/>
  <c r="AX129" i="25"/>
  <c r="AW129" i="25"/>
  <c r="AV129" i="25"/>
  <c r="AU129" i="25"/>
  <c r="AT129" i="25"/>
  <c r="AS129" i="25"/>
  <c r="AR129" i="25"/>
  <c r="AQ129" i="25"/>
  <c r="AP129" i="25"/>
  <c r="AO129" i="25"/>
  <c r="AN129" i="25"/>
  <c r="AM129" i="25"/>
  <c r="AL129" i="25"/>
  <c r="AK129" i="25"/>
  <c r="AJ129" i="25"/>
  <c r="AI129" i="25"/>
  <c r="AH129" i="25"/>
  <c r="AG129" i="25"/>
  <c r="AF129" i="25"/>
  <c r="AE129" i="25"/>
  <c r="AD129" i="25"/>
  <c r="AC129" i="25"/>
  <c r="AB129" i="25"/>
  <c r="AA129" i="25"/>
  <c r="Z129" i="25"/>
  <c r="Y129" i="25"/>
  <c r="X129" i="25"/>
  <c r="W129" i="25"/>
  <c r="V129" i="25"/>
  <c r="U129" i="25"/>
  <c r="T129" i="25"/>
  <c r="S129" i="25"/>
  <c r="R129" i="25"/>
  <c r="Q129" i="25"/>
  <c r="P129" i="25"/>
  <c r="O129" i="25"/>
  <c r="N129" i="25"/>
  <c r="M129" i="25"/>
  <c r="L129" i="25"/>
  <c r="K129" i="25"/>
  <c r="J129" i="25"/>
  <c r="I129" i="25"/>
  <c r="H129" i="25"/>
  <c r="G129" i="25"/>
  <c r="F129" i="25"/>
  <c r="E129" i="25"/>
  <c r="D129" i="25"/>
  <c r="C129" i="25"/>
  <c r="B129" i="25"/>
  <c r="A129" i="25"/>
  <c r="BQ128" i="25"/>
  <c r="BP128" i="25"/>
  <c r="BO128" i="25"/>
  <c r="BN128" i="25"/>
  <c r="BM128" i="25"/>
  <c r="BL128" i="25"/>
  <c r="BK128" i="25"/>
  <c r="BJ128" i="25"/>
  <c r="BI128" i="25"/>
  <c r="BH128" i="25"/>
  <c r="BG128" i="25"/>
  <c r="BF128" i="25"/>
  <c r="BE128" i="25"/>
  <c r="BD128" i="25"/>
  <c r="BC128" i="25"/>
  <c r="BB128" i="25"/>
  <c r="BA128" i="25"/>
  <c r="AZ128" i="25"/>
  <c r="AY128" i="25"/>
  <c r="AX128" i="25"/>
  <c r="AW128" i="25"/>
  <c r="AV128" i="25"/>
  <c r="AU128" i="25"/>
  <c r="AT128" i="25"/>
  <c r="AS128" i="25"/>
  <c r="AR128" i="25"/>
  <c r="AQ128" i="25"/>
  <c r="AP128" i="25"/>
  <c r="AO128" i="25"/>
  <c r="AN128" i="25"/>
  <c r="AM128" i="25"/>
  <c r="AL128" i="25"/>
  <c r="AK128" i="25"/>
  <c r="AJ128" i="25"/>
  <c r="AI128" i="25"/>
  <c r="AH128" i="25"/>
  <c r="AG128" i="25"/>
  <c r="AF128" i="25"/>
  <c r="AE128" i="25"/>
  <c r="AD128" i="25"/>
  <c r="AC128" i="25"/>
  <c r="AB128" i="25"/>
  <c r="AA128" i="25"/>
  <c r="Z128" i="25"/>
  <c r="Y128" i="25"/>
  <c r="X128" i="25"/>
  <c r="W128" i="25"/>
  <c r="V128" i="25"/>
  <c r="U128" i="25"/>
  <c r="T128" i="25"/>
  <c r="S128" i="25"/>
  <c r="R128" i="25"/>
  <c r="Q128" i="25"/>
  <c r="P128" i="25"/>
  <c r="O128" i="25"/>
  <c r="N128" i="25"/>
  <c r="M128" i="25"/>
  <c r="L128" i="25"/>
  <c r="K128" i="25"/>
  <c r="J128" i="25"/>
  <c r="I128" i="25"/>
  <c r="H128" i="25"/>
  <c r="G128" i="25"/>
  <c r="F128" i="25"/>
  <c r="E128" i="25"/>
  <c r="D128" i="25"/>
  <c r="C128" i="25"/>
  <c r="B128" i="25"/>
  <c r="A128" i="25"/>
  <c r="BQ127" i="25"/>
  <c r="BP127" i="25"/>
  <c r="BO127" i="25"/>
  <c r="BN127" i="25"/>
  <c r="BM127" i="25"/>
  <c r="BL127" i="25"/>
  <c r="BK127" i="25"/>
  <c r="BJ127" i="25"/>
  <c r="BI127" i="25"/>
  <c r="BH127" i="25"/>
  <c r="BG127" i="25"/>
  <c r="BF127" i="25"/>
  <c r="BE127" i="25"/>
  <c r="BD127" i="25"/>
  <c r="BC127" i="25"/>
  <c r="BB127" i="25"/>
  <c r="BA127" i="25"/>
  <c r="AZ127" i="25"/>
  <c r="AY127" i="25"/>
  <c r="AX127" i="25"/>
  <c r="AW127" i="25"/>
  <c r="AV127" i="25"/>
  <c r="AU127" i="25"/>
  <c r="AT127" i="25"/>
  <c r="AS127" i="25"/>
  <c r="AR127" i="25"/>
  <c r="AQ127" i="25"/>
  <c r="AP127" i="25"/>
  <c r="AO127" i="25"/>
  <c r="AN127" i="25"/>
  <c r="AM127" i="25"/>
  <c r="AL127" i="25"/>
  <c r="AK127" i="25"/>
  <c r="AJ127" i="25"/>
  <c r="AI127" i="25"/>
  <c r="AH127" i="25"/>
  <c r="AG127" i="25"/>
  <c r="AF127" i="25"/>
  <c r="AE127" i="25"/>
  <c r="AD127" i="25"/>
  <c r="AC127" i="25"/>
  <c r="AB127" i="25"/>
  <c r="AA127" i="25"/>
  <c r="Z127" i="25"/>
  <c r="Y127" i="25"/>
  <c r="X127" i="25"/>
  <c r="W127" i="25"/>
  <c r="V127" i="25"/>
  <c r="U127" i="25"/>
  <c r="T127" i="25"/>
  <c r="S127" i="25"/>
  <c r="R127" i="25"/>
  <c r="Q127" i="25"/>
  <c r="P127" i="25"/>
  <c r="O127" i="25"/>
  <c r="N127" i="25"/>
  <c r="M127" i="25"/>
  <c r="L127" i="25"/>
  <c r="K127" i="25"/>
  <c r="J127" i="25"/>
  <c r="I127" i="25"/>
  <c r="H127" i="25"/>
  <c r="G127" i="25"/>
  <c r="F127" i="25"/>
  <c r="E127" i="25"/>
  <c r="D127" i="25"/>
  <c r="C127" i="25"/>
  <c r="B127" i="25"/>
  <c r="A127" i="25"/>
  <c r="BQ126" i="25"/>
  <c r="BP126" i="25"/>
  <c r="BO126" i="25"/>
  <c r="BN126" i="25"/>
  <c r="BM126" i="25"/>
  <c r="BL126" i="25"/>
  <c r="BK126" i="25"/>
  <c r="BJ126" i="25"/>
  <c r="BI126" i="25"/>
  <c r="BH126" i="25"/>
  <c r="BG126" i="25"/>
  <c r="BF126" i="25"/>
  <c r="BE126" i="25"/>
  <c r="BD126" i="25"/>
  <c r="BC126" i="25"/>
  <c r="BB126" i="25"/>
  <c r="BA126" i="25"/>
  <c r="AZ126" i="25"/>
  <c r="AY126" i="25"/>
  <c r="AX126" i="25"/>
  <c r="AW126" i="25"/>
  <c r="AV126" i="25"/>
  <c r="AU126" i="25"/>
  <c r="AT126" i="25"/>
  <c r="AS126" i="25"/>
  <c r="AR126" i="25"/>
  <c r="AQ126" i="25"/>
  <c r="AP126" i="25"/>
  <c r="AO126" i="25"/>
  <c r="AN126" i="25"/>
  <c r="AM126" i="25"/>
  <c r="AL126" i="25"/>
  <c r="AK126" i="25"/>
  <c r="AJ126" i="25"/>
  <c r="AI126" i="25"/>
  <c r="AH126" i="25"/>
  <c r="AG126" i="25"/>
  <c r="AF126" i="25"/>
  <c r="AE126" i="25"/>
  <c r="AD126" i="25"/>
  <c r="AC126" i="25"/>
  <c r="AB126" i="25"/>
  <c r="AA126" i="25"/>
  <c r="Z126" i="25"/>
  <c r="Y126" i="25"/>
  <c r="X126" i="25"/>
  <c r="W126" i="25"/>
  <c r="V126" i="25"/>
  <c r="U126" i="25"/>
  <c r="T126" i="25"/>
  <c r="S126" i="25"/>
  <c r="R126" i="25"/>
  <c r="Q126" i="25"/>
  <c r="P126" i="25"/>
  <c r="O126" i="25"/>
  <c r="N126" i="25"/>
  <c r="M126" i="25"/>
  <c r="L126" i="25"/>
  <c r="K126" i="25"/>
  <c r="J126" i="25"/>
  <c r="I126" i="25"/>
  <c r="H126" i="25"/>
  <c r="G126" i="25"/>
  <c r="F126" i="25"/>
  <c r="E126" i="25"/>
  <c r="D126" i="25"/>
  <c r="C126" i="25"/>
  <c r="B126" i="25"/>
  <c r="A126" i="25"/>
  <c r="BQ125" i="25"/>
  <c r="BP125" i="25"/>
  <c r="BO125" i="25"/>
  <c r="BN125" i="25"/>
  <c r="BM125" i="25"/>
  <c r="BL125" i="25"/>
  <c r="BK125" i="25"/>
  <c r="BJ125" i="25"/>
  <c r="BI125" i="25"/>
  <c r="BH125" i="25"/>
  <c r="BG125" i="25"/>
  <c r="BF125" i="25"/>
  <c r="BE125" i="25"/>
  <c r="BD125" i="25"/>
  <c r="BC125" i="25"/>
  <c r="BB125" i="25"/>
  <c r="BA125" i="25"/>
  <c r="AZ125" i="25"/>
  <c r="AY125" i="25"/>
  <c r="AX125" i="25"/>
  <c r="AW125" i="25"/>
  <c r="AV125" i="25"/>
  <c r="AU125" i="25"/>
  <c r="AT125" i="25"/>
  <c r="AS125" i="25"/>
  <c r="AR125" i="25"/>
  <c r="AQ125" i="25"/>
  <c r="AP125" i="25"/>
  <c r="AO125" i="25"/>
  <c r="AN125" i="25"/>
  <c r="AM125" i="25"/>
  <c r="AL125" i="25"/>
  <c r="AK125" i="25"/>
  <c r="AJ125" i="25"/>
  <c r="AI125" i="25"/>
  <c r="AH125" i="25"/>
  <c r="AG125" i="25"/>
  <c r="AF125" i="25"/>
  <c r="AE125" i="25"/>
  <c r="AD125" i="25"/>
  <c r="AC125" i="25"/>
  <c r="AB125" i="25"/>
  <c r="AA125" i="25"/>
  <c r="Z125" i="25"/>
  <c r="Y125" i="25"/>
  <c r="X125" i="25"/>
  <c r="W125" i="25"/>
  <c r="V125" i="25"/>
  <c r="U125" i="25"/>
  <c r="T125" i="25"/>
  <c r="S125" i="25"/>
  <c r="R125" i="25"/>
  <c r="Q125" i="25"/>
  <c r="P125" i="25"/>
  <c r="O125" i="25"/>
  <c r="N125" i="25"/>
  <c r="M125" i="25"/>
  <c r="L125" i="25"/>
  <c r="K125" i="25"/>
  <c r="J125" i="25"/>
  <c r="I125" i="25"/>
  <c r="H125" i="25"/>
  <c r="G125" i="25"/>
  <c r="F125" i="25"/>
  <c r="E125" i="25"/>
  <c r="D125" i="25"/>
  <c r="C125" i="25"/>
  <c r="B125" i="25"/>
  <c r="A125" i="25"/>
  <c r="BQ124" i="25"/>
  <c r="BP124" i="25"/>
  <c r="BO124" i="25"/>
  <c r="BN124" i="25"/>
  <c r="BM124" i="25"/>
  <c r="BL124" i="25"/>
  <c r="BK124" i="25"/>
  <c r="BJ124" i="25"/>
  <c r="BI124" i="25"/>
  <c r="BH124" i="25"/>
  <c r="BG124" i="25"/>
  <c r="BF124" i="25"/>
  <c r="BE124" i="25"/>
  <c r="BD124" i="25"/>
  <c r="BC124" i="25"/>
  <c r="BB124" i="25"/>
  <c r="BA124" i="25"/>
  <c r="AZ124" i="25"/>
  <c r="AY124" i="25"/>
  <c r="AX124" i="25"/>
  <c r="AW124" i="25"/>
  <c r="AV124" i="25"/>
  <c r="AU124" i="25"/>
  <c r="AT124" i="25"/>
  <c r="AS124" i="25"/>
  <c r="AR124" i="25"/>
  <c r="AQ124" i="25"/>
  <c r="AP124" i="25"/>
  <c r="AO124" i="25"/>
  <c r="AN124" i="25"/>
  <c r="AM124" i="25"/>
  <c r="AL124" i="25"/>
  <c r="AK124" i="25"/>
  <c r="AJ124" i="25"/>
  <c r="AI124" i="25"/>
  <c r="AH124" i="25"/>
  <c r="AG124" i="25"/>
  <c r="AF124" i="25"/>
  <c r="AE124" i="25"/>
  <c r="AD124" i="25"/>
  <c r="AC124" i="25"/>
  <c r="AB124" i="25"/>
  <c r="AA124" i="25"/>
  <c r="Z124" i="25"/>
  <c r="Y124" i="25"/>
  <c r="X124" i="25"/>
  <c r="W124" i="25"/>
  <c r="V124" i="25"/>
  <c r="U124" i="25"/>
  <c r="T124" i="25"/>
  <c r="S124" i="25"/>
  <c r="R124" i="25"/>
  <c r="Q124" i="25"/>
  <c r="P124" i="25"/>
  <c r="O124" i="25"/>
  <c r="N124" i="25"/>
  <c r="M124" i="25"/>
  <c r="L124" i="25"/>
  <c r="K124" i="25"/>
  <c r="J124" i="25"/>
  <c r="I124" i="25"/>
  <c r="H124" i="25"/>
  <c r="G124" i="25"/>
  <c r="F124" i="25"/>
  <c r="E124" i="25"/>
  <c r="D124" i="25"/>
  <c r="C124" i="25"/>
  <c r="B124" i="25"/>
  <c r="A124" i="25"/>
  <c r="BQ123" i="25"/>
  <c r="BP123" i="25"/>
  <c r="BO123" i="25"/>
  <c r="BN123" i="25"/>
  <c r="BM123" i="25"/>
  <c r="BL123" i="25"/>
  <c r="BK123" i="25"/>
  <c r="BJ123" i="25"/>
  <c r="BI123" i="25"/>
  <c r="BH123" i="25"/>
  <c r="BG123" i="25"/>
  <c r="BF123" i="25"/>
  <c r="BE123" i="25"/>
  <c r="BD123" i="25"/>
  <c r="BC123" i="25"/>
  <c r="BB123" i="25"/>
  <c r="BA123" i="25"/>
  <c r="AZ123" i="25"/>
  <c r="AY123" i="25"/>
  <c r="AX123" i="25"/>
  <c r="AW123" i="25"/>
  <c r="AV123" i="25"/>
  <c r="AU123" i="25"/>
  <c r="AT123" i="25"/>
  <c r="AS123" i="25"/>
  <c r="AR123" i="25"/>
  <c r="AQ123" i="25"/>
  <c r="AP123" i="25"/>
  <c r="AO123" i="25"/>
  <c r="AN123" i="25"/>
  <c r="AM123" i="25"/>
  <c r="AL123" i="25"/>
  <c r="AK123" i="25"/>
  <c r="AJ123" i="25"/>
  <c r="AI123" i="25"/>
  <c r="AH123" i="25"/>
  <c r="AG123" i="25"/>
  <c r="AF123" i="25"/>
  <c r="AE123" i="25"/>
  <c r="AD123" i="25"/>
  <c r="AC123" i="25"/>
  <c r="AB123" i="25"/>
  <c r="AA123" i="25"/>
  <c r="Z123" i="25"/>
  <c r="Y123" i="25"/>
  <c r="X123" i="25"/>
  <c r="W123" i="25"/>
  <c r="V123" i="25"/>
  <c r="U123" i="25"/>
  <c r="T123" i="25"/>
  <c r="S123" i="25"/>
  <c r="R123" i="25"/>
  <c r="Q123" i="25"/>
  <c r="P123" i="25"/>
  <c r="O123" i="25"/>
  <c r="N123" i="25"/>
  <c r="M123" i="25"/>
  <c r="L123" i="25"/>
  <c r="K123" i="25"/>
  <c r="J123" i="25"/>
  <c r="I123" i="25"/>
  <c r="H123" i="25"/>
  <c r="G123" i="25"/>
  <c r="F123" i="25"/>
  <c r="E123" i="25"/>
  <c r="D123" i="25"/>
  <c r="C123" i="25"/>
  <c r="B123" i="25"/>
  <c r="A123" i="25"/>
  <c r="BQ122" i="25"/>
  <c r="BP122" i="25"/>
  <c r="BO122"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C122" i="25"/>
  <c r="B122" i="25"/>
  <c r="A122" i="25"/>
  <c r="BQ121" i="25"/>
  <c r="BP121" i="25"/>
  <c r="BO121"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A121" i="25"/>
  <c r="BQ120" i="25"/>
  <c r="BP120" i="25"/>
  <c r="BO120" i="25"/>
  <c r="BN120" i="25"/>
  <c r="BM120"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A120" i="25"/>
  <c r="BQ119" i="25"/>
  <c r="BP119" i="25"/>
  <c r="BO119" i="25"/>
  <c r="BN119" i="25"/>
  <c r="BM119" i="25"/>
  <c r="BL119" i="25"/>
  <c r="BK119" i="25"/>
  <c r="BJ119" i="25"/>
  <c r="BI119" i="25"/>
  <c r="BH119" i="25"/>
  <c r="BG119" i="25"/>
  <c r="BF119" i="25"/>
  <c r="BE119" i="25"/>
  <c r="BD119" i="25"/>
  <c r="BC119" i="25"/>
  <c r="BB119" i="25"/>
  <c r="BA119" i="25"/>
  <c r="AZ119" i="25"/>
  <c r="AY119" i="25"/>
  <c r="AX119" i="25"/>
  <c r="AW119" i="25"/>
  <c r="AV119" i="25"/>
  <c r="AU119" i="25"/>
  <c r="AT119" i="25"/>
  <c r="AS119" i="25"/>
  <c r="AR119" i="25"/>
  <c r="AQ119" i="25"/>
  <c r="AP119" i="25"/>
  <c r="AO119" i="25"/>
  <c r="AN119" i="25"/>
  <c r="AM119" i="25"/>
  <c r="AL119" i="25"/>
  <c r="AK119" i="25"/>
  <c r="AJ119" i="25"/>
  <c r="AI119" i="25"/>
  <c r="AH119" i="25"/>
  <c r="AG119" i="25"/>
  <c r="AF119" i="25"/>
  <c r="AE119" i="25"/>
  <c r="AD119" i="25"/>
  <c r="AC119" i="25"/>
  <c r="AB119" i="25"/>
  <c r="AA119" i="25"/>
  <c r="Z119" i="25"/>
  <c r="Y119" i="25"/>
  <c r="X119" i="25"/>
  <c r="W119" i="25"/>
  <c r="V119" i="25"/>
  <c r="U119" i="25"/>
  <c r="T119" i="25"/>
  <c r="S119" i="25"/>
  <c r="R119" i="25"/>
  <c r="Q119" i="25"/>
  <c r="P119" i="25"/>
  <c r="O119" i="25"/>
  <c r="N119" i="25"/>
  <c r="M119" i="25"/>
  <c r="L119" i="25"/>
  <c r="K119" i="25"/>
  <c r="J119" i="25"/>
  <c r="I119" i="25"/>
  <c r="H119" i="25"/>
  <c r="G119" i="25"/>
  <c r="F119" i="25"/>
  <c r="E119" i="25"/>
  <c r="D119" i="25"/>
  <c r="C119" i="25"/>
  <c r="B119" i="25"/>
  <c r="A119" i="25"/>
  <c r="BQ118" i="25"/>
  <c r="BP118" i="25"/>
  <c r="BO118" i="25"/>
  <c r="BN118" i="25"/>
  <c r="BM118" i="25"/>
  <c r="BL118" i="25"/>
  <c r="BK118" i="25"/>
  <c r="BJ118" i="25"/>
  <c r="BI118" i="25"/>
  <c r="BH118" i="25"/>
  <c r="BG118" i="25"/>
  <c r="BF118" i="25"/>
  <c r="BE118" i="25"/>
  <c r="BD118" i="25"/>
  <c r="BC118" i="25"/>
  <c r="BB118" i="25"/>
  <c r="BA118" i="25"/>
  <c r="AZ118" i="25"/>
  <c r="AY118" i="25"/>
  <c r="AX118" i="25"/>
  <c r="AW118" i="25"/>
  <c r="AV118" i="25"/>
  <c r="AU118" i="25"/>
  <c r="AT118" i="25"/>
  <c r="AS118" i="25"/>
  <c r="AR118" i="25"/>
  <c r="AQ118" i="25"/>
  <c r="AP118" i="25"/>
  <c r="AO118" i="25"/>
  <c r="AN118" i="25"/>
  <c r="AM118" i="25"/>
  <c r="AL118" i="25"/>
  <c r="AK118" i="25"/>
  <c r="AJ118" i="25"/>
  <c r="AI118" i="25"/>
  <c r="AH118" i="25"/>
  <c r="AG118" i="25"/>
  <c r="AF118" i="25"/>
  <c r="AE118" i="25"/>
  <c r="AD118" i="25"/>
  <c r="AC118" i="25"/>
  <c r="AB118" i="25"/>
  <c r="AA118" i="25"/>
  <c r="Z118" i="25"/>
  <c r="Y118" i="25"/>
  <c r="X118" i="25"/>
  <c r="W118" i="25"/>
  <c r="V118" i="25"/>
  <c r="U118" i="25"/>
  <c r="T118" i="25"/>
  <c r="S118" i="25"/>
  <c r="R118" i="25"/>
  <c r="Q118" i="25"/>
  <c r="P118" i="25"/>
  <c r="O118" i="25"/>
  <c r="N118" i="25"/>
  <c r="M118" i="25"/>
  <c r="L118" i="25"/>
  <c r="K118" i="25"/>
  <c r="J118" i="25"/>
  <c r="I118" i="25"/>
  <c r="H118" i="25"/>
  <c r="G118" i="25"/>
  <c r="F118" i="25"/>
  <c r="E118" i="25"/>
  <c r="D118" i="25"/>
  <c r="C118" i="25"/>
  <c r="B118" i="25"/>
  <c r="A118" i="25"/>
  <c r="BQ117" i="25"/>
  <c r="BP117" i="25"/>
  <c r="BO117" i="25"/>
  <c r="BN117" i="25"/>
  <c r="BM117" i="25"/>
  <c r="BL117" i="25"/>
  <c r="BK117" i="25"/>
  <c r="BJ117" i="25"/>
  <c r="BI117" i="25"/>
  <c r="BH117" i="25"/>
  <c r="BG117" i="25"/>
  <c r="BF117" i="25"/>
  <c r="BE117" i="25"/>
  <c r="BD117" i="25"/>
  <c r="BC117" i="25"/>
  <c r="BB117" i="25"/>
  <c r="BA117" i="25"/>
  <c r="AZ117" i="25"/>
  <c r="AY117" i="25"/>
  <c r="AX117" i="25"/>
  <c r="AW117" i="25"/>
  <c r="AV117" i="25"/>
  <c r="AU117" i="25"/>
  <c r="AT117" i="25"/>
  <c r="AS117" i="25"/>
  <c r="AR117" i="25"/>
  <c r="AQ117" i="25"/>
  <c r="AP117" i="25"/>
  <c r="AO117" i="25"/>
  <c r="AN117" i="25"/>
  <c r="AM117" i="25"/>
  <c r="AL117" i="25"/>
  <c r="AK117" i="25"/>
  <c r="AJ117" i="25"/>
  <c r="AI117" i="25"/>
  <c r="AH117" i="25"/>
  <c r="AG117" i="25"/>
  <c r="AF117" i="25"/>
  <c r="AE117" i="25"/>
  <c r="AD117" i="25"/>
  <c r="AC117" i="25"/>
  <c r="AB117" i="25"/>
  <c r="AA117" i="25"/>
  <c r="Z117" i="25"/>
  <c r="Y117" i="25"/>
  <c r="X117" i="25"/>
  <c r="W117" i="25"/>
  <c r="V117" i="25"/>
  <c r="U117" i="25"/>
  <c r="T117" i="25"/>
  <c r="S117" i="25"/>
  <c r="R117" i="25"/>
  <c r="Q117" i="25"/>
  <c r="P117" i="25"/>
  <c r="O117" i="25"/>
  <c r="N117" i="25"/>
  <c r="M117" i="25"/>
  <c r="L117" i="25"/>
  <c r="K117" i="25"/>
  <c r="J117" i="25"/>
  <c r="I117" i="25"/>
  <c r="H117" i="25"/>
  <c r="G117" i="25"/>
  <c r="F117" i="25"/>
  <c r="E117" i="25"/>
  <c r="D117" i="25"/>
  <c r="C117" i="25"/>
  <c r="B117" i="25"/>
  <c r="A117" i="25"/>
  <c r="BQ116" i="25"/>
  <c r="BP116" i="25"/>
  <c r="BO116" i="25"/>
  <c r="BN116" i="25"/>
  <c r="BM116" i="25"/>
  <c r="BL116" i="25"/>
  <c r="BK116" i="25"/>
  <c r="BJ116" i="25"/>
  <c r="BI116" i="25"/>
  <c r="BH116" i="25"/>
  <c r="BG116" i="25"/>
  <c r="BF116" i="25"/>
  <c r="BE116" i="25"/>
  <c r="BD116" i="25"/>
  <c r="BC116" i="25"/>
  <c r="BB116" i="25"/>
  <c r="BA116" i="25"/>
  <c r="AZ116" i="25"/>
  <c r="AY116" i="25"/>
  <c r="AX116" i="25"/>
  <c r="AW116" i="25"/>
  <c r="AV116" i="25"/>
  <c r="AU116" i="25"/>
  <c r="AT116" i="25"/>
  <c r="AS116" i="25"/>
  <c r="AR116" i="25"/>
  <c r="AQ116" i="25"/>
  <c r="AP116" i="25"/>
  <c r="AO116" i="25"/>
  <c r="AN116" i="25"/>
  <c r="AM116" i="25"/>
  <c r="AL116" i="25"/>
  <c r="AK116" i="25"/>
  <c r="AJ116" i="25"/>
  <c r="AI116" i="25"/>
  <c r="AH116" i="25"/>
  <c r="AG116" i="25"/>
  <c r="AF116" i="25"/>
  <c r="AE116" i="25"/>
  <c r="AD116" i="25"/>
  <c r="AC116" i="25"/>
  <c r="AB116" i="25"/>
  <c r="AA116" i="25"/>
  <c r="Z116" i="25"/>
  <c r="Y116" i="25"/>
  <c r="X116" i="25"/>
  <c r="W116" i="25"/>
  <c r="V116" i="25"/>
  <c r="U116" i="25"/>
  <c r="T116" i="25"/>
  <c r="S116" i="25"/>
  <c r="R116" i="25"/>
  <c r="Q116" i="25"/>
  <c r="P116" i="25"/>
  <c r="O116" i="25"/>
  <c r="N116" i="25"/>
  <c r="M116" i="25"/>
  <c r="L116" i="25"/>
  <c r="K116" i="25"/>
  <c r="J116" i="25"/>
  <c r="I116" i="25"/>
  <c r="H116" i="25"/>
  <c r="G116" i="25"/>
  <c r="F116" i="25"/>
  <c r="E116" i="25"/>
  <c r="D116" i="25"/>
  <c r="C116" i="25"/>
  <c r="B116" i="25"/>
  <c r="A116" i="25"/>
  <c r="BQ115" i="25"/>
  <c r="BP115" i="25"/>
  <c r="BO115" i="25"/>
  <c r="BN115" i="25"/>
  <c r="BM115" i="25"/>
  <c r="BL115" i="25"/>
  <c r="BK115" i="25"/>
  <c r="BJ115" i="25"/>
  <c r="BI115" i="25"/>
  <c r="BH115" i="25"/>
  <c r="BG115" i="25"/>
  <c r="BF115" i="25"/>
  <c r="BE115" i="25"/>
  <c r="BD115" i="25"/>
  <c r="BC115" i="25"/>
  <c r="BB115" i="25"/>
  <c r="BA115" i="25"/>
  <c r="AZ115" i="25"/>
  <c r="AY115" i="25"/>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Q115" i="25"/>
  <c r="P115" i="25"/>
  <c r="O115" i="25"/>
  <c r="N115" i="25"/>
  <c r="M115" i="25"/>
  <c r="L115" i="25"/>
  <c r="K115" i="25"/>
  <c r="J115" i="25"/>
  <c r="I115" i="25"/>
  <c r="H115" i="25"/>
  <c r="G115" i="25"/>
  <c r="F115" i="25"/>
  <c r="E115" i="25"/>
  <c r="D115" i="25"/>
  <c r="C115" i="25"/>
  <c r="B115" i="25"/>
  <c r="A115"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C114" i="25"/>
  <c r="B114" i="25"/>
  <c r="A114"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C113" i="25"/>
  <c r="B113" i="25"/>
  <c r="A113"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C112" i="25"/>
  <c r="B112" i="25"/>
  <c r="A112"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C111" i="25"/>
  <c r="B111" i="25"/>
  <c r="A111"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110" i="25"/>
  <c r="C110" i="25"/>
  <c r="B110" i="25"/>
  <c r="A110" i="25"/>
  <c r="BQ109" i="25"/>
  <c r="BP109" i="25"/>
  <c r="BO109"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D109" i="25"/>
  <c r="C109" i="25"/>
  <c r="B109" i="25"/>
  <c r="A109" i="25"/>
  <c r="BQ108" i="25"/>
  <c r="BP108" i="25"/>
  <c r="BO108"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D108" i="25"/>
  <c r="C108" i="25"/>
  <c r="B108" i="25"/>
  <c r="A108"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107" i="25"/>
  <c r="C107" i="25"/>
  <c r="B107" i="25"/>
  <c r="A107"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106" i="25"/>
  <c r="C106" i="25"/>
  <c r="B106" i="25"/>
  <c r="A106"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C105" i="25"/>
  <c r="B105" i="25"/>
  <c r="A105"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104" i="25"/>
  <c r="C104" i="25"/>
  <c r="B104" i="25"/>
  <c r="A104"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103" i="25"/>
  <c r="C103" i="25"/>
  <c r="B103" i="25"/>
  <c r="A103"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102" i="25"/>
  <c r="C102" i="25"/>
  <c r="B102" i="25"/>
  <c r="A102"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101" i="25"/>
  <c r="C101" i="25"/>
  <c r="B101" i="25"/>
  <c r="A101"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100" i="25"/>
  <c r="C100" i="25"/>
  <c r="B100" i="25"/>
  <c r="A100"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99" i="25"/>
  <c r="C99" i="25"/>
  <c r="B99" i="25"/>
  <c r="A99"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98" i="25"/>
  <c r="C98" i="25"/>
  <c r="B98" i="25"/>
  <c r="A98"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97" i="25"/>
  <c r="C97" i="25"/>
  <c r="B97" i="25"/>
  <c r="A97"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96" i="25"/>
  <c r="C96" i="25"/>
  <c r="B96" i="25"/>
  <c r="A96"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95" i="25"/>
  <c r="C95" i="25"/>
  <c r="B95" i="25"/>
  <c r="A95"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94" i="25"/>
  <c r="C94" i="25"/>
  <c r="B94" i="25"/>
  <c r="A94"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C93" i="25"/>
  <c r="B93" i="25"/>
  <c r="A93"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C92" i="25"/>
  <c r="B92" i="25"/>
  <c r="A92"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C91" i="25"/>
  <c r="B91" i="25"/>
  <c r="A91"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C90" i="25"/>
  <c r="B90" i="25"/>
  <c r="A90"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C89" i="25"/>
  <c r="B89" i="25"/>
  <c r="A89"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C88" i="25"/>
  <c r="B88" i="25"/>
  <c r="A88"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C87" i="25"/>
  <c r="B87" i="25"/>
  <c r="A87"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C86" i="25"/>
  <c r="B86" i="25"/>
  <c r="A86"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C85" i="25"/>
  <c r="B85" i="25"/>
  <c r="A85"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C84" i="25"/>
  <c r="B84" i="25"/>
  <c r="A84"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C83" i="25"/>
  <c r="B83" i="25"/>
  <c r="A83"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C82" i="25"/>
  <c r="B82" i="25"/>
  <c r="A82"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C81" i="25"/>
  <c r="B81" i="25"/>
  <c r="A81"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C80" i="25"/>
  <c r="B80" i="25"/>
  <c r="A80"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C79" i="25"/>
  <c r="B79" i="25"/>
  <c r="A79"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C78" i="25"/>
  <c r="B78" i="25"/>
  <c r="A78"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C77" i="25"/>
  <c r="B77" i="25"/>
  <c r="A77"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C76" i="25"/>
  <c r="B76" i="25"/>
  <c r="A76"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C75" i="25"/>
  <c r="B75" i="25"/>
  <c r="A75"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C74" i="25"/>
  <c r="B74" i="25"/>
  <c r="A74"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C73" i="25"/>
  <c r="B73" i="25"/>
  <c r="A73"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C72" i="25"/>
  <c r="B72" i="25"/>
  <c r="A72"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C71" i="25"/>
  <c r="B71" i="25"/>
  <c r="A71"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C70" i="25"/>
  <c r="B70" i="25"/>
  <c r="A70"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C69" i="25"/>
  <c r="B69" i="25"/>
  <c r="A69"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C68" i="25"/>
  <c r="B68" i="25"/>
  <c r="A68"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67" i="25"/>
  <c r="C67" i="25"/>
  <c r="B67" i="25"/>
  <c r="A67"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C66" i="25"/>
  <c r="B66" i="25"/>
  <c r="A66"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C65" i="25"/>
  <c r="B65" i="25"/>
  <c r="A65"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C64" i="25"/>
  <c r="B64" i="25"/>
  <c r="A64"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C63" i="25"/>
  <c r="B63" i="25"/>
  <c r="A63"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C62" i="25"/>
  <c r="B62" i="25"/>
  <c r="A62"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C61" i="25"/>
  <c r="B61" i="25"/>
  <c r="A61"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C60" i="25"/>
  <c r="B60" i="25"/>
  <c r="A60"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C59" i="25"/>
  <c r="B59" i="25"/>
  <c r="A59"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58" i="25"/>
  <c r="C58" i="25"/>
  <c r="B58" i="25"/>
  <c r="A58"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C57" i="25"/>
  <c r="B57" i="25"/>
  <c r="A57"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C56" i="25"/>
  <c r="B56" i="25"/>
  <c r="A56"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C55" i="25"/>
  <c r="B55" i="25"/>
  <c r="A55"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C54" i="25"/>
  <c r="B54" i="25"/>
  <c r="A54"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C53" i="25"/>
  <c r="B53" i="25"/>
  <c r="A53"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C52" i="25"/>
  <c r="B52" i="25"/>
  <c r="A52"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C51" i="25"/>
  <c r="B51" i="25"/>
  <c r="A51"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50" i="25"/>
  <c r="C50" i="25"/>
  <c r="B50" i="25"/>
  <c r="A50"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C49" i="25"/>
  <c r="B49" i="25"/>
  <c r="A49"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C48" i="25"/>
  <c r="B48" i="25"/>
  <c r="A48"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C47" i="25"/>
  <c r="B47" i="25"/>
  <c r="A47"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46" i="25"/>
  <c r="C46" i="25"/>
  <c r="B46" i="25"/>
  <c r="A46"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C45" i="25"/>
  <c r="B45" i="25"/>
  <c r="A45"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C44" i="25"/>
  <c r="B44" i="25"/>
  <c r="A44"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43" i="25"/>
  <c r="C43" i="25"/>
  <c r="B43" i="25"/>
  <c r="A43"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C42" i="25"/>
  <c r="B42" i="25"/>
  <c r="A42"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41" i="25"/>
  <c r="C41" i="25"/>
  <c r="B41" i="25"/>
  <c r="A41"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40" i="25"/>
  <c r="C40" i="25"/>
  <c r="B40" i="25"/>
  <c r="A40"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39" i="25"/>
  <c r="C39" i="25"/>
  <c r="B39" i="25"/>
  <c r="A39"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38" i="25"/>
  <c r="C38" i="25"/>
  <c r="B38" i="25"/>
  <c r="A38"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37" i="25"/>
  <c r="C37" i="25"/>
  <c r="B37" i="25"/>
  <c r="A37"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C36" i="25"/>
  <c r="B36" i="25"/>
  <c r="A36"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35" i="25"/>
  <c r="C35" i="25"/>
  <c r="B35" i="25"/>
  <c r="A35"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34" i="25"/>
  <c r="C34" i="25"/>
  <c r="B34" i="25"/>
  <c r="A34"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33" i="25"/>
  <c r="C33" i="25"/>
  <c r="B33" i="25"/>
  <c r="A33"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C32" i="25"/>
  <c r="B32" i="25"/>
  <c r="A32"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31" i="25"/>
  <c r="C31" i="25"/>
  <c r="B31" i="25"/>
  <c r="A31"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D30" i="25"/>
  <c r="C30" i="25"/>
  <c r="B30" i="25"/>
  <c r="A30"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C29" i="25"/>
  <c r="B29" i="25"/>
  <c r="A29"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28" i="25"/>
  <c r="C28" i="25"/>
  <c r="B28" i="25"/>
  <c r="A28"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27" i="25"/>
  <c r="C27" i="25"/>
  <c r="B27" i="25"/>
  <c r="A27"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26" i="25"/>
  <c r="C26" i="25"/>
  <c r="B26" i="25"/>
  <c r="A26"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25" i="25"/>
  <c r="C25" i="25"/>
  <c r="B25" i="25"/>
  <c r="A25"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24" i="25"/>
  <c r="C24" i="25"/>
  <c r="B24" i="25"/>
  <c r="A24"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23" i="25"/>
  <c r="C23" i="25"/>
  <c r="B23" i="25"/>
  <c r="A23"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C22" i="25"/>
  <c r="B22" i="25"/>
  <c r="A22"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21" i="25"/>
  <c r="C21" i="25"/>
  <c r="B21" i="25"/>
  <c r="A21"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20" i="25"/>
  <c r="C20" i="25"/>
  <c r="B20" i="25"/>
  <c r="A20"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19" i="25"/>
  <c r="C19" i="25"/>
  <c r="B19" i="25"/>
  <c r="A19"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C18" i="25"/>
  <c r="B18" i="25"/>
  <c r="A18"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17" i="25"/>
  <c r="C17" i="25"/>
  <c r="B17" i="25"/>
  <c r="A17"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C16" i="25"/>
  <c r="B16" i="25"/>
  <c r="A16"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15" i="25"/>
  <c r="C15" i="25"/>
  <c r="B15" i="25"/>
  <c r="A15"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14" i="25"/>
  <c r="C14" i="25"/>
  <c r="B14" i="25"/>
  <c r="A14"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13" i="25"/>
  <c r="C13" i="25"/>
  <c r="B13" i="25"/>
  <c r="A13" i="25"/>
  <c r="BQ12" i="25"/>
  <c r="BP12" i="25"/>
  <c r="BO12" i="25"/>
  <c r="BN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J12" i="25"/>
  <c r="AI12" i="25"/>
  <c r="AH12" i="25"/>
  <c r="AG12" i="25"/>
  <c r="AF12" i="25"/>
  <c r="AE12" i="25"/>
  <c r="AD12" i="25"/>
  <c r="AC12" i="25"/>
  <c r="AB12" i="25"/>
  <c r="AA12" i="25"/>
  <c r="Z12" i="25"/>
  <c r="Y12" i="25"/>
  <c r="X12" i="25"/>
  <c r="W12" i="25"/>
  <c r="U12" i="25"/>
  <c r="T12" i="25"/>
  <c r="S12" i="25"/>
  <c r="R12" i="25"/>
  <c r="Q12" i="25"/>
  <c r="O12" i="25"/>
  <c r="N12" i="25"/>
  <c r="M12" i="25"/>
  <c r="L12" i="25"/>
  <c r="J12" i="25"/>
  <c r="I12" i="25"/>
  <c r="G12" i="25"/>
  <c r="F12" i="25"/>
  <c r="E12" i="25"/>
  <c r="D12" i="25"/>
  <c r="C12" i="25"/>
  <c r="B12" i="25"/>
  <c r="A12"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U11" i="25"/>
  <c r="T11" i="25"/>
  <c r="S11" i="25"/>
  <c r="R11" i="25"/>
  <c r="Q11" i="25"/>
  <c r="P11" i="25"/>
  <c r="O11" i="25"/>
  <c r="N11" i="25"/>
  <c r="M11" i="25"/>
  <c r="L11" i="25"/>
  <c r="K11" i="25"/>
  <c r="J11" i="25"/>
  <c r="I11" i="25"/>
  <c r="H11" i="25"/>
  <c r="G11" i="25"/>
  <c r="F11" i="25"/>
  <c r="E11" i="25"/>
  <c r="D11" i="25"/>
  <c r="C11" i="25"/>
  <c r="B11" i="25"/>
  <c r="A11"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U10" i="25"/>
  <c r="T10" i="25"/>
  <c r="S10" i="25"/>
  <c r="R10" i="25"/>
  <c r="Q10" i="25"/>
  <c r="P10" i="25"/>
  <c r="O10" i="25"/>
  <c r="N10" i="25"/>
  <c r="M10" i="25"/>
  <c r="L10" i="25"/>
  <c r="K10" i="25"/>
  <c r="J10" i="25"/>
  <c r="I10" i="25"/>
  <c r="H10" i="25"/>
  <c r="G10" i="25"/>
  <c r="F10" i="25"/>
  <c r="E10" i="25"/>
  <c r="D10" i="25"/>
  <c r="C10" i="25"/>
  <c r="B10" i="25"/>
  <c r="A10"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D9" i="25"/>
  <c r="C9" i="25"/>
  <c r="B9" i="25"/>
  <c r="A9"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8" i="25"/>
  <c r="C8" i="25"/>
  <c r="B8" i="25"/>
  <c r="A8"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U7" i="25"/>
  <c r="T7" i="25"/>
  <c r="S7" i="25"/>
  <c r="R7" i="25"/>
  <c r="Q7" i="25"/>
  <c r="P7" i="25"/>
  <c r="O7" i="25"/>
  <c r="N7" i="25"/>
  <c r="M7" i="25"/>
  <c r="L7" i="25"/>
  <c r="K7" i="25"/>
  <c r="J7" i="25"/>
  <c r="I7" i="25"/>
  <c r="H7" i="25"/>
  <c r="G7" i="25"/>
  <c r="F7" i="25"/>
  <c r="E7" i="25"/>
  <c r="D7" i="25"/>
  <c r="C7" i="25"/>
  <c r="B7" i="25"/>
  <c r="A7" i="25"/>
  <c r="BQ6" i="25"/>
  <c r="BP6" i="25"/>
  <c r="BO6" i="25"/>
  <c r="BN6" i="25"/>
  <c r="BM6" i="25"/>
  <c r="BL6" i="25"/>
  <c r="BK6" i="25"/>
  <c r="BJ6" i="25"/>
  <c r="BI6" i="25"/>
  <c r="BH6" i="25"/>
  <c r="BG6" i="25"/>
  <c r="BF6" i="25"/>
  <c r="BE6" i="25"/>
  <c r="BD6" i="25"/>
  <c r="BC6" i="25"/>
  <c r="BB6" i="25"/>
  <c r="BA6" i="25"/>
  <c r="AZ6" i="25"/>
  <c r="AY6" i="25"/>
  <c r="AX6" i="25"/>
  <c r="AW6" i="25"/>
  <c r="AV6" i="25"/>
  <c r="AU6" i="25"/>
  <c r="AT6" i="25"/>
  <c r="AS6" i="25"/>
  <c r="AR6" i="25"/>
  <c r="AQ6" i="25"/>
  <c r="AP6" i="25"/>
  <c r="AO6" i="25"/>
  <c r="AN6" i="25"/>
  <c r="AM6" i="25"/>
  <c r="AL6" i="25"/>
  <c r="AK6" i="25"/>
  <c r="AJ6" i="25"/>
  <c r="AI6" i="25"/>
  <c r="AH6" i="25"/>
  <c r="AG6" i="25"/>
  <c r="AF6" i="25"/>
  <c r="AE6" i="25"/>
  <c r="AD6" i="25"/>
  <c r="AC6" i="25"/>
  <c r="AB6" i="25"/>
  <c r="AA6" i="25"/>
  <c r="Z6" i="25"/>
  <c r="Y6" i="25"/>
  <c r="X6" i="25"/>
  <c r="W6" i="25"/>
  <c r="V6" i="25"/>
  <c r="U6" i="25"/>
  <c r="T6" i="25"/>
  <c r="S6" i="25"/>
  <c r="R6" i="25"/>
  <c r="P6" i="25"/>
  <c r="O6" i="25"/>
  <c r="N6" i="25"/>
  <c r="M6" i="25"/>
  <c r="L6" i="25"/>
  <c r="J6" i="25"/>
  <c r="I6" i="25"/>
  <c r="H6" i="25"/>
  <c r="G6" i="25"/>
  <c r="F6" i="25"/>
  <c r="D6" i="25"/>
  <c r="C6" i="25"/>
  <c r="B6" i="25"/>
  <c r="A6" i="25"/>
  <c r="V32" i="19"/>
  <c r="U32" i="19"/>
  <c r="T32" i="19"/>
  <c r="S32" i="19"/>
  <c r="R32" i="19"/>
  <c r="Q32" i="19"/>
  <c r="O32" i="19"/>
  <c r="N32" i="19"/>
  <c r="M32" i="19"/>
  <c r="L32" i="19"/>
  <c r="K32" i="19"/>
  <c r="J32" i="19"/>
  <c r="H32" i="19"/>
  <c r="G32" i="19"/>
  <c r="F32" i="19"/>
  <c r="E32" i="19"/>
  <c r="D32" i="19"/>
  <c r="C32" i="19"/>
  <c r="V31" i="19"/>
  <c r="U31" i="19"/>
  <c r="U28" i="19" s="1"/>
  <c r="T31" i="19"/>
  <c r="T28" i="19" s="1"/>
  <c r="S31" i="19"/>
  <c r="R31" i="19"/>
  <c r="Q31" i="19"/>
  <c r="Q28" i="19" s="1"/>
  <c r="O31" i="19"/>
  <c r="O28" i="19" s="1"/>
  <c r="N31" i="19"/>
  <c r="M31" i="19"/>
  <c r="L31" i="19"/>
  <c r="L28" i="19" s="1"/>
  <c r="K31" i="19"/>
  <c r="K28" i="19" s="1"/>
  <c r="J31" i="19"/>
  <c r="H31" i="19"/>
  <c r="G31" i="19"/>
  <c r="G28" i="19" s="1"/>
  <c r="F31" i="19"/>
  <c r="F28" i="19" s="1"/>
  <c r="E31" i="19"/>
  <c r="D31" i="19"/>
  <c r="C31" i="19"/>
  <c r="C28" i="19" s="1"/>
  <c r="V30" i="19"/>
  <c r="U30" i="19"/>
  <c r="T30" i="19"/>
  <c r="S30" i="19"/>
  <c r="R30" i="19"/>
  <c r="Q30" i="19"/>
  <c r="O30" i="19"/>
  <c r="N30" i="19"/>
  <c r="M30" i="19"/>
  <c r="L30" i="19"/>
  <c r="K30" i="19"/>
  <c r="J30" i="19"/>
  <c r="H30" i="19"/>
  <c r="G30" i="19"/>
  <c r="F30" i="19"/>
  <c r="E30" i="19"/>
  <c r="D30" i="19"/>
  <c r="C30" i="19"/>
  <c r="Q29" i="19"/>
  <c r="R29" i="19" s="1"/>
  <c r="S29" i="19" s="1"/>
  <c r="T29" i="19" s="1"/>
  <c r="U29" i="19" s="1"/>
  <c r="V29" i="19" s="1"/>
  <c r="L29" i="19"/>
  <c r="N29" i="19" s="1"/>
  <c r="K29" i="19"/>
  <c r="M29" i="19" s="1"/>
  <c r="O29" i="19" s="1"/>
  <c r="J29" i="19"/>
  <c r="C29" i="19"/>
  <c r="D29" i="19" s="1"/>
  <c r="E29" i="19" s="1"/>
  <c r="F29" i="19" s="1"/>
  <c r="G29" i="19" s="1"/>
  <c r="H29" i="19" s="1"/>
  <c r="V28" i="19"/>
  <c r="S28" i="19"/>
  <c r="R28" i="19"/>
  <c r="N28" i="19"/>
  <c r="M28" i="19"/>
  <c r="J28" i="19"/>
  <c r="J25" i="19" s="1"/>
  <c r="H28" i="19"/>
  <c r="E28" i="19"/>
  <c r="D28" i="19"/>
  <c r="I27" i="19"/>
  <c r="P27" i="19" s="1"/>
  <c r="B27" i="19"/>
  <c r="L46" i="26"/>
  <c r="C7" i="26"/>
  <c r="B2" i="30" s="1"/>
  <c r="C25" i="19" l="1"/>
  <c r="C26" i="19"/>
  <c r="Q25" i="19"/>
  <c r="Q26" i="19"/>
  <c r="J26" i="19"/>
  <c r="H12" i="21"/>
  <c r="E7" i="27"/>
  <c r="E6" i="27"/>
  <c r="AG7" i="27"/>
  <c r="E9" i="25" s="1"/>
  <c r="AG6" i="27"/>
  <c r="BL7" i="27"/>
  <c r="H12" i="25" s="1"/>
  <c r="BL6" i="27"/>
  <c r="M6" i="28"/>
  <c r="M5" i="28"/>
  <c r="BA6" i="28"/>
  <c r="BA5" i="28"/>
  <c r="AG1" i="29"/>
  <c r="AG1" i="28"/>
  <c r="C16" i="27"/>
  <c r="G6" i="27"/>
  <c r="BM7" i="27"/>
  <c r="BM6" i="27"/>
  <c r="AQ1" i="27"/>
  <c r="G7" i="27"/>
  <c r="BO5" i="27"/>
  <c r="P12" i="25" s="1"/>
  <c r="AQ6" i="28"/>
  <c r="AQ5" i="28"/>
  <c r="V10" i="25" s="1"/>
  <c r="BK15" i="28"/>
  <c r="BN6" i="28"/>
  <c r="BN5" i="28"/>
  <c r="AK12" i="25" s="1"/>
  <c r="BO8" i="29"/>
  <c r="BK6" i="28" l="1"/>
  <c r="BK5" i="28"/>
  <c r="V11" i="21"/>
  <c r="V11" i="25"/>
  <c r="BA1" i="27"/>
  <c r="AQ1" i="29"/>
  <c r="AQ1" i="28"/>
  <c r="C6" i="27"/>
  <c r="C7" i="27"/>
  <c r="K6" i="21"/>
  <c r="K6" i="25"/>
  <c r="V10" i="21"/>
  <c r="Q6" i="21"/>
  <c r="Q6" i="25"/>
  <c r="BM12" i="21"/>
  <c r="BM12" i="25"/>
  <c r="V7" i="21"/>
  <c r="V7" i="25"/>
  <c r="AK12" i="21"/>
  <c r="E9" i="21"/>
  <c r="K12" i="21"/>
  <c r="K12" i="25"/>
  <c r="P12" i="21"/>
  <c r="V12" i="25" l="1"/>
  <c r="V12" i="21"/>
  <c r="E6" i="21"/>
  <c r="E6" i="25"/>
  <c r="BA1" i="29"/>
  <c r="BA1" i="28"/>
  <c r="BK1" i="27"/>
  <c r="BK1" i="28" l="1"/>
  <c r="BK1" i="29"/>
</calcChain>
</file>

<file path=xl/sharedStrings.xml><?xml version="1.0" encoding="utf-8"?>
<sst xmlns="http://schemas.openxmlformats.org/spreadsheetml/2006/main" count="1399" uniqueCount="233">
  <si>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</si>
  <si>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</si>
  <si>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</si>
  <si>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</si>
  <si>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</si>
  <si>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</si>
  <si>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</si>
  <si>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</si>
  <si>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</si>
  <si>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</si>
  <si>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</si>
  <si>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</si>
  <si>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</si>
  <si>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</si>
  <si>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</si>
  <si>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</si>
  <si>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</si>
  <si>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</si>
  <si>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</si>
  <si>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</si>
  <si>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</si>
  <si>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</si>
  <si>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</si>
  <si>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</si>
  <si>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</si>
  <si>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</si>
  <si>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</si>
  <si>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</si>
  <si>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</si>
  <si>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</si>
  <si>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</si>
  <si>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</si>
  <si>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</si>
  <si>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</si>
  <si>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</si>
  <si>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</si>
  <si>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</si>
  <si>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</si>
  <si>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</si>
  <si>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</si>
  <si>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</si>
  <si>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</si>
  <si>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</si>
  <si>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</si>
  <si>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</si>
  <si>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</si>
  <si>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</si>
  <si>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</si>
  <si>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</si>
  <si>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</si>
  <si>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</si>
  <si>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</si>
  <si>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</si>
  <si>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</si>
  <si>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</si>
  <si>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</si>
  <si>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</si>
  <si>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</si>
  <si>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</si>
  <si>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</si>
  <si>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</si>
  <si>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</si>
  <si>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</si>
  <si>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</si>
  <si>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</si>
  <si>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</si>
  <si>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</si>
  <si>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</si>
  <si>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</si>
  <si>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</si>
  <si>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</si>
  <si>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</si>
  <si>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</si>
  <si>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</si>
  <si>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</si>
  <si>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</si>
  <si>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</si>
  <si>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</si>
  <si>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</si>
  <si>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</si>
  <si>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</si>
  <si>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</si>
  <si>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</si>
  <si>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</si>
  <si>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</si>
  <si>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</si>
  <si>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</si>
  <si>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</si>
  <si>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</si>
  <si>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</si>
  <si>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</si>
  <si>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</si>
  <si>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</si>
  <si>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</si>
  <si>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</si>
  <si>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</si>
  <si>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</si>
  <si>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</si>
  <si>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</si>
  <si>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</si>
  <si>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</si>
  <si>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</si>
  <si>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</si>
  <si>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</si>
  <si>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</si>
  <si>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</si>
  <si>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</si>
  <si>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</si>
  <si>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</si>
  <si>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</si>
  <si>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</si>
  <si>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</si>
  <si>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</si>
  <si>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</si>
  <si>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</si>
  <si>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</si>
  <si>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</si>
  <si>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</si>
  <si>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</si>
  <si>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</si>
  <si>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</si>
  <si>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</si>
  <si>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</si>
  <si>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</si>
  <si>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</si>
  <si>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</si>
  <si>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</si>
  <si>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</si>
  <si>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</si>
  <si>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</si>
  <si>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</si>
  <si>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</si>
  <si>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</si>
  <si>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</si>
  <si>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</si>
  <si>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</si>
  <si>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</si>
  <si>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</si>
  <si>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</si>
  <si>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</si>
  <si>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</si>
  <si>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</si>
  <si>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</si>
  <si>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</si>
  <si>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</si>
  <si>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</si>
  <si>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</si>
  <si>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</si>
  <si>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</si>
  <si>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</si>
  <si>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</si>
  <si>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</si>
  <si>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</si>
  <si>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</si>
  <si>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</si>
  <si>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</si>
  <si>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</si>
  <si>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</si>
  <si>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</si>
  <si>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</si>
  <si>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</si>
  <si>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</si>
  <si>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</si>
  <si>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</si>
  <si>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</si>
  <si>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</si>
  <si>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</si>
  <si>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</si>
  <si>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</si>
  <si>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</si>
  <si>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</si>
  <si>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</si>
  <si>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</si>
  <si>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</si>
  <si>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</si>
  <si>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</si>
  <si>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</si>
  <si>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</si>
  <si>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</si>
  <si>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</si>
  <si>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Guinea</t>
  </si>
  <si>
    <t>UIS11</t>
  </si>
  <si>
    <t>UIS12</t>
  </si>
  <si>
    <t>UIS13</t>
  </si>
  <si>
    <t>UIS14</t>
  </si>
  <si>
    <t>EMIS15</t>
  </si>
  <si>
    <t>UNESCO UIS (http://data.uis.unesco.org/)</t>
  </si>
  <si>
    <t>Annuaire statistique 2014-2015</t>
  </si>
  <si>
    <t>Facility estimates (%)</t>
  </si>
  <si>
    <t>Point d'eau fonctionnel</t>
  </si>
  <si>
    <t>Potable water</t>
  </si>
  <si>
    <t>Eau courante</t>
  </si>
  <si>
    <t>Forage</t>
  </si>
  <si>
    <t>Puits fonctionnel</t>
  </si>
  <si>
    <t xml:space="preserve">A national estimate is calculated based on the number of primary and number of secondary schools in the 2015 EMIS. </t>
  </si>
  <si>
    <t xml:space="preserve">Public and private schools are included. Urban and rural estimates only include primary schools. The national estimates are built from the pre-primary, primary and secondary school estimates based on the number of each type of school, where data are available. Otherwise, the national estimates include primary schools only, which is likely a conservative estimate. An estimate for basic is calculated by applying the ratio of functional water points to the proportion of schools with an improved source. </t>
  </si>
  <si>
    <t>Yes</t>
  </si>
  <si>
    <t xml:space="preserve">Basic estimate used </t>
  </si>
  <si>
    <t>Latrines filles separees</t>
  </si>
  <si>
    <t>Un dispositif de lave-mains</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</si>
  <si>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</si>
  <si>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</si>
  <si>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</si>
  <si>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Public and private schools are included. Community schools are included (597 or 675 have a handwashing facility). National, urban and rural estimates only include primary schools. An estimate is calculated for facilities with water available by applying the proportion of schools with a functional water point (33.8%) to the proportion with handwashing facilities. </t>
  </si>
  <si>
    <t>The national estimate is based on coverage for primary schools and seondary schools and the number of schools for each level reported in the 2015 EMIS.</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</si>
  <si>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</si>
  <si>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</si>
  <si>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</si>
  <si>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</si>
  <si>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</si>
  <si>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</si>
  <si>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</si>
  <si>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</si>
  <si>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</si>
  <si>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</si>
  <si>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</si>
  <si>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</si>
  <si>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</si>
  <si>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</si>
  <si>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</si>
  <si>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</si>
  <si>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</si>
  <si>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POPULATION OF SCHOOL AGE CHILDREN</t>
  </si>
  <si>
    <r>
      <t xml:space="preserve">School Age Population 
</t>
    </r>
    <r>
      <rPr>
        <sz val="8"/>
        <rFont val="Arial"/>
        <family val="2"/>
      </rPr>
      <t>Source: UN Population Div &amp; UNESCO</t>
    </r>
  </si>
  <si>
    <t>Annuaire Statistique Enseignement Primaire, 2006-2007</t>
  </si>
  <si>
    <t>EMIS07</t>
  </si>
  <si>
    <t>Avec point d'eau</t>
  </si>
  <si>
    <t xml:space="preserve">National, urban and rural based on primary schools only. </t>
  </si>
  <si>
    <t xml:space="preserve">EMIS report includes toilet ratios but no information on the proportion of schools with sanitation facilities. </t>
  </si>
  <si>
    <t>The national estimate is based on coverage for primary schools and secondary schools and the number of schools for each level reported in the 2015 EMIS.</t>
  </si>
  <si>
    <t>Public and private schools are included. Urban and rural estimates only include primary schools. The national estimates are based on weighted proportions of pre-primary and primary schools (and secondary schools, where available). Based on the questionnaire, data in the report for "latrines fonctionnel" are assumed to refer to the presence of toilets in general and not necessarily usable at the time of the survey.</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</si>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</sst>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74"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3579"/>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1701"/>
      <name val="Arial"/>
      <family val="2"/>
    </font>
    <font>
      <b/>
      <sz val="12"/>
      <color theme="4" tint="-0.24994659260841701"/>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1701"/>
      <name val="Arial"/>
      <family val="2"/>
    </font>
    <font>
      <b/>
      <sz val="12"/>
      <color theme="4" tint="-0.24994659260841701"/>
      <name val="Arial"/>
      <family val="2"/>
    </font>
    <font>
      <b/>
      <sz val="12"/>
      <color theme="7" tint="-0.24994659260841701"/>
      <name val="Arial"/>
      <family val="2"/>
    </font>
    <font>
      <i/>
      <sz val="8"/>
      <color theme="0"/>
      <name val="Arial"/>
      <family val="2"/>
    </font>
    <font>
      <b/>
      <sz val="16"/>
      <color rgb="FF00B0F0"/>
      <name val="Arial"/>
      <family val="2"/>
    </font>
    <font>
      <b/>
      <sz val="20"/>
      <color theme="1" tint="0.34998626667073579"/>
      <name val="Arial"/>
      <family val="2"/>
    </font>
    <font>
      <i/>
      <sz val="9"/>
      <color rgb="FF00B0F0"/>
      <name val="Arial"/>
      <family val="2"/>
    </font>
    <font>
      <sz val="12"/>
      <color theme="0" tint="-0.49995422223578601"/>
      <name val="Arial"/>
      <family val="2"/>
    </font>
    <font>
      <b/>
      <sz val="8"/>
      <color rgb="FF6C70A4"/>
      <name val="Arial"/>
      <family val="2"/>
    </font>
    <font>
      <u/>
      <sz val="12"/>
      <color theme="0" tint="-0.49995422223578601"/>
      <name val="Arial"/>
      <family val="2"/>
    </font>
    <font>
      <sz val="12"/>
      <color rgb="FF0070C0"/>
      <name val="Arial"/>
      <family val="2"/>
    </font>
    <font>
      <u/>
      <sz val="10"/>
      <color theme="0" tint="-0.34998626667073579"/>
      <name val="Arial"/>
      <family val="2"/>
    </font>
    <font>
      <sz val="12"/>
      <color rgb="FF388E3C"/>
      <name val="Arial"/>
      <family val="2"/>
    </font>
    <font>
      <sz val="12"/>
      <color rgb="FF92D050"/>
      <name val="Arial"/>
      <family val="2"/>
    </font>
    <font>
      <sz val="12"/>
      <color rgb="FF7030A0"/>
      <name val="Arial"/>
      <family val="2"/>
    </font>
    <font>
      <u/>
      <sz val="10"/>
      <color theme="0" tint="-0.49995422223578601"/>
      <name val="Arial"/>
      <family val="2"/>
    </font>
    <font>
      <b/>
      <sz val="18"/>
      <color theme="0"/>
      <name val="Arial"/>
      <family val="2"/>
    </font>
    <font>
      <b/>
      <sz val="18"/>
      <color theme="0" tint="-0.14999847407452621"/>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i/>
      <sz val="11"/>
      <color rgb="FF000000"/>
      <name val="Arial"/>
    </font>
  </fonts>
  <fills count="149">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theme="0" tint="-0.14999847407452621"/>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4" tint="0.79995117038483843"/>
        <bgColor indexed="64"/>
      </patternFill>
    </fill>
    <fill>
      <patternFill patternType="solid">
        <fgColor theme="7" tint="0.79995117038483843"/>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3843"/>
        <bgColor indexed="64"/>
      </patternFill>
    </fill>
    <fill>
      <patternFill patternType="solid">
        <fgColor indexed="22"/>
        <bgColor indexed="64"/>
      </patternFill>
    </fill>
    <fill>
      <patternFill patternType="solid">
        <fgColor theme="4" tint="0.59996337778862885"/>
        <bgColor indexed="64"/>
      </patternFill>
    </fill>
    <fill>
      <patternFill patternType="solid">
        <fgColor theme="7" tint="0.79995117038483843"/>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4" tint="0.79995117038483843"/>
        <bgColor indexed="64"/>
      </patternFill>
    </fill>
    <fill>
      <patternFill patternType="solid">
        <fgColor theme="7" tint="0.79995117038483843"/>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rgb="FFD6D0D2"/>
      </patternFill>
    </fill>
    <fill>
      <patternFill patternType="solid">
        <fgColor theme="4" tint="0.59996337778862885"/>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3843"/>
        <bgColor indexed="64"/>
      </patternFill>
    </fill>
    <fill>
      <patternFill patternType="solid">
        <fgColor theme="0" tint="-0.24994659260841701"/>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4.9684133426923432E-2"/>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3579"/>
      </bottom>
      <diagonal/>
    </border>
    <border>
      <left style="thin">
        <color indexed="64"/>
      </left>
      <right style="thin">
        <color indexed="64"/>
      </right>
      <top/>
      <bottom style="medium">
        <color indexed="6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1701"/>
      </bottom>
      <diagonal/>
    </border>
    <border>
      <left style="thin">
        <color theme="0" tint="-0.34998626667073579"/>
      </left>
      <right/>
      <top/>
      <bottom/>
      <diagonal/>
    </border>
    <border>
      <left/>
      <right style="thin">
        <color theme="0" tint="-0.34998626667073579"/>
      </right>
      <top/>
      <bottom/>
      <diagonal/>
    </border>
    <border>
      <left style="dotted">
        <color theme="0" tint="-4.9684133426923432E-2"/>
      </left>
      <right/>
      <top/>
      <bottom/>
      <diagonal/>
    </border>
    <border>
      <left style="thin">
        <color theme="0" tint="-0.34998626667073579"/>
      </left>
      <right/>
      <top/>
      <bottom style="thin">
        <color theme="0" tint="-0.24994659260841701"/>
      </bottom>
      <diagonal/>
    </border>
    <border>
      <left style="dotted">
        <color theme="0" tint="-4.9684133426923432E-2"/>
      </left>
      <right/>
      <top/>
      <bottom style="thin">
        <color theme="0" tint="-0.24994659260841701"/>
      </bottom>
      <diagonal/>
    </border>
    <border>
      <left/>
      <right style="thin">
        <color theme="0" tint="-0.34998626667073579"/>
      </right>
      <top/>
      <bottom style="thin">
        <color theme="0" tint="-0.24994659260841701"/>
      </bottom>
      <diagonal/>
    </border>
    <border>
      <left style="thin">
        <color theme="0" tint="-0.34998626667073579"/>
      </left>
      <right/>
      <top/>
      <bottom style="thin">
        <color theme="0" tint="-0.34998626667073579"/>
      </bottom>
      <diagonal/>
    </border>
    <border>
      <left style="dotted">
        <color theme="0" tint="-4.9684133426923432E-2"/>
      </left>
      <right/>
      <top/>
      <bottom style="thin">
        <color theme="0" tint="-0.34998626667073579"/>
      </bottom>
      <diagonal/>
    </border>
    <border>
      <left/>
      <right style="thin">
        <color theme="0" tint="-0.34998626667073579"/>
      </right>
      <top/>
      <bottom style="thin">
        <color theme="0" tint="-0.34998626667073579"/>
      </bottom>
      <diagonal/>
    </border>
    <border>
      <left style="thin">
        <color indexed="64"/>
      </left>
      <right/>
      <top/>
      <bottom style="thin">
        <color theme="0" tint="-0.24994659260841701"/>
      </bottom>
      <diagonal/>
    </border>
    <border>
      <left/>
      <right/>
      <top style="thin">
        <color theme="0" tint="-0.24994659260841701"/>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diagonal/>
    </border>
  </borders>
  <cellStyleXfs count="10">
    <xf numFmtId="0" fontId="0" fillId="0" borderId="0"/>
    <xf numFmtId="0" fontId="15" fillId="0" borderId="0"/>
    <xf numFmtId="0" fontId="19" fillId="0" borderId="0"/>
    <xf numFmtId="0" fontId="22" fillId="0" borderId="0" applyNumberFormat="0" applyFill="0" applyBorder="0" applyAlignment="0" applyProtection="0"/>
    <xf numFmtId="0" fontId="15" fillId="0" borderId="0"/>
    <xf numFmtId="0" fontId="37" fillId="0" borderId="0"/>
    <xf numFmtId="0" fontId="19" fillId="0" borderId="0"/>
    <xf numFmtId="0" fontId="52" fillId="0" borderId="0" applyNumberFormat="0" applyFill="0" applyBorder="0" applyAlignment="0" applyProtection="0"/>
    <xf numFmtId="0" fontId="60" fillId="29" borderId="0">
      <alignment horizontal="center" vertical="center"/>
    </xf>
    <xf numFmtId="0" fontId="19" fillId="0" borderId="0"/>
  </cellStyleXfs>
  <cellXfs count="621">
    <xf numFmtId="0" fontId="0" fillId="0" borderId="0" xfId="0"/>
    <xf numFmtId="0" fontId="3" fillId="0" borderId="0" xfId="0" applyFont="1"/>
    <xf numFmtId="0" fontId="0" fillId="2" borderId="0" xfId="0" applyFill="1"/>
    <xf numFmtId="0" fontId="0" fillId="0" borderId="0" xfId="0" applyFill="1" applyBorder="1"/>
    <xf numFmtId="0" fontId="0" fillId="0" borderId="0" xfId="0" applyAlignment="1">
      <alignment vertical="center"/>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164" fontId="3" fillId="2" borderId="2" xfId="0" applyNumberFormat="1" applyFont="1" applyFill="1" applyBorder="1" applyAlignment="1">
      <alignment horizontal="center" vertical="center"/>
    </xf>
    <xf numFmtId="164" fontId="3" fillId="0" borderId="13" xfId="0" applyNumberFormat="1" applyFont="1" applyFill="1" applyBorder="1" applyAlignment="1">
      <alignment horizontal="center" vertical="center"/>
    </xf>
    <xf numFmtId="164" fontId="3" fillId="2" borderId="13"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0" fontId="3" fillId="4" borderId="0" xfId="0" applyFont="1" applyFill="1" applyBorder="1"/>
    <xf numFmtId="0" fontId="3" fillId="0" borderId="4" xfId="0" applyFont="1" applyFill="1" applyBorder="1" applyAlignment="1">
      <alignment horizontal="left" vertical="center" wrapText="1"/>
    </xf>
    <xf numFmtId="0" fontId="3" fillId="2" borderId="2" xfId="0" applyFont="1" applyFill="1" applyBorder="1" applyAlignment="1">
      <alignment horizontal="center" vertical="center"/>
    </xf>
    <xf numFmtId="0" fontId="0" fillId="0" borderId="0" xfId="0" applyFill="1" applyAlignment="1">
      <alignment vertical="center"/>
    </xf>
    <xf numFmtId="0" fontId="4" fillId="2" borderId="2" xfId="0" applyFont="1" applyFill="1" applyBorder="1" applyAlignment="1">
      <alignment vertical="center"/>
    </xf>
    <xf numFmtId="0" fontId="3" fillId="4" borderId="7" xfId="0" applyFont="1" applyFill="1" applyBorder="1"/>
    <xf numFmtId="0" fontId="3" fillId="4" borderId="3" xfId="0" applyFont="1" applyFill="1" applyBorder="1"/>
    <xf numFmtId="0" fontId="3" fillId="4" borderId="3" xfId="0" applyFont="1" applyFill="1" applyBorder="1" applyAlignment="1">
      <alignment vertical="center"/>
    </xf>
    <xf numFmtId="0" fontId="3" fillId="4" borderId="6" xfId="0" applyFont="1" applyFill="1" applyBorder="1"/>
    <xf numFmtId="164" fontId="3" fillId="0" borderId="2" xfId="0" applyNumberFormat="1" applyFont="1" applyFill="1" applyBorder="1" applyAlignment="1">
      <alignment horizontal="center" vertical="center"/>
    </xf>
    <xf numFmtId="0" fontId="3" fillId="2" borderId="10" xfId="0" applyFont="1" applyFill="1" applyBorder="1" applyAlignment="1">
      <alignment horizontal="center"/>
    </xf>
    <xf numFmtId="0" fontId="3" fillId="2" borderId="8" xfId="0" applyFont="1" applyFill="1" applyBorder="1" applyAlignment="1">
      <alignment horizontal="center"/>
    </xf>
    <xf numFmtId="0" fontId="3" fillId="2" borderId="2" xfId="0" applyFont="1" applyFill="1" applyBorder="1" applyAlignment="1">
      <alignment horizontal="center"/>
    </xf>
    <xf numFmtId="0" fontId="0" fillId="2" borderId="8" xfId="0" applyFill="1" applyBorder="1" applyAlignment="1">
      <alignment horizontal="center"/>
    </xf>
    <xf numFmtId="0" fontId="3" fillId="4" borderId="9" xfId="0" applyFont="1" applyFill="1" applyBorder="1"/>
    <xf numFmtId="0" fontId="3" fillId="4" borderId="0" xfId="0" applyFont="1" applyFill="1" applyBorder="1" applyAlignment="1">
      <alignment vertical="center"/>
    </xf>
    <xf numFmtId="0" fontId="3" fillId="4" borderId="5" xfId="0" applyFont="1" applyFill="1" applyBorder="1"/>
    <xf numFmtId="164" fontId="3" fillId="2" borderId="24" xfId="0" applyNumberFormat="1" applyFont="1" applyFill="1" applyBorder="1" applyAlignment="1">
      <alignment horizontal="center" vertical="center"/>
    </xf>
    <xf numFmtId="0" fontId="3" fillId="2" borderId="26" xfId="0" applyFont="1" applyFill="1" applyBorder="1" applyAlignment="1">
      <alignment horizontal="center" vertical="center"/>
    </xf>
    <xf numFmtId="0" fontId="3" fillId="0" borderId="28" xfId="0" applyFont="1" applyFill="1" applyBorder="1" applyAlignment="1">
      <alignment horizontal="left" vertical="center" wrapText="1"/>
    </xf>
    <xf numFmtId="164" fontId="3" fillId="2" borderId="25" xfId="0" applyNumberFormat="1" applyFont="1" applyFill="1" applyBorder="1" applyAlignment="1">
      <alignment horizontal="center" vertical="center"/>
    </xf>
    <xf numFmtId="0" fontId="5" fillId="2" borderId="0" xfId="1" applyFont="1" applyFill="1"/>
    <xf numFmtId="0" fontId="11" fillId="2" borderId="0" xfId="1" applyFont="1" applyFill="1"/>
    <xf numFmtId="0" fontId="19" fillId="0" borderId="0" xfId="2"/>
    <xf numFmtId="0" fontId="20" fillId="2" borderId="0" xfId="1" applyFont="1" applyFill="1" applyAlignment="1">
      <alignment horizontal="center"/>
    </xf>
    <xf numFmtId="0" fontId="21" fillId="2" borderId="0" xfId="1" applyFont="1" applyFill="1" applyAlignment="1">
      <alignment horizontal="center"/>
    </xf>
    <xf numFmtId="0" fontId="5" fillId="2" borderId="0" xfId="2" applyFont="1" applyFill="1"/>
    <xf numFmtId="0" fontId="11" fillId="2" borderId="0" xfId="2" applyFont="1" applyFill="1"/>
    <xf numFmtId="0" fontId="26" fillId="2" borderId="0" xfId="2" applyFont="1" applyFill="1"/>
    <xf numFmtId="0" fontId="11" fillId="2" borderId="0" xfId="2" applyFont="1" applyFill="1" applyAlignment="1">
      <alignment vertical="center" wrapText="1"/>
    </xf>
    <xf numFmtId="0" fontId="5" fillId="2" borderId="0" xfId="2" applyFont="1" applyFill="1" applyAlignment="1">
      <alignment vertical="center" wrapText="1"/>
    </xf>
    <xf numFmtId="0" fontId="7" fillId="2" borderId="0" xfId="2" applyFont="1" applyFill="1"/>
    <xf numFmtId="0" fontId="1" fillId="2" borderId="0" xfId="2" applyFont="1" applyFill="1"/>
    <xf numFmtId="0" fontId="11" fillId="0" borderId="0" xfId="2" applyFont="1"/>
    <xf numFmtId="0" fontId="27" fillId="2" borderId="0" xfId="2" applyFont="1" applyFill="1"/>
    <xf numFmtId="0" fontId="19" fillId="2" borderId="0" xfId="2" applyFill="1"/>
    <xf numFmtId="0" fontId="19" fillId="10" borderId="0" xfId="2" applyFill="1"/>
    <xf numFmtId="0" fontId="28" fillId="2" borderId="0" xfId="4" applyFont="1" applyFill="1"/>
    <xf numFmtId="0" fontId="3" fillId="2" borderId="0" xfId="4" applyFont="1" applyFill="1"/>
    <xf numFmtId="0" fontId="29" fillId="2" borderId="0" xfId="4" applyFont="1" applyFill="1"/>
    <xf numFmtId="0" fontId="18" fillId="2" borderId="0" xfId="4" applyFont="1" applyFill="1"/>
    <xf numFmtId="0" fontId="15" fillId="2" borderId="0" xfId="4" applyFill="1"/>
    <xf numFmtId="0" fontId="30" fillId="2" borderId="0" xfId="4" applyFont="1" applyFill="1"/>
    <xf numFmtId="0" fontId="12" fillId="2" borderId="0" xfId="4" applyFont="1" applyFill="1"/>
    <xf numFmtId="0" fontId="3" fillId="2" borderId="0" xfId="4" applyFont="1" applyFill="1" applyAlignment="1"/>
    <xf numFmtId="0" fontId="4" fillId="2" borderId="0" xfId="4" applyFont="1" applyFill="1"/>
    <xf numFmtId="0" fontId="3" fillId="2" borderId="0" xfId="4" applyFont="1" applyFill="1" applyAlignment="1">
      <alignment horizontal="left"/>
    </xf>
    <xf numFmtId="1" fontId="3" fillId="9" borderId="0" xfId="4" applyNumberFormat="1" applyFont="1" applyFill="1" applyAlignment="1">
      <alignment horizontal="center"/>
    </xf>
    <xf numFmtId="0" fontId="13" fillId="9" borderId="0" xfId="1" applyFont="1" applyFill="1" applyBorder="1"/>
    <xf numFmtId="0" fontId="7" fillId="9" borderId="0" xfId="1" applyFont="1" applyFill="1" applyBorder="1" applyAlignment="1"/>
    <xf numFmtId="0" fontId="15" fillId="9" borderId="0" xfId="1" applyFill="1" applyBorder="1"/>
    <xf numFmtId="0" fontId="24" fillId="2" borderId="0" xfId="2" applyFont="1" applyFill="1"/>
    <xf numFmtId="0" fontId="7" fillId="2" borderId="0" xfId="1" applyFont="1" applyFill="1" applyBorder="1" applyAlignment="1">
      <alignment horizontal="center"/>
    </xf>
    <xf numFmtId="0" fontId="9" fillId="2" borderId="0" xfId="1" applyFont="1" applyFill="1" applyBorder="1" applyAlignment="1">
      <alignment horizontal="left"/>
    </xf>
    <xf numFmtId="0" fontId="7" fillId="2" borderId="0" xfId="1" applyFont="1" applyFill="1" applyBorder="1" applyAlignment="1"/>
    <xf numFmtId="0" fontId="15" fillId="2" borderId="0" xfId="1" applyFill="1" applyBorder="1"/>
    <xf numFmtId="0" fontId="32" fillId="2" borderId="0" xfId="1" applyFont="1" applyFill="1" applyBorder="1" applyAlignment="1">
      <alignment horizontal="left"/>
    </xf>
    <xf numFmtId="0" fontId="19" fillId="2" borderId="0" xfId="2" applyFont="1" applyFill="1" applyBorder="1" applyAlignment="1">
      <alignment horizontal="center"/>
    </xf>
    <xf numFmtId="0" fontId="19" fillId="2" borderId="0" xfId="2" applyFill="1" applyBorder="1"/>
    <xf numFmtId="0" fontId="32" fillId="2" borderId="0" xfId="1" applyFont="1" applyFill="1" applyBorder="1" applyAlignment="1">
      <alignment horizontal="left" wrapText="1"/>
    </xf>
    <xf numFmtId="0" fontId="15" fillId="2" borderId="0" xfId="1" applyFill="1"/>
    <xf numFmtId="0" fontId="7" fillId="2" borderId="0" xfId="1" applyFont="1" applyFill="1" applyAlignment="1">
      <alignment horizontal="center"/>
    </xf>
    <xf numFmtId="0" fontId="13" fillId="9" borderId="0" xfId="1" applyFont="1" applyFill="1"/>
    <xf numFmtId="0" fontId="15" fillId="9" borderId="0" xfId="1" applyFill="1"/>
    <xf numFmtId="0" fontId="15" fillId="0" borderId="0" xfId="1"/>
    <xf numFmtId="0" fontId="19" fillId="8" borderId="0" xfId="2" applyFill="1"/>
    <xf numFmtId="0" fontId="16" fillId="2" borderId="0" xfId="1" applyFont="1" applyFill="1"/>
    <xf numFmtId="0" fontId="34" fillId="0" borderId="0" xfId="2" applyFont="1"/>
    <xf numFmtId="0" fontId="17" fillId="0" borderId="0" xfId="1" applyFont="1"/>
    <xf numFmtId="0" fontId="14" fillId="2" borderId="0" xfId="1" applyFont="1" applyFill="1"/>
    <xf numFmtId="0" fontId="25" fillId="0" borderId="0" xfId="2" applyFont="1"/>
    <xf numFmtId="164" fontId="3" fillId="2" borderId="10" xfId="0" applyNumberFormat="1" applyFont="1" applyFill="1" applyBorder="1" applyAlignment="1">
      <alignment horizontal="center" vertical="center"/>
    </xf>
    <xf numFmtId="0" fontId="4" fillId="0" borderId="2" xfId="0" applyFont="1" applyFill="1" applyBorder="1" applyAlignment="1">
      <alignment vertical="center"/>
    </xf>
    <xf numFmtId="0" fontId="4" fillId="6" borderId="11" xfId="4" applyFont="1" applyFill="1" applyBorder="1" applyAlignment="1">
      <alignment horizontal="center" textRotation="90"/>
    </xf>
    <xf numFmtId="0" fontId="7" fillId="0" borderId="0" xfId="2" applyFont="1"/>
    <xf numFmtId="0" fontId="4" fillId="13" borderId="12" xfId="4" applyFont="1" applyFill="1" applyBorder="1" applyAlignment="1">
      <alignment horizontal="center" textRotation="90"/>
    </xf>
    <xf numFmtId="0" fontId="4" fillId="11" borderId="12" xfId="4" applyFont="1" applyFill="1" applyBorder="1" applyAlignment="1">
      <alignment horizontal="center" textRotation="90"/>
    </xf>
    <xf numFmtId="0" fontId="19" fillId="14" borderId="0" xfId="2" applyFill="1"/>
    <xf numFmtId="0" fontId="31" fillId="8" borderId="0" xfId="4" applyFont="1" applyFill="1" applyBorder="1" applyAlignment="1">
      <alignment horizontal="center" textRotation="90"/>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xf>
    <xf numFmtId="0" fontId="35" fillId="2" borderId="0" xfId="4" applyFont="1" applyFill="1"/>
    <xf numFmtId="0" fontId="36" fillId="2" borderId="0" xfId="4" applyFont="1" applyFill="1"/>
    <xf numFmtId="0" fontId="4" fillId="7" borderId="11" xfId="4" applyFont="1" applyFill="1" applyBorder="1" applyAlignment="1">
      <alignment textRotation="90"/>
    </xf>
    <xf numFmtId="0" fontId="42" fillId="2" borderId="0" xfId="2" applyFont="1" applyFill="1"/>
    <xf numFmtId="0" fontId="42" fillId="2" borderId="0" xfId="1" applyFont="1" applyFill="1" applyAlignment="1">
      <alignment horizontal="left"/>
    </xf>
    <xf numFmtId="0" fontId="42" fillId="2" borderId="0" xfId="1" applyFont="1" applyFill="1"/>
    <xf numFmtId="0" fontId="7" fillId="9" borderId="0" xfId="1" applyFont="1" applyFill="1" applyBorder="1" applyAlignment="1">
      <alignment horizontal="center"/>
    </xf>
    <xf numFmtId="0" fontId="4" fillId="13" borderId="32" xfId="4" applyFont="1" applyFill="1" applyBorder="1" applyAlignment="1">
      <alignment horizontal="center" textRotation="90"/>
    </xf>
    <xf numFmtId="0" fontId="4" fillId="13" borderId="32" xfId="4" applyFont="1" applyFill="1" applyBorder="1" applyAlignment="1">
      <alignment textRotation="90"/>
    </xf>
    <xf numFmtId="0" fontId="4" fillId="12" borderId="32" xfId="4" applyFont="1" applyFill="1" applyBorder="1" applyAlignment="1">
      <alignment horizontal="center" textRotation="90"/>
    </xf>
    <xf numFmtId="0" fontId="4" fillId="11" borderId="32" xfId="4" applyFont="1" applyFill="1" applyBorder="1" applyAlignment="1">
      <alignment horizontal="center" textRotation="90"/>
    </xf>
    <xf numFmtId="0" fontId="4" fillId="11" borderId="32" xfId="4" applyFont="1" applyFill="1" applyBorder="1" applyAlignment="1">
      <alignment textRotation="90"/>
    </xf>
    <xf numFmtId="1" fontId="3" fillId="18" borderId="0" xfId="4" applyNumberFormat="1" applyFont="1" applyFill="1" applyAlignment="1">
      <alignment horizontal="center"/>
    </xf>
    <xf numFmtId="0" fontId="19" fillId="18" borderId="0" xfId="2" applyFill="1"/>
    <xf numFmtId="0" fontId="44" fillId="2" borderId="0" xfId="4" applyFont="1" applyFill="1"/>
    <xf numFmtId="0" fontId="45" fillId="2" borderId="0" xfId="4" applyFont="1" applyFill="1"/>
    <xf numFmtId="0" fontId="46" fillId="2" borderId="0" xfId="4" applyFont="1" applyFill="1"/>
    <xf numFmtId="1" fontId="3" fillId="17" borderId="0" xfId="4" applyNumberFormat="1" applyFont="1" applyFill="1" applyAlignment="1">
      <alignment horizontal="center"/>
    </xf>
    <xf numFmtId="0" fontId="19" fillId="17" borderId="0" xfId="2" applyFill="1"/>
    <xf numFmtId="0" fontId="31" fillId="20" borderId="32" xfId="4" applyFont="1" applyFill="1" applyBorder="1" applyAlignment="1">
      <alignment horizontal="center" textRotation="90"/>
    </xf>
    <xf numFmtId="0" fontId="31" fillId="12" borderId="32" xfId="4" applyFont="1" applyFill="1" applyBorder="1" applyAlignment="1">
      <alignment horizontal="center" textRotation="90"/>
    </xf>
    <xf numFmtId="0" fontId="31" fillId="12" borderId="13" xfId="4" applyFont="1" applyFill="1" applyBorder="1" applyAlignment="1">
      <alignment horizontal="center" textRotation="90"/>
    </xf>
    <xf numFmtId="0" fontId="4" fillId="12" borderId="7" xfId="4" applyFont="1" applyFill="1" applyBorder="1" applyAlignment="1">
      <alignment horizontal="center" textRotation="90"/>
    </xf>
    <xf numFmtId="0" fontId="4" fillId="12" borderId="9" xfId="4" applyFont="1" applyFill="1" applyBorder="1" applyAlignment="1">
      <alignment horizontal="center" textRotation="90"/>
    </xf>
    <xf numFmtId="0" fontId="4" fillId="6" borderId="9" xfId="4" applyFont="1" applyFill="1" applyBorder="1" applyAlignment="1">
      <alignment horizontal="center" textRotation="90"/>
    </xf>
    <xf numFmtId="0" fontId="19" fillId="0" borderId="0" xfId="2" applyFill="1"/>
    <xf numFmtId="0" fontId="16" fillId="0" borderId="0" xfId="1" applyFont="1"/>
    <xf numFmtId="0" fontId="14" fillId="0" borderId="0" xfId="0" applyFont="1"/>
    <xf numFmtId="0" fontId="16" fillId="0" borderId="0" xfId="0" applyFont="1"/>
    <xf numFmtId="0" fontId="31" fillId="8" borderId="11" xfId="4" applyFont="1" applyFill="1" applyBorder="1" applyAlignment="1">
      <alignment horizontal="center" textRotation="90"/>
    </xf>
    <xf numFmtId="0" fontId="31" fillId="8" borderId="13" xfId="4" applyFont="1" applyFill="1" applyBorder="1" applyAlignment="1">
      <alignment horizontal="center" textRotation="90"/>
    </xf>
    <xf numFmtId="0" fontId="4" fillId="12" borderId="13" xfId="4" applyFont="1" applyFill="1" applyBorder="1" applyAlignment="1">
      <alignment horizontal="center" textRotation="90"/>
    </xf>
    <xf numFmtId="0" fontId="3" fillId="0" borderId="0" xfId="2" applyFont="1" applyFill="1"/>
    <xf numFmtId="0" fontId="34" fillId="0" borderId="0" xfId="2" applyFont="1" applyFill="1"/>
    <xf numFmtId="0" fontId="16" fillId="0" borderId="0" xfId="0" applyFont="1" applyFill="1"/>
    <xf numFmtId="0" fontId="16" fillId="0" borderId="0" xfId="1" applyFont="1" applyFill="1"/>
    <xf numFmtId="0" fontId="19" fillId="2" borderId="0" xfId="2" applyFill="1" applyAlignment="1">
      <alignment horizontal="center"/>
    </xf>
    <xf numFmtId="0" fontId="19" fillId="0" borderId="0" xfId="2" applyAlignment="1">
      <alignment horizontal="center"/>
    </xf>
    <xf numFmtId="0" fontId="15" fillId="2" borderId="0" xfId="1" applyFill="1" applyAlignment="1">
      <alignment horizontal="center"/>
    </xf>
    <xf numFmtId="0" fontId="15" fillId="9" borderId="0" xfId="1" applyFill="1" applyAlignment="1">
      <alignment horizontal="center"/>
    </xf>
    <xf numFmtId="0" fontId="17" fillId="0" borderId="0" xfId="1" applyFont="1" applyAlignment="1">
      <alignment horizontal="center"/>
    </xf>
    <xf numFmtId="0" fontId="15" fillId="0" borderId="0" xfId="1" applyAlignment="1">
      <alignment horizontal="center"/>
    </xf>
    <xf numFmtId="0" fontId="14" fillId="2" borderId="0" xfId="1" applyFont="1" applyFill="1" applyAlignment="1">
      <alignment horizontal="left"/>
    </xf>
    <xf numFmtId="0" fontId="43" fillId="2" borderId="0" xfId="2" applyFont="1" applyFill="1" applyBorder="1"/>
    <xf numFmtId="0" fontId="32" fillId="2" borderId="0" xfId="1" applyFont="1" applyFill="1" applyBorder="1" applyAlignment="1">
      <alignment horizontal="center" wrapText="1"/>
    </xf>
    <xf numFmtId="0" fontId="3" fillId="0" borderId="4" xfId="0" applyFont="1" applyBorder="1" applyAlignment="1">
      <alignment horizontal="left" vertical="center" wrapText="1"/>
    </xf>
    <xf numFmtId="0" fontId="4" fillId="2" borderId="2" xfId="0" applyFont="1" applyFill="1" applyBorder="1" applyAlignment="1">
      <alignment horizontal="left" vertical="center"/>
    </xf>
    <xf numFmtId="164" fontId="3" fillId="2" borderId="22"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164" fontId="3" fillId="2" borderId="26" xfId="0" applyNumberFormat="1" applyFont="1" applyFill="1" applyBorder="1" applyAlignment="1">
      <alignment horizontal="center" vertical="center"/>
    </xf>
    <xf numFmtId="164" fontId="3" fillId="2" borderId="34" xfId="0" applyNumberFormat="1" applyFont="1" applyFill="1" applyBorder="1" applyAlignment="1">
      <alignment horizontal="center" vertical="center"/>
    </xf>
    <xf numFmtId="164" fontId="3" fillId="0" borderId="10" xfId="0" applyNumberFormat="1" applyFont="1" applyBorder="1" applyAlignment="1">
      <alignment horizontal="center" vertical="center" wrapText="1"/>
    </xf>
    <xf numFmtId="1" fontId="3" fillId="0" borderId="2" xfId="0" applyNumberFormat="1" applyFont="1" applyFill="1" applyBorder="1" applyAlignment="1">
      <alignment horizontal="center" vertical="center"/>
    </xf>
    <xf numFmtId="0" fontId="1" fillId="0" borderId="2" xfId="0" applyFont="1" applyBorder="1" applyAlignment="1">
      <alignment horizontal="center"/>
    </xf>
    <xf numFmtId="1" fontId="1" fillId="0" borderId="2" xfId="0" applyNumberFormat="1" applyFont="1" applyBorder="1" applyAlignment="1">
      <alignment horizontal="center"/>
    </xf>
    <xf numFmtId="1" fontId="1" fillId="0" borderId="24" xfId="0" applyNumberFormat="1" applyFont="1" applyBorder="1" applyAlignment="1">
      <alignment horizontal="center"/>
    </xf>
    <xf numFmtId="0" fontId="3" fillId="0" borderId="35" xfId="0" applyFont="1" applyFill="1" applyBorder="1" applyAlignment="1">
      <alignment horizontal="left" vertical="center" wrapText="1"/>
    </xf>
    <xf numFmtId="1" fontId="3" fillId="0" borderId="28" xfId="0" applyNumberFormat="1" applyFont="1" applyFill="1" applyBorder="1" applyAlignment="1">
      <alignment horizontal="center" vertical="center"/>
    </xf>
    <xf numFmtId="1" fontId="3" fillId="0" borderId="29" xfId="0" applyNumberFormat="1" applyFont="1" applyFill="1" applyBorder="1" applyAlignment="1">
      <alignment horizontal="center" vertical="center"/>
    </xf>
    <xf numFmtId="164" fontId="3" fillId="0" borderId="24" xfId="0" applyNumberFormat="1" applyFont="1" applyFill="1" applyBorder="1" applyAlignment="1">
      <alignment horizontal="center" vertical="center"/>
    </xf>
    <xf numFmtId="164" fontId="1" fillId="0" borderId="2" xfId="0" applyNumberFormat="1" applyFont="1" applyBorder="1" applyAlignment="1">
      <alignment horizontal="center" vertical="center"/>
    </xf>
    <xf numFmtId="0" fontId="3" fillId="2" borderId="36" xfId="0" applyFont="1" applyFill="1" applyBorder="1" applyAlignment="1">
      <alignment horizontal="center"/>
    </xf>
    <xf numFmtId="1" fontId="1" fillId="0" borderId="28" xfId="0" applyNumberFormat="1" applyFont="1" applyBorder="1" applyAlignment="1">
      <alignment horizontal="center"/>
    </xf>
    <xf numFmtId="0" fontId="1" fillId="0" borderId="28" xfId="0" applyFont="1" applyBorder="1" applyAlignment="1">
      <alignment horizontal="center"/>
    </xf>
    <xf numFmtId="1" fontId="1" fillId="0" borderId="29" xfId="0" applyNumberFormat="1" applyFont="1" applyBorder="1" applyAlignment="1">
      <alignment horizontal="center"/>
    </xf>
    <xf numFmtId="0" fontId="4" fillId="14" borderId="32" xfId="4" applyFont="1" applyFill="1" applyBorder="1" applyAlignment="1">
      <alignment textRotation="90"/>
    </xf>
    <xf numFmtId="0" fontId="15" fillId="0" borderId="0" xfId="1" applyFill="1"/>
    <xf numFmtId="0" fontId="15" fillId="21" borderId="0" xfId="1" applyFill="1"/>
    <xf numFmtId="0" fontId="31" fillId="8" borderId="5" xfId="4" applyFont="1" applyFill="1" applyBorder="1" applyAlignment="1">
      <alignment horizontal="center" textRotation="90"/>
    </xf>
    <xf numFmtId="0" fontId="31" fillId="8" borderId="32" xfId="4" applyFont="1" applyFill="1" applyBorder="1" applyAlignment="1">
      <alignment horizontal="center" textRotation="90"/>
    </xf>
    <xf numFmtId="0" fontId="19" fillId="22" borderId="0" xfId="2" applyFill="1"/>
    <xf numFmtId="0" fontId="4" fillId="23" borderId="11" xfId="4" applyFont="1" applyFill="1" applyBorder="1" applyAlignment="1">
      <alignment horizontal="center" textRotation="90"/>
    </xf>
    <xf numFmtId="0" fontId="4" fillId="3" borderId="32" xfId="4" applyFont="1" applyFill="1" applyBorder="1" applyAlignment="1">
      <alignment horizontal="center" textRotation="90"/>
    </xf>
    <xf numFmtId="0" fontId="4" fillId="13" borderId="13" xfId="4" applyFont="1" applyFill="1" applyBorder="1" applyAlignment="1">
      <alignment horizontal="center" textRotation="90"/>
    </xf>
    <xf numFmtId="0" fontId="4" fillId="5" borderId="32" xfId="4" applyFont="1" applyFill="1" applyBorder="1" applyAlignment="1">
      <alignment horizontal="center" textRotation="90"/>
    </xf>
    <xf numFmtId="0" fontId="4" fillId="24" borderId="11" xfId="4" applyFont="1" applyFill="1" applyBorder="1" applyAlignment="1">
      <alignment horizontal="center" textRotation="90"/>
    </xf>
    <xf numFmtId="0" fontId="4" fillId="11" borderId="13" xfId="4" applyFont="1" applyFill="1" applyBorder="1" applyAlignment="1">
      <alignment horizontal="center" textRotation="90"/>
    </xf>
    <xf numFmtId="0" fontId="19" fillId="24" borderId="0" xfId="2" applyFill="1"/>
    <xf numFmtId="0" fontId="4" fillId="2" borderId="13" xfId="0" applyFont="1" applyFill="1" applyBorder="1" applyAlignment="1">
      <alignment vertical="center"/>
    </xf>
    <xf numFmtId="0" fontId="4" fillId="2" borderId="13" xfId="0" applyFont="1" applyFill="1" applyBorder="1" applyAlignment="1">
      <alignment horizontal="left" vertical="center"/>
    </xf>
    <xf numFmtId="0" fontId="3" fillId="0" borderId="13" xfId="0" applyFont="1" applyFill="1" applyBorder="1" applyAlignment="1">
      <alignment horizontal="left" vertical="center" wrapText="1"/>
    </xf>
    <xf numFmtId="0" fontId="3" fillId="0" borderId="37" xfId="0" applyFont="1" applyFill="1" applyBorder="1" applyAlignment="1">
      <alignment horizontal="left" vertical="center" wrapText="1"/>
    </xf>
    <xf numFmtId="0" fontId="4" fillId="7" borderId="32" xfId="4" applyFont="1" applyFill="1" applyBorder="1" applyAlignment="1">
      <alignment textRotation="90"/>
    </xf>
    <xf numFmtId="0" fontId="4" fillId="13" borderId="7" xfId="4" applyFont="1" applyFill="1" applyBorder="1" applyAlignment="1">
      <alignment horizontal="center" textRotation="90"/>
    </xf>
    <xf numFmtId="0" fontId="4" fillId="11" borderId="9" xfId="4" applyFont="1" applyFill="1" applyBorder="1" applyAlignment="1">
      <alignment horizontal="center" textRotation="90"/>
    </xf>
    <xf numFmtId="0" fontId="4" fillId="24" borderId="11" xfId="4" applyFont="1" applyFill="1" applyBorder="1" applyAlignment="1">
      <alignment textRotation="90"/>
    </xf>
    <xf numFmtId="0" fontId="4" fillId="14" borderId="13" xfId="4" applyFont="1" applyFill="1" applyBorder="1" applyAlignment="1">
      <alignment textRotation="90"/>
    </xf>
    <xf numFmtId="0" fontId="4" fillId="11" borderId="7" xfId="4" applyFont="1" applyFill="1" applyBorder="1" applyAlignment="1">
      <alignment horizontal="center" textRotation="90"/>
    </xf>
    <xf numFmtId="0" fontId="4" fillId="17" borderId="5" xfId="4" applyFont="1" applyFill="1" applyBorder="1" applyAlignment="1">
      <alignment horizontal="center" textRotation="90"/>
    </xf>
    <xf numFmtId="0" fontId="4" fillId="16" borderId="32" xfId="4" applyFont="1" applyFill="1" applyBorder="1" applyAlignment="1">
      <alignment horizontal="center" textRotation="90"/>
    </xf>
    <xf numFmtId="0" fontId="4" fillId="16" borderId="32" xfId="4" applyFont="1" applyFill="1" applyBorder="1" applyAlignment="1">
      <alignment textRotation="90"/>
    </xf>
    <xf numFmtId="0" fontId="4" fillId="26" borderId="33" xfId="4" applyFont="1" applyFill="1" applyBorder="1" applyAlignment="1">
      <alignment horizontal="center" textRotation="90"/>
    </xf>
    <xf numFmtId="0" fontId="4" fillId="16" borderId="9" xfId="4" applyFont="1" applyFill="1" applyBorder="1" applyAlignment="1">
      <alignment horizontal="center" textRotation="90"/>
    </xf>
    <xf numFmtId="0" fontId="4" fillId="13" borderId="13" xfId="4" applyFont="1" applyFill="1" applyBorder="1" applyAlignment="1">
      <alignment textRotation="90"/>
    </xf>
    <xf numFmtId="0" fontId="4" fillId="26" borderId="11" xfId="4" applyFont="1" applyFill="1" applyBorder="1" applyAlignment="1">
      <alignment horizontal="right" textRotation="90"/>
    </xf>
    <xf numFmtId="0" fontId="4" fillId="16" borderId="32" xfId="4" applyFont="1" applyFill="1" applyBorder="1" applyAlignment="1">
      <alignment horizontal="right" textRotation="90"/>
    </xf>
    <xf numFmtId="0" fontId="4" fillId="19" borderId="32" xfId="4" applyFont="1" applyFill="1" applyBorder="1" applyAlignment="1">
      <alignment horizontal="center" textRotation="90"/>
    </xf>
    <xf numFmtId="0" fontId="4" fillId="19" borderId="32" xfId="4" applyFont="1" applyFill="1" applyBorder="1" applyAlignment="1">
      <alignment textRotation="90"/>
    </xf>
    <xf numFmtId="0" fontId="4" fillId="27" borderId="32" xfId="4" applyFont="1" applyFill="1" applyBorder="1" applyAlignment="1">
      <alignment horizontal="center" textRotation="90"/>
    </xf>
    <xf numFmtId="0" fontId="4" fillId="27" borderId="32" xfId="4" applyFont="1" applyFill="1" applyBorder="1" applyAlignment="1">
      <alignment textRotation="90"/>
    </xf>
    <xf numFmtId="0" fontId="4" fillId="27" borderId="33" xfId="4" applyFont="1" applyFill="1" applyBorder="1" applyAlignment="1">
      <alignment horizontal="center" textRotation="90"/>
    </xf>
    <xf numFmtId="0" fontId="4" fillId="19" borderId="9" xfId="4" applyFont="1" applyFill="1" applyBorder="1" applyAlignment="1">
      <alignment horizontal="center" textRotation="90"/>
    </xf>
    <xf numFmtId="0" fontId="4" fillId="27" borderId="11" xfId="4" applyFont="1" applyFill="1" applyBorder="1" applyAlignment="1">
      <alignment textRotation="90"/>
    </xf>
    <xf numFmtId="0" fontId="4" fillId="11" borderId="13" xfId="4" applyFont="1" applyFill="1" applyBorder="1" applyAlignment="1">
      <alignment textRotation="90"/>
    </xf>
    <xf numFmtId="0" fontId="4" fillId="28" borderId="9" xfId="4" applyFont="1" applyFill="1" applyBorder="1" applyAlignment="1">
      <alignment horizontal="center" textRotation="90"/>
    </xf>
    <xf numFmtId="0" fontId="31" fillId="28" borderId="32" xfId="4" applyFont="1" applyFill="1" applyBorder="1" applyAlignment="1">
      <alignment horizontal="center" textRotation="90"/>
    </xf>
    <xf numFmtId="0" fontId="31" fillId="28" borderId="11" xfId="4" applyFont="1" applyFill="1" applyBorder="1" applyAlignment="1">
      <alignment horizontal="center" textRotation="90"/>
    </xf>
    <xf numFmtId="0" fontId="4" fillId="28" borderId="11" xfId="4" applyFont="1" applyFill="1" applyBorder="1" applyAlignment="1">
      <alignment horizontal="center" textRotation="90"/>
    </xf>
    <xf numFmtId="0" fontId="4" fillId="6" borderId="32" xfId="4" applyFont="1" applyFill="1" applyBorder="1" applyAlignment="1">
      <alignment horizontal="center" textRotation="90"/>
    </xf>
    <xf numFmtId="0" fontId="4" fillId="28" borderId="33" xfId="4" applyFont="1" applyFill="1" applyBorder="1" applyAlignment="1">
      <alignment horizontal="center" textRotation="90"/>
    </xf>
    <xf numFmtId="0" fontId="19" fillId="2" borderId="0" xfId="6" applyFill="1"/>
    <xf numFmtId="0" fontId="19" fillId="0" borderId="0" xfId="6"/>
    <xf numFmtId="0" fontId="19" fillId="2" borderId="0" xfId="6" applyFont="1" applyFill="1"/>
    <xf numFmtId="0" fontId="48" fillId="2" borderId="0" xfId="1" applyFont="1" applyFill="1" applyAlignment="1">
      <alignment horizontal="center" vertical="center" wrapText="1"/>
    </xf>
    <xf numFmtId="0" fontId="7" fillId="2" borderId="0" xfId="1" applyFont="1" applyFill="1" applyAlignment="1">
      <alignment horizontal="left" indent="1"/>
    </xf>
    <xf numFmtId="0" fontId="49" fillId="2" borderId="0" xfId="1" applyFont="1" applyFill="1" applyAlignment="1">
      <alignment horizontal="center"/>
    </xf>
    <xf numFmtId="0" fontId="50" fillId="2" borderId="0" xfId="1" applyFont="1" applyFill="1" applyBorder="1" applyAlignment="1">
      <alignment horizontal="center"/>
    </xf>
    <xf numFmtId="0" fontId="19" fillId="2" borderId="0" xfId="6" applyFill="1" applyBorder="1"/>
    <xf numFmtId="0" fontId="11" fillId="2" borderId="0" xfId="1" applyFont="1" applyFill="1" applyBorder="1"/>
    <xf numFmtId="0" fontId="6" fillId="2" borderId="0" xfId="1" applyFont="1" applyFill="1" applyBorder="1" applyAlignment="1">
      <alignment horizontal="center"/>
    </xf>
    <xf numFmtId="0" fontId="28" fillId="2" borderId="0" xfId="1" applyFont="1" applyFill="1" applyBorder="1" applyAlignment="1">
      <alignment horizontal="center"/>
    </xf>
    <xf numFmtId="0" fontId="51" fillId="2" borderId="0" xfId="1" applyFont="1" applyFill="1" applyBorder="1"/>
    <xf numFmtId="0" fontId="53" fillId="2" borderId="0" xfId="7" applyFont="1" applyFill="1" applyBorder="1" applyAlignment="1">
      <alignment horizontal="center"/>
    </xf>
    <xf numFmtId="0" fontId="23" fillId="2" borderId="0" xfId="7" applyFont="1" applyFill="1" applyBorder="1" applyAlignment="1">
      <alignment horizontal="center"/>
    </xf>
    <xf numFmtId="0" fontId="54" fillId="2" borderId="0" xfId="1" applyFont="1" applyFill="1" applyBorder="1"/>
    <xf numFmtId="0" fontId="55" fillId="2" borderId="0" xfId="7" applyFont="1" applyFill="1" applyBorder="1" applyAlignment="1">
      <alignment horizontal="center"/>
    </xf>
    <xf numFmtId="0" fontId="56" fillId="2" borderId="0" xfId="1" applyFont="1" applyFill="1" applyBorder="1"/>
    <xf numFmtId="0" fontId="57" fillId="2" borderId="0" xfId="1" applyFont="1" applyFill="1" applyBorder="1"/>
    <xf numFmtId="0" fontId="58" fillId="2" borderId="0" xfId="1" applyFont="1" applyFill="1" applyBorder="1"/>
    <xf numFmtId="0" fontId="59" fillId="2" borderId="0" xfId="7" applyFont="1" applyFill="1" applyBorder="1" applyAlignment="1">
      <alignment horizontal="center"/>
    </xf>
    <xf numFmtId="0" fontId="60" fillId="2" borderId="0" xfId="8" applyFill="1">
      <alignment horizontal="center" vertical="center"/>
    </xf>
    <xf numFmtId="0" fontId="61" fillId="4" borderId="0" xfId="8" applyFont="1" applyFill="1">
      <alignment horizontal="center" vertical="center"/>
    </xf>
    <xf numFmtId="0" fontId="2" fillId="2" borderId="0" xfId="1" applyFont="1" applyFill="1"/>
    <xf numFmtId="0" fontId="24" fillId="2" borderId="0" xfId="1" applyFont="1" applyFill="1" applyAlignment="1">
      <alignment horizontal="left" indent="1"/>
    </xf>
    <xf numFmtId="0" fontId="23" fillId="2" borderId="0" xfId="7" applyFont="1" applyFill="1" applyAlignment="1">
      <alignment horizontal="left" indent="1"/>
    </xf>
    <xf numFmtId="0" fontId="25" fillId="2" borderId="0" xfId="1" applyFont="1" applyFill="1" applyAlignment="1">
      <alignment horizontal="left" indent="1"/>
    </xf>
    <xf numFmtId="0" fontId="23" fillId="2" borderId="0" xfId="7" applyFont="1" applyFill="1" applyAlignment="1">
      <alignment horizontal="left" indent="2"/>
    </xf>
    <xf numFmtId="0" fontId="33" fillId="0" borderId="0" xfId="6" applyFont="1"/>
    <xf numFmtId="0" fontId="7" fillId="0" borderId="1" xfId="2" applyFont="1" applyFill="1" applyBorder="1"/>
    <xf numFmtId="0" fontId="7" fillId="0" borderId="0" xfId="2" applyFont="1" applyFill="1" applyBorder="1"/>
    <xf numFmtId="0" fontId="19" fillId="0" borderId="3" xfId="2" applyFill="1" applyBorder="1"/>
    <xf numFmtId="0" fontId="3" fillId="2" borderId="0" xfId="1" applyFont="1" applyFill="1" applyBorder="1" applyAlignment="1">
      <alignment horizontal="center"/>
    </xf>
    <xf numFmtId="0" fontId="7" fillId="0" borderId="0" xfId="2" applyFont="1" applyFill="1"/>
    <xf numFmtId="0" fontId="33" fillId="0" borderId="0" xfId="2" applyFont="1" applyFill="1"/>
    <xf numFmtId="0" fontId="3" fillId="2" borderId="0" xfId="1" applyFont="1" applyFill="1" applyBorder="1" applyAlignment="1">
      <alignment horizontal="right"/>
    </xf>
    <xf numFmtId="0" fontId="19" fillId="0" borderId="0" xfId="2" applyAlignment="1">
      <alignment horizontal="right"/>
    </xf>
    <xf numFmtId="0" fontId="3" fillId="2" borderId="0" xfId="1" applyFont="1" applyFill="1" applyBorder="1" applyAlignment="1">
      <alignment horizontal="left"/>
    </xf>
    <xf numFmtId="0" fontId="19" fillId="0" borderId="0" xfId="2" applyAlignment="1">
      <alignment horizontal="left"/>
    </xf>
    <xf numFmtId="1" fontId="3" fillId="2" borderId="0" xfId="1" applyNumberFormat="1" applyFont="1" applyFill="1" applyBorder="1"/>
    <xf numFmtId="0" fontId="3" fillId="2" borderId="38" xfId="1" applyFont="1" applyFill="1" applyBorder="1" applyAlignment="1">
      <alignment horizontal="left"/>
    </xf>
    <xf numFmtId="0" fontId="3" fillId="2" borderId="38" xfId="1" applyFont="1" applyFill="1" applyBorder="1" applyAlignment="1">
      <alignment horizontal="center"/>
    </xf>
    <xf numFmtId="0" fontId="3" fillId="2" borderId="38" xfId="1" applyFont="1" applyFill="1" applyBorder="1" applyAlignment="1">
      <alignment horizontal="right"/>
    </xf>
    <xf numFmtId="1" fontId="3" fillId="2" borderId="38" xfId="1" applyNumberFormat="1" applyFont="1" applyFill="1" applyBorder="1"/>
    <xf numFmtId="0" fontId="27" fillId="2" borderId="0" xfId="1" applyFont="1" applyFill="1" applyBorder="1" applyAlignment="1">
      <alignment horizontal="center"/>
    </xf>
    <xf numFmtId="0" fontId="53" fillId="2" borderId="0" xfId="3" applyFont="1" applyFill="1" applyBorder="1" applyAlignment="1">
      <alignment horizontal="center"/>
    </xf>
    <xf numFmtId="0" fontId="3" fillId="2" borderId="0" xfId="2" applyFont="1" applyFill="1" applyBorder="1"/>
    <xf numFmtId="1" fontId="3" fillId="34" borderId="0" xfId="4" applyNumberFormat="1" applyFont="1" applyFill="1" applyAlignment="1">
      <alignment horizontal="center"/>
    </xf>
    <xf numFmtId="1" fontId="3" fillId="36" borderId="0" xfId="4" applyNumberFormat="1" applyFont="1" applyFill="1" applyAlignment="1">
      <alignment horizontal="center"/>
    </xf>
    <xf numFmtId="1" fontId="3" fillId="32" borderId="0" xfId="4" applyNumberFormat="1" applyFont="1" applyFill="1" applyAlignment="1">
      <alignment horizontal="center"/>
    </xf>
    <xf numFmtId="0" fontId="33" fillId="0" borderId="3" xfId="2" applyFont="1" applyFill="1" applyBorder="1"/>
    <xf numFmtId="0" fontId="33" fillId="0" borderId="1" xfId="2" applyFont="1" applyFill="1" applyBorder="1"/>
    <xf numFmtId="0" fontId="19" fillId="34" borderId="0" xfId="2" applyFill="1"/>
    <xf numFmtId="0" fontId="63" fillId="2" borderId="0" xfId="2" applyFont="1" applyFill="1"/>
    <xf numFmtId="0" fontId="64" fillId="2" borderId="0" xfId="2" applyFont="1" applyFill="1"/>
    <xf numFmtId="0" fontId="65" fillId="2" borderId="0" xfId="2" applyFont="1" applyFill="1" applyAlignment="1">
      <alignment horizontal="center" vertical="center"/>
    </xf>
    <xf numFmtId="0" fontId="34" fillId="2" borderId="0" xfId="2" applyFont="1" applyFill="1"/>
    <xf numFmtId="0" fontId="33" fillId="0" borderId="0" xfId="2" applyFont="1"/>
    <xf numFmtId="0" fontId="3" fillId="0" borderId="24" xfId="0" applyFont="1" applyBorder="1" applyAlignment="1">
      <alignment horizontal="center" vertical="center" wrapText="1"/>
    </xf>
    <xf numFmtId="0" fontId="3" fillId="0" borderId="2" xfId="0" applyFont="1" applyBorder="1" applyAlignment="1">
      <alignment horizontal="left" vertical="center" wrapText="1"/>
    </xf>
    <xf numFmtId="0" fontId="3" fillId="0" borderId="24" xfId="0" applyFont="1" applyBorder="1" applyAlignment="1">
      <alignment horizontal="left" vertical="center" wrapText="1"/>
    </xf>
    <xf numFmtId="0" fontId="3" fillId="0" borderId="13" xfId="0" applyFont="1" applyBorder="1" applyAlignment="1">
      <alignment horizontal="left" vertical="center" wrapText="1"/>
    </xf>
    <xf numFmtId="0" fontId="4" fillId="0" borderId="2" xfId="0" applyFont="1" applyFill="1" applyBorder="1" applyAlignment="1">
      <alignment horizontal="left" vertical="center"/>
    </xf>
    <xf numFmtId="164" fontId="66" fillId="2" borderId="13" xfId="0" applyNumberFormat="1" applyFont="1" applyFill="1" applyBorder="1" applyAlignment="1">
      <alignment horizontal="center" vertical="center"/>
    </xf>
    <xf numFmtId="164" fontId="66" fillId="0" borderId="13" xfId="0" applyNumberFormat="1" applyFont="1" applyFill="1" applyBorder="1" applyAlignment="1">
      <alignment horizontal="center" vertical="center"/>
    </xf>
    <xf numFmtId="164" fontId="66" fillId="0" borderId="2" xfId="0" applyNumberFormat="1" applyFont="1" applyFill="1" applyBorder="1" applyAlignment="1">
      <alignment horizontal="center" vertical="center"/>
    </xf>
    <xf numFmtId="164" fontId="66" fillId="2" borderId="10" xfId="0" applyNumberFormat="1" applyFont="1" applyFill="1" applyBorder="1" applyAlignment="1">
      <alignment horizontal="center" vertical="center"/>
    </xf>
    <xf numFmtId="164" fontId="66" fillId="2" borderId="8" xfId="0" applyNumberFormat="1" applyFont="1" applyFill="1" applyBorder="1" applyAlignment="1">
      <alignment horizontal="center" vertical="center"/>
    </xf>
    <xf numFmtId="164" fontId="66" fillId="2" borderId="2" xfId="0" applyNumberFormat="1" applyFont="1" applyFill="1" applyBorder="1" applyAlignment="1">
      <alignment horizontal="center" vertical="center"/>
    </xf>
    <xf numFmtId="0" fontId="38" fillId="15" borderId="11" xfId="9" applyFont="1" applyFill="1" applyBorder="1" applyAlignment="1">
      <alignment vertical="center"/>
    </xf>
    <xf numFmtId="0" fontId="38" fillId="15" borderId="32" xfId="9" applyFont="1" applyFill="1" applyBorder="1" applyAlignment="1">
      <alignment vertical="center"/>
    </xf>
    <xf numFmtId="0" fontId="38" fillId="15" borderId="32" xfId="9" applyFont="1" applyFill="1" applyBorder="1" applyAlignment="1">
      <alignment vertical="center" wrapText="1"/>
    </xf>
    <xf numFmtId="0" fontId="19" fillId="15" borderId="13" xfId="9" applyFont="1" applyFill="1" applyBorder="1" applyAlignment="1">
      <alignment vertical="center"/>
    </xf>
    <xf numFmtId="0" fontId="19" fillId="0" borderId="0" xfId="9"/>
    <xf numFmtId="0" fontId="40" fillId="15" borderId="2" xfId="9" applyFont="1" applyFill="1" applyBorder="1" applyAlignment="1">
      <alignment horizontal="center" vertical="center" wrapText="1"/>
    </xf>
    <xf numFmtId="164" fontId="19" fillId="0" borderId="0" xfId="9" applyNumberFormat="1"/>
    <xf numFmtId="0" fontId="42" fillId="0" borderId="0" xfId="9" applyFont="1"/>
    <xf numFmtId="0" fontId="3" fillId="2" borderId="0" xfId="2" applyFont="1" applyFill="1"/>
    <xf numFmtId="0" fontId="16" fillId="2" borderId="0" xfId="2" applyFont="1" applyFill="1" applyBorder="1" applyAlignment="1">
      <alignment horizontal="center"/>
    </xf>
    <xf numFmtId="0" fontId="16" fillId="2" borderId="18" xfId="2" applyFont="1" applyFill="1" applyBorder="1" applyAlignment="1">
      <alignment horizontal="center"/>
    </xf>
    <xf numFmtId="1" fontId="16" fillId="2" borderId="0" xfId="2" applyNumberFormat="1" applyFont="1" applyFill="1" applyBorder="1" applyAlignment="1">
      <alignment horizontal="center"/>
    </xf>
    <xf numFmtId="1" fontId="16" fillId="2" borderId="18" xfId="2" applyNumberFormat="1" applyFont="1" applyFill="1" applyBorder="1" applyAlignment="1">
      <alignment horizontal="center"/>
    </xf>
    <xf numFmtId="1" fontId="16" fillId="2" borderId="0" xfId="0" applyNumberFormat="1" applyFont="1" applyFill="1" applyBorder="1" applyAlignment="1">
      <alignment horizontal="center"/>
    </xf>
    <xf numFmtId="1" fontId="16" fillId="2" borderId="18" xfId="0" applyNumberFormat="1" applyFont="1" applyFill="1" applyBorder="1" applyAlignment="1">
      <alignment horizontal="center"/>
    </xf>
    <xf numFmtId="1" fontId="16" fillId="2" borderId="30" xfId="0" applyNumberFormat="1" applyFont="1" applyFill="1" applyBorder="1" applyAlignment="1">
      <alignment horizontal="center"/>
    </xf>
    <xf numFmtId="1" fontId="16" fillId="2" borderId="31" xfId="0" applyNumberFormat="1" applyFont="1" applyFill="1" applyBorder="1" applyAlignment="1">
      <alignment horizontal="center"/>
    </xf>
    <xf numFmtId="0" fontId="39" fillId="0" borderId="0" xfId="9" applyFont="1"/>
    <xf numFmtId="0" fontId="16" fillId="2" borderId="41" xfId="2" applyFont="1" applyFill="1" applyBorder="1"/>
    <xf numFmtId="0" fontId="16" fillId="2" borderId="42" xfId="2" applyFont="1" applyFill="1" applyBorder="1"/>
    <xf numFmtId="0" fontId="16" fillId="2" borderId="43" xfId="2" applyFont="1" applyFill="1" applyBorder="1"/>
    <xf numFmtId="1" fontId="16" fillId="2" borderId="44" xfId="0" applyNumberFormat="1" applyFont="1" applyFill="1" applyBorder="1" applyAlignment="1">
      <alignment horizontal="center"/>
    </xf>
    <xf numFmtId="1" fontId="16" fillId="2" borderId="45" xfId="0" applyNumberFormat="1" applyFont="1" applyFill="1" applyBorder="1" applyAlignment="1">
      <alignment horizontal="center"/>
    </xf>
    <xf numFmtId="0" fontId="16" fillId="2" borderId="47" xfId="2" applyFont="1" applyFill="1" applyBorder="1"/>
    <xf numFmtId="0" fontId="16" fillId="2" borderId="48" xfId="2" applyFont="1" applyFill="1" applyBorder="1" applyAlignment="1">
      <alignment horizontal="left"/>
    </xf>
    <xf numFmtId="0" fontId="16" fillId="2" borderId="49" xfId="2" applyFont="1" applyFill="1" applyBorder="1"/>
    <xf numFmtId="1" fontId="16" fillId="2" borderId="50" xfId="0" applyNumberFormat="1" applyFont="1" applyFill="1" applyBorder="1" applyAlignment="1">
      <alignment horizontal="center"/>
    </xf>
    <xf numFmtId="1" fontId="16" fillId="2" borderId="51" xfId="0" applyNumberFormat="1" applyFont="1" applyFill="1" applyBorder="1" applyAlignment="1">
      <alignment horizontal="center"/>
    </xf>
    <xf numFmtId="0" fontId="16" fillId="2" borderId="53" xfId="2" applyFont="1" applyFill="1" applyBorder="1"/>
    <xf numFmtId="0" fontId="16" fillId="2" borderId="54" xfId="2" applyFont="1" applyFill="1" applyBorder="1" applyAlignment="1">
      <alignment horizontal="left"/>
    </xf>
    <xf numFmtId="0" fontId="16" fillId="2" borderId="55" xfId="2" applyFont="1" applyFill="1" applyBorder="1"/>
    <xf numFmtId="1" fontId="16" fillId="2" borderId="56" xfId="0" applyNumberFormat="1" applyFont="1" applyFill="1" applyBorder="1" applyAlignment="1">
      <alignment horizontal="center"/>
    </xf>
    <xf numFmtId="1" fontId="16" fillId="2" borderId="57" xfId="0" applyNumberFormat="1" applyFont="1" applyFill="1" applyBorder="1" applyAlignment="1">
      <alignment horizontal="center"/>
    </xf>
    <xf numFmtId="1" fontId="16" fillId="2" borderId="58" xfId="0" applyNumberFormat="1" applyFont="1" applyFill="1" applyBorder="1" applyAlignment="1">
      <alignment horizontal="center"/>
    </xf>
    <xf numFmtId="164" fontId="3" fillId="4" borderId="0" xfId="1" applyNumberFormat="1" applyFont="1" applyFill="1" applyBorder="1" applyAlignment="1">
      <alignment horizontal="center"/>
    </xf>
    <xf numFmtId="164" fontId="3" fillId="4" borderId="38" xfId="1" applyNumberFormat="1" applyFont="1" applyFill="1" applyBorder="1" applyAlignment="1">
      <alignment horizontal="center"/>
    </xf>
    <xf numFmtId="0" fontId="68" fillId="2" borderId="0" xfId="4" applyFont="1" applyFill="1"/>
    <xf numFmtId="0" fontId="69" fillId="2" borderId="0" xfId="4" applyFont="1" applyFill="1"/>
    <xf numFmtId="0" fontId="70" fillId="2" borderId="0" xfId="4" applyFont="1" applyFill="1"/>
    <xf numFmtId="0" fontId="4" fillId="7" borderId="4" xfId="4" applyFont="1" applyFill="1" applyBorder="1" applyAlignment="1">
      <alignment textRotation="90"/>
    </xf>
    <xf numFmtId="0" fontId="4" fillId="7" borderId="5" xfId="4" applyFont="1" applyFill="1" applyBorder="1" applyAlignment="1">
      <alignment textRotation="90"/>
    </xf>
    <xf numFmtId="0" fontId="4" fillId="7" borderId="6" xfId="4" applyFont="1" applyFill="1" applyBorder="1" applyAlignment="1">
      <alignment textRotation="90"/>
    </xf>
    <xf numFmtId="0" fontId="4" fillId="24" borderId="4" xfId="4" applyFont="1" applyFill="1" applyBorder="1" applyAlignment="1">
      <alignment textRotation="90"/>
    </xf>
    <xf numFmtId="0" fontId="4" fillId="14" borderId="5" xfId="4" applyFont="1" applyFill="1" applyBorder="1" applyAlignment="1">
      <alignment textRotation="90"/>
    </xf>
    <xf numFmtId="0" fontId="6" fillId="0" borderId="23" xfId="0" applyFont="1" applyBorder="1" applyAlignment="1">
      <alignment horizontal="left" vertical="center"/>
    </xf>
    <xf numFmtId="0" fontId="6" fillId="0" borderId="23" xfId="0" applyFont="1" applyBorder="1" applyAlignment="1">
      <alignment horizontal="left"/>
    </xf>
    <xf numFmtId="0" fontId="6" fillId="2" borderId="23" xfId="0" applyFont="1" applyFill="1" applyBorder="1" applyAlignment="1">
      <alignment horizontal="left"/>
    </xf>
    <xf numFmtId="0" fontId="4" fillId="2" borderId="23" xfId="0" applyFont="1" applyFill="1" applyBorder="1" applyAlignment="1">
      <alignment horizontal="left" vertical="center"/>
    </xf>
    <xf numFmtId="0" fontId="0" fillId="0" borderId="23" xfId="0" applyBorder="1" applyAlignment="1">
      <alignment horizontal="left"/>
    </xf>
    <xf numFmtId="0" fontId="0" fillId="0" borderId="27" xfId="0" applyBorder="1" applyAlignment="1">
      <alignment horizontal="left"/>
    </xf>
    <xf numFmtId="0" fontId="0" fillId="0" borderId="0" xfId="0" applyFill="1" applyBorder="1" applyAlignment="1">
      <alignment horizontal="left"/>
    </xf>
    <xf numFmtId="0" fontId="0" fillId="0" borderId="0" xfId="0" applyAlignment="1">
      <alignment horizontal="left"/>
    </xf>
    <xf numFmtId="164" fontId="3" fillId="2" borderId="24" xfId="0" applyNumberFormat="1" applyFont="1" applyFill="1" applyBorder="1" applyAlignment="1">
      <alignment horizontal="left" vertical="center"/>
    </xf>
    <xf numFmtId="164" fontId="3" fillId="0" borderId="2" xfId="0" applyNumberFormat="1" applyFont="1" applyFill="1" applyBorder="1" applyAlignment="1">
      <alignment horizontal="left" vertical="center"/>
    </xf>
    <xf numFmtId="164" fontId="3" fillId="2" borderId="2" xfId="0" applyNumberFormat="1" applyFont="1" applyFill="1" applyBorder="1" applyAlignment="1">
      <alignment horizontal="left" vertical="center"/>
    </xf>
    <xf numFmtId="0" fontId="0" fillId="0" borderId="0" xfId="0" applyAlignment="1">
      <alignment horizontal="left" vertical="center"/>
    </xf>
    <xf numFmtId="0" fontId="3" fillId="0" borderId="0" xfId="0" applyFont="1" applyAlignment="1">
      <alignment horizontal="left"/>
    </xf>
    <xf numFmtId="0" fontId="0" fillId="0" borderId="0" xfId="0" applyFill="1" applyAlignment="1">
      <alignment horizontal="left" vertical="center"/>
    </xf>
    <xf numFmtId="0" fontId="0" fillId="2" borderId="0" xfId="0" applyFill="1" applyAlignment="1">
      <alignment horizontal="left"/>
    </xf>
    <xf numFmtId="0" fontId="0" fillId="0" borderId="23" xfId="0" applyBorder="1" applyAlignment="1">
      <alignment horizontal="left" vertical="center"/>
    </xf>
    <xf numFmtId="0" fontId="14" fillId="40" borderId="14" xfId="0" applyFont="1" applyFill="1" applyBorder="1" applyAlignment="1">
      <alignment horizontal="left" vertical="center" wrapText="1"/>
    </xf>
    <xf numFmtId="0" fontId="5" fillId="40" borderId="15" xfId="0" applyFont="1" applyFill="1" applyBorder="1" applyAlignment="1">
      <alignment horizontal="center" vertical="center"/>
    </xf>
    <xf numFmtId="0" fontId="3" fillId="40" borderId="17" xfId="0" applyFont="1" applyFill="1" applyBorder="1" applyAlignment="1">
      <alignment horizontal="left"/>
    </xf>
    <xf numFmtId="0" fontId="3" fillId="40" borderId="0" xfId="0" applyFont="1" applyFill="1" applyBorder="1" applyAlignment="1">
      <alignment vertical="center"/>
    </xf>
    <xf numFmtId="0" fontId="3" fillId="40" borderId="0" xfId="0" applyFont="1" applyFill="1" applyBorder="1" applyAlignment="1">
      <alignment horizontal="left" vertical="center"/>
    </xf>
    <xf numFmtId="0" fontId="3" fillId="40" borderId="19" xfId="0" applyFont="1" applyFill="1" applyBorder="1" applyAlignment="1">
      <alignment horizontal="left" vertical="center"/>
    </xf>
    <xf numFmtId="0" fontId="3" fillId="40" borderId="5" xfId="0" applyFont="1" applyFill="1" applyBorder="1" applyAlignment="1">
      <alignment vertical="center"/>
    </xf>
    <xf numFmtId="0" fontId="3" fillId="40" borderId="5" xfId="0" applyFont="1" applyFill="1" applyBorder="1" applyAlignment="1">
      <alignment horizontal="left" vertical="center"/>
    </xf>
    <xf numFmtId="0" fontId="4" fillId="40" borderId="21" xfId="0" applyFont="1" applyFill="1" applyBorder="1" applyAlignment="1">
      <alignment horizontal="left" vertical="center"/>
    </xf>
    <xf numFmtId="0" fontId="4" fillId="40" borderId="10" xfId="0" applyFont="1" applyFill="1" applyBorder="1" applyAlignment="1">
      <alignment vertical="center"/>
    </xf>
    <xf numFmtId="0" fontId="3" fillId="40" borderId="6" xfId="0" applyFont="1" applyFill="1" applyBorder="1" applyAlignment="1">
      <alignment horizontal="center" vertical="center"/>
    </xf>
    <xf numFmtId="0" fontId="3" fillId="40" borderId="10" xfId="0" applyFont="1" applyFill="1" applyBorder="1" applyAlignment="1">
      <alignment horizontal="center" vertical="center"/>
    </xf>
    <xf numFmtId="0" fontId="3" fillId="40" borderId="22" xfId="0" applyFont="1" applyFill="1" applyBorder="1" applyAlignment="1">
      <alignment horizontal="center" vertical="center"/>
    </xf>
    <xf numFmtId="0" fontId="4" fillId="40" borderId="10" xfId="0" applyFont="1" applyFill="1" applyBorder="1" applyAlignment="1">
      <alignment horizontal="left" vertical="center"/>
    </xf>
    <xf numFmtId="0" fontId="4" fillId="40" borderId="23" xfId="0" applyFont="1" applyFill="1" applyBorder="1" applyAlignment="1">
      <alignment horizontal="left" vertical="center"/>
    </xf>
    <xf numFmtId="0" fontId="4" fillId="40" borderId="32" xfId="0" applyFont="1" applyFill="1" applyBorder="1" applyAlignment="1">
      <alignment horizontal="center" vertical="center" wrapText="1"/>
    </xf>
    <xf numFmtId="0" fontId="66" fillId="40" borderId="2" xfId="0" applyFont="1" applyFill="1" applyBorder="1" applyAlignment="1">
      <alignment vertical="center"/>
    </xf>
    <xf numFmtId="0" fontId="3" fillId="40" borderId="2" xfId="0" applyFont="1" applyFill="1" applyBorder="1" applyAlignment="1">
      <alignment vertical="center"/>
    </xf>
    <xf numFmtId="0" fontId="3" fillId="40" borderId="24" xfId="0" applyFont="1" applyFill="1" applyBorder="1" applyAlignment="1">
      <alignment vertical="center"/>
    </xf>
    <xf numFmtId="0" fontId="4" fillId="40" borderId="32" xfId="0" applyFont="1" applyFill="1" applyBorder="1" applyAlignment="1">
      <alignment horizontal="left" vertical="center" wrapText="1"/>
    </xf>
    <xf numFmtId="0" fontId="3" fillId="40" borderId="2" xfId="0" applyFont="1" applyFill="1" applyBorder="1" applyAlignment="1">
      <alignment horizontal="left" vertical="center"/>
    </xf>
    <xf numFmtId="0" fontId="3" fillId="40" borderId="24" xfId="0" applyFont="1" applyFill="1" applyBorder="1" applyAlignment="1">
      <alignment horizontal="left" vertical="center"/>
    </xf>
    <xf numFmtId="0" fontId="14" fillId="41" borderId="14" xfId="0" applyFont="1" applyFill="1" applyBorder="1" applyAlignment="1">
      <alignment horizontal="left" vertical="center" wrapText="1"/>
    </xf>
    <xf numFmtId="0" fontId="5" fillId="41" borderId="15" xfId="0" applyFont="1" applyFill="1" applyBorder="1" applyAlignment="1">
      <alignment horizontal="center" vertical="center"/>
    </xf>
    <xf numFmtId="0" fontId="3" fillId="41" borderId="17" xfId="0" applyFont="1" applyFill="1" applyBorder="1" applyAlignment="1">
      <alignment horizontal="left" vertical="center"/>
    </xf>
    <xf numFmtId="0" fontId="66" fillId="41" borderId="0" xfId="0" applyFont="1" applyFill="1" applyBorder="1" applyAlignment="1">
      <alignment vertical="center"/>
    </xf>
    <xf numFmtId="0" fontId="3" fillId="41" borderId="0" xfId="0" applyFont="1" applyFill="1" applyBorder="1" applyAlignment="1">
      <alignment vertical="center"/>
    </xf>
    <xf numFmtId="0" fontId="3" fillId="41" borderId="0" xfId="0" applyFont="1" applyFill="1" applyBorder="1" applyAlignment="1">
      <alignment horizontal="left" vertical="center"/>
    </xf>
    <xf numFmtId="0" fontId="3" fillId="41" borderId="19" xfId="0" applyFont="1" applyFill="1" applyBorder="1" applyAlignment="1">
      <alignment horizontal="left" vertical="center"/>
    </xf>
    <xf numFmtId="0" fontId="3" fillId="41" borderId="5" xfId="0" applyFont="1" applyFill="1" applyBorder="1" applyAlignment="1">
      <alignment vertical="center"/>
    </xf>
    <xf numFmtId="0" fontId="3" fillId="41" borderId="5" xfId="0" applyFont="1" applyFill="1" applyBorder="1" applyAlignment="1">
      <alignment horizontal="left" vertical="center"/>
    </xf>
    <xf numFmtId="0" fontId="4" fillId="41" borderId="23" xfId="0" applyFont="1" applyFill="1" applyBorder="1" applyAlignment="1">
      <alignment horizontal="left" vertical="center"/>
    </xf>
    <xf numFmtId="0" fontId="4" fillId="41" borderId="10" xfId="0" applyFont="1" applyFill="1" applyBorder="1" applyAlignment="1">
      <alignment vertical="center"/>
    </xf>
    <xf numFmtId="0" fontId="3" fillId="41" borderId="6" xfId="0" applyFont="1" applyFill="1" applyBorder="1" applyAlignment="1">
      <alignment horizontal="center" vertical="center"/>
    </xf>
    <xf numFmtId="0" fontId="3" fillId="41" borderId="10" xfId="0" applyFont="1" applyFill="1" applyBorder="1" applyAlignment="1">
      <alignment horizontal="center" vertical="center"/>
    </xf>
    <xf numFmtId="0" fontId="3" fillId="41" borderId="22" xfId="0" applyFont="1" applyFill="1" applyBorder="1" applyAlignment="1">
      <alignment horizontal="center" vertical="center"/>
    </xf>
    <xf numFmtId="0" fontId="4" fillId="41" borderId="10" xfId="0" applyFont="1" applyFill="1" applyBorder="1" applyAlignment="1">
      <alignment horizontal="left" vertical="center"/>
    </xf>
    <xf numFmtId="0" fontId="4" fillId="41" borderId="32" xfId="0" applyFont="1" applyFill="1" applyBorder="1" applyAlignment="1">
      <alignment horizontal="center" vertical="center" wrapText="1"/>
    </xf>
    <xf numFmtId="0" fontId="3" fillId="41" borderId="2" xfId="0" applyFont="1" applyFill="1" applyBorder="1" applyAlignment="1">
      <alignment vertical="center"/>
    </xf>
    <xf numFmtId="0" fontId="3" fillId="41" borderId="8" xfId="0" applyFont="1" applyFill="1" applyBorder="1" applyAlignment="1">
      <alignment vertical="center"/>
    </xf>
    <xf numFmtId="0" fontId="3" fillId="41" borderId="26" xfId="0" applyFont="1" applyFill="1" applyBorder="1" applyAlignment="1">
      <alignment vertical="center"/>
    </xf>
    <xf numFmtId="0" fontId="4" fillId="41" borderId="32" xfId="0" applyFont="1" applyFill="1" applyBorder="1" applyAlignment="1">
      <alignment horizontal="left" vertical="center" wrapText="1"/>
    </xf>
    <xf numFmtId="0" fontId="14" fillId="42" borderId="14" xfId="0" applyFont="1" applyFill="1" applyBorder="1" applyAlignment="1">
      <alignment horizontal="left" vertical="center" wrapText="1"/>
    </xf>
    <xf numFmtId="0" fontId="5" fillId="42" borderId="15" xfId="0" applyFont="1" applyFill="1" applyBorder="1" applyAlignment="1">
      <alignment horizontal="center" vertical="center"/>
    </xf>
    <xf numFmtId="0" fontId="5" fillId="42" borderId="15" xfId="0" applyFont="1" applyFill="1" applyBorder="1" applyAlignment="1">
      <alignment horizontal="left" vertical="center"/>
    </xf>
    <xf numFmtId="0" fontId="5" fillId="42" borderId="16" xfId="0" applyFont="1" applyFill="1" applyBorder="1" applyAlignment="1">
      <alignment horizontal="left" vertical="center"/>
    </xf>
    <xf numFmtId="0" fontId="3" fillId="42" borderId="17" xfId="0" applyFont="1" applyFill="1" applyBorder="1" applyAlignment="1">
      <alignment horizontal="left" vertical="center"/>
    </xf>
    <xf numFmtId="0" fontId="3" fillId="42" borderId="0" xfId="0" applyFont="1" applyFill="1" applyBorder="1" applyAlignment="1">
      <alignment vertical="center"/>
    </xf>
    <xf numFmtId="0" fontId="3" fillId="42" borderId="0" xfId="0" applyFont="1" applyFill="1" applyBorder="1" applyAlignment="1">
      <alignment horizontal="left" vertical="center"/>
    </xf>
    <xf numFmtId="0" fontId="5" fillId="42" borderId="0" xfId="0" applyFont="1" applyFill="1" applyBorder="1" applyAlignment="1">
      <alignment horizontal="left" vertical="center"/>
    </xf>
    <xf numFmtId="0" fontId="5" fillId="42" borderId="18" xfId="0" applyFont="1" applyFill="1" applyBorder="1" applyAlignment="1">
      <alignment horizontal="left" vertical="center"/>
    </xf>
    <xf numFmtId="0" fontId="3" fillId="42" borderId="19" xfId="0" applyFont="1" applyFill="1" applyBorder="1" applyAlignment="1">
      <alignment horizontal="left" vertical="center"/>
    </xf>
    <xf numFmtId="0" fontId="3" fillId="42" borderId="5" xfId="0" applyFont="1" applyFill="1" applyBorder="1" applyAlignment="1">
      <alignment vertical="center"/>
    </xf>
    <xf numFmtId="0" fontId="3" fillId="42" borderId="5" xfId="0" applyFont="1" applyFill="1" applyBorder="1" applyAlignment="1">
      <alignment horizontal="left" vertical="center"/>
    </xf>
    <xf numFmtId="0" fontId="5" fillId="42" borderId="5" xfId="0" applyFont="1" applyFill="1" applyBorder="1" applyAlignment="1">
      <alignment horizontal="left" vertical="center"/>
    </xf>
    <xf numFmtId="0" fontId="5" fillId="42" borderId="20" xfId="0" applyFont="1" applyFill="1" applyBorder="1" applyAlignment="1">
      <alignment horizontal="left" vertical="center"/>
    </xf>
    <xf numFmtId="0" fontId="4" fillId="42" borderId="23" xfId="0" applyFont="1" applyFill="1" applyBorder="1" applyAlignment="1">
      <alignment horizontal="left" vertical="center"/>
    </xf>
    <xf numFmtId="0" fontId="4" fillId="42" borderId="13" xfId="0" applyFont="1" applyFill="1" applyBorder="1" applyAlignment="1">
      <alignment vertical="center"/>
    </xf>
    <xf numFmtId="0" fontId="3" fillId="42" borderId="2" xfId="0" applyFont="1" applyFill="1" applyBorder="1" applyAlignment="1">
      <alignment horizontal="center" vertical="center"/>
    </xf>
    <xf numFmtId="0" fontId="3" fillId="42" borderId="24" xfId="0" applyFont="1" applyFill="1" applyBorder="1" applyAlignment="1">
      <alignment horizontal="center" vertical="center"/>
    </xf>
    <xf numFmtId="0" fontId="4" fillId="42" borderId="13" xfId="0" applyFont="1" applyFill="1" applyBorder="1" applyAlignment="1">
      <alignment horizontal="left" vertical="center"/>
    </xf>
    <xf numFmtId="0" fontId="3" fillId="2" borderId="59" xfId="1" applyFont="1" applyFill="1" applyBorder="1" applyAlignment="1">
      <alignment horizontal="left"/>
    </xf>
    <xf numFmtId="0" fontId="3" fillId="2" borderId="59" xfId="1" applyFont="1" applyFill="1" applyBorder="1" applyAlignment="1">
      <alignment horizontal="center"/>
    </xf>
    <xf numFmtId="0" fontId="3" fillId="2" borderId="59" xfId="1" applyFont="1" applyFill="1" applyBorder="1" applyAlignment="1">
      <alignment horizontal="right"/>
    </xf>
    <xf numFmtId="1" fontId="3" fillId="2" borderId="59" xfId="1" applyNumberFormat="1" applyFont="1" applyFill="1" applyBorder="1"/>
    <xf numFmtId="0" fontId="3" fillId="43" borderId="60" xfId="1" applyFont="1" applyFill="1" applyBorder="1" applyAlignment="1">
      <alignment horizontal="center"/>
    </xf>
    <xf numFmtId="0" fontId="3" fillId="4" borderId="0" xfId="1" applyFont="1" applyFill="1" applyBorder="1" applyAlignment="1">
      <alignment horizontal="center"/>
    </xf>
    <xf numFmtId="0" fontId="10" fillId="40" borderId="62" xfId="1" applyFont="1" applyFill="1" applyBorder="1" applyAlignment="1">
      <alignment vertical="center" textRotation="90" wrapText="1"/>
    </xf>
    <xf numFmtId="0" fontId="3" fillId="44" borderId="0" xfId="1" applyFont="1" applyFill="1" applyBorder="1" applyAlignment="1">
      <alignment horizontal="center"/>
    </xf>
    <xf numFmtId="0" fontId="3" fillId="45" borderId="61" xfId="1" applyFont="1" applyFill="1" applyBorder="1" applyAlignment="1">
      <alignment horizontal="center"/>
    </xf>
    <xf numFmtId="0" fontId="3" fillId="43" borderId="0" xfId="1" applyFont="1" applyFill="1" applyBorder="1" applyAlignment="1">
      <alignment horizontal="center"/>
    </xf>
    <xf numFmtId="0" fontId="10" fillId="41" borderId="62" xfId="1" applyFont="1" applyFill="1" applyBorder="1" applyAlignment="1">
      <alignment vertical="center" textRotation="90" wrapText="1"/>
    </xf>
    <xf numFmtId="0" fontId="3" fillId="45" borderId="0" xfId="1" applyFont="1" applyFill="1" applyBorder="1" applyAlignment="1">
      <alignment horizontal="center"/>
    </xf>
    <xf numFmtId="0" fontId="10" fillId="42" borderId="62" xfId="1" applyFont="1" applyFill="1" applyBorder="1" applyAlignment="1">
      <alignment vertical="center" textRotation="90" wrapText="1"/>
    </xf>
    <xf numFmtId="0" fontId="4" fillId="43" borderId="63" xfId="1" applyFont="1" applyFill="1" applyBorder="1" applyAlignment="1">
      <alignment horizontal="center" textRotation="90" wrapText="1"/>
    </xf>
    <xf numFmtId="0" fontId="4" fillId="4" borderId="59" xfId="1" applyFont="1" applyFill="1" applyBorder="1" applyAlignment="1">
      <alignment horizontal="center" textRotation="90" wrapText="1"/>
    </xf>
    <xf numFmtId="0" fontId="10" fillId="40" borderId="64" xfId="1" applyFont="1" applyFill="1" applyBorder="1" applyAlignment="1">
      <alignment horizontal="center" textRotation="90" wrapText="1"/>
    </xf>
    <xf numFmtId="0" fontId="4" fillId="44" borderId="59" xfId="1" applyFont="1" applyFill="1" applyBorder="1" applyAlignment="1">
      <alignment horizontal="center" textRotation="90" wrapText="1"/>
    </xf>
    <xf numFmtId="0" fontId="31" fillId="45" borderId="65" xfId="1" applyFont="1" applyFill="1" applyBorder="1" applyAlignment="1">
      <alignment horizontal="center" textRotation="90" wrapText="1"/>
    </xf>
    <xf numFmtId="0" fontId="4" fillId="43" borderId="59" xfId="1" applyFont="1" applyFill="1" applyBorder="1" applyAlignment="1">
      <alignment horizontal="center" textRotation="90" wrapText="1"/>
    </xf>
    <xf numFmtId="0" fontId="31" fillId="4" borderId="59" xfId="1" applyFont="1" applyFill="1" applyBorder="1" applyAlignment="1">
      <alignment horizontal="center" textRotation="90" wrapText="1"/>
    </xf>
    <xf numFmtId="0" fontId="10" fillId="41" borderId="64" xfId="1" applyFont="1" applyFill="1" applyBorder="1" applyAlignment="1">
      <alignment horizontal="center" textRotation="90" wrapText="1"/>
    </xf>
    <xf numFmtId="0" fontId="31" fillId="45" borderId="59" xfId="1" applyFont="1" applyFill="1" applyBorder="1" applyAlignment="1">
      <alignment horizontal="center" textRotation="90" wrapText="1"/>
    </xf>
    <xf numFmtId="0" fontId="10" fillId="42" borderId="64" xfId="1" applyFont="1" applyFill="1" applyBorder="1" applyAlignment="1">
      <alignment horizontal="center" textRotation="90" wrapText="1"/>
    </xf>
    <xf numFmtId="164" fontId="3" fillId="43" borderId="60" xfId="1" applyNumberFormat="1" applyFont="1" applyFill="1" applyBorder="1" applyAlignment="1">
      <alignment horizontal="center"/>
    </xf>
    <xf numFmtId="164" fontId="8" fillId="40" borderId="62" xfId="1" applyNumberFormat="1" applyFont="1" applyFill="1" applyBorder="1" applyAlignment="1">
      <alignment horizontal="center" wrapText="1"/>
    </xf>
    <xf numFmtId="164" fontId="3" fillId="44" borderId="0" xfId="1" applyNumberFormat="1" applyFont="1" applyFill="1" applyBorder="1" applyAlignment="1">
      <alignment horizontal="center"/>
    </xf>
    <xf numFmtId="164" fontId="3" fillId="45" borderId="61" xfId="1" applyNumberFormat="1" applyFont="1" applyFill="1" applyBorder="1" applyAlignment="1">
      <alignment horizontal="center"/>
    </xf>
    <xf numFmtId="164" fontId="3" fillId="43" borderId="0" xfId="1" applyNumberFormat="1" applyFont="1" applyFill="1" applyBorder="1" applyAlignment="1">
      <alignment horizontal="center"/>
    </xf>
    <xf numFmtId="164" fontId="8" fillId="41" borderId="62" xfId="1" applyNumberFormat="1" applyFont="1" applyFill="1" applyBorder="1" applyAlignment="1">
      <alignment horizontal="center" wrapText="1"/>
    </xf>
    <xf numFmtId="164" fontId="3" fillId="45" borderId="0" xfId="1" applyNumberFormat="1" applyFont="1" applyFill="1" applyBorder="1" applyAlignment="1">
      <alignment horizontal="center"/>
    </xf>
    <xf numFmtId="164" fontId="8" fillId="42" borderId="62" xfId="1" applyNumberFormat="1" applyFont="1" applyFill="1" applyBorder="1" applyAlignment="1">
      <alignment horizontal="center" wrapText="1"/>
    </xf>
    <xf numFmtId="164" fontId="3" fillId="43" borderId="66" xfId="1" applyNumberFormat="1" applyFont="1" applyFill="1" applyBorder="1" applyAlignment="1">
      <alignment horizontal="center"/>
    </xf>
    <xf numFmtId="164" fontId="8" fillId="40" borderId="67" xfId="1" applyNumberFormat="1" applyFont="1" applyFill="1" applyBorder="1" applyAlignment="1">
      <alignment horizontal="center" wrapText="1"/>
    </xf>
    <xf numFmtId="164" fontId="3" fillId="44" borderId="38" xfId="1" applyNumberFormat="1" applyFont="1" applyFill="1" applyBorder="1" applyAlignment="1">
      <alignment horizontal="center"/>
    </xf>
    <xf numFmtId="164" fontId="3" fillId="45" borderId="68" xfId="1" applyNumberFormat="1" applyFont="1" applyFill="1" applyBorder="1" applyAlignment="1">
      <alignment horizontal="center"/>
    </xf>
    <xf numFmtId="164" fontId="3" fillId="43" borderId="38" xfId="1" applyNumberFormat="1" applyFont="1" applyFill="1" applyBorder="1" applyAlignment="1">
      <alignment horizontal="center"/>
    </xf>
    <xf numFmtId="164" fontId="8" fillId="41" borderId="67" xfId="1" applyNumberFormat="1" applyFont="1" applyFill="1" applyBorder="1" applyAlignment="1">
      <alignment horizontal="center" wrapText="1"/>
    </xf>
    <xf numFmtId="164" fontId="3" fillId="45" borderId="38" xfId="1" applyNumberFormat="1" applyFont="1" applyFill="1" applyBorder="1" applyAlignment="1">
      <alignment horizontal="center"/>
    </xf>
    <xf numFmtId="164" fontId="8" fillId="42" borderId="67" xfId="1" applyNumberFormat="1" applyFont="1" applyFill="1" applyBorder="1" applyAlignment="1">
      <alignment horizontal="center" wrapText="1"/>
    </xf>
    <xf numFmtId="0" fontId="31" fillId="2" borderId="69" xfId="1" applyFont="1" applyFill="1" applyBorder="1" applyAlignment="1">
      <alignment horizontal="left"/>
    </xf>
    <xf numFmtId="0" fontId="31" fillId="2" borderId="59" xfId="1" applyFont="1" applyFill="1" applyBorder="1" applyAlignment="1">
      <alignment horizontal="center"/>
    </xf>
    <xf numFmtId="0" fontId="31" fillId="2" borderId="59" xfId="1" applyFont="1" applyFill="1" applyBorder="1" applyAlignment="1">
      <alignment horizontal="center" wrapText="1"/>
    </xf>
    <xf numFmtId="0" fontId="3" fillId="2" borderId="70" xfId="1" applyFont="1" applyFill="1" applyBorder="1" applyAlignment="1">
      <alignment horizontal="right"/>
    </xf>
    <xf numFmtId="0" fontId="31" fillId="2" borderId="0" xfId="1" applyFont="1" applyFill="1" applyBorder="1" applyAlignment="1">
      <alignment horizontal="center"/>
    </xf>
    <xf numFmtId="0" fontId="4" fillId="34" borderId="71" xfId="4" applyFont="1" applyFill="1" applyBorder="1" applyAlignment="1">
      <alignment horizontal="center" textRotation="90"/>
    </xf>
    <xf numFmtId="0" fontId="10" fillId="40" borderId="72" xfId="4" applyFont="1" applyFill="1" applyBorder="1" applyAlignment="1">
      <alignment horizontal="center" textRotation="90"/>
    </xf>
    <xf numFmtId="0" fontId="10" fillId="40" borderId="73" xfId="4" applyFont="1" applyFill="1" applyBorder="1" applyAlignment="1">
      <alignment horizontal="center" textRotation="90"/>
    </xf>
    <xf numFmtId="0" fontId="10" fillId="40" borderId="74" xfId="4" applyFont="1" applyFill="1" applyBorder="1" applyAlignment="1">
      <alignment horizontal="center" textRotation="90"/>
    </xf>
    <xf numFmtId="0" fontId="4" fillId="24" borderId="75" xfId="4" applyFont="1" applyFill="1" applyBorder="1" applyAlignment="1">
      <alignment horizontal="center" textRotation="90"/>
    </xf>
    <xf numFmtId="0" fontId="10" fillId="41" borderId="76" xfId="4" applyFont="1" applyFill="1" applyBorder="1" applyAlignment="1">
      <alignment horizontal="center" textRotation="90"/>
    </xf>
    <xf numFmtId="0" fontId="4" fillId="41" borderId="76" xfId="4" applyFont="1" applyFill="1" applyBorder="1" applyAlignment="1">
      <alignment horizontal="center" textRotation="90"/>
    </xf>
    <xf numFmtId="0" fontId="10" fillId="41" borderId="77" xfId="4" applyFont="1" applyFill="1" applyBorder="1" applyAlignment="1">
      <alignment horizontal="center" textRotation="90"/>
    </xf>
    <xf numFmtId="0" fontId="10" fillId="41" borderId="78" xfId="4" applyFont="1" applyFill="1" applyBorder="1" applyAlignment="1">
      <alignment horizontal="center" textRotation="90"/>
    </xf>
    <xf numFmtId="0" fontId="4" fillId="25" borderId="79" xfId="4" applyFont="1" applyFill="1" applyBorder="1" applyAlignment="1">
      <alignment horizontal="center" textRotation="90"/>
    </xf>
    <xf numFmtId="0" fontId="10" fillId="42" borderId="80" xfId="4" applyFont="1" applyFill="1" applyBorder="1" applyAlignment="1">
      <alignment horizontal="center" textRotation="90"/>
    </xf>
    <xf numFmtId="0" fontId="10" fillId="42" borderId="81" xfId="4" applyFont="1" applyFill="1" applyBorder="1" applyAlignment="1">
      <alignment horizontal="center" textRotation="90"/>
    </xf>
    <xf numFmtId="0" fontId="5" fillId="40" borderId="15" xfId="0" applyFont="1" applyFill="1" applyBorder="1" applyAlignment="1">
      <alignment horizontal="center" vertical="center"/>
    </xf>
    <xf numFmtId="1" fontId="3" fillId="0" borderId="39" xfId="0" applyNumberFormat="1" applyFont="1" applyFill="1" applyBorder="1" applyAlignment="1">
      <alignment horizontal="center" vertical="center"/>
    </xf>
    <xf numFmtId="0" fontId="3" fillId="41" borderId="2" xfId="0" applyFont="1" applyFill="1" applyBorder="1" applyAlignment="1">
      <alignment horizontal="center" vertical="center"/>
    </xf>
    <xf numFmtId="0" fontId="3" fillId="41" borderId="8" xfId="0" applyFont="1" applyFill="1" applyBorder="1" applyAlignment="1">
      <alignment horizontal="center" vertical="center"/>
    </xf>
    <xf numFmtId="0" fontId="3" fillId="41" borderId="26" xfId="0" applyFont="1" applyFill="1" applyBorder="1" applyAlignment="1">
      <alignment horizontal="center" vertical="center"/>
    </xf>
    <xf numFmtId="164" fontId="66" fillId="0" borderId="2" xfId="0" applyNumberFormat="1" applyFont="1" applyBorder="1" applyAlignment="1">
      <alignment horizontal="center" vertical="center"/>
    </xf>
    <xf numFmtId="0" fontId="3" fillId="0" borderId="24" xfId="0" applyFont="1" applyBorder="1" applyAlignment="1">
      <alignment horizontal="left" vertical="center" wrapText="1"/>
    </xf>
    <xf numFmtId="0" fontId="5" fillId="40" borderId="15" xfId="0" applyFont="1" applyFill="1" applyBorder="1" applyAlignment="1">
      <alignment horizontal="center" vertical="center"/>
    </xf>
    <xf numFmtId="0" fontId="5" fillId="41" borderId="15" xfId="0" applyFont="1" applyFill="1" applyBorder="1" applyAlignment="1">
      <alignment horizontal="center" vertical="center"/>
    </xf>
    <xf numFmtId="0" fontId="5" fillId="42" borderId="15" xfId="0" applyFont="1" applyFill="1" applyBorder="1" applyAlignment="1">
      <alignment horizontal="center" vertical="center"/>
    </xf>
    <xf numFmtId="0" fontId="5" fillId="41" borderId="15" xfId="0" applyFont="1" applyFill="1" applyBorder="1" applyAlignment="1">
      <alignment horizontal="center" vertical="center"/>
    </xf>
    <xf numFmtId="1" fontId="71" fillId="46" borderId="82" xfId="0" applyNumberFormat="1" applyFont="1" applyFill="1" applyBorder="1" applyAlignment="1" applyProtection="1">
      <alignment horizontal="center" vertical="center"/>
    </xf>
    <xf numFmtId="1" fontId="72" fillId="47" borderId="83" xfId="0" applyNumberFormat="1" applyFont="1" applyFill="1" applyBorder="1" applyAlignment="1" applyProtection="1">
      <alignment horizontal="center" vertical="center"/>
    </xf>
    <xf numFmtId="1" fontId="73" fillId="48" borderId="84" xfId="0" applyNumberFormat="1" applyFont="1" applyFill="1" applyBorder="1" applyAlignment="1" applyProtection="1">
      <alignment horizontal="center" vertical="center"/>
    </xf>
    <xf numFmtId="1" fontId="74" fillId="49" borderId="85" xfId="0" applyNumberFormat="1" applyFont="1" applyFill="1" applyBorder="1" applyAlignment="1" applyProtection="1">
      <alignment horizontal="center" vertical="center"/>
    </xf>
    <xf numFmtId="1" fontId="75" fillId="50" borderId="86" xfId="0" applyNumberFormat="1" applyFont="1" applyFill="1" applyBorder="1" applyAlignment="1" applyProtection="1">
      <alignment horizontal="center" vertical="center"/>
    </xf>
    <xf numFmtId="1" fontId="76" fillId="51" borderId="87" xfId="0" applyNumberFormat="1" applyFont="1" applyFill="1" applyBorder="1" applyAlignment="1" applyProtection="1">
      <alignment horizontal="center" vertical="center"/>
    </xf>
    <xf numFmtId="1" fontId="77" fillId="52" borderId="88" xfId="0" applyNumberFormat="1" applyFont="1" applyFill="1" applyBorder="1" applyAlignment="1" applyProtection="1">
      <alignment horizontal="center" vertical="center"/>
    </xf>
    <xf numFmtId="1" fontId="78" fillId="53" borderId="89" xfId="0" applyNumberFormat="1" applyFont="1" applyFill="1" applyBorder="1" applyAlignment="1" applyProtection="1">
      <alignment horizontal="center" vertical="center"/>
    </xf>
    <xf numFmtId="1" fontId="79" fillId="54" borderId="90" xfId="0" applyNumberFormat="1" applyFont="1" applyFill="1" applyBorder="1" applyAlignment="1" applyProtection="1">
      <alignment horizontal="center" vertical="center"/>
    </xf>
    <xf numFmtId="1" fontId="80" fillId="55" borderId="91" xfId="0" applyNumberFormat="1" applyFont="1" applyFill="1" applyBorder="1" applyAlignment="1" applyProtection="1">
      <alignment horizontal="center" vertical="center"/>
    </xf>
    <xf numFmtId="1" fontId="81" fillId="56" borderId="92" xfId="0" applyNumberFormat="1" applyFont="1" applyFill="1" applyBorder="1" applyAlignment="1" applyProtection="1">
      <alignment horizontal="center" vertical="center"/>
    </xf>
    <xf numFmtId="1" fontId="82" fillId="57" borderId="93" xfId="0" applyNumberFormat="1" applyFont="1" applyFill="1" applyBorder="1" applyAlignment="1" applyProtection="1">
      <alignment horizontal="center" vertical="center"/>
    </xf>
    <xf numFmtId="1" fontId="83" fillId="58" borderId="94" xfId="0" applyNumberFormat="1" applyFont="1" applyFill="1" applyBorder="1" applyAlignment="1" applyProtection="1">
      <alignment horizontal="center" vertical="center"/>
    </xf>
    <xf numFmtId="1" fontId="84" fillId="59" borderId="95" xfId="0" applyNumberFormat="1" applyFont="1" applyFill="1" applyBorder="1" applyAlignment="1" applyProtection="1">
      <alignment horizontal="center" vertical="center"/>
    </xf>
    <xf numFmtId="1" fontId="85" fillId="60" borderId="96" xfId="0" applyNumberFormat="1" applyFont="1" applyFill="1" applyBorder="1" applyAlignment="1" applyProtection="1">
      <alignment horizontal="center" vertical="center"/>
    </xf>
    <xf numFmtId="1" fontId="86" fillId="61" borderId="97" xfId="0" applyNumberFormat="1" applyFont="1" applyFill="1" applyBorder="1" applyAlignment="1" applyProtection="1">
      <alignment horizontal="center" vertical="center"/>
    </xf>
    <xf numFmtId="1" fontId="87" fillId="62" borderId="98" xfId="0" applyNumberFormat="1" applyFont="1" applyFill="1" applyBorder="1" applyAlignment="1" applyProtection="1">
      <alignment horizontal="center" vertical="center"/>
    </xf>
    <xf numFmtId="0" fontId="88" fillId="63" borderId="99" xfId="0" applyNumberFormat="1" applyFont="1" applyFill="1" applyBorder="1" applyAlignment="1" applyProtection="1">
      <alignment horizontal="center" vertical="center"/>
    </xf>
    <xf numFmtId="164" fontId="89" fillId="64" borderId="100" xfId="0" applyNumberFormat="1" applyFont="1" applyFill="1" applyBorder="1" applyAlignment="1" applyProtection="1">
      <alignment horizontal="center" vertical="center"/>
    </xf>
    <xf numFmtId="0" fontId="90" fillId="65" borderId="101" xfId="0" applyNumberFormat="1" applyFont="1" applyFill="1" applyBorder="1" applyAlignment="1" applyProtection="1">
      <alignment horizontal="center" vertical="center"/>
    </xf>
    <xf numFmtId="0" fontId="91" fillId="66" borderId="102" xfId="0" applyNumberFormat="1" applyFont="1" applyFill="1" applyBorder="1" applyAlignment="1" applyProtection="1">
      <alignment horizontal="center" vertical="center"/>
    </xf>
    <xf numFmtId="0" fontId="92" fillId="67" borderId="103" xfId="0" applyNumberFormat="1" applyFont="1" applyFill="1" applyBorder="1" applyAlignment="1" applyProtection="1">
      <alignment horizontal="center" vertical="center"/>
    </xf>
    <xf numFmtId="0" fontId="93" fillId="68" borderId="104" xfId="0" applyNumberFormat="1" applyFont="1" applyFill="1" applyBorder="1" applyAlignment="1" applyProtection="1">
      <alignment horizontal="center" vertical="center"/>
    </xf>
    <xf numFmtId="164" fontId="94" fillId="69" borderId="105" xfId="0" applyNumberFormat="1" applyFont="1" applyFill="1" applyBorder="1" applyAlignment="1" applyProtection="1">
      <alignment horizontal="center" vertical="center"/>
    </xf>
    <xf numFmtId="0" fontId="95" fillId="70" borderId="106" xfId="0" applyNumberFormat="1" applyFont="1" applyFill="1" applyBorder="1" applyAlignment="1" applyProtection="1">
      <alignment horizontal="center" vertical="center"/>
    </xf>
    <xf numFmtId="0" fontId="96" fillId="71" borderId="107" xfId="0" applyNumberFormat="1" applyFont="1" applyFill="1" applyBorder="1" applyAlignment="1" applyProtection="1">
      <alignment horizontal="center" vertical="center"/>
    </xf>
    <xf numFmtId="0" fontId="97" fillId="72" borderId="108" xfId="0" applyNumberFormat="1" applyFont="1" applyFill="1" applyBorder="1" applyAlignment="1" applyProtection="1">
      <alignment horizontal="center" vertical="center"/>
    </xf>
    <xf numFmtId="0" fontId="98" fillId="73" borderId="109" xfId="0" applyNumberFormat="1" applyFont="1" applyFill="1" applyBorder="1" applyAlignment="1" applyProtection="1">
      <alignment horizontal="center" vertical="center"/>
    </xf>
    <xf numFmtId="164" fontId="99" fillId="74" borderId="110" xfId="0" applyNumberFormat="1" applyFont="1" applyFill="1" applyBorder="1" applyAlignment="1" applyProtection="1">
      <alignment horizontal="center" vertical="center"/>
    </xf>
    <xf numFmtId="0" fontId="100" fillId="75" borderId="111" xfId="0" applyNumberFormat="1" applyFont="1" applyFill="1" applyBorder="1" applyAlignment="1" applyProtection="1">
      <alignment horizontal="center" vertical="center"/>
    </xf>
    <xf numFmtId="0" fontId="101" fillId="76" borderId="112" xfId="0" applyNumberFormat="1" applyFont="1" applyFill="1" applyBorder="1" applyAlignment="1" applyProtection="1">
      <alignment horizontal="center" vertical="center"/>
    </xf>
    <xf numFmtId="0" fontId="102" fillId="77" borderId="113" xfId="0" applyNumberFormat="1" applyFont="1" applyFill="1" applyBorder="1" applyAlignment="1" applyProtection="1">
      <alignment horizontal="center" vertical="center"/>
    </xf>
    <xf numFmtId="0" fontId="103" fillId="78" borderId="114" xfId="0" applyNumberFormat="1" applyFont="1" applyFill="1" applyBorder="1" applyAlignment="1" applyProtection="1">
      <alignment horizontal="center" vertical="center"/>
    </xf>
    <xf numFmtId="164" fontId="104" fillId="79" borderId="115" xfId="0" applyNumberFormat="1" applyFont="1" applyFill="1" applyBorder="1" applyAlignment="1" applyProtection="1">
      <alignment horizontal="center" vertical="center"/>
    </xf>
    <xf numFmtId="0" fontId="105" fillId="80" borderId="116" xfId="0" applyNumberFormat="1" applyFont="1" applyFill="1" applyBorder="1" applyAlignment="1" applyProtection="1">
      <alignment horizontal="center" vertical="center"/>
    </xf>
    <xf numFmtId="0" fontId="106" fillId="81" borderId="117" xfId="0" applyNumberFormat="1" applyFont="1" applyFill="1" applyBorder="1" applyAlignment="1" applyProtection="1">
      <alignment horizontal="center" vertical="center"/>
    </xf>
    <xf numFmtId="0" fontId="107" fillId="82" borderId="118" xfId="0" applyNumberFormat="1" applyFont="1" applyFill="1" applyBorder="1" applyAlignment="1" applyProtection="1">
      <alignment horizontal="center" vertical="center"/>
    </xf>
    <xf numFmtId="0" fontId="108" fillId="83" borderId="119" xfId="0" applyNumberFormat="1" applyFont="1" applyFill="1" applyBorder="1" applyAlignment="1" applyProtection="1">
      <alignment horizontal="center" vertical="center"/>
    </xf>
    <xf numFmtId="164" fontId="109" fillId="84" borderId="120" xfId="0" applyNumberFormat="1" applyFont="1" applyFill="1" applyBorder="1" applyAlignment="1" applyProtection="1">
      <alignment horizontal="center" vertical="center"/>
    </xf>
    <xf numFmtId="0" fontId="110" fillId="85" borderId="121" xfId="0" applyNumberFormat="1" applyFont="1" applyFill="1" applyBorder="1" applyAlignment="1" applyProtection="1">
      <alignment horizontal="center" vertical="center"/>
    </xf>
    <xf numFmtId="0" fontId="111" fillId="86" borderId="122" xfId="0" applyNumberFormat="1" applyFont="1" applyFill="1" applyBorder="1" applyAlignment="1" applyProtection="1">
      <alignment horizontal="center" vertical="center"/>
    </xf>
    <xf numFmtId="0" fontId="112" fillId="87" borderId="123" xfId="0" applyNumberFormat="1" applyFont="1" applyFill="1" applyBorder="1" applyAlignment="1" applyProtection="1">
      <alignment horizontal="center" vertical="center"/>
    </xf>
    <xf numFmtId="0" fontId="113" fillId="88" borderId="124" xfId="0" applyNumberFormat="1" applyFont="1" applyFill="1" applyBorder="1" applyAlignment="1" applyProtection="1">
      <alignment horizontal="center" vertical="center"/>
    </xf>
    <xf numFmtId="164" fontId="114" fillId="89" borderId="125" xfId="0" applyNumberFormat="1" applyFont="1" applyFill="1" applyBorder="1" applyAlignment="1" applyProtection="1">
      <alignment horizontal="center" vertical="center"/>
    </xf>
    <xf numFmtId="0" fontId="115" fillId="90" borderId="126" xfId="0" applyNumberFormat="1" applyFont="1" applyFill="1" applyBorder="1" applyAlignment="1" applyProtection="1">
      <alignment horizontal="center" vertical="center"/>
    </xf>
    <xf numFmtId="0" fontId="116" fillId="91" borderId="127" xfId="0" applyNumberFormat="1" applyFont="1" applyFill="1" applyBorder="1" applyAlignment="1" applyProtection="1">
      <alignment horizontal="center" vertical="center"/>
    </xf>
    <xf numFmtId="0" fontId="117" fillId="92" borderId="128" xfId="0" applyNumberFormat="1" applyFont="1" applyFill="1" applyBorder="1" applyAlignment="1" applyProtection="1">
      <alignment horizontal="center" vertical="center"/>
    </xf>
    <xf numFmtId="0" fontId="118" fillId="93" borderId="129" xfId="0" applyNumberFormat="1" applyFont="1" applyFill="1" applyBorder="1" applyAlignment="1" applyProtection="1">
      <alignment horizontal="center" vertical="center"/>
    </xf>
    <xf numFmtId="164" fontId="119" fillId="94" borderId="130" xfId="0" applyNumberFormat="1" applyFont="1" applyFill="1" applyBorder="1" applyAlignment="1" applyProtection="1">
      <alignment horizontal="center" vertical="center"/>
    </xf>
    <xf numFmtId="0" fontId="120" fillId="95" borderId="131" xfId="0" applyNumberFormat="1" applyFont="1" applyFill="1" applyBorder="1" applyAlignment="1" applyProtection="1">
      <alignment horizontal="center" vertical="center"/>
    </xf>
    <xf numFmtId="0" fontId="121" fillId="96" borderId="132" xfId="0" applyNumberFormat="1" applyFont="1" applyFill="1" applyBorder="1" applyAlignment="1" applyProtection="1">
      <alignment horizontal="center" vertical="center"/>
    </xf>
    <xf numFmtId="0" fontId="122" fillId="97" borderId="133" xfId="0" applyNumberFormat="1" applyFont="1" applyFill="1" applyBorder="1" applyAlignment="1" applyProtection="1">
      <alignment horizontal="center" vertical="center"/>
    </xf>
    <xf numFmtId="0" fontId="123" fillId="98" borderId="134" xfId="0" applyNumberFormat="1" applyFont="1" applyFill="1" applyBorder="1" applyAlignment="1" applyProtection="1">
      <alignment horizontal="center" vertical="center"/>
    </xf>
    <xf numFmtId="164" fontId="124" fillId="99" borderId="135" xfId="0" applyNumberFormat="1" applyFont="1" applyFill="1" applyBorder="1" applyAlignment="1" applyProtection="1">
      <alignment horizontal="center" vertical="center"/>
    </xf>
    <xf numFmtId="0" fontId="125" fillId="100" borderId="136" xfId="0" applyNumberFormat="1" applyFont="1" applyFill="1" applyBorder="1" applyAlignment="1" applyProtection="1">
      <alignment horizontal="center" vertical="center"/>
    </xf>
    <xf numFmtId="0" fontId="126" fillId="101" borderId="137" xfId="0" applyNumberFormat="1" applyFont="1" applyFill="1" applyBorder="1" applyAlignment="1" applyProtection="1">
      <alignment horizontal="center" vertical="center"/>
    </xf>
    <xf numFmtId="0" fontId="127" fillId="102" borderId="138" xfId="0" applyNumberFormat="1" applyFont="1" applyFill="1" applyBorder="1" applyAlignment="1" applyProtection="1">
      <alignment horizontal="center" vertical="center"/>
    </xf>
    <xf numFmtId="0" fontId="128" fillId="103" borderId="139" xfId="0" applyNumberFormat="1" applyFont="1" applyFill="1" applyBorder="1" applyAlignment="1" applyProtection="1">
      <alignment horizontal="center" vertical="center"/>
    </xf>
    <xf numFmtId="164" fontId="129" fillId="104" borderId="140" xfId="0" applyNumberFormat="1" applyFont="1" applyFill="1" applyBorder="1" applyAlignment="1" applyProtection="1">
      <alignment horizontal="center" vertical="center"/>
    </xf>
    <xf numFmtId="0" fontId="130" fillId="105" borderId="141" xfId="0" applyNumberFormat="1" applyFont="1" applyFill="1" applyBorder="1" applyAlignment="1" applyProtection="1">
      <alignment horizontal="center" vertical="center"/>
    </xf>
    <xf numFmtId="0" fontId="131" fillId="106" borderId="142" xfId="0" applyNumberFormat="1" applyFont="1" applyFill="1" applyBorder="1" applyAlignment="1" applyProtection="1">
      <alignment horizontal="center" vertical="center"/>
    </xf>
    <xf numFmtId="0" fontId="132" fillId="107" borderId="143" xfId="0" applyNumberFormat="1" applyFont="1" applyFill="1" applyBorder="1" applyAlignment="1" applyProtection="1">
      <alignment horizontal="center" vertical="center"/>
    </xf>
    <xf numFmtId="0" fontId="133" fillId="108" borderId="144" xfId="0" applyNumberFormat="1" applyFont="1" applyFill="1" applyBorder="1" applyAlignment="1" applyProtection="1">
      <alignment horizontal="center" vertical="center"/>
    </xf>
    <xf numFmtId="164" fontId="134" fillId="109" borderId="145" xfId="0" applyNumberFormat="1" applyFont="1" applyFill="1" applyBorder="1" applyAlignment="1" applyProtection="1">
      <alignment horizontal="center" vertical="center"/>
    </xf>
    <xf numFmtId="0" fontId="135" fillId="110" borderId="146" xfId="0" applyNumberFormat="1" applyFont="1" applyFill="1" applyBorder="1" applyAlignment="1" applyProtection="1">
      <alignment horizontal="center" vertical="center"/>
    </xf>
    <xf numFmtId="0" fontId="136" fillId="111" borderId="147" xfId="0" applyNumberFormat="1" applyFont="1" applyFill="1" applyBorder="1" applyAlignment="1" applyProtection="1">
      <alignment horizontal="center" vertical="center"/>
    </xf>
    <xf numFmtId="0" fontId="137" fillId="112" borderId="148" xfId="0" applyNumberFormat="1" applyFont="1" applyFill="1" applyBorder="1" applyAlignment="1" applyProtection="1">
      <alignment horizontal="center" vertical="center"/>
    </xf>
    <xf numFmtId="0" fontId="138" fillId="113" borderId="149" xfId="0" applyNumberFormat="1" applyFont="1" applyFill="1" applyBorder="1" applyAlignment="1" applyProtection="1">
      <alignment horizontal="center" vertical="center"/>
    </xf>
    <xf numFmtId="164" fontId="139" fillId="114" borderId="150" xfId="0" applyNumberFormat="1" applyFont="1" applyFill="1" applyBorder="1" applyAlignment="1" applyProtection="1">
      <alignment horizontal="center" vertical="center"/>
    </xf>
    <xf numFmtId="0" fontId="140" fillId="115" borderId="151" xfId="0" applyNumberFormat="1" applyFont="1" applyFill="1" applyBorder="1" applyAlignment="1" applyProtection="1">
      <alignment horizontal="center" vertical="center"/>
    </xf>
    <xf numFmtId="0" fontId="141" fillId="116" borderId="152" xfId="0" applyNumberFormat="1" applyFont="1" applyFill="1" applyBorder="1" applyAlignment="1" applyProtection="1">
      <alignment horizontal="center" vertical="center"/>
    </xf>
    <xf numFmtId="0" fontId="142" fillId="117" borderId="153" xfId="0" applyNumberFormat="1" applyFont="1" applyFill="1" applyBorder="1" applyAlignment="1" applyProtection="1">
      <alignment horizontal="center" vertical="center"/>
    </xf>
    <xf numFmtId="0" fontId="143" fillId="118" borderId="154" xfId="0" applyNumberFormat="1" applyFont="1" applyFill="1" applyBorder="1" applyAlignment="1" applyProtection="1">
      <alignment horizontal="center" vertical="center"/>
    </xf>
    <xf numFmtId="164" fontId="144" fillId="119" borderId="155" xfId="0" applyNumberFormat="1" applyFont="1" applyFill="1" applyBorder="1" applyAlignment="1" applyProtection="1">
      <alignment horizontal="center" vertical="center"/>
    </xf>
    <xf numFmtId="0" fontId="145" fillId="120" borderId="156" xfId="0" applyNumberFormat="1" applyFont="1" applyFill="1" applyBorder="1" applyAlignment="1" applyProtection="1">
      <alignment horizontal="center" vertical="center"/>
    </xf>
    <xf numFmtId="0" fontId="146" fillId="121" borderId="157" xfId="0" applyNumberFormat="1" applyFont="1" applyFill="1" applyBorder="1" applyAlignment="1" applyProtection="1">
      <alignment horizontal="center" vertical="center"/>
    </xf>
    <xf numFmtId="0" fontId="147" fillId="122" borderId="158" xfId="0" applyNumberFormat="1" applyFont="1" applyFill="1" applyBorder="1" applyAlignment="1" applyProtection="1">
      <alignment horizontal="center" vertical="center"/>
    </xf>
    <xf numFmtId="0" fontId="148" fillId="123" borderId="159" xfId="0" applyNumberFormat="1" applyFont="1" applyFill="1" applyBorder="1" applyAlignment="1" applyProtection="1">
      <alignment horizontal="center" vertical="center"/>
    </xf>
    <xf numFmtId="164" fontId="149" fillId="124" borderId="160" xfId="0" applyNumberFormat="1" applyFont="1" applyFill="1" applyBorder="1" applyAlignment="1" applyProtection="1">
      <alignment horizontal="center" vertical="center"/>
    </xf>
    <xf numFmtId="0" fontId="150" fillId="125" borderId="161" xfId="0" applyNumberFormat="1" applyFont="1" applyFill="1" applyBorder="1" applyAlignment="1" applyProtection="1">
      <alignment horizontal="center" vertical="center"/>
    </xf>
    <xf numFmtId="0" fontId="151" fillId="126" borderId="162" xfId="0" applyNumberFormat="1" applyFont="1" applyFill="1" applyBorder="1" applyAlignment="1" applyProtection="1">
      <alignment horizontal="center" vertical="center"/>
    </xf>
    <xf numFmtId="0" fontId="152" fillId="127" borderId="163" xfId="0" applyNumberFormat="1" applyFont="1" applyFill="1" applyBorder="1" applyAlignment="1" applyProtection="1">
      <alignment horizontal="center" vertical="center"/>
    </xf>
    <xf numFmtId="0" fontId="153" fillId="128" borderId="164" xfId="0" applyNumberFormat="1" applyFont="1" applyFill="1" applyBorder="1" applyAlignment="1" applyProtection="1">
      <alignment horizontal="center" vertical="center"/>
    </xf>
    <xf numFmtId="164" fontId="154" fillId="129" borderId="165" xfId="0" applyNumberFormat="1" applyFont="1" applyFill="1" applyBorder="1" applyAlignment="1" applyProtection="1">
      <alignment horizontal="center" vertical="center"/>
    </xf>
    <xf numFmtId="0" fontId="155" fillId="130" borderId="166" xfId="0" applyNumberFormat="1" applyFont="1" applyFill="1" applyBorder="1" applyAlignment="1" applyProtection="1">
      <alignment horizontal="center" vertical="center"/>
    </xf>
    <xf numFmtId="0" fontId="156" fillId="131" borderId="167" xfId="0" applyNumberFormat="1" applyFont="1" applyFill="1" applyBorder="1" applyAlignment="1" applyProtection="1">
      <alignment horizontal="center" vertical="center"/>
    </xf>
    <xf numFmtId="0" fontId="157" fillId="132" borderId="168" xfId="0" applyNumberFormat="1" applyFont="1" applyFill="1" applyBorder="1" applyAlignment="1" applyProtection="1">
      <alignment horizontal="center" vertical="center"/>
    </xf>
    <xf numFmtId="0" fontId="158" fillId="133" borderId="169" xfId="0" applyNumberFormat="1" applyFont="1" applyFill="1" applyBorder="1" applyAlignment="1" applyProtection="1">
      <alignment horizontal="center" vertical="center"/>
    </xf>
    <xf numFmtId="164" fontId="159" fillId="134" borderId="170" xfId="0" applyNumberFormat="1" applyFont="1" applyFill="1" applyBorder="1" applyAlignment="1" applyProtection="1">
      <alignment horizontal="center" vertical="center"/>
    </xf>
    <xf numFmtId="0" fontId="160" fillId="135" borderId="171" xfId="0" applyNumberFormat="1" applyFont="1" applyFill="1" applyBorder="1" applyAlignment="1" applyProtection="1">
      <alignment horizontal="center" vertical="center"/>
    </xf>
    <xf numFmtId="0" fontId="161" fillId="136" borderId="172" xfId="0" applyNumberFormat="1" applyFont="1" applyFill="1" applyBorder="1" applyAlignment="1" applyProtection="1">
      <alignment horizontal="center" vertical="center"/>
    </xf>
    <xf numFmtId="0" fontId="162" fillId="137" borderId="173" xfId="0" applyNumberFormat="1" applyFont="1" applyFill="1" applyBorder="1" applyAlignment="1" applyProtection="1">
      <alignment horizontal="center" vertical="center"/>
    </xf>
    <xf numFmtId="0" fontId="163" fillId="138" borderId="174" xfId="0" applyNumberFormat="1" applyFont="1" applyFill="1" applyBorder="1" applyAlignment="1" applyProtection="1">
      <alignment horizontal="center" vertical="center"/>
    </xf>
    <xf numFmtId="164" fontId="164" fillId="139" borderId="175" xfId="0" applyNumberFormat="1" applyFont="1" applyFill="1" applyBorder="1" applyAlignment="1" applyProtection="1">
      <alignment horizontal="center" vertical="center"/>
    </xf>
    <xf numFmtId="0" fontId="165" fillId="140" borderId="176" xfId="0" applyNumberFormat="1" applyFont="1" applyFill="1" applyBorder="1" applyAlignment="1" applyProtection="1">
      <alignment horizontal="center" vertical="center"/>
    </xf>
    <xf numFmtId="0" fontId="166" fillId="141" borderId="177" xfId="0" applyNumberFormat="1" applyFont="1" applyFill="1" applyBorder="1" applyAlignment="1" applyProtection="1">
      <alignment horizontal="center" vertical="center"/>
    </xf>
    <xf numFmtId="0" fontId="167" fillId="142" borderId="178" xfId="0" applyNumberFormat="1" applyFont="1" applyFill="1" applyBorder="1" applyAlignment="1" applyProtection="1">
      <alignment horizontal="center" vertical="center"/>
    </xf>
    <xf numFmtId="0" fontId="168" fillId="143" borderId="179" xfId="0" applyNumberFormat="1" applyFont="1" applyFill="1" applyBorder="1" applyAlignment="1" applyProtection="1">
      <alignment horizontal="center" vertical="center"/>
    </xf>
    <xf numFmtId="164" fontId="169" fillId="144" borderId="180" xfId="0" applyNumberFormat="1" applyFont="1" applyFill="1" applyBorder="1" applyAlignment="1" applyProtection="1">
      <alignment horizontal="center" vertical="center"/>
    </xf>
    <xf numFmtId="0" fontId="170" fillId="145" borderId="181" xfId="0" applyNumberFormat="1" applyFont="1" applyFill="1" applyBorder="1" applyAlignment="1" applyProtection="1">
      <alignment horizontal="center" vertical="center"/>
    </xf>
    <xf numFmtId="0" fontId="171" fillId="146" borderId="182" xfId="0" applyNumberFormat="1" applyFont="1" applyFill="1" applyBorder="1" applyAlignment="1" applyProtection="1">
      <alignment horizontal="center" vertical="center"/>
    </xf>
    <xf numFmtId="0" fontId="172" fillId="147" borderId="183" xfId="0" applyNumberFormat="1" applyFont="1" applyFill="1" applyBorder="1" applyAlignment="1" applyProtection="1">
      <alignment horizontal="center" vertical="center"/>
    </xf>
    <xf numFmtId="0" fontId="173" fillId="148" borderId="184" xfId="0" applyNumberFormat="1" applyFont="1" applyFill="1" applyBorder="1" applyAlignment="1" applyProtection="1">
      <alignment horizontal="center"/>
    </xf>
    <xf numFmtId="0" fontId="65" fillId="37" borderId="0" xfId="2" applyFont="1" applyFill="1" applyAlignment="1">
      <alignment horizontal="center" vertical="center"/>
    </xf>
    <xf numFmtId="0" fontId="67" fillId="39" borderId="15" xfId="2" applyFont="1" applyFill="1" applyBorder="1" applyAlignment="1">
      <alignment horizontal="center"/>
    </xf>
    <xf numFmtId="0" fontId="67" fillId="35" borderId="15" xfId="2" applyFont="1" applyFill="1" applyBorder="1" applyAlignment="1">
      <alignment horizontal="center"/>
    </xf>
    <xf numFmtId="0" fontId="67" fillId="35" borderId="16" xfId="2" applyFont="1" applyFill="1" applyBorder="1" applyAlignment="1">
      <alignment horizontal="center"/>
    </xf>
    <xf numFmtId="0" fontId="14" fillId="0" borderId="40" xfId="2" applyFont="1" applyFill="1" applyBorder="1" applyAlignment="1">
      <alignment horizontal="center" vertical="center" wrapText="1"/>
    </xf>
    <xf numFmtId="0" fontId="14" fillId="0" borderId="41" xfId="2" applyFont="1" applyFill="1" applyBorder="1" applyAlignment="1">
      <alignment horizontal="center" vertical="center" wrapText="1"/>
    </xf>
    <xf numFmtId="0" fontId="67" fillId="38" borderId="15" xfId="2" applyFont="1" applyFill="1" applyBorder="1" applyAlignment="1">
      <alignment horizontal="center"/>
    </xf>
    <xf numFmtId="0" fontId="14" fillId="0" borderId="46" xfId="2" applyFont="1" applyFill="1" applyBorder="1" applyAlignment="1">
      <alignment horizontal="center" vertical="center" wrapText="1"/>
    </xf>
    <xf numFmtId="0" fontId="14" fillId="0" borderId="47" xfId="2" applyFont="1" applyFill="1" applyBorder="1" applyAlignment="1">
      <alignment horizontal="center" vertical="center" wrapText="1"/>
    </xf>
    <xf numFmtId="0" fontId="14" fillId="2" borderId="52" xfId="2" applyFont="1" applyFill="1" applyBorder="1" applyAlignment="1">
      <alignment horizontal="center" vertical="center" wrapText="1"/>
    </xf>
    <xf numFmtId="0" fontId="14" fillId="2" borderId="53" xfId="2" applyFont="1" applyFill="1" applyBorder="1" applyAlignment="1">
      <alignment horizontal="center" vertical="center" wrapText="1"/>
    </xf>
    <xf numFmtId="0" fontId="62" fillId="42" borderId="60" xfId="1" applyFont="1" applyFill="1" applyBorder="1" applyAlignment="1">
      <alignment horizontal="center" vertical="center"/>
    </xf>
    <xf numFmtId="0" fontId="62" fillId="42" borderId="0" xfId="1" applyFont="1" applyFill="1" applyBorder="1" applyAlignment="1">
      <alignment horizontal="center" vertical="center"/>
    </xf>
    <xf numFmtId="0" fontId="62" fillId="42" borderId="61" xfId="1" applyFont="1" applyFill="1" applyBorder="1" applyAlignment="1">
      <alignment horizontal="center" vertical="center"/>
    </xf>
    <xf numFmtId="0" fontId="4" fillId="2" borderId="0" xfId="1" applyFont="1" applyFill="1" applyBorder="1" applyAlignment="1">
      <alignment horizontal="center" wrapText="1"/>
    </xf>
    <xf numFmtId="0" fontId="4" fillId="2" borderId="0" xfId="1" applyFont="1" applyFill="1" applyBorder="1" applyAlignment="1">
      <alignment horizontal="center"/>
    </xf>
    <xf numFmtId="0" fontId="62" fillId="40" borderId="60" xfId="1" applyFont="1" applyFill="1" applyBorder="1" applyAlignment="1">
      <alignment horizontal="center" vertical="center"/>
    </xf>
    <xf numFmtId="0" fontId="62" fillId="40" borderId="0" xfId="1" applyFont="1" applyFill="1" applyBorder="1" applyAlignment="1">
      <alignment horizontal="center" vertical="center"/>
    </xf>
    <xf numFmtId="0" fontId="62" fillId="40" borderId="61" xfId="1" applyFont="1" applyFill="1" applyBorder="1" applyAlignment="1">
      <alignment horizontal="center" vertical="center"/>
    </xf>
    <xf numFmtId="0" fontId="62" fillId="41" borderId="0" xfId="1" applyFont="1" applyFill="1" applyBorder="1" applyAlignment="1">
      <alignment horizontal="center" vertical="center"/>
    </xf>
    <xf numFmtId="0" fontId="7" fillId="9" borderId="0" xfId="1" applyFont="1" applyFill="1" applyBorder="1" applyAlignment="1">
      <alignment horizontal="center"/>
    </xf>
    <xf numFmtId="0" fontId="3" fillId="0" borderId="2" xfId="0" applyFont="1" applyBorder="1" applyAlignment="1">
      <alignment horizontal="left" vertical="center" wrapText="1"/>
    </xf>
    <xf numFmtId="0" fontId="3" fillId="0" borderId="24" xfId="0" applyFont="1" applyBorder="1" applyAlignment="1">
      <alignment horizontal="left" vertical="center" wrapText="1"/>
    </xf>
    <xf numFmtId="0" fontId="5" fillId="40" borderId="15" xfId="0" applyFont="1" applyFill="1" applyBorder="1" applyAlignment="1">
      <alignment horizontal="center" vertical="center"/>
    </xf>
    <xf numFmtId="0" fontId="5" fillId="40" borderId="16" xfId="0" applyFont="1" applyFill="1" applyBorder="1" applyAlignment="1">
      <alignment horizontal="center" vertical="center"/>
    </xf>
    <xf numFmtId="0" fontId="5" fillId="40" borderId="0" xfId="0" applyFont="1" applyFill="1" applyBorder="1" applyAlignment="1">
      <alignment horizontal="center" vertical="center"/>
    </xf>
    <xf numFmtId="0" fontId="5" fillId="40" borderId="18" xfId="0" applyFont="1" applyFill="1" applyBorder="1" applyAlignment="1">
      <alignment horizontal="center" vertical="center"/>
    </xf>
    <xf numFmtId="0" fontId="5" fillId="40" borderId="5" xfId="0" applyFont="1" applyFill="1" applyBorder="1" applyAlignment="1">
      <alignment horizontal="center" vertical="center"/>
    </xf>
    <xf numFmtId="0" fontId="5" fillId="40" borderId="20" xfId="0" applyFont="1" applyFill="1" applyBorder="1" applyAlignment="1">
      <alignment horizontal="center" vertical="center"/>
    </xf>
    <xf numFmtId="0" fontId="3" fillId="0" borderId="11" xfId="0" applyFont="1" applyBorder="1" applyAlignment="1">
      <alignment horizontal="left" vertical="center" wrapText="1"/>
    </xf>
    <xf numFmtId="0" fontId="3" fillId="0" borderId="32" xfId="0" applyFont="1" applyBorder="1" applyAlignment="1">
      <alignment horizontal="left" vertical="center" wrapText="1"/>
    </xf>
    <xf numFmtId="0" fontId="3" fillId="0" borderId="25" xfId="0" applyFont="1" applyBorder="1" applyAlignment="1">
      <alignment horizontal="left" vertical="center" wrapText="1"/>
    </xf>
    <xf numFmtId="0" fontId="5" fillId="30" borderId="5" xfId="0" applyFont="1" applyFill="1" applyBorder="1" applyAlignment="1">
      <alignment horizontal="center" vertical="center"/>
    </xf>
    <xf numFmtId="0" fontId="5" fillId="30" borderId="20" xfId="0" applyFont="1" applyFill="1" applyBorder="1" applyAlignment="1">
      <alignment horizontal="center" vertical="center"/>
    </xf>
    <xf numFmtId="0" fontId="5" fillId="30" borderId="15" xfId="0" applyFont="1" applyFill="1" applyBorder="1" applyAlignment="1">
      <alignment horizontal="center" vertical="center"/>
    </xf>
    <xf numFmtId="0" fontId="5" fillId="30" borderId="16" xfId="0" applyFont="1" applyFill="1" applyBorder="1" applyAlignment="1">
      <alignment horizontal="center" vertical="center"/>
    </xf>
    <xf numFmtId="0" fontId="5" fillId="30" borderId="0" xfId="0" applyFont="1" applyFill="1" applyBorder="1" applyAlignment="1">
      <alignment horizontal="center" vertical="center"/>
    </xf>
    <xf numFmtId="0" fontId="5" fillId="30" borderId="18" xfId="0" applyFont="1" applyFill="1" applyBorder="1" applyAlignment="1">
      <alignment horizontal="center" vertical="center"/>
    </xf>
    <xf numFmtId="0" fontId="5" fillId="41" borderId="15" xfId="0" applyFont="1" applyFill="1" applyBorder="1" applyAlignment="1">
      <alignment horizontal="center" vertical="center"/>
    </xf>
    <xf numFmtId="0" fontId="5" fillId="31" borderId="15" xfId="0" applyFont="1" applyFill="1" applyBorder="1" applyAlignment="1">
      <alignment horizontal="center" vertical="center"/>
    </xf>
    <xf numFmtId="0" fontId="5" fillId="31" borderId="16" xfId="0" applyFont="1" applyFill="1" applyBorder="1" applyAlignment="1">
      <alignment horizontal="center" vertical="center"/>
    </xf>
    <xf numFmtId="0" fontId="5" fillId="31" borderId="0" xfId="0" applyFont="1" applyFill="1" applyBorder="1" applyAlignment="1">
      <alignment horizontal="center" vertical="center"/>
    </xf>
    <xf numFmtId="0" fontId="5" fillId="31" borderId="18" xfId="0" applyFont="1" applyFill="1" applyBorder="1" applyAlignment="1">
      <alignment horizontal="center" vertical="center"/>
    </xf>
    <xf numFmtId="0" fontId="5" fillId="41" borderId="5" xfId="0" applyFont="1" applyFill="1" applyBorder="1" applyAlignment="1">
      <alignment horizontal="center" vertical="center"/>
    </xf>
    <xf numFmtId="0" fontId="5" fillId="31" borderId="5" xfId="0" applyFont="1" applyFill="1" applyBorder="1" applyAlignment="1">
      <alignment horizontal="center" vertical="center"/>
    </xf>
    <xf numFmtId="0" fontId="5" fillId="31" borderId="20" xfId="0" applyFont="1" applyFill="1" applyBorder="1" applyAlignment="1">
      <alignment horizontal="center" vertical="center"/>
    </xf>
    <xf numFmtId="0" fontId="5" fillId="41" borderId="16" xfId="0" applyFont="1" applyFill="1" applyBorder="1" applyAlignment="1">
      <alignment horizontal="center" vertical="center"/>
    </xf>
    <xf numFmtId="0" fontId="5" fillId="41" borderId="0" xfId="0" applyFont="1" applyFill="1" applyBorder="1" applyAlignment="1">
      <alignment horizontal="center" vertical="center"/>
    </xf>
    <xf numFmtId="0" fontId="5" fillId="41" borderId="18" xfId="0" applyFont="1" applyFill="1" applyBorder="1" applyAlignment="1">
      <alignment horizontal="center" vertical="center"/>
    </xf>
    <xf numFmtId="0" fontId="5" fillId="41" borderId="20" xfId="0" applyFont="1" applyFill="1" applyBorder="1" applyAlignment="1">
      <alignment horizontal="center" vertical="center"/>
    </xf>
    <xf numFmtId="0" fontId="5" fillId="42" borderId="15" xfId="0" applyFont="1" applyFill="1" applyBorder="1" applyAlignment="1">
      <alignment horizontal="center" vertical="center"/>
    </xf>
    <xf numFmtId="0" fontId="5" fillId="33" borderId="15" xfId="0" applyFont="1" applyFill="1" applyBorder="1" applyAlignment="1">
      <alignment horizontal="center" vertical="center"/>
    </xf>
    <xf numFmtId="0" fontId="5" fillId="33" borderId="16" xfId="0" applyFont="1" applyFill="1" applyBorder="1" applyAlignment="1">
      <alignment horizontal="center" vertical="center"/>
    </xf>
    <xf numFmtId="0" fontId="5" fillId="33" borderId="0" xfId="0" applyFont="1" applyFill="1" applyBorder="1" applyAlignment="1">
      <alignment horizontal="center" vertical="center"/>
    </xf>
    <xf numFmtId="0" fontId="5" fillId="33" borderId="18" xfId="0" applyFont="1" applyFill="1" applyBorder="1" applyAlignment="1">
      <alignment horizontal="center" vertical="center"/>
    </xf>
    <xf numFmtId="0" fontId="5" fillId="42" borderId="5" xfId="0" applyFont="1" applyFill="1" applyBorder="1" applyAlignment="1">
      <alignment horizontal="center" vertical="center"/>
    </xf>
    <xf numFmtId="0" fontId="5" fillId="33" borderId="5" xfId="0" applyFont="1" applyFill="1" applyBorder="1" applyAlignment="1">
      <alignment horizontal="center" vertical="center"/>
    </xf>
    <xf numFmtId="0" fontId="5" fillId="33" borderId="20" xfId="0" applyFont="1" applyFill="1" applyBorder="1" applyAlignment="1">
      <alignment horizontal="center" vertical="center"/>
    </xf>
    <xf numFmtId="0" fontId="24" fillId="15" borderId="2" xfId="9" applyFont="1" applyFill="1" applyBorder="1" applyAlignment="1">
      <alignment horizontal="center" vertical="center" wrapText="1"/>
    </xf>
    <xf numFmtId="0" fontId="19" fillId="15" borderId="2" xfId="9" applyFont="1" applyFill="1" applyBorder="1" applyAlignment="1">
      <alignment vertical="center"/>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09822"/>
      </font>
    </dxf>
    <dxf>
      <font>
        <color theme="0" tint="-0.14990691854609822"/>
      </font>
    </dxf>
    <dxf>
      <font>
        <strike val="0"/>
        <color theme="0" tint="-4.9684133426923432E-2"/>
      </font>
    </dxf>
    <dxf>
      <font>
        <color rgb="FFAB47BC"/>
      </font>
    </dxf>
    <dxf>
      <font>
        <color theme="0" tint="-4.9684133426923432E-2"/>
      </font>
    </dxf>
    <dxf>
      <font>
        <color rgb="FF66BB6A"/>
      </font>
    </dxf>
    <dxf>
      <font>
        <color rgb="FF29B6F6"/>
      </font>
    </dxf>
    <dxf>
      <font>
        <color theme="0" tint="-4.9684133426923432E-2"/>
      </font>
    </dxf>
    <dxf>
      <font>
        <color theme="0" tint="-0.14990691854609822"/>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3843"/>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CCF-4A8B-8BFC-34A0D470028C}"/>
            </c:ext>
          </c:extLst>
        </c:ser>
        <c:ser>
          <c:idx val="1"/>
          <c:order val="1"/>
          <c:tx>
            <c:strRef>
              <c:f>Ladders!$P$31</c:f>
              <c:strCache>
                <c:ptCount val="1"/>
                <c:pt idx="0">
                  <c:v>Limited Service</c:v>
                </c:pt>
              </c:strCache>
            </c:strRef>
          </c:tx>
          <c:spPr>
            <a:solidFill>
              <a:srgbClr val="FFF176"/>
            </a:solidFill>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CF-4A8B-8BFC-34A0D470028C}"/>
                </c:ext>
              </c:extLst>
            </c:dLbl>
            <c:dLbl>
              <c:idx val="1"/>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CF-4A8B-8BFC-34A0D470028C}"/>
                </c:ext>
              </c:extLst>
            </c:dLbl>
            <c:dLbl>
              <c:idx val="2"/>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CCF-4A8B-8BFC-34A0D470028C}"/>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CF-4A8B-8BFC-34A0D470028C}"/>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CCF-4A8B-8BFC-34A0D470028C}"/>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CF-4A8B-8BFC-34A0D470028C}"/>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29.193956360000001</c:v>
                </c:pt>
                <c:pt idx="1">
                  <c:v>29.658694059999998</c:v>
                </c:pt>
                <c:pt idx="2">
                  <c:v>28.97721129</c:v>
                </c:pt>
                <c:pt idx="3">
                  <c:v>0</c:v>
                </c:pt>
                <c:pt idx="4">
                  <c:v>29.193956360000001</c:v>
                </c:pt>
                <c:pt idx="5">
                  <c:v>0</c:v>
                </c:pt>
              </c:numCache>
            </c:numRef>
          </c:val>
          <c:extLst>
            <c:ext xmlns:c16="http://schemas.microsoft.com/office/drawing/2014/chart" uri="{C3380CC4-5D6E-409C-BE32-E72D297353CC}">
              <c16:uniqueId val="{00000007-BCCF-4A8B-8BFC-34A0D470028C}"/>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70.806043639999999</c:v>
                </c:pt>
                <c:pt idx="1">
                  <c:v>70.341305939999998</c:v>
                </c:pt>
                <c:pt idx="2">
                  <c:v>71.02278871</c:v>
                </c:pt>
                <c:pt idx="3">
                  <c:v>0</c:v>
                </c:pt>
                <c:pt idx="4">
                  <c:v>70.806043639999999</c:v>
                </c:pt>
                <c:pt idx="5">
                  <c:v>0</c:v>
                </c:pt>
              </c:numCache>
            </c:numRef>
          </c:val>
          <c:extLst>
            <c:ext xmlns:c16="http://schemas.microsoft.com/office/drawing/2014/chart" uri="{C3380CC4-5D6E-409C-BE32-E72D297353CC}">
              <c16:uniqueId val="{00000008-BCCF-4A8B-8BFC-34A0D470028C}"/>
            </c:ext>
          </c:extLst>
        </c:ser>
        <c:dLbls>
          <c:showLegendKey val="0"/>
          <c:showVal val="0"/>
          <c:showCatName val="0"/>
          <c:showSerName val="0"/>
          <c:showPercent val="0"/>
          <c:showBubbleSize val="0"/>
        </c:dLbls>
        <c:gapWidth val="25"/>
        <c:overlap val="100"/>
        <c:axId val="84687488"/>
        <c:axId val="84735488"/>
      </c:barChart>
      <c:catAx>
        <c:axId val="84687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5488"/>
        <c:crosses val="autoZero"/>
        <c:auto val="1"/>
        <c:lblAlgn val="ctr"/>
        <c:lblOffset val="100"/>
        <c:noMultiLvlLbl val="0"/>
      </c:catAx>
      <c:valAx>
        <c:axId val="8473548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488"/>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C9-46B8-A1C9-11BC1835835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C9-46B8-A1C9-11BC18358354}"/>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C9-46B8-A1C9-11BC1835835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C9-46B8-A1C9-11BC1835835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C9-46B8-A1C9-11BC1835835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C9-46B8-A1C9-11BC18358354}"/>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C9-46B8-A1C9-11BC1835835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C9-46B8-A1C9-11BC183583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46.3</c:v>
                </c:pt>
                <c:pt idx="2">
                  <c:v>31.5</c:v>
                </c:pt>
                <c:pt idx="3">
                  <c:v>35.9</c:v>
                </c:pt>
                <c:pt idx="4">
                  <c:v>40.9</c:v>
                </c:pt>
                <c:pt idx="5">
                  <c:v>48.7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35</c:v>
                </c:pt>
                <c:pt idx="5">
                  <c:v>35</c:v>
                </c:pt>
                <c:pt idx="6">
                  <c:v>35</c:v>
                </c:pt>
                <c:pt idx="7">
                  <c:v>35</c:v>
                </c:pt>
                <c:pt idx="8">
                  <c:v>35</c:v>
                </c:pt>
                <c:pt idx="9">
                  <c:v>36.4</c:v>
                </c:pt>
                <c:pt idx="10">
                  <c:v>37.799999999999997</c:v>
                </c:pt>
                <c:pt idx="11">
                  <c:v>39.200000000000003</c:v>
                </c:pt>
                <c:pt idx="12">
                  <c:v>40.700000000000003</c:v>
                </c:pt>
                <c:pt idx="13">
                  <c:v>42.1</c:v>
                </c:pt>
                <c:pt idx="14">
                  <c:v>43.5</c:v>
                </c:pt>
                <c:pt idx="15">
                  <c:v>44.9</c:v>
                </c:pt>
                <c:pt idx="16">
                  <c:v>46.3</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C9-46B8-A1C9-11BC1835835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C9-46B8-A1C9-11BC18358354}"/>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C9-46B8-A1C9-11BC1835835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C9-46B8-A1C9-11BC1835835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C9-46B8-A1C9-11BC18358354}"/>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C9-46B8-A1C9-11BC1835835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C9-46B8-A1C9-11BC183583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75.400000000000006</c:v>
                </c:pt>
                <c:pt idx="12">
                  <c:v>75.400000000000006</c:v>
                </c:pt>
                <c:pt idx="13">
                  <c:v>75.400000000000006</c:v>
                </c:pt>
                <c:pt idx="14">
                  <c:v>75.400000000000006</c:v>
                </c:pt>
                <c:pt idx="15">
                  <c:v>75.400000000000006</c:v>
                </c:pt>
                <c:pt idx="16">
                  <c:v>75.400000000000006</c:v>
                </c:pt>
              </c:numCache>
            </c:numRef>
          </c:yVal>
          <c:smooth val="0"/>
          <c:extLst>
            <c:ext xmlns:c16="http://schemas.microsoft.com/office/drawing/2014/chart" uri="{C3380CC4-5D6E-409C-BE32-E72D297353CC}">
              <c16:uniqueId val="{00000010-45C9-46B8-A1C9-11BC1835835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C9-46B8-A1C9-11BC1835835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C9-46B8-A1C9-11BC18358354}"/>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C9-46B8-A1C9-11BC1835835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5C9-46B8-A1C9-11BC1835835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5C9-46B8-A1C9-11BC1835835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C9-46B8-A1C9-11BC18358354}"/>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C9-46B8-A1C9-11BC1835835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BF-42A7-9C02-6C94F5F720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75.350701402805612</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8-45C9-46B8-A1C9-11BC18358354}"/>
            </c:ext>
          </c:extLst>
        </c:ser>
        <c:dLbls>
          <c:showLegendKey val="0"/>
          <c:showVal val="0"/>
          <c:showCatName val="0"/>
          <c:showSerName val="0"/>
          <c:showPercent val="0"/>
          <c:showBubbleSize val="0"/>
        </c:dLbls>
        <c:axId val="84706432"/>
        <c:axId val="84707968"/>
      </c:scatterChart>
      <c:valAx>
        <c:axId val="847064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7968"/>
        <c:crosses val="autoZero"/>
        <c:crossBetween val="midCat"/>
        <c:majorUnit val="5"/>
      </c:valAx>
      <c:valAx>
        <c:axId val="847079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4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02-4B79-B274-7788258FCF53}"/>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02-4B79-B274-7788258FCF53}"/>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02-4B79-B274-7788258FCF5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2-4B79-B274-7788258FCF53}"/>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2-4B79-B274-7788258FCF5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02-4B79-B274-7788258FCF53}"/>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02-4B79-B274-7788258FCF5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05-4D34-B66D-5972E6A348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02-4B79-B274-7788258FCF53}"/>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02-4B79-B274-7788258FCF5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02-4B79-B274-7788258FCF5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02-4B79-B274-7788258FCF53}"/>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02-4B79-B274-7788258FCF5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05-4D34-B66D-5972E6A348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91.7</c:v>
                </c:pt>
                <c:pt idx="12">
                  <c:v>91.7</c:v>
                </c:pt>
                <c:pt idx="13">
                  <c:v>91.7</c:v>
                </c:pt>
                <c:pt idx="14">
                  <c:v>91.7</c:v>
                </c:pt>
                <c:pt idx="15">
                  <c:v>91.7</c:v>
                </c:pt>
                <c:pt idx="16">
                  <c:v>91.7</c:v>
                </c:pt>
              </c:numCache>
            </c:numRef>
          </c:yVal>
          <c:smooth val="0"/>
          <c:extLst>
            <c:ext xmlns:c16="http://schemas.microsoft.com/office/drawing/2014/chart" uri="{C3380CC4-5D6E-409C-BE32-E72D297353CC}">
              <c16:uniqueId val="{0000000E-6802-4B79-B274-7788258FCF5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02-4B79-B274-7788258FCF53}"/>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02-4B79-B274-7788258FCF53}"/>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02-4B79-B274-7788258FCF5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02-4B79-B274-7788258FCF53}"/>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802-4B79-B274-7788258FCF53}"/>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802-4B79-B274-7788258FCF53}"/>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802-4B79-B274-7788258FCF5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05-4D34-B66D-5972E6A348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91.695303550973648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6802-4B79-B274-7788258FCF53}"/>
            </c:ext>
          </c:extLst>
        </c:ser>
        <c:dLbls>
          <c:showLegendKey val="0"/>
          <c:showVal val="0"/>
          <c:showCatName val="0"/>
          <c:showSerName val="0"/>
          <c:showPercent val="0"/>
          <c:showBubbleSize val="0"/>
        </c:dLbls>
        <c:axId val="84842368"/>
        <c:axId val="84843904"/>
      </c:scatterChart>
      <c:valAx>
        <c:axId val="84842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904"/>
        <c:crosses val="autoZero"/>
        <c:crossBetween val="midCat"/>
        <c:majorUnit val="5"/>
      </c:valAx>
      <c:valAx>
        <c:axId val="84843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23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8C-4B86-B59D-C28BDF1C5B29}"/>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8C-4B86-B59D-C28BDF1C5B29}"/>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8C-4B86-B59D-C28BDF1C5B29}"/>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8C-4B86-B59D-C28BDF1C5B29}"/>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8C-4B86-B59D-C28BDF1C5B29}"/>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8C-4B86-B59D-C28BDF1C5B29}"/>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8C-4B86-B59D-C28BDF1C5B2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AB-4CAF-BEF3-25408FD9D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20.469197707736388</c:v>
                </c:pt>
                <c:pt idx="1">
                  <c:v>22.5</c:v>
                </c:pt>
                <c:pt idx="2">
                  <c:v>22.1</c:v>
                </c:pt>
                <c:pt idx="3">
                  <c:v>20.5</c:v>
                </c:pt>
                <c:pt idx="4">
                  <c:v>16.899999999999999</c:v>
                </c:pt>
                <c:pt idx="5">
                  <c:v>22.4</c:v>
                </c:pt>
                <c:pt idx="6">
                  <c:v>29.699329439757733</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18.100000000000001</c:v>
                </c:pt>
                <c:pt idx="2">
                  <c:v>18.100000000000001</c:v>
                </c:pt>
                <c:pt idx="3">
                  <c:v>18.100000000000001</c:v>
                </c:pt>
                <c:pt idx="4">
                  <c:v>18.100000000000001</c:v>
                </c:pt>
                <c:pt idx="5">
                  <c:v>18.100000000000001</c:v>
                </c:pt>
                <c:pt idx="6">
                  <c:v>18.7</c:v>
                </c:pt>
                <c:pt idx="7">
                  <c:v>19.3</c:v>
                </c:pt>
                <c:pt idx="8">
                  <c:v>19.899999999999999</c:v>
                </c:pt>
                <c:pt idx="9">
                  <c:v>20.5</c:v>
                </c:pt>
                <c:pt idx="10">
                  <c:v>21.1</c:v>
                </c:pt>
                <c:pt idx="11">
                  <c:v>21.7</c:v>
                </c:pt>
                <c:pt idx="12">
                  <c:v>22.2</c:v>
                </c:pt>
                <c:pt idx="13">
                  <c:v>22.8</c:v>
                </c:pt>
                <c:pt idx="14">
                  <c:v>23.4</c:v>
                </c:pt>
                <c:pt idx="15">
                  <c:v>24</c:v>
                </c:pt>
                <c:pt idx="16">
                  <c:v>24.6</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10</c:v>
                </c:pt>
                <c:pt idx="12">
                  <c:v>10</c:v>
                </c:pt>
                <c:pt idx="13">
                  <c:v>10</c:v>
                </c:pt>
                <c:pt idx="14">
                  <c:v>10</c:v>
                </c:pt>
                <c:pt idx="15">
                  <c:v>10</c:v>
                </c:pt>
                <c:pt idx="16">
                  <c:v>10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8C-4B86-B59D-C28BDF1C5B29}"/>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8C-4B86-B59D-C28BDF1C5B29}"/>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8C-4B86-B59D-C28BDF1C5B29}"/>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8C-4B86-B59D-C28BDF1C5B29}"/>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8C-4B86-B59D-C28BDF1C5B2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AB-4CAF-BEF3-25408FD9D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10.038373350638114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35.4</c:v>
                </c:pt>
                <c:pt idx="12">
                  <c:v>35.4</c:v>
                </c:pt>
                <c:pt idx="13">
                  <c:v>35.4</c:v>
                </c:pt>
                <c:pt idx="14">
                  <c:v>35.4</c:v>
                </c:pt>
                <c:pt idx="15">
                  <c:v>35.4</c:v>
                </c:pt>
                <c:pt idx="16">
                  <c:v>35.4</c:v>
                </c:pt>
              </c:numCache>
            </c:numRef>
          </c:yVal>
          <c:smooth val="0"/>
          <c:extLst>
            <c:ext xmlns:c16="http://schemas.microsoft.com/office/drawing/2014/chart" uri="{C3380CC4-5D6E-409C-BE32-E72D297353CC}">
              <c16:uniqueId val="{0000000F-E88C-4B86-B59D-C28BDF1C5B2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8C-4B86-B59D-C28BDF1C5B29}"/>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8C-4B86-B59D-C28BDF1C5B29}"/>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8C-4B86-B59D-C28BDF1C5B29}"/>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8C-4B86-B59D-C28BDF1C5B29}"/>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8C-4B86-B59D-C28BDF1C5B29}"/>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8C-4B86-B59D-C28BDF1C5B29}"/>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8C-4B86-B59D-C28BDF1C5B2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AB-4CAF-BEF3-25408FD9D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35.442353450140601</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7-E88C-4B86-B59D-C28BDF1C5B29}"/>
            </c:ext>
          </c:extLst>
        </c:ser>
        <c:dLbls>
          <c:showLegendKey val="0"/>
          <c:showVal val="0"/>
          <c:showCatName val="0"/>
          <c:showSerName val="0"/>
          <c:showPercent val="0"/>
          <c:showBubbleSize val="0"/>
        </c:dLbls>
        <c:axId val="85548416"/>
        <c:axId val="85574784"/>
      </c:scatterChart>
      <c:valAx>
        <c:axId val="85548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4784"/>
        <c:crosses val="autoZero"/>
        <c:crossBetween val="midCat"/>
        <c:majorUnit val="5"/>
      </c:valAx>
      <c:valAx>
        <c:axId val="85574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84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9D-422F-B37F-D4435D00A19A}"/>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9D-422F-B37F-D4435D00A19A}"/>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9D-422F-B37F-D4435D00A19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9D-422F-B37F-D4435D00A19A}"/>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9D-422F-B37F-D4435D00A19A}"/>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9D-422F-B37F-D4435D00A19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9D-422F-B37F-D4435D00A19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1F-4AA6-B2B9-1B39B5E62B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9D-422F-B37F-D4435D00A19A}"/>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9D-422F-B37F-D4435D00A19A}"/>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9D-422F-B37F-D4435D00A19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9D-422F-B37F-D4435D00A19A}"/>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9D-422F-B37F-D4435D00A19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9D-422F-B37F-D4435D00A19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1F-4AA6-B2B9-1B39B5E62B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75.3</c:v>
                </c:pt>
                <c:pt idx="5">
                  <c:v>75.3</c:v>
                </c:pt>
                <c:pt idx="6">
                  <c:v>75.3</c:v>
                </c:pt>
                <c:pt idx="7">
                  <c:v>75.3</c:v>
                </c:pt>
                <c:pt idx="8">
                  <c:v>75.3</c:v>
                </c:pt>
                <c:pt idx="9">
                  <c:v>77.400000000000006</c:v>
                </c:pt>
                <c:pt idx="10">
                  <c:v>79.5</c:v>
                </c:pt>
                <c:pt idx="11">
                  <c:v>81.7</c:v>
                </c:pt>
                <c:pt idx="12">
                  <c:v>83.8</c:v>
                </c:pt>
                <c:pt idx="13">
                  <c:v>85.9</c:v>
                </c:pt>
                <c:pt idx="14">
                  <c:v>88</c:v>
                </c:pt>
                <c:pt idx="15">
                  <c:v>90.1</c:v>
                </c:pt>
                <c:pt idx="16">
                  <c:v>92.2</c:v>
                </c:pt>
              </c:numCache>
            </c:numRef>
          </c:yVal>
          <c:smooth val="0"/>
          <c:extLst>
            <c:ext xmlns:c16="http://schemas.microsoft.com/office/drawing/2014/chart" uri="{C3380CC4-5D6E-409C-BE32-E72D297353CC}">
              <c16:uniqueId val="{0000000E-8E9D-422F-B37F-D4435D00A1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9D-422F-B37F-D4435D00A19A}"/>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9D-422F-B37F-D4435D00A19A}"/>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9D-422F-B37F-D4435D00A19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9D-422F-B37F-D4435D00A19A}"/>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9D-422F-B37F-D4435D00A19A}"/>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9D-422F-B37F-D4435D00A19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9D-422F-B37F-D4435D00A19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1F-4AA6-B2B9-1B39B5E62B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81.3</c:v>
                </c:pt>
                <c:pt idx="2">
                  <c:v>82</c:v>
                </c:pt>
                <c:pt idx="3">
                  <c:v>85.9</c:v>
                </c:pt>
                <c:pt idx="4">
                  <c:v>77.7</c:v>
                </c:pt>
                <c:pt idx="5">
                  <c:v>87.7</c:v>
                </c:pt>
                <c:pt idx="6">
                  <c:v>94.255177020708075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8E9D-422F-B37F-D4435D00A19A}"/>
            </c:ext>
          </c:extLst>
        </c:ser>
        <c:dLbls>
          <c:showLegendKey val="0"/>
          <c:showVal val="0"/>
          <c:showCatName val="0"/>
          <c:showSerName val="0"/>
          <c:showPercent val="0"/>
          <c:showBubbleSize val="0"/>
        </c:dLbls>
        <c:axId val="85692800"/>
        <c:axId val="85694336"/>
      </c:scatterChart>
      <c:valAx>
        <c:axId val="856928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4336"/>
        <c:crosses val="autoZero"/>
        <c:crossBetween val="midCat"/>
        <c:majorUnit val="5"/>
      </c:valAx>
      <c:valAx>
        <c:axId val="856943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28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12-48A9-91D6-77081471DE0A}"/>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12-48A9-91D6-77081471DE0A}"/>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12-48A9-91D6-77081471DE0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12-48A9-91D6-77081471DE0A}"/>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12-48A9-91D6-77081471DE0A}"/>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12-48A9-91D6-77081471DE0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12-48A9-91D6-77081471DE0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27-419D-8D01-BC06706B90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12-48A9-91D6-77081471DE0A}"/>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12-48A9-91D6-77081471DE0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12-48A9-91D6-77081471DE0A}"/>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12-48A9-91D6-77081471DE0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12-48A9-91D6-77081471DE0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27-419D-8D01-BC06706B90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87</c:v>
                </c:pt>
                <c:pt idx="12">
                  <c:v>87</c:v>
                </c:pt>
                <c:pt idx="13">
                  <c:v>87</c:v>
                </c:pt>
                <c:pt idx="14">
                  <c:v>87</c:v>
                </c:pt>
                <c:pt idx="15">
                  <c:v>87</c:v>
                </c:pt>
                <c:pt idx="16">
                  <c:v>87</c:v>
                </c:pt>
              </c:numCache>
            </c:numRef>
          </c:yVal>
          <c:smooth val="0"/>
          <c:extLst>
            <c:ext xmlns:c16="http://schemas.microsoft.com/office/drawing/2014/chart" uri="{C3380CC4-5D6E-409C-BE32-E72D297353CC}">
              <c16:uniqueId val="{0000000E-D412-48A9-91D6-77081471DE0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412-48A9-91D6-77081471DE0A}"/>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12-48A9-91D6-77081471DE0A}"/>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412-48A9-91D6-77081471DE0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412-48A9-91D6-77081471DE0A}"/>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412-48A9-91D6-77081471DE0A}"/>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12-48A9-91D6-77081471DE0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12-48A9-91D6-77081471DE0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27-419D-8D01-BC06706B90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86.998854524627717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D412-48A9-91D6-77081471DE0A}"/>
            </c:ext>
          </c:extLst>
        </c:ser>
        <c:dLbls>
          <c:showLegendKey val="0"/>
          <c:showVal val="0"/>
          <c:showCatName val="0"/>
          <c:showSerName val="0"/>
          <c:showPercent val="0"/>
          <c:showBubbleSize val="0"/>
        </c:dLbls>
        <c:axId val="86459904"/>
        <c:axId val="86461440"/>
      </c:scatterChart>
      <c:valAx>
        <c:axId val="86459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61440"/>
        <c:crosses val="autoZero"/>
        <c:crossBetween val="midCat"/>
        <c:majorUnit val="5"/>
      </c:valAx>
      <c:valAx>
        <c:axId val="864614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99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4F-4240-9B40-5EEE6F2E8A9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4F-4240-9B40-5EEE6F2E8A97}"/>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4F-4240-9B40-5EEE6F2E8A9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4F-4240-9B40-5EEE6F2E8A97}"/>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4F-4240-9B40-5EEE6F2E8A97}"/>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4F-4240-9B40-5EEE6F2E8A9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7-4C24-85B6-D3F1F1D850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4F-4240-9B40-5EEE6F2E8A9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4F-4240-9B40-5EEE6F2E8A9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4F-4240-9B40-5EEE6F2E8A9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4F-4240-9B40-5EEE6F2E8A97}"/>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4F-4240-9B40-5EEE6F2E8A9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E7-4C24-85B6-D3F1F1D850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62.2</c:v>
                </c:pt>
                <c:pt idx="5">
                  <c:v>62.2</c:v>
                </c:pt>
                <c:pt idx="6">
                  <c:v>62.2</c:v>
                </c:pt>
                <c:pt idx="7">
                  <c:v>62.2</c:v>
                </c:pt>
                <c:pt idx="8">
                  <c:v>62.2</c:v>
                </c:pt>
                <c:pt idx="9">
                  <c:v>63.6</c:v>
                </c:pt>
                <c:pt idx="10">
                  <c:v>64.900000000000006</c:v>
                </c:pt>
                <c:pt idx="11">
                  <c:v>66.3</c:v>
                </c:pt>
                <c:pt idx="12">
                  <c:v>67.7</c:v>
                </c:pt>
                <c:pt idx="13">
                  <c:v>69</c:v>
                </c:pt>
                <c:pt idx="14">
                  <c:v>70.400000000000006</c:v>
                </c:pt>
                <c:pt idx="15">
                  <c:v>71.8</c:v>
                </c:pt>
                <c:pt idx="16">
                  <c:v>73.099999999999994</c:v>
                </c:pt>
              </c:numCache>
            </c:numRef>
          </c:yVal>
          <c:smooth val="0"/>
          <c:extLst>
            <c:ext xmlns:c16="http://schemas.microsoft.com/office/drawing/2014/chart" uri="{C3380CC4-5D6E-409C-BE32-E72D297353CC}">
              <c16:uniqueId val="{0000000E-7E4F-4240-9B40-5EEE6F2E8A9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4F-4240-9B40-5EEE6F2E8A9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4F-4240-9B40-5EEE6F2E8A97}"/>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4F-4240-9B40-5EEE6F2E8A9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E4F-4240-9B40-5EEE6F2E8A97}"/>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E4F-4240-9B40-5EEE6F2E8A9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E4F-4240-9B40-5EEE6F2E8A97}"/>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E4F-4240-9B40-5EEE6F2E8A9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E7-4C24-85B6-D3F1F1D850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66.400000000000006</c:v>
                </c:pt>
                <c:pt idx="2">
                  <c:v>69.099999999999994</c:v>
                </c:pt>
                <c:pt idx="3">
                  <c:v>63.2</c:v>
                </c:pt>
                <c:pt idx="4">
                  <c:v>66.5</c:v>
                </c:pt>
                <c:pt idx="5">
                  <c:v>70.400000000000006</c:v>
                </c:pt>
                <c:pt idx="6">
                  <c:v>74.5403417694138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7E4F-4240-9B40-5EEE6F2E8A97}"/>
            </c:ext>
          </c:extLst>
        </c:ser>
        <c:dLbls>
          <c:showLegendKey val="0"/>
          <c:showVal val="0"/>
          <c:showCatName val="0"/>
          <c:showSerName val="0"/>
          <c:showPercent val="0"/>
          <c:showBubbleSize val="0"/>
        </c:dLbls>
        <c:axId val="86539264"/>
        <c:axId val="86561536"/>
      </c:scatterChart>
      <c:valAx>
        <c:axId val="86539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1536"/>
        <c:crosses val="autoZero"/>
        <c:crossBetween val="midCat"/>
        <c:majorUnit val="5"/>
      </c:valAx>
      <c:valAx>
        <c:axId val="865615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92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86.4</c:v>
                </c:pt>
                <c:pt idx="12">
                  <c:v>86.4</c:v>
                </c:pt>
                <c:pt idx="13">
                  <c:v>86.4</c:v>
                </c:pt>
                <c:pt idx="14">
                  <c:v>86.4</c:v>
                </c:pt>
                <c:pt idx="15">
                  <c:v>86.4</c:v>
                </c:pt>
                <c:pt idx="16">
                  <c:v>86.4</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35-4A51-9F8A-BB5D0B55437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35-4A51-9F8A-BB5D0B554371}"/>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35-4A51-9F8A-BB5D0B55437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35-4A51-9F8A-BB5D0B554371}"/>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35-4A51-9F8A-BB5D0B554371}"/>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35-4A51-9F8A-BB5D0B554371}"/>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35-4A51-9F8A-BB5D0B55437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E9-4253-A872-F4E1F015FD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86.372651965931638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29.2</c:v>
                </c:pt>
                <c:pt idx="12">
                  <c:v>29.2</c:v>
                </c:pt>
                <c:pt idx="13">
                  <c:v>29.2</c:v>
                </c:pt>
                <c:pt idx="14">
                  <c:v>29.2</c:v>
                </c:pt>
                <c:pt idx="15">
                  <c:v>29.2</c:v>
                </c:pt>
                <c:pt idx="16">
                  <c:v>29.2</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35-4A51-9F8A-BB5D0B55437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35-4A51-9F8A-BB5D0B554371}"/>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35-4A51-9F8A-BB5D0B55437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35-4A51-9F8A-BB5D0B554371}"/>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35-4A51-9F8A-BB5D0B554371}"/>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35-4A51-9F8A-BB5D0B554371}"/>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35-4A51-9F8A-BB5D0B55437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E9-4253-A872-F4E1F015FD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29.193956364484897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35-4A51-9F8A-BB5D0B55437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F35-4A51-9F8A-BB5D0B554371}"/>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F35-4A51-9F8A-BB5D0B55437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F35-4A51-9F8A-BB5D0B554371}"/>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F35-4A51-9F8A-BB5D0B554371}"/>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F35-4A51-9F8A-BB5D0B554371}"/>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F35-4A51-9F8A-BB5D0B55437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E9-4253-A872-F4E1F015FD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0016768"/>
        <c:axId val="90022656"/>
      </c:scatterChart>
      <c:valAx>
        <c:axId val="90016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2656"/>
        <c:crosses val="autoZero"/>
        <c:crossBetween val="midCat"/>
        <c:majorUnit val="5"/>
      </c:valAx>
      <c:valAx>
        <c:axId val="90022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676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29.7</c:v>
                </c:pt>
                <c:pt idx="12">
                  <c:v>29.7</c:v>
                </c:pt>
                <c:pt idx="13">
                  <c:v>29.7</c:v>
                </c:pt>
                <c:pt idx="14">
                  <c:v>29.7</c:v>
                </c:pt>
                <c:pt idx="15">
                  <c:v>29.7</c:v>
                </c:pt>
                <c:pt idx="16">
                  <c:v>29.7</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5A-4469-82FB-9D030BC47D7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5A-4469-82FB-9D030BC47D7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5A-4469-82FB-9D030BC47D75}"/>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5A-4469-82FB-9D030BC47D75}"/>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5A-4469-82FB-9D030BC47D7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12-4171-8C97-35EB7038AC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29.658694057226704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75A-4469-82FB-9D030BC47D7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75A-4469-82FB-9D030BC47D75}"/>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75A-4469-82FB-9D030BC47D7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75A-4469-82FB-9D030BC47D75}"/>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5A-4469-82FB-9D030BC47D75}"/>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75A-4469-82FB-9D030BC47D75}"/>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5A-4469-82FB-9D030BC47D7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12-4171-8C97-35EB7038AC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87.7</c:v>
                </c:pt>
                <c:pt idx="12">
                  <c:v>87.7</c:v>
                </c:pt>
                <c:pt idx="13">
                  <c:v>87.7</c:v>
                </c:pt>
                <c:pt idx="14">
                  <c:v>87.7</c:v>
                </c:pt>
                <c:pt idx="15">
                  <c:v>87.7</c:v>
                </c:pt>
                <c:pt idx="16">
                  <c:v>87.7</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75A-4469-82FB-9D030BC47D7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75A-4469-82FB-9D030BC47D7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75A-4469-82FB-9D030BC47D75}"/>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75A-4469-82FB-9D030BC47D75}"/>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75A-4469-82FB-9D030BC47D7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2-4171-8C97-35EB7038AC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87.747615553925158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559424"/>
        <c:axId val="91560960"/>
      </c:scatterChart>
      <c:valAx>
        <c:axId val="91559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60960"/>
        <c:crosses val="autoZero"/>
        <c:crossBetween val="midCat"/>
        <c:majorUnit val="5"/>
      </c:valAx>
      <c:valAx>
        <c:axId val="91560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59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29</c:v>
                </c:pt>
                <c:pt idx="12">
                  <c:v>29</c:v>
                </c:pt>
                <c:pt idx="13">
                  <c:v>29</c:v>
                </c:pt>
                <c:pt idx="14">
                  <c:v>29</c:v>
                </c:pt>
                <c:pt idx="15">
                  <c:v>29</c:v>
                </c:pt>
                <c:pt idx="16">
                  <c:v>29</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BC0-82B0-9BD46E5A978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CB-4BC0-82B0-9BD46E5A978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BC0-82B0-9BD46E5A9782}"/>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BC0-82B0-9BD46E5A9782}"/>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BC0-82B0-9BD46E5A978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FC-4C43-A7DE-4BA5CD6437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28.977211291702311</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BC0-82B0-9BD46E5A978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BC0-82B0-9BD46E5A9782}"/>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BC0-82B0-9BD46E5A978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BC0-82B0-9BD46E5A9782}"/>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BC0-82B0-9BD46E5A9782}"/>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BC0-82B0-9BD46E5A9782}"/>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CB-4BC0-82B0-9BD46E5A978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FC-4C43-A7DE-4BA5CD6437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85.7</c:v>
                </c:pt>
                <c:pt idx="12">
                  <c:v>85.7</c:v>
                </c:pt>
                <c:pt idx="13">
                  <c:v>85.7</c:v>
                </c:pt>
                <c:pt idx="14">
                  <c:v>85.7</c:v>
                </c:pt>
                <c:pt idx="15">
                  <c:v>85.7</c:v>
                </c:pt>
                <c:pt idx="16">
                  <c:v>85.7</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BC0-82B0-9BD46E5A978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BC0-82B0-9BD46E5A978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BC0-82B0-9BD46E5A9782}"/>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BC0-82B0-9BD46E5A9782}"/>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BC0-82B0-9BD46E5A978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FC-4C43-A7DE-4BA5CD6437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85.731394354148847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2401024"/>
        <c:axId val="92906624"/>
      </c:scatterChart>
      <c:valAx>
        <c:axId val="92401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06624"/>
        <c:crosses val="autoZero"/>
        <c:crossBetween val="midCat"/>
        <c:majorUnit val="5"/>
      </c:valAx>
      <c:valAx>
        <c:axId val="9290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4010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C5-4355-AC2F-6D06A1C53E9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C5-4355-AC2F-6D06A1C53E97}"/>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C5-4355-AC2F-6D06A1C53E9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C5-4355-AC2F-6D06A1C53E9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C5-4355-AC2F-6D06A1C53E97}"/>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C5-4355-AC2F-6D06A1C53E9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24-4C3F-B652-FFC6CFFE69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C5-4355-AC2F-6D06A1C53E9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C5-4355-AC2F-6D06A1C53E97}"/>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C5-4355-AC2F-6D06A1C53E9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C5-4355-AC2F-6D06A1C53E97}"/>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8C5-4355-AC2F-6D06A1C53E9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8C5-4355-AC2F-6D06A1C53E97}"/>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8C5-4355-AC2F-6D06A1C53E9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24-4C3F-B652-FFC6CFFE69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8C5-4355-AC2F-6D06A1C53E9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8C5-4355-AC2F-6D06A1C53E97}"/>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8C5-4355-AC2F-6D06A1C53E9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8C5-4355-AC2F-6D06A1C53E97}"/>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8C5-4355-AC2F-6D06A1C53E97}"/>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8C5-4355-AC2F-6D06A1C53E9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24-4C3F-B652-FFC6CFFE69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717248"/>
        <c:axId val="93718784"/>
      </c:scatterChart>
      <c:valAx>
        <c:axId val="93717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18784"/>
        <c:crosses val="autoZero"/>
        <c:crossBetween val="midCat"/>
        <c:majorUnit val="5"/>
      </c:valAx>
      <c:valAx>
        <c:axId val="93718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172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5774497204701"/>
          <c:y val="3.8244236399205218E-2"/>
          <c:w val="0.87166794145851412"/>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10.038373350000001</c:v>
                </c:pt>
                <c:pt idx="1">
                  <c:v>0</c:v>
                </c:pt>
                <c:pt idx="2">
                  <c:v>0</c:v>
                </c:pt>
                <c:pt idx="3">
                  <c:v>0</c:v>
                </c:pt>
                <c:pt idx="4">
                  <c:v>10.038373350000001</c:v>
                </c:pt>
                <c:pt idx="5">
                  <c:v>0</c:v>
                </c:pt>
              </c:numCache>
            </c:numRef>
          </c:val>
          <c:extLst>
            <c:ext xmlns:c16="http://schemas.microsoft.com/office/drawing/2014/chart" uri="{C3380CC4-5D6E-409C-BE32-E72D297353CC}">
              <c16:uniqueId val="{00000000-3767-410B-8CFC-BF5FD2D1758D}"/>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17.187582639999999</c:v>
                </c:pt>
                <c:pt idx="1">
                  <c:v>59.442604760000002</c:v>
                </c:pt>
                <c:pt idx="2">
                  <c:v>18.38415363</c:v>
                </c:pt>
                <c:pt idx="3">
                  <c:v>91.695303550000006</c:v>
                </c:pt>
                <c:pt idx="4">
                  <c:v>14.5607168</c:v>
                </c:pt>
                <c:pt idx="5">
                  <c:v>46.34</c:v>
                </c:pt>
              </c:numCache>
            </c:numRef>
          </c:val>
          <c:extLst>
            <c:ext xmlns:c16="http://schemas.microsoft.com/office/drawing/2014/chart" uri="{C3380CC4-5D6E-409C-BE32-E72D297353CC}">
              <c16:uniqueId val="{00000001-3767-410B-8CFC-BF5FD2D1758D}"/>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72.774044009999997</c:v>
                </c:pt>
                <c:pt idx="1">
                  <c:v>40.557395239999998</c:v>
                </c:pt>
                <c:pt idx="2">
                  <c:v>81.61584637</c:v>
                </c:pt>
                <c:pt idx="3">
                  <c:v>8.3046964489999997</c:v>
                </c:pt>
                <c:pt idx="4">
                  <c:v>75.400909850000005</c:v>
                </c:pt>
                <c:pt idx="5">
                  <c:v>53.66</c:v>
                </c:pt>
              </c:numCache>
            </c:numRef>
          </c:val>
          <c:extLst>
            <c:ext xmlns:c16="http://schemas.microsoft.com/office/drawing/2014/chart" uri="{C3380CC4-5D6E-409C-BE32-E72D297353CC}">
              <c16:uniqueId val="{00000002-3767-410B-8CFC-BF5FD2D1758D}"/>
            </c:ext>
          </c:extLst>
        </c:ser>
        <c:dLbls>
          <c:showLegendKey val="0"/>
          <c:showVal val="0"/>
          <c:showCatName val="0"/>
          <c:showSerName val="0"/>
          <c:showPercent val="0"/>
          <c:showBubbleSize val="0"/>
        </c:dLbls>
        <c:gapWidth val="25"/>
        <c:overlap val="100"/>
        <c:axId val="85626880"/>
        <c:axId val="85628416"/>
      </c:barChart>
      <c:catAx>
        <c:axId val="8562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auto val="1"/>
        <c:lblAlgn val="ctr"/>
        <c:lblOffset val="100"/>
        <c:noMultiLvlLbl val="0"/>
      </c:catAx>
      <c:valAx>
        <c:axId val="856284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6880"/>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AB-4C2C-BB4B-85DE27C0E62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AB-4C2C-BB4B-85DE27C0E62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AB-4C2C-BB4B-85DE27C0E62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AB-4C2C-BB4B-85DE27C0E624}"/>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AB-4C2C-BB4B-85DE27C0E62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79-4194-8DC9-E624696223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AB-4C2C-BB4B-85DE27C0E62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AB-4C2C-BB4B-85DE27C0E624}"/>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AB-4C2C-BB4B-85DE27C0E62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5AB-4C2C-BB4B-85DE27C0E62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AB-4C2C-BB4B-85DE27C0E62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5AB-4C2C-BB4B-85DE27C0E624}"/>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AB-4C2C-BB4B-85DE27C0E62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79-4194-8DC9-E624696223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5AB-4C2C-BB4B-85DE27C0E62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AB-4C2C-BB4B-85DE27C0E62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5AB-4C2C-BB4B-85DE27C0E62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AB-4C2C-BB4B-85DE27C0E624}"/>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5AB-4C2C-BB4B-85DE27C0E62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79-4194-8DC9-E624696223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3907968"/>
        <c:axId val="94204672"/>
      </c:scatterChart>
      <c:valAx>
        <c:axId val="93907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04672"/>
        <c:crosses val="autoZero"/>
        <c:crossBetween val="midCat"/>
        <c:majorUnit val="5"/>
      </c:valAx>
      <c:valAx>
        <c:axId val="94204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07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29.2</c:v>
                </c:pt>
                <c:pt idx="12">
                  <c:v>29.2</c:v>
                </c:pt>
                <c:pt idx="13">
                  <c:v>29.2</c:v>
                </c:pt>
                <c:pt idx="14">
                  <c:v>29.2</c:v>
                </c:pt>
                <c:pt idx="15">
                  <c:v>29.2</c:v>
                </c:pt>
                <c:pt idx="16">
                  <c:v>29.2</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94-4BB8-BF0C-822EE365642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94-4BB8-BF0C-822EE365642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94-4BB8-BF0C-822EE3656421}"/>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94-4BB8-BF0C-822EE3656421}"/>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94-4BB8-BF0C-822EE365642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15-49BC-8B06-1F255C7B97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29.193956364484897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94-4BB8-BF0C-822EE365642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94-4BB8-BF0C-822EE3656421}"/>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94-4BB8-BF0C-822EE365642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94-4BB8-BF0C-822EE3656421}"/>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94-4BB8-BF0C-822EE3656421}"/>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94-4BB8-BF0C-822EE3656421}"/>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94-4BB8-BF0C-822EE365642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15-49BC-8B06-1F255C7B97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86.4</c:v>
                </c:pt>
                <c:pt idx="12">
                  <c:v>86.4</c:v>
                </c:pt>
                <c:pt idx="13">
                  <c:v>86.4</c:v>
                </c:pt>
                <c:pt idx="14">
                  <c:v>86.4</c:v>
                </c:pt>
                <c:pt idx="15">
                  <c:v>86.4</c:v>
                </c:pt>
                <c:pt idx="16">
                  <c:v>86.4</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94-4BB8-BF0C-822EE365642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94-4BB8-BF0C-822EE3656421}"/>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94-4BB8-BF0C-822EE365642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94-4BB8-BF0C-822EE3656421}"/>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94-4BB8-BF0C-822EE3656421}"/>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94-4BB8-BF0C-822EE365642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15-49BC-8B06-1F255C7B97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86.372651965931638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377088"/>
        <c:axId val="94378624"/>
      </c:scatterChart>
      <c:valAx>
        <c:axId val="94377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78624"/>
        <c:crosses val="autoZero"/>
        <c:crossBetween val="midCat"/>
        <c:majorUnit val="5"/>
      </c:valAx>
      <c:valAx>
        <c:axId val="94378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770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DC2-4152-9E92-5AA79F5B18D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76.703758550000003</c:v>
                </c:pt>
                <c:pt idx="1">
                  <c:v>92.204007290000007</c:v>
                </c:pt>
                <c:pt idx="2">
                  <c:v>67.081987389999995</c:v>
                </c:pt>
                <c:pt idx="3">
                  <c:v>86.998854519999995</c:v>
                </c:pt>
                <c:pt idx="4">
                  <c:v>73.146894509999996</c:v>
                </c:pt>
                <c:pt idx="5">
                  <c:v>92.176784679999997</c:v>
                </c:pt>
              </c:numCache>
            </c:numRef>
          </c:val>
          <c:extLst>
            <c:ext xmlns:c16="http://schemas.microsoft.com/office/drawing/2014/chart" uri="{C3380CC4-5D6E-409C-BE32-E72D297353CC}">
              <c16:uniqueId val="{00000001-4DC2-4152-9E92-5AA79F5B18DC}"/>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23.29624145</c:v>
                </c:pt>
                <c:pt idx="1">
                  <c:v>7.7959927139999996</c:v>
                </c:pt>
                <c:pt idx="2">
                  <c:v>32.918012609999998</c:v>
                </c:pt>
                <c:pt idx="3">
                  <c:v>13.00114548</c:v>
                </c:pt>
                <c:pt idx="4">
                  <c:v>26.853105490000001</c:v>
                </c:pt>
                <c:pt idx="5">
                  <c:v>7.8232153200000001</c:v>
                </c:pt>
              </c:numCache>
            </c:numRef>
          </c:val>
          <c:extLst>
            <c:ext xmlns:c16="http://schemas.microsoft.com/office/drawing/2014/chart" uri="{C3380CC4-5D6E-409C-BE32-E72D297353CC}">
              <c16:uniqueId val="{00000002-4DC2-4152-9E92-5AA79F5B18DC}"/>
            </c:ext>
          </c:extLst>
        </c:ser>
        <c:dLbls>
          <c:showLegendKey val="0"/>
          <c:showVal val="0"/>
          <c:showCatName val="0"/>
          <c:showSerName val="0"/>
          <c:showPercent val="0"/>
          <c:showBubbleSize val="0"/>
        </c:dLbls>
        <c:gapWidth val="25"/>
        <c:overlap val="100"/>
        <c:axId val="86236160"/>
        <c:axId val="86447616"/>
      </c:barChart>
      <c:catAx>
        <c:axId val="8623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36160"/>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48.1</c:v>
                </c:pt>
                <c:pt idx="12">
                  <c:v>48.1</c:v>
                </c:pt>
                <c:pt idx="13">
                  <c:v>48.1</c:v>
                </c:pt>
                <c:pt idx="14">
                  <c:v>48.1</c:v>
                </c:pt>
                <c:pt idx="15">
                  <c:v>48.1</c:v>
                </c:pt>
                <c:pt idx="16">
                  <c:v>48.1</c:v>
                </c:pt>
              </c:numCache>
            </c:numRef>
          </c:yVal>
          <c:smooth val="0"/>
          <c:extLst>
            <c:ext xmlns:c16="http://schemas.microsoft.com/office/drawing/2014/chart" uri="{C3380CC4-5D6E-409C-BE32-E72D297353CC}">
              <c16:uniqueId val="{00000000-0E08-439A-B7FD-AC42C6AAB06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08-439A-B7FD-AC42C6AAB06F}"/>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08-439A-B7FD-AC42C6AAB06F}"/>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08-439A-B7FD-AC42C6AAB06F}"/>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08-439A-B7FD-AC42C6AAB06F}"/>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08-439A-B7FD-AC42C6AAB06F}"/>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08-439A-B7FD-AC42C6AAB06F}"/>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08-439A-B7FD-AC42C6AAB06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5B-454C-928C-242F68D631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48.090319481143396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0E08-439A-B7FD-AC42C6AAB06F}"/>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19.100000000000001</c:v>
                </c:pt>
                <c:pt idx="2">
                  <c:v>19.100000000000001</c:v>
                </c:pt>
                <c:pt idx="3">
                  <c:v>19.100000000000001</c:v>
                </c:pt>
                <c:pt idx="4">
                  <c:v>19.100000000000001</c:v>
                </c:pt>
                <c:pt idx="5">
                  <c:v>19.100000000000001</c:v>
                </c:pt>
                <c:pt idx="6">
                  <c:v>19.8</c:v>
                </c:pt>
                <c:pt idx="7">
                  <c:v>20.6</c:v>
                </c:pt>
                <c:pt idx="8">
                  <c:v>21.3</c:v>
                </c:pt>
                <c:pt idx="9">
                  <c:v>22</c:v>
                </c:pt>
                <c:pt idx="10">
                  <c:v>22.8</c:v>
                </c:pt>
                <c:pt idx="11">
                  <c:v>23.5</c:v>
                </c:pt>
                <c:pt idx="12">
                  <c:v>24.3</c:v>
                </c:pt>
                <c:pt idx="13">
                  <c:v>25</c:v>
                </c:pt>
                <c:pt idx="14">
                  <c:v>25.7</c:v>
                </c:pt>
                <c:pt idx="15">
                  <c:v>26.5</c:v>
                </c:pt>
                <c:pt idx="16">
                  <c:v>27.2</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5B-454C-928C-242F68D63167}"/>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20.469197707736388</c:v>
                </c:pt>
                <c:pt idx="1">
                  <c:v>25.816447919575538</c:v>
                </c:pt>
                <c:pt idx="2">
                  <c:v>23.409857581681091</c:v>
                </c:pt>
                <c:pt idx="3">
                  <c:v>22.645936889137115</c:v>
                </c:pt>
                <c:pt idx="4">
                  <c:v>20.24431722982407</c:v>
                </c:pt>
                <c:pt idx="5">
                  <c:v>26.064814297682208</c:v>
                </c:pt>
                <c:pt idx="6">
                  <c:v>29.699329439757733</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10</c:v>
                </c:pt>
                <c:pt idx="12">
                  <c:v>10</c:v>
                </c:pt>
                <c:pt idx="13">
                  <c:v>10</c:v>
                </c:pt>
                <c:pt idx="14">
                  <c:v>10</c:v>
                </c:pt>
                <c:pt idx="15">
                  <c:v>10</c:v>
                </c:pt>
                <c:pt idx="16">
                  <c:v>10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08-439A-B7FD-AC42C6AAB06F}"/>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E08-439A-B7FD-AC42C6AAB06F}"/>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08-439A-B7FD-AC42C6AAB06F}"/>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E08-439A-B7FD-AC42C6AAB06F}"/>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E08-439A-B7FD-AC42C6AAB06F}"/>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E08-439A-B7FD-AC42C6AAB06F}"/>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E08-439A-B7FD-AC42C6AAB06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5B-454C-928C-242F68D631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10.038373350638114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1366144"/>
        <c:axId val="92345856"/>
      </c:scatterChart>
      <c:valAx>
        <c:axId val="91366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45856"/>
        <c:crosses val="autoZero"/>
        <c:crossBetween val="midCat"/>
        <c:majorUnit val="5"/>
      </c:valAx>
      <c:valAx>
        <c:axId val="9234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13661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28.7</c:v>
                </c:pt>
                <c:pt idx="2">
                  <c:v>28.7</c:v>
                </c:pt>
                <c:pt idx="3">
                  <c:v>28.7</c:v>
                </c:pt>
                <c:pt idx="4">
                  <c:v>28.7</c:v>
                </c:pt>
                <c:pt idx="5">
                  <c:v>28.7</c:v>
                </c:pt>
                <c:pt idx="6">
                  <c:v>31.5</c:v>
                </c:pt>
                <c:pt idx="7">
                  <c:v>34.299999999999997</c:v>
                </c:pt>
                <c:pt idx="8">
                  <c:v>37.1</c:v>
                </c:pt>
                <c:pt idx="9">
                  <c:v>39.9</c:v>
                </c:pt>
                <c:pt idx="10">
                  <c:v>42.7</c:v>
                </c:pt>
                <c:pt idx="11">
                  <c:v>45.5</c:v>
                </c:pt>
                <c:pt idx="12">
                  <c:v>48.3</c:v>
                </c:pt>
                <c:pt idx="13">
                  <c:v>51.1</c:v>
                </c:pt>
                <c:pt idx="14">
                  <c:v>53.9</c:v>
                </c:pt>
                <c:pt idx="15">
                  <c:v>56.6</c:v>
                </c:pt>
                <c:pt idx="16">
                  <c:v>59.4</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D-4BFF-9CCA-8F2E5DE6C64D}"/>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D-4BFF-9CCA-8F2E5DE6C64D}"/>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3D-4BFF-9CCA-8F2E5DE6C64D}"/>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3D-4BFF-9CCA-8F2E5DE6C64D}"/>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3D-4BFF-9CCA-8F2E5DE6C64D}"/>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3D-4BFF-9CCA-8F2E5DE6C64D}"/>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3D-4BFF-9CCA-8F2E5DE6C64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8A-4607-9EEA-6652331C96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34.295227524972255</c:v>
                </c:pt>
                <c:pt idx="1">
                  <c:v>#N/A</c:v>
                </c:pt>
                <c:pt idx="2">
                  <c:v>#N/A</c:v>
                </c:pt>
                <c:pt idx="3">
                  <c:v>#N/A</c:v>
                </c:pt>
                <c:pt idx="4">
                  <c:v>#N/A</c:v>
                </c:pt>
                <c:pt idx="5">
                  <c:v>#N/A</c:v>
                </c:pt>
                <c:pt idx="6">
                  <c:v>56.648451730418941</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3D-4BFF-9CCA-8F2E5DE6C64D}"/>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3D-4BFF-9CCA-8F2E5DE6C64D}"/>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3D-4BFF-9CCA-8F2E5DE6C64D}"/>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3D-4BFF-9CCA-8F2E5DE6C64D}"/>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3D-4BFF-9CCA-8F2E5DE6C64D}"/>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53D-4BFF-9CCA-8F2E5DE6C64D}"/>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53D-4BFF-9CCA-8F2E5DE6C64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8A-4607-9EEA-6652331C96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65.099999999999994</c:v>
                </c:pt>
                <c:pt idx="12">
                  <c:v>65.099999999999994</c:v>
                </c:pt>
                <c:pt idx="13">
                  <c:v>65.099999999999994</c:v>
                </c:pt>
                <c:pt idx="14">
                  <c:v>65.099999999999994</c:v>
                </c:pt>
                <c:pt idx="15">
                  <c:v>65.099999999999994</c:v>
                </c:pt>
                <c:pt idx="16">
                  <c:v>65.099999999999994</c:v>
                </c:pt>
              </c:numCache>
            </c:numRef>
          </c:yVal>
          <c:smooth val="0"/>
          <c:extLst>
            <c:ext xmlns:c16="http://schemas.microsoft.com/office/drawing/2014/chart" uri="{C3380CC4-5D6E-409C-BE32-E72D297353CC}">
              <c16:uniqueId val="{0000000E-953D-4BFF-9CCA-8F2E5DE6C6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53D-4BFF-9CCA-8F2E5DE6C64D}"/>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53D-4BFF-9CCA-8F2E5DE6C64D}"/>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53D-4BFF-9CCA-8F2E5DE6C64D}"/>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53D-4BFF-9CCA-8F2E5DE6C64D}"/>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53D-4BFF-9CCA-8F2E5DE6C64D}"/>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53D-4BFF-9CCA-8F2E5DE6C64D}"/>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53D-4BFF-9CCA-8F2E5DE6C64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8A-4607-9EEA-6652331C96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65.136612021857914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953D-4BFF-9CCA-8F2E5DE6C64D}"/>
            </c:ext>
          </c:extLst>
        </c:ser>
        <c:dLbls>
          <c:showLegendKey val="0"/>
          <c:showVal val="0"/>
          <c:showCatName val="0"/>
          <c:showSerName val="0"/>
          <c:showPercent val="0"/>
          <c:showBubbleSize val="0"/>
        </c:dLbls>
        <c:axId val="131787776"/>
        <c:axId val="131948928"/>
      </c:scatterChart>
      <c:valAx>
        <c:axId val="131787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48928"/>
        <c:crosses val="autoZero"/>
        <c:crossBetween val="midCat"/>
        <c:majorUnit val="5"/>
      </c:valAx>
      <c:valAx>
        <c:axId val="131948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877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17.7</c:v>
                </c:pt>
                <c:pt idx="2">
                  <c:v>17.7</c:v>
                </c:pt>
                <c:pt idx="3">
                  <c:v>17.7</c:v>
                </c:pt>
                <c:pt idx="4">
                  <c:v>17.7</c:v>
                </c:pt>
                <c:pt idx="5">
                  <c:v>17.7</c:v>
                </c:pt>
                <c:pt idx="6">
                  <c:v>17.7</c:v>
                </c:pt>
                <c:pt idx="7">
                  <c:v>17.8</c:v>
                </c:pt>
                <c:pt idx="8">
                  <c:v>17.899999999999999</c:v>
                </c:pt>
                <c:pt idx="9">
                  <c:v>17.899999999999999</c:v>
                </c:pt>
                <c:pt idx="10">
                  <c:v>18</c:v>
                </c:pt>
                <c:pt idx="11">
                  <c:v>18.100000000000001</c:v>
                </c:pt>
                <c:pt idx="12">
                  <c:v>18.100000000000001</c:v>
                </c:pt>
                <c:pt idx="13">
                  <c:v>18.2</c:v>
                </c:pt>
                <c:pt idx="14">
                  <c:v>18.3</c:v>
                </c:pt>
                <c:pt idx="15">
                  <c:v>18.3</c:v>
                </c:pt>
                <c:pt idx="16">
                  <c:v>18.399999999999999</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D1-4E6F-941E-260202DF9BD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D1-4E6F-941E-260202DF9BD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D1-4E6F-941E-260202DF9BD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D1-4E6F-941E-260202DF9BD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D1-4E6F-941E-260202DF9BD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D1-4E6F-941E-260202DF9BD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D1-4E6F-941E-260202DF9BD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12-4F1D-A9B5-286F27000A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17.809096732863551</c:v>
                </c:pt>
                <c:pt idx="1">
                  <c:v>#N/A</c:v>
                </c:pt>
                <c:pt idx="2">
                  <c:v>#N/A</c:v>
                </c:pt>
                <c:pt idx="3">
                  <c:v>#N/A</c:v>
                </c:pt>
                <c:pt idx="4">
                  <c:v>#N/A</c:v>
                </c:pt>
                <c:pt idx="5">
                  <c:v>#N/A</c:v>
                </c:pt>
                <c:pt idx="6">
                  <c:v>18.320258421781265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D1-4E6F-941E-260202DF9BD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D1-4E6F-941E-260202DF9BD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D1-4E6F-941E-260202DF9BD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D1-4E6F-941E-260202DF9BD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D1-4E6F-941E-260202DF9BD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D1-4E6F-941E-260202DF9BD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BD1-4E6F-941E-260202DF9BD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12-4F1D-A9B5-286F27000A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22.9</c:v>
                </c:pt>
                <c:pt idx="12">
                  <c:v>22.9</c:v>
                </c:pt>
                <c:pt idx="13">
                  <c:v>22.9</c:v>
                </c:pt>
                <c:pt idx="14">
                  <c:v>22.9</c:v>
                </c:pt>
                <c:pt idx="15">
                  <c:v>22.9</c:v>
                </c:pt>
                <c:pt idx="16">
                  <c:v>22.9</c:v>
                </c:pt>
              </c:numCache>
            </c:numRef>
          </c:yVal>
          <c:smooth val="0"/>
          <c:extLst>
            <c:ext xmlns:c16="http://schemas.microsoft.com/office/drawing/2014/chart" uri="{C3380CC4-5D6E-409C-BE32-E72D297353CC}">
              <c16:uniqueId val="{0000000E-FBD1-4E6F-941E-260202DF9BD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BD1-4E6F-941E-260202DF9BD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BD1-4E6F-941E-260202DF9BD0}"/>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BD1-4E6F-941E-260202DF9BD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BD1-4E6F-941E-260202DF9BD0}"/>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BD1-4E6F-941E-260202DF9BD0}"/>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BD1-4E6F-941E-260202DF9BD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BD1-4E6F-941E-260202DF9BD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12-4F1D-A9B5-286F27000A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22.904168589447778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FBD1-4E6F-941E-260202DF9BD0}"/>
            </c:ext>
          </c:extLst>
        </c:ser>
        <c:dLbls>
          <c:showLegendKey val="0"/>
          <c:showVal val="0"/>
          <c:showCatName val="0"/>
          <c:showSerName val="0"/>
          <c:showPercent val="0"/>
          <c:showBubbleSize val="0"/>
        </c:dLbls>
        <c:axId val="152544384"/>
        <c:axId val="152546304"/>
      </c:scatterChart>
      <c:valAx>
        <c:axId val="152544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46304"/>
        <c:crosses val="autoZero"/>
        <c:crossBetween val="midCat"/>
        <c:majorUnit val="5"/>
      </c:valAx>
      <c:valAx>
        <c:axId val="152546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44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63.4</c:v>
                </c:pt>
                <c:pt idx="5">
                  <c:v>63.4</c:v>
                </c:pt>
                <c:pt idx="6">
                  <c:v>63.4</c:v>
                </c:pt>
                <c:pt idx="7">
                  <c:v>63.4</c:v>
                </c:pt>
                <c:pt idx="8">
                  <c:v>63.4</c:v>
                </c:pt>
                <c:pt idx="9">
                  <c:v>65</c:v>
                </c:pt>
                <c:pt idx="10">
                  <c:v>66.7</c:v>
                </c:pt>
                <c:pt idx="11">
                  <c:v>68.400000000000006</c:v>
                </c:pt>
                <c:pt idx="12">
                  <c:v>70</c:v>
                </c:pt>
                <c:pt idx="13">
                  <c:v>71.7</c:v>
                </c:pt>
                <c:pt idx="14">
                  <c:v>73.400000000000006</c:v>
                </c:pt>
                <c:pt idx="15">
                  <c:v>75</c:v>
                </c:pt>
                <c:pt idx="16">
                  <c:v>76.7</c:v>
                </c:pt>
              </c:numCache>
            </c:numRef>
          </c:yVal>
          <c:smooth val="0"/>
          <c:extLst>
            <c:ext xmlns:c16="http://schemas.microsoft.com/office/drawing/2014/chart" uri="{C3380CC4-5D6E-409C-BE32-E72D297353CC}">
              <c16:uniqueId val="{00000000-1114-47EA-8CB9-E2B3CAF4F1D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14-47EA-8CB9-E2B3CAF4F1D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14-47EA-8CB9-E2B3CAF4F1D5}"/>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14-47EA-8CB9-E2B3CAF4F1D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14-47EA-8CB9-E2B3CAF4F1D5}"/>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14-47EA-8CB9-E2B3CAF4F1D5}"/>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14-47EA-8CB9-E2B3CAF4F1D5}"/>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14-47EA-8CB9-E2B3CAF4F1D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49-48CA-BC1B-6BD1850444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68.476263613515783</c:v>
                </c:pt>
                <c:pt idx="2">
                  <c:v>70.897570511030438</c:v>
                </c:pt>
                <c:pt idx="3">
                  <c:v>66.363166713208614</c:v>
                </c:pt>
                <c:pt idx="4">
                  <c:v>68.060681373917902</c:v>
                </c:pt>
                <c:pt idx="5">
                  <c:v>72.810695336498185</c:v>
                </c:pt>
                <c:pt idx="6">
                  <c:v>78.6452077828489</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114-47EA-8CB9-E2B3CAF4F1D5}"/>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14-47EA-8CB9-E2B3CAF4F1D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14-47EA-8CB9-E2B3CAF4F1D5}"/>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14-47EA-8CB9-E2B3CAF4F1D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14-47EA-8CB9-E2B3CAF4F1D5}"/>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14-47EA-8CB9-E2B3CAF4F1D5}"/>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14-47EA-8CB9-E2B3CAF4F1D5}"/>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14-47EA-8CB9-E2B3CAF4F1D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49-48CA-BC1B-6BD1850444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52225024"/>
        <c:axId val="252226944"/>
      </c:scatterChart>
      <c:valAx>
        <c:axId val="252225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6944"/>
        <c:crosses val="autoZero"/>
        <c:crossBetween val="midCat"/>
        <c:majorUnit val="5"/>
      </c:valAx>
      <c:valAx>
        <c:axId val="252226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502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9-469C-94EE-F9FEFA6F2A0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9-469C-94EE-F9FEFA6F2A04}"/>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79-469C-94EE-F9FEFA6F2A0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79-469C-94EE-F9FEFA6F2A0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79-469C-94EE-F9FEFA6F2A0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79-469C-94EE-F9FEFA6F2A04}"/>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79-469C-94EE-F9FEFA6F2A0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A1-47BD-9EEA-D234D9BB0D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79-469C-94EE-F9FEFA6F2A0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79-469C-94EE-F9FEFA6F2A0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79-469C-94EE-F9FEFA6F2A04}"/>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79-469C-94EE-F9FEFA6F2A0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A1-47BD-9EEA-D234D9BB0D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92.2</c:v>
                </c:pt>
                <c:pt idx="12">
                  <c:v>92.2</c:v>
                </c:pt>
                <c:pt idx="13">
                  <c:v>92.2</c:v>
                </c:pt>
                <c:pt idx="14">
                  <c:v>92.2</c:v>
                </c:pt>
                <c:pt idx="15">
                  <c:v>92.2</c:v>
                </c:pt>
                <c:pt idx="16">
                  <c:v>92.2</c:v>
                </c:pt>
              </c:numCache>
            </c:numRef>
          </c:yVal>
          <c:smooth val="0"/>
          <c:extLst>
            <c:ext xmlns:c16="http://schemas.microsoft.com/office/drawing/2014/chart" uri="{C3380CC4-5D6E-409C-BE32-E72D297353CC}">
              <c16:uniqueId val="{0000000E-CF79-469C-94EE-F9FEFA6F2A0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79-469C-94EE-F9FEFA6F2A0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F79-469C-94EE-F9FEFA6F2A04}"/>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F79-469C-94EE-F9FEFA6F2A0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F79-469C-94EE-F9FEFA6F2A04}"/>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F79-469C-94EE-F9FEFA6F2A04}"/>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F79-469C-94EE-F9FEFA6F2A04}"/>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F79-469C-94EE-F9FEFA6F2A0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A1-47BD-9EEA-D234D9BB0D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92.204007285974498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CF79-469C-94EE-F9FEFA6F2A04}"/>
            </c:ext>
          </c:extLst>
        </c:ser>
        <c:dLbls>
          <c:showLegendKey val="0"/>
          <c:showVal val="0"/>
          <c:showCatName val="0"/>
          <c:showSerName val="0"/>
          <c:showPercent val="0"/>
          <c:showBubbleSize val="0"/>
        </c:dLbls>
        <c:axId val="74556928"/>
        <c:axId val="74558464"/>
      </c:scatterChart>
      <c:valAx>
        <c:axId val="74556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8464"/>
        <c:crosses val="autoZero"/>
        <c:crossBetween val="midCat"/>
        <c:majorUnit val="5"/>
      </c:valAx>
      <c:valAx>
        <c:axId val="74558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6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DB-43B6-A885-9E7A051ECFB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DB-43B6-A885-9E7A051ECFBB}"/>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DB-43B6-A885-9E7A051ECFB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DB-43B6-A885-9E7A051ECFBB}"/>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DB-43B6-A885-9E7A051ECFBB}"/>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DB-43B6-A885-9E7A051ECFBB}"/>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DB-43B6-A885-9E7A051ECFB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73-4F65-9365-20488AACEF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9DB-43B6-A885-9E7A051ECFB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DB-43B6-A885-9E7A051ECFBB}"/>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DB-43B6-A885-9E7A051ECFBB}"/>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DB-43B6-A885-9E7A051ECFB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73-4F65-9365-20488AACEF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67.099999999999994</c:v>
                </c:pt>
                <c:pt idx="12">
                  <c:v>67.099999999999994</c:v>
                </c:pt>
                <c:pt idx="13">
                  <c:v>67.099999999999994</c:v>
                </c:pt>
                <c:pt idx="14">
                  <c:v>67.099999999999994</c:v>
                </c:pt>
                <c:pt idx="15">
                  <c:v>67.099999999999994</c:v>
                </c:pt>
                <c:pt idx="16">
                  <c:v>67.099999999999994</c:v>
                </c:pt>
              </c:numCache>
            </c:numRef>
          </c:yVal>
          <c:smooth val="0"/>
          <c:extLst>
            <c:ext xmlns:c16="http://schemas.microsoft.com/office/drawing/2014/chart" uri="{C3380CC4-5D6E-409C-BE32-E72D297353CC}">
              <c16:uniqueId val="{0000000E-59DB-43B6-A885-9E7A051ECFB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9DB-43B6-A885-9E7A051ECFB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9DB-43B6-A885-9E7A051ECFBB}"/>
                </c:ext>
              </c:extLst>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9DB-43B6-A885-9E7A051ECFB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9DB-43B6-A885-9E7A051ECFBB}"/>
                </c:ext>
              </c:extLst>
            </c:dLbl>
            <c:dLbl>
              <c:idx val="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9DB-43B6-A885-9E7A051ECFBB}"/>
                </c:ext>
              </c:extLst>
            </c:dLbl>
            <c:dLbl>
              <c:idx val="5"/>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9DB-43B6-A885-9E7A051ECFBB}"/>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9DB-43B6-A885-9E7A051ECFB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73-4F65-9365-20488AACEF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2011</c:v>
                </c:pt>
                <c:pt idx="3">
                  <c:v>2012</c:v>
                </c:pt>
                <c:pt idx="4">
                  <c:v>2013</c:v>
                </c:pt>
                <c:pt idx="5">
                  <c:v>2014</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67.081987386555909</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59DB-43B6-A885-9E7A051ECFBB}"/>
            </c:ext>
          </c:extLst>
        </c:ser>
        <c:dLbls>
          <c:showLegendKey val="0"/>
          <c:showVal val="0"/>
          <c:showCatName val="0"/>
          <c:showSerName val="0"/>
          <c:showPercent val="0"/>
          <c:showBubbleSize val="0"/>
        </c:dLbls>
        <c:axId val="75153408"/>
        <c:axId val="75154944"/>
      </c:scatterChart>
      <c:valAx>
        <c:axId val="75153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4944"/>
        <c:crosses val="autoZero"/>
        <c:crossBetween val="midCat"/>
        <c:majorUnit val="5"/>
      </c:valAx>
      <c:valAx>
        <c:axId val="75154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3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1"/>
        </xdr:cNvPicPr>
      </xdr:nvPicPr>
      <xdr:blipFill rotWithShape="1">
        <a:blip xmlns:r="http://schemas.openxmlformats.org/officeDocument/2006/relationships"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1"/>
        </xdr:cNvPicPr>
      </xdr:nvPicPr>
      <xdr:blipFill rotWithShape="1">
        <a:blip xmlns:r="http://schemas.openxmlformats.org/officeDocument/2006/relationships"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1"/>
        </xdr:cNvPicPr>
      </xdr:nvPicPr>
      <xdr:blipFill>
        <a:blip xmlns:r="http://schemas.openxmlformats.org/officeDocument/2006/relationships"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4.89516891994995E-2"/>
  </sheetPr>
  <dimension ref="A1:R46"/>
  <sheetViews>
    <sheetView showGridLines="0" tabSelected="1" zoomScale="90" zoomScaleNormal="90" zoomScalePageLayoutView="123" workbookViewId="0"/>
  </sheetViews>
  <sheetFormatPr defaultColWidth="7.69921875" defaultRowHeight="13.2" x14ac:dyDescent="0.25"/>
  <cols>
    <col min="1" max="1" width="5" style="203" customWidth="1"/>
    <col min="2" max="2" width="2.3984375" style="203" customWidth="1"/>
    <col min="3" max="3" width="58" style="203" customWidth="1"/>
    <col min="4" max="4" width="7.69921875" style="203" customWidth="1"/>
    <col min="5" max="16384" width="7.69921875" style="203"/>
  </cols>
  <sheetData>
    <row r="1" spans="1:18" ht="44.1" customHeight="1" x14ac:dyDescent="0.3">
      <c r="A1" s="32"/>
      <c r="B1" s="33"/>
      <c r="C1" s="33"/>
      <c r="D1" s="33"/>
      <c r="E1" s="202"/>
      <c r="F1" s="202"/>
      <c r="G1" s="202"/>
      <c r="H1" s="202"/>
      <c r="I1" s="202"/>
      <c r="J1" s="202"/>
      <c r="K1" s="202"/>
      <c r="L1" s="202"/>
      <c r="M1" s="202"/>
      <c r="N1" s="202"/>
      <c r="O1" s="202"/>
      <c r="P1" s="202"/>
      <c r="Q1" s="202"/>
      <c r="R1" s="202"/>
    </row>
    <row r="2" spans="1:18" ht="22.8" x14ac:dyDescent="0.4">
      <c r="A2" s="33"/>
      <c r="B2" s="33"/>
      <c r="C2" s="35"/>
      <c r="D2" s="33"/>
      <c r="E2" s="202"/>
      <c r="F2" s="202"/>
      <c r="G2" s="33"/>
      <c r="H2" s="202"/>
      <c r="I2" s="202"/>
      <c r="J2" s="202"/>
      <c r="K2" s="202"/>
      <c r="L2" s="202"/>
      <c r="M2" s="202"/>
      <c r="N2" s="202"/>
      <c r="O2" s="202"/>
      <c r="P2" s="202"/>
      <c r="Q2" s="202"/>
      <c r="R2" s="202"/>
    </row>
    <row r="3" spans="1:18" ht="15" x14ac:dyDescent="0.25">
      <c r="A3" s="33"/>
      <c r="B3" s="33"/>
      <c r="C3" s="33"/>
      <c r="D3" s="33"/>
      <c r="F3" s="33"/>
      <c r="G3" s="33"/>
      <c r="H3" s="204"/>
      <c r="I3" s="204"/>
      <c r="J3" s="204"/>
      <c r="K3" s="204"/>
      <c r="L3" s="202"/>
      <c r="M3" s="202"/>
      <c r="N3" s="202"/>
      <c r="O3" s="202"/>
      <c r="P3" s="202"/>
      <c r="Q3" s="202"/>
      <c r="R3" s="202"/>
    </row>
    <row r="4" spans="1:18" ht="42" x14ac:dyDescent="0.25">
      <c r="A4" s="33"/>
      <c r="B4" s="33"/>
      <c r="C4" s="205" t="s">
        <v>163</v>
      </c>
      <c r="D4" s="33"/>
      <c r="E4" s="206"/>
      <c r="F4" s="202"/>
      <c r="G4" s="33"/>
      <c r="H4" s="202"/>
      <c r="I4" s="202"/>
      <c r="J4" s="202"/>
      <c r="K4" s="202"/>
      <c r="L4" s="202"/>
      <c r="M4" s="202"/>
      <c r="N4" s="202"/>
      <c r="O4" s="202"/>
      <c r="P4" s="202"/>
      <c r="Q4" s="202"/>
      <c r="R4" s="202"/>
    </row>
    <row r="5" spans="1:18" ht="21" x14ac:dyDescent="0.25">
      <c r="A5" s="33"/>
      <c r="B5" s="33"/>
      <c r="C5" s="205"/>
      <c r="D5" s="33"/>
      <c r="E5" s="206"/>
      <c r="F5" s="202"/>
      <c r="G5" s="33"/>
      <c r="H5" s="202"/>
      <c r="I5" s="202"/>
      <c r="J5" s="202"/>
      <c r="K5" s="202"/>
      <c r="L5" s="202"/>
      <c r="M5" s="202"/>
      <c r="N5" s="202"/>
      <c r="O5" s="202"/>
      <c r="P5" s="202"/>
      <c r="Q5" s="202"/>
      <c r="R5" s="202"/>
    </row>
    <row r="6" spans="1:18" ht="15" x14ac:dyDescent="0.25">
      <c r="A6" s="33"/>
      <c r="B6" s="33"/>
      <c r="C6" s="36" t="s">
        <v>170</v>
      </c>
      <c r="D6" s="202"/>
      <c r="E6" s="202"/>
      <c r="F6" s="202"/>
      <c r="G6" s="202"/>
      <c r="H6" s="202"/>
      <c r="I6" s="202"/>
      <c r="J6" s="202"/>
      <c r="K6" s="202"/>
      <c r="L6" s="202"/>
      <c r="M6" s="202"/>
      <c r="N6" s="202"/>
      <c r="O6" s="202"/>
      <c r="P6" s="202"/>
      <c r="Q6" s="202"/>
      <c r="R6" s="202"/>
    </row>
    <row r="7" spans="1:18" ht="24.6" x14ac:dyDescent="0.4">
      <c r="A7" s="33"/>
      <c r="B7" s="33"/>
      <c r="C7" s="207" t="str">
        <f>'Water Data'!C1</f>
        <v>Guinea</v>
      </c>
      <c r="D7" s="202"/>
      <c r="E7" s="202"/>
      <c r="F7" s="202"/>
      <c r="G7" s="202"/>
      <c r="H7" s="202"/>
      <c r="I7" s="202"/>
      <c r="J7" s="202"/>
      <c r="K7" s="202"/>
      <c r="L7" s="202"/>
      <c r="M7" s="202"/>
      <c r="N7" s="202"/>
      <c r="O7" s="202"/>
      <c r="P7" s="202"/>
      <c r="Q7" s="202"/>
      <c r="R7" s="202"/>
    </row>
    <row r="8" spans="1:18" ht="15" x14ac:dyDescent="0.25">
      <c r="A8" s="33"/>
      <c r="B8" s="33"/>
      <c r="C8" s="33"/>
      <c r="D8" s="202"/>
      <c r="E8" s="202"/>
      <c r="F8" s="202"/>
      <c r="G8" s="202"/>
      <c r="H8" s="202"/>
      <c r="I8" s="202"/>
      <c r="J8" s="202"/>
      <c r="K8" s="202"/>
      <c r="L8" s="202"/>
      <c r="M8" s="202"/>
      <c r="N8" s="202"/>
      <c r="O8" s="202"/>
      <c r="P8" s="202"/>
      <c r="Q8" s="202"/>
      <c r="R8" s="202"/>
    </row>
    <row r="9" spans="1:18" ht="15.6" x14ac:dyDescent="0.3">
      <c r="A9" s="33"/>
      <c r="B9" s="33"/>
      <c r="C9" s="560" t="s">
        <v>232</v>
      </c>
      <c r="D9" s="202"/>
      <c r="E9" s="202"/>
      <c r="F9" s="202"/>
      <c r="G9" s="202"/>
      <c r="H9" s="202"/>
      <c r="I9" s="202"/>
      <c r="J9" s="202"/>
      <c r="K9" s="202"/>
      <c r="L9" s="202"/>
      <c r="M9" s="202"/>
      <c r="N9" s="202"/>
      <c r="O9" s="202"/>
      <c r="P9" s="202"/>
      <c r="Q9" s="202"/>
      <c r="R9" s="202"/>
    </row>
    <row r="10" spans="1:18" ht="15" x14ac:dyDescent="0.25">
      <c r="A10" s="33"/>
      <c r="B10" s="33"/>
      <c r="C10" s="36"/>
      <c r="D10" s="202"/>
      <c r="E10" s="202"/>
      <c r="F10" s="202"/>
      <c r="G10" s="202"/>
      <c r="H10" s="202"/>
      <c r="I10" s="202"/>
      <c r="J10" s="202"/>
      <c r="K10" s="202"/>
      <c r="L10" s="202"/>
      <c r="M10" s="202"/>
      <c r="N10" s="202"/>
      <c r="O10" s="202"/>
      <c r="P10" s="202"/>
      <c r="Q10" s="202"/>
      <c r="R10" s="202"/>
    </row>
    <row r="11" spans="1:18" ht="15.9" customHeight="1" x14ac:dyDescent="0.25">
      <c r="A11" s="33"/>
      <c r="C11" s="208" t="s">
        <v>33</v>
      </c>
      <c r="D11" s="209"/>
      <c r="E11" s="210"/>
      <c r="F11" s="209"/>
      <c r="G11" s="209"/>
      <c r="H11" s="202"/>
      <c r="I11" s="202"/>
      <c r="J11" s="202"/>
      <c r="K11" s="202"/>
      <c r="L11" s="202"/>
      <c r="M11" s="202"/>
      <c r="N11" s="202"/>
      <c r="O11" s="202"/>
      <c r="P11" s="202"/>
      <c r="Q11" s="202"/>
      <c r="R11" s="202"/>
    </row>
    <row r="12" spans="1:18" ht="9" customHeight="1" x14ac:dyDescent="0.25">
      <c r="A12" s="33"/>
      <c r="B12" s="202"/>
      <c r="C12" s="211"/>
      <c r="D12" s="209"/>
      <c r="E12" s="210"/>
      <c r="F12" s="209"/>
      <c r="G12" s="209"/>
      <c r="H12" s="202"/>
      <c r="I12" s="202"/>
      <c r="J12" s="202"/>
      <c r="K12" s="202"/>
      <c r="L12" s="202"/>
      <c r="M12" s="202"/>
      <c r="N12" s="202"/>
      <c r="O12" s="202"/>
      <c r="P12" s="202"/>
      <c r="Q12" s="202"/>
      <c r="R12" s="202"/>
    </row>
    <row r="13" spans="1:18" ht="24.9" customHeight="1" x14ac:dyDescent="0.3">
      <c r="A13" s="33"/>
      <c r="B13" s="202"/>
      <c r="C13" s="212" t="s">
        <v>164</v>
      </c>
      <c r="D13" s="209"/>
      <c r="E13" s="210"/>
      <c r="F13" s="209"/>
      <c r="G13" s="209"/>
      <c r="H13" s="202"/>
      <c r="I13" s="202"/>
      <c r="J13" s="202"/>
      <c r="K13" s="202"/>
      <c r="L13" s="202"/>
      <c r="M13" s="202"/>
      <c r="N13" s="202"/>
      <c r="O13" s="202"/>
      <c r="P13" s="202"/>
      <c r="Q13" s="202"/>
      <c r="R13" s="202"/>
    </row>
    <row r="14" spans="1:18" ht="21.9" customHeight="1" x14ac:dyDescent="0.25">
      <c r="A14" s="33"/>
      <c r="B14" s="213"/>
      <c r="C14" s="214" t="s">
        <v>171</v>
      </c>
      <c r="D14" s="209"/>
      <c r="E14" s="210"/>
      <c r="F14" s="209"/>
      <c r="G14" s="209"/>
      <c r="H14" s="202"/>
      <c r="I14" s="202"/>
      <c r="J14" s="202"/>
      <c r="K14" s="202"/>
      <c r="L14" s="202"/>
      <c r="M14" s="202"/>
      <c r="N14" s="202"/>
      <c r="O14" s="202"/>
      <c r="P14" s="202"/>
      <c r="Q14" s="202"/>
      <c r="R14" s="202"/>
    </row>
    <row r="15" spans="1:18" ht="15" x14ac:dyDescent="0.25">
      <c r="A15" s="33"/>
      <c r="B15" s="213"/>
      <c r="C15" s="246" t="s">
        <v>172</v>
      </c>
      <c r="D15" s="209"/>
      <c r="E15" s="210"/>
      <c r="F15" s="209"/>
      <c r="G15" s="209"/>
      <c r="H15" s="202"/>
      <c r="I15" s="202"/>
      <c r="J15" s="202"/>
      <c r="K15" s="202"/>
      <c r="L15" s="202"/>
      <c r="M15" s="202"/>
      <c r="N15" s="202"/>
      <c r="O15" s="202"/>
      <c r="P15" s="202"/>
      <c r="Q15" s="202"/>
      <c r="R15" s="202"/>
    </row>
    <row r="16" spans="1:18" ht="15" x14ac:dyDescent="0.25">
      <c r="A16" s="33"/>
      <c r="B16" s="213"/>
      <c r="C16" s="214" t="s">
        <v>173</v>
      </c>
      <c r="D16" s="209"/>
      <c r="E16" s="210"/>
      <c r="F16" s="209"/>
      <c r="G16" s="209"/>
      <c r="H16" s="202"/>
      <c r="I16" s="202"/>
      <c r="J16" s="202"/>
      <c r="K16" s="202"/>
      <c r="L16" s="202"/>
      <c r="M16" s="202"/>
      <c r="N16" s="202"/>
      <c r="O16" s="202"/>
      <c r="P16" s="202"/>
      <c r="Q16" s="202"/>
      <c r="R16" s="202"/>
    </row>
    <row r="17" spans="1:18" ht="26.1" customHeight="1" x14ac:dyDescent="0.25">
      <c r="A17" s="33"/>
      <c r="B17" s="210"/>
      <c r="C17" s="215"/>
      <c r="D17" s="209"/>
      <c r="E17" s="213"/>
      <c r="F17" s="209"/>
      <c r="G17" s="209"/>
      <c r="H17" s="202"/>
      <c r="I17" s="202"/>
      <c r="J17" s="202"/>
      <c r="K17" s="202"/>
      <c r="L17" s="202"/>
      <c r="M17" s="202"/>
      <c r="N17" s="202"/>
      <c r="O17" s="202"/>
      <c r="P17" s="202"/>
      <c r="Q17" s="202"/>
      <c r="R17" s="202"/>
    </row>
    <row r="18" spans="1:18" ht="15.6" x14ac:dyDescent="0.3">
      <c r="A18" s="33"/>
      <c r="B18" s="210"/>
      <c r="C18" s="245" t="s">
        <v>34</v>
      </c>
      <c r="D18" s="209"/>
      <c r="E18" s="216"/>
      <c r="F18" s="209"/>
      <c r="G18" s="209"/>
      <c r="H18" s="202"/>
      <c r="I18" s="202"/>
      <c r="J18" s="202"/>
      <c r="K18" s="202"/>
      <c r="L18" s="202"/>
      <c r="M18" s="202"/>
      <c r="N18" s="202"/>
      <c r="O18" s="202"/>
      <c r="P18" s="202"/>
      <c r="Q18" s="202"/>
      <c r="R18" s="202"/>
    </row>
    <row r="19" spans="1:18" ht="15" x14ac:dyDescent="0.25">
      <c r="A19" s="33"/>
      <c r="B19" s="210"/>
      <c r="C19" s="217" t="s">
        <v>165</v>
      </c>
      <c r="D19" s="209"/>
      <c r="E19" s="218"/>
      <c r="F19" s="209"/>
      <c r="G19" s="209"/>
      <c r="H19" s="202"/>
      <c r="I19" s="202"/>
      <c r="J19" s="202"/>
      <c r="K19" s="202"/>
      <c r="L19" s="202"/>
      <c r="M19" s="202"/>
      <c r="N19" s="202"/>
      <c r="O19" s="202"/>
      <c r="P19" s="202"/>
      <c r="Q19" s="202"/>
      <c r="R19" s="202"/>
    </row>
    <row r="20" spans="1:18" ht="15" x14ac:dyDescent="0.25">
      <c r="A20" s="33"/>
      <c r="B20" s="210"/>
      <c r="C20" s="217" t="s">
        <v>166</v>
      </c>
      <c r="D20" s="209"/>
      <c r="E20" s="219"/>
      <c r="F20" s="209"/>
      <c r="G20" s="209"/>
      <c r="H20" s="202"/>
      <c r="I20" s="202"/>
      <c r="J20" s="202"/>
      <c r="K20" s="202"/>
      <c r="L20" s="202"/>
      <c r="M20" s="202"/>
      <c r="N20" s="202"/>
      <c r="O20" s="202"/>
      <c r="P20" s="202"/>
      <c r="Q20" s="202"/>
      <c r="R20" s="202"/>
    </row>
    <row r="21" spans="1:18" ht="15" x14ac:dyDescent="0.25">
      <c r="A21" s="33"/>
      <c r="B21" s="210"/>
      <c r="C21" s="217" t="s">
        <v>167</v>
      </c>
      <c r="D21" s="209"/>
      <c r="E21" s="220"/>
      <c r="F21" s="209"/>
      <c r="G21" s="209"/>
      <c r="H21" s="202"/>
      <c r="I21" s="202"/>
      <c r="J21" s="202"/>
      <c r="K21" s="202"/>
      <c r="L21" s="202"/>
      <c r="M21" s="202"/>
      <c r="N21" s="202"/>
      <c r="O21" s="202"/>
      <c r="P21" s="202"/>
      <c r="Q21" s="202"/>
      <c r="R21" s="202"/>
    </row>
    <row r="22" spans="1:18" ht="15" x14ac:dyDescent="0.25">
      <c r="A22" s="33"/>
      <c r="B22" s="210"/>
      <c r="C22" s="217" t="s">
        <v>168</v>
      </c>
      <c r="D22" s="209"/>
      <c r="E22" s="209"/>
      <c r="F22" s="209"/>
      <c r="G22" s="209"/>
      <c r="H22" s="202"/>
      <c r="I22" s="202"/>
      <c r="J22" s="202"/>
      <c r="K22" s="202"/>
      <c r="L22" s="202"/>
      <c r="M22" s="202"/>
      <c r="N22" s="202"/>
      <c r="O22" s="202"/>
      <c r="P22" s="202"/>
      <c r="Q22" s="202"/>
      <c r="R22" s="202"/>
    </row>
    <row r="23" spans="1:18" ht="15" x14ac:dyDescent="0.25">
      <c r="A23" s="33"/>
      <c r="B23" s="210"/>
      <c r="C23" s="217" t="s">
        <v>169</v>
      </c>
      <c r="D23" s="209"/>
      <c r="E23" s="209"/>
      <c r="F23" s="209"/>
      <c r="G23" s="209"/>
      <c r="H23" s="202"/>
      <c r="I23" s="202"/>
      <c r="J23" s="202"/>
      <c r="K23" s="202"/>
      <c r="L23" s="202"/>
      <c r="M23" s="202"/>
      <c r="N23" s="202"/>
      <c r="O23" s="202"/>
      <c r="P23" s="202"/>
      <c r="Q23" s="202"/>
      <c r="R23" s="202"/>
    </row>
    <row r="24" spans="1:18" ht="15" x14ac:dyDescent="0.25">
      <c r="A24" s="33"/>
      <c r="B24" s="210"/>
      <c r="C24" s="221"/>
      <c r="D24" s="209"/>
      <c r="E24" s="209"/>
      <c r="F24" s="209"/>
      <c r="G24" s="209"/>
      <c r="H24" s="202"/>
      <c r="I24" s="202"/>
      <c r="J24" s="202"/>
      <c r="K24" s="202"/>
      <c r="L24" s="202"/>
      <c r="M24" s="202"/>
      <c r="N24" s="202"/>
      <c r="O24" s="202"/>
      <c r="P24" s="202"/>
      <c r="Q24" s="202"/>
      <c r="R24" s="202"/>
    </row>
    <row r="25" spans="1:18" ht="15.9" customHeight="1" x14ac:dyDescent="0.25">
      <c r="A25" s="222"/>
      <c r="B25" s="222"/>
      <c r="C25" s="223"/>
      <c r="D25" s="33"/>
      <c r="E25" s="202"/>
      <c r="F25" s="202"/>
      <c r="G25" s="202"/>
      <c r="H25" s="202"/>
      <c r="I25" s="202"/>
      <c r="J25" s="202"/>
      <c r="K25" s="202"/>
      <c r="L25" s="202"/>
      <c r="M25" s="202"/>
      <c r="N25" s="202"/>
      <c r="O25" s="202"/>
      <c r="P25" s="202"/>
      <c r="Q25" s="202"/>
      <c r="R25" s="202"/>
    </row>
    <row r="26" spans="1:18" ht="22.8" x14ac:dyDescent="0.25">
      <c r="A26" s="222"/>
      <c r="B26" s="222"/>
      <c r="C26" s="222"/>
      <c r="D26" s="33"/>
      <c r="E26" s="202"/>
      <c r="F26" s="202"/>
      <c r="G26" s="202"/>
      <c r="H26" s="202"/>
      <c r="I26" s="202"/>
      <c r="J26" s="202"/>
      <c r="K26" s="202"/>
      <c r="L26" s="202"/>
      <c r="M26" s="202"/>
      <c r="N26" s="202"/>
      <c r="O26" s="202"/>
      <c r="P26" s="202"/>
      <c r="Q26" s="202"/>
      <c r="R26" s="202"/>
    </row>
    <row r="27" spans="1:18" ht="15" x14ac:dyDescent="0.25">
      <c r="A27" s="224"/>
      <c r="B27" s="225"/>
      <c r="C27" s="226"/>
      <c r="D27" s="33"/>
      <c r="E27" s="202"/>
      <c r="F27" s="202"/>
      <c r="G27" s="202"/>
      <c r="H27" s="202"/>
      <c r="I27" s="202"/>
      <c r="J27" s="202"/>
      <c r="K27" s="202"/>
      <c r="L27" s="202"/>
      <c r="M27" s="202"/>
      <c r="N27" s="202"/>
      <c r="O27" s="202"/>
      <c r="P27" s="202"/>
      <c r="Q27" s="202"/>
      <c r="R27" s="202"/>
    </row>
    <row r="28" spans="1:18" ht="15" x14ac:dyDescent="0.25">
      <c r="A28" s="224"/>
      <c r="B28" s="225"/>
      <c r="C28" s="227"/>
      <c r="D28" s="33"/>
      <c r="E28" s="202"/>
      <c r="F28" s="202"/>
      <c r="G28" s="202"/>
      <c r="H28" s="202"/>
      <c r="I28" s="202"/>
      <c r="J28" s="202"/>
      <c r="K28" s="202"/>
      <c r="L28" s="202"/>
      <c r="M28" s="202"/>
      <c r="N28" s="202"/>
      <c r="O28" s="202"/>
      <c r="P28" s="202"/>
      <c r="Q28" s="202"/>
      <c r="R28" s="202"/>
    </row>
    <row r="29" spans="1:18" ht="15" x14ac:dyDescent="0.25">
      <c r="A29" s="224"/>
      <c r="B29" s="225"/>
      <c r="C29" s="228"/>
      <c r="D29" s="33"/>
      <c r="E29" s="202"/>
      <c r="F29" s="202"/>
      <c r="G29" s="202"/>
      <c r="H29" s="202"/>
      <c r="I29" s="202"/>
      <c r="J29" s="202"/>
      <c r="K29" s="202"/>
      <c r="L29" s="202"/>
      <c r="M29" s="202"/>
      <c r="N29" s="202"/>
      <c r="O29" s="202"/>
      <c r="P29" s="202"/>
      <c r="Q29" s="202"/>
      <c r="R29" s="202"/>
    </row>
    <row r="30" spans="1:18" ht="15" x14ac:dyDescent="0.25">
      <c r="A30" s="224"/>
      <c r="B30" s="225"/>
      <c r="C30" s="228"/>
      <c r="D30" s="33"/>
      <c r="E30" s="202"/>
      <c r="F30" s="202"/>
      <c r="G30" s="202"/>
      <c r="H30" s="202"/>
      <c r="I30" s="202"/>
      <c r="J30" s="202"/>
      <c r="K30" s="202"/>
      <c r="L30" s="202"/>
      <c r="M30" s="202"/>
      <c r="N30" s="202"/>
      <c r="O30" s="202"/>
      <c r="P30" s="202"/>
      <c r="Q30" s="202"/>
      <c r="R30" s="202"/>
    </row>
    <row r="31" spans="1:18" ht="15" x14ac:dyDescent="0.25">
      <c r="A31" s="224"/>
      <c r="B31" s="225"/>
      <c r="C31" s="228"/>
      <c r="D31" s="33"/>
      <c r="E31" s="202"/>
      <c r="F31" s="202"/>
      <c r="G31" s="202"/>
      <c r="H31" s="202"/>
      <c r="I31" s="202"/>
      <c r="J31" s="202"/>
      <c r="K31" s="202"/>
      <c r="L31" s="202"/>
      <c r="M31" s="202"/>
      <c r="N31" s="202"/>
      <c r="O31" s="202"/>
      <c r="P31" s="202"/>
      <c r="Q31" s="202"/>
      <c r="R31" s="202"/>
    </row>
    <row r="32" spans="1:18" ht="15" x14ac:dyDescent="0.25">
      <c r="A32" s="224"/>
      <c r="B32" s="225"/>
      <c r="C32" s="228"/>
      <c r="D32" s="33"/>
      <c r="E32" s="202"/>
      <c r="F32" s="202"/>
      <c r="G32" s="202"/>
      <c r="H32" s="202"/>
      <c r="I32" s="202"/>
      <c r="J32" s="202"/>
      <c r="K32" s="202"/>
      <c r="L32" s="202"/>
      <c r="M32" s="202"/>
      <c r="N32" s="202"/>
      <c r="O32" s="202"/>
      <c r="P32" s="202"/>
      <c r="Q32" s="202"/>
      <c r="R32" s="202"/>
    </row>
    <row r="33" spans="1:18" ht="15" x14ac:dyDescent="0.25">
      <c r="A33" s="224"/>
      <c r="B33" s="225"/>
      <c r="C33" s="228"/>
      <c r="D33" s="33"/>
      <c r="E33" s="202"/>
      <c r="F33" s="202"/>
      <c r="G33" s="202"/>
      <c r="H33" s="202"/>
      <c r="I33" s="202"/>
      <c r="J33" s="202"/>
      <c r="K33" s="202"/>
      <c r="L33" s="202"/>
      <c r="M33" s="202"/>
      <c r="N33" s="202"/>
      <c r="O33" s="202"/>
      <c r="P33" s="202"/>
      <c r="Q33" s="202"/>
      <c r="R33" s="202"/>
    </row>
    <row r="34" spans="1:18" ht="15" x14ac:dyDescent="0.25">
      <c r="A34" s="224"/>
      <c r="B34" s="225"/>
      <c r="D34" s="33"/>
      <c r="E34" s="202"/>
      <c r="F34" s="202"/>
      <c r="G34" s="202"/>
      <c r="H34" s="202"/>
      <c r="I34" s="202"/>
      <c r="J34" s="202"/>
      <c r="K34" s="202"/>
      <c r="L34" s="202"/>
      <c r="M34" s="202"/>
      <c r="N34" s="202"/>
      <c r="O34" s="202"/>
      <c r="P34" s="202"/>
      <c r="Q34" s="202"/>
      <c r="R34" s="202"/>
    </row>
    <row r="35" spans="1:18" ht="15" x14ac:dyDescent="0.25">
      <c r="A35" s="33"/>
      <c r="B35" s="33"/>
      <c r="C35" s="33"/>
      <c r="D35" s="33"/>
      <c r="E35" s="202"/>
      <c r="F35" s="202"/>
      <c r="G35" s="202"/>
      <c r="H35" s="202"/>
      <c r="I35" s="202"/>
      <c r="J35" s="202"/>
      <c r="K35" s="202"/>
      <c r="L35" s="202"/>
      <c r="M35" s="202"/>
      <c r="N35" s="202"/>
      <c r="O35" s="202"/>
      <c r="P35" s="202"/>
      <c r="Q35" s="202"/>
      <c r="R35" s="202"/>
    </row>
    <row r="36" spans="1:18" ht="15" x14ac:dyDescent="0.25">
      <c r="A36" s="33"/>
      <c r="B36" s="33"/>
      <c r="C36" s="33"/>
      <c r="D36" s="33"/>
      <c r="E36" s="202"/>
      <c r="F36" s="202"/>
      <c r="G36" s="202"/>
      <c r="H36" s="202"/>
      <c r="I36" s="202"/>
      <c r="J36" s="202"/>
      <c r="K36" s="202"/>
      <c r="L36" s="202"/>
      <c r="M36" s="202"/>
      <c r="N36" s="202"/>
      <c r="O36" s="202"/>
      <c r="P36" s="202"/>
      <c r="Q36" s="202"/>
      <c r="R36" s="202"/>
    </row>
    <row r="37" spans="1:18" ht="15" x14ac:dyDescent="0.25">
      <c r="A37" s="33"/>
      <c r="B37" s="33"/>
      <c r="C37" s="33"/>
      <c r="D37" s="33"/>
    </row>
    <row r="38" spans="1:18" ht="15" x14ac:dyDescent="0.25">
      <c r="A38" s="33"/>
      <c r="B38" s="33"/>
      <c r="C38" s="33"/>
      <c r="D38" s="33"/>
    </row>
    <row r="39" spans="1:18" ht="15" x14ac:dyDescent="0.25">
      <c r="A39" s="33"/>
      <c r="B39" s="33"/>
      <c r="C39" s="33"/>
      <c r="D39" s="33"/>
    </row>
    <row r="40" spans="1:18" ht="15" x14ac:dyDescent="0.25">
      <c r="A40" s="33"/>
      <c r="B40" s="33"/>
      <c r="C40" s="33"/>
      <c r="D40" s="33"/>
    </row>
    <row r="46" spans="1:18" x14ac:dyDescent="0.25">
      <c r="L46" s="22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IG623"/>
  <sheetViews>
    <sheetView showGridLines="0" topLeftCell="BC1" zoomScale="90" zoomScaleNormal="90" workbookViewId="0">
      <selection activeCell="BJ11" sqref="BJ11:BP11"/>
    </sheetView>
  </sheetViews>
  <sheetFormatPr defaultRowHeight="15.6" x14ac:dyDescent="0.3"/>
  <cols>
    <col min="1" max="1" width="24.59765625" style="321" customWidth="1"/>
    <col min="2" max="2" width="29.69921875" customWidth="1"/>
    <col min="3" max="8" width="7.8984375" customWidth="1"/>
    <col min="9" max="10" width="1.09765625" customWidth="1"/>
    <col min="11" max="11" width="24.59765625" style="321" customWidth="1"/>
    <col min="12" max="12" width="29.69921875" customWidth="1"/>
    <col min="13" max="18" width="7.8984375" customWidth="1"/>
    <col min="19" max="20" width="1.09765625" customWidth="1"/>
    <col min="21" max="21" width="24.59765625" style="321" customWidth="1"/>
    <col min="22" max="22" width="29.69921875" customWidth="1"/>
    <col min="23" max="28" width="7.8984375" customWidth="1"/>
    <col min="29" max="30" width="1.09765625" customWidth="1"/>
    <col min="31" max="31" width="24.59765625" style="321" customWidth="1"/>
    <col min="32" max="32" width="29.69921875" customWidth="1"/>
    <col min="33" max="38" width="7.8984375" customWidth="1"/>
    <col min="39" max="40" width="1.09765625" customWidth="1"/>
    <col min="41" max="41" width="24.59765625" style="321" customWidth="1"/>
    <col min="42" max="42" width="29.69921875" customWidth="1"/>
    <col min="43" max="48" width="7.8984375" customWidth="1"/>
    <col min="49" max="50" width="1.09765625" customWidth="1"/>
    <col min="51" max="51" width="24.59765625" style="321" customWidth="1"/>
    <col min="52" max="52" width="29.69921875" customWidth="1"/>
    <col min="53" max="58" width="7.8984375" customWidth="1"/>
    <col min="59" max="60" width="1.09765625" customWidth="1"/>
    <col min="61" max="61" width="24.59765625" style="321" customWidth="1"/>
    <col min="62" max="62" width="29.69921875" style="321" customWidth="1"/>
    <col min="63" max="68" width="7.8984375" style="321" customWidth="1"/>
    <col min="69" max="70" width="1.09765625" customWidth="1"/>
    <col min="71" max="71" width="24.59765625" style="321" customWidth="1"/>
    <col min="72" max="72" width="29.69921875" customWidth="1"/>
    <col min="73" max="78" width="7.8984375" customWidth="1"/>
    <col min="79" max="80" width="1.09765625" customWidth="1"/>
    <col min="81" max="81" width="24.59765625" style="321" customWidth="1"/>
    <col min="82" max="82" width="29.69921875" customWidth="1"/>
    <col min="83" max="88" width="7.8984375" customWidth="1"/>
    <col min="89" max="90" width="1.09765625" customWidth="1"/>
    <col min="91" max="91" width="24.59765625" style="321" customWidth="1"/>
    <col min="92" max="92" width="29.69921875" customWidth="1"/>
    <col min="93" max="98" width="7.8984375" customWidth="1"/>
    <col min="99" max="100" width="1.09765625" customWidth="1"/>
    <col min="101" max="101" width="24.59765625" style="321" customWidth="1"/>
    <col min="102" max="102" width="29.69921875" customWidth="1"/>
    <col min="103" max="108" width="7.8984375" customWidth="1"/>
    <col min="109" max="110" width="1.09765625" customWidth="1"/>
    <col min="111" max="111" width="24.59765625" style="321" customWidth="1"/>
    <col min="112" max="112" width="29.69921875" customWidth="1"/>
    <col min="113" max="118" width="7.8984375" customWidth="1"/>
    <col min="119" max="120" width="1.09765625" customWidth="1"/>
    <col min="121" max="121" width="24.59765625" style="321" customWidth="1"/>
    <col min="122" max="122" width="29.69921875" customWidth="1"/>
    <col min="123" max="128" width="7.8984375" customWidth="1"/>
    <col min="129" max="130" width="1.09765625" customWidth="1"/>
    <col min="131" max="131" width="24.59765625" style="321" customWidth="1"/>
    <col min="132" max="132" width="29.69921875" customWidth="1"/>
    <col min="133" max="138" width="7.8984375" customWidth="1"/>
    <col min="139" max="140" width="1.09765625" customWidth="1"/>
    <col min="141" max="141" width="24.59765625" style="321" customWidth="1"/>
    <col min="142" max="142" width="29.69921875" customWidth="1"/>
    <col min="143" max="148" width="7.8984375" customWidth="1"/>
    <col min="149" max="150" width="1.09765625" customWidth="1"/>
    <col min="151" max="151" width="24.59765625" style="321" customWidth="1"/>
    <col min="152" max="152" width="29.69921875" customWidth="1"/>
    <col min="153" max="158" width="7.8984375" customWidth="1"/>
    <col min="159" max="160" width="1.09765625" customWidth="1"/>
    <col min="161" max="161" width="24.59765625" style="321" customWidth="1"/>
    <col min="162" max="162" width="29.69921875" customWidth="1"/>
    <col min="163" max="168" width="7.8984375" customWidth="1"/>
    <col min="169" max="170" width="1.09765625" customWidth="1"/>
    <col min="171" max="171" width="24.59765625" style="321" customWidth="1"/>
    <col min="172" max="172" width="29.69921875" customWidth="1"/>
    <col min="173" max="178" width="7.8984375" customWidth="1"/>
    <col min="179" max="180" width="1.09765625" customWidth="1"/>
    <col min="181" max="181" width="24.59765625" style="321" customWidth="1"/>
    <col min="182" max="182" width="29.69921875" customWidth="1"/>
    <col min="183" max="188" width="7.8984375" customWidth="1"/>
    <col min="189" max="190" width="1.09765625" customWidth="1"/>
    <col min="191" max="191" width="24.59765625" style="321" customWidth="1"/>
    <col min="192" max="192" width="29.69921875" customWidth="1"/>
    <col min="193" max="198" width="7.8984375" customWidth="1"/>
    <col min="199" max="200" width="1.09765625" customWidth="1"/>
    <col min="201" max="201" width="24.59765625" style="321" customWidth="1"/>
    <col min="202" max="202" width="29.69921875" customWidth="1"/>
    <col min="203" max="208" width="7.8984375" customWidth="1"/>
    <col min="209" max="210" width="1.09765625" customWidth="1"/>
    <col min="211" max="211" width="24.59765625" style="321" customWidth="1"/>
    <col min="212" max="212" width="29.69921875" customWidth="1"/>
    <col min="213" max="218" width="7.8984375" customWidth="1"/>
    <col min="219" max="220" width="1.09765625" customWidth="1"/>
    <col min="221" max="221" width="24.59765625" style="321" customWidth="1"/>
    <col min="222" max="222" width="29.69921875" customWidth="1"/>
    <col min="223" max="228" width="7.8984375" customWidth="1"/>
    <col min="229" max="230" width="1.09765625" customWidth="1"/>
    <col min="231" max="231" width="24.59765625" style="321" customWidth="1"/>
    <col min="232" max="232" width="29.69921875" customWidth="1"/>
    <col min="233" max="238" width="7.8984375" customWidth="1"/>
    <col min="239" max="240" width="1.09765625" customWidth="1"/>
    <col min="241" max="241" width="24.59765625" style="321" customWidth="1"/>
    <col min="242" max="242" width="29.69921875" customWidth="1"/>
    <col min="243" max="248" width="7.8984375" customWidth="1"/>
    <col min="249" max="250" width="1.09765625" customWidth="1"/>
  </cols>
  <sheetData>
    <row r="1" spans="1:241" ht="15.75" customHeight="1" x14ac:dyDescent="0.3">
      <c r="A1" s="372" t="s">
        <v>32</v>
      </c>
      <c r="B1" s="373" t="str">
        <f>'Water Data'!B1</f>
        <v>EMIS07</v>
      </c>
      <c r="C1" s="611" t="str">
        <f>'Water Data'!C1:H2</f>
        <v>Guinea</v>
      </c>
      <c r="D1" s="612"/>
      <c r="E1" s="612"/>
      <c r="F1" s="612"/>
      <c r="G1" s="612"/>
      <c r="H1" s="613"/>
      <c r="I1" s="25"/>
      <c r="J1" s="25"/>
      <c r="K1" s="372" t="s">
        <v>32</v>
      </c>
      <c r="L1" s="456" t="str">
        <f>'Water Data'!L1</f>
        <v>UIS10</v>
      </c>
      <c r="M1" s="611" t="str">
        <f>'Water Data'!M1:R2</f>
        <v>Guinea</v>
      </c>
      <c r="N1" s="612"/>
      <c r="O1" s="612"/>
      <c r="P1" s="612"/>
      <c r="Q1" s="612"/>
      <c r="R1" s="613"/>
      <c r="S1" s="25"/>
      <c r="T1" s="25"/>
      <c r="U1" s="372" t="s">
        <v>32</v>
      </c>
      <c r="V1" s="373" t="str">
        <f>'Water Data'!V1</f>
        <v>UIS11</v>
      </c>
      <c r="W1" s="611" t="str">
        <f>'Water Data'!W1:AB2</f>
        <v>Guinea</v>
      </c>
      <c r="X1" s="612"/>
      <c r="Y1" s="612"/>
      <c r="Z1" s="612"/>
      <c r="AA1" s="612"/>
      <c r="AB1" s="613"/>
      <c r="AC1" s="25"/>
      <c r="AD1" s="25"/>
      <c r="AE1" s="372" t="s">
        <v>32</v>
      </c>
      <c r="AF1" s="373" t="str">
        <f>'Water Data'!AF1</f>
        <v>UIS12</v>
      </c>
      <c r="AG1" s="611" t="str">
        <f>'Water Data'!AG1:AL2</f>
        <v>Guinea</v>
      </c>
      <c r="AH1" s="612"/>
      <c r="AI1" s="612"/>
      <c r="AJ1" s="612"/>
      <c r="AK1" s="612"/>
      <c r="AL1" s="613"/>
      <c r="AM1" s="25"/>
      <c r="AN1" s="25"/>
      <c r="AO1" s="372" t="s">
        <v>32</v>
      </c>
      <c r="AP1" s="373" t="str">
        <f>'Water Data'!AP1</f>
        <v>UIS13</v>
      </c>
      <c r="AQ1" s="611" t="str">
        <f>'Water Data'!AQ1:AV2</f>
        <v>Guinea</v>
      </c>
      <c r="AR1" s="612"/>
      <c r="AS1" s="612"/>
      <c r="AT1" s="612"/>
      <c r="AU1" s="612"/>
      <c r="AV1" s="613"/>
      <c r="AW1" s="25"/>
      <c r="AX1" s="25"/>
      <c r="AY1" s="372" t="s">
        <v>32</v>
      </c>
      <c r="AZ1" s="373" t="str">
        <f>'Water Data'!AZ1</f>
        <v>UIS14</v>
      </c>
      <c r="BA1" s="611" t="str">
        <f>'Water Data'!BA1:BF2</f>
        <v>Guinea</v>
      </c>
      <c r="BB1" s="612"/>
      <c r="BC1" s="612"/>
      <c r="BD1" s="612"/>
      <c r="BE1" s="612"/>
      <c r="BF1" s="613"/>
      <c r="BG1" s="25"/>
      <c r="BH1" s="25"/>
      <c r="BI1" s="372" t="s">
        <v>32</v>
      </c>
      <c r="BJ1" s="374" t="str">
        <f>'Water Data'!BJ1</f>
        <v>EMIS15</v>
      </c>
      <c r="BK1" s="374" t="str">
        <f>'Water Data'!BK1:BP2</f>
        <v>Guinea</v>
      </c>
      <c r="BL1" s="374"/>
      <c r="BM1" s="374"/>
      <c r="BN1" s="374"/>
      <c r="BO1" s="374"/>
      <c r="BP1" s="375"/>
      <c r="BQ1" s="25"/>
      <c r="BR1" s="25"/>
    </row>
    <row r="2" spans="1:241" x14ac:dyDescent="0.3">
      <c r="A2" s="376" t="str">
        <f>'Water Data'!A2</f>
        <v>Annuaire Statistique Enseignement Primaire, 2006-2007</v>
      </c>
      <c r="B2" s="377"/>
      <c r="C2" s="614"/>
      <c r="D2" s="614"/>
      <c r="E2" s="614"/>
      <c r="F2" s="614"/>
      <c r="G2" s="614"/>
      <c r="H2" s="615"/>
      <c r="I2" s="11"/>
      <c r="J2" s="11"/>
      <c r="K2" s="376" t="str">
        <f>'Water Data'!K2</f>
        <v>UNESCO UIS (http://data.uis.unesco.org/)</v>
      </c>
      <c r="L2" s="377"/>
      <c r="M2" s="614"/>
      <c r="N2" s="614"/>
      <c r="O2" s="614"/>
      <c r="P2" s="614"/>
      <c r="Q2" s="614"/>
      <c r="R2" s="615"/>
      <c r="S2" s="11"/>
      <c r="T2" s="11"/>
      <c r="U2" s="376" t="str">
        <f>'Water Data'!U2</f>
        <v>UNESCO UIS (http://data.uis.unesco.org/)</v>
      </c>
      <c r="V2" s="377"/>
      <c r="W2" s="614"/>
      <c r="X2" s="614"/>
      <c r="Y2" s="614"/>
      <c r="Z2" s="614"/>
      <c r="AA2" s="614"/>
      <c r="AB2" s="615"/>
      <c r="AC2" s="11"/>
      <c r="AD2" s="11"/>
      <c r="AE2" s="376" t="str">
        <f>'Water Data'!AE2</f>
        <v>UNESCO UIS (http://data.uis.unesco.org/)</v>
      </c>
      <c r="AF2" s="377"/>
      <c r="AG2" s="614"/>
      <c r="AH2" s="614"/>
      <c r="AI2" s="614"/>
      <c r="AJ2" s="614"/>
      <c r="AK2" s="614"/>
      <c r="AL2" s="615"/>
      <c r="AM2" s="11"/>
      <c r="AN2" s="11"/>
      <c r="AO2" s="376" t="str">
        <f>'Water Data'!AO2</f>
        <v>UNESCO UIS (http://data.uis.unesco.org/)</v>
      </c>
      <c r="AP2" s="377"/>
      <c r="AQ2" s="614"/>
      <c r="AR2" s="614"/>
      <c r="AS2" s="614"/>
      <c r="AT2" s="614"/>
      <c r="AU2" s="614"/>
      <c r="AV2" s="615"/>
      <c r="AW2" s="11"/>
      <c r="AX2" s="11"/>
      <c r="AY2" s="376" t="str">
        <f>'Water Data'!AY2</f>
        <v>UNESCO UIS (http://data.uis.unesco.org/)</v>
      </c>
      <c r="AZ2" s="377"/>
      <c r="BA2" s="614"/>
      <c r="BB2" s="614"/>
      <c r="BC2" s="614"/>
      <c r="BD2" s="614"/>
      <c r="BE2" s="614"/>
      <c r="BF2" s="615"/>
      <c r="BG2" s="11"/>
      <c r="BH2" s="11"/>
      <c r="BI2" s="376" t="str">
        <f>'Water Data'!BI2</f>
        <v>Annuaire statistique 2014-2015</v>
      </c>
      <c r="BJ2" s="378"/>
      <c r="BK2" s="379"/>
      <c r="BL2" s="379"/>
      <c r="BM2" s="379"/>
      <c r="BN2" s="379"/>
      <c r="BO2" s="379"/>
      <c r="BP2" s="380"/>
      <c r="BQ2" s="11"/>
      <c r="BR2" s="11"/>
    </row>
    <row r="3" spans="1:241" x14ac:dyDescent="0.3">
      <c r="A3" s="381" t="str">
        <f>'Water Data'!A3</f>
        <v>EMIS</v>
      </c>
      <c r="B3" s="382"/>
      <c r="C3" s="616">
        <f>'Water Data'!C3:H3</f>
        <v>2007</v>
      </c>
      <c r="D3" s="617"/>
      <c r="E3" s="617"/>
      <c r="F3" s="617"/>
      <c r="G3" s="617"/>
      <c r="H3" s="618"/>
      <c r="I3" s="11"/>
      <c r="J3" s="11"/>
      <c r="K3" s="381" t="str">
        <f>'Water Data'!K3</f>
        <v>Other</v>
      </c>
      <c r="L3" s="382"/>
      <c r="M3" s="616">
        <f>'Water Data'!M3:R3</f>
        <v>2010</v>
      </c>
      <c r="N3" s="617"/>
      <c r="O3" s="617"/>
      <c r="P3" s="617"/>
      <c r="Q3" s="617"/>
      <c r="R3" s="618"/>
      <c r="S3" s="11"/>
      <c r="T3" s="11"/>
      <c r="U3" s="381" t="str">
        <f>'Water Data'!U3</f>
        <v>Other</v>
      </c>
      <c r="V3" s="382"/>
      <c r="W3" s="616">
        <f>'Water Data'!W3:AB3</f>
        <v>2011</v>
      </c>
      <c r="X3" s="617"/>
      <c r="Y3" s="617"/>
      <c r="Z3" s="617"/>
      <c r="AA3" s="617"/>
      <c r="AB3" s="618"/>
      <c r="AC3" s="11"/>
      <c r="AD3" s="11"/>
      <c r="AE3" s="381" t="str">
        <f>'Water Data'!AE3</f>
        <v>Other</v>
      </c>
      <c r="AF3" s="382"/>
      <c r="AG3" s="616">
        <f>'Water Data'!AG3:AL3</f>
        <v>2012</v>
      </c>
      <c r="AH3" s="617"/>
      <c r="AI3" s="617"/>
      <c r="AJ3" s="617"/>
      <c r="AK3" s="617"/>
      <c r="AL3" s="618"/>
      <c r="AM3" s="11"/>
      <c r="AN3" s="11"/>
      <c r="AO3" s="381" t="str">
        <f>'Water Data'!AO3</f>
        <v>Other</v>
      </c>
      <c r="AP3" s="382"/>
      <c r="AQ3" s="616">
        <f>'Water Data'!AQ3:AV3</f>
        <v>2013</v>
      </c>
      <c r="AR3" s="617"/>
      <c r="AS3" s="617"/>
      <c r="AT3" s="617"/>
      <c r="AU3" s="617"/>
      <c r="AV3" s="618"/>
      <c r="AW3" s="11"/>
      <c r="AX3" s="11"/>
      <c r="AY3" s="381" t="str">
        <f>'Water Data'!AY3</f>
        <v>Other</v>
      </c>
      <c r="AZ3" s="382"/>
      <c r="BA3" s="616">
        <f>'Water Data'!BA3:BF3</f>
        <v>2014</v>
      </c>
      <c r="BB3" s="617"/>
      <c r="BC3" s="617"/>
      <c r="BD3" s="617"/>
      <c r="BE3" s="617"/>
      <c r="BF3" s="618"/>
      <c r="BG3" s="11"/>
      <c r="BH3" s="11"/>
      <c r="BI3" s="381" t="str">
        <f>'Water Data'!BI3</f>
        <v>EMIS</v>
      </c>
      <c r="BJ3" s="383"/>
      <c r="BK3" s="384">
        <f>'Water Data'!BK3:BP3</f>
        <v>2015</v>
      </c>
      <c r="BL3" s="384"/>
      <c r="BM3" s="384"/>
      <c r="BN3" s="384"/>
      <c r="BO3" s="384"/>
      <c r="BP3" s="385"/>
      <c r="BQ3" s="11"/>
      <c r="BR3" s="11"/>
    </row>
    <row r="4" spans="1:241" s="4" customFormat="1" ht="18" customHeight="1" x14ac:dyDescent="0.3">
      <c r="A4" s="386" t="s">
        <v>212</v>
      </c>
      <c r="B4" s="387" t="s">
        <v>28</v>
      </c>
      <c r="C4" s="388" t="s">
        <v>7</v>
      </c>
      <c r="D4" s="388" t="s">
        <v>1</v>
      </c>
      <c r="E4" s="388" t="s">
        <v>2</v>
      </c>
      <c r="F4" s="388" t="s">
        <v>16</v>
      </c>
      <c r="G4" s="388" t="s">
        <v>17</v>
      </c>
      <c r="H4" s="389" t="s">
        <v>18</v>
      </c>
      <c r="I4" s="26"/>
      <c r="J4" s="26"/>
      <c r="K4" s="386" t="s">
        <v>212</v>
      </c>
      <c r="L4" s="387" t="s">
        <v>28</v>
      </c>
      <c r="M4" s="388" t="s">
        <v>7</v>
      </c>
      <c r="N4" s="388" t="s">
        <v>1</v>
      </c>
      <c r="O4" s="388" t="s">
        <v>2</v>
      </c>
      <c r="P4" s="388" t="s">
        <v>16</v>
      </c>
      <c r="Q4" s="388" t="s">
        <v>17</v>
      </c>
      <c r="R4" s="389" t="s">
        <v>18</v>
      </c>
      <c r="S4" s="26"/>
      <c r="T4" s="26"/>
      <c r="U4" s="386" t="s">
        <v>212</v>
      </c>
      <c r="V4" s="387" t="s">
        <v>28</v>
      </c>
      <c r="W4" s="388" t="s">
        <v>7</v>
      </c>
      <c r="X4" s="388" t="s">
        <v>1</v>
      </c>
      <c r="Y4" s="388" t="s">
        <v>2</v>
      </c>
      <c r="Z4" s="388" t="s">
        <v>16</v>
      </c>
      <c r="AA4" s="388" t="s">
        <v>17</v>
      </c>
      <c r="AB4" s="389" t="s">
        <v>18</v>
      </c>
      <c r="AC4" s="26"/>
      <c r="AD4" s="26"/>
      <c r="AE4" s="386" t="s">
        <v>212</v>
      </c>
      <c r="AF4" s="387" t="s">
        <v>28</v>
      </c>
      <c r="AG4" s="388" t="s">
        <v>7</v>
      </c>
      <c r="AH4" s="388" t="s">
        <v>1</v>
      </c>
      <c r="AI4" s="388" t="s">
        <v>2</v>
      </c>
      <c r="AJ4" s="388" t="s">
        <v>16</v>
      </c>
      <c r="AK4" s="388" t="s">
        <v>17</v>
      </c>
      <c r="AL4" s="389" t="s">
        <v>18</v>
      </c>
      <c r="AM4" s="26"/>
      <c r="AN4" s="26"/>
      <c r="AO4" s="386" t="s">
        <v>212</v>
      </c>
      <c r="AP4" s="387" t="s">
        <v>28</v>
      </c>
      <c r="AQ4" s="388" t="s">
        <v>7</v>
      </c>
      <c r="AR4" s="388" t="s">
        <v>1</v>
      </c>
      <c r="AS4" s="388" t="s">
        <v>2</v>
      </c>
      <c r="AT4" s="388" t="s">
        <v>16</v>
      </c>
      <c r="AU4" s="388" t="s">
        <v>17</v>
      </c>
      <c r="AV4" s="389" t="s">
        <v>18</v>
      </c>
      <c r="AW4" s="26"/>
      <c r="AX4" s="26"/>
      <c r="AY4" s="386" t="s">
        <v>212</v>
      </c>
      <c r="AZ4" s="387" t="s">
        <v>28</v>
      </c>
      <c r="BA4" s="388" t="s">
        <v>7</v>
      </c>
      <c r="BB4" s="388" t="s">
        <v>1</v>
      </c>
      <c r="BC4" s="388" t="s">
        <v>2</v>
      </c>
      <c r="BD4" s="388" t="s">
        <v>16</v>
      </c>
      <c r="BE4" s="388" t="s">
        <v>17</v>
      </c>
      <c r="BF4" s="389" t="s">
        <v>18</v>
      </c>
      <c r="BG4" s="26"/>
      <c r="BH4" s="26"/>
      <c r="BI4" s="386" t="s">
        <v>212</v>
      </c>
      <c r="BJ4" s="390" t="s">
        <v>28</v>
      </c>
      <c r="BK4" s="388" t="s">
        <v>7</v>
      </c>
      <c r="BL4" s="388" t="s">
        <v>1</v>
      </c>
      <c r="BM4" s="388" t="s">
        <v>2</v>
      </c>
      <c r="BN4" s="388" t="s">
        <v>16</v>
      </c>
      <c r="BO4" s="388" t="s">
        <v>17</v>
      </c>
      <c r="BP4" s="389" t="s">
        <v>18</v>
      </c>
      <c r="BQ4" s="26"/>
      <c r="BR4" s="26"/>
      <c r="BS4" s="325"/>
      <c r="CC4" s="325"/>
      <c r="CM4" s="325"/>
      <c r="CW4" s="325"/>
      <c r="DG4" s="325"/>
      <c r="DQ4" s="325"/>
      <c r="EA4" s="325"/>
      <c r="EK4" s="325"/>
      <c r="EU4" s="325"/>
      <c r="FE4" s="325"/>
      <c r="FO4" s="325"/>
      <c r="FY4" s="325"/>
      <c r="GI4" s="325"/>
      <c r="GS4" s="325"/>
      <c r="HC4" s="325"/>
      <c r="HM4" s="325"/>
      <c r="HW4" s="325"/>
      <c r="IG4" s="325"/>
    </row>
    <row r="5" spans="1:241" s="4" customFormat="1" x14ac:dyDescent="0.3">
      <c r="A5" s="314"/>
      <c r="B5" s="170" t="s">
        <v>3</v>
      </c>
      <c r="C5" s="7"/>
      <c r="D5" s="7"/>
      <c r="E5" s="7"/>
      <c r="F5" s="7"/>
      <c r="G5" s="7"/>
      <c r="H5" s="28"/>
      <c r="I5" s="26"/>
      <c r="J5" s="26"/>
      <c r="K5" s="314"/>
      <c r="L5" s="170" t="s">
        <v>3</v>
      </c>
      <c r="M5" s="7"/>
      <c r="N5" s="7"/>
      <c r="O5" s="7"/>
      <c r="P5" s="7"/>
      <c r="Q5" s="7"/>
      <c r="R5" s="28"/>
      <c r="S5" s="26"/>
      <c r="T5" s="26"/>
      <c r="U5" s="329"/>
      <c r="V5" s="170" t="s">
        <v>3</v>
      </c>
      <c r="W5" s="7"/>
      <c r="X5" s="7"/>
      <c r="Y5" s="7"/>
      <c r="Z5" s="7"/>
      <c r="AA5" s="7"/>
      <c r="AB5" s="28"/>
      <c r="AC5" s="26"/>
      <c r="AD5" s="26"/>
      <c r="AE5" s="314"/>
      <c r="AF5" s="170" t="s">
        <v>3</v>
      </c>
      <c r="AG5" s="7"/>
      <c r="AH5" s="7"/>
      <c r="AI5" s="7"/>
      <c r="AJ5" s="7"/>
      <c r="AK5" s="7"/>
      <c r="AL5" s="28"/>
      <c r="AM5" s="26"/>
      <c r="AN5" s="26"/>
      <c r="AO5" s="329"/>
      <c r="AP5" s="170" t="s">
        <v>3</v>
      </c>
      <c r="AQ5" s="7"/>
      <c r="AR5" s="7"/>
      <c r="AS5" s="7"/>
      <c r="AT5" s="7"/>
      <c r="AU5" s="7"/>
      <c r="AV5" s="28"/>
      <c r="AW5" s="26"/>
      <c r="AX5" s="26"/>
      <c r="AY5" s="329"/>
      <c r="AZ5" s="170" t="s">
        <v>3</v>
      </c>
      <c r="BA5" s="7"/>
      <c r="BB5" s="7"/>
      <c r="BC5" s="7"/>
      <c r="BD5" s="7"/>
      <c r="BE5" s="7"/>
      <c r="BF5" s="28"/>
      <c r="BG5" s="26"/>
      <c r="BH5" s="26"/>
      <c r="BI5" s="329"/>
      <c r="BJ5" s="171" t="s">
        <v>3</v>
      </c>
      <c r="BK5" s="7"/>
      <c r="BL5" s="7"/>
      <c r="BM5" s="7"/>
      <c r="BN5" s="7"/>
      <c r="BO5" s="7"/>
      <c r="BP5" s="28"/>
      <c r="BQ5" s="26"/>
      <c r="BR5" s="26"/>
      <c r="BS5" s="325"/>
      <c r="CC5" s="325"/>
      <c r="CM5" s="325"/>
      <c r="CW5" s="325"/>
      <c r="DG5" s="325"/>
      <c r="DQ5" s="325"/>
      <c r="EA5" s="325"/>
      <c r="EK5" s="325"/>
      <c r="EU5" s="325"/>
      <c r="FE5" s="325"/>
      <c r="FO5" s="325"/>
      <c r="FY5" s="325"/>
      <c r="GI5" s="325"/>
      <c r="GS5" s="325"/>
      <c r="HC5" s="325"/>
      <c r="HM5" s="325"/>
      <c r="HW5" s="325"/>
      <c r="IG5" s="325"/>
    </row>
    <row r="6" spans="1:241" s="4" customFormat="1" x14ac:dyDescent="0.3">
      <c r="A6" s="314"/>
      <c r="B6" s="170" t="s">
        <v>25</v>
      </c>
      <c r="C6" s="7"/>
      <c r="D6" s="7"/>
      <c r="E6" s="7"/>
      <c r="F6" s="7"/>
      <c r="G6" s="7"/>
      <c r="H6" s="28"/>
      <c r="I6" s="26"/>
      <c r="J6" s="26"/>
      <c r="K6" s="314"/>
      <c r="L6" s="170" t="s">
        <v>25</v>
      </c>
      <c r="M6" s="7"/>
      <c r="N6" s="7"/>
      <c r="O6" s="7"/>
      <c r="P6" s="7"/>
      <c r="Q6" s="7"/>
      <c r="R6" s="28"/>
      <c r="S6" s="26"/>
      <c r="T6" s="26"/>
      <c r="U6" s="329"/>
      <c r="V6" s="170" t="s">
        <v>25</v>
      </c>
      <c r="W6" s="7"/>
      <c r="X6" s="7"/>
      <c r="Y6" s="7"/>
      <c r="Z6" s="7"/>
      <c r="AA6" s="7"/>
      <c r="AB6" s="28"/>
      <c r="AC6" s="26"/>
      <c r="AD6" s="26"/>
      <c r="AE6" s="314"/>
      <c r="AF6" s="170" t="s">
        <v>25</v>
      </c>
      <c r="AG6" s="7"/>
      <c r="AH6" s="7"/>
      <c r="AI6" s="7"/>
      <c r="AJ6" s="7"/>
      <c r="AK6" s="7"/>
      <c r="AL6" s="28"/>
      <c r="AM6" s="26"/>
      <c r="AN6" s="26"/>
      <c r="AO6" s="329"/>
      <c r="AP6" s="170" t="s">
        <v>25</v>
      </c>
      <c r="AQ6" s="7"/>
      <c r="AR6" s="7"/>
      <c r="AS6" s="7"/>
      <c r="AT6" s="7"/>
      <c r="AU6" s="7"/>
      <c r="AV6" s="28"/>
      <c r="AW6" s="26"/>
      <c r="AX6" s="26"/>
      <c r="AY6" s="329"/>
      <c r="AZ6" s="170" t="s">
        <v>25</v>
      </c>
      <c r="BA6" s="7"/>
      <c r="BB6" s="7"/>
      <c r="BC6" s="7"/>
      <c r="BD6" s="7"/>
      <c r="BE6" s="7"/>
      <c r="BF6" s="28"/>
      <c r="BG6" s="26"/>
      <c r="BH6" s="26"/>
      <c r="BI6" s="314" t="s">
        <v>199</v>
      </c>
      <c r="BJ6" s="171" t="s">
        <v>25</v>
      </c>
      <c r="BK6" s="7">
        <f>BO6</f>
        <v>86.372651965931638</v>
      </c>
      <c r="BL6" s="7">
        <f>(889+1503)/(1023+1703)*100</f>
        <v>87.747615553925158</v>
      </c>
      <c r="BM6" s="7">
        <f>(4655+356)/(5427+418)*100</f>
        <v>85.731394354148847</v>
      </c>
      <c r="BN6" s="7"/>
      <c r="BO6" s="7">
        <f>(5544+1859)/(6450+2121)*100</f>
        <v>86.372651965931638</v>
      </c>
      <c r="BP6" s="28"/>
      <c r="BQ6" s="26"/>
      <c r="BR6" s="26"/>
      <c r="BS6" s="325"/>
      <c r="CC6" s="325"/>
      <c r="CM6" s="325"/>
      <c r="CW6" s="325"/>
      <c r="DG6" s="325"/>
      <c r="DQ6" s="325"/>
      <c r="EA6" s="325"/>
      <c r="EK6" s="325"/>
      <c r="EU6" s="325"/>
      <c r="FE6" s="325"/>
      <c r="FO6" s="325"/>
      <c r="FY6" s="325"/>
      <c r="GI6" s="325"/>
      <c r="GS6" s="325"/>
      <c r="HC6" s="325"/>
      <c r="HM6" s="325"/>
      <c r="HW6" s="325"/>
      <c r="IG6" s="325"/>
    </row>
    <row r="7" spans="1:241" s="4" customFormat="1" hidden="1" x14ac:dyDescent="0.3">
      <c r="A7" s="329"/>
      <c r="B7" s="171" t="s">
        <v>26</v>
      </c>
      <c r="C7" s="20"/>
      <c r="D7" s="7"/>
      <c r="E7" s="7"/>
      <c r="F7" s="7"/>
      <c r="G7" s="7"/>
      <c r="H7" s="28"/>
      <c r="I7" s="26"/>
      <c r="J7" s="26"/>
      <c r="K7" s="329"/>
      <c r="L7" s="171" t="s">
        <v>26</v>
      </c>
      <c r="M7" s="20"/>
      <c r="N7" s="7"/>
      <c r="O7" s="7"/>
      <c r="P7" s="7"/>
      <c r="Q7" s="7"/>
      <c r="R7" s="28"/>
      <c r="S7" s="26"/>
      <c r="T7" s="26"/>
      <c r="U7" s="329"/>
      <c r="V7" s="171" t="s">
        <v>26</v>
      </c>
      <c r="W7" s="20"/>
      <c r="X7" s="7"/>
      <c r="Y7" s="7"/>
      <c r="Z7" s="7"/>
      <c r="AA7" s="7"/>
      <c r="AB7" s="28"/>
      <c r="AC7" s="26"/>
      <c r="AD7" s="26"/>
      <c r="AE7" s="329"/>
      <c r="AF7" s="171" t="s">
        <v>26</v>
      </c>
      <c r="AG7" s="20"/>
      <c r="AH7" s="7"/>
      <c r="AI7" s="7"/>
      <c r="AJ7" s="7"/>
      <c r="AK7" s="7"/>
      <c r="AL7" s="28"/>
      <c r="AM7" s="26"/>
      <c r="AN7" s="26"/>
      <c r="AO7" s="329"/>
      <c r="AP7" s="171" t="s">
        <v>26</v>
      </c>
      <c r="AQ7" s="20"/>
      <c r="AR7" s="7"/>
      <c r="AS7" s="7"/>
      <c r="AT7" s="7"/>
      <c r="AU7" s="7"/>
      <c r="AV7" s="28"/>
      <c r="AW7" s="26"/>
      <c r="AX7" s="26"/>
      <c r="AY7" s="329"/>
      <c r="AZ7" s="171" t="s">
        <v>26</v>
      </c>
      <c r="BA7" s="20"/>
      <c r="BB7" s="7"/>
      <c r="BC7" s="7"/>
      <c r="BD7" s="7"/>
      <c r="BE7" s="7"/>
      <c r="BF7" s="28"/>
      <c r="BG7" s="26"/>
      <c r="BH7" s="26"/>
      <c r="BI7" s="329"/>
      <c r="BJ7" s="171" t="s">
        <v>26</v>
      </c>
      <c r="BK7" s="20"/>
      <c r="BL7" s="7"/>
      <c r="BM7" s="7"/>
      <c r="BN7" s="7"/>
      <c r="BO7" s="7"/>
      <c r="BP7" s="28"/>
      <c r="BQ7" s="26"/>
      <c r="BR7" s="26"/>
      <c r="BS7" s="325"/>
      <c r="CC7" s="325"/>
      <c r="CM7" s="325"/>
      <c r="CW7" s="325"/>
      <c r="DG7" s="325"/>
      <c r="DQ7" s="325"/>
      <c r="EA7" s="325"/>
      <c r="EK7" s="325"/>
      <c r="EU7" s="325"/>
      <c r="FE7" s="325"/>
      <c r="FO7" s="325"/>
      <c r="FY7" s="325"/>
      <c r="GI7" s="325"/>
      <c r="GS7" s="325"/>
      <c r="HC7" s="325"/>
      <c r="HM7" s="325"/>
      <c r="HW7" s="325"/>
      <c r="IG7" s="325"/>
    </row>
    <row r="8" spans="1:241" s="4" customFormat="1" x14ac:dyDescent="0.3">
      <c r="A8" s="314"/>
      <c r="B8" s="171" t="s">
        <v>160</v>
      </c>
      <c r="C8" s="152"/>
      <c r="D8" s="7"/>
      <c r="E8" s="7"/>
      <c r="F8" s="7"/>
      <c r="G8" s="7"/>
      <c r="H8" s="28"/>
      <c r="I8" s="26"/>
      <c r="J8" s="26"/>
      <c r="K8" s="314"/>
      <c r="L8" s="171" t="s">
        <v>160</v>
      </c>
      <c r="M8" s="152"/>
      <c r="N8" s="7"/>
      <c r="O8" s="7"/>
      <c r="P8" s="7"/>
      <c r="Q8" s="7"/>
      <c r="R8" s="28"/>
      <c r="S8" s="26"/>
      <c r="T8" s="26"/>
      <c r="U8" s="314"/>
      <c r="V8" s="171" t="s">
        <v>160</v>
      </c>
      <c r="W8" s="152"/>
      <c r="X8" s="7"/>
      <c r="Y8" s="7"/>
      <c r="Z8" s="7"/>
      <c r="AA8" s="7"/>
      <c r="AB8" s="28"/>
      <c r="AC8" s="26"/>
      <c r="AD8" s="26"/>
      <c r="AE8" s="314"/>
      <c r="AF8" s="171" t="s">
        <v>160</v>
      </c>
      <c r="AG8" s="152"/>
      <c r="AH8" s="7"/>
      <c r="AI8" s="7"/>
      <c r="AJ8" s="7"/>
      <c r="AK8" s="7"/>
      <c r="AL8" s="28"/>
      <c r="AM8" s="26"/>
      <c r="AN8" s="26"/>
      <c r="AO8" s="314"/>
      <c r="AP8" s="171" t="s">
        <v>160</v>
      </c>
      <c r="AQ8" s="152"/>
      <c r="AR8" s="7"/>
      <c r="AS8" s="7"/>
      <c r="AT8" s="7"/>
      <c r="AU8" s="7"/>
      <c r="AV8" s="28"/>
      <c r="AW8" s="26"/>
      <c r="AX8" s="26"/>
      <c r="AY8" s="314"/>
      <c r="AZ8" s="171" t="s">
        <v>160</v>
      </c>
      <c r="BA8" s="152"/>
      <c r="BB8" s="7"/>
      <c r="BC8" s="7"/>
      <c r="BD8" s="7"/>
      <c r="BE8" s="7"/>
      <c r="BF8" s="28"/>
      <c r="BG8" s="26"/>
      <c r="BH8" s="26"/>
      <c r="BI8" s="314"/>
      <c r="BJ8" s="171" t="s">
        <v>160</v>
      </c>
      <c r="BK8" s="152">
        <f>0.338*BK6</f>
        <v>29.193956364484897</v>
      </c>
      <c r="BL8" s="152">
        <f t="shared" ref="BL8:BM8" si="0">0.338*BL6</f>
        <v>29.658694057226704</v>
      </c>
      <c r="BM8" s="152">
        <f t="shared" si="0"/>
        <v>28.977211291702311</v>
      </c>
      <c r="BN8" s="7"/>
      <c r="BO8" s="7">
        <f>0.338*BO6</f>
        <v>29.193956364484897</v>
      </c>
      <c r="BP8" s="28"/>
      <c r="BQ8" s="26"/>
      <c r="BR8" s="26"/>
      <c r="BS8" s="325"/>
      <c r="CC8" s="325"/>
      <c r="CM8" s="325"/>
      <c r="CW8" s="325"/>
      <c r="DG8" s="325"/>
      <c r="DQ8" s="325"/>
      <c r="EA8" s="325"/>
      <c r="EK8" s="325"/>
      <c r="EU8" s="325"/>
      <c r="FE8" s="325"/>
      <c r="FO8" s="325"/>
      <c r="FY8" s="325"/>
      <c r="GI8" s="325"/>
      <c r="GS8" s="325"/>
      <c r="HC8" s="325"/>
      <c r="HM8" s="325"/>
      <c r="HW8" s="325"/>
      <c r="IG8" s="325"/>
    </row>
    <row r="9" spans="1:241" s="4" customFormat="1" x14ac:dyDescent="0.3">
      <c r="A9" s="329"/>
      <c r="B9" s="171" t="s">
        <v>161</v>
      </c>
      <c r="C9" s="20"/>
      <c r="D9" s="7"/>
      <c r="E9" s="7"/>
      <c r="F9" s="7"/>
      <c r="G9" s="7"/>
      <c r="H9" s="28"/>
      <c r="I9" s="26"/>
      <c r="J9" s="26"/>
      <c r="K9" s="329"/>
      <c r="L9" s="171" t="s">
        <v>161</v>
      </c>
      <c r="M9" s="20"/>
      <c r="N9" s="7"/>
      <c r="O9" s="7"/>
      <c r="P9" s="7"/>
      <c r="Q9" s="7"/>
      <c r="R9" s="28"/>
      <c r="S9" s="26"/>
      <c r="T9" s="26"/>
      <c r="U9" s="329"/>
      <c r="V9" s="171" t="s">
        <v>161</v>
      </c>
      <c r="W9" s="20"/>
      <c r="X9" s="7"/>
      <c r="Y9" s="7"/>
      <c r="Z9" s="7"/>
      <c r="AA9" s="7"/>
      <c r="AB9" s="28"/>
      <c r="AC9" s="26"/>
      <c r="AD9" s="26"/>
      <c r="AE9" s="329"/>
      <c r="AF9" s="171" t="s">
        <v>161</v>
      </c>
      <c r="AG9" s="20"/>
      <c r="AH9" s="7"/>
      <c r="AI9" s="7"/>
      <c r="AJ9" s="7"/>
      <c r="AK9" s="7"/>
      <c r="AL9" s="28"/>
      <c r="AM9" s="26"/>
      <c r="AN9" s="26"/>
      <c r="AO9" s="329"/>
      <c r="AP9" s="171" t="s">
        <v>161</v>
      </c>
      <c r="AQ9" s="20"/>
      <c r="AR9" s="7"/>
      <c r="AS9" s="7"/>
      <c r="AT9" s="7"/>
      <c r="AU9" s="7"/>
      <c r="AV9" s="28"/>
      <c r="AW9" s="26"/>
      <c r="AX9" s="26"/>
      <c r="AY9" s="329"/>
      <c r="AZ9" s="171" t="s">
        <v>161</v>
      </c>
      <c r="BA9" s="20"/>
      <c r="BB9" s="7"/>
      <c r="BC9" s="7"/>
      <c r="BD9" s="7"/>
      <c r="BE9" s="7"/>
      <c r="BF9" s="28"/>
      <c r="BG9" s="26"/>
      <c r="BH9" s="26"/>
      <c r="BI9" s="329"/>
      <c r="BJ9" s="171" t="s">
        <v>161</v>
      </c>
      <c r="BK9" s="20"/>
      <c r="BL9" s="7"/>
      <c r="BM9" s="7"/>
      <c r="BN9" s="7"/>
      <c r="BO9" s="7"/>
      <c r="BP9" s="28"/>
      <c r="BQ9" s="26"/>
      <c r="BR9" s="26"/>
      <c r="BS9" s="325"/>
      <c r="CC9" s="325"/>
      <c r="CM9" s="325"/>
      <c r="CW9" s="325"/>
      <c r="DG9" s="325"/>
      <c r="DQ9" s="325"/>
      <c r="EA9" s="325"/>
      <c r="EK9" s="325"/>
      <c r="EU9" s="325"/>
      <c r="FE9" s="325"/>
      <c r="FO9" s="325"/>
      <c r="FY9" s="325"/>
      <c r="GI9" s="325"/>
      <c r="GS9" s="325"/>
      <c r="HC9" s="325"/>
      <c r="HM9" s="325"/>
      <c r="HW9" s="325"/>
      <c r="IG9" s="325"/>
    </row>
    <row r="10" spans="1:241" s="4" customFormat="1" x14ac:dyDescent="0.3">
      <c r="A10" s="314"/>
      <c r="B10" s="171" t="s">
        <v>215</v>
      </c>
      <c r="C10" s="20"/>
      <c r="D10" s="7"/>
      <c r="E10" s="7"/>
      <c r="F10" s="7"/>
      <c r="G10" s="7"/>
      <c r="H10" s="28"/>
      <c r="I10" s="26"/>
      <c r="J10" s="26"/>
      <c r="K10" s="314"/>
      <c r="L10" s="171" t="s">
        <v>215</v>
      </c>
      <c r="M10" s="20"/>
      <c r="N10" s="7"/>
      <c r="O10" s="7"/>
      <c r="P10" s="7"/>
      <c r="Q10" s="7"/>
      <c r="R10" s="28"/>
      <c r="S10" s="26"/>
      <c r="T10" s="26"/>
      <c r="U10" s="329"/>
      <c r="V10" s="171" t="s">
        <v>215</v>
      </c>
      <c r="W10" s="20"/>
      <c r="X10" s="7"/>
      <c r="Y10" s="7"/>
      <c r="Z10" s="7"/>
      <c r="AA10" s="7"/>
      <c r="AB10" s="28"/>
      <c r="AC10" s="26"/>
      <c r="AD10" s="26"/>
      <c r="AE10" s="314"/>
      <c r="AF10" s="171" t="s">
        <v>215</v>
      </c>
      <c r="AG10" s="20"/>
      <c r="AH10" s="7"/>
      <c r="AI10" s="7"/>
      <c r="AJ10" s="7"/>
      <c r="AK10" s="7"/>
      <c r="AL10" s="28"/>
      <c r="AM10" s="26"/>
      <c r="AN10" s="26"/>
      <c r="AO10" s="329"/>
      <c r="AP10" s="171" t="s">
        <v>215</v>
      </c>
      <c r="AQ10" s="20"/>
      <c r="AR10" s="7"/>
      <c r="AS10" s="7"/>
      <c r="AT10" s="7"/>
      <c r="AU10" s="7"/>
      <c r="AV10" s="28"/>
      <c r="AW10" s="26"/>
      <c r="AX10" s="26"/>
      <c r="AY10" s="329"/>
      <c r="AZ10" s="171" t="s">
        <v>215</v>
      </c>
      <c r="BA10" s="20"/>
      <c r="BB10" s="7"/>
      <c r="BC10" s="7"/>
      <c r="BD10" s="7"/>
      <c r="BE10" s="7"/>
      <c r="BF10" s="28"/>
      <c r="BG10" s="26"/>
      <c r="BH10" s="26"/>
      <c r="BI10" s="329"/>
      <c r="BJ10" s="171" t="s">
        <v>215</v>
      </c>
      <c r="BK10" s="20"/>
      <c r="BL10" s="7"/>
      <c r="BM10" s="7"/>
      <c r="BN10" s="7"/>
      <c r="BO10" s="7"/>
      <c r="BP10" s="28"/>
      <c r="BQ10" s="26"/>
      <c r="BR10" s="26"/>
      <c r="BS10" s="325"/>
      <c r="CC10" s="325"/>
      <c r="CM10" s="325"/>
      <c r="CW10" s="325"/>
      <c r="DG10" s="325"/>
      <c r="DQ10" s="325"/>
      <c r="EA10" s="325"/>
      <c r="EK10" s="325"/>
      <c r="EU10" s="325"/>
      <c r="FE10" s="325"/>
      <c r="FO10" s="325"/>
      <c r="FY10" s="325"/>
      <c r="GI10" s="325"/>
      <c r="GS10" s="325"/>
      <c r="HC10" s="325"/>
      <c r="HM10" s="325"/>
      <c r="HW10" s="325"/>
      <c r="IG10" s="325"/>
    </row>
    <row r="11" spans="1:241" s="2" customFormat="1" ht="86.4" customHeight="1" x14ac:dyDescent="0.3">
      <c r="A11" s="317" t="s">
        <v>12</v>
      </c>
      <c r="B11" s="591" t="s">
        <v>200</v>
      </c>
      <c r="C11" s="591"/>
      <c r="D11" s="591"/>
      <c r="E11" s="591"/>
      <c r="F11" s="591"/>
      <c r="G11" s="591"/>
      <c r="H11" s="592"/>
      <c r="I11" s="11"/>
      <c r="J11" s="11"/>
      <c r="K11" s="317" t="s">
        <v>12</v>
      </c>
      <c r="L11" s="591" t="s">
        <v>200</v>
      </c>
      <c r="M11" s="591"/>
      <c r="N11" s="591"/>
      <c r="O11" s="591"/>
      <c r="P11" s="591"/>
      <c r="Q11" s="591"/>
      <c r="R11" s="592"/>
      <c r="S11" s="11"/>
      <c r="T11" s="11"/>
      <c r="U11" s="317" t="s">
        <v>12</v>
      </c>
      <c r="V11" s="591" t="s">
        <v>200</v>
      </c>
      <c r="W11" s="591"/>
      <c r="X11" s="591"/>
      <c r="Y11" s="591"/>
      <c r="Z11" s="591"/>
      <c r="AA11" s="591"/>
      <c r="AB11" s="592"/>
      <c r="AC11" s="11"/>
      <c r="AD11" s="11"/>
      <c r="AE11" s="317" t="s">
        <v>12</v>
      </c>
      <c r="AF11" s="591" t="s">
        <v>200</v>
      </c>
      <c r="AG11" s="591"/>
      <c r="AH11" s="591"/>
      <c r="AI11" s="591"/>
      <c r="AJ11" s="591"/>
      <c r="AK11" s="591"/>
      <c r="AL11" s="592"/>
      <c r="AM11" s="11"/>
      <c r="AN11" s="11"/>
      <c r="AO11" s="317" t="s">
        <v>12</v>
      </c>
      <c r="AP11" s="591" t="s">
        <v>200</v>
      </c>
      <c r="AQ11" s="591"/>
      <c r="AR11" s="591"/>
      <c r="AS11" s="591"/>
      <c r="AT11" s="591"/>
      <c r="AU11" s="591"/>
      <c r="AV11" s="592"/>
      <c r="AW11" s="11"/>
      <c r="AX11" s="11"/>
      <c r="AY11" s="317" t="s">
        <v>12</v>
      </c>
      <c r="AZ11" s="591" t="s">
        <v>200</v>
      </c>
      <c r="BA11" s="591"/>
      <c r="BB11" s="591"/>
      <c r="BC11" s="591"/>
      <c r="BD11" s="591"/>
      <c r="BE11" s="591"/>
      <c r="BF11" s="592"/>
      <c r="BG11" s="11"/>
      <c r="BH11" s="11"/>
      <c r="BI11" s="317" t="s">
        <v>12</v>
      </c>
      <c r="BJ11" s="590" t="s">
        <v>203</v>
      </c>
      <c r="BK11" s="591"/>
      <c r="BL11" s="591"/>
      <c r="BM11" s="591"/>
      <c r="BN11" s="591"/>
      <c r="BO11" s="591"/>
      <c r="BP11" s="592"/>
      <c r="BQ11" s="11"/>
      <c r="BR11" s="11"/>
      <c r="BS11" s="328"/>
      <c r="CC11" s="328"/>
      <c r="CM11" s="328"/>
      <c r="CW11" s="328"/>
      <c r="DG11" s="328"/>
      <c r="DQ11" s="328"/>
      <c r="EA11" s="328"/>
      <c r="EK11" s="328"/>
      <c r="EU11" s="328"/>
      <c r="FE11" s="328"/>
      <c r="FO11" s="328"/>
      <c r="FY11" s="328"/>
      <c r="GI11" s="328"/>
      <c r="GS11" s="328"/>
      <c r="HC11" s="328"/>
      <c r="HM11" s="328"/>
      <c r="HW11" s="328"/>
      <c r="IG11" s="328"/>
    </row>
    <row r="12" spans="1:241" s="2" customFormat="1" ht="15.6" customHeight="1" x14ac:dyDescent="0.3">
      <c r="A12" s="317"/>
      <c r="B12" s="262" t="s">
        <v>139</v>
      </c>
      <c r="C12" s="91"/>
      <c r="D12" s="91"/>
      <c r="E12" s="91"/>
      <c r="F12" s="91"/>
      <c r="G12" s="91"/>
      <c r="H12" s="261"/>
      <c r="I12" s="11"/>
      <c r="J12" s="11"/>
      <c r="K12" s="317"/>
      <c r="L12" s="262" t="s">
        <v>139</v>
      </c>
      <c r="M12" s="91"/>
      <c r="N12" s="91"/>
      <c r="O12" s="91"/>
      <c r="P12" s="91"/>
      <c r="Q12" s="91"/>
      <c r="R12" s="453"/>
      <c r="S12" s="11"/>
      <c r="T12" s="11"/>
      <c r="U12" s="317"/>
      <c r="V12" s="262" t="s">
        <v>139</v>
      </c>
      <c r="W12" s="260"/>
      <c r="X12" s="260"/>
      <c r="Y12" s="260"/>
      <c r="Z12" s="260"/>
      <c r="AA12" s="260"/>
      <c r="AB12" s="261"/>
      <c r="AC12" s="11"/>
      <c r="AD12" s="11"/>
      <c r="AE12" s="317"/>
      <c r="AF12" s="262" t="s">
        <v>139</v>
      </c>
      <c r="AG12" s="91"/>
      <c r="AH12" s="91"/>
      <c r="AI12" s="91"/>
      <c r="AJ12" s="91"/>
      <c r="AK12" s="91"/>
      <c r="AL12" s="261"/>
      <c r="AM12" s="11"/>
      <c r="AN12" s="11"/>
      <c r="AO12" s="317"/>
      <c r="AP12" s="262" t="s">
        <v>139</v>
      </c>
      <c r="AQ12" s="260"/>
      <c r="AR12" s="260"/>
      <c r="AS12" s="260"/>
      <c r="AT12" s="260"/>
      <c r="AU12" s="260"/>
      <c r="AV12" s="261"/>
      <c r="AW12" s="11"/>
      <c r="AX12" s="11"/>
      <c r="AY12" s="317"/>
      <c r="AZ12" s="262" t="s">
        <v>139</v>
      </c>
      <c r="BA12" s="260"/>
      <c r="BB12" s="260"/>
      <c r="BC12" s="260"/>
      <c r="BD12" s="260"/>
      <c r="BE12" s="260"/>
      <c r="BF12" s="261"/>
      <c r="BG12" s="11"/>
      <c r="BH12" s="11"/>
      <c r="BI12" s="317"/>
      <c r="BJ12" s="262" t="s">
        <v>139</v>
      </c>
      <c r="BK12" s="91" t="s">
        <v>196</v>
      </c>
      <c r="BL12" s="91" t="s">
        <v>196</v>
      </c>
      <c r="BM12" s="91" t="s">
        <v>196</v>
      </c>
      <c r="BN12" s="91"/>
      <c r="BO12" s="91" t="s">
        <v>196</v>
      </c>
      <c r="BP12" s="259"/>
      <c r="BQ12" s="11"/>
      <c r="BR12" s="11"/>
      <c r="BS12" s="328"/>
      <c r="CC12" s="328"/>
      <c r="CM12" s="328"/>
      <c r="CW12" s="328"/>
      <c r="DG12" s="328"/>
      <c r="DQ12" s="328"/>
      <c r="EA12" s="328"/>
      <c r="EK12" s="328"/>
      <c r="EU12" s="328"/>
      <c r="FE12" s="328"/>
      <c r="FO12" s="328"/>
      <c r="FY12" s="328"/>
      <c r="GI12" s="328"/>
      <c r="GS12" s="328"/>
      <c r="HC12" s="328"/>
      <c r="HM12" s="328"/>
      <c r="HW12" s="328"/>
      <c r="IG12" s="328"/>
    </row>
    <row r="13" spans="1:241" s="2" customFormat="1" ht="15" customHeight="1" x14ac:dyDescent="0.3">
      <c r="A13" s="317"/>
      <c r="B13" s="262" t="s">
        <v>145</v>
      </c>
      <c r="C13" s="91"/>
      <c r="D13" s="91"/>
      <c r="E13" s="91"/>
      <c r="F13" s="91"/>
      <c r="G13" s="91"/>
      <c r="H13" s="259"/>
      <c r="I13" s="11"/>
      <c r="J13" s="11"/>
      <c r="K13" s="317"/>
      <c r="L13" s="262" t="s">
        <v>145</v>
      </c>
      <c r="M13" s="91"/>
      <c r="N13" s="91"/>
      <c r="O13" s="91"/>
      <c r="P13" s="91"/>
      <c r="Q13" s="91"/>
      <c r="R13" s="259"/>
      <c r="S13" s="11"/>
      <c r="T13" s="11"/>
      <c r="U13" s="317"/>
      <c r="V13" s="262" t="s">
        <v>145</v>
      </c>
      <c r="W13" s="91"/>
      <c r="X13" s="91"/>
      <c r="Y13" s="91"/>
      <c r="Z13" s="91"/>
      <c r="AA13" s="91"/>
      <c r="AB13" s="259"/>
      <c r="AC13" s="11"/>
      <c r="AD13" s="11"/>
      <c r="AE13" s="317"/>
      <c r="AF13" s="262" t="s">
        <v>145</v>
      </c>
      <c r="AG13" s="91"/>
      <c r="AH13" s="91"/>
      <c r="AI13" s="91"/>
      <c r="AJ13" s="91"/>
      <c r="AK13" s="91"/>
      <c r="AL13" s="259"/>
      <c r="AM13" s="11"/>
      <c r="AN13" s="11"/>
      <c r="AO13" s="317"/>
      <c r="AP13" s="262" t="s">
        <v>145</v>
      </c>
      <c r="AQ13" s="91"/>
      <c r="AR13" s="91"/>
      <c r="AS13" s="91"/>
      <c r="AT13" s="91"/>
      <c r="AU13" s="91"/>
      <c r="AV13" s="259"/>
      <c r="AW13" s="11"/>
      <c r="AX13" s="11"/>
      <c r="AY13" s="317"/>
      <c r="AZ13" s="262" t="s">
        <v>145</v>
      </c>
      <c r="BA13" s="91"/>
      <c r="BB13" s="91"/>
      <c r="BC13" s="91"/>
      <c r="BD13" s="91"/>
      <c r="BE13" s="91"/>
      <c r="BF13" s="259"/>
      <c r="BG13" s="11"/>
      <c r="BH13" s="11"/>
      <c r="BI13" s="317"/>
      <c r="BJ13" s="262" t="s">
        <v>145</v>
      </c>
      <c r="BK13" s="91" t="s">
        <v>196</v>
      </c>
      <c r="BL13" s="91" t="s">
        <v>196</v>
      </c>
      <c r="BM13" s="91" t="s">
        <v>196</v>
      </c>
      <c r="BN13" s="91"/>
      <c r="BO13" s="91" t="s">
        <v>196</v>
      </c>
      <c r="BP13" s="259"/>
      <c r="BQ13" s="11"/>
      <c r="BR13" s="11"/>
      <c r="BS13" s="328"/>
      <c r="CC13" s="328"/>
      <c r="CM13" s="328"/>
      <c r="CW13" s="328"/>
      <c r="DG13" s="328"/>
      <c r="DQ13" s="328"/>
      <c r="EA13" s="328"/>
      <c r="EK13" s="328"/>
      <c r="EU13" s="328"/>
      <c r="FE13" s="328"/>
      <c r="FO13" s="328"/>
      <c r="FY13" s="328"/>
      <c r="GI13" s="328"/>
      <c r="GS13" s="328"/>
      <c r="HC13" s="328"/>
      <c r="HM13" s="328"/>
      <c r="HW13" s="328"/>
      <c r="IG13" s="328"/>
    </row>
    <row r="14" spans="1:241" s="2" customFormat="1" ht="15" customHeight="1" x14ac:dyDescent="0.3">
      <c r="A14" s="317"/>
      <c r="B14" s="262" t="s">
        <v>116</v>
      </c>
      <c r="C14" s="91"/>
      <c r="D14" s="91"/>
      <c r="E14" s="91"/>
      <c r="F14" s="91"/>
      <c r="G14" s="91"/>
      <c r="H14" s="259"/>
      <c r="I14" s="11"/>
      <c r="J14" s="11"/>
      <c r="K14" s="317"/>
      <c r="L14" s="262" t="s">
        <v>116</v>
      </c>
      <c r="M14" s="91"/>
      <c r="N14" s="91"/>
      <c r="O14" s="91"/>
      <c r="P14" s="91"/>
      <c r="Q14" s="91"/>
      <c r="R14" s="259"/>
      <c r="S14" s="11"/>
      <c r="T14" s="11"/>
      <c r="U14" s="317"/>
      <c r="V14" s="262" t="s">
        <v>116</v>
      </c>
      <c r="W14" s="91"/>
      <c r="X14" s="91"/>
      <c r="Y14" s="91"/>
      <c r="Z14" s="91"/>
      <c r="AA14" s="91"/>
      <c r="AB14" s="259"/>
      <c r="AC14" s="11"/>
      <c r="AD14" s="11"/>
      <c r="AE14" s="317"/>
      <c r="AF14" s="262" t="s">
        <v>116</v>
      </c>
      <c r="AG14" s="91"/>
      <c r="AH14" s="91"/>
      <c r="AI14" s="91"/>
      <c r="AJ14" s="91"/>
      <c r="AK14" s="91"/>
      <c r="AL14" s="259"/>
      <c r="AM14" s="11"/>
      <c r="AN14" s="11"/>
      <c r="AO14" s="317"/>
      <c r="AP14" s="262" t="s">
        <v>116</v>
      </c>
      <c r="AQ14" s="91"/>
      <c r="AR14" s="91"/>
      <c r="AS14" s="91"/>
      <c r="AT14" s="91"/>
      <c r="AU14" s="91"/>
      <c r="AV14" s="259"/>
      <c r="AW14" s="11"/>
      <c r="AX14" s="11"/>
      <c r="AY14" s="317"/>
      <c r="AZ14" s="262" t="s">
        <v>116</v>
      </c>
      <c r="BA14" s="91"/>
      <c r="BB14" s="91"/>
      <c r="BC14" s="91"/>
      <c r="BD14" s="91"/>
      <c r="BE14" s="91"/>
      <c r="BF14" s="259"/>
      <c r="BG14" s="11"/>
      <c r="BH14" s="11"/>
      <c r="BI14" s="317"/>
      <c r="BJ14" s="262" t="s">
        <v>116</v>
      </c>
      <c r="BK14" s="91"/>
      <c r="BL14" s="91"/>
      <c r="BM14" s="91"/>
      <c r="BN14" s="91"/>
      <c r="BO14" s="91"/>
      <c r="BP14" s="259"/>
      <c r="BQ14" s="11"/>
      <c r="BR14" s="11"/>
      <c r="BS14" s="328"/>
      <c r="CC14" s="328"/>
      <c r="CM14" s="328"/>
      <c r="CW14" s="328"/>
      <c r="DG14" s="328"/>
      <c r="DQ14" s="328"/>
      <c r="EA14" s="328"/>
      <c r="EK14" s="328"/>
      <c r="EU14" s="328"/>
      <c r="FE14" s="328"/>
      <c r="FO14" s="328"/>
      <c r="FY14" s="328"/>
      <c r="GI14" s="328"/>
      <c r="GS14" s="328"/>
      <c r="HC14" s="328"/>
      <c r="HM14" s="328"/>
      <c r="HW14" s="328"/>
      <c r="IG14" s="328"/>
    </row>
    <row r="15" spans="1:241" ht="15.75" customHeight="1" x14ac:dyDescent="0.3">
      <c r="A15" s="318"/>
      <c r="B15" s="172" t="s">
        <v>23</v>
      </c>
      <c r="C15" s="10"/>
      <c r="D15" s="10"/>
      <c r="E15" s="10"/>
      <c r="F15" s="145"/>
      <c r="G15" s="146"/>
      <c r="H15" s="147"/>
      <c r="I15" s="11"/>
      <c r="J15" s="11"/>
      <c r="K15" s="318"/>
      <c r="L15" s="172" t="s">
        <v>23</v>
      </c>
      <c r="M15" s="10"/>
      <c r="N15" s="10"/>
      <c r="O15" s="10"/>
      <c r="P15" s="145"/>
      <c r="Q15" s="146"/>
      <c r="R15" s="147"/>
      <c r="S15" s="11"/>
      <c r="T15" s="11"/>
      <c r="U15" s="318"/>
      <c r="V15" s="172" t="s">
        <v>23</v>
      </c>
      <c r="W15" s="10"/>
      <c r="X15" s="10"/>
      <c r="Y15" s="10"/>
      <c r="Z15" s="145"/>
      <c r="AA15" s="146"/>
      <c r="AB15" s="147"/>
      <c r="AC15" s="11"/>
      <c r="AD15" s="11"/>
      <c r="AE15" s="318"/>
      <c r="AF15" s="172" t="s">
        <v>23</v>
      </c>
      <c r="AG15" s="10"/>
      <c r="AH15" s="10"/>
      <c r="AI15" s="10"/>
      <c r="AJ15" s="145"/>
      <c r="AK15" s="146"/>
      <c r="AL15" s="147"/>
      <c r="AM15" s="11"/>
      <c r="AN15" s="11"/>
      <c r="AO15" s="318"/>
      <c r="AP15" s="172" t="s">
        <v>23</v>
      </c>
      <c r="AQ15" s="10"/>
      <c r="AR15" s="10"/>
      <c r="AS15" s="10"/>
      <c r="AT15" s="145"/>
      <c r="AU15" s="146"/>
      <c r="AV15" s="147"/>
      <c r="AW15" s="11"/>
      <c r="AX15" s="11"/>
      <c r="AY15" s="318"/>
      <c r="AZ15" s="172" t="s">
        <v>23</v>
      </c>
      <c r="BA15" s="10"/>
      <c r="BB15" s="10"/>
      <c r="BC15" s="10"/>
      <c r="BD15" s="145"/>
      <c r="BE15" s="146"/>
      <c r="BF15" s="147"/>
      <c r="BG15" s="11"/>
      <c r="BH15" s="11"/>
      <c r="BI15" s="318"/>
      <c r="BJ15" s="172" t="s">
        <v>23</v>
      </c>
      <c r="BK15" s="144"/>
      <c r="BL15" s="144"/>
      <c r="BM15" s="144"/>
      <c r="BN15" s="145">
        <v>1746</v>
      </c>
      <c r="BO15" s="146">
        <v>9246</v>
      </c>
      <c r="BP15" s="147">
        <v>1497</v>
      </c>
      <c r="BQ15" s="11"/>
      <c r="BR15" s="11"/>
    </row>
    <row r="16" spans="1:241" ht="15.75" customHeight="1" thickBot="1" x14ac:dyDescent="0.35">
      <c r="A16" s="319"/>
      <c r="B16" s="173" t="s">
        <v>20</v>
      </c>
      <c r="C16" s="149"/>
      <c r="D16" s="149"/>
      <c r="E16" s="149"/>
      <c r="F16" s="149"/>
      <c r="G16" s="149"/>
      <c r="H16" s="150"/>
      <c r="I16" s="27"/>
      <c r="J16" s="27"/>
      <c r="K16" s="319"/>
      <c r="L16" s="173" t="s">
        <v>20</v>
      </c>
      <c r="M16" s="149"/>
      <c r="N16" s="149"/>
      <c r="O16" s="149"/>
      <c r="P16" s="149"/>
      <c r="Q16" s="149"/>
      <c r="R16" s="150"/>
      <c r="S16" s="27"/>
      <c r="T16" s="27"/>
      <c r="U16" s="319"/>
      <c r="V16" s="173" t="s">
        <v>20</v>
      </c>
      <c r="W16" s="149"/>
      <c r="X16" s="154"/>
      <c r="Y16" s="154"/>
      <c r="Z16" s="155"/>
      <c r="AA16" s="154"/>
      <c r="AB16" s="156"/>
      <c r="AC16" s="27"/>
      <c r="AD16" s="27"/>
      <c r="AE16" s="319"/>
      <c r="AF16" s="173" t="s">
        <v>20</v>
      </c>
      <c r="AG16" s="149"/>
      <c r="AH16" s="149"/>
      <c r="AI16" s="149"/>
      <c r="AJ16" s="149"/>
      <c r="AK16" s="149"/>
      <c r="AL16" s="150"/>
      <c r="AM16" s="27"/>
      <c r="AN16" s="27"/>
      <c r="AO16" s="319"/>
      <c r="AP16" s="173" t="s">
        <v>20</v>
      </c>
      <c r="AQ16" s="149"/>
      <c r="AR16" s="154"/>
      <c r="AS16" s="154"/>
      <c r="AT16" s="155"/>
      <c r="AU16" s="154"/>
      <c r="AV16" s="156"/>
      <c r="AW16" s="27"/>
      <c r="AX16" s="27"/>
      <c r="AY16" s="319"/>
      <c r="AZ16" s="173" t="s">
        <v>20</v>
      </c>
      <c r="BA16" s="149"/>
      <c r="BB16" s="154"/>
      <c r="BC16" s="154"/>
      <c r="BD16" s="155"/>
      <c r="BE16" s="154"/>
      <c r="BF16" s="156"/>
      <c r="BG16" s="27"/>
      <c r="BH16" s="27"/>
      <c r="BI16" s="319"/>
      <c r="BJ16" s="173" t="s">
        <v>20</v>
      </c>
      <c r="BK16" s="149"/>
      <c r="BL16" s="448">
        <v>2745</v>
      </c>
      <c r="BM16" s="448">
        <v>6501</v>
      </c>
      <c r="BN16" s="149">
        <v>1746</v>
      </c>
      <c r="BO16" s="149">
        <v>9246</v>
      </c>
      <c r="BP16" s="150">
        <v>1497</v>
      </c>
      <c r="BQ16" s="27"/>
      <c r="BR16" s="27"/>
    </row>
    <row r="17" spans="1:241" s="3" customFormat="1" x14ac:dyDescent="0.3">
      <c r="A17" s="320"/>
      <c r="K17" s="320"/>
      <c r="U17" s="320"/>
      <c r="AE17" s="320"/>
      <c r="AO17" s="320"/>
      <c r="AY17" s="320"/>
      <c r="BI17" s="320"/>
      <c r="BJ17" s="320"/>
      <c r="BK17" s="320"/>
      <c r="BL17" s="320"/>
      <c r="BM17" s="320"/>
      <c r="BN17" s="320"/>
      <c r="BO17" s="320"/>
      <c r="BP17" s="320"/>
      <c r="BS17" s="320"/>
      <c r="CC17" s="320"/>
      <c r="CM17" s="320"/>
      <c r="CW17" s="320"/>
      <c r="DG17" s="320"/>
      <c r="DQ17" s="320"/>
      <c r="EA17" s="320"/>
      <c r="EK17" s="320"/>
      <c r="EU17" s="320"/>
      <c r="FE17" s="320"/>
      <c r="FO17" s="320"/>
      <c r="FY17" s="320"/>
      <c r="GI17" s="320"/>
      <c r="GS17" s="320"/>
      <c r="HC17" s="320"/>
      <c r="HM17" s="320"/>
      <c r="HW17" s="320"/>
      <c r="IG17" s="320"/>
    </row>
    <row r="18" spans="1:241" s="3" customFormat="1" x14ac:dyDescent="0.3">
      <c r="A18" s="320"/>
      <c r="K18" s="320"/>
      <c r="U18" s="320"/>
      <c r="AE18" s="320"/>
      <c r="AO18" s="320"/>
      <c r="AY18" s="320"/>
      <c r="BI18" s="320"/>
      <c r="BJ18" s="320"/>
      <c r="BK18" s="320"/>
      <c r="BL18" s="320"/>
      <c r="BM18" s="320"/>
      <c r="BN18" s="320"/>
      <c r="BO18" s="320"/>
      <c r="BP18" s="320"/>
      <c r="BS18" s="320"/>
      <c r="CC18" s="320"/>
      <c r="CM18" s="320"/>
      <c r="CW18" s="320"/>
      <c r="DG18" s="320"/>
      <c r="DQ18" s="320"/>
      <c r="EA18" s="320"/>
      <c r="EK18" s="320"/>
      <c r="EU18" s="320"/>
      <c r="FE18" s="320"/>
      <c r="FO18" s="320"/>
      <c r="FY18" s="320"/>
      <c r="GI18" s="320"/>
      <c r="GS18" s="320"/>
      <c r="HC18" s="320"/>
      <c r="HM18" s="320"/>
      <c r="HW18" s="320"/>
      <c r="IG18" s="320"/>
    </row>
    <row r="19" spans="1:241" s="3" customFormat="1" x14ac:dyDescent="0.3">
      <c r="A19" s="320"/>
      <c r="K19" s="320"/>
      <c r="U19" s="320"/>
      <c r="AE19" s="320"/>
      <c r="AO19" s="320"/>
      <c r="AY19" s="320"/>
      <c r="BI19" s="320"/>
      <c r="BJ19" s="320"/>
      <c r="BK19" s="320"/>
      <c r="BL19" s="320"/>
      <c r="BM19" s="320"/>
      <c r="BN19" s="320"/>
      <c r="BO19" s="320"/>
      <c r="BP19" s="320"/>
      <c r="BS19" s="320"/>
      <c r="CC19" s="320"/>
      <c r="CM19" s="320"/>
      <c r="CW19" s="320"/>
      <c r="DG19" s="320"/>
      <c r="DQ19" s="320"/>
      <c r="EA19" s="320"/>
      <c r="EK19" s="320"/>
      <c r="EU19" s="320"/>
      <c r="FE19" s="320"/>
      <c r="FO19" s="320"/>
      <c r="FY19" s="320"/>
      <c r="GI19" s="320"/>
      <c r="GS19" s="320"/>
      <c r="HC19" s="320"/>
      <c r="HM19" s="320"/>
      <c r="HW19" s="320"/>
      <c r="IG19" s="320"/>
    </row>
    <row r="20" spans="1:241" s="3" customFormat="1" x14ac:dyDescent="0.3">
      <c r="A20" s="320"/>
      <c r="K20" s="320"/>
      <c r="U20" s="320"/>
      <c r="AE20" s="320"/>
      <c r="AO20" s="320"/>
      <c r="AY20" s="320"/>
      <c r="BI20" s="320"/>
      <c r="BJ20" s="320"/>
      <c r="BK20" s="320"/>
      <c r="BL20" s="320"/>
      <c r="BM20" s="320"/>
      <c r="BN20" s="320"/>
      <c r="BO20" s="320"/>
      <c r="BP20" s="320"/>
      <c r="BS20" s="320"/>
      <c r="CC20" s="320"/>
      <c r="CM20" s="320"/>
      <c r="CW20" s="320"/>
      <c r="DG20" s="320"/>
      <c r="DQ20" s="320"/>
      <c r="EA20" s="320"/>
      <c r="EK20" s="320"/>
      <c r="EU20" s="320"/>
      <c r="FE20" s="320"/>
      <c r="FO20" s="320"/>
      <c r="FY20" s="320"/>
      <c r="GI20" s="320"/>
      <c r="GS20" s="320"/>
      <c r="HC20" s="320"/>
      <c r="HM20" s="320"/>
      <c r="HW20" s="320"/>
      <c r="IG20" s="320"/>
    </row>
    <row r="21" spans="1:241" s="3" customFormat="1" x14ac:dyDescent="0.3">
      <c r="A21" s="320"/>
      <c r="K21" s="320"/>
      <c r="U21" s="320"/>
      <c r="AE21" s="320"/>
      <c r="AO21" s="320"/>
      <c r="AY21" s="320"/>
      <c r="BI21" s="320"/>
      <c r="BJ21" s="320"/>
      <c r="BK21" s="320"/>
      <c r="BL21" s="320"/>
      <c r="BM21" s="320"/>
      <c r="BN21" s="320"/>
      <c r="BO21" s="320"/>
      <c r="BP21" s="320"/>
      <c r="BS21" s="320"/>
      <c r="CC21" s="320"/>
      <c r="CM21" s="320"/>
      <c r="CW21" s="320"/>
      <c r="DG21" s="320"/>
      <c r="DQ21" s="320"/>
      <c r="EA21" s="320"/>
      <c r="EK21" s="320"/>
      <c r="EU21" s="320"/>
      <c r="FE21" s="320"/>
      <c r="FO21" s="320"/>
      <c r="FY21" s="320"/>
      <c r="GI21" s="320"/>
      <c r="GS21" s="320"/>
      <c r="HC21" s="320"/>
      <c r="HM21" s="320"/>
      <c r="HW21" s="320"/>
      <c r="IG21" s="320"/>
    </row>
    <row r="22" spans="1:241" s="3" customFormat="1" x14ac:dyDescent="0.3">
      <c r="A22" s="320"/>
      <c r="K22" s="320"/>
      <c r="U22" s="320"/>
      <c r="AE22" s="320"/>
      <c r="AO22" s="320"/>
      <c r="AY22" s="320"/>
      <c r="BI22" s="320"/>
      <c r="BJ22" s="320"/>
      <c r="BK22" s="320"/>
      <c r="BL22" s="320"/>
      <c r="BM22" s="320"/>
      <c r="BN22" s="320"/>
      <c r="BO22" s="320"/>
      <c r="BP22" s="320"/>
      <c r="BS22" s="320"/>
      <c r="CC22" s="320"/>
      <c r="CM22" s="320"/>
      <c r="CW22" s="320"/>
      <c r="DG22" s="320"/>
      <c r="DQ22" s="320"/>
      <c r="EA22" s="320"/>
      <c r="EK22" s="320"/>
      <c r="EU22" s="320"/>
      <c r="FE22" s="320"/>
      <c r="FO22" s="320"/>
      <c r="FY22" s="320"/>
      <c r="GI22" s="320"/>
      <c r="GS22" s="320"/>
      <c r="HC22" s="320"/>
      <c r="HM22" s="320"/>
      <c r="HW22" s="320"/>
      <c r="IG22" s="320"/>
    </row>
    <row r="23" spans="1:241" s="3" customFormat="1" x14ac:dyDescent="0.3">
      <c r="A23" s="320"/>
      <c r="K23" s="320"/>
      <c r="U23" s="320"/>
      <c r="AE23" s="320"/>
      <c r="AO23" s="320"/>
      <c r="AY23" s="320"/>
      <c r="BI23" s="320"/>
      <c r="BJ23" s="320"/>
      <c r="BK23" s="320"/>
      <c r="BL23" s="320"/>
      <c r="BM23" s="320"/>
      <c r="BN23" s="320"/>
      <c r="BO23" s="320"/>
      <c r="BP23" s="320"/>
      <c r="BS23" s="320"/>
      <c r="CC23" s="320"/>
      <c r="CM23" s="320"/>
      <c r="CW23" s="320"/>
      <c r="DG23" s="320"/>
      <c r="DQ23" s="320"/>
      <c r="EA23" s="320"/>
      <c r="EK23" s="320"/>
      <c r="EU23" s="320"/>
      <c r="FE23" s="320"/>
      <c r="FO23" s="320"/>
      <c r="FY23" s="320"/>
      <c r="GI23" s="320"/>
      <c r="GS23" s="320"/>
      <c r="HC23" s="320"/>
      <c r="HM23" s="320"/>
      <c r="HW23" s="320"/>
      <c r="IG23" s="320"/>
    </row>
    <row r="24" spans="1:241" s="3" customFormat="1" x14ac:dyDescent="0.3">
      <c r="A24" s="320"/>
      <c r="K24" s="320"/>
      <c r="U24" s="320"/>
      <c r="AE24" s="320"/>
      <c r="AO24" s="320"/>
      <c r="AY24" s="320"/>
      <c r="BI24" s="320"/>
      <c r="BJ24" s="320"/>
      <c r="BK24" s="320"/>
      <c r="BL24" s="320"/>
      <c r="BM24" s="320"/>
      <c r="BN24" s="320"/>
      <c r="BO24" s="320"/>
      <c r="BP24" s="320"/>
      <c r="BS24" s="320"/>
      <c r="CC24" s="320"/>
      <c r="CM24" s="320"/>
      <c r="CW24" s="320"/>
      <c r="DG24" s="320"/>
      <c r="DQ24" s="320"/>
      <c r="EA24" s="320"/>
      <c r="EK24" s="320"/>
      <c r="EU24" s="320"/>
      <c r="FE24" s="320"/>
      <c r="FO24" s="320"/>
      <c r="FY24" s="320"/>
      <c r="GI24" s="320"/>
      <c r="GS24" s="320"/>
      <c r="HC24" s="320"/>
      <c r="HM24" s="320"/>
      <c r="HW24" s="320"/>
      <c r="IG24" s="320"/>
    </row>
    <row r="25" spans="1:241" s="3" customFormat="1" x14ac:dyDescent="0.3">
      <c r="A25" s="320"/>
      <c r="K25" s="320"/>
      <c r="U25" s="320"/>
      <c r="AE25" s="320"/>
      <c r="AO25" s="320"/>
      <c r="AY25" s="320"/>
      <c r="BI25" s="320"/>
      <c r="BJ25" s="320"/>
      <c r="BK25" s="320"/>
      <c r="BL25" s="320"/>
      <c r="BM25" s="320"/>
      <c r="BN25" s="320"/>
      <c r="BO25" s="320"/>
      <c r="BP25" s="320"/>
      <c r="BS25" s="320"/>
      <c r="CC25" s="320"/>
      <c r="CM25" s="320"/>
      <c r="CW25" s="320"/>
      <c r="DG25" s="320"/>
      <c r="DQ25" s="320"/>
      <c r="EA25" s="320"/>
      <c r="EK25" s="320"/>
      <c r="EU25" s="320"/>
      <c r="FE25" s="320"/>
      <c r="FO25" s="320"/>
      <c r="FY25" s="320"/>
      <c r="GI25" s="320"/>
      <c r="GS25" s="320"/>
      <c r="HC25" s="320"/>
      <c r="HM25" s="320"/>
      <c r="HW25" s="320"/>
      <c r="IG25" s="320"/>
    </row>
    <row r="26" spans="1:241" s="3" customFormat="1" x14ac:dyDescent="0.3">
      <c r="A26" s="320"/>
      <c r="K26" s="320"/>
      <c r="U26" s="320"/>
      <c r="AE26" s="320"/>
      <c r="AO26" s="320"/>
      <c r="AY26" s="320"/>
      <c r="BI26" s="320"/>
      <c r="BJ26" s="320"/>
      <c r="BK26" s="320"/>
      <c r="BL26" s="320"/>
      <c r="BM26" s="320"/>
      <c r="BN26" s="320"/>
      <c r="BO26" s="320"/>
      <c r="BP26" s="320"/>
      <c r="BS26" s="320"/>
      <c r="CC26" s="320"/>
      <c r="CM26" s="320"/>
      <c r="CW26" s="320"/>
      <c r="DG26" s="320"/>
      <c r="DQ26" s="320"/>
      <c r="EA26" s="320"/>
      <c r="EK26" s="320"/>
      <c r="EU26" s="320"/>
      <c r="FE26" s="320"/>
      <c r="FO26" s="320"/>
      <c r="FY26" s="320"/>
      <c r="GI26" s="320"/>
      <c r="GS26" s="320"/>
      <c r="HC26" s="320"/>
      <c r="HM26" s="320"/>
      <c r="HW26" s="320"/>
      <c r="IG26" s="320"/>
    </row>
    <row r="27" spans="1:241" s="3" customFormat="1" x14ac:dyDescent="0.3">
      <c r="A27" s="320"/>
      <c r="K27" s="320"/>
      <c r="U27" s="320"/>
      <c r="AE27" s="320"/>
      <c r="AO27" s="320"/>
      <c r="AY27" s="320"/>
      <c r="BI27" s="320"/>
      <c r="BJ27" s="320"/>
      <c r="BK27" s="320"/>
      <c r="BL27" s="320"/>
      <c r="BM27" s="320"/>
      <c r="BN27" s="320"/>
      <c r="BO27" s="320"/>
      <c r="BP27" s="320"/>
      <c r="BS27" s="320"/>
      <c r="CC27" s="320"/>
      <c r="CM27" s="320"/>
      <c r="CW27" s="320"/>
      <c r="DG27" s="320"/>
      <c r="DQ27" s="320"/>
      <c r="EA27" s="320"/>
      <c r="EK27" s="320"/>
      <c r="EU27" s="320"/>
      <c r="FE27" s="320"/>
      <c r="FO27" s="320"/>
      <c r="FY27" s="320"/>
      <c r="GI27" s="320"/>
      <c r="GS27" s="320"/>
      <c r="HC27" s="320"/>
      <c r="HM27" s="320"/>
      <c r="HW27" s="320"/>
      <c r="IG27" s="320"/>
    </row>
    <row r="28" spans="1:241" s="3" customFormat="1" x14ac:dyDescent="0.3">
      <c r="A28" s="320"/>
      <c r="K28" s="320"/>
      <c r="U28" s="320"/>
      <c r="AE28" s="320"/>
      <c r="AO28" s="320"/>
      <c r="AY28" s="320"/>
      <c r="BI28" s="320"/>
      <c r="BJ28" s="320"/>
      <c r="BK28" s="320"/>
      <c r="BL28" s="320"/>
      <c r="BM28" s="320"/>
      <c r="BN28" s="320"/>
      <c r="BO28" s="320"/>
      <c r="BP28" s="320"/>
      <c r="BS28" s="320"/>
      <c r="CC28" s="320"/>
      <c r="CM28" s="320"/>
      <c r="CW28" s="320"/>
      <c r="DG28" s="320"/>
      <c r="DQ28" s="320"/>
      <c r="EA28" s="320"/>
      <c r="EK28" s="320"/>
      <c r="EU28" s="320"/>
      <c r="FE28" s="320"/>
      <c r="FO28" s="320"/>
      <c r="FY28" s="320"/>
      <c r="GI28" s="320"/>
      <c r="GS28" s="320"/>
      <c r="HC28" s="320"/>
      <c r="HM28" s="320"/>
      <c r="HW28" s="320"/>
      <c r="IG28" s="320"/>
    </row>
    <row r="29" spans="1:241" s="3" customFormat="1" x14ac:dyDescent="0.3">
      <c r="A29" s="320"/>
      <c r="K29" s="320"/>
      <c r="U29" s="320"/>
      <c r="AE29" s="320"/>
      <c r="AO29" s="320"/>
      <c r="AY29" s="320"/>
      <c r="BI29" s="320"/>
      <c r="BJ29" s="320"/>
      <c r="BK29" s="320"/>
      <c r="BL29" s="320"/>
      <c r="BM29" s="320"/>
      <c r="BN29" s="320"/>
      <c r="BO29" s="320"/>
      <c r="BP29" s="320"/>
      <c r="BS29" s="320"/>
      <c r="CC29" s="320"/>
      <c r="CM29" s="320"/>
      <c r="CW29" s="320"/>
      <c r="DG29" s="320"/>
      <c r="DQ29" s="320"/>
      <c r="EA29" s="320"/>
      <c r="EK29" s="320"/>
      <c r="EU29" s="320"/>
      <c r="FE29" s="320"/>
      <c r="FO29" s="320"/>
      <c r="FY29" s="320"/>
      <c r="GI29" s="320"/>
      <c r="GS29" s="320"/>
      <c r="HC29" s="320"/>
      <c r="HM29" s="320"/>
      <c r="HW29" s="320"/>
      <c r="IG29" s="320"/>
    </row>
    <row r="30" spans="1:241" s="3" customFormat="1" x14ac:dyDescent="0.3">
      <c r="A30" s="320"/>
      <c r="K30" s="320"/>
      <c r="U30" s="320"/>
      <c r="AE30" s="320"/>
      <c r="AO30" s="320"/>
      <c r="AY30" s="320"/>
      <c r="BI30" s="320"/>
      <c r="BJ30" s="320"/>
      <c r="BK30" s="320"/>
      <c r="BL30" s="320"/>
      <c r="BM30" s="320"/>
      <c r="BN30" s="320"/>
      <c r="BO30" s="320"/>
      <c r="BP30" s="320"/>
      <c r="BS30" s="320"/>
      <c r="CC30" s="320"/>
      <c r="CM30" s="320"/>
      <c r="CW30" s="320"/>
      <c r="DG30" s="320"/>
      <c r="DQ30" s="320"/>
      <c r="EA30" s="320"/>
      <c r="EK30" s="320"/>
      <c r="EU30" s="320"/>
      <c r="FE30" s="320"/>
      <c r="FO30" s="320"/>
      <c r="FY30" s="320"/>
      <c r="GI30" s="320"/>
      <c r="GS30" s="320"/>
      <c r="HC30" s="320"/>
      <c r="HM30" s="320"/>
      <c r="HW30" s="320"/>
      <c r="IG30" s="320"/>
    </row>
    <row r="31" spans="1:241" s="3" customFormat="1" x14ac:dyDescent="0.3">
      <c r="A31" s="320"/>
      <c r="K31" s="320"/>
      <c r="U31" s="320"/>
      <c r="AE31" s="320"/>
      <c r="AO31" s="320"/>
      <c r="AY31" s="320"/>
      <c r="BI31" s="320"/>
      <c r="BJ31" s="320"/>
      <c r="BK31" s="320"/>
      <c r="BL31" s="320"/>
      <c r="BM31" s="320"/>
      <c r="BN31" s="320"/>
      <c r="BO31" s="320"/>
      <c r="BP31" s="320"/>
      <c r="BS31" s="320"/>
      <c r="CC31" s="320"/>
      <c r="CM31" s="320"/>
      <c r="CW31" s="320"/>
      <c r="DG31" s="320"/>
      <c r="DQ31" s="320"/>
      <c r="EA31" s="320"/>
      <c r="EK31" s="320"/>
      <c r="EU31" s="320"/>
      <c r="FE31" s="320"/>
      <c r="FO31" s="320"/>
      <c r="FY31" s="320"/>
      <c r="GI31" s="320"/>
      <c r="GS31" s="320"/>
      <c r="HC31" s="320"/>
      <c r="HM31" s="320"/>
      <c r="HW31" s="320"/>
      <c r="IG31" s="320"/>
    </row>
    <row r="32" spans="1:241" s="3" customFormat="1" x14ac:dyDescent="0.3">
      <c r="A32" s="320"/>
      <c r="K32" s="320"/>
      <c r="U32" s="320"/>
      <c r="AE32" s="320"/>
      <c r="AO32" s="320"/>
      <c r="AY32" s="320"/>
      <c r="BI32" s="320"/>
      <c r="BJ32" s="320"/>
      <c r="BK32" s="320"/>
      <c r="BL32" s="320"/>
      <c r="BM32" s="320"/>
      <c r="BN32" s="320"/>
      <c r="BO32" s="320"/>
      <c r="BP32" s="320"/>
      <c r="BS32" s="320"/>
      <c r="CC32" s="320"/>
      <c r="CM32" s="320"/>
      <c r="CW32" s="320"/>
      <c r="DG32" s="320"/>
      <c r="DQ32" s="320"/>
      <c r="EA32" s="320"/>
      <c r="EK32" s="320"/>
      <c r="EU32" s="320"/>
      <c r="FE32" s="320"/>
      <c r="FO32" s="320"/>
      <c r="FY32" s="320"/>
      <c r="GI32" s="320"/>
      <c r="GS32" s="320"/>
      <c r="HC32" s="320"/>
      <c r="HM32" s="320"/>
      <c r="HW32" s="320"/>
      <c r="IG32" s="320"/>
    </row>
    <row r="33" spans="1:241" s="3" customFormat="1" x14ac:dyDescent="0.3">
      <c r="A33" s="320"/>
      <c r="K33" s="320"/>
      <c r="U33" s="320"/>
      <c r="AE33" s="320"/>
      <c r="AO33" s="320"/>
      <c r="AY33" s="320"/>
      <c r="BI33" s="320"/>
      <c r="BJ33" s="320"/>
      <c r="BK33" s="320"/>
      <c r="BL33" s="320"/>
      <c r="BM33" s="320"/>
      <c r="BN33" s="320"/>
      <c r="BO33" s="320"/>
      <c r="BP33" s="320"/>
      <c r="BS33" s="320"/>
      <c r="CC33" s="320"/>
      <c r="CM33" s="320"/>
      <c r="CW33" s="320"/>
      <c r="DG33" s="320"/>
      <c r="DQ33" s="320"/>
      <c r="EA33" s="320"/>
      <c r="EK33" s="320"/>
      <c r="EU33" s="320"/>
      <c r="FE33" s="320"/>
      <c r="FO33" s="320"/>
      <c r="FY33" s="320"/>
      <c r="GI33" s="320"/>
      <c r="GS33" s="320"/>
      <c r="HC33" s="320"/>
      <c r="HM33" s="320"/>
      <c r="HW33" s="320"/>
      <c r="IG33" s="320"/>
    </row>
    <row r="34" spans="1:241" s="3" customFormat="1" x14ac:dyDescent="0.3">
      <c r="A34" s="320"/>
      <c r="K34" s="320"/>
      <c r="U34" s="320"/>
      <c r="AE34" s="320"/>
      <c r="AO34" s="320"/>
      <c r="AY34" s="320"/>
      <c r="BI34" s="320"/>
      <c r="BJ34" s="320"/>
      <c r="BK34" s="320"/>
      <c r="BL34" s="320"/>
      <c r="BM34" s="320"/>
      <c r="BN34" s="320"/>
      <c r="BO34" s="320"/>
      <c r="BP34" s="320"/>
      <c r="BS34" s="320"/>
      <c r="CC34" s="320"/>
      <c r="CM34" s="320"/>
      <c r="CW34" s="320"/>
      <c r="DG34" s="320"/>
      <c r="DQ34" s="320"/>
      <c r="EA34" s="320"/>
      <c r="EK34" s="320"/>
      <c r="EU34" s="320"/>
      <c r="FE34" s="320"/>
      <c r="FO34" s="320"/>
      <c r="FY34" s="320"/>
      <c r="GI34" s="320"/>
      <c r="GS34" s="320"/>
      <c r="HC34" s="320"/>
      <c r="HM34" s="320"/>
      <c r="HW34" s="320"/>
      <c r="IG34" s="320"/>
    </row>
    <row r="35" spans="1:241" s="3" customFormat="1" x14ac:dyDescent="0.3">
      <c r="A35" s="320"/>
      <c r="K35" s="320"/>
      <c r="U35" s="320"/>
      <c r="AE35" s="320"/>
      <c r="AO35" s="320"/>
      <c r="AY35" s="320"/>
      <c r="BI35" s="320"/>
      <c r="BJ35" s="320"/>
      <c r="BK35" s="320"/>
      <c r="BL35" s="320"/>
      <c r="BM35" s="320"/>
      <c r="BN35" s="320"/>
      <c r="BO35" s="320"/>
      <c r="BP35" s="320"/>
      <c r="BS35" s="320"/>
      <c r="CC35" s="320"/>
      <c r="CM35" s="320"/>
      <c r="CW35" s="320"/>
      <c r="DG35" s="320"/>
      <c r="DQ35" s="320"/>
      <c r="EA35" s="320"/>
      <c r="EK35" s="320"/>
      <c r="EU35" s="320"/>
      <c r="FE35" s="320"/>
      <c r="FO35" s="320"/>
      <c r="FY35" s="320"/>
      <c r="GI35" s="320"/>
      <c r="GS35" s="320"/>
      <c r="HC35" s="320"/>
      <c r="HM35" s="320"/>
      <c r="HW35" s="320"/>
      <c r="IG35" s="320"/>
    </row>
    <row r="36" spans="1:241" s="3" customFormat="1" x14ac:dyDescent="0.3">
      <c r="A36" s="320"/>
      <c r="K36" s="320"/>
      <c r="U36" s="320"/>
      <c r="AE36" s="320"/>
      <c r="AO36" s="320"/>
      <c r="AY36" s="320"/>
      <c r="BI36" s="320"/>
      <c r="BJ36" s="320"/>
      <c r="BK36" s="320"/>
      <c r="BL36" s="320"/>
      <c r="BM36" s="320"/>
      <c r="BN36" s="320"/>
      <c r="BO36" s="320"/>
      <c r="BP36" s="320"/>
      <c r="BS36" s="320"/>
      <c r="CC36" s="320"/>
      <c r="CM36" s="320"/>
      <c r="CW36" s="320"/>
      <c r="DG36" s="320"/>
      <c r="DQ36" s="320"/>
      <c r="EA36" s="320"/>
      <c r="EK36" s="320"/>
      <c r="EU36" s="320"/>
      <c r="FE36" s="320"/>
      <c r="FO36" s="320"/>
      <c r="FY36" s="320"/>
      <c r="GI36" s="320"/>
      <c r="GS36" s="320"/>
      <c r="HC36" s="320"/>
      <c r="HM36" s="320"/>
      <c r="HW36" s="320"/>
      <c r="IG36" s="320"/>
    </row>
    <row r="37" spans="1:241" s="3" customFormat="1" x14ac:dyDescent="0.3">
      <c r="A37" s="320"/>
      <c r="K37" s="320"/>
      <c r="U37" s="320"/>
      <c r="AE37" s="320"/>
      <c r="AO37" s="320"/>
      <c r="AY37" s="320"/>
      <c r="BI37" s="320"/>
      <c r="BJ37" s="320"/>
      <c r="BK37" s="320"/>
      <c r="BL37" s="320"/>
      <c r="BM37" s="320"/>
      <c r="BN37" s="320"/>
      <c r="BO37" s="320"/>
      <c r="BP37" s="320"/>
      <c r="BS37" s="320"/>
      <c r="CC37" s="320"/>
      <c r="CM37" s="320"/>
      <c r="CW37" s="320"/>
      <c r="DG37" s="320"/>
      <c r="DQ37" s="320"/>
      <c r="EA37" s="320"/>
      <c r="EK37" s="320"/>
      <c r="EU37" s="320"/>
      <c r="FE37" s="320"/>
      <c r="FO37" s="320"/>
      <c r="FY37" s="320"/>
      <c r="GI37" s="320"/>
      <c r="GS37" s="320"/>
      <c r="HC37" s="320"/>
      <c r="HM37" s="320"/>
      <c r="HW37" s="320"/>
      <c r="IG37" s="320"/>
    </row>
    <row r="38" spans="1:241" s="3" customFormat="1" x14ac:dyDescent="0.3">
      <c r="A38" s="320"/>
      <c r="K38" s="320"/>
      <c r="U38" s="320"/>
      <c r="AE38" s="320"/>
      <c r="AO38" s="320"/>
      <c r="AY38" s="320"/>
      <c r="BI38" s="320"/>
      <c r="BJ38" s="320"/>
      <c r="BK38" s="320"/>
      <c r="BL38" s="320"/>
      <c r="BM38" s="320"/>
      <c r="BN38" s="320"/>
      <c r="BO38" s="320"/>
      <c r="BP38" s="320"/>
      <c r="BS38" s="320"/>
      <c r="CC38" s="320"/>
      <c r="CM38" s="320"/>
      <c r="CW38" s="320"/>
      <c r="DG38" s="320"/>
      <c r="DQ38" s="320"/>
      <c r="EA38" s="320"/>
      <c r="EK38" s="320"/>
      <c r="EU38" s="320"/>
      <c r="FE38" s="320"/>
      <c r="FO38" s="320"/>
      <c r="FY38" s="320"/>
      <c r="GI38" s="320"/>
      <c r="GS38" s="320"/>
      <c r="HC38" s="320"/>
      <c r="HM38" s="320"/>
      <c r="HW38" s="320"/>
      <c r="IG38" s="320"/>
    </row>
    <row r="39" spans="1:241" s="3" customFormat="1" x14ac:dyDescent="0.3">
      <c r="A39" s="320"/>
      <c r="K39" s="320"/>
      <c r="U39" s="320"/>
      <c r="AE39" s="320"/>
      <c r="AO39" s="320"/>
      <c r="AY39" s="320"/>
      <c r="BI39" s="320"/>
      <c r="BJ39" s="320"/>
      <c r="BK39" s="320"/>
      <c r="BL39" s="320"/>
      <c r="BM39" s="320"/>
      <c r="BN39" s="320"/>
      <c r="BO39" s="320"/>
      <c r="BP39" s="320"/>
      <c r="BS39" s="320"/>
      <c r="CC39" s="320"/>
      <c r="CM39" s="320"/>
      <c r="CW39" s="320"/>
      <c r="DG39" s="320"/>
      <c r="DQ39" s="320"/>
      <c r="EA39" s="320"/>
      <c r="EK39" s="320"/>
      <c r="EU39" s="320"/>
      <c r="FE39" s="320"/>
      <c r="FO39" s="320"/>
      <c r="FY39" s="320"/>
      <c r="GI39" s="320"/>
      <c r="GS39" s="320"/>
      <c r="HC39" s="320"/>
      <c r="HM39" s="320"/>
      <c r="HW39" s="320"/>
      <c r="IG39" s="320"/>
    </row>
    <row r="40" spans="1:241" s="3" customFormat="1" x14ac:dyDescent="0.3">
      <c r="A40" s="320"/>
      <c r="K40" s="320"/>
      <c r="U40" s="320"/>
      <c r="AE40" s="320"/>
      <c r="AO40" s="320"/>
      <c r="AY40" s="320"/>
      <c r="BI40" s="320"/>
      <c r="BJ40" s="320"/>
      <c r="BK40" s="320"/>
      <c r="BL40" s="320"/>
      <c r="BM40" s="320"/>
      <c r="BN40" s="320"/>
      <c r="BO40" s="320"/>
      <c r="BP40" s="320"/>
      <c r="BS40" s="320"/>
      <c r="CC40" s="320"/>
      <c r="CM40" s="320"/>
      <c r="CW40" s="320"/>
      <c r="DG40" s="320"/>
      <c r="DQ40" s="320"/>
      <c r="EA40" s="320"/>
      <c r="EK40" s="320"/>
      <c r="EU40" s="320"/>
      <c r="FE40" s="320"/>
      <c r="FO40" s="320"/>
      <c r="FY40" s="320"/>
      <c r="GI40" s="320"/>
      <c r="GS40" s="320"/>
      <c r="HC40" s="320"/>
      <c r="HM40" s="320"/>
      <c r="HW40" s="320"/>
      <c r="IG40" s="320"/>
    </row>
    <row r="41" spans="1:241" s="3" customFormat="1" x14ac:dyDescent="0.3">
      <c r="A41" s="320"/>
      <c r="K41" s="320"/>
      <c r="U41" s="320"/>
      <c r="AE41" s="320"/>
      <c r="AO41" s="320"/>
      <c r="AY41" s="320"/>
      <c r="BI41" s="320"/>
      <c r="BJ41" s="320"/>
      <c r="BK41" s="320"/>
      <c r="BL41" s="320"/>
      <c r="BM41" s="320"/>
      <c r="BN41" s="320"/>
      <c r="BO41" s="320"/>
      <c r="BP41" s="320"/>
      <c r="BS41" s="320"/>
      <c r="CC41" s="320"/>
      <c r="CM41" s="320"/>
      <c r="CW41" s="320"/>
      <c r="DG41" s="320"/>
      <c r="DQ41" s="320"/>
      <c r="EA41" s="320"/>
      <c r="EK41" s="320"/>
      <c r="EU41" s="320"/>
      <c r="FE41" s="320"/>
      <c r="FO41" s="320"/>
      <c r="FY41" s="320"/>
      <c r="GI41" s="320"/>
      <c r="GS41" s="320"/>
      <c r="HC41" s="320"/>
      <c r="HM41" s="320"/>
      <c r="HW41" s="320"/>
      <c r="IG41" s="320"/>
    </row>
    <row r="42" spans="1:241" s="3" customFormat="1" x14ac:dyDescent="0.3">
      <c r="A42" s="320"/>
      <c r="K42" s="320"/>
      <c r="U42" s="320"/>
      <c r="AE42" s="320"/>
      <c r="AO42" s="320"/>
      <c r="AY42" s="320"/>
      <c r="BI42" s="320"/>
      <c r="BJ42" s="320"/>
      <c r="BK42" s="320"/>
      <c r="BL42" s="320"/>
      <c r="BM42" s="320"/>
      <c r="BN42" s="320"/>
      <c r="BO42" s="320"/>
      <c r="BP42" s="320"/>
      <c r="BS42" s="320"/>
      <c r="CC42" s="320"/>
      <c r="CM42" s="320"/>
      <c r="CW42" s="320"/>
      <c r="DG42" s="320"/>
      <c r="DQ42" s="320"/>
      <c r="EA42" s="320"/>
      <c r="EK42" s="320"/>
      <c r="EU42" s="320"/>
      <c r="FE42" s="320"/>
      <c r="FO42" s="320"/>
      <c r="FY42" s="320"/>
      <c r="GI42" s="320"/>
      <c r="GS42" s="320"/>
      <c r="HC42" s="320"/>
      <c r="HM42" s="320"/>
      <c r="HW42" s="320"/>
      <c r="IG42" s="320"/>
    </row>
    <row r="43" spans="1:241" s="3" customFormat="1" x14ac:dyDescent="0.3">
      <c r="A43" s="320"/>
      <c r="K43" s="320"/>
      <c r="U43" s="320"/>
      <c r="AE43" s="320"/>
      <c r="AO43" s="320"/>
      <c r="AY43" s="320"/>
      <c r="BI43" s="320"/>
      <c r="BJ43" s="320"/>
      <c r="BK43" s="320"/>
      <c r="BL43" s="320"/>
      <c r="BM43" s="320"/>
      <c r="BN43" s="320"/>
      <c r="BO43" s="320"/>
      <c r="BP43" s="320"/>
      <c r="BS43" s="320"/>
      <c r="CC43" s="320"/>
      <c r="CM43" s="320"/>
      <c r="CW43" s="320"/>
      <c r="DG43" s="320"/>
      <c r="DQ43" s="320"/>
      <c r="EA43" s="320"/>
      <c r="EK43" s="320"/>
      <c r="EU43" s="320"/>
      <c r="FE43" s="320"/>
      <c r="FO43" s="320"/>
      <c r="FY43" s="320"/>
      <c r="GI43" s="320"/>
      <c r="GS43" s="320"/>
      <c r="HC43" s="320"/>
      <c r="HM43" s="320"/>
      <c r="HW43" s="320"/>
      <c r="IG43" s="320"/>
    </row>
    <row r="44" spans="1:241" s="3" customFormat="1" x14ac:dyDescent="0.3">
      <c r="A44" s="320"/>
      <c r="K44" s="320"/>
      <c r="U44" s="320"/>
      <c r="AE44" s="320"/>
      <c r="AO44" s="320"/>
      <c r="AY44" s="320"/>
      <c r="BI44" s="320"/>
      <c r="BJ44" s="320"/>
      <c r="BK44" s="320"/>
      <c r="BL44" s="320"/>
      <c r="BM44" s="320"/>
      <c r="BN44" s="320"/>
      <c r="BO44" s="320"/>
      <c r="BP44" s="320"/>
      <c r="BS44" s="320"/>
      <c r="CC44" s="320"/>
      <c r="CM44" s="320"/>
      <c r="CW44" s="320"/>
      <c r="DG44" s="320"/>
      <c r="DQ44" s="320"/>
      <c r="EA44" s="320"/>
      <c r="EK44" s="320"/>
      <c r="EU44" s="320"/>
      <c r="FE44" s="320"/>
      <c r="FO44" s="320"/>
      <c r="FY44" s="320"/>
      <c r="GI44" s="320"/>
      <c r="GS44" s="320"/>
      <c r="HC44" s="320"/>
      <c r="HM44" s="320"/>
      <c r="HW44" s="320"/>
      <c r="IG44" s="320"/>
    </row>
    <row r="45" spans="1:241" s="3" customFormat="1" x14ac:dyDescent="0.3">
      <c r="A45" s="320"/>
      <c r="K45" s="320"/>
      <c r="U45" s="320"/>
      <c r="AE45" s="320"/>
      <c r="AO45" s="320"/>
      <c r="AY45" s="320"/>
      <c r="BI45" s="320"/>
      <c r="BJ45" s="320"/>
      <c r="BK45" s="320"/>
      <c r="BL45" s="320"/>
      <c r="BM45" s="320"/>
      <c r="BN45" s="320"/>
      <c r="BO45" s="320"/>
      <c r="BP45" s="320"/>
      <c r="BS45" s="320"/>
      <c r="CC45" s="320"/>
      <c r="CM45" s="320"/>
      <c r="CW45" s="320"/>
      <c r="DG45" s="320"/>
      <c r="DQ45" s="320"/>
      <c r="EA45" s="320"/>
      <c r="EK45" s="320"/>
      <c r="EU45" s="320"/>
      <c r="FE45" s="320"/>
      <c r="FO45" s="320"/>
      <c r="FY45" s="320"/>
      <c r="GI45" s="320"/>
      <c r="GS45" s="320"/>
      <c r="HC45" s="320"/>
      <c r="HM45" s="320"/>
      <c r="HW45" s="320"/>
      <c r="IG45" s="320"/>
    </row>
    <row r="46" spans="1:241" s="3" customFormat="1" x14ac:dyDescent="0.3">
      <c r="A46" s="320"/>
      <c r="K46" s="320"/>
      <c r="U46" s="320"/>
      <c r="AE46" s="320"/>
      <c r="AO46" s="320"/>
      <c r="AY46" s="320"/>
      <c r="BI46" s="320"/>
      <c r="BJ46" s="320"/>
      <c r="BK46" s="320"/>
      <c r="BL46" s="320"/>
      <c r="BM46" s="320"/>
      <c r="BN46" s="320"/>
      <c r="BO46" s="320"/>
      <c r="BP46" s="320"/>
      <c r="BS46" s="320"/>
      <c r="CC46" s="320"/>
      <c r="CM46" s="320"/>
      <c r="CW46" s="320"/>
      <c r="DG46" s="320"/>
      <c r="DQ46" s="320"/>
      <c r="EA46" s="320"/>
      <c r="EK46" s="320"/>
      <c r="EU46" s="320"/>
      <c r="FE46" s="320"/>
      <c r="FO46" s="320"/>
      <c r="FY46" s="320"/>
      <c r="GI46" s="320"/>
      <c r="GS46" s="320"/>
      <c r="HC46" s="320"/>
      <c r="HM46" s="320"/>
      <c r="HW46" s="320"/>
      <c r="IG46" s="320"/>
    </row>
    <row r="47" spans="1:241" s="3" customFormat="1" x14ac:dyDescent="0.3">
      <c r="A47" s="320"/>
      <c r="K47" s="320"/>
      <c r="U47" s="320"/>
      <c r="AE47" s="320"/>
      <c r="AO47" s="320"/>
      <c r="AY47" s="320"/>
      <c r="BI47" s="320"/>
      <c r="BJ47" s="320"/>
      <c r="BK47" s="320"/>
      <c r="BL47" s="320"/>
      <c r="BM47" s="320"/>
      <c r="BN47" s="320"/>
      <c r="BO47" s="320"/>
      <c r="BP47" s="320"/>
      <c r="BS47" s="320"/>
      <c r="CC47" s="320"/>
      <c r="CM47" s="320"/>
      <c r="CW47" s="320"/>
      <c r="DG47" s="320"/>
      <c r="DQ47" s="320"/>
      <c r="EA47" s="320"/>
      <c r="EK47" s="320"/>
      <c r="EU47" s="320"/>
      <c r="FE47" s="320"/>
      <c r="FO47" s="320"/>
      <c r="FY47" s="320"/>
      <c r="GI47" s="320"/>
      <c r="GS47" s="320"/>
      <c r="HC47" s="320"/>
      <c r="HM47" s="320"/>
      <c r="HW47" s="320"/>
      <c r="IG47" s="320"/>
    </row>
    <row r="48" spans="1:241" s="3" customFormat="1" x14ac:dyDescent="0.3">
      <c r="A48" s="320"/>
      <c r="K48" s="320"/>
      <c r="U48" s="320"/>
      <c r="AE48" s="320"/>
      <c r="AO48" s="320"/>
      <c r="AY48" s="320"/>
      <c r="BI48" s="320"/>
      <c r="BJ48" s="320"/>
      <c r="BK48" s="320"/>
      <c r="BL48" s="320"/>
      <c r="BM48" s="320"/>
      <c r="BN48" s="320"/>
      <c r="BO48" s="320"/>
      <c r="BP48" s="320"/>
      <c r="BS48" s="320"/>
      <c r="CC48" s="320"/>
      <c r="CM48" s="320"/>
      <c r="CW48" s="320"/>
      <c r="DG48" s="320"/>
      <c r="DQ48" s="320"/>
      <c r="EA48" s="320"/>
      <c r="EK48" s="320"/>
      <c r="EU48" s="320"/>
      <c r="FE48" s="320"/>
      <c r="FO48" s="320"/>
      <c r="FY48" s="320"/>
      <c r="GI48" s="320"/>
      <c r="GS48" s="320"/>
      <c r="HC48" s="320"/>
      <c r="HM48" s="320"/>
      <c r="HW48" s="320"/>
      <c r="IG48" s="320"/>
    </row>
    <row r="49" spans="1:241" s="3" customFormat="1" x14ac:dyDescent="0.3">
      <c r="A49" s="320"/>
      <c r="K49" s="320"/>
      <c r="U49" s="320"/>
      <c r="AE49" s="320"/>
      <c r="AO49" s="320"/>
      <c r="AY49" s="320"/>
      <c r="BI49" s="320"/>
      <c r="BJ49" s="320"/>
      <c r="BK49" s="320"/>
      <c r="BL49" s="320"/>
      <c r="BM49" s="320"/>
      <c r="BN49" s="320"/>
      <c r="BO49" s="320"/>
      <c r="BP49" s="320"/>
      <c r="BS49" s="320"/>
      <c r="CC49" s="320"/>
      <c r="CM49" s="320"/>
      <c r="CW49" s="320"/>
      <c r="DG49" s="320"/>
      <c r="DQ49" s="320"/>
      <c r="EA49" s="320"/>
      <c r="EK49" s="320"/>
      <c r="EU49" s="320"/>
      <c r="FE49" s="320"/>
      <c r="FO49" s="320"/>
      <c r="FY49" s="320"/>
      <c r="GI49" s="320"/>
      <c r="GS49" s="320"/>
      <c r="HC49" s="320"/>
      <c r="HM49" s="320"/>
      <c r="HW49" s="320"/>
      <c r="IG49" s="320"/>
    </row>
    <row r="50" spans="1:241" s="3" customFormat="1" x14ac:dyDescent="0.3">
      <c r="A50" s="320"/>
      <c r="K50" s="320"/>
      <c r="U50" s="320"/>
      <c r="AE50" s="320"/>
      <c r="AO50" s="320"/>
      <c r="AY50" s="320"/>
      <c r="BI50" s="320"/>
      <c r="BJ50" s="320"/>
      <c r="BK50" s="320"/>
      <c r="BL50" s="320"/>
      <c r="BM50" s="320"/>
      <c r="BN50" s="320"/>
      <c r="BO50" s="320"/>
      <c r="BP50" s="320"/>
      <c r="BS50" s="320"/>
      <c r="CC50" s="320"/>
      <c r="CM50" s="320"/>
      <c r="CW50" s="320"/>
      <c r="DG50" s="320"/>
      <c r="DQ50" s="320"/>
      <c r="EA50" s="320"/>
      <c r="EK50" s="320"/>
      <c r="EU50" s="320"/>
      <c r="FE50" s="320"/>
      <c r="FO50" s="320"/>
      <c r="FY50" s="320"/>
      <c r="GI50" s="320"/>
      <c r="GS50" s="320"/>
      <c r="HC50" s="320"/>
      <c r="HM50" s="320"/>
      <c r="HW50" s="320"/>
      <c r="IG50" s="320"/>
    </row>
    <row r="51" spans="1:241" s="3" customFormat="1" x14ac:dyDescent="0.3">
      <c r="A51" s="320"/>
      <c r="K51" s="320"/>
      <c r="U51" s="320"/>
      <c r="AE51" s="320"/>
      <c r="AO51" s="320"/>
      <c r="AY51" s="320"/>
      <c r="BI51" s="320"/>
      <c r="BJ51" s="320"/>
      <c r="BK51" s="320"/>
      <c r="BL51" s="320"/>
      <c r="BM51" s="320"/>
      <c r="BN51" s="320"/>
      <c r="BO51" s="320"/>
      <c r="BP51" s="320"/>
      <c r="BS51" s="320"/>
      <c r="CC51" s="320"/>
      <c r="CM51" s="320"/>
      <c r="CW51" s="320"/>
      <c r="DG51" s="320"/>
      <c r="DQ51" s="320"/>
      <c r="EA51" s="320"/>
      <c r="EK51" s="320"/>
      <c r="EU51" s="320"/>
      <c r="FE51" s="320"/>
      <c r="FO51" s="320"/>
      <c r="FY51" s="320"/>
      <c r="GI51" s="320"/>
      <c r="GS51" s="320"/>
      <c r="HC51" s="320"/>
      <c r="HM51" s="320"/>
      <c r="HW51" s="320"/>
      <c r="IG51" s="320"/>
    </row>
    <row r="52" spans="1:241" s="3" customFormat="1" x14ac:dyDescent="0.3">
      <c r="A52" s="320"/>
      <c r="K52" s="320"/>
      <c r="U52" s="320"/>
      <c r="AE52" s="320"/>
      <c r="AO52" s="320"/>
      <c r="AY52" s="320"/>
      <c r="BI52" s="320"/>
      <c r="BJ52" s="320"/>
      <c r="BK52" s="320"/>
      <c r="BL52" s="320"/>
      <c r="BM52" s="320"/>
      <c r="BN52" s="320"/>
      <c r="BO52" s="320"/>
      <c r="BP52" s="320"/>
      <c r="BS52" s="320"/>
      <c r="CC52" s="320"/>
      <c r="CM52" s="320"/>
      <c r="CW52" s="320"/>
      <c r="DG52" s="320"/>
      <c r="DQ52" s="320"/>
      <c r="EA52" s="320"/>
      <c r="EK52" s="320"/>
      <c r="EU52" s="320"/>
      <c r="FE52" s="320"/>
      <c r="FO52" s="320"/>
      <c r="FY52" s="320"/>
      <c r="GI52" s="320"/>
      <c r="GS52" s="320"/>
      <c r="HC52" s="320"/>
      <c r="HM52" s="320"/>
      <c r="HW52" s="320"/>
      <c r="IG52" s="320"/>
    </row>
    <row r="53" spans="1:241" s="3" customFormat="1" x14ac:dyDescent="0.3">
      <c r="A53" s="320"/>
      <c r="K53" s="320"/>
      <c r="U53" s="320"/>
      <c r="AE53" s="320"/>
      <c r="AO53" s="320"/>
      <c r="AY53" s="320"/>
      <c r="BI53" s="320"/>
      <c r="BJ53" s="320"/>
      <c r="BK53" s="320"/>
      <c r="BL53" s="320"/>
      <c r="BM53" s="320"/>
      <c r="BN53" s="320"/>
      <c r="BO53" s="320"/>
      <c r="BP53" s="320"/>
      <c r="BS53" s="320"/>
      <c r="CC53" s="320"/>
      <c r="CM53" s="320"/>
      <c r="CW53" s="320"/>
      <c r="DG53" s="320"/>
      <c r="DQ53" s="320"/>
      <c r="EA53" s="320"/>
      <c r="EK53" s="320"/>
      <c r="EU53" s="320"/>
      <c r="FE53" s="320"/>
      <c r="FO53" s="320"/>
      <c r="FY53" s="320"/>
      <c r="GI53" s="320"/>
      <c r="GS53" s="320"/>
      <c r="HC53" s="320"/>
      <c r="HM53" s="320"/>
      <c r="HW53" s="320"/>
      <c r="IG53" s="320"/>
    </row>
    <row r="54" spans="1:241" s="3" customFormat="1" x14ac:dyDescent="0.3">
      <c r="A54" s="320"/>
      <c r="K54" s="320"/>
      <c r="U54" s="320"/>
      <c r="AE54" s="320"/>
      <c r="AO54" s="320"/>
      <c r="AY54" s="320"/>
      <c r="BI54" s="320"/>
      <c r="BJ54" s="320"/>
      <c r="BK54" s="320"/>
      <c r="BL54" s="320"/>
      <c r="BM54" s="320"/>
      <c r="BN54" s="320"/>
      <c r="BO54" s="320"/>
      <c r="BP54" s="320"/>
      <c r="BS54" s="320"/>
      <c r="CC54" s="320"/>
      <c r="CM54" s="320"/>
      <c r="CW54" s="320"/>
      <c r="DG54" s="320"/>
      <c r="DQ54" s="320"/>
      <c r="EA54" s="320"/>
      <c r="EK54" s="320"/>
      <c r="EU54" s="320"/>
      <c r="FE54" s="320"/>
      <c r="FO54" s="320"/>
      <c r="FY54" s="320"/>
      <c r="GI54" s="320"/>
      <c r="GS54" s="320"/>
      <c r="HC54" s="320"/>
      <c r="HM54" s="320"/>
      <c r="HW54" s="320"/>
      <c r="IG54" s="320"/>
    </row>
    <row r="55" spans="1:241" s="3" customFormat="1" x14ac:dyDescent="0.3">
      <c r="A55" s="320"/>
      <c r="K55" s="320"/>
      <c r="U55" s="320"/>
      <c r="AE55" s="320"/>
      <c r="AO55" s="320"/>
      <c r="AY55" s="320"/>
      <c r="BI55" s="320"/>
      <c r="BJ55" s="320"/>
      <c r="BK55" s="320"/>
      <c r="BL55" s="320"/>
      <c r="BM55" s="320"/>
      <c r="BN55" s="320"/>
      <c r="BO55" s="320"/>
      <c r="BP55" s="320"/>
      <c r="BS55" s="320"/>
      <c r="CC55" s="320"/>
      <c r="CM55" s="320"/>
      <c r="CW55" s="320"/>
      <c r="DG55" s="320"/>
      <c r="DQ55" s="320"/>
      <c r="EA55" s="320"/>
      <c r="EK55" s="320"/>
      <c r="EU55" s="320"/>
      <c r="FE55" s="320"/>
      <c r="FO55" s="320"/>
      <c r="FY55" s="320"/>
      <c r="GI55" s="320"/>
      <c r="GS55" s="320"/>
      <c r="HC55" s="320"/>
      <c r="HM55" s="320"/>
      <c r="HW55" s="320"/>
      <c r="IG55" s="320"/>
    </row>
    <row r="56" spans="1:241" s="3" customFormat="1" x14ac:dyDescent="0.3">
      <c r="A56" s="320"/>
      <c r="K56" s="320"/>
      <c r="U56" s="320"/>
      <c r="AE56" s="320"/>
      <c r="AO56" s="320"/>
      <c r="AY56" s="320"/>
      <c r="BI56" s="320"/>
      <c r="BJ56" s="320"/>
      <c r="BK56" s="320"/>
      <c r="BL56" s="320"/>
      <c r="BM56" s="320"/>
      <c r="BN56" s="320"/>
      <c r="BO56" s="320"/>
      <c r="BP56" s="320"/>
      <c r="BS56" s="320"/>
      <c r="CC56" s="320"/>
      <c r="CM56" s="320"/>
      <c r="CW56" s="320"/>
      <c r="DG56" s="320"/>
      <c r="DQ56" s="320"/>
      <c r="EA56" s="320"/>
      <c r="EK56" s="320"/>
      <c r="EU56" s="320"/>
      <c r="FE56" s="320"/>
      <c r="FO56" s="320"/>
      <c r="FY56" s="320"/>
      <c r="GI56" s="320"/>
      <c r="GS56" s="320"/>
      <c r="HC56" s="320"/>
      <c r="HM56" s="320"/>
      <c r="HW56" s="320"/>
      <c r="IG56" s="320"/>
    </row>
    <row r="57" spans="1:241" s="3" customFormat="1" x14ac:dyDescent="0.3">
      <c r="A57" s="320"/>
      <c r="K57" s="320"/>
      <c r="U57" s="320"/>
      <c r="AE57" s="320"/>
      <c r="AO57" s="320"/>
      <c r="AY57" s="320"/>
      <c r="BI57" s="320"/>
      <c r="BJ57" s="320"/>
      <c r="BK57" s="320"/>
      <c r="BL57" s="320"/>
      <c r="BM57" s="320"/>
      <c r="BN57" s="320"/>
      <c r="BO57" s="320"/>
      <c r="BP57" s="320"/>
      <c r="BS57" s="320"/>
      <c r="CC57" s="320"/>
      <c r="CM57" s="320"/>
      <c r="CW57" s="320"/>
      <c r="DG57" s="320"/>
      <c r="DQ57" s="320"/>
      <c r="EA57" s="320"/>
      <c r="EK57" s="320"/>
      <c r="EU57" s="320"/>
      <c r="FE57" s="320"/>
      <c r="FO57" s="320"/>
      <c r="FY57" s="320"/>
      <c r="GI57" s="320"/>
      <c r="GS57" s="320"/>
      <c r="HC57" s="320"/>
      <c r="HM57" s="320"/>
      <c r="HW57" s="320"/>
      <c r="IG57" s="320"/>
    </row>
    <row r="58" spans="1:241" s="3" customFormat="1" x14ac:dyDescent="0.3">
      <c r="A58" s="320"/>
      <c r="K58" s="320"/>
      <c r="U58" s="320"/>
      <c r="AE58" s="320"/>
      <c r="AO58" s="320"/>
      <c r="AY58" s="320"/>
      <c r="BI58" s="320"/>
      <c r="BJ58" s="320"/>
      <c r="BK58" s="320"/>
      <c r="BL58" s="320"/>
      <c r="BM58" s="320"/>
      <c r="BN58" s="320"/>
      <c r="BO58" s="320"/>
      <c r="BP58" s="320"/>
      <c r="BS58" s="320"/>
      <c r="CC58" s="320"/>
      <c r="CM58" s="320"/>
      <c r="CW58" s="320"/>
      <c r="DG58" s="320"/>
      <c r="DQ58" s="320"/>
      <c r="EA58" s="320"/>
      <c r="EK58" s="320"/>
      <c r="EU58" s="320"/>
      <c r="FE58" s="320"/>
      <c r="FO58" s="320"/>
      <c r="FY58" s="320"/>
      <c r="GI58" s="320"/>
      <c r="GS58" s="320"/>
      <c r="HC58" s="320"/>
      <c r="HM58" s="320"/>
      <c r="HW58" s="320"/>
      <c r="IG58" s="320"/>
    </row>
    <row r="59" spans="1:241" s="3" customFormat="1" x14ac:dyDescent="0.3">
      <c r="A59" s="320"/>
      <c r="K59" s="320"/>
      <c r="U59" s="320"/>
      <c r="AE59" s="320"/>
      <c r="AO59" s="320"/>
      <c r="AY59" s="320"/>
      <c r="BI59" s="320"/>
      <c r="BJ59" s="320"/>
      <c r="BK59" s="320"/>
      <c r="BL59" s="320"/>
      <c r="BM59" s="320"/>
      <c r="BN59" s="320"/>
      <c r="BO59" s="320"/>
      <c r="BP59" s="320"/>
      <c r="BS59" s="320"/>
      <c r="CC59" s="320"/>
      <c r="CM59" s="320"/>
      <c r="CW59" s="320"/>
      <c r="DG59" s="320"/>
      <c r="DQ59" s="320"/>
      <c r="EA59" s="320"/>
      <c r="EK59" s="320"/>
      <c r="EU59" s="320"/>
      <c r="FE59" s="320"/>
      <c r="FO59" s="320"/>
      <c r="FY59" s="320"/>
      <c r="GI59" s="320"/>
      <c r="GS59" s="320"/>
      <c r="HC59" s="320"/>
      <c r="HM59" s="320"/>
      <c r="HW59" s="320"/>
      <c r="IG59" s="320"/>
    </row>
    <row r="60" spans="1:241" s="3" customFormat="1" x14ac:dyDescent="0.3">
      <c r="A60" s="320"/>
      <c r="K60" s="320"/>
      <c r="U60" s="320"/>
      <c r="AE60" s="320"/>
      <c r="AO60" s="320"/>
      <c r="AY60" s="320"/>
      <c r="BI60" s="320"/>
      <c r="BJ60" s="320"/>
      <c r="BK60" s="320"/>
      <c r="BL60" s="320"/>
      <c r="BM60" s="320"/>
      <c r="BN60" s="320"/>
      <c r="BO60" s="320"/>
      <c r="BP60" s="320"/>
      <c r="BS60" s="320"/>
      <c r="CC60" s="320"/>
      <c r="CM60" s="320"/>
      <c r="CW60" s="320"/>
      <c r="DG60" s="320"/>
      <c r="DQ60" s="320"/>
      <c r="EA60" s="320"/>
      <c r="EK60" s="320"/>
      <c r="EU60" s="320"/>
      <c r="FE60" s="320"/>
      <c r="FO60" s="320"/>
      <c r="FY60" s="320"/>
      <c r="GI60" s="320"/>
      <c r="GS60" s="320"/>
      <c r="HC60" s="320"/>
      <c r="HM60" s="320"/>
      <c r="HW60" s="320"/>
      <c r="IG60" s="320"/>
    </row>
    <row r="61" spans="1:241" s="3" customFormat="1" x14ac:dyDescent="0.3">
      <c r="A61" s="320"/>
      <c r="K61" s="320"/>
      <c r="U61" s="320"/>
      <c r="AE61" s="320"/>
      <c r="AO61" s="320"/>
      <c r="AY61" s="320"/>
      <c r="BI61" s="320"/>
      <c r="BJ61" s="320"/>
      <c r="BK61" s="320"/>
      <c r="BL61" s="320"/>
      <c r="BM61" s="320"/>
      <c r="BN61" s="320"/>
      <c r="BO61" s="320"/>
      <c r="BP61" s="320"/>
      <c r="BS61" s="320"/>
      <c r="CC61" s="320"/>
      <c r="CM61" s="320"/>
      <c r="CW61" s="320"/>
      <c r="DG61" s="320"/>
      <c r="DQ61" s="320"/>
      <c r="EA61" s="320"/>
      <c r="EK61" s="320"/>
      <c r="EU61" s="320"/>
      <c r="FE61" s="320"/>
      <c r="FO61" s="320"/>
      <c r="FY61" s="320"/>
      <c r="GI61" s="320"/>
      <c r="GS61" s="320"/>
      <c r="HC61" s="320"/>
      <c r="HM61" s="320"/>
      <c r="HW61" s="320"/>
      <c r="IG61" s="320"/>
    </row>
    <row r="62" spans="1:241" s="3" customFormat="1" x14ac:dyDescent="0.3">
      <c r="A62" s="320"/>
      <c r="K62" s="320"/>
      <c r="U62" s="320"/>
      <c r="AE62" s="320"/>
      <c r="AO62" s="320"/>
      <c r="AY62" s="320"/>
      <c r="BI62" s="320"/>
      <c r="BJ62" s="320"/>
      <c r="BK62" s="320"/>
      <c r="BL62" s="320"/>
      <c r="BM62" s="320"/>
      <c r="BN62" s="320"/>
      <c r="BO62" s="320"/>
      <c r="BP62" s="320"/>
      <c r="BS62" s="320"/>
      <c r="CC62" s="320"/>
      <c r="CM62" s="320"/>
      <c r="CW62" s="320"/>
      <c r="DG62" s="320"/>
      <c r="DQ62" s="320"/>
      <c r="EA62" s="320"/>
      <c r="EK62" s="320"/>
      <c r="EU62" s="320"/>
      <c r="FE62" s="320"/>
      <c r="FO62" s="320"/>
      <c r="FY62" s="320"/>
      <c r="GI62" s="320"/>
      <c r="GS62" s="320"/>
      <c r="HC62" s="320"/>
      <c r="HM62" s="320"/>
      <c r="HW62" s="320"/>
      <c r="IG62" s="320"/>
    </row>
    <row r="63" spans="1:241" s="3" customFormat="1" x14ac:dyDescent="0.3">
      <c r="A63" s="320"/>
      <c r="K63" s="320"/>
      <c r="U63" s="320"/>
      <c r="AE63" s="320"/>
      <c r="AO63" s="320"/>
      <c r="AY63" s="320"/>
      <c r="BI63" s="320"/>
      <c r="BJ63" s="320"/>
      <c r="BK63" s="320"/>
      <c r="BL63" s="320"/>
      <c r="BM63" s="320"/>
      <c r="BN63" s="320"/>
      <c r="BO63" s="320"/>
      <c r="BP63" s="320"/>
      <c r="BS63" s="320"/>
      <c r="CC63" s="320"/>
      <c r="CM63" s="320"/>
      <c r="CW63" s="320"/>
      <c r="DG63" s="320"/>
      <c r="DQ63" s="320"/>
      <c r="EA63" s="320"/>
      <c r="EK63" s="320"/>
      <c r="EU63" s="320"/>
      <c r="FE63" s="320"/>
      <c r="FO63" s="320"/>
      <c r="FY63" s="320"/>
      <c r="GI63" s="320"/>
      <c r="GS63" s="320"/>
      <c r="HC63" s="320"/>
      <c r="HM63" s="320"/>
      <c r="HW63" s="320"/>
      <c r="IG63" s="320"/>
    </row>
    <row r="64" spans="1:241" s="3" customFormat="1" x14ac:dyDescent="0.3">
      <c r="A64" s="320"/>
      <c r="K64" s="320"/>
      <c r="U64" s="320"/>
      <c r="AE64" s="320"/>
      <c r="AO64" s="320"/>
      <c r="AY64" s="320"/>
      <c r="BI64" s="320"/>
      <c r="BJ64" s="320"/>
      <c r="BK64" s="320"/>
      <c r="BL64" s="320"/>
      <c r="BM64" s="320"/>
      <c r="BN64" s="320"/>
      <c r="BO64" s="320"/>
      <c r="BP64" s="320"/>
      <c r="BS64" s="320"/>
      <c r="CC64" s="320"/>
      <c r="CM64" s="320"/>
      <c r="CW64" s="320"/>
      <c r="DG64" s="320"/>
      <c r="DQ64" s="320"/>
      <c r="EA64" s="320"/>
      <c r="EK64" s="320"/>
      <c r="EU64" s="320"/>
      <c r="FE64" s="320"/>
      <c r="FO64" s="320"/>
      <c r="FY64" s="320"/>
      <c r="GI64" s="320"/>
      <c r="GS64" s="320"/>
      <c r="HC64" s="320"/>
      <c r="HM64" s="320"/>
      <c r="HW64" s="320"/>
      <c r="IG64" s="320"/>
    </row>
    <row r="65" spans="1:241" s="3" customFormat="1" x14ac:dyDescent="0.3">
      <c r="A65" s="320"/>
      <c r="K65" s="320"/>
      <c r="U65" s="320"/>
      <c r="AE65" s="320"/>
      <c r="AO65" s="320"/>
      <c r="AY65" s="320"/>
      <c r="BI65" s="320"/>
      <c r="BJ65" s="320"/>
      <c r="BK65" s="320"/>
      <c r="BL65" s="320"/>
      <c r="BM65" s="320"/>
      <c r="BN65" s="320"/>
      <c r="BO65" s="320"/>
      <c r="BP65" s="320"/>
      <c r="BS65" s="320"/>
      <c r="CC65" s="320"/>
      <c r="CM65" s="320"/>
      <c r="CW65" s="320"/>
      <c r="DG65" s="320"/>
      <c r="DQ65" s="320"/>
      <c r="EA65" s="320"/>
      <c r="EK65" s="320"/>
      <c r="EU65" s="320"/>
      <c r="FE65" s="320"/>
      <c r="FO65" s="320"/>
      <c r="FY65" s="320"/>
      <c r="GI65" s="320"/>
      <c r="GS65" s="320"/>
      <c r="HC65" s="320"/>
      <c r="HM65" s="320"/>
      <c r="HW65" s="320"/>
      <c r="IG65" s="320"/>
    </row>
    <row r="66" spans="1:241" s="3" customFormat="1" x14ac:dyDescent="0.3">
      <c r="A66" s="320"/>
      <c r="K66" s="320"/>
      <c r="U66" s="320"/>
      <c r="AE66" s="320"/>
      <c r="AO66" s="320"/>
      <c r="AY66" s="320"/>
      <c r="BI66" s="320"/>
      <c r="BJ66" s="320"/>
      <c r="BK66" s="320"/>
      <c r="BL66" s="320"/>
      <c r="BM66" s="320"/>
      <c r="BN66" s="320"/>
      <c r="BO66" s="320"/>
      <c r="BP66" s="320"/>
      <c r="BS66" s="320"/>
      <c r="CC66" s="320"/>
      <c r="CM66" s="320"/>
      <c r="CW66" s="320"/>
      <c r="DG66" s="320"/>
      <c r="DQ66" s="320"/>
      <c r="EA66" s="320"/>
      <c r="EK66" s="320"/>
      <c r="EU66" s="320"/>
      <c r="FE66" s="320"/>
      <c r="FO66" s="320"/>
      <c r="FY66" s="320"/>
      <c r="GI66" s="320"/>
      <c r="GS66" s="320"/>
      <c r="HC66" s="320"/>
      <c r="HM66" s="320"/>
      <c r="HW66" s="320"/>
      <c r="IG66" s="320"/>
    </row>
    <row r="67" spans="1:241" s="3" customFormat="1" x14ac:dyDescent="0.3">
      <c r="A67" s="320"/>
      <c r="K67" s="320"/>
      <c r="U67" s="320"/>
      <c r="AE67" s="320"/>
      <c r="AO67" s="320"/>
      <c r="AY67" s="320"/>
      <c r="BI67" s="320"/>
      <c r="BJ67" s="320"/>
      <c r="BK67" s="320"/>
      <c r="BL67" s="320"/>
      <c r="BM67" s="320"/>
      <c r="BN67" s="320"/>
      <c r="BO67" s="320"/>
      <c r="BP67" s="320"/>
      <c r="BS67" s="320"/>
      <c r="CC67" s="320"/>
      <c r="CM67" s="320"/>
      <c r="CW67" s="320"/>
      <c r="DG67" s="320"/>
      <c r="DQ67" s="320"/>
      <c r="EA67" s="320"/>
      <c r="EK67" s="320"/>
      <c r="EU67" s="320"/>
      <c r="FE67" s="320"/>
      <c r="FO67" s="320"/>
      <c r="FY67" s="320"/>
      <c r="GI67" s="320"/>
      <c r="GS67" s="320"/>
      <c r="HC67" s="320"/>
      <c r="HM67" s="320"/>
      <c r="HW67" s="320"/>
      <c r="IG67" s="320"/>
    </row>
    <row r="68" spans="1:241" s="3" customFormat="1" x14ac:dyDescent="0.3">
      <c r="A68" s="320"/>
      <c r="K68" s="320"/>
      <c r="U68" s="320"/>
      <c r="AE68" s="320"/>
      <c r="AO68" s="320"/>
      <c r="AY68" s="320"/>
      <c r="BI68" s="320"/>
      <c r="BJ68" s="320"/>
      <c r="BK68" s="320"/>
      <c r="BL68" s="320"/>
      <c r="BM68" s="320"/>
      <c r="BN68" s="320"/>
      <c r="BO68" s="320"/>
      <c r="BP68" s="320"/>
      <c r="BS68" s="320"/>
      <c r="CC68" s="320"/>
      <c r="CM68" s="320"/>
      <c r="CW68" s="320"/>
      <c r="DG68" s="320"/>
      <c r="DQ68" s="320"/>
      <c r="EA68" s="320"/>
      <c r="EK68" s="320"/>
      <c r="EU68" s="320"/>
      <c r="FE68" s="320"/>
      <c r="FO68" s="320"/>
      <c r="FY68" s="320"/>
      <c r="GI68" s="320"/>
      <c r="GS68" s="320"/>
      <c r="HC68" s="320"/>
      <c r="HM68" s="320"/>
      <c r="HW68" s="320"/>
      <c r="IG68" s="320"/>
    </row>
    <row r="69" spans="1:241" s="3" customFormat="1" x14ac:dyDescent="0.3">
      <c r="A69" s="320"/>
      <c r="K69" s="320"/>
      <c r="U69" s="320"/>
      <c r="AE69" s="320"/>
      <c r="AO69" s="320"/>
      <c r="AY69" s="320"/>
      <c r="BI69" s="320"/>
      <c r="BJ69" s="320"/>
      <c r="BK69" s="320"/>
      <c r="BL69" s="320"/>
      <c r="BM69" s="320"/>
      <c r="BN69" s="320"/>
      <c r="BO69" s="320"/>
      <c r="BP69" s="320"/>
      <c r="BS69" s="320"/>
      <c r="CC69" s="320"/>
      <c r="CM69" s="320"/>
      <c r="CW69" s="320"/>
      <c r="DG69" s="320"/>
      <c r="DQ69" s="320"/>
      <c r="EA69" s="320"/>
      <c r="EK69" s="320"/>
      <c r="EU69" s="320"/>
      <c r="FE69" s="320"/>
      <c r="FO69" s="320"/>
      <c r="FY69" s="320"/>
      <c r="GI69" s="320"/>
      <c r="GS69" s="320"/>
      <c r="HC69" s="320"/>
      <c r="HM69" s="320"/>
      <c r="HW69" s="320"/>
      <c r="IG69" s="320"/>
    </row>
    <row r="70" spans="1:241" s="3" customFormat="1" x14ac:dyDescent="0.3">
      <c r="A70" s="320"/>
      <c r="K70" s="320"/>
      <c r="U70" s="320"/>
      <c r="AE70" s="320"/>
      <c r="AO70" s="320"/>
      <c r="AY70" s="320"/>
      <c r="BI70" s="320"/>
      <c r="BJ70" s="320"/>
      <c r="BK70" s="320"/>
      <c r="BL70" s="320"/>
      <c r="BM70" s="320"/>
      <c r="BN70" s="320"/>
      <c r="BO70" s="320"/>
      <c r="BP70" s="320"/>
      <c r="BS70" s="320"/>
      <c r="CC70" s="320"/>
      <c r="CM70" s="320"/>
      <c r="CW70" s="320"/>
      <c r="DG70" s="320"/>
      <c r="DQ70" s="320"/>
      <c r="EA70" s="320"/>
      <c r="EK70" s="320"/>
      <c r="EU70" s="320"/>
      <c r="FE70" s="320"/>
      <c r="FO70" s="320"/>
      <c r="FY70" s="320"/>
      <c r="GI70" s="320"/>
      <c r="GS70" s="320"/>
      <c r="HC70" s="320"/>
      <c r="HM70" s="320"/>
      <c r="HW70" s="320"/>
      <c r="IG70" s="320"/>
    </row>
    <row r="71" spans="1:241" s="3" customFormat="1" x14ac:dyDescent="0.3">
      <c r="A71" s="320"/>
      <c r="K71" s="320"/>
      <c r="U71" s="320"/>
      <c r="AE71" s="320"/>
      <c r="AO71" s="320"/>
      <c r="AY71" s="320"/>
      <c r="BI71" s="320"/>
      <c r="BJ71" s="320"/>
      <c r="BK71" s="320"/>
      <c r="BL71" s="320"/>
      <c r="BM71" s="320"/>
      <c r="BN71" s="320"/>
      <c r="BO71" s="320"/>
      <c r="BP71" s="320"/>
      <c r="BS71" s="320"/>
      <c r="CC71" s="320"/>
      <c r="CM71" s="320"/>
      <c r="CW71" s="320"/>
      <c r="DG71" s="320"/>
      <c r="DQ71" s="320"/>
      <c r="EA71" s="320"/>
      <c r="EK71" s="320"/>
      <c r="EU71" s="320"/>
      <c r="FE71" s="320"/>
      <c r="FO71" s="320"/>
      <c r="FY71" s="320"/>
      <c r="GI71" s="320"/>
      <c r="GS71" s="320"/>
      <c r="HC71" s="320"/>
      <c r="HM71" s="320"/>
      <c r="HW71" s="320"/>
      <c r="IG71" s="320"/>
    </row>
    <row r="72" spans="1:241" s="3" customFormat="1" x14ac:dyDescent="0.3">
      <c r="A72" s="320"/>
      <c r="K72" s="320"/>
      <c r="U72" s="320"/>
      <c r="AE72" s="320"/>
      <c r="AO72" s="320"/>
      <c r="AY72" s="320"/>
      <c r="BI72" s="320"/>
      <c r="BJ72" s="320"/>
      <c r="BK72" s="320"/>
      <c r="BL72" s="320"/>
      <c r="BM72" s="320"/>
      <c r="BN72" s="320"/>
      <c r="BO72" s="320"/>
      <c r="BP72" s="320"/>
      <c r="BS72" s="320"/>
      <c r="CC72" s="320"/>
      <c r="CM72" s="320"/>
      <c r="CW72" s="320"/>
      <c r="DG72" s="320"/>
      <c r="DQ72" s="320"/>
      <c r="EA72" s="320"/>
      <c r="EK72" s="320"/>
      <c r="EU72" s="320"/>
      <c r="FE72" s="320"/>
      <c r="FO72" s="320"/>
      <c r="FY72" s="320"/>
      <c r="GI72" s="320"/>
      <c r="GS72" s="320"/>
      <c r="HC72" s="320"/>
      <c r="HM72" s="320"/>
      <c r="HW72" s="320"/>
      <c r="IG72" s="320"/>
    </row>
    <row r="73" spans="1:241" s="3" customFormat="1" x14ac:dyDescent="0.3">
      <c r="A73" s="320"/>
      <c r="K73" s="320"/>
      <c r="U73" s="320"/>
      <c r="AE73" s="320"/>
      <c r="AO73" s="320"/>
      <c r="AY73" s="320"/>
      <c r="BI73" s="320"/>
      <c r="BJ73" s="320"/>
      <c r="BK73" s="320"/>
      <c r="BL73" s="320"/>
      <c r="BM73" s="320"/>
      <c r="BN73" s="320"/>
      <c r="BO73" s="320"/>
      <c r="BP73" s="320"/>
      <c r="BS73" s="320"/>
      <c r="CC73" s="320"/>
      <c r="CM73" s="320"/>
      <c r="CW73" s="320"/>
      <c r="DG73" s="320"/>
      <c r="DQ73" s="320"/>
      <c r="EA73" s="320"/>
      <c r="EK73" s="320"/>
      <c r="EU73" s="320"/>
      <c r="FE73" s="320"/>
      <c r="FO73" s="320"/>
      <c r="FY73" s="320"/>
      <c r="GI73" s="320"/>
      <c r="GS73" s="320"/>
      <c r="HC73" s="320"/>
      <c r="HM73" s="320"/>
      <c r="HW73" s="320"/>
      <c r="IG73" s="320"/>
    </row>
    <row r="74" spans="1:241" s="3" customFormat="1" x14ac:dyDescent="0.3">
      <c r="A74" s="320"/>
      <c r="K74" s="320"/>
      <c r="U74" s="320"/>
      <c r="AE74" s="320"/>
      <c r="AO74" s="320"/>
      <c r="AY74" s="320"/>
      <c r="BI74" s="320"/>
      <c r="BJ74" s="320"/>
      <c r="BK74" s="320"/>
      <c r="BL74" s="320"/>
      <c r="BM74" s="320"/>
      <c r="BN74" s="320"/>
      <c r="BO74" s="320"/>
      <c r="BP74" s="320"/>
      <c r="BS74" s="320"/>
      <c r="CC74" s="320"/>
      <c r="CM74" s="320"/>
      <c r="CW74" s="320"/>
      <c r="DG74" s="320"/>
      <c r="DQ74" s="320"/>
      <c r="EA74" s="320"/>
      <c r="EK74" s="320"/>
      <c r="EU74" s="320"/>
      <c r="FE74" s="320"/>
      <c r="FO74" s="320"/>
      <c r="FY74" s="320"/>
      <c r="GI74" s="320"/>
      <c r="GS74" s="320"/>
      <c r="HC74" s="320"/>
      <c r="HM74" s="320"/>
      <c r="HW74" s="320"/>
      <c r="IG74" s="320"/>
    </row>
    <row r="75" spans="1:241" s="3" customFormat="1" x14ac:dyDescent="0.3">
      <c r="A75" s="320"/>
      <c r="K75" s="320"/>
      <c r="U75" s="320"/>
      <c r="AE75" s="320"/>
      <c r="AO75" s="320"/>
      <c r="AY75" s="320"/>
      <c r="BI75" s="320"/>
      <c r="BJ75" s="320"/>
      <c r="BK75" s="320"/>
      <c r="BL75" s="320"/>
      <c r="BM75" s="320"/>
      <c r="BN75" s="320"/>
      <c r="BO75" s="320"/>
      <c r="BP75" s="320"/>
      <c r="BS75" s="320"/>
      <c r="CC75" s="320"/>
      <c r="CM75" s="320"/>
      <c r="CW75" s="320"/>
      <c r="DG75" s="320"/>
      <c r="DQ75" s="320"/>
      <c r="EA75" s="320"/>
      <c r="EK75" s="320"/>
      <c r="EU75" s="320"/>
      <c r="FE75" s="320"/>
      <c r="FO75" s="320"/>
      <c r="FY75" s="320"/>
      <c r="GI75" s="320"/>
      <c r="GS75" s="320"/>
      <c r="HC75" s="320"/>
      <c r="HM75" s="320"/>
      <c r="HW75" s="320"/>
      <c r="IG75" s="320"/>
    </row>
    <row r="76" spans="1:241" s="3" customFormat="1" x14ac:dyDescent="0.3">
      <c r="A76" s="320"/>
      <c r="K76" s="320"/>
      <c r="U76" s="320"/>
      <c r="AE76" s="320"/>
      <c r="AO76" s="320"/>
      <c r="AY76" s="320"/>
      <c r="BI76" s="320"/>
      <c r="BJ76" s="320"/>
      <c r="BK76" s="320"/>
      <c r="BL76" s="320"/>
      <c r="BM76" s="320"/>
      <c r="BN76" s="320"/>
      <c r="BO76" s="320"/>
      <c r="BP76" s="320"/>
      <c r="BS76" s="320"/>
      <c r="CC76" s="320"/>
      <c r="CM76" s="320"/>
      <c r="CW76" s="320"/>
      <c r="DG76" s="320"/>
      <c r="DQ76" s="320"/>
      <c r="EA76" s="320"/>
      <c r="EK76" s="320"/>
      <c r="EU76" s="320"/>
      <c r="FE76" s="320"/>
      <c r="FO76" s="320"/>
      <c r="FY76" s="320"/>
      <c r="GI76" s="320"/>
      <c r="GS76" s="320"/>
      <c r="HC76" s="320"/>
      <c r="HM76" s="320"/>
      <c r="HW76" s="320"/>
      <c r="IG76" s="320"/>
    </row>
    <row r="77" spans="1:241" s="3" customFormat="1" x14ac:dyDescent="0.3">
      <c r="A77" s="320"/>
      <c r="K77" s="320"/>
      <c r="U77" s="320"/>
      <c r="AE77" s="320"/>
      <c r="AO77" s="320"/>
      <c r="AY77" s="320"/>
      <c r="BI77" s="320"/>
      <c r="BJ77" s="320"/>
      <c r="BK77" s="320"/>
      <c r="BL77" s="320"/>
      <c r="BM77" s="320"/>
      <c r="BN77" s="320"/>
      <c r="BO77" s="320"/>
      <c r="BP77" s="320"/>
      <c r="BS77" s="320"/>
      <c r="CC77" s="320"/>
      <c r="CM77" s="320"/>
      <c r="CW77" s="320"/>
      <c r="DG77" s="320"/>
      <c r="DQ77" s="320"/>
      <c r="EA77" s="320"/>
      <c r="EK77" s="320"/>
      <c r="EU77" s="320"/>
      <c r="FE77" s="320"/>
      <c r="FO77" s="320"/>
      <c r="FY77" s="320"/>
      <c r="GI77" s="320"/>
      <c r="GS77" s="320"/>
      <c r="HC77" s="320"/>
      <c r="HM77" s="320"/>
      <c r="HW77" s="320"/>
      <c r="IG77" s="320"/>
    </row>
    <row r="78" spans="1:241" s="3" customFormat="1" x14ac:dyDescent="0.3">
      <c r="A78" s="320"/>
      <c r="K78" s="320"/>
      <c r="U78" s="320"/>
      <c r="AE78" s="320"/>
      <c r="AO78" s="320"/>
      <c r="AY78" s="320"/>
      <c r="BI78" s="320"/>
      <c r="BJ78" s="320"/>
      <c r="BK78" s="320"/>
      <c r="BL78" s="320"/>
      <c r="BM78" s="320"/>
      <c r="BN78" s="320"/>
      <c r="BO78" s="320"/>
      <c r="BP78" s="320"/>
      <c r="BS78" s="320"/>
      <c r="CC78" s="320"/>
      <c r="CM78" s="320"/>
      <c r="CW78" s="320"/>
      <c r="DG78" s="320"/>
      <c r="DQ78" s="320"/>
      <c r="EA78" s="320"/>
      <c r="EK78" s="320"/>
      <c r="EU78" s="320"/>
      <c r="FE78" s="320"/>
      <c r="FO78" s="320"/>
      <c r="FY78" s="320"/>
      <c r="GI78" s="320"/>
      <c r="GS78" s="320"/>
      <c r="HC78" s="320"/>
      <c r="HM78" s="320"/>
      <c r="HW78" s="320"/>
      <c r="IG78" s="320"/>
    </row>
    <row r="79" spans="1:241" s="3" customFormat="1" x14ac:dyDescent="0.3">
      <c r="A79" s="320"/>
      <c r="K79" s="320"/>
      <c r="U79" s="320"/>
      <c r="AE79" s="320"/>
      <c r="AO79" s="320"/>
      <c r="AY79" s="320"/>
      <c r="BI79" s="320"/>
      <c r="BJ79" s="320"/>
      <c r="BK79" s="320"/>
      <c r="BL79" s="320"/>
      <c r="BM79" s="320"/>
      <c r="BN79" s="320"/>
      <c r="BO79" s="320"/>
      <c r="BP79" s="320"/>
      <c r="BS79" s="320"/>
      <c r="CC79" s="320"/>
      <c r="CM79" s="320"/>
      <c r="CW79" s="320"/>
      <c r="DG79" s="320"/>
      <c r="DQ79" s="320"/>
      <c r="EA79" s="320"/>
      <c r="EK79" s="320"/>
      <c r="EU79" s="320"/>
      <c r="FE79" s="320"/>
      <c r="FO79" s="320"/>
      <c r="FY79" s="320"/>
      <c r="GI79" s="320"/>
      <c r="GS79" s="320"/>
      <c r="HC79" s="320"/>
      <c r="HM79" s="320"/>
      <c r="HW79" s="320"/>
      <c r="IG79" s="320"/>
    </row>
    <row r="80" spans="1:241" s="3" customFormat="1" x14ac:dyDescent="0.3">
      <c r="A80" s="320"/>
      <c r="K80" s="320"/>
      <c r="U80" s="320"/>
      <c r="AE80" s="320"/>
      <c r="AO80" s="320"/>
      <c r="AY80" s="320"/>
      <c r="BI80" s="320"/>
      <c r="BJ80" s="320"/>
      <c r="BK80" s="320"/>
      <c r="BL80" s="320"/>
      <c r="BM80" s="320"/>
      <c r="BN80" s="320"/>
      <c r="BO80" s="320"/>
      <c r="BP80" s="320"/>
      <c r="BS80" s="320"/>
      <c r="CC80" s="320"/>
      <c r="CM80" s="320"/>
      <c r="CW80" s="320"/>
      <c r="DG80" s="320"/>
      <c r="DQ80" s="320"/>
      <c r="EA80" s="320"/>
      <c r="EK80" s="320"/>
      <c r="EU80" s="320"/>
      <c r="FE80" s="320"/>
      <c r="FO80" s="320"/>
      <c r="FY80" s="320"/>
      <c r="GI80" s="320"/>
      <c r="GS80" s="320"/>
      <c r="HC80" s="320"/>
      <c r="HM80" s="320"/>
      <c r="HW80" s="320"/>
      <c r="IG80" s="320"/>
    </row>
    <row r="81" spans="1:241" s="3" customFormat="1" x14ac:dyDescent="0.3">
      <c r="A81" s="320"/>
      <c r="K81" s="320"/>
      <c r="U81" s="320"/>
      <c r="AE81" s="320"/>
      <c r="AO81" s="320"/>
      <c r="AY81" s="320"/>
      <c r="BI81" s="320"/>
      <c r="BJ81" s="320"/>
      <c r="BK81" s="320"/>
      <c r="BL81" s="320"/>
      <c r="BM81" s="320"/>
      <c r="BN81" s="320"/>
      <c r="BO81" s="320"/>
      <c r="BP81" s="320"/>
      <c r="BS81" s="320"/>
      <c r="CC81" s="320"/>
      <c r="CM81" s="320"/>
      <c r="CW81" s="320"/>
      <c r="DG81" s="320"/>
      <c r="DQ81" s="320"/>
      <c r="EA81" s="320"/>
      <c r="EK81" s="320"/>
      <c r="EU81" s="320"/>
      <c r="FE81" s="320"/>
      <c r="FO81" s="320"/>
      <c r="FY81" s="320"/>
      <c r="GI81" s="320"/>
      <c r="GS81" s="320"/>
      <c r="HC81" s="320"/>
      <c r="HM81" s="320"/>
      <c r="HW81" s="320"/>
      <c r="IG81" s="320"/>
    </row>
    <row r="82" spans="1:241" s="3" customFormat="1" x14ac:dyDescent="0.3">
      <c r="A82" s="320"/>
      <c r="K82" s="320"/>
      <c r="U82" s="320"/>
      <c r="AE82" s="320"/>
      <c r="AO82" s="320"/>
      <c r="AY82" s="320"/>
      <c r="BI82" s="320"/>
      <c r="BJ82" s="320"/>
      <c r="BK82" s="320"/>
      <c r="BL82" s="320"/>
      <c r="BM82" s="320"/>
      <c r="BN82" s="320"/>
      <c r="BO82" s="320"/>
      <c r="BP82" s="320"/>
      <c r="BS82" s="320"/>
      <c r="CC82" s="320"/>
      <c r="CM82" s="320"/>
      <c r="CW82" s="320"/>
      <c r="DG82" s="320"/>
      <c r="DQ82" s="320"/>
      <c r="EA82" s="320"/>
      <c r="EK82" s="320"/>
      <c r="EU82" s="320"/>
      <c r="FE82" s="320"/>
      <c r="FO82" s="320"/>
      <c r="FY82" s="320"/>
      <c r="GI82" s="320"/>
      <c r="GS82" s="320"/>
      <c r="HC82" s="320"/>
      <c r="HM82" s="320"/>
      <c r="HW82" s="320"/>
      <c r="IG82" s="320"/>
    </row>
    <row r="83" spans="1:241" s="3" customFormat="1" x14ac:dyDescent="0.3">
      <c r="A83" s="320"/>
      <c r="K83" s="320"/>
      <c r="U83" s="320"/>
      <c r="AE83" s="320"/>
      <c r="AO83" s="320"/>
      <c r="AY83" s="320"/>
      <c r="BI83" s="320"/>
      <c r="BJ83" s="320"/>
      <c r="BK83" s="320"/>
      <c r="BL83" s="320"/>
      <c r="BM83" s="320"/>
      <c r="BN83" s="320"/>
      <c r="BO83" s="320"/>
      <c r="BP83" s="320"/>
      <c r="BS83" s="320"/>
      <c r="CC83" s="320"/>
      <c r="CM83" s="320"/>
      <c r="CW83" s="320"/>
      <c r="DG83" s="320"/>
      <c r="DQ83" s="320"/>
      <c r="EA83" s="320"/>
      <c r="EK83" s="320"/>
      <c r="EU83" s="320"/>
      <c r="FE83" s="320"/>
      <c r="FO83" s="320"/>
      <c r="FY83" s="320"/>
      <c r="GI83" s="320"/>
      <c r="GS83" s="320"/>
      <c r="HC83" s="320"/>
      <c r="HM83" s="320"/>
      <c r="HW83" s="320"/>
      <c r="IG83" s="320"/>
    </row>
    <row r="84" spans="1:241" s="3" customFormat="1" x14ac:dyDescent="0.3">
      <c r="A84" s="320"/>
      <c r="K84" s="320"/>
      <c r="U84" s="320"/>
      <c r="AE84" s="320"/>
      <c r="AO84" s="320"/>
      <c r="AY84" s="320"/>
      <c r="BI84" s="320"/>
      <c r="BJ84" s="320"/>
      <c r="BK84" s="320"/>
      <c r="BL84" s="320"/>
      <c r="BM84" s="320"/>
      <c r="BN84" s="320"/>
      <c r="BO84" s="320"/>
      <c r="BP84" s="320"/>
      <c r="BS84" s="320"/>
      <c r="CC84" s="320"/>
      <c r="CM84" s="320"/>
      <c r="CW84" s="320"/>
      <c r="DG84" s="320"/>
      <c r="DQ84" s="320"/>
      <c r="EA84" s="320"/>
      <c r="EK84" s="320"/>
      <c r="EU84" s="320"/>
      <c r="FE84" s="320"/>
      <c r="FO84" s="320"/>
      <c r="FY84" s="320"/>
      <c r="GI84" s="320"/>
      <c r="GS84" s="320"/>
      <c r="HC84" s="320"/>
      <c r="HM84" s="320"/>
      <c r="HW84" s="320"/>
      <c r="IG84" s="320"/>
    </row>
    <row r="85" spans="1:241" s="3" customFormat="1" x14ac:dyDescent="0.3">
      <c r="A85" s="320"/>
      <c r="K85" s="320"/>
      <c r="U85" s="320"/>
      <c r="AE85" s="320"/>
      <c r="AO85" s="320"/>
      <c r="AY85" s="320"/>
      <c r="BI85" s="320"/>
      <c r="BJ85" s="320"/>
      <c r="BK85" s="320"/>
      <c r="BL85" s="320"/>
      <c r="BM85" s="320"/>
      <c r="BN85" s="320"/>
      <c r="BO85" s="320"/>
      <c r="BP85" s="320"/>
      <c r="BS85" s="320"/>
      <c r="CC85" s="320"/>
      <c r="CM85" s="320"/>
      <c r="CW85" s="320"/>
      <c r="DG85" s="320"/>
      <c r="DQ85" s="320"/>
      <c r="EA85" s="320"/>
      <c r="EK85" s="320"/>
      <c r="EU85" s="320"/>
      <c r="FE85" s="320"/>
      <c r="FO85" s="320"/>
      <c r="FY85" s="320"/>
      <c r="GI85" s="320"/>
      <c r="GS85" s="320"/>
      <c r="HC85" s="320"/>
      <c r="HM85" s="320"/>
      <c r="HW85" s="320"/>
      <c r="IG85" s="320"/>
    </row>
    <row r="86" spans="1:241" s="3" customFormat="1" x14ac:dyDescent="0.3">
      <c r="A86" s="320"/>
      <c r="K86" s="320"/>
      <c r="U86" s="320"/>
      <c r="AE86" s="320"/>
      <c r="AO86" s="320"/>
      <c r="AY86" s="320"/>
      <c r="BI86" s="320"/>
      <c r="BJ86" s="320"/>
      <c r="BK86" s="320"/>
      <c r="BL86" s="320"/>
      <c r="BM86" s="320"/>
      <c r="BN86" s="320"/>
      <c r="BO86" s="320"/>
      <c r="BP86" s="320"/>
      <c r="BS86" s="320"/>
      <c r="CC86" s="320"/>
      <c r="CM86" s="320"/>
      <c r="CW86" s="320"/>
      <c r="DG86" s="320"/>
      <c r="DQ86" s="320"/>
      <c r="EA86" s="320"/>
      <c r="EK86" s="320"/>
      <c r="EU86" s="320"/>
      <c r="FE86" s="320"/>
      <c r="FO86" s="320"/>
      <c r="FY86" s="320"/>
      <c r="GI86" s="320"/>
      <c r="GS86" s="320"/>
      <c r="HC86" s="320"/>
      <c r="HM86" s="320"/>
      <c r="HW86" s="320"/>
      <c r="IG86" s="320"/>
    </row>
    <row r="87" spans="1:241" s="3" customFormat="1" x14ac:dyDescent="0.3">
      <c r="A87" s="320"/>
      <c r="K87" s="320"/>
      <c r="U87" s="320"/>
      <c r="AE87" s="320"/>
      <c r="AO87" s="320"/>
      <c r="AY87" s="320"/>
      <c r="BI87" s="320"/>
      <c r="BJ87" s="320"/>
      <c r="BK87" s="320"/>
      <c r="BL87" s="320"/>
      <c r="BM87" s="320"/>
      <c r="BN87" s="320"/>
      <c r="BO87" s="320"/>
      <c r="BP87" s="320"/>
      <c r="BS87" s="320"/>
      <c r="CC87" s="320"/>
      <c r="CM87" s="320"/>
      <c r="CW87" s="320"/>
      <c r="DG87" s="320"/>
      <c r="DQ87" s="320"/>
      <c r="EA87" s="320"/>
      <c r="EK87" s="320"/>
      <c r="EU87" s="320"/>
      <c r="FE87" s="320"/>
      <c r="FO87" s="320"/>
      <c r="FY87" s="320"/>
      <c r="GI87" s="320"/>
      <c r="GS87" s="320"/>
      <c r="HC87" s="320"/>
      <c r="HM87" s="320"/>
      <c r="HW87" s="320"/>
      <c r="IG87" s="320"/>
    </row>
    <row r="88" spans="1:241" s="3" customFormat="1" x14ac:dyDescent="0.3">
      <c r="A88" s="320"/>
      <c r="K88" s="320"/>
      <c r="U88" s="320"/>
      <c r="AE88" s="320"/>
      <c r="AO88" s="320"/>
      <c r="AY88" s="320"/>
      <c r="BI88" s="320"/>
      <c r="BJ88" s="320"/>
      <c r="BK88" s="320"/>
      <c r="BL88" s="320"/>
      <c r="BM88" s="320"/>
      <c r="BN88" s="320"/>
      <c r="BO88" s="320"/>
      <c r="BP88" s="320"/>
      <c r="BS88" s="320"/>
      <c r="CC88" s="320"/>
      <c r="CM88" s="320"/>
      <c r="CW88" s="320"/>
      <c r="DG88" s="320"/>
      <c r="DQ88" s="320"/>
      <c r="EA88" s="320"/>
      <c r="EK88" s="320"/>
      <c r="EU88" s="320"/>
      <c r="FE88" s="320"/>
      <c r="FO88" s="320"/>
      <c r="FY88" s="320"/>
      <c r="GI88" s="320"/>
      <c r="GS88" s="320"/>
      <c r="HC88" s="320"/>
      <c r="HM88" s="320"/>
      <c r="HW88" s="320"/>
      <c r="IG88" s="320"/>
    </row>
    <row r="89" spans="1:241" s="3" customFormat="1" x14ac:dyDescent="0.3">
      <c r="A89" s="320"/>
      <c r="K89" s="320"/>
      <c r="U89" s="320"/>
      <c r="AE89" s="320"/>
      <c r="AO89" s="320"/>
      <c r="AY89" s="320"/>
      <c r="BI89" s="320"/>
      <c r="BJ89" s="320"/>
      <c r="BK89" s="320"/>
      <c r="BL89" s="320"/>
      <c r="BM89" s="320"/>
      <c r="BN89" s="320"/>
      <c r="BO89" s="320"/>
      <c r="BP89" s="320"/>
      <c r="BS89" s="320"/>
      <c r="CC89" s="320"/>
      <c r="CM89" s="320"/>
      <c r="CW89" s="320"/>
      <c r="DG89" s="320"/>
      <c r="DQ89" s="320"/>
      <c r="EA89" s="320"/>
      <c r="EK89" s="320"/>
      <c r="EU89" s="320"/>
      <c r="FE89" s="320"/>
      <c r="FO89" s="320"/>
      <c r="FY89" s="320"/>
      <c r="GI89" s="320"/>
      <c r="GS89" s="320"/>
      <c r="HC89" s="320"/>
      <c r="HM89" s="320"/>
      <c r="HW89" s="320"/>
      <c r="IG89" s="320"/>
    </row>
    <row r="90" spans="1:241" s="3" customFormat="1" x14ac:dyDescent="0.3">
      <c r="A90" s="320"/>
      <c r="K90" s="320"/>
      <c r="U90" s="320"/>
      <c r="AE90" s="320"/>
      <c r="AO90" s="320"/>
      <c r="AY90" s="320"/>
      <c r="BI90" s="320"/>
      <c r="BJ90" s="320"/>
      <c r="BK90" s="320"/>
      <c r="BL90" s="320"/>
      <c r="BM90" s="320"/>
      <c r="BN90" s="320"/>
      <c r="BO90" s="320"/>
      <c r="BP90" s="320"/>
      <c r="BS90" s="320"/>
      <c r="CC90" s="320"/>
      <c r="CM90" s="320"/>
      <c r="CW90" s="320"/>
      <c r="DG90" s="320"/>
      <c r="DQ90" s="320"/>
      <c r="EA90" s="320"/>
      <c r="EK90" s="320"/>
      <c r="EU90" s="320"/>
      <c r="FE90" s="320"/>
      <c r="FO90" s="320"/>
      <c r="FY90" s="320"/>
      <c r="GI90" s="320"/>
      <c r="GS90" s="320"/>
      <c r="HC90" s="320"/>
      <c r="HM90" s="320"/>
      <c r="HW90" s="320"/>
      <c r="IG90" s="320"/>
    </row>
    <row r="91" spans="1:241" s="3" customFormat="1" x14ac:dyDescent="0.3">
      <c r="A91" s="320"/>
      <c r="K91" s="320"/>
      <c r="U91" s="320"/>
      <c r="AE91" s="320"/>
      <c r="AO91" s="320"/>
      <c r="AY91" s="320"/>
      <c r="BI91" s="320"/>
      <c r="BJ91" s="320"/>
      <c r="BK91" s="320"/>
      <c r="BL91" s="320"/>
      <c r="BM91" s="320"/>
      <c r="BN91" s="320"/>
      <c r="BO91" s="320"/>
      <c r="BP91" s="320"/>
      <c r="BS91" s="320"/>
      <c r="CC91" s="320"/>
      <c r="CM91" s="320"/>
      <c r="CW91" s="320"/>
      <c r="DG91" s="320"/>
      <c r="DQ91" s="320"/>
      <c r="EA91" s="320"/>
      <c r="EK91" s="320"/>
      <c r="EU91" s="320"/>
      <c r="FE91" s="320"/>
      <c r="FO91" s="320"/>
      <c r="FY91" s="320"/>
      <c r="GI91" s="320"/>
      <c r="GS91" s="320"/>
      <c r="HC91" s="320"/>
      <c r="HM91" s="320"/>
      <c r="HW91" s="320"/>
      <c r="IG91" s="320"/>
    </row>
    <row r="92" spans="1:241" s="3" customFormat="1" x14ac:dyDescent="0.3">
      <c r="A92" s="320"/>
      <c r="K92" s="320"/>
      <c r="U92" s="320"/>
      <c r="AE92" s="320"/>
      <c r="AO92" s="320"/>
      <c r="AY92" s="320"/>
      <c r="BI92" s="320"/>
      <c r="BJ92" s="320"/>
      <c r="BK92" s="320"/>
      <c r="BL92" s="320"/>
      <c r="BM92" s="320"/>
      <c r="BN92" s="320"/>
      <c r="BO92" s="320"/>
      <c r="BP92" s="320"/>
      <c r="BS92" s="320"/>
      <c r="CC92" s="320"/>
      <c r="CM92" s="320"/>
      <c r="CW92" s="320"/>
      <c r="DG92" s="320"/>
      <c r="DQ92" s="320"/>
      <c r="EA92" s="320"/>
      <c r="EK92" s="320"/>
      <c r="EU92" s="320"/>
      <c r="FE92" s="320"/>
      <c r="FO92" s="320"/>
      <c r="FY92" s="320"/>
      <c r="GI92" s="320"/>
      <c r="GS92" s="320"/>
      <c r="HC92" s="320"/>
      <c r="HM92" s="320"/>
      <c r="HW92" s="320"/>
      <c r="IG92" s="320"/>
    </row>
    <row r="93" spans="1:241" s="3" customFormat="1" x14ac:dyDescent="0.3">
      <c r="A93" s="320"/>
      <c r="K93" s="320"/>
      <c r="U93" s="320"/>
      <c r="AE93" s="320"/>
      <c r="AO93" s="320"/>
      <c r="AY93" s="320"/>
      <c r="BI93" s="320"/>
      <c r="BJ93" s="320"/>
      <c r="BK93" s="320"/>
      <c r="BL93" s="320"/>
      <c r="BM93" s="320"/>
      <c r="BN93" s="320"/>
      <c r="BO93" s="320"/>
      <c r="BP93" s="320"/>
      <c r="BS93" s="320"/>
      <c r="CC93" s="320"/>
      <c r="CM93" s="320"/>
      <c r="CW93" s="320"/>
      <c r="DG93" s="320"/>
      <c r="DQ93" s="320"/>
      <c r="EA93" s="320"/>
      <c r="EK93" s="320"/>
      <c r="EU93" s="320"/>
      <c r="FE93" s="320"/>
      <c r="FO93" s="320"/>
      <c r="FY93" s="320"/>
      <c r="GI93" s="320"/>
      <c r="GS93" s="320"/>
      <c r="HC93" s="320"/>
      <c r="HM93" s="320"/>
      <c r="HW93" s="320"/>
      <c r="IG93" s="320"/>
    </row>
    <row r="94" spans="1:241" s="3" customFormat="1" x14ac:dyDescent="0.3">
      <c r="A94" s="320"/>
      <c r="K94" s="320"/>
      <c r="U94" s="320"/>
      <c r="AE94" s="320"/>
      <c r="AO94" s="320"/>
      <c r="AY94" s="320"/>
      <c r="BI94" s="320"/>
      <c r="BJ94" s="320"/>
      <c r="BK94" s="320"/>
      <c r="BL94" s="320"/>
      <c r="BM94" s="320"/>
      <c r="BN94" s="320"/>
      <c r="BO94" s="320"/>
      <c r="BP94" s="320"/>
      <c r="BS94" s="320"/>
      <c r="CC94" s="320"/>
      <c r="CM94" s="320"/>
      <c r="CW94" s="320"/>
      <c r="DG94" s="320"/>
      <c r="DQ94" s="320"/>
      <c r="EA94" s="320"/>
      <c r="EK94" s="320"/>
      <c r="EU94" s="320"/>
      <c r="FE94" s="320"/>
      <c r="FO94" s="320"/>
      <c r="FY94" s="320"/>
      <c r="GI94" s="320"/>
      <c r="GS94" s="320"/>
      <c r="HC94" s="320"/>
      <c r="HM94" s="320"/>
      <c r="HW94" s="320"/>
      <c r="IG94" s="320"/>
    </row>
    <row r="95" spans="1:241" s="3" customFormat="1" x14ac:dyDescent="0.3">
      <c r="A95" s="320"/>
      <c r="K95" s="320"/>
      <c r="U95" s="320"/>
      <c r="AE95" s="320"/>
      <c r="AO95" s="320"/>
      <c r="AY95" s="320"/>
      <c r="BI95" s="320"/>
      <c r="BJ95" s="320"/>
      <c r="BK95" s="320"/>
      <c r="BL95" s="320"/>
      <c r="BM95" s="320"/>
      <c r="BN95" s="320"/>
      <c r="BO95" s="320"/>
      <c r="BP95" s="320"/>
      <c r="BS95" s="320"/>
      <c r="CC95" s="320"/>
      <c r="CM95" s="320"/>
      <c r="CW95" s="320"/>
      <c r="DG95" s="320"/>
      <c r="DQ95" s="320"/>
      <c r="EA95" s="320"/>
      <c r="EK95" s="320"/>
      <c r="EU95" s="320"/>
      <c r="FE95" s="320"/>
      <c r="FO95" s="320"/>
      <c r="FY95" s="320"/>
      <c r="GI95" s="320"/>
      <c r="GS95" s="320"/>
      <c r="HC95" s="320"/>
      <c r="HM95" s="320"/>
      <c r="HW95" s="320"/>
      <c r="IG95" s="320"/>
    </row>
    <row r="96" spans="1:241" s="3" customFormat="1" x14ac:dyDescent="0.3">
      <c r="A96" s="320"/>
      <c r="K96" s="320"/>
      <c r="U96" s="320"/>
      <c r="AE96" s="320"/>
      <c r="AO96" s="320"/>
      <c r="AY96" s="320"/>
      <c r="BI96" s="320"/>
      <c r="BJ96" s="320"/>
      <c r="BK96" s="320"/>
      <c r="BL96" s="320"/>
      <c r="BM96" s="320"/>
      <c r="BN96" s="320"/>
      <c r="BO96" s="320"/>
      <c r="BP96" s="320"/>
      <c r="BS96" s="320"/>
      <c r="CC96" s="320"/>
      <c r="CM96" s="320"/>
      <c r="CW96" s="320"/>
      <c r="DG96" s="320"/>
      <c r="DQ96" s="320"/>
      <c r="EA96" s="320"/>
      <c r="EK96" s="320"/>
      <c r="EU96" s="320"/>
      <c r="FE96" s="320"/>
      <c r="FO96" s="320"/>
      <c r="FY96" s="320"/>
      <c r="GI96" s="320"/>
      <c r="GS96" s="320"/>
      <c r="HC96" s="320"/>
      <c r="HM96" s="320"/>
      <c r="HW96" s="320"/>
      <c r="IG96" s="320"/>
    </row>
    <row r="97" spans="1:241" s="3" customFormat="1" x14ac:dyDescent="0.3">
      <c r="A97" s="320"/>
      <c r="K97" s="320"/>
      <c r="U97" s="320"/>
      <c r="AE97" s="320"/>
      <c r="AO97" s="320"/>
      <c r="AY97" s="320"/>
      <c r="BI97" s="320"/>
      <c r="BJ97" s="320"/>
      <c r="BK97" s="320"/>
      <c r="BL97" s="320"/>
      <c r="BM97" s="320"/>
      <c r="BN97" s="320"/>
      <c r="BO97" s="320"/>
      <c r="BP97" s="320"/>
      <c r="BS97" s="320"/>
      <c r="CC97" s="320"/>
      <c r="CM97" s="320"/>
      <c r="CW97" s="320"/>
      <c r="DG97" s="320"/>
      <c r="DQ97" s="320"/>
      <c r="EA97" s="320"/>
      <c r="EK97" s="320"/>
      <c r="EU97" s="320"/>
      <c r="FE97" s="320"/>
      <c r="FO97" s="320"/>
      <c r="FY97" s="320"/>
      <c r="GI97" s="320"/>
      <c r="GS97" s="320"/>
      <c r="HC97" s="320"/>
      <c r="HM97" s="320"/>
      <c r="HW97" s="320"/>
      <c r="IG97" s="320"/>
    </row>
    <row r="98" spans="1:241" s="3" customFormat="1" x14ac:dyDescent="0.3">
      <c r="A98" s="320"/>
      <c r="K98" s="320"/>
      <c r="U98" s="320"/>
      <c r="AE98" s="320"/>
      <c r="AO98" s="320"/>
      <c r="AY98" s="320"/>
      <c r="BI98" s="320"/>
      <c r="BJ98" s="320"/>
      <c r="BK98" s="320"/>
      <c r="BL98" s="320"/>
      <c r="BM98" s="320"/>
      <c r="BN98" s="320"/>
      <c r="BO98" s="320"/>
      <c r="BP98" s="320"/>
      <c r="BS98" s="320"/>
      <c r="CC98" s="320"/>
      <c r="CM98" s="320"/>
      <c r="CW98" s="320"/>
      <c r="DG98" s="320"/>
      <c r="DQ98" s="320"/>
      <c r="EA98" s="320"/>
      <c r="EK98" s="320"/>
      <c r="EU98" s="320"/>
      <c r="FE98" s="320"/>
      <c r="FO98" s="320"/>
      <c r="FY98" s="320"/>
      <c r="GI98" s="320"/>
      <c r="GS98" s="320"/>
      <c r="HC98" s="320"/>
      <c r="HM98" s="320"/>
      <c r="HW98" s="320"/>
      <c r="IG98" s="320"/>
    </row>
    <row r="99" spans="1:241" s="3" customFormat="1" x14ac:dyDescent="0.3">
      <c r="A99" s="320"/>
      <c r="K99" s="320"/>
      <c r="U99" s="320"/>
      <c r="AE99" s="320"/>
      <c r="AO99" s="320"/>
      <c r="AY99" s="320"/>
      <c r="BI99" s="320"/>
      <c r="BJ99" s="320"/>
      <c r="BK99" s="320"/>
      <c r="BL99" s="320"/>
      <c r="BM99" s="320"/>
      <c r="BN99" s="320"/>
      <c r="BO99" s="320"/>
      <c r="BP99" s="320"/>
      <c r="BS99" s="320"/>
      <c r="CC99" s="320"/>
      <c r="CM99" s="320"/>
      <c r="CW99" s="320"/>
      <c r="DG99" s="320"/>
      <c r="DQ99" s="320"/>
      <c r="EA99" s="320"/>
      <c r="EK99" s="320"/>
      <c r="EU99" s="320"/>
      <c r="FE99" s="320"/>
      <c r="FO99" s="320"/>
      <c r="FY99" s="320"/>
      <c r="GI99" s="320"/>
      <c r="GS99" s="320"/>
      <c r="HC99" s="320"/>
      <c r="HM99" s="320"/>
      <c r="HW99" s="320"/>
      <c r="IG99" s="320"/>
    </row>
    <row r="100" spans="1:241" s="3" customFormat="1" x14ac:dyDescent="0.3">
      <c r="A100" s="320"/>
      <c r="K100" s="320"/>
      <c r="U100" s="320"/>
      <c r="AE100" s="320"/>
      <c r="AO100" s="320"/>
      <c r="AY100" s="320"/>
      <c r="BI100" s="320"/>
      <c r="BJ100" s="320"/>
      <c r="BK100" s="320"/>
      <c r="BL100" s="320"/>
      <c r="BM100" s="320"/>
      <c r="BN100" s="320"/>
      <c r="BO100" s="320"/>
      <c r="BP100" s="320"/>
      <c r="BS100" s="320"/>
      <c r="CC100" s="320"/>
      <c r="CM100" s="320"/>
      <c r="CW100" s="320"/>
      <c r="DG100" s="320"/>
      <c r="DQ100" s="320"/>
      <c r="EA100" s="320"/>
      <c r="EK100" s="320"/>
      <c r="EU100" s="320"/>
      <c r="FE100" s="320"/>
      <c r="FO100" s="320"/>
      <c r="FY100" s="320"/>
      <c r="GI100" s="320"/>
      <c r="GS100" s="320"/>
      <c r="HC100" s="320"/>
      <c r="HM100" s="320"/>
      <c r="HW100" s="320"/>
      <c r="IG100" s="320"/>
    </row>
    <row r="101" spans="1:241" s="3" customFormat="1" x14ac:dyDescent="0.3">
      <c r="A101" s="320"/>
      <c r="K101" s="320"/>
      <c r="U101" s="320"/>
      <c r="AE101" s="320"/>
      <c r="AO101" s="320"/>
      <c r="AY101" s="320"/>
      <c r="BI101" s="320"/>
      <c r="BJ101" s="320"/>
      <c r="BK101" s="320"/>
      <c r="BL101" s="320"/>
      <c r="BM101" s="320"/>
      <c r="BN101" s="320"/>
      <c r="BO101" s="320"/>
      <c r="BP101" s="320"/>
      <c r="BS101" s="320"/>
      <c r="CC101" s="320"/>
      <c r="CM101" s="320"/>
      <c r="CW101" s="320"/>
      <c r="DG101" s="320"/>
      <c r="DQ101" s="320"/>
      <c r="EA101" s="320"/>
      <c r="EK101" s="320"/>
      <c r="EU101" s="320"/>
      <c r="FE101" s="320"/>
      <c r="FO101" s="320"/>
      <c r="FY101" s="320"/>
      <c r="GI101" s="320"/>
      <c r="GS101" s="320"/>
      <c r="HC101" s="320"/>
      <c r="HM101" s="320"/>
      <c r="HW101" s="320"/>
      <c r="IG101" s="320"/>
    </row>
    <row r="102" spans="1:241" s="3" customFormat="1" x14ac:dyDescent="0.3">
      <c r="A102" s="320"/>
      <c r="K102" s="320"/>
      <c r="U102" s="320"/>
      <c r="AE102" s="320"/>
      <c r="AO102" s="320"/>
      <c r="AY102" s="320"/>
      <c r="BI102" s="320"/>
      <c r="BJ102" s="320"/>
      <c r="BK102" s="320"/>
      <c r="BL102" s="320"/>
      <c r="BM102" s="320"/>
      <c r="BN102" s="320"/>
      <c r="BO102" s="320"/>
      <c r="BP102" s="320"/>
      <c r="BS102" s="320"/>
      <c r="CC102" s="320"/>
      <c r="CM102" s="320"/>
      <c r="CW102" s="320"/>
      <c r="DG102" s="320"/>
      <c r="DQ102" s="320"/>
      <c r="EA102" s="320"/>
      <c r="EK102" s="320"/>
      <c r="EU102" s="320"/>
      <c r="FE102" s="320"/>
      <c r="FO102" s="320"/>
      <c r="FY102" s="320"/>
      <c r="GI102" s="320"/>
      <c r="GS102" s="320"/>
      <c r="HC102" s="320"/>
      <c r="HM102" s="320"/>
      <c r="HW102" s="320"/>
      <c r="IG102" s="320"/>
    </row>
    <row r="103" spans="1:241" s="3" customFormat="1" x14ac:dyDescent="0.3">
      <c r="A103" s="320"/>
      <c r="K103" s="320"/>
      <c r="U103" s="320"/>
      <c r="AE103" s="320"/>
      <c r="AO103" s="320"/>
      <c r="AY103" s="320"/>
      <c r="BI103" s="320"/>
      <c r="BJ103" s="320"/>
      <c r="BK103" s="320"/>
      <c r="BL103" s="320"/>
      <c r="BM103" s="320"/>
      <c r="BN103" s="320"/>
      <c r="BO103" s="320"/>
      <c r="BP103" s="320"/>
      <c r="BS103" s="320"/>
      <c r="CC103" s="320"/>
      <c r="CM103" s="320"/>
      <c r="CW103" s="320"/>
      <c r="DG103" s="320"/>
      <c r="DQ103" s="320"/>
      <c r="EA103" s="320"/>
      <c r="EK103" s="320"/>
      <c r="EU103" s="320"/>
      <c r="FE103" s="320"/>
      <c r="FO103" s="320"/>
      <c r="FY103" s="320"/>
      <c r="GI103" s="320"/>
      <c r="GS103" s="320"/>
      <c r="HC103" s="320"/>
      <c r="HM103" s="320"/>
      <c r="HW103" s="320"/>
      <c r="IG103" s="320"/>
    </row>
    <row r="104" spans="1:241" s="3" customFormat="1" x14ac:dyDescent="0.3">
      <c r="A104" s="320"/>
      <c r="K104" s="320"/>
      <c r="U104" s="320"/>
      <c r="AE104" s="320"/>
      <c r="AO104" s="320"/>
      <c r="AY104" s="320"/>
      <c r="BI104" s="320"/>
      <c r="BJ104" s="320"/>
      <c r="BK104" s="320"/>
      <c r="BL104" s="320"/>
      <c r="BM104" s="320"/>
      <c r="BN104" s="320"/>
      <c r="BO104" s="320"/>
      <c r="BP104" s="320"/>
      <c r="BS104" s="320"/>
      <c r="CC104" s="320"/>
      <c r="CM104" s="320"/>
      <c r="CW104" s="320"/>
      <c r="DG104" s="320"/>
      <c r="DQ104" s="320"/>
      <c r="EA104" s="320"/>
      <c r="EK104" s="320"/>
      <c r="EU104" s="320"/>
      <c r="FE104" s="320"/>
      <c r="FO104" s="320"/>
      <c r="FY104" s="320"/>
      <c r="GI104" s="320"/>
      <c r="GS104" s="320"/>
      <c r="HC104" s="320"/>
      <c r="HM104" s="320"/>
      <c r="HW104" s="320"/>
      <c r="IG104" s="320"/>
    </row>
    <row r="105" spans="1:241" s="3" customFormat="1" x14ac:dyDescent="0.3">
      <c r="A105" s="320"/>
      <c r="K105" s="320"/>
      <c r="U105" s="320"/>
      <c r="AE105" s="320"/>
      <c r="AO105" s="320"/>
      <c r="AY105" s="320"/>
      <c r="BI105" s="320"/>
      <c r="BJ105" s="320"/>
      <c r="BK105" s="320"/>
      <c r="BL105" s="320"/>
      <c r="BM105" s="320"/>
      <c r="BN105" s="320"/>
      <c r="BO105" s="320"/>
      <c r="BP105" s="320"/>
      <c r="BS105" s="320"/>
      <c r="CC105" s="320"/>
      <c r="CM105" s="320"/>
      <c r="CW105" s="320"/>
      <c r="DG105" s="320"/>
      <c r="DQ105" s="320"/>
      <c r="EA105" s="320"/>
      <c r="EK105" s="320"/>
      <c r="EU105" s="320"/>
      <c r="FE105" s="320"/>
      <c r="FO105" s="320"/>
      <c r="FY105" s="320"/>
      <c r="GI105" s="320"/>
      <c r="GS105" s="320"/>
      <c r="HC105" s="320"/>
      <c r="HM105" s="320"/>
      <c r="HW105" s="320"/>
      <c r="IG105" s="320"/>
    </row>
    <row r="106" spans="1:241" s="3" customFormat="1" x14ac:dyDescent="0.3">
      <c r="A106" s="320"/>
      <c r="K106" s="320"/>
      <c r="U106" s="320"/>
      <c r="AE106" s="320"/>
      <c r="AO106" s="320"/>
      <c r="AY106" s="320"/>
      <c r="BI106" s="320"/>
      <c r="BJ106" s="320"/>
      <c r="BK106" s="320"/>
      <c r="BL106" s="320"/>
      <c r="BM106" s="320"/>
      <c r="BN106" s="320"/>
      <c r="BO106" s="320"/>
      <c r="BP106" s="320"/>
      <c r="BS106" s="320"/>
      <c r="CC106" s="320"/>
      <c r="CM106" s="320"/>
      <c r="CW106" s="320"/>
      <c r="DG106" s="320"/>
      <c r="DQ106" s="320"/>
      <c r="EA106" s="320"/>
      <c r="EK106" s="320"/>
      <c r="EU106" s="320"/>
      <c r="FE106" s="320"/>
      <c r="FO106" s="320"/>
      <c r="FY106" s="320"/>
      <c r="GI106" s="320"/>
      <c r="GS106" s="320"/>
      <c r="HC106" s="320"/>
      <c r="HM106" s="320"/>
      <c r="HW106" s="320"/>
      <c r="IG106" s="320"/>
    </row>
    <row r="107" spans="1:241" s="3" customFormat="1" x14ac:dyDescent="0.3">
      <c r="A107" s="320"/>
      <c r="K107" s="320"/>
      <c r="U107" s="320"/>
      <c r="AE107" s="320"/>
      <c r="AO107" s="320"/>
      <c r="AY107" s="320"/>
      <c r="BI107" s="320"/>
      <c r="BJ107" s="320"/>
      <c r="BK107" s="320"/>
      <c r="BL107" s="320"/>
      <c r="BM107" s="320"/>
      <c r="BN107" s="320"/>
      <c r="BO107" s="320"/>
      <c r="BP107" s="320"/>
      <c r="BS107" s="320"/>
      <c r="CC107" s="320"/>
      <c r="CM107" s="320"/>
      <c r="CW107" s="320"/>
      <c r="DG107" s="320"/>
      <c r="DQ107" s="320"/>
      <c r="EA107" s="320"/>
      <c r="EK107" s="320"/>
      <c r="EU107" s="320"/>
      <c r="FE107" s="320"/>
      <c r="FO107" s="320"/>
      <c r="FY107" s="320"/>
      <c r="GI107" s="320"/>
      <c r="GS107" s="320"/>
      <c r="HC107" s="320"/>
      <c r="HM107" s="320"/>
      <c r="HW107" s="320"/>
      <c r="IG107" s="320"/>
    </row>
    <row r="108" spans="1:241" s="3" customFormat="1" x14ac:dyDescent="0.3">
      <c r="A108" s="320"/>
      <c r="K108" s="320"/>
      <c r="U108" s="320"/>
      <c r="AE108" s="320"/>
      <c r="AO108" s="320"/>
      <c r="AY108" s="320"/>
      <c r="BI108" s="320"/>
      <c r="BJ108" s="320"/>
      <c r="BK108" s="320"/>
      <c r="BL108" s="320"/>
      <c r="BM108" s="320"/>
      <c r="BN108" s="320"/>
      <c r="BO108" s="320"/>
      <c r="BP108" s="320"/>
      <c r="BS108" s="320"/>
      <c r="CC108" s="320"/>
      <c r="CM108" s="320"/>
      <c r="CW108" s="320"/>
      <c r="DG108" s="320"/>
      <c r="DQ108" s="320"/>
      <c r="EA108" s="320"/>
      <c r="EK108" s="320"/>
      <c r="EU108" s="320"/>
      <c r="FE108" s="320"/>
      <c r="FO108" s="320"/>
      <c r="FY108" s="320"/>
      <c r="GI108" s="320"/>
      <c r="GS108" s="320"/>
      <c r="HC108" s="320"/>
      <c r="HM108" s="320"/>
      <c r="HW108" s="320"/>
      <c r="IG108" s="320"/>
    </row>
    <row r="109" spans="1:241" s="3" customFormat="1" x14ac:dyDescent="0.3">
      <c r="A109" s="320"/>
      <c r="K109" s="320"/>
      <c r="U109" s="320"/>
      <c r="AE109" s="320"/>
      <c r="AO109" s="320"/>
      <c r="AY109" s="320"/>
      <c r="BI109" s="320"/>
      <c r="BJ109" s="320"/>
      <c r="BK109" s="320"/>
      <c r="BL109" s="320"/>
      <c r="BM109" s="320"/>
      <c r="BN109" s="320"/>
      <c r="BO109" s="320"/>
      <c r="BP109" s="320"/>
      <c r="BS109" s="320"/>
      <c r="CC109" s="320"/>
      <c r="CM109" s="320"/>
      <c r="CW109" s="320"/>
      <c r="DG109" s="320"/>
      <c r="DQ109" s="320"/>
      <c r="EA109" s="320"/>
      <c r="EK109" s="320"/>
      <c r="EU109" s="320"/>
      <c r="FE109" s="320"/>
      <c r="FO109" s="320"/>
      <c r="FY109" s="320"/>
      <c r="GI109" s="320"/>
      <c r="GS109" s="320"/>
      <c r="HC109" s="320"/>
      <c r="HM109" s="320"/>
      <c r="HW109" s="320"/>
      <c r="IG109" s="320"/>
    </row>
    <row r="110" spans="1:241" s="3" customFormat="1" x14ac:dyDescent="0.3">
      <c r="A110" s="320"/>
      <c r="K110" s="320"/>
      <c r="U110" s="320"/>
      <c r="AE110" s="320"/>
      <c r="AO110" s="320"/>
      <c r="AY110" s="320"/>
      <c r="BI110" s="320"/>
      <c r="BJ110" s="320"/>
      <c r="BK110" s="320"/>
      <c r="BL110" s="320"/>
      <c r="BM110" s="320"/>
      <c r="BN110" s="320"/>
      <c r="BO110" s="320"/>
      <c r="BP110" s="320"/>
      <c r="BS110" s="320"/>
      <c r="CC110" s="320"/>
      <c r="CM110" s="320"/>
      <c r="CW110" s="320"/>
      <c r="DG110" s="320"/>
      <c r="DQ110" s="320"/>
      <c r="EA110" s="320"/>
      <c r="EK110" s="320"/>
      <c r="EU110" s="320"/>
      <c r="FE110" s="320"/>
      <c r="FO110" s="320"/>
      <c r="FY110" s="320"/>
      <c r="GI110" s="320"/>
      <c r="GS110" s="320"/>
      <c r="HC110" s="320"/>
      <c r="HM110" s="320"/>
      <c r="HW110" s="320"/>
      <c r="IG110" s="320"/>
    </row>
    <row r="111" spans="1:241" s="3" customFormat="1" x14ac:dyDescent="0.3">
      <c r="A111" s="320"/>
      <c r="K111" s="320"/>
      <c r="U111" s="320"/>
      <c r="AE111" s="320"/>
      <c r="AO111" s="320"/>
      <c r="AY111" s="320"/>
      <c r="BI111" s="320"/>
      <c r="BJ111" s="320"/>
      <c r="BK111" s="320"/>
      <c r="BL111" s="320"/>
      <c r="BM111" s="320"/>
      <c r="BN111" s="320"/>
      <c r="BO111" s="320"/>
      <c r="BP111" s="320"/>
      <c r="BS111" s="320"/>
      <c r="CC111" s="320"/>
      <c r="CM111" s="320"/>
      <c r="CW111" s="320"/>
      <c r="DG111" s="320"/>
      <c r="DQ111" s="320"/>
      <c r="EA111" s="320"/>
      <c r="EK111" s="320"/>
      <c r="EU111" s="320"/>
      <c r="FE111" s="320"/>
      <c r="FO111" s="320"/>
      <c r="FY111" s="320"/>
      <c r="GI111" s="320"/>
      <c r="GS111" s="320"/>
      <c r="HC111" s="320"/>
      <c r="HM111" s="320"/>
      <c r="HW111" s="320"/>
      <c r="IG111" s="320"/>
    </row>
    <row r="112" spans="1:241" s="3" customFormat="1" x14ac:dyDescent="0.3">
      <c r="A112" s="320"/>
      <c r="K112" s="320"/>
      <c r="U112" s="320"/>
      <c r="AE112" s="320"/>
      <c r="AO112" s="320"/>
      <c r="AY112" s="320"/>
      <c r="BI112" s="320"/>
      <c r="BJ112" s="320"/>
      <c r="BK112" s="320"/>
      <c r="BL112" s="320"/>
      <c r="BM112" s="320"/>
      <c r="BN112" s="320"/>
      <c r="BO112" s="320"/>
      <c r="BP112" s="320"/>
      <c r="BS112" s="320"/>
      <c r="CC112" s="320"/>
      <c r="CM112" s="320"/>
      <c r="CW112" s="320"/>
      <c r="DG112" s="320"/>
      <c r="DQ112" s="320"/>
      <c r="EA112" s="320"/>
      <c r="EK112" s="320"/>
      <c r="EU112" s="320"/>
      <c r="FE112" s="320"/>
      <c r="FO112" s="320"/>
      <c r="FY112" s="320"/>
      <c r="GI112" s="320"/>
      <c r="GS112" s="320"/>
      <c r="HC112" s="320"/>
      <c r="HM112" s="320"/>
      <c r="HW112" s="320"/>
      <c r="IG112" s="320"/>
    </row>
    <row r="113" spans="1:241" s="3" customFormat="1" x14ac:dyDescent="0.3">
      <c r="A113" s="320"/>
      <c r="K113" s="320"/>
      <c r="U113" s="320"/>
      <c r="AE113" s="320"/>
      <c r="AO113" s="320"/>
      <c r="AY113" s="320"/>
      <c r="BI113" s="320"/>
      <c r="BJ113" s="320"/>
      <c r="BK113" s="320"/>
      <c r="BL113" s="320"/>
      <c r="BM113" s="320"/>
      <c r="BN113" s="320"/>
      <c r="BO113" s="320"/>
      <c r="BP113" s="320"/>
      <c r="BS113" s="320"/>
      <c r="CC113" s="320"/>
      <c r="CM113" s="320"/>
      <c r="CW113" s="320"/>
      <c r="DG113" s="320"/>
      <c r="DQ113" s="320"/>
      <c r="EA113" s="320"/>
      <c r="EK113" s="320"/>
      <c r="EU113" s="320"/>
      <c r="FE113" s="320"/>
      <c r="FO113" s="320"/>
      <c r="FY113" s="320"/>
      <c r="GI113" s="320"/>
      <c r="GS113" s="320"/>
      <c r="HC113" s="320"/>
      <c r="HM113" s="320"/>
      <c r="HW113" s="320"/>
      <c r="IG113" s="320"/>
    </row>
    <row r="114" spans="1:241" s="3" customFormat="1" x14ac:dyDescent="0.3">
      <c r="A114" s="320"/>
      <c r="K114" s="320"/>
      <c r="U114" s="320"/>
      <c r="AE114" s="320"/>
      <c r="AO114" s="320"/>
      <c r="AY114" s="320"/>
      <c r="BI114" s="320"/>
      <c r="BJ114" s="320"/>
      <c r="BK114" s="320"/>
      <c r="BL114" s="320"/>
      <c r="BM114" s="320"/>
      <c r="BN114" s="320"/>
      <c r="BO114" s="320"/>
      <c r="BP114" s="320"/>
      <c r="BS114" s="320"/>
      <c r="CC114" s="320"/>
      <c r="CM114" s="320"/>
      <c r="CW114" s="320"/>
      <c r="DG114" s="320"/>
      <c r="DQ114" s="320"/>
      <c r="EA114" s="320"/>
      <c r="EK114" s="320"/>
      <c r="EU114" s="320"/>
      <c r="FE114" s="320"/>
      <c r="FO114" s="320"/>
      <c r="FY114" s="320"/>
      <c r="GI114" s="320"/>
      <c r="GS114" s="320"/>
      <c r="HC114" s="320"/>
      <c r="HM114" s="320"/>
      <c r="HW114" s="320"/>
      <c r="IG114" s="320"/>
    </row>
    <row r="115" spans="1:241" s="3" customFormat="1" x14ac:dyDescent="0.3">
      <c r="A115" s="320"/>
      <c r="K115" s="320"/>
      <c r="U115" s="320"/>
      <c r="AE115" s="320"/>
      <c r="AO115" s="320"/>
      <c r="AY115" s="320"/>
      <c r="BI115" s="320"/>
      <c r="BJ115" s="320"/>
      <c r="BK115" s="320"/>
      <c r="BL115" s="320"/>
      <c r="BM115" s="320"/>
      <c r="BN115" s="320"/>
      <c r="BO115" s="320"/>
      <c r="BP115" s="320"/>
      <c r="BS115" s="320"/>
      <c r="CC115" s="320"/>
      <c r="CM115" s="320"/>
      <c r="CW115" s="320"/>
      <c r="DG115" s="320"/>
      <c r="DQ115" s="320"/>
      <c r="EA115" s="320"/>
      <c r="EK115" s="320"/>
      <c r="EU115" s="320"/>
      <c r="FE115" s="320"/>
      <c r="FO115" s="320"/>
      <c r="FY115" s="320"/>
      <c r="GI115" s="320"/>
      <c r="GS115" s="320"/>
      <c r="HC115" s="320"/>
      <c r="HM115" s="320"/>
      <c r="HW115" s="320"/>
      <c r="IG115" s="320"/>
    </row>
    <row r="116" spans="1:241" s="3" customFormat="1" x14ac:dyDescent="0.3">
      <c r="A116" s="320"/>
      <c r="K116" s="320"/>
      <c r="U116" s="320"/>
      <c r="AE116" s="320"/>
      <c r="AO116" s="320"/>
      <c r="AY116" s="320"/>
      <c r="BI116" s="320"/>
      <c r="BJ116" s="320"/>
      <c r="BK116" s="320"/>
      <c r="BL116" s="320"/>
      <c r="BM116" s="320"/>
      <c r="BN116" s="320"/>
      <c r="BO116" s="320"/>
      <c r="BP116" s="320"/>
      <c r="BS116" s="320"/>
      <c r="CC116" s="320"/>
      <c r="CM116" s="320"/>
      <c r="CW116" s="320"/>
      <c r="DG116" s="320"/>
      <c r="DQ116" s="320"/>
      <c r="EA116" s="320"/>
      <c r="EK116" s="320"/>
      <c r="EU116" s="320"/>
      <c r="FE116" s="320"/>
      <c r="FO116" s="320"/>
      <c r="FY116" s="320"/>
      <c r="GI116" s="320"/>
      <c r="GS116" s="320"/>
      <c r="HC116" s="320"/>
      <c r="HM116" s="320"/>
      <c r="HW116" s="320"/>
      <c r="IG116" s="320"/>
    </row>
    <row r="117" spans="1:241" s="3" customFormat="1" x14ac:dyDescent="0.3">
      <c r="A117" s="320"/>
      <c r="K117" s="320"/>
      <c r="U117" s="320"/>
      <c r="AE117" s="320"/>
      <c r="AO117" s="320"/>
      <c r="AY117" s="320"/>
      <c r="BI117" s="320"/>
      <c r="BJ117" s="320"/>
      <c r="BK117" s="320"/>
      <c r="BL117" s="320"/>
      <c r="BM117" s="320"/>
      <c r="BN117" s="320"/>
      <c r="BO117" s="320"/>
      <c r="BP117" s="320"/>
      <c r="BS117" s="320"/>
      <c r="CC117" s="320"/>
      <c r="CM117" s="320"/>
      <c r="CW117" s="320"/>
      <c r="DG117" s="320"/>
      <c r="DQ117" s="320"/>
      <c r="EA117" s="320"/>
      <c r="EK117" s="320"/>
      <c r="EU117" s="320"/>
      <c r="FE117" s="320"/>
      <c r="FO117" s="320"/>
      <c r="FY117" s="320"/>
      <c r="GI117" s="320"/>
      <c r="GS117" s="320"/>
      <c r="HC117" s="320"/>
      <c r="HM117" s="320"/>
      <c r="HW117" s="320"/>
      <c r="IG117" s="320"/>
    </row>
    <row r="118" spans="1:241" s="3" customFormat="1" x14ac:dyDescent="0.3">
      <c r="A118" s="320"/>
      <c r="K118" s="320"/>
      <c r="U118" s="320"/>
      <c r="AE118" s="320"/>
      <c r="AO118" s="320"/>
      <c r="AY118" s="320"/>
      <c r="BI118" s="320"/>
      <c r="BJ118" s="320"/>
      <c r="BK118" s="320"/>
      <c r="BL118" s="320"/>
      <c r="BM118" s="320"/>
      <c r="BN118" s="320"/>
      <c r="BO118" s="320"/>
      <c r="BP118" s="320"/>
      <c r="BS118" s="320"/>
      <c r="CC118" s="320"/>
      <c r="CM118" s="320"/>
      <c r="CW118" s="320"/>
      <c r="DG118" s="320"/>
      <c r="DQ118" s="320"/>
      <c r="EA118" s="320"/>
      <c r="EK118" s="320"/>
      <c r="EU118" s="320"/>
      <c r="FE118" s="320"/>
      <c r="FO118" s="320"/>
      <c r="FY118" s="320"/>
      <c r="GI118" s="320"/>
      <c r="GS118" s="320"/>
      <c r="HC118" s="320"/>
      <c r="HM118" s="320"/>
      <c r="HW118" s="320"/>
      <c r="IG118" s="320"/>
    </row>
    <row r="119" spans="1:241" s="3" customFormat="1" x14ac:dyDescent="0.3">
      <c r="A119" s="320"/>
      <c r="K119" s="320"/>
      <c r="U119" s="320"/>
      <c r="AE119" s="320"/>
      <c r="AO119" s="320"/>
      <c r="AY119" s="320"/>
      <c r="BI119" s="320"/>
      <c r="BJ119" s="320"/>
      <c r="BK119" s="320"/>
      <c r="BL119" s="320"/>
      <c r="BM119" s="320"/>
      <c r="BN119" s="320"/>
      <c r="BO119" s="320"/>
      <c r="BP119" s="320"/>
      <c r="BS119" s="320"/>
      <c r="CC119" s="320"/>
      <c r="CM119" s="320"/>
      <c r="CW119" s="320"/>
      <c r="DG119" s="320"/>
      <c r="DQ119" s="320"/>
      <c r="EA119" s="320"/>
      <c r="EK119" s="320"/>
      <c r="EU119" s="320"/>
      <c r="FE119" s="320"/>
      <c r="FO119" s="320"/>
      <c r="FY119" s="320"/>
      <c r="GI119" s="320"/>
      <c r="GS119" s="320"/>
      <c r="HC119" s="320"/>
      <c r="HM119" s="320"/>
      <c r="HW119" s="320"/>
      <c r="IG119" s="320"/>
    </row>
    <row r="120" spans="1:241" s="3" customFormat="1" x14ac:dyDescent="0.3">
      <c r="A120" s="320"/>
      <c r="K120" s="320"/>
      <c r="U120" s="320"/>
      <c r="AE120" s="320"/>
      <c r="AO120" s="320"/>
      <c r="AY120" s="320"/>
      <c r="BI120" s="320"/>
      <c r="BJ120" s="320"/>
      <c r="BK120" s="320"/>
      <c r="BL120" s="320"/>
      <c r="BM120" s="320"/>
      <c r="BN120" s="320"/>
      <c r="BO120" s="320"/>
      <c r="BP120" s="320"/>
      <c r="BS120" s="320"/>
      <c r="CC120" s="320"/>
      <c r="CM120" s="320"/>
      <c r="CW120" s="320"/>
      <c r="DG120" s="320"/>
      <c r="DQ120" s="320"/>
      <c r="EA120" s="320"/>
      <c r="EK120" s="320"/>
      <c r="EU120" s="320"/>
      <c r="FE120" s="320"/>
      <c r="FO120" s="320"/>
      <c r="FY120" s="320"/>
      <c r="GI120" s="320"/>
      <c r="GS120" s="320"/>
      <c r="HC120" s="320"/>
      <c r="HM120" s="320"/>
      <c r="HW120" s="320"/>
      <c r="IG120" s="320"/>
    </row>
    <row r="121" spans="1:241" s="3" customFormat="1" x14ac:dyDescent="0.3">
      <c r="A121" s="320"/>
      <c r="K121" s="320"/>
      <c r="U121" s="320"/>
      <c r="AE121" s="320"/>
      <c r="AO121" s="320"/>
      <c r="AY121" s="320"/>
      <c r="BI121" s="320"/>
      <c r="BJ121" s="320"/>
      <c r="BK121" s="320"/>
      <c r="BL121" s="320"/>
      <c r="BM121" s="320"/>
      <c r="BN121" s="320"/>
      <c r="BO121" s="320"/>
      <c r="BP121" s="320"/>
      <c r="BS121" s="320"/>
      <c r="CC121" s="320"/>
      <c r="CM121" s="320"/>
      <c r="CW121" s="320"/>
      <c r="DG121" s="320"/>
      <c r="DQ121" s="320"/>
      <c r="EA121" s="320"/>
      <c r="EK121" s="320"/>
      <c r="EU121" s="320"/>
      <c r="FE121" s="320"/>
      <c r="FO121" s="320"/>
      <c r="FY121" s="320"/>
      <c r="GI121" s="320"/>
      <c r="GS121" s="320"/>
      <c r="HC121" s="320"/>
      <c r="HM121" s="320"/>
      <c r="HW121" s="320"/>
      <c r="IG121" s="320"/>
    </row>
    <row r="122" spans="1:241" s="3" customFormat="1" x14ac:dyDescent="0.3">
      <c r="A122" s="320"/>
      <c r="K122" s="320"/>
      <c r="U122" s="320"/>
      <c r="AE122" s="320"/>
      <c r="AO122" s="320"/>
      <c r="AY122" s="320"/>
      <c r="BI122" s="320"/>
      <c r="BJ122" s="320"/>
      <c r="BK122" s="320"/>
      <c r="BL122" s="320"/>
      <c r="BM122" s="320"/>
      <c r="BN122" s="320"/>
      <c r="BO122" s="320"/>
      <c r="BP122" s="320"/>
      <c r="BS122" s="320"/>
      <c r="CC122" s="320"/>
      <c r="CM122" s="320"/>
      <c r="CW122" s="320"/>
      <c r="DG122" s="320"/>
      <c r="DQ122" s="320"/>
      <c r="EA122" s="320"/>
      <c r="EK122" s="320"/>
      <c r="EU122" s="320"/>
      <c r="FE122" s="320"/>
      <c r="FO122" s="320"/>
      <c r="FY122" s="320"/>
      <c r="GI122" s="320"/>
      <c r="GS122" s="320"/>
      <c r="HC122" s="320"/>
      <c r="HM122" s="320"/>
      <c r="HW122" s="320"/>
      <c r="IG122" s="320"/>
    </row>
    <row r="123" spans="1:241" s="3" customFormat="1" x14ac:dyDescent="0.3">
      <c r="A123" s="320"/>
      <c r="K123" s="320"/>
      <c r="U123" s="320"/>
      <c r="AE123" s="320"/>
      <c r="AO123" s="320"/>
      <c r="AY123" s="320"/>
      <c r="BI123" s="320"/>
      <c r="BJ123" s="320"/>
      <c r="BK123" s="320"/>
      <c r="BL123" s="320"/>
      <c r="BM123" s="320"/>
      <c r="BN123" s="320"/>
      <c r="BO123" s="320"/>
      <c r="BP123" s="320"/>
      <c r="BS123" s="320"/>
      <c r="CC123" s="320"/>
      <c r="CM123" s="320"/>
      <c r="CW123" s="320"/>
      <c r="DG123" s="320"/>
      <c r="DQ123" s="320"/>
      <c r="EA123" s="320"/>
      <c r="EK123" s="320"/>
      <c r="EU123" s="320"/>
      <c r="FE123" s="320"/>
      <c r="FO123" s="320"/>
      <c r="FY123" s="320"/>
      <c r="GI123" s="320"/>
      <c r="GS123" s="320"/>
      <c r="HC123" s="320"/>
      <c r="HM123" s="320"/>
      <c r="HW123" s="320"/>
      <c r="IG123" s="320"/>
    </row>
    <row r="124" spans="1:241" s="3" customFormat="1" x14ac:dyDescent="0.3">
      <c r="A124" s="320"/>
      <c r="K124" s="320"/>
      <c r="U124" s="320"/>
      <c r="AE124" s="320"/>
      <c r="AO124" s="320"/>
      <c r="AY124" s="320"/>
      <c r="BI124" s="320"/>
      <c r="BJ124" s="320"/>
      <c r="BK124" s="320"/>
      <c r="BL124" s="320"/>
      <c r="BM124" s="320"/>
      <c r="BN124" s="320"/>
      <c r="BO124" s="320"/>
      <c r="BP124" s="320"/>
      <c r="BS124" s="320"/>
      <c r="CC124" s="320"/>
      <c r="CM124" s="320"/>
      <c r="CW124" s="320"/>
      <c r="DG124" s="320"/>
      <c r="DQ124" s="320"/>
      <c r="EA124" s="320"/>
      <c r="EK124" s="320"/>
      <c r="EU124" s="320"/>
      <c r="FE124" s="320"/>
      <c r="FO124" s="320"/>
      <c r="FY124" s="320"/>
      <c r="GI124" s="320"/>
      <c r="GS124" s="320"/>
      <c r="HC124" s="320"/>
      <c r="HM124" s="320"/>
      <c r="HW124" s="320"/>
      <c r="IG124" s="320"/>
    </row>
    <row r="125" spans="1:241" s="3" customFormat="1" x14ac:dyDescent="0.3">
      <c r="A125" s="320"/>
      <c r="K125" s="320"/>
      <c r="U125" s="320"/>
      <c r="AE125" s="320"/>
      <c r="AO125" s="320"/>
      <c r="AY125" s="320"/>
      <c r="BI125" s="320"/>
      <c r="BJ125" s="320"/>
      <c r="BK125" s="320"/>
      <c r="BL125" s="320"/>
      <c r="BM125" s="320"/>
      <c r="BN125" s="320"/>
      <c r="BO125" s="320"/>
      <c r="BP125" s="320"/>
      <c r="BS125" s="320"/>
      <c r="CC125" s="320"/>
      <c r="CM125" s="320"/>
      <c r="CW125" s="320"/>
      <c r="DG125" s="320"/>
      <c r="DQ125" s="320"/>
      <c r="EA125" s="320"/>
      <c r="EK125" s="320"/>
      <c r="EU125" s="320"/>
      <c r="FE125" s="320"/>
      <c r="FO125" s="320"/>
      <c r="FY125" s="320"/>
      <c r="GI125" s="320"/>
      <c r="GS125" s="320"/>
      <c r="HC125" s="320"/>
      <c r="HM125" s="320"/>
      <c r="HW125" s="320"/>
      <c r="IG125" s="320"/>
    </row>
    <row r="126" spans="1:241" s="3" customFormat="1" x14ac:dyDescent="0.3">
      <c r="A126" s="320"/>
      <c r="K126" s="320"/>
      <c r="U126" s="320"/>
      <c r="AE126" s="320"/>
      <c r="AO126" s="320"/>
      <c r="AY126" s="320"/>
      <c r="BI126" s="320"/>
      <c r="BJ126" s="320"/>
      <c r="BK126" s="320"/>
      <c r="BL126" s="320"/>
      <c r="BM126" s="320"/>
      <c r="BN126" s="320"/>
      <c r="BO126" s="320"/>
      <c r="BP126" s="320"/>
      <c r="BS126" s="320"/>
      <c r="CC126" s="320"/>
      <c r="CM126" s="320"/>
      <c r="CW126" s="320"/>
      <c r="DG126" s="320"/>
      <c r="DQ126" s="320"/>
      <c r="EA126" s="320"/>
      <c r="EK126" s="320"/>
      <c r="EU126" s="320"/>
      <c r="FE126" s="320"/>
      <c r="FO126" s="320"/>
      <c r="FY126" s="320"/>
      <c r="GI126" s="320"/>
      <c r="GS126" s="320"/>
      <c r="HC126" s="320"/>
      <c r="HM126" s="320"/>
      <c r="HW126" s="320"/>
      <c r="IG126" s="320"/>
    </row>
    <row r="127" spans="1:241" s="3" customFormat="1" x14ac:dyDescent="0.3">
      <c r="A127" s="320"/>
      <c r="K127" s="320"/>
      <c r="U127" s="320"/>
      <c r="AE127" s="320"/>
      <c r="AO127" s="320"/>
      <c r="AY127" s="320"/>
      <c r="BI127" s="320"/>
      <c r="BJ127" s="320"/>
      <c r="BK127" s="320"/>
      <c r="BL127" s="320"/>
      <c r="BM127" s="320"/>
      <c r="BN127" s="320"/>
      <c r="BO127" s="320"/>
      <c r="BP127" s="320"/>
      <c r="BS127" s="320"/>
      <c r="CC127" s="320"/>
      <c r="CM127" s="320"/>
      <c r="CW127" s="320"/>
      <c r="DG127" s="320"/>
      <c r="DQ127" s="320"/>
      <c r="EA127" s="320"/>
      <c r="EK127" s="320"/>
      <c r="EU127" s="320"/>
      <c r="FE127" s="320"/>
      <c r="FO127" s="320"/>
      <c r="FY127" s="320"/>
      <c r="GI127" s="320"/>
      <c r="GS127" s="320"/>
      <c r="HC127" s="320"/>
      <c r="HM127" s="320"/>
      <c r="HW127" s="320"/>
      <c r="IG127" s="320"/>
    </row>
    <row r="128" spans="1:241" s="3" customFormat="1" x14ac:dyDescent="0.3">
      <c r="A128" s="320"/>
      <c r="K128" s="320"/>
      <c r="U128" s="320"/>
      <c r="AE128" s="320"/>
      <c r="AO128" s="320"/>
      <c r="AY128" s="320"/>
      <c r="BI128" s="320"/>
      <c r="BJ128" s="320"/>
      <c r="BK128" s="320"/>
      <c r="BL128" s="320"/>
      <c r="BM128" s="320"/>
      <c r="BN128" s="320"/>
      <c r="BO128" s="320"/>
      <c r="BP128" s="320"/>
      <c r="BS128" s="320"/>
      <c r="CC128" s="320"/>
      <c r="CM128" s="320"/>
      <c r="CW128" s="320"/>
      <c r="DG128" s="320"/>
      <c r="DQ128" s="320"/>
      <c r="EA128" s="320"/>
      <c r="EK128" s="320"/>
      <c r="EU128" s="320"/>
      <c r="FE128" s="320"/>
      <c r="FO128" s="320"/>
      <c r="FY128" s="320"/>
      <c r="GI128" s="320"/>
      <c r="GS128" s="320"/>
      <c r="HC128" s="320"/>
      <c r="HM128" s="320"/>
      <c r="HW128" s="320"/>
      <c r="IG128" s="320"/>
    </row>
    <row r="129" spans="1:241" s="3" customFormat="1" x14ac:dyDescent="0.3">
      <c r="A129" s="320"/>
      <c r="K129" s="320"/>
      <c r="U129" s="320"/>
      <c r="AE129" s="320"/>
      <c r="AO129" s="320"/>
      <c r="AY129" s="320"/>
      <c r="BI129" s="320"/>
      <c r="BJ129" s="320"/>
      <c r="BK129" s="320"/>
      <c r="BL129" s="320"/>
      <c r="BM129" s="320"/>
      <c r="BN129" s="320"/>
      <c r="BO129" s="320"/>
      <c r="BP129" s="320"/>
      <c r="BS129" s="320"/>
      <c r="CC129" s="320"/>
      <c r="CM129" s="320"/>
      <c r="CW129" s="320"/>
      <c r="DG129" s="320"/>
      <c r="DQ129" s="320"/>
      <c r="EA129" s="320"/>
      <c r="EK129" s="320"/>
      <c r="EU129" s="320"/>
      <c r="FE129" s="320"/>
      <c r="FO129" s="320"/>
      <c r="FY129" s="320"/>
      <c r="GI129" s="320"/>
      <c r="GS129" s="320"/>
      <c r="HC129" s="320"/>
      <c r="HM129" s="320"/>
      <c r="HW129" s="320"/>
      <c r="IG129" s="320"/>
    </row>
    <row r="130" spans="1:241" s="3" customFormat="1" x14ac:dyDescent="0.3">
      <c r="A130" s="320"/>
      <c r="K130" s="320"/>
      <c r="U130" s="320"/>
      <c r="AE130" s="320"/>
      <c r="AO130" s="320"/>
      <c r="AY130" s="320"/>
      <c r="BI130" s="320"/>
      <c r="BJ130" s="320"/>
      <c r="BK130" s="320"/>
      <c r="BL130" s="320"/>
      <c r="BM130" s="320"/>
      <c r="BN130" s="320"/>
      <c r="BO130" s="320"/>
      <c r="BP130" s="320"/>
      <c r="BS130" s="320"/>
      <c r="CC130" s="320"/>
      <c r="CM130" s="320"/>
      <c r="CW130" s="320"/>
      <c r="DG130" s="320"/>
      <c r="DQ130" s="320"/>
      <c r="EA130" s="320"/>
      <c r="EK130" s="320"/>
      <c r="EU130" s="320"/>
      <c r="FE130" s="320"/>
      <c r="FO130" s="320"/>
      <c r="FY130" s="320"/>
      <c r="GI130" s="320"/>
      <c r="GS130" s="320"/>
      <c r="HC130" s="320"/>
      <c r="HM130" s="320"/>
      <c r="HW130" s="320"/>
      <c r="IG130" s="320"/>
    </row>
    <row r="131" spans="1:241" s="3" customFormat="1" x14ac:dyDescent="0.3">
      <c r="A131" s="320"/>
      <c r="K131" s="320"/>
      <c r="U131" s="320"/>
      <c r="AE131" s="320"/>
      <c r="AO131" s="320"/>
      <c r="AY131" s="320"/>
      <c r="BI131" s="320"/>
      <c r="BJ131" s="320"/>
      <c r="BK131" s="320"/>
      <c r="BL131" s="320"/>
      <c r="BM131" s="320"/>
      <c r="BN131" s="320"/>
      <c r="BO131" s="320"/>
      <c r="BP131" s="320"/>
      <c r="BS131" s="320"/>
      <c r="CC131" s="320"/>
      <c r="CM131" s="320"/>
      <c r="CW131" s="320"/>
      <c r="DG131" s="320"/>
      <c r="DQ131" s="320"/>
      <c r="EA131" s="320"/>
      <c r="EK131" s="320"/>
      <c r="EU131" s="320"/>
      <c r="FE131" s="320"/>
      <c r="FO131" s="320"/>
      <c r="FY131" s="320"/>
      <c r="GI131" s="320"/>
      <c r="GS131" s="320"/>
      <c r="HC131" s="320"/>
      <c r="HM131" s="320"/>
      <c r="HW131" s="320"/>
      <c r="IG131" s="320"/>
    </row>
    <row r="132" spans="1:241" s="3" customFormat="1" x14ac:dyDescent="0.3">
      <c r="A132" s="320"/>
      <c r="K132" s="320"/>
      <c r="U132" s="320"/>
      <c r="AE132" s="320"/>
      <c r="AO132" s="320"/>
      <c r="AY132" s="320"/>
      <c r="BI132" s="320"/>
      <c r="BJ132" s="320"/>
      <c r="BK132" s="320"/>
      <c r="BL132" s="320"/>
      <c r="BM132" s="320"/>
      <c r="BN132" s="320"/>
      <c r="BO132" s="320"/>
      <c r="BP132" s="320"/>
      <c r="BS132" s="320"/>
      <c r="CC132" s="320"/>
      <c r="CM132" s="320"/>
      <c r="CW132" s="320"/>
      <c r="DG132" s="320"/>
      <c r="DQ132" s="320"/>
      <c r="EA132" s="320"/>
      <c r="EK132" s="320"/>
      <c r="EU132" s="320"/>
      <c r="FE132" s="320"/>
      <c r="FO132" s="320"/>
      <c r="FY132" s="320"/>
      <c r="GI132" s="320"/>
      <c r="GS132" s="320"/>
      <c r="HC132" s="320"/>
      <c r="HM132" s="320"/>
      <c r="HW132" s="320"/>
      <c r="IG132" s="320"/>
    </row>
    <row r="133" spans="1:241" s="3" customFormat="1" x14ac:dyDescent="0.3">
      <c r="A133" s="320"/>
      <c r="K133" s="320"/>
      <c r="U133" s="320"/>
      <c r="AE133" s="320"/>
      <c r="AO133" s="320"/>
      <c r="AY133" s="320"/>
      <c r="BI133" s="320"/>
      <c r="BJ133" s="320"/>
      <c r="BK133" s="320"/>
      <c r="BL133" s="320"/>
      <c r="BM133" s="320"/>
      <c r="BN133" s="320"/>
      <c r="BO133" s="320"/>
      <c r="BP133" s="320"/>
      <c r="BS133" s="320"/>
      <c r="CC133" s="320"/>
      <c r="CM133" s="320"/>
      <c r="CW133" s="320"/>
      <c r="DG133" s="320"/>
      <c r="DQ133" s="320"/>
      <c r="EA133" s="320"/>
      <c r="EK133" s="320"/>
      <c r="EU133" s="320"/>
      <c r="FE133" s="320"/>
      <c r="FO133" s="320"/>
      <c r="FY133" s="320"/>
      <c r="GI133" s="320"/>
      <c r="GS133" s="320"/>
      <c r="HC133" s="320"/>
      <c r="HM133" s="320"/>
      <c r="HW133" s="320"/>
      <c r="IG133" s="320"/>
    </row>
    <row r="134" spans="1:241" s="3" customFormat="1" x14ac:dyDescent="0.3">
      <c r="A134" s="320"/>
      <c r="K134" s="320"/>
      <c r="U134" s="320"/>
      <c r="AE134" s="320"/>
      <c r="AO134" s="320"/>
      <c r="AY134" s="320"/>
      <c r="BI134" s="320"/>
      <c r="BJ134" s="320"/>
      <c r="BK134" s="320"/>
      <c r="BL134" s="320"/>
      <c r="BM134" s="320"/>
      <c r="BN134" s="320"/>
      <c r="BO134" s="320"/>
      <c r="BP134" s="320"/>
      <c r="BS134" s="320"/>
      <c r="CC134" s="320"/>
      <c r="CM134" s="320"/>
      <c r="CW134" s="320"/>
      <c r="DG134" s="320"/>
      <c r="DQ134" s="320"/>
      <c r="EA134" s="320"/>
      <c r="EK134" s="320"/>
      <c r="EU134" s="320"/>
      <c r="FE134" s="320"/>
      <c r="FO134" s="320"/>
      <c r="FY134" s="320"/>
      <c r="GI134" s="320"/>
      <c r="GS134" s="320"/>
      <c r="HC134" s="320"/>
      <c r="HM134" s="320"/>
      <c r="HW134" s="320"/>
      <c r="IG134" s="320"/>
    </row>
    <row r="135" spans="1:241" s="3" customFormat="1" x14ac:dyDescent="0.3">
      <c r="A135" s="320"/>
      <c r="K135" s="320"/>
      <c r="U135" s="320"/>
      <c r="AE135" s="320"/>
      <c r="AO135" s="320"/>
      <c r="AY135" s="320"/>
      <c r="BI135" s="320"/>
      <c r="BJ135" s="320"/>
      <c r="BK135" s="320"/>
      <c r="BL135" s="320"/>
      <c r="BM135" s="320"/>
      <c r="BN135" s="320"/>
      <c r="BO135" s="320"/>
      <c r="BP135" s="320"/>
      <c r="BS135" s="320"/>
      <c r="CC135" s="320"/>
      <c r="CM135" s="320"/>
      <c r="CW135" s="320"/>
      <c r="DG135" s="320"/>
      <c r="DQ135" s="320"/>
      <c r="EA135" s="320"/>
      <c r="EK135" s="320"/>
      <c r="EU135" s="320"/>
      <c r="FE135" s="320"/>
      <c r="FO135" s="320"/>
      <c r="FY135" s="320"/>
      <c r="GI135" s="320"/>
      <c r="GS135" s="320"/>
      <c r="HC135" s="320"/>
      <c r="HM135" s="320"/>
      <c r="HW135" s="320"/>
      <c r="IG135" s="320"/>
    </row>
    <row r="136" spans="1:241" s="3" customFormat="1" x14ac:dyDescent="0.3">
      <c r="A136" s="320"/>
      <c r="K136" s="320"/>
      <c r="U136" s="320"/>
      <c r="AE136" s="320"/>
      <c r="AO136" s="320"/>
      <c r="AY136" s="320"/>
      <c r="BI136" s="320"/>
      <c r="BJ136" s="320"/>
      <c r="BK136" s="320"/>
      <c r="BL136" s="320"/>
      <c r="BM136" s="320"/>
      <c r="BN136" s="320"/>
      <c r="BO136" s="320"/>
      <c r="BP136" s="320"/>
      <c r="BS136" s="320"/>
      <c r="CC136" s="320"/>
      <c r="CM136" s="320"/>
      <c r="CW136" s="320"/>
      <c r="DG136" s="320"/>
      <c r="DQ136" s="320"/>
      <c r="EA136" s="320"/>
      <c r="EK136" s="320"/>
      <c r="EU136" s="320"/>
      <c r="FE136" s="320"/>
      <c r="FO136" s="320"/>
      <c r="FY136" s="320"/>
      <c r="GI136" s="320"/>
      <c r="GS136" s="320"/>
      <c r="HC136" s="320"/>
      <c r="HM136" s="320"/>
      <c r="HW136" s="320"/>
      <c r="IG136" s="320"/>
    </row>
    <row r="137" spans="1:241" s="3" customFormat="1" x14ac:dyDescent="0.3">
      <c r="A137" s="320"/>
      <c r="K137" s="320"/>
      <c r="U137" s="320"/>
      <c r="AE137" s="320"/>
      <c r="AO137" s="320"/>
      <c r="AY137" s="320"/>
      <c r="BI137" s="320"/>
      <c r="BJ137" s="320"/>
      <c r="BK137" s="320"/>
      <c r="BL137" s="320"/>
      <c r="BM137" s="320"/>
      <c r="BN137" s="320"/>
      <c r="BO137" s="320"/>
      <c r="BP137" s="320"/>
      <c r="BS137" s="320"/>
      <c r="CC137" s="320"/>
      <c r="CM137" s="320"/>
      <c r="CW137" s="320"/>
      <c r="DG137" s="320"/>
      <c r="DQ137" s="320"/>
      <c r="EA137" s="320"/>
      <c r="EK137" s="320"/>
      <c r="EU137" s="320"/>
      <c r="FE137" s="320"/>
      <c r="FO137" s="320"/>
      <c r="FY137" s="320"/>
      <c r="GI137" s="320"/>
      <c r="GS137" s="320"/>
      <c r="HC137" s="320"/>
      <c r="HM137" s="320"/>
      <c r="HW137" s="320"/>
      <c r="IG137" s="320"/>
    </row>
    <row r="138" spans="1:241" s="3" customFormat="1" x14ac:dyDescent="0.3">
      <c r="A138" s="320"/>
      <c r="K138" s="320"/>
      <c r="U138" s="320"/>
      <c r="AE138" s="320"/>
      <c r="AO138" s="320"/>
      <c r="AY138" s="320"/>
      <c r="BI138" s="320"/>
      <c r="BJ138" s="320"/>
      <c r="BK138" s="320"/>
      <c r="BL138" s="320"/>
      <c r="BM138" s="320"/>
      <c r="BN138" s="320"/>
      <c r="BO138" s="320"/>
      <c r="BP138" s="320"/>
      <c r="BS138" s="320"/>
      <c r="CC138" s="320"/>
      <c r="CM138" s="320"/>
      <c r="CW138" s="320"/>
      <c r="DG138" s="320"/>
      <c r="DQ138" s="320"/>
      <c r="EA138" s="320"/>
      <c r="EK138" s="320"/>
      <c r="EU138" s="320"/>
      <c r="FE138" s="320"/>
      <c r="FO138" s="320"/>
      <c r="FY138" s="320"/>
      <c r="GI138" s="320"/>
      <c r="GS138" s="320"/>
      <c r="HC138" s="320"/>
      <c r="HM138" s="320"/>
      <c r="HW138" s="320"/>
      <c r="IG138" s="320"/>
    </row>
    <row r="139" spans="1:241" s="3" customFormat="1" x14ac:dyDescent="0.3">
      <c r="A139" s="320"/>
      <c r="K139" s="320"/>
      <c r="U139" s="320"/>
      <c r="AE139" s="320"/>
      <c r="AO139" s="320"/>
      <c r="AY139" s="320"/>
      <c r="BI139" s="320"/>
      <c r="BJ139" s="320"/>
      <c r="BK139" s="320"/>
      <c r="BL139" s="320"/>
      <c r="BM139" s="320"/>
      <c r="BN139" s="320"/>
      <c r="BO139" s="320"/>
      <c r="BP139" s="320"/>
      <c r="BS139" s="320"/>
      <c r="CC139" s="320"/>
      <c r="CM139" s="320"/>
      <c r="CW139" s="320"/>
      <c r="DG139" s="320"/>
      <c r="DQ139" s="320"/>
      <c r="EA139" s="320"/>
      <c r="EK139" s="320"/>
      <c r="EU139" s="320"/>
      <c r="FE139" s="320"/>
      <c r="FO139" s="320"/>
      <c r="FY139" s="320"/>
      <c r="GI139" s="320"/>
      <c r="GS139" s="320"/>
      <c r="HC139" s="320"/>
      <c r="HM139" s="320"/>
      <c r="HW139" s="320"/>
      <c r="IG139" s="320"/>
    </row>
    <row r="140" spans="1:241" s="3" customFormat="1" x14ac:dyDescent="0.3">
      <c r="A140" s="320"/>
      <c r="K140" s="320"/>
      <c r="U140" s="320"/>
      <c r="AE140" s="320"/>
      <c r="AO140" s="320"/>
      <c r="AY140" s="320"/>
      <c r="BI140" s="320"/>
      <c r="BJ140" s="320"/>
      <c r="BK140" s="320"/>
      <c r="BL140" s="320"/>
      <c r="BM140" s="320"/>
      <c r="BN140" s="320"/>
      <c r="BO140" s="320"/>
      <c r="BP140" s="320"/>
      <c r="BS140" s="320"/>
      <c r="CC140" s="320"/>
      <c r="CM140" s="320"/>
      <c r="CW140" s="320"/>
      <c r="DG140" s="320"/>
      <c r="DQ140" s="320"/>
      <c r="EA140" s="320"/>
      <c r="EK140" s="320"/>
      <c r="EU140" s="320"/>
      <c r="FE140" s="320"/>
      <c r="FO140" s="320"/>
      <c r="FY140" s="320"/>
      <c r="GI140" s="320"/>
      <c r="GS140" s="320"/>
      <c r="HC140" s="320"/>
      <c r="HM140" s="320"/>
      <c r="HW140" s="320"/>
      <c r="IG140" s="320"/>
    </row>
    <row r="141" spans="1:241" s="3" customFormat="1" x14ac:dyDescent="0.3">
      <c r="A141" s="320"/>
      <c r="K141" s="320"/>
      <c r="U141" s="320"/>
      <c r="AE141" s="320"/>
      <c r="AO141" s="320"/>
      <c r="AY141" s="320"/>
      <c r="BI141" s="320"/>
      <c r="BJ141" s="320"/>
      <c r="BK141" s="320"/>
      <c r="BL141" s="320"/>
      <c r="BM141" s="320"/>
      <c r="BN141" s="320"/>
      <c r="BO141" s="320"/>
      <c r="BP141" s="320"/>
      <c r="BS141" s="320"/>
      <c r="CC141" s="320"/>
      <c r="CM141" s="320"/>
      <c r="CW141" s="320"/>
      <c r="DG141" s="320"/>
      <c r="DQ141" s="320"/>
      <c r="EA141" s="320"/>
      <c r="EK141" s="320"/>
      <c r="EU141" s="320"/>
      <c r="FE141" s="320"/>
      <c r="FO141" s="320"/>
      <c r="FY141" s="320"/>
      <c r="GI141" s="320"/>
      <c r="GS141" s="320"/>
      <c r="HC141" s="320"/>
      <c r="HM141" s="320"/>
      <c r="HW141" s="320"/>
      <c r="IG141" s="320"/>
    </row>
    <row r="142" spans="1:241" s="3" customFormat="1" x14ac:dyDescent="0.3">
      <c r="A142" s="320"/>
      <c r="K142" s="320"/>
      <c r="U142" s="320"/>
      <c r="AE142" s="320"/>
      <c r="AO142" s="320"/>
      <c r="AY142" s="320"/>
      <c r="BI142" s="320"/>
      <c r="BJ142" s="320"/>
      <c r="BK142" s="320"/>
      <c r="BL142" s="320"/>
      <c r="BM142" s="320"/>
      <c r="BN142" s="320"/>
      <c r="BO142" s="320"/>
      <c r="BP142" s="320"/>
      <c r="BS142" s="320"/>
      <c r="CC142" s="320"/>
      <c r="CM142" s="320"/>
      <c r="CW142" s="320"/>
      <c r="DG142" s="320"/>
      <c r="DQ142" s="320"/>
      <c r="EA142" s="320"/>
      <c r="EK142" s="320"/>
      <c r="EU142" s="320"/>
      <c r="FE142" s="320"/>
      <c r="FO142" s="320"/>
      <c r="FY142" s="320"/>
      <c r="GI142" s="320"/>
      <c r="GS142" s="320"/>
      <c r="HC142" s="320"/>
      <c r="HM142" s="320"/>
      <c r="HW142" s="320"/>
      <c r="IG142" s="320"/>
    </row>
    <row r="143" spans="1:241" s="3" customFormat="1" x14ac:dyDescent="0.3">
      <c r="A143" s="320"/>
      <c r="K143" s="320"/>
      <c r="U143" s="320"/>
      <c r="AE143" s="320"/>
      <c r="AO143" s="320"/>
      <c r="AY143" s="320"/>
      <c r="BI143" s="320"/>
      <c r="BJ143" s="320"/>
      <c r="BK143" s="320"/>
      <c r="BL143" s="320"/>
      <c r="BM143" s="320"/>
      <c r="BN143" s="320"/>
      <c r="BO143" s="320"/>
      <c r="BP143" s="320"/>
      <c r="BS143" s="320"/>
      <c r="CC143" s="320"/>
      <c r="CM143" s="320"/>
      <c r="CW143" s="320"/>
      <c r="DG143" s="320"/>
      <c r="DQ143" s="320"/>
      <c r="EA143" s="320"/>
      <c r="EK143" s="320"/>
      <c r="EU143" s="320"/>
      <c r="FE143" s="320"/>
      <c r="FO143" s="320"/>
      <c r="FY143" s="320"/>
      <c r="GI143" s="320"/>
      <c r="GS143" s="320"/>
      <c r="HC143" s="320"/>
      <c r="HM143" s="320"/>
      <c r="HW143" s="320"/>
      <c r="IG143" s="320"/>
    </row>
    <row r="144" spans="1:241" s="3" customFormat="1" x14ac:dyDescent="0.3">
      <c r="A144" s="320"/>
      <c r="K144" s="320"/>
      <c r="U144" s="320"/>
      <c r="AE144" s="320"/>
      <c r="AO144" s="320"/>
      <c r="AY144" s="320"/>
      <c r="BI144" s="320"/>
      <c r="BJ144" s="320"/>
      <c r="BK144" s="320"/>
      <c r="BL144" s="320"/>
      <c r="BM144" s="320"/>
      <c r="BN144" s="320"/>
      <c r="BO144" s="320"/>
      <c r="BP144" s="320"/>
      <c r="BS144" s="320"/>
      <c r="CC144" s="320"/>
      <c r="CM144" s="320"/>
      <c r="CW144" s="320"/>
      <c r="DG144" s="320"/>
      <c r="DQ144" s="320"/>
      <c r="EA144" s="320"/>
      <c r="EK144" s="320"/>
      <c r="EU144" s="320"/>
      <c r="FE144" s="320"/>
      <c r="FO144" s="320"/>
      <c r="FY144" s="320"/>
      <c r="GI144" s="320"/>
      <c r="GS144" s="320"/>
      <c r="HC144" s="320"/>
      <c r="HM144" s="320"/>
      <c r="HW144" s="320"/>
      <c r="IG144" s="320"/>
    </row>
    <row r="145" spans="1:241" s="3" customFormat="1" x14ac:dyDescent="0.3">
      <c r="A145" s="320"/>
      <c r="K145" s="320"/>
      <c r="U145" s="320"/>
      <c r="AE145" s="320"/>
      <c r="AO145" s="320"/>
      <c r="AY145" s="320"/>
      <c r="BI145" s="320"/>
      <c r="BJ145" s="320"/>
      <c r="BK145" s="320"/>
      <c r="BL145" s="320"/>
      <c r="BM145" s="320"/>
      <c r="BN145" s="320"/>
      <c r="BO145" s="320"/>
      <c r="BP145" s="320"/>
      <c r="BS145" s="320"/>
      <c r="CC145" s="320"/>
      <c r="CM145" s="320"/>
      <c r="CW145" s="320"/>
      <c r="DG145" s="320"/>
      <c r="DQ145" s="320"/>
      <c r="EA145" s="320"/>
      <c r="EK145" s="320"/>
      <c r="EU145" s="320"/>
      <c r="FE145" s="320"/>
      <c r="FO145" s="320"/>
      <c r="FY145" s="320"/>
      <c r="GI145" s="320"/>
      <c r="GS145" s="320"/>
      <c r="HC145" s="320"/>
      <c r="HM145" s="320"/>
      <c r="HW145" s="320"/>
      <c r="IG145" s="320"/>
    </row>
    <row r="146" spans="1:241" s="3" customFormat="1" x14ac:dyDescent="0.3">
      <c r="A146" s="320"/>
      <c r="K146" s="320"/>
      <c r="U146" s="320"/>
      <c r="AE146" s="320"/>
      <c r="AO146" s="320"/>
      <c r="AY146" s="320"/>
      <c r="BI146" s="320"/>
      <c r="BJ146" s="320"/>
      <c r="BK146" s="320"/>
      <c r="BL146" s="320"/>
      <c r="BM146" s="320"/>
      <c r="BN146" s="320"/>
      <c r="BO146" s="320"/>
      <c r="BP146" s="320"/>
      <c r="BS146" s="320"/>
      <c r="CC146" s="320"/>
      <c r="CM146" s="320"/>
      <c r="CW146" s="320"/>
      <c r="DG146" s="320"/>
      <c r="DQ146" s="320"/>
      <c r="EA146" s="320"/>
      <c r="EK146" s="320"/>
      <c r="EU146" s="320"/>
      <c r="FE146" s="320"/>
      <c r="FO146" s="320"/>
      <c r="FY146" s="320"/>
      <c r="GI146" s="320"/>
      <c r="GS146" s="320"/>
      <c r="HC146" s="320"/>
      <c r="HM146" s="320"/>
      <c r="HW146" s="320"/>
      <c r="IG146" s="320"/>
    </row>
    <row r="147" spans="1:241" s="3" customFormat="1" x14ac:dyDescent="0.3">
      <c r="A147" s="320"/>
      <c r="K147" s="320"/>
      <c r="U147" s="320"/>
      <c r="AE147" s="320"/>
      <c r="AO147" s="320"/>
      <c r="AY147" s="320"/>
      <c r="BI147" s="320"/>
      <c r="BJ147" s="320"/>
      <c r="BK147" s="320"/>
      <c r="BL147" s="320"/>
      <c r="BM147" s="320"/>
      <c r="BN147" s="320"/>
      <c r="BO147" s="320"/>
      <c r="BP147" s="320"/>
      <c r="BS147" s="320"/>
      <c r="CC147" s="320"/>
      <c r="CM147" s="320"/>
      <c r="CW147" s="320"/>
      <c r="DG147" s="320"/>
      <c r="DQ147" s="320"/>
      <c r="EA147" s="320"/>
      <c r="EK147" s="320"/>
      <c r="EU147" s="320"/>
      <c r="FE147" s="320"/>
      <c r="FO147" s="320"/>
      <c r="FY147" s="320"/>
      <c r="GI147" s="320"/>
      <c r="GS147" s="320"/>
      <c r="HC147" s="320"/>
      <c r="HM147" s="320"/>
      <c r="HW147" s="320"/>
      <c r="IG147" s="320"/>
    </row>
    <row r="148" spans="1:241" s="3" customFormat="1" x14ac:dyDescent="0.3">
      <c r="A148" s="320"/>
      <c r="K148" s="320"/>
      <c r="U148" s="320"/>
      <c r="AE148" s="320"/>
      <c r="AO148" s="320"/>
      <c r="AY148" s="320"/>
      <c r="BI148" s="320"/>
      <c r="BJ148" s="320"/>
      <c r="BK148" s="320"/>
      <c r="BL148" s="320"/>
      <c r="BM148" s="320"/>
      <c r="BN148" s="320"/>
      <c r="BO148" s="320"/>
      <c r="BP148" s="320"/>
      <c r="BS148" s="320"/>
      <c r="CC148" s="320"/>
      <c r="CM148" s="320"/>
      <c r="CW148" s="320"/>
      <c r="DG148" s="320"/>
      <c r="DQ148" s="320"/>
      <c r="EA148" s="320"/>
      <c r="EK148" s="320"/>
      <c r="EU148" s="320"/>
      <c r="FE148" s="320"/>
      <c r="FO148" s="320"/>
      <c r="FY148" s="320"/>
      <c r="GI148" s="320"/>
      <c r="GS148" s="320"/>
      <c r="HC148" s="320"/>
      <c r="HM148" s="320"/>
      <c r="HW148" s="320"/>
      <c r="IG148" s="320"/>
    </row>
    <row r="149" spans="1:241" s="3" customFormat="1" x14ac:dyDescent="0.3">
      <c r="A149" s="320"/>
      <c r="K149" s="320"/>
      <c r="U149" s="320"/>
      <c r="AE149" s="320"/>
      <c r="AO149" s="320"/>
      <c r="AY149" s="320"/>
      <c r="BI149" s="320"/>
      <c r="BJ149" s="320"/>
      <c r="BK149" s="320"/>
      <c r="BL149" s="320"/>
      <c r="BM149" s="320"/>
      <c r="BN149" s="320"/>
      <c r="BO149" s="320"/>
      <c r="BP149" s="320"/>
      <c r="BS149" s="320"/>
      <c r="CC149" s="320"/>
      <c r="CM149" s="320"/>
      <c r="CW149" s="320"/>
      <c r="DG149" s="320"/>
      <c r="DQ149" s="320"/>
      <c r="EA149" s="320"/>
      <c r="EK149" s="320"/>
      <c r="EU149" s="320"/>
      <c r="FE149" s="320"/>
      <c r="FO149" s="320"/>
      <c r="FY149" s="320"/>
      <c r="GI149" s="320"/>
      <c r="GS149" s="320"/>
      <c r="HC149" s="320"/>
      <c r="HM149" s="320"/>
      <c r="HW149" s="320"/>
      <c r="IG149" s="320"/>
    </row>
    <row r="150" spans="1:241" s="3" customFormat="1" x14ac:dyDescent="0.3">
      <c r="A150" s="320"/>
      <c r="K150" s="320"/>
      <c r="U150" s="320"/>
      <c r="AE150" s="320"/>
      <c r="AO150" s="320"/>
      <c r="AY150" s="320"/>
      <c r="BI150" s="320"/>
      <c r="BJ150" s="320"/>
      <c r="BK150" s="320"/>
      <c r="BL150" s="320"/>
      <c r="BM150" s="320"/>
      <c r="BN150" s="320"/>
      <c r="BO150" s="320"/>
      <c r="BP150" s="320"/>
      <c r="BS150" s="320"/>
      <c r="CC150" s="320"/>
      <c r="CM150" s="320"/>
      <c r="CW150" s="320"/>
      <c r="DG150" s="320"/>
      <c r="DQ150" s="320"/>
      <c r="EA150" s="320"/>
      <c r="EK150" s="320"/>
      <c r="EU150" s="320"/>
      <c r="FE150" s="320"/>
      <c r="FO150" s="320"/>
      <c r="FY150" s="320"/>
      <c r="GI150" s="320"/>
      <c r="GS150" s="320"/>
      <c r="HC150" s="320"/>
      <c r="HM150" s="320"/>
      <c r="HW150" s="320"/>
      <c r="IG150" s="320"/>
    </row>
    <row r="151" spans="1:241" s="3" customFormat="1" x14ac:dyDescent="0.3">
      <c r="A151" s="320"/>
      <c r="K151" s="320"/>
      <c r="U151" s="320"/>
      <c r="AE151" s="320"/>
      <c r="AO151" s="320"/>
      <c r="AY151" s="320"/>
      <c r="BI151" s="320"/>
      <c r="BJ151" s="320"/>
      <c r="BK151" s="320"/>
      <c r="BL151" s="320"/>
      <c r="BM151" s="320"/>
      <c r="BN151" s="320"/>
      <c r="BO151" s="320"/>
      <c r="BP151" s="320"/>
      <c r="BS151" s="320"/>
      <c r="CC151" s="320"/>
      <c r="CM151" s="320"/>
      <c r="CW151" s="320"/>
      <c r="DG151" s="320"/>
      <c r="DQ151" s="320"/>
      <c r="EA151" s="320"/>
      <c r="EK151" s="320"/>
      <c r="EU151" s="320"/>
      <c r="FE151" s="320"/>
      <c r="FO151" s="320"/>
      <c r="FY151" s="320"/>
      <c r="GI151" s="320"/>
      <c r="GS151" s="320"/>
      <c r="HC151" s="320"/>
      <c r="HM151" s="320"/>
      <c r="HW151" s="320"/>
      <c r="IG151" s="320"/>
    </row>
    <row r="152" spans="1:241" s="3" customFormat="1" x14ac:dyDescent="0.3">
      <c r="A152" s="320"/>
      <c r="K152" s="320"/>
      <c r="U152" s="320"/>
      <c r="AE152" s="320"/>
      <c r="AO152" s="320"/>
      <c r="AY152" s="320"/>
      <c r="BI152" s="320"/>
      <c r="BJ152" s="320"/>
      <c r="BK152" s="320"/>
      <c r="BL152" s="320"/>
      <c r="BM152" s="320"/>
      <c r="BN152" s="320"/>
      <c r="BO152" s="320"/>
      <c r="BP152" s="320"/>
      <c r="BS152" s="320"/>
      <c r="CC152" s="320"/>
      <c r="CM152" s="320"/>
      <c r="CW152" s="320"/>
      <c r="DG152" s="320"/>
      <c r="DQ152" s="320"/>
      <c r="EA152" s="320"/>
      <c r="EK152" s="320"/>
      <c r="EU152" s="320"/>
      <c r="FE152" s="320"/>
      <c r="FO152" s="320"/>
      <c r="FY152" s="320"/>
      <c r="GI152" s="320"/>
      <c r="GS152" s="320"/>
      <c r="HC152" s="320"/>
      <c r="HM152" s="320"/>
      <c r="HW152" s="320"/>
      <c r="IG152" s="320"/>
    </row>
    <row r="153" spans="1:241" s="3" customFormat="1" x14ac:dyDescent="0.3">
      <c r="A153" s="320"/>
      <c r="K153" s="320"/>
      <c r="U153" s="320"/>
      <c r="AE153" s="320"/>
      <c r="AO153" s="320"/>
      <c r="AY153" s="320"/>
      <c r="BI153" s="320"/>
      <c r="BJ153" s="320"/>
      <c r="BK153" s="320"/>
      <c r="BL153" s="320"/>
      <c r="BM153" s="320"/>
      <c r="BN153" s="320"/>
      <c r="BO153" s="320"/>
      <c r="BP153" s="320"/>
      <c r="BS153" s="320"/>
      <c r="CC153" s="320"/>
      <c r="CM153" s="320"/>
      <c r="CW153" s="320"/>
      <c r="DG153" s="320"/>
      <c r="DQ153" s="320"/>
      <c r="EA153" s="320"/>
      <c r="EK153" s="320"/>
      <c r="EU153" s="320"/>
      <c r="FE153" s="320"/>
      <c r="FO153" s="320"/>
      <c r="FY153" s="320"/>
      <c r="GI153" s="320"/>
      <c r="GS153" s="320"/>
      <c r="HC153" s="320"/>
      <c r="HM153" s="320"/>
      <c r="HW153" s="320"/>
      <c r="IG153" s="320"/>
    </row>
    <row r="154" spans="1:241" s="3" customFormat="1" x14ac:dyDescent="0.3">
      <c r="A154" s="320"/>
      <c r="K154" s="320"/>
      <c r="U154" s="320"/>
      <c r="AE154" s="320"/>
      <c r="AO154" s="320"/>
      <c r="AY154" s="320"/>
      <c r="BI154" s="320"/>
      <c r="BJ154" s="320"/>
      <c r="BK154" s="320"/>
      <c r="BL154" s="320"/>
      <c r="BM154" s="320"/>
      <c r="BN154" s="320"/>
      <c r="BO154" s="320"/>
      <c r="BP154" s="320"/>
      <c r="BS154" s="320"/>
      <c r="CC154" s="320"/>
      <c r="CM154" s="320"/>
      <c r="CW154" s="320"/>
      <c r="DG154" s="320"/>
      <c r="DQ154" s="320"/>
      <c r="EA154" s="320"/>
      <c r="EK154" s="320"/>
      <c r="EU154" s="320"/>
      <c r="FE154" s="320"/>
      <c r="FO154" s="320"/>
      <c r="FY154" s="320"/>
      <c r="GI154" s="320"/>
      <c r="GS154" s="320"/>
      <c r="HC154" s="320"/>
      <c r="HM154" s="320"/>
      <c r="HW154" s="320"/>
      <c r="IG154" s="320"/>
    </row>
    <row r="155" spans="1:241" s="3" customFormat="1" x14ac:dyDescent="0.3">
      <c r="A155" s="320"/>
      <c r="K155" s="320"/>
      <c r="U155" s="320"/>
      <c r="AE155" s="320"/>
      <c r="AO155" s="320"/>
      <c r="AY155" s="320"/>
      <c r="BI155" s="320"/>
      <c r="BJ155" s="320"/>
      <c r="BK155" s="320"/>
      <c r="BL155" s="320"/>
      <c r="BM155" s="320"/>
      <c r="BN155" s="320"/>
      <c r="BO155" s="320"/>
      <c r="BP155" s="320"/>
      <c r="BS155" s="320"/>
      <c r="CC155" s="320"/>
      <c r="CM155" s="320"/>
      <c r="CW155" s="320"/>
      <c r="DG155" s="320"/>
      <c r="DQ155" s="320"/>
      <c r="EA155" s="320"/>
      <c r="EK155" s="320"/>
      <c r="EU155" s="320"/>
      <c r="FE155" s="320"/>
      <c r="FO155" s="320"/>
      <c r="FY155" s="320"/>
      <c r="GI155" s="320"/>
      <c r="GS155" s="320"/>
      <c r="HC155" s="320"/>
      <c r="HM155" s="320"/>
      <c r="HW155" s="320"/>
      <c r="IG155" s="320"/>
    </row>
    <row r="156" spans="1:241" s="3" customFormat="1" x14ac:dyDescent="0.3">
      <c r="A156" s="320"/>
      <c r="K156" s="320"/>
      <c r="U156" s="320"/>
      <c r="AE156" s="320"/>
      <c r="AO156" s="320"/>
      <c r="AY156" s="320"/>
      <c r="BI156" s="320"/>
      <c r="BJ156" s="320"/>
      <c r="BK156" s="320"/>
      <c r="BL156" s="320"/>
      <c r="BM156" s="320"/>
      <c r="BN156" s="320"/>
      <c r="BO156" s="320"/>
      <c r="BP156" s="320"/>
      <c r="BS156" s="320"/>
      <c r="CC156" s="320"/>
      <c r="CM156" s="320"/>
      <c r="CW156" s="320"/>
      <c r="DG156" s="320"/>
      <c r="DQ156" s="320"/>
      <c r="EA156" s="320"/>
      <c r="EK156" s="320"/>
      <c r="EU156" s="320"/>
      <c r="FE156" s="320"/>
      <c r="FO156" s="320"/>
      <c r="FY156" s="320"/>
      <c r="GI156" s="320"/>
      <c r="GS156" s="320"/>
      <c r="HC156" s="320"/>
      <c r="HM156" s="320"/>
      <c r="HW156" s="320"/>
      <c r="IG156" s="320"/>
    </row>
    <row r="157" spans="1:241" s="3" customFormat="1" x14ac:dyDescent="0.3">
      <c r="A157" s="320"/>
      <c r="K157" s="320"/>
      <c r="U157" s="320"/>
      <c r="AE157" s="320"/>
      <c r="AO157" s="320"/>
      <c r="AY157" s="320"/>
      <c r="BI157" s="320"/>
      <c r="BJ157" s="320"/>
      <c r="BK157" s="320"/>
      <c r="BL157" s="320"/>
      <c r="BM157" s="320"/>
      <c r="BN157" s="320"/>
      <c r="BO157" s="320"/>
      <c r="BP157" s="320"/>
      <c r="BS157" s="320"/>
      <c r="CC157" s="320"/>
      <c r="CM157" s="320"/>
      <c r="CW157" s="320"/>
      <c r="DG157" s="320"/>
      <c r="DQ157" s="320"/>
      <c r="EA157" s="320"/>
      <c r="EK157" s="320"/>
      <c r="EU157" s="320"/>
      <c r="FE157" s="320"/>
      <c r="FO157" s="320"/>
      <c r="FY157" s="320"/>
      <c r="GI157" s="320"/>
      <c r="GS157" s="320"/>
      <c r="HC157" s="320"/>
      <c r="HM157" s="320"/>
      <c r="HW157" s="320"/>
      <c r="IG157" s="320"/>
    </row>
    <row r="158" spans="1:241" s="3" customFormat="1" x14ac:dyDescent="0.3">
      <c r="A158" s="320"/>
      <c r="K158" s="320"/>
      <c r="U158" s="320"/>
      <c r="AE158" s="320"/>
      <c r="AO158" s="320"/>
      <c r="AY158" s="320"/>
      <c r="BI158" s="320"/>
      <c r="BJ158" s="320"/>
      <c r="BK158" s="320"/>
      <c r="BL158" s="320"/>
      <c r="BM158" s="320"/>
      <c r="BN158" s="320"/>
      <c r="BO158" s="320"/>
      <c r="BP158" s="320"/>
      <c r="BS158" s="320"/>
      <c r="CC158" s="320"/>
      <c r="CM158" s="320"/>
      <c r="CW158" s="320"/>
      <c r="DG158" s="320"/>
      <c r="DQ158" s="320"/>
      <c r="EA158" s="320"/>
      <c r="EK158" s="320"/>
      <c r="EU158" s="320"/>
      <c r="FE158" s="320"/>
      <c r="FO158" s="320"/>
      <c r="FY158" s="320"/>
      <c r="GI158" s="320"/>
      <c r="GS158" s="320"/>
      <c r="HC158" s="320"/>
      <c r="HM158" s="320"/>
      <c r="HW158" s="320"/>
      <c r="IG158" s="320"/>
    </row>
    <row r="159" spans="1:241" s="3" customFormat="1" x14ac:dyDescent="0.3">
      <c r="A159" s="320"/>
      <c r="K159" s="320"/>
      <c r="U159" s="320"/>
      <c r="AE159" s="320"/>
      <c r="AO159" s="320"/>
      <c r="AY159" s="320"/>
      <c r="BI159" s="320"/>
      <c r="BJ159" s="320"/>
      <c r="BK159" s="320"/>
      <c r="BL159" s="320"/>
      <c r="BM159" s="320"/>
      <c r="BN159" s="320"/>
      <c r="BO159" s="320"/>
      <c r="BP159" s="320"/>
      <c r="BS159" s="320"/>
      <c r="CC159" s="320"/>
      <c r="CM159" s="320"/>
      <c r="CW159" s="320"/>
      <c r="DG159" s="320"/>
      <c r="DQ159" s="320"/>
      <c r="EA159" s="320"/>
      <c r="EK159" s="320"/>
      <c r="EU159" s="320"/>
      <c r="FE159" s="320"/>
      <c r="FO159" s="320"/>
      <c r="FY159" s="320"/>
      <c r="GI159" s="320"/>
      <c r="GS159" s="320"/>
      <c r="HC159" s="320"/>
      <c r="HM159" s="320"/>
      <c r="HW159" s="320"/>
      <c r="IG159" s="320"/>
    </row>
    <row r="160" spans="1:241" s="3" customFormat="1" x14ac:dyDescent="0.3">
      <c r="A160" s="320"/>
      <c r="K160" s="320"/>
      <c r="U160" s="320"/>
      <c r="AE160" s="320"/>
      <c r="AO160" s="320"/>
      <c r="AY160" s="320"/>
      <c r="BI160" s="320"/>
      <c r="BJ160" s="320"/>
      <c r="BK160" s="320"/>
      <c r="BL160" s="320"/>
      <c r="BM160" s="320"/>
      <c r="BN160" s="320"/>
      <c r="BO160" s="320"/>
      <c r="BP160" s="320"/>
      <c r="BS160" s="320"/>
      <c r="CC160" s="320"/>
      <c r="CM160" s="320"/>
      <c r="CW160" s="320"/>
      <c r="DG160" s="320"/>
      <c r="DQ160" s="320"/>
      <c r="EA160" s="320"/>
      <c r="EK160" s="320"/>
      <c r="EU160" s="320"/>
      <c r="FE160" s="320"/>
      <c r="FO160" s="320"/>
      <c r="FY160" s="320"/>
      <c r="GI160" s="320"/>
      <c r="GS160" s="320"/>
      <c r="HC160" s="320"/>
      <c r="HM160" s="320"/>
      <c r="HW160" s="320"/>
      <c r="IG160" s="320"/>
    </row>
    <row r="161" spans="1:241" s="3" customFormat="1" x14ac:dyDescent="0.3">
      <c r="A161" s="320"/>
      <c r="K161" s="320"/>
      <c r="U161" s="320"/>
      <c r="AE161" s="320"/>
      <c r="AO161" s="320"/>
      <c r="AY161" s="320"/>
      <c r="BI161" s="320"/>
      <c r="BJ161" s="320"/>
      <c r="BK161" s="320"/>
      <c r="BL161" s="320"/>
      <c r="BM161" s="320"/>
      <c r="BN161" s="320"/>
      <c r="BO161" s="320"/>
      <c r="BP161" s="320"/>
      <c r="BS161" s="320"/>
      <c r="CC161" s="320"/>
      <c r="CM161" s="320"/>
      <c r="CW161" s="320"/>
      <c r="DG161" s="320"/>
      <c r="DQ161" s="320"/>
      <c r="EA161" s="320"/>
      <c r="EK161" s="320"/>
      <c r="EU161" s="320"/>
      <c r="FE161" s="320"/>
      <c r="FO161" s="320"/>
      <c r="FY161" s="320"/>
      <c r="GI161" s="320"/>
      <c r="GS161" s="320"/>
      <c r="HC161" s="320"/>
      <c r="HM161" s="320"/>
      <c r="HW161" s="320"/>
      <c r="IG161" s="320"/>
    </row>
    <row r="162" spans="1:241" s="3" customFormat="1" x14ac:dyDescent="0.3">
      <c r="A162" s="320"/>
      <c r="K162" s="320"/>
      <c r="U162" s="320"/>
      <c r="AE162" s="320"/>
      <c r="AO162" s="320"/>
      <c r="AY162" s="320"/>
      <c r="BI162" s="320"/>
      <c r="BJ162" s="320"/>
      <c r="BK162" s="320"/>
      <c r="BL162" s="320"/>
      <c r="BM162" s="320"/>
      <c r="BN162" s="320"/>
      <c r="BO162" s="320"/>
      <c r="BP162" s="320"/>
      <c r="BS162" s="320"/>
      <c r="CC162" s="320"/>
      <c r="CM162" s="320"/>
      <c r="CW162" s="320"/>
      <c r="DG162" s="320"/>
      <c r="DQ162" s="320"/>
      <c r="EA162" s="320"/>
      <c r="EK162" s="320"/>
      <c r="EU162" s="320"/>
      <c r="FE162" s="320"/>
      <c r="FO162" s="320"/>
      <c r="FY162" s="320"/>
      <c r="GI162" s="320"/>
      <c r="GS162" s="320"/>
      <c r="HC162" s="320"/>
      <c r="HM162" s="320"/>
      <c r="HW162" s="320"/>
      <c r="IG162" s="320"/>
    </row>
    <row r="163" spans="1:241" s="3" customFormat="1" x14ac:dyDescent="0.3">
      <c r="A163" s="320"/>
      <c r="K163" s="320"/>
      <c r="U163" s="320"/>
      <c r="AE163" s="320"/>
      <c r="AO163" s="320"/>
      <c r="AY163" s="320"/>
      <c r="BI163" s="320"/>
      <c r="BJ163" s="320"/>
      <c r="BK163" s="320"/>
      <c r="BL163" s="320"/>
      <c r="BM163" s="320"/>
      <c r="BN163" s="320"/>
      <c r="BO163" s="320"/>
      <c r="BP163" s="320"/>
      <c r="BS163" s="320"/>
      <c r="CC163" s="320"/>
      <c r="CM163" s="320"/>
      <c r="CW163" s="320"/>
      <c r="DG163" s="320"/>
      <c r="DQ163" s="320"/>
      <c r="EA163" s="320"/>
      <c r="EK163" s="320"/>
      <c r="EU163" s="320"/>
      <c r="FE163" s="320"/>
      <c r="FO163" s="320"/>
      <c r="FY163" s="320"/>
      <c r="GI163" s="320"/>
      <c r="GS163" s="320"/>
      <c r="HC163" s="320"/>
      <c r="HM163" s="320"/>
      <c r="HW163" s="320"/>
      <c r="IG163" s="320"/>
    </row>
    <row r="164" spans="1:241" s="3" customFormat="1" x14ac:dyDescent="0.3">
      <c r="A164" s="320"/>
      <c r="K164" s="320"/>
      <c r="U164" s="320"/>
      <c r="AE164" s="320"/>
      <c r="AO164" s="320"/>
      <c r="AY164" s="320"/>
      <c r="BI164" s="320"/>
      <c r="BJ164" s="320"/>
      <c r="BK164" s="320"/>
      <c r="BL164" s="320"/>
      <c r="BM164" s="320"/>
      <c r="BN164" s="320"/>
      <c r="BO164" s="320"/>
      <c r="BP164" s="320"/>
      <c r="BS164" s="320"/>
      <c r="CC164" s="320"/>
      <c r="CM164" s="320"/>
      <c r="CW164" s="320"/>
      <c r="DG164" s="320"/>
      <c r="DQ164" s="320"/>
      <c r="EA164" s="320"/>
      <c r="EK164" s="320"/>
      <c r="EU164" s="320"/>
      <c r="FE164" s="320"/>
      <c r="FO164" s="320"/>
      <c r="FY164" s="320"/>
      <c r="GI164" s="320"/>
      <c r="GS164" s="320"/>
      <c r="HC164" s="320"/>
      <c r="HM164" s="320"/>
      <c r="HW164" s="320"/>
      <c r="IG164" s="320"/>
    </row>
    <row r="165" spans="1:241" s="3" customFormat="1" x14ac:dyDescent="0.3">
      <c r="A165" s="320"/>
      <c r="K165" s="320"/>
      <c r="U165" s="320"/>
      <c r="AE165" s="320"/>
      <c r="AO165" s="320"/>
      <c r="AY165" s="320"/>
      <c r="BI165" s="320"/>
      <c r="BJ165" s="320"/>
      <c r="BK165" s="320"/>
      <c r="BL165" s="320"/>
      <c r="BM165" s="320"/>
      <c r="BN165" s="320"/>
      <c r="BO165" s="320"/>
      <c r="BP165" s="320"/>
      <c r="BS165" s="320"/>
      <c r="CC165" s="320"/>
      <c r="CM165" s="320"/>
      <c r="CW165" s="320"/>
      <c r="DG165" s="320"/>
      <c r="DQ165" s="320"/>
      <c r="EA165" s="320"/>
      <c r="EK165" s="320"/>
      <c r="EU165" s="320"/>
      <c r="FE165" s="320"/>
      <c r="FO165" s="320"/>
      <c r="FY165" s="320"/>
      <c r="GI165" s="320"/>
      <c r="GS165" s="320"/>
      <c r="HC165" s="320"/>
      <c r="HM165" s="320"/>
      <c r="HW165" s="320"/>
      <c r="IG165" s="320"/>
    </row>
    <row r="166" spans="1:241" s="3" customFormat="1" x14ac:dyDescent="0.3">
      <c r="A166" s="320"/>
      <c r="K166" s="320"/>
      <c r="U166" s="320"/>
      <c r="AE166" s="320"/>
      <c r="AO166" s="320"/>
      <c r="AY166" s="320"/>
      <c r="BI166" s="320"/>
      <c r="BJ166" s="320"/>
      <c r="BK166" s="320"/>
      <c r="BL166" s="320"/>
      <c r="BM166" s="320"/>
      <c r="BN166" s="320"/>
      <c r="BO166" s="320"/>
      <c r="BP166" s="320"/>
      <c r="BS166" s="320"/>
      <c r="CC166" s="320"/>
      <c r="CM166" s="320"/>
      <c r="CW166" s="320"/>
      <c r="DG166" s="320"/>
      <c r="DQ166" s="320"/>
      <c r="EA166" s="320"/>
      <c r="EK166" s="320"/>
      <c r="EU166" s="320"/>
      <c r="FE166" s="320"/>
      <c r="FO166" s="320"/>
      <c r="FY166" s="320"/>
      <c r="GI166" s="320"/>
      <c r="GS166" s="320"/>
      <c r="HC166" s="320"/>
      <c r="HM166" s="320"/>
      <c r="HW166" s="320"/>
      <c r="IG166" s="320"/>
    </row>
    <row r="167" spans="1:241" s="3" customFormat="1" x14ac:dyDescent="0.3">
      <c r="A167" s="320"/>
      <c r="K167" s="320"/>
      <c r="U167" s="320"/>
      <c r="AE167" s="320"/>
      <c r="AO167" s="320"/>
      <c r="AY167" s="320"/>
      <c r="BI167" s="320"/>
      <c r="BJ167" s="320"/>
      <c r="BK167" s="320"/>
      <c r="BL167" s="320"/>
      <c r="BM167" s="320"/>
      <c r="BN167" s="320"/>
      <c r="BO167" s="320"/>
      <c r="BP167" s="320"/>
      <c r="BS167" s="320"/>
      <c r="CC167" s="320"/>
      <c r="CM167" s="320"/>
      <c r="CW167" s="320"/>
      <c r="DG167" s="320"/>
      <c r="DQ167" s="320"/>
      <c r="EA167" s="320"/>
      <c r="EK167" s="320"/>
      <c r="EU167" s="320"/>
      <c r="FE167" s="320"/>
      <c r="FO167" s="320"/>
      <c r="FY167" s="320"/>
      <c r="GI167" s="320"/>
      <c r="GS167" s="320"/>
      <c r="HC167" s="320"/>
      <c r="HM167" s="320"/>
      <c r="HW167" s="320"/>
      <c r="IG167" s="320"/>
    </row>
    <row r="168" spans="1:241" s="3" customFormat="1" x14ac:dyDescent="0.3">
      <c r="A168" s="320"/>
      <c r="K168" s="320"/>
      <c r="U168" s="320"/>
      <c r="AE168" s="320"/>
      <c r="AO168" s="320"/>
      <c r="AY168" s="320"/>
      <c r="BI168" s="320"/>
      <c r="BJ168" s="320"/>
      <c r="BK168" s="320"/>
      <c r="BL168" s="320"/>
      <c r="BM168" s="320"/>
      <c r="BN168" s="320"/>
      <c r="BO168" s="320"/>
      <c r="BP168" s="320"/>
      <c r="BS168" s="320"/>
      <c r="CC168" s="320"/>
      <c r="CM168" s="320"/>
      <c r="CW168" s="320"/>
      <c r="DG168" s="320"/>
      <c r="DQ168" s="320"/>
      <c r="EA168" s="320"/>
      <c r="EK168" s="320"/>
      <c r="EU168" s="320"/>
      <c r="FE168" s="320"/>
      <c r="FO168" s="320"/>
      <c r="FY168" s="320"/>
      <c r="GI168" s="320"/>
      <c r="GS168" s="320"/>
      <c r="HC168" s="320"/>
      <c r="HM168" s="320"/>
      <c r="HW168" s="320"/>
      <c r="IG168" s="320"/>
    </row>
    <row r="169" spans="1:241" s="3" customFormat="1" x14ac:dyDescent="0.3">
      <c r="A169" s="320"/>
      <c r="K169" s="320"/>
      <c r="U169" s="320"/>
      <c r="AE169" s="320"/>
      <c r="AO169" s="320"/>
      <c r="AY169" s="320"/>
      <c r="BI169" s="320"/>
      <c r="BJ169" s="320"/>
      <c r="BK169" s="320"/>
      <c r="BL169" s="320"/>
      <c r="BM169" s="320"/>
      <c r="BN169" s="320"/>
      <c r="BO169" s="320"/>
      <c r="BP169" s="320"/>
      <c r="BS169" s="320"/>
      <c r="CC169" s="320"/>
      <c r="CM169" s="320"/>
      <c r="CW169" s="320"/>
      <c r="DG169" s="320"/>
      <c r="DQ169" s="320"/>
      <c r="EA169" s="320"/>
      <c r="EK169" s="320"/>
      <c r="EU169" s="320"/>
      <c r="FE169" s="320"/>
      <c r="FO169" s="320"/>
      <c r="FY169" s="320"/>
      <c r="GI169" s="320"/>
      <c r="GS169" s="320"/>
      <c r="HC169" s="320"/>
      <c r="HM169" s="320"/>
      <c r="HW169" s="320"/>
      <c r="IG169" s="320"/>
    </row>
    <row r="170" spans="1:241" s="3" customFormat="1" x14ac:dyDescent="0.3">
      <c r="A170" s="320"/>
      <c r="K170" s="320"/>
      <c r="U170" s="320"/>
      <c r="AE170" s="320"/>
      <c r="AO170" s="320"/>
      <c r="AY170" s="320"/>
      <c r="BI170" s="320"/>
      <c r="BJ170" s="320"/>
      <c r="BK170" s="320"/>
      <c r="BL170" s="320"/>
      <c r="BM170" s="320"/>
      <c r="BN170" s="320"/>
      <c r="BO170" s="320"/>
      <c r="BP170" s="320"/>
      <c r="BS170" s="320"/>
      <c r="CC170" s="320"/>
      <c r="CM170" s="320"/>
      <c r="CW170" s="320"/>
      <c r="DG170" s="320"/>
      <c r="DQ170" s="320"/>
      <c r="EA170" s="320"/>
      <c r="EK170" s="320"/>
      <c r="EU170" s="320"/>
      <c r="FE170" s="320"/>
      <c r="FO170" s="320"/>
      <c r="FY170" s="320"/>
      <c r="GI170" s="320"/>
      <c r="GS170" s="320"/>
      <c r="HC170" s="320"/>
      <c r="HM170" s="320"/>
      <c r="HW170" s="320"/>
      <c r="IG170" s="320"/>
    </row>
    <row r="171" spans="1:241" s="3" customFormat="1" x14ac:dyDescent="0.3">
      <c r="A171" s="320"/>
      <c r="K171" s="320"/>
      <c r="U171" s="320"/>
      <c r="AE171" s="320"/>
      <c r="AO171" s="320"/>
      <c r="AY171" s="320"/>
      <c r="BI171" s="320"/>
      <c r="BJ171" s="320"/>
      <c r="BK171" s="320"/>
      <c r="BL171" s="320"/>
      <c r="BM171" s="320"/>
      <c r="BN171" s="320"/>
      <c r="BO171" s="320"/>
      <c r="BP171" s="320"/>
      <c r="BS171" s="320"/>
      <c r="CC171" s="320"/>
      <c r="CM171" s="320"/>
      <c r="CW171" s="320"/>
      <c r="DG171" s="320"/>
      <c r="DQ171" s="320"/>
      <c r="EA171" s="320"/>
      <c r="EK171" s="320"/>
      <c r="EU171" s="320"/>
      <c r="FE171" s="320"/>
      <c r="FO171" s="320"/>
      <c r="FY171" s="320"/>
      <c r="GI171" s="320"/>
      <c r="GS171" s="320"/>
      <c r="HC171" s="320"/>
      <c r="HM171" s="320"/>
      <c r="HW171" s="320"/>
      <c r="IG171" s="320"/>
    </row>
    <row r="172" spans="1:241" s="3" customFormat="1" x14ac:dyDescent="0.3">
      <c r="A172" s="320"/>
      <c r="K172" s="320"/>
      <c r="U172" s="320"/>
      <c r="AE172" s="320"/>
      <c r="AO172" s="320"/>
      <c r="AY172" s="320"/>
      <c r="BI172" s="320"/>
      <c r="BJ172" s="320"/>
      <c r="BK172" s="320"/>
      <c r="BL172" s="320"/>
      <c r="BM172" s="320"/>
      <c r="BN172" s="320"/>
      <c r="BO172" s="320"/>
      <c r="BP172" s="320"/>
      <c r="BS172" s="320"/>
      <c r="CC172" s="320"/>
      <c r="CM172" s="320"/>
      <c r="CW172" s="320"/>
      <c r="DG172" s="320"/>
      <c r="DQ172" s="320"/>
      <c r="EA172" s="320"/>
      <c r="EK172" s="320"/>
      <c r="EU172" s="320"/>
      <c r="FE172" s="320"/>
      <c r="FO172" s="320"/>
      <c r="FY172" s="320"/>
      <c r="GI172" s="320"/>
      <c r="GS172" s="320"/>
      <c r="HC172" s="320"/>
      <c r="HM172" s="320"/>
      <c r="HW172" s="320"/>
      <c r="IG172" s="320"/>
    </row>
    <row r="173" spans="1:241" s="3" customFormat="1" x14ac:dyDescent="0.3">
      <c r="A173" s="320"/>
      <c r="K173" s="320"/>
      <c r="U173" s="320"/>
      <c r="AE173" s="320"/>
      <c r="AO173" s="320"/>
      <c r="AY173" s="320"/>
      <c r="BI173" s="320"/>
      <c r="BJ173" s="320"/>
      <c r="BK173" s="320"/>
      <c r="BL173" s="320"/>
      <c r="BM173" s="320"/>
      <c r="BN173" s="320"/>
      <c r="BO173" s="320"/>
      <c r="BP173" s="320"/>
      <c r="BS173" s="320"/>
      <c r="CC173" s="320"/>
      <c r="CM173" s="320"/>
      <c r="CW173" s="320"/>
      <c r="DG173" s="320"/>
      <c r="DQ173" s="320"/>
      <c r="EA173" s="320"/>
      <c r="EK173" s="320"/>
      <c r="EU173" s="320"/>
      <c r="FE173" s="320"/>
      <c r="FO173" s="320"/>
      <c r="FY173" s="320"/>
      <c r="GI173" s="320"/>
      <c r="GS173" s="320"/>
      <c r="HC173" s="320"/>
      <c r="HM173" s="320"/>
      <c r="HW173" s="320"/>
      <c r="IG173" s="320"/>
    </row>
    <row r="174" spans="1:241" s="3" customFormat="1" x14ac:dyDescent="0.3">
      <c r="A174" s="320"/>
      <c r="K174" s="320"/>
      <c r="U174" s="320"/>
      <c r="AE174" s="320"/>
      <c r="AO174" s="320"/>
      <c r="AY174" s="320"/>
      <c r="BI174" s="320"/>
      <c r="BJ174" s="320"/>
      <c r="BK174" s="320"/>
      <c r="BL174" s="320"/>
      <c r="BM174" s="320"/>
      <c r="BN174" s="320"/>
      <c r="BO174" s="320"/>
      <c r="BP174" s="320"/>
      <c r="BS174" s="320"/>
      <c r="CC174" s="320"/>
      <c r="CM174" s="320"/>
      <c r="CW174" s="320"/>
      <c r="DG174" s="320"/>
      <c r="DQ174" s="320"/>
      <c r="EA174" s="320"/>
      <c r="EK174" s="320"/>
      <c r="EU174" s="320"/>
      <c r="FE174" s="320"/>
      <c r="FO174" s="320"/>
      <c r="FY174" s="320"/>
      <c r="GI174" s="320"/>
      <c r="GS174" s="320"/>
      <c r="HC174" s="320"/>
      <c r="HM174" s="320"/>
      <c r="HW174" s="320"/>
      <c r="IG174" s="320"/>
    </row>
    <row r="175" spans="1:241" s="3" customFormat="1" x14ac:dyDescent="0.3">
      <c r="A175" s="320"/>
      <c r="K175" s="320"/>
      <c r="U175" s="320"/>
      <c r="AE175" s="320"/>
      <c r="AO175" s="320"/>
      <c r="AY175" s="320"/>
      <c r="BI175" s="320"/>
      <c r="BJ175" s="320"/>
      <c r="BK175" s="320"/>
      <c r="BL175" s="320"/>
      <c r="BM175" s="320"/>
      <c r="BN175" s="320"/>
      <c r="BO175" s="320"/>
      <c r="BP175" s="320"/>
      <c r="BS175" s="320"/>
      <c r="CC175" s="320"/>
      <c r="CM175" s="320"/>
      <c r="CW175" s="320"/>
      <c r="DG175" s="320"/>
      <c r="DQ175" s="320"/>
      <c r="EA175" s="320"/>
      <c r="EK175" s="320"/>
      <c r="EU175" s="320"/>
      <c r="FE175" s="320"/>
      <c r="FO175" s="320"/>
      <c r="FY175" s="320"/>
      <c r="GI175" s="320"/>
      <c r="GS175" s="320"/>
      <c r="HC175" s="320"/>
      <c r="HM175" s="320"/>
      <c r="HW175" s="320"/>
      <c r="IG175" s="320"/>
    </row>
    <row r="176" spans="1:241" s="3" customFormat="1" x14ac:dyDescent="0.3">
      <c r="A176" s="320"/>
      <c r="K176" s="320"/>
      <c r="U176" s="320"/>
      <c r="AE176" s="320"/>
      <c r="AO176" s="320"/>
      <c r="AY176" s="320"/>
      <c r="BI176" s="320"/>
      <c r="BJ176" s="320"/>
      <c r="BK176" s="320"/>
      <c r="BL176" s="320"/>
      <c r="BM176" s="320"/>
      <c r="BN176" s="320"/>
      <c r="BO176" s="320"/>
      <c r="BP176" s="320"/>
      <c r="BS176" s="320"/>
      <c r="CC176" s="320"/>
      <c r="CM176" s="320"/>
      <c r="CW176" s="320"/>
      <c r="DG176" s="320"/>
      <c r="DQ176" s="320"/>
      <c r="EA176" s="320"/>
      <c r="EK176" s="320"/>
      <c r="EU176" s="320"/>
      <c r="FE176" s="320"/>
      <c r="FO176" s="320"/>
      <c r="FY176" s="320"/>
      <c r="GI176" s="320"/>
      <c r="GS176" s="320"/>
      <c r="HC176" s="320"/>
      <c r="HM176" s="320"/>
      <c r="HW176" s="320"/>
      <c r="IG176" s="320"/>
    </row>
    <row r="177" spans="1:241" s="3" customFormat="1" x14ac:dyDescent="0.3">
      <c r="A177" s="320"/>
      <c r="K177" s="320"/>
      <c r="U177" s="320"/>
      <c r="AE177" s="320"/>
      <c r="AO177" s="320"/>
      <c r="AY177" s="320"/>
      <c r="BI177" s="320"/>
      <c r="BJ177" s="320"/>
      <c r="BK177" s="320"/>
      <c r="BL177" s="320"/>
      <c r="BM177" s="320"/>
      <c r="BN177" s="320"/>
      <c r="BO177" s="320"/>
      <c r="BP177" s="320"/>
      <c r="BS177" s="320"/>
      <c r="CC177" s="320"/>
      <c r="CM177" s="320"/>
      <c r="CW177" s="320"/>
      <c r="DG177" s="320"/>
      <c r="DQ177" s="320"/>
      <c r="EA177" s="320"/>
      <c r="EK177" s="320"/>
      <c r="EU177" s="320"/>
      <c r="FE177" s="320"/>
      <c r="FO177" s="320"/>
      <c r="FY177" s="320"/>
      <c r="GI177" s="320"/>
      <c r="GS177" s="320"/>
      <c r="HC177" s="320"/>
      <c r="HM177" s="320"/>
      <c r="HW177" s="320"/>
      <c r="IG177" s="320"/>
    </row>
    <row r="178" spans="1:241" s="3" customFormat="1" x14ac:dyDescent="0.3">
      <c r="A178" s="320"/>
      <c r="K178" s="320"/>
      <c r="U178" s="320"/>
      <c r="AE178" s="320"/>
      <c r="AO178" s="320"/>
      <c r="AY178" s="320"/>
      <c r="BI178" s="320"/>
      <c r="BJ178" s="320"/>
      <c r="BK178" s="320"/>
      <c r="BL178" s="320"/>
      <c r="BM178" s="320"/>
      <c r="BN178" s="320"/>
      <c r="BO178" s="320"/>
      <c r="BP178" s="320"/>
      <c r="BS178" s="320"/>
      <c r="CC178" s="320"/>
      <c r="CM178" s="320"/>
      <c r="CW178" s="320"/>
      <c r="DG178" s="320"/>
      <c r="DQ178" s="320"/>
      <c r="EA178" s="320"/>
      <c r="EK178" s="320"/>
      <c r="EU178" s="320"/>
      <c r="FE178" s="320"/>
      <c r="FO178" s="320"/>
      <c r="FY178" s="320"/>
      <c r="GI178" s="320"/>
      <c r="GS178" s="320"/>
      <c r="HC178" s="320"/>
      <c r="HM178" s="320"/>
      <c r="HW178" s="320"/>
      <c r="IG178" s="320"/>
    </row>
    <row r="179" spans="1:241" s="3" customFormat="1" x14ac:dyDescent="0.3">
      <c r="A179" s="320"/>
      <c r="K179" s="320"/>
      <c r="U179" s="320"/>
      <c r="AE179" s="320"/>
      <c r="AO179" s="320"/>
      <c r="AY179" s="320"/>
      <c r="BI179" s="320"/>
      <c r="BJ179" s="320"/>
      <c r="BK179" s="320"/>
      <c r="BL179" s="320"/>
      <c r="BM179" s="320"/>
      <c r="BN179" s="320"/>
      <c r="BO179" s="320"/>
      <c r="BP179" s="320"/>
      <c r="BS179" s="320"/>
      <c r="CC179" s="320"/>
      <c r="CM179" s="320"/>
      <c r="CW179" s="320"/>
      <c r="DG179" s="320"/>
      <c r="DQ179" s="320"/>
      <c r="EA179" s="320"/>
      <c r="EK179" s="320"/>
      <c r="EU179" s="320"/>
      <c r="FE179" s="320"/>
      <c r="FO179" s="320"/>
      <c r="FY179" s="320"/>
      <c r="GI179" s="320"/>
      <c r="GS179" s="320"/>
      <c r="HC179" s="320"/>
      <c r="HM179" s="320"/>
      <c r="HW179" s="320"/>
      <c r="IG179" s="320"/>
    </row>
    <row r="180" spans="1:241" s="3" customFormat="1" x14ac:dyDescent="0.3">
      <c r="A180" s="320"/>
      <c r="K180" s="320"/>
      <c r="U180" s="320"/>
      <c r="AE180" s="320"/>
      <c r="AO180" s="320"/>
      <c r="AY180" s="320"/>
      <c r="BI180" s="320"/>
      <c r="BJ180" s="320"/>
      <c r="BK180" s="320"/>
      <c r="BL180" s="320"/>
      <c r="BM180" s="320"/>
      <c r="BN180" s="320"/>
      <c r="BO180" s="320"/>
      <c r="BP180" s="320"/>
      <c r="BS180" s="320"/>
      <c r="CC180" s="320"/>
      <c r="CM180" s="320"/>
      <c r="CW180" s="320"/>
      <c r="DG180" s="320"/>
      <c r="DQ180" s="320"/>
      <c r="EA180" s="320"/>
      <c r="EK180" s="320"/>
      <c r="EU180" s="320"/>
      <c r="FE180" s="320"/>
      <c r="FO180" s="320"/>
      <c r="FY180" s="320"/>
      <c r="GI180" s="320"/>
      <c r="GS180" s="320"/>
      <c r="HC180" s="320"/>
      <c r="HM180" s="320"/>
      <c r="HW180" s="320"/>
      <c r="IG180" s="320"/>
    </row>
    <row r="181" spans="1:241" s="3" customFormat="1" x14ac:dyDescent="0.3">
      <c r="A181" s="320"/>
      <c r="K181" s="320"/>
      <c r="U181" s="320"/>
      <c r="AE181" s="320"/>
      <c r="AO181" s="320"/>
      <c r="AY181" s="320"/>
      <c r="BI181" s="320"/>
      <c r="BJ181" s="320"/>
      <c r="BK181" s="320"/>
      <c r="BL181" s="320"/>
      <c r="BM181" s="320"/>
      <c r="BN181" s="320"/>
      <c r="BO181" s="320"/>
      <c r="BP181" s="320"/>
      <c r="BS181" s="320"/>
      <c r="CC181" s="320"/>
      <c r="CM181" s="320"/>
      <c r="CW181" s="320"/>
      <c r="DG181" s="320"/>
      <c r="DQ181" s="320"/>
      <c r="EA181" s="320"/>
      <c r="EK181" s="320"/>
      <c r="EU181" s="320"/>
      <c r="FE181" s="320"/>
      <c r="FO181" s="320"/>
      <c r="FY181" s="320"/>
      <c r="GI181" s="320"/>
      <c r="GS181" s="320"/>
      <c r="HC181" s="320"/>
      <c r="HM181" s="320"/>
      <c r="HW181" s="320"/>
      <c r="IG181" s="320"/>
    </row>
    <row r="182" spans="1:241" s="3" customFormat="1" x14ac:dyDescent="0.3">
      <c r="A182" s="320"/>
      <c r="K182" s="320"/>
      <c r="U182" s="320"/>
      <c r="AE182" s="320"/>
      <c r="AO182" s="320"/>
      <c r="AY182" s="320"/>
      <c r="BI182" s="320"/>
      <c r="BJ182" s="320"/>
      <c r="BK182" s="320"/>
      <c r="BL182" s="320"/>
      <c r="BM182" s="320"/>
      <c r="BN182" s="320"/>
      <c r="BO182" s="320"/>
      <c r="BP182" s="320"/>
      <c r="BS182" s="320"/>
      <c r="CC182" s="320"/>
      <c r="CM182" s="320"/>
      <c r="CW182" s="320"/>
      <c r="DG182" s="320"/>
      <c r="DQ182" s="320"/>
      <c r="EA182" s="320"/>
      <c r="EK182" s="320"/>
      <c r="EU182" s="320"/>
      <c r="FE182" s="320"/>
      <c r="FO182" s="320"/>
      <c r="FY182" s="320"/>
      <c r="GI182" s="320"/>
      <c r="GS182" s="320"/>
      <c r="HC182" s="320"/>
      <c r="HM182" s="320"/>
      <c r="HW182" s="320"/>
      <c r="IG182" s="320"/>
    </row>
    <row r="183" spans="1:241" s="3" customFormat="1" x14ac:dyDescent="0.3">
      <c r="A183" s="320"/>
      <c r="K183" s="320"/>
      <c r="U183" s="320"/>
      <c r="AE183" s="320"/>
      <c r="AO183" s="320"/>
      <c r="AY183" s="320"/>
      <c r="BI183" s="320"/>
      <c r="BJ183" s="320"/>
      <c r="BK183" s="320"/>
      <c r="BL183" s="320"/>
      <c r="BM183" s="320"/>
      <c r="BN183" s="320"/>
      <c r="BO183" s="320"/>
      <c r="BP183" s="320"/>
      <c r="BS183" s="320"/>
      <c r="CC183" s="320"/>
      <c r="CM183" s="320"/>
      <c r="CW183" s="320"/>
      <c r="DG183" s="320"/>
      <c r="DQ183" s="320"/>
      <c r="EA183" s="320"/>
      <c r="EK183" s="320"/>
      <c r="EU183" s="320"/>
      <c r="FE183" s="320"/>
      <c r="FO183" s="320"/>
      <c r="FY183" s="320"/>
      <c r="GI183" s="320"/>
      <c r="GS183" s="320"/>
      <c r="HC183" s="320"/>
      <c r="HM183" s="320"/>
      <c r="HW183" s="320"/>
      <c r="IG183" s="320"/>
    </row>
    <row r="184" spans="1:241" s="3" customFormat="1" x14ac:dyDescent="0.3">
      <c r="A184" s="320"/>
      <c r="K184" s="320"/>
      <c r="U184" s="320"/>
      <c r="AE184" s="320"/>
      <c r="AO184" s="320"/>
      <c r="AY184" s="320"/>
      <c r="BI184" s="320"/>
      <c r="BJ184" s="320"/>
      <c r="BK184" s="320"/>
      <c r="BL184" s="320"/>
      <c r="BM184" s="320"/>
      <c r="BN184" s="320"/>
      <c r="BO184" s="320"/>
      <c r="BP184" s="320"/>
      <c r="BS184" s="320"/>
      <c r="CC184" s="320"/>
      <c r="CM184" s="320"/>
      <c r="CW184" s="320"/>
      <c r="DG184" s="320"/>
      <c r="DQ184" s="320"/>
      <c r="EA184" s="320"/>
      <c r="EK184" s="320"/>
      <c r="EU184" s="320"/>
      <c r="FE184" s="320"/>
      <c r="FO184" s="320"/>
      <c r="FY184" s="320"/>
      <c r="GI184" s="320"/>
      <c r="GS184" s="320"/>
      <c r="HC184" s="320"/>
      <c r="HM184" s="320"/>
      <c r="HW184" s="320"/>
      <c r="IG184" s="320"/>
    </row>
    <row r="185" spans="1:241" s="3" customFormat="1" x14ac:dyDescent="0.3">
      <c r="A185" s="320"/>
      <c r="K185" s="320"/>
      <c r="U185" s="320"/>
      <c r="AE185" s="320"/>
      <c r="AO185" s="320"/>
      <c r="AY185" s="320"/>
      <c r="BI185" s="320"/>
      <c r="BJ185" s="320"/>
      <c r="BK185" s="320"/>
      <c r="BL185" s="320"/>
      <c r="BM185" s="320"/>
      <c r="BN185" s="320"/>
      <c r="BO185" s="320"/>
      <c r="BP185" s="320"/>
      <c r="BS185" s="320"/>
      <c r="CC185" s="320"/>
      <c r="CM185" s="320"/>
      <c r="CW185" s="320"/>
      <c r="DG185" s="320"/>
      <c r="DQ185" s="320"/>
      <c r="EA185" s="320"/>
      <c r="EK185" s="320"/>
      <c r="EU185" s="320"/>
      <c r="FE185" s="320"/>
      <c r="FO185" s="320"/>
      <c r="FY185" s="320"/>
      <c r="GI185" s="320"/>
      <c r="GS185" s="320"/>
      <c r="HC185" s="320"/>
      <c r="HM185" s="320"/>
      <c r="HW185" s="320"/>
      <c r="IG185" s="320"/>
    </row>
    <row r="186" spans="1:241" s="3" customFormat="1" x14ac:dyDescent="0.3">
      <c r="A186" s="320"/>
      <c r="K186" s="320"/>
      <c r="U186" s="320"/>
      <c r="AE186" s="320"/>
      <c r="AO186" s="320"/>
      <c r="AY186" s="320"/>
      <c r="BI186" s="320"/>
      <c r="BJ186" s="320"/>
      <c r="BK186" s="320"/>
      <c r="BL186" s="320"/>
      <c r="BM186" s="320"/>
      <c r="BN186" s="320"/>
      <c r="BO186" s="320"/>
      <c r="BP186" s="320"/>
      <c r="BS186" s="320"/>
      <c r="CC186" s="320"/>
      <c r="CM186" s="320"/>
      <c r="CW186" s="320"/>
      <c r="DG186" s="320"/>
      <c r="DQ186" s="320"/>
      <c r="EA186" s="320"/>
      <c r="EK186" s="320"/>
      <c r="EU186" s="320"/>
      <c r="FE186" s="320"/>
      <c r="FO186" s="320"/>
      <c r="FY186" s="320"/>
      <c r="GI186" s="320"/>
      <c r="GS186" s="320"/>
      <c r="HC186" s="320"/>
      <c r="HM186" s="320"/>
      <c r="HW186" s="320"/>
      <c r="IG186" s="320"/>
    </row>
    <row r="187" spans="1:241" s="3" customFormat="1" x14ac:dyDescent="0.3">
      <c r="A187" s="320"/>
      <c r="K187" s="320"/>
      <c r="U187" s="320"/>
      <c r="AE187" s="320"/>
      <c r="AO187" s="320"/>
      <c r="AY187" s="320"/>
      <c r="BI187" s="320"/>
      <c r="BJ187" s="320"/>
      <c r="BK187" s="320"/>
      <c r="BL187" s="320"/>
      <c r="BM187" s="320"/>
      <c r="BN187" s="320"/>
      <c r="BO187" s="320"/>
      <c r="BP187" s="320"/>
      <c r="BS187" s="320"/>
      <c r="CC187" s="320"/>
      <c r="CM187" s="320"/>
      <c r="CW187" s="320"/>
      <c r="DG187" s="320"/>
      <c r="DQ187" s="320"/>
      <c r="EA187" s="320"/>
      <c r="EK187" s="320"/>
      <c r="EU187" s="320"/>
      <c r="FE187" s="320"/>
      <c r="FO187" s="320"/>
      <c r="FY187" s="320"/>
      <c r="GI187" s="320"/>
      <c r="GS187" s="320"/>
      <c r="HC187" s="320"/>
      <c r="HM187" s="320"/>
      <c r="HW187" s="320"/>
      <c r="IG187" s="320"/>
    </row>
    <row r="188" spans="1:241" s="3" customFormat="1" x14ac:dyDescent="0.3">
      <c r="A188" s="320"/>
      <c r="K188" s="320"/>
      <c r="U188" s="320"/>
      <c r="AE188" s="320"/>
      <c r="AO188" s="320"/>
      <c r="AY188" s="320"/>
      <c r="BI188" s="320"/>
      <c r="BJ188" s="320"/>
      <c r="BK188" s="320"/>
      <c r="BL188" s="320"/>
      <c r="BM188" s="320"/>
      <c r="BN188" s="320"/>
      <c r="BO188" s="320"/>
      <c r="BP188" s="320"/>
      <c r="BS188" s="320"/>
      <c r="CC188" s="320"/>
      <c r="CM188" s="320"/>
      <c r="CW188" s="320"/>
      <c r="DG188" s="320"/>
      <c r="DQ188" s="320"/>
      <c r="EA188" s="320"/>
      <c r="EK188" s="320"/>
      <c r="EU188" s="320"/>
      <c r="FE188" s="320"/>
      <c r="FO188" s="320"/>
      <c r="FY188" s="320"/>
      <c r="GI188" s="320"/>
      <c r="GS188" s="320"/>
      <c r="HC188" s="320"/>
      <c r="HM188" s="320"/>
      <c r="HW188" s="320"/>
      <c r="IG188" s="320"/>
    </row>
    <row r="189" spans="1:241" s="3" customFormat="1" x14ac:dyDescent="0.3">
      <c r="A189" s="320"/>
      <c r="K189" s="320"/>
      <c r="U189" s="320"/>
      <c r="AE189" s="320"/>
      <c r="AO189" s="320"/>
      <c r="AY189" s="320"/>
      <c r="BI189" s="320"/>
      <c r="BJ189" s="320"/>
      <c r="BK189" s="320"/>
      <c r="BL189" s="320"/>
      <c r="BM189" s="320"/>
      <c r="BN189" s="320"/>
      <c r="BO189" s="320"/>
      <c r="BP189" s="320"/>
      <c r="BS189" s="320"/>
      <c r="CC189" s="320"/>
      <c r="CM189" s="320"/>
      <c r="CW189" s="320"/>
      <c r="DG189" s="320"/>
      <c r="DQ189" s="320"/>
      <c r="EA189" s="320"/>
      <c r="EK189" s="320"/>
      <c r="EU189" s="320"/>
      <c r="FE189" s="320"/>
      <c r="FO189" s="320"/>
      <c r="FY189" s="320"/>
      <c r="GI189" s="320"/>
      <c r="GS189" s="320"/>
      <c r="HC189" s="320"/>
      <c r="HM189" s="320"/>
      <c r="HW189" s="320"/>
      <c r="IG189" s="320"/>
    </row>
    <row r="190" spans="1:241" s="3" customFormat="1" x14ac:dyDescent="0.3">
      <c r="A190" s="320"/>
      <c r="K190" s="320"/>
      <c r="U190" s="320"/>
      <c r="AE190" s="320"/>
      <c r="AO190" s="320"/>
      <c r="AY190" s="320"/>
      <c r="BI190" s="320"/>
      <c r="BJ190" s="320"/>
      <c r="BK190" s="320"/>
      <c r="BL190" s="320"/>
      <c r="BM190" s="320"/>
      <c r="BN190" s="320"/>
      <c r="BO190" s="320"/>
      <c r="BP190" s="320"/>
      <c r="BS190" s="320"/>
      <c r="CC190" s="320"/>
      <c r="CM190" s="320"/>
      <c r="CW190" s="320"/>
      <c r="DG190" s="320"/>
      <c r="DQ190" s="320"/>
      <c r="EA190" s="320"/>
      <c r="EK190" s="320"/>
      <c r="EU190" s="320"/>
      <c r="FE190" s="320"/>
      <c r="FO190" s="320"/>
      <c r="FY190" s="320"/>
      <c r="GI190" s="320"/>
      <c r="GS190" s="320"/>
      <c r="HC190" s="320"/>
      <c r="HM190" s="320"/>
      <c r="HW190" s="320"/>
      <c r="IG190" s="320"/>
    </row>
    <row r="191" spans="1:241" s="3" customFormat="1" x14ac:dyDescent="0.3">
      <c r="A191" s="320"/>
      <c r="K191" s="320"/>
      <c r="U191" s="320"/>
      <c r="AE191" s="320"/>
      <c r="AO191" s="320"/>
      <c r="AY191" s="320"/>
      <c r="BI191" s="320"/>
      <c r="BJ191" s="320"/>
      <c r="BK191" s="320"/>
      <c r="BL191" s="320"/>
      <c r="BM191" s="320"/>
      <c r="BN191" s="320"/>
      <c r="BO191" s="320"/>
      <c r="BP191" s="320"/>
      <c r="BS191" s="320"/>
      <c r="CC191" s="320"/>
      <c r="CM191" s="320"/>
      <c r="CW191" s="320"/>
      <c r="DG191" s="320"/>
      <c r="DQ191" s="320"/>
      <c r="EA191" s="320"/>
      <c r="EK191" s="320"/>
      <c r="EU191" s="320"/>
      <c r="FE191" s="320"/>
      <c r="FO191" s="320"/>
      <c r="FY191" s="320"/>
      <c r="GI191" s="320"/>
      <c r="GS191" s="320"/>
      <c r="HC191" s="320"/>
      <c r="HM191" s="320"/>
      <c r="HW191" s="320"/>
      <c r="IG191" s="320"/>
    </row>
    <row r="192" spans="1:241" s="3" customFormat="1" x14ac:dyDescent="0.3">
      <c r="A192" s="320"/>
      <c r="K192" s="320"/>
      <c r="U192" s="320"/>
      <c r="AE192" s="320"/>
      <c r="AO192" s="320"/>
      <c r="AY192" s="320"/>
      <c r="BI192" s="320"/>
      <c r="BJ192" s="320"/>
      <c r="BK192" s="320"/>
      <c r="BL192" s="320"/>
      <c r="BM192" s="320"/>
      <c r="BN192" s="320"/>
      <c r="BO192" s="320"/>
      <c r="BP192" s="320"/>
      <c r="BS192" s="320"/>
      <c r="CC192" s="320"/>
      <c r="CM192" s="320"/>
      <c r="CW192" s="320"/>
      <c r="DG192" s="320"/>
      <c r="DQ192" s="320"/>
      <c r="EA192" s="320"/>
      <c r="EK192" s="320"/>
      <c r="EU192" s="320"/>
      <c r="FE192" s="320"/>
      <c r="FO192" s="320"/>
      <c r="FY192" s="320"/>
      <c r="GI192" s="320"/>
      <c r="GS192" s="320"/>
      <c r="HC192" s="320"/>
      <c r="HM192" s="320"/>
      <c r="HW192" s="320"/>
      <c r="IG192" s="320"/>
    </row>
    <row r="193" spans="1:241" s="3" customFormat="1" x14ac:dyDescent="0.3">
      <c r="A193" s="320"/>
      <c r="K193" s="320"/>
      <c r="U193" s="320"/>
      <c r="AE193" s="320"/>
      <c r="AO193" s="320"/>
      <c r="AY193" s="320"/>
      <c r="BI193" s="320"/>
      <c r="BJ193" s="320"/>
      <c r="BK193" s="320"/>
      <c r="BL193" s="320"/>
      <c r="BM193" s="320"/>
      <c r="BN193" s="320"/>
      <c r="BO193" s="320"/>
      <c r="BP193" s="320"/>
      <c r="BS193" s="320"/>
      <c r="CC193" s="320"/>
      <c r="CM193" s="320"/>
      <c r="CW193" s="320"/>
      <c r="DG193" s="320"/>
      <c r="DQ193" s="320"/>
      <c r="EA193" s="320"/>
      <c r="EK193" s="320"/>
      <c r="EU193" s="320"/>
      <c r="FE193" s="320"/>
      <c r="FO193" s="320"/>
      <c r="FY193" s="320"/>
      <c r="GI193" s="320"/>
      <c r="GS193" s="320"/>
      <c r="HC193" s="320"/>
      <c r="HM193" s="320"/>
      <c r="HW193" s="320"/>
      <c r="IG193" s="320"/>
    </row>
    <row r="194" spans="1:241" s="3" customFormat="1" x14ac:dyDescent="0.3">
      <c r="A194" s="320"/>
      <c r="K194" s="320"/>
      <c r="U194" s="320"/>
      <c r="AE194" s="320"/>
      <c r="AO194" s="320"/>
      <c r="AY194" s="320"/>
      <c r="BI194" s="320"/>
      <c r="BJ194" s="320"/>
      <c r="BK194" s="320"/>
      <c r="BL194" s="320"/>
      <c r="BM194" s="320"/>
      <c r="BN194" s="320"/>
      <c r="BO194" s="320"/>
      <c r="BP194" s="320"/>
      <c r="BS194" s="320"/>
      <c r="CC194" s="320"/>
      <c r="CM194" s="320"/>
      <c r="CW194" s="320"/>
      <c r="DG194" s="320"/>
      <c r="DQ194" s="320"/>
      <c r="EA194" s="320"/>
      <c r="EK194" s="320"/>
      <c r="EU194" s="320"/>
      <c r="FE194" s="320"/>
      <c r="FO194" s="320"/>
      <c r="FY194" s="320"/>
      <c r="GI194" s="320"/>
      <c r="GS194" s="320"/>
      <c r="HC194" s="320"/>
      <c r="HM194" s="320"/>
      <c r="HW194" s="320"/>
      <c r="IG194" s="320"/>
    </row>
    <row r="195" spans="1:241" s="3" customFormat="1" x14ac:dyDescent="0.3">
      <c r="A195" s="320"/>
      <c r="K195" s="320"/>
      <c r="U195" s="320"/>
      <c r="AE195" s="320"/>
      <c r="AO195" s="320"/>
      <c r="AY195" s="320"/>
      <c r="BI195" s="320"/>
      <c r="BJ195" s="320"/>
      <c r="BK195" s="320"/>
      <c r="BL195" s="320"/>
      <c r="BM195" s="320"/>
      <c r="BN195" s="320"/>
      <c r="BO195" s="320"/>
      <c r="BP195" s="320"/>
      <c r="BS195" s="320"/>
      <c r="CC195" s="320"/>
      <c r="CM195" s="320"/>
      <c r="CW195" s="320"/>
      <c r="DG195" s="320"/>
      <c r="DQ195" s="320"/>
      <c r="EA195" s="320"/>
      <c r="EK195" s="320"/>
      <c r="EU195" s="320"/>
      <c r="FE195" s="320"/>
      <c r="FO195" s="320"/>
      <c r="FY195" s="320"/>
      <c r="GI195" s="320"/>
      <c r="GS195" s="320"/>
      <c r="HC195" s="320"/>
      <c r="HM195" s="320"/>
      <c r="HW195" s="320"/>
      <c r="IG195" s="320"/>
    </row>
    <row r="196" spans="1:241" s="3" customFormat="1" x14ac:dyDescent="0.3">
      <c r="A196" s="320"/>
      <c r="K196" s="320"/>
      <c r="U196" s="320"/>
      <c r="AE196" s="320"/>
      <c r="AO196" s="320"/>
      <c r="AY196" s="320"/>
      <c r="BI196" s="320"/>
      <c r="BJ196" s="320"/>
      <c r="BK196" s="320"/>
      <c r="BL196" s="320"/>
      <c r="BM196" s="320"/>
      <c r="BN196" s="320"/>
      <c r="BO196" s="320"/>
      <c r="BP196" s="320"/>
      <c r="BS196" s="320"/>
      <c r="CC196" s="320"/>
      <c r="CM196" s="320"/>
      <c r="CW196" s="320"/>
      <c r="DG196" s="320"/>
      <c r="DQ196" s="320"/>
      <c r="EA196" s="320"/>
      <c r="EK196" s="320"/>
      <c r="EU196" s="320"/>
      <c r="FE196" s="320"/>
      <c r="FO196" s="320"/>
      <c r="FY196" s="320"/>
      <c r="GI196" s="320"/>
      <c r="GS196" s="320"/>
      <c r="HC196" s="320"/>
      <c r="HM196" s="320"/>
      <c r="HW196" s="320"/>
      <c r="IG196" s="320"/>
    </row>
    <row r="197" spans="1:241" s="3" customFormat="1" x14ac:dyDescent="0.3">
      <c r="A197" s="320"/>
      <c r="K197" s="320"/>
      <c r="U197" s="320"/>
      <c r="AE197" s="320"/>
      <c r="AO197" s="320"/>
      <c r="AY197" s="320"/>
      <c r="BI197" s="320"/>
      <c r="BJ197" s="320"/>
      <c r="BK197" s="320"/>
      <c r="BL197" s="320"/>
      <c r="BM197" s="320"/>
      <c r="BN197" s="320"/>
      <c r="BO197" s="320"/>
      <c r="BP197" s="320"/>
      <c r="BS197" s="320"/>
      <c r="CC197" s="320"/>
      <c r="CM197" s="320"/>
      <c r="CW197" s="320"/>
      <c r="DG197" s="320"/>
      <c r="DQ197" s="320"/>
      <c r="EA197" s="320"/>
      <c r="EK197" s="320"/>
      <c r="EU197" s="320"/>
      <c r="FE197" s="320"/>
      <c r="FO197" s="320"/>
      <c r="FY197" s="320"/>
      <c r="GI197" s="320"/>
      <c r="GS197" s="320"/>
      <c r="HC197" s="320"/>
      <c r="HM197" s="320"/>
      <c r="HW197" s="320"/>
      <c r="IG197" s="320"/>
    </row>
    <row r="198" spans="1:241" s="3" customFormat="1" x14ac:dyDescent="0.3">
      <c r="A198" s="320"/>
      <c r="K198" s="320"/>
      <c r="U198" s="320"/>
      <c r="AE198" s="320"/>
      <c r="AO198" s="320"/>
      <c r="AY198" s="320"/>
      <c r="BI198" s="320"/>
      <c r="BJ198" s="320"/>
      <c r="BK198" s="320"/>
      <c r="BL198" s="320"/>
      <c r="BM198" s="320"/>
      <c r="BN198" s="320"/>
      <c r="BO198" s="320"/>
      <c r="BP198" s="320"/>
      <c r="BS198" s="320"/>
      <c r="CC198" s="320"/>
      <c r="CM198" s="320"/>
      <c r="CW198" s="320"/>
      <c r="DG198" s="320"/>
      <c r="DQ198" s="320"/>
      <c r="EA198" s="320"/>
      <c r="EK198" s="320"/>
      <c r="EU198" s="320"/>
      <c r="FE198" s="320"/>
      <c r="FO198" s="320"/>
      <c r="FY198" s="320"/>
      <c r="GI198" s="320"/>
      <c r="GS198" s="320"/>
      <c r="HC198" s="320"/>
      <c r="HM198" s="320"/>
      <c r="HW198" s="320"/>
      <c r="IG198" s="320"/>
    </row>
    <row r="199" spans="1:241" s="3" customFormat="1" x14ac:dyDescent="0.3">
      <c r="A199" s="320"/>
      <c r="K199" s="320"/>
      <c r="U199" s="320"/>
      <c r="AE199" s="320"/>
      <c r="AO199" s="320"/>
      <c r="AY199" s="320"/>
      <c r="BI199" s="320"/>
      <c r="BJ199" s="320"/>
      <c r="BK199" s="320"/>
      <c r="BL199" s="320"/>
      <c r="BM199" s="320"/>
      <c r="BN199" s="320"/>
      <c r="BO199" s="320"/>
      <c r="BP199" s="320"/>
      <c r="BS199" s="320"/>
      <c r="CC199" s="320"/>
      <c r="CM199" s="320"/>
      <c r="CW199" s="320"/>
      <c r="DG199" s="320"/>
      <c r="DQ199" s="320"/>
      <c r="EA199" s="320"/>
      <c r="EK199" s="320"/>
      <c r="EU199" s="320"/>
      <c r="FE199" s="320"/>
      <c r="FO199" s="320"/>
      <c r="FY199" s="320"/>
      <c r="GI199" s="320"/>
      <c r="GS199" s="320"/>
      <c r="HC199" s="320"/>
      <c r="HM199" s="320"/>
      <c r="HW199" s="320"/>
      <c r="IG199" s="320"/>
    </row>
    <row r="200" spans="1:241" s="3" customFormat="1" x14ac:dyDescent="0.3">
      <c r="A200" s="320"/>
      <c r="K200" s="320"/>
      <c r="U200" s="320"/>
      <c r="AE200" s="320"/>
      <c r="AO200" s="320"/>
      <c r="AY200" s="320"/>
      <c r="BI200" s="320"/>
      <c r="BJ200" s="320"/>
      <c r="BK200" s="320"/>
      <c r="BL200" s="320"/>
      <c r="BM200" s="320"/>
      <c r="BN200" s="320"/>
      <c r="BO200" s="320"/>
      <c r="BP200" s="320"/>
      <c r="BS200" s="320"/>
      <c r="CC200" s="320"/>
      <c r="CM200" s="320"/>
      <c r="CW200" s="320"/>
      <c r="DG200" s="320"/>
      <c r="DQ200" s="320"/>
      <c r="EA200" s="320"/>
      <c r="EK200" s="320"/>
      <c r="EU200" s="320"/>
      <c r="FE200" s="320"/>
      <c r="FO200" s="320"/>
      <c r="FY200" s="320"/>
      <c r="GI200" s="320"/>
      <c r="GS200" s="320"/>
      <c r="HC200" s="320"/>
      <c r="HM200" s="320"/>
      <c r="HW200" s="320"/>
      <c r="IG200" s="320"/>
    </row>
    <row r="201" spans="1:241" s="3" customFormat="1" x14ac:dyDescent="0.3">
      <c r="A201" s="320"/>
      <c r="K201" s="320"/>
      <c r="U201" s="320"/>
      <c r="AE201" s="320"/>
      <c r="AO201" s="320"/>
      <c r="AY201" s="320"/>
      <c r="BI201" s="320"/>
      <c r="BJ201" s="320"/>
      <c r="BK201" s="320"/>
      <c r="BL201" s="320"/>
      <c r="BM201" s="320"/>
      <c r="BN201" s="320"/>
      <c r="BO201" s="320"/>
      <c r="BP201" s="320"/>
      <c r="BS201" s="320"/>
      <c r="CC201" s="320"/>
      <c r="CM201" s="320"/>
      <c r="CW201" s="320"/>
      <c r="DG201" s="320"/>
      <c r="DQ201" s="320"/>
      <c r="EA201" s="320"/>
      <c r="EK201" s="320"/>
      <c r="EU201" s="320"/>
      <c r="FE201" s="320"/>
      <c r="FO201" s="320"/>
      <c r="FY201" s="320"/>
      <c r="GI201" s="320"/>
      <c r="GS201" s="320"/>
      <c r="HC201" s="320"/>
      <c r="HM201" s="320"/>
      <c r="HW201" s="320"/>
      <c r="IG201" s="320"/>
    </row>
    <row r="202" spans="1:241" s="3" customFormat="1" x14ac:dyDescent="0.3">
      <c r="A202" s="320"/>
      <c r="K202" s="320"/>
      <c r="U202" s="320"/>
      <c r="AE202" s="320"/>
      <c r="AO202" s="320"/>
      <c r="AY202" s="320"/>
      <c r="BI202" s="320"/>
      <c r="BJ202" s="320"/>
      <c r="BK202" s="320"/>
      <c r="BL202" s="320"/>
      <c r="BM202" s="320"/>
      <c r="BN202" s="320"/>
      <c r="BO202" s="320"/>
      <c r="BP202" s="320"/>
      <c r="BS202" s="320"/>
      <c r="CC202" s="320"/>
      <c r="CM202" s="320"/>
      <c r="CW202" s="320"/>
      <c r="DG202" s="320"/>
      <c r="DQ202" s="320"/>
      <c r="EA202" s="320"/>
      <c r="EK202" s="320"/>
      <c r="EU202" s="320"/>
      <c r="FE202" s="320"/>
      <c r="FO202" s="320"/>
      <c r="FY202" s="320"/>
      <c r="GI202" s="320"/>
      <c r="GS202" s="320"/>
      <c r="HC202" s="320"/>
      <c r="HM202" s="320"/>
      <c r="HW202" s="320"/>
      <c r="IG202" s="320"/>
    </row>
    <row r="203" spans="1:241" s="3" customFormat="1" x14ac:dyDescent="0.3">
      <c r="A203" s="320"/>
      <c r="K203" s="320"/>
      <c r="U203" s="320"/>
      <c r="AE203" s="320"/>
      <c r="AO203" s="320"/>
      <c r="AY203" s="320"/>
      <c r="BI203" s="320"/>
      <c r="BJ203" s="320"/>
      <c r="BK203" s="320"/>
      <c r="BL203" s="320"/>
      <c r="BM203" s="320"/>
      <c r="BN203" s="320"/>
      <c r="BO203" s="320"/>
      <c r="BP203" s="320"/>
      <c r="BS203" s="320"/>
      <c r="CC203" s="320"/>
      <c r="CM203" s="320"/>
      <c r="CW203" s="320"/>
      <c r="DG203" s="320"/>
      <c r="DQ203" s="320"/>
      <c r="EA203" s="320"/>
      <c r="EK203" s="320"/>
      <c r="EU203" s="320"/>
      <c r="FE203" s="320"/>
      <c r="FO203" s="320"/>
      <c r="FY203" s="320"/>
      <c r="GI203" s="320"/>
      <c r="GS203" s="320"/>
      <c r="HC203" s="320"/>
      <c r="HM203" s="320"/>
      <c r="HW203" s="320"/>
      <c r="IG203" s="320"/>
    </row>
    <row r="204" spans="1:241" s="3" customFormat="1" x14ac:dyDescent="0.3">
      <c r="A204" s="320"/>
      <c r="K204" s="320"/>
      <c r="U204" s="320"/>
      <c r="AE204" s="320"/>
      <c r="AO204" s="320"/>
      <c r="AY204" s="320"/>
      <c r="BI204" s="320"/>
      <c r="BJ204" s="320"/>
      <c r="BK204" s="320"/>
      <c r="BL204" s="320"/>
      <c r="BM204" s="320"/>
      <c r="BN204" s="320"/>
      <c r="BO204" s="320"/>
      <c r="BP204" s="320"/>
      <c r="BS204" s="320"/>
      <c r="CC204" s="320"/>
      <c r="CM204" s="320"/>
      <c r="CW204" s="320"/>
      <c r="DG204" s="320"/>
      <c r="DQ204" s="320"/>
      <c r="EA204" s="320"/>
      <c r="EK204" s="320"/>
      <c r="EU204" s="320"/>
      <c r="FE204" s="320"/>
      <c r="FO204" s="320"/>
      <c r="FY204" s="320"/>
      <c r="GI204" s="320"/>
      <c r="GS204" s="320"/>
      <c r="HC204" s="320"/>
      <c r="HM204" s="320"/>
      <c r="HW204" s="320"/>
      <c r="IG204" s="320"/>
    </row>
    <row r="205" spans="1:241" s="3" customFormat="1" x14ac:dyDescent="0.3">
      <c r="A205" s="320"/>
      <c r="K205" s="320"/>
      <c r="U205" s="320"/>
      <c r="AE205" s="320"/>
      <c r="AO205" s="320"/>
      <c r="AY205" s="320"/>
      <c r="BI205" s="320"/>
      <c r="BJ205" s="320"/>
      <c r="BK205" s="320"/>
      <c r="BL205" s="320"/>
      <c r="BM205" s="320"/>
      <c r="BN205" s="320"/>
      <c r="BO205" s="320"/>
      <c r="BP205" s="320"/>
      <c r="BS205" s="320"/>
      <c r="CC205" s="320"/>
      <c r="CM205" s="320"/>
      <c r="CW205" s="320"/>
      <c r="DG205" s="320"/>
      <c r="DQ205" s="320"/>
      <c r="EA205" s="320"/>
      <c r="EK205" s="320"/>
      <c r="EU205" s="320"/>
      <c r="FE205" s="320"/>
      <c r="FO205" s="320"/>
      <c r="FY205" s="320"/>
      <c r="GI205" s="320"/>
      <c r="GS205" s="320"/>
      <c r="HC205" s="320"/>
      <c r="HM205" s="320"/>
      <c r="HW205" s="320"/>
      <c r="IG205" s="320"/>
    </row>
    <row r="206" spans="1:241" s="3" customFormat="1" x14ac:dyDescent="0.3">
      <c r="A206" s="320"/>
      <c r="K206" s="320"/>
      <c r="U206" s="320"/>
      <c r="AE206" s="320"/>
      <c r="AO206" s="320"/>
      <c r="AY206" s="320"/>
      <c r="BI206" s="320"/>
      <c r="BJ206" s="320"/>
      <c r="BK206" s="320"/>
      <c r="BL206" s="320"/>
      <c r="BM206" s="320"/>
      <c r="BN206" s="320"/>
      <c r="BO206" s="320"/>
      <c r="BP206" s="320"/>
      <c r="BS206" s="320"/>
      <c r="CC206" s="320"/>
      <c r="CM206" s="320"/>
      <c r="CW206" s="320"/>
      <c r="DG206" s="320"/>
      <c r="DQ206" s="320"/>
      <c r="EA206" s="320"/>
      <c r="EK206" s="320"/>
      <c r="EU206" s="320"/>
      <c r="FE206" s="320"/>
      <c r="FO206" s="320"/>
      <c r="FY206" s="320"/>
      <c r="GI206" s="320"/>
      <c r="GS206" s="320"/>
      <c r="HC206" s="320"/>
      <c r="HM206" s="320"/>
      <c r="HW206" s="320"/>
      <c r="IG206" s="320"/>
    </row>
    <row r="207" spans="1:241" s="3" customFormat="1" x14ac:dyDescent="0.3">
      <c r="A207" s="320"/>
      <c r="K207" s="320"/>
      <c r="U207" s="320"/>
      <c r="AE207" s="320"/>
      <c r="AO207" s="320"/>
      <c r="AY207" s="320"/>
      <c r="BI207" s="320"/>
      <c r="BJ207" s="320"/>
      <c r="BK207" s="320"/>
      <c r="BL207" s="320"/>
      <c r="BM207" s="320"/>
      <c r="BN207" s="320"/>
      <c r="BO207" s="320"/>
      <c r="BP207" s="320"/>
      <c r="BS207" s="320"/>
      <c r="CC207" s="320"/>
      <c r="CM207" s="320"/>
      <c r="CW207" s="320"/>
      <c r="DG207" s="320"/>
      <c r="DQ207" s="320"/>
      <c r="EA207" s="320"/>
      <c r="EK207" s="320"/>
      <c r="EU207" s="320"/>
      <c r="FE207" s="320"/>
      <c r="FO207" s="320"/>
      <c r="FY207" s="320"/>
      <c r="GI207" s="320"/>
      <c r="GS207" s="320"/>
      <c r="HC207" s="320"/>
      <c r="HM207" s="320"/>
      <c r="HW207" s="320"/>
      <c r="IG207" s="320"/>
    </row>
    <row r="208" spans="1:241" s="3" customFormat="1" x14ac:dyDescent="0.3">
      <c r="A208" s="320"/>
      <c r="K208" s="320"/>
      <c r="U208" s="320"/>
      <c r="AE208" s="320"/>
      <c r="AO208" s="320"/>
      <c r="AY208" s="320"/>
      <c r="BI208" s="320"/>
      <c r="BJ208" s="320"/>
      <c r="BK208" s="320"/>
      <c r="BL208" s="320"/>
      <c r="BM208" s="320"/>
      <c r="BN208" s="320"/>
      <c r="BO208" s="320"/>
      <c r="BP208" s="320"/>
      <c r="BS208" s="320"/>
      <c r="CC208" s="320"/>
      <c r="CM208" s="320"/>
      <c r="CW208" s="320"/>
      <c r="DG208" s="320"/>
      <c r="DQ208" s="320"/>
      <c r="EA208" s="320"/>
      <c r="EK208" s="320"/>
      <c r="EU208" s="320"/>
      <c r="FE208" s="320"/>
      <c r="FO208" s="320"/>
      <c r="FY208" s="320"/>
      <c r="GI208" s="320"/>
      <c r="GS208" s="320"/>
      <c r="HC208" s="320"/>
      <c r="HM208" s="320"/>
      <c r="HW208" s="320"/>
      <c r="IG208" s="320"/>
    </row>
    <row r="209" spans="1:241" s="3" customFormat="1" x14ac:dyDescent="0.3">
      <c r="A209" s="320"/>
      <c r="K209" s="320"/>
      <c r="U209" s="320"/>
      <c r="AE209" s="320"/>
      <c r="AO209" s="320"/>
      <c r="AY209" s="320"/>
      <c r="BI209" s="320"/>
      <c r="BJ209" s="320"/>
      <c r="BK209" s="320"/>
      <c r="BL209" s="320"/>
      <c r="BM209" s="320"/>
      <c r="BN209" s="320"/>
      <c r="BO209" s="320"/>
      <c r="BP209" s="320"/>
      <c r="BS209" s="320"/>
      <c r="CC209" s="320"/>
      <c r="CM209" s="320"/>
      <c r="CW209" s="320"/>
      <c r="DG209" s="320"/>
      <c r="DQ209" s="320"/>
      <c r="EA209" s="320"/>
      <c r="EK209" s="320"/>
      <c r="EU209" s="320"/>
      <c r="FE209" s="320"/>
      <c r="FO209" s="320"/>
      <c r="FY209" s="320"/>
      <c r="GI209" s="320"/>
      <c r="GS209" s="320"/>
      <c r="HC209" s="320"/>
      <c r="HM209" s="320"/>
      <c r="HW209" s="320"/>
      <c r="IG209" s="320"/>
    </row>
    <row r="210" spans="1:241" s="3" customFormat="1" x14ac:dyDescent="0.3">
      <c r="A210" s="320"/>
      <c r="K210" s="320"/>
      <c r="U210" s="320"/>
      <c r="AE210" s="320"/>
      <c r="AO210" s="320"/>
      <c r="AY210" s="320"/>
      <c r="BI210" s="320"/>
      <c r="BJ210" s="320"/>
      <c r="BK210" s="320"/>
      <c r="BL210" s="320"/>
      <c r="BM210" s="320"/>
      <c r="BN210" s="320"/>
      <c r="BO210" s="320"/>
      <c r="BP210" s="320"/>
      <c r="BS210" s="320"/>
      <c r="CC210" s="320"/>
      <c r="CM210" s="320"/>
      <c r="CW210" s="320"/>
      <c r="DG210" s="320"/>
      <c r="DQ210" s="320"/>
      <c r="EA210" s="320"/>
      <c r="EK210" s="320"/>
      <c r="EU210" s="320"/>
      <c r="FE210" s="320"/>
      <c r="FO210" s="320"/>
      <c r="FY210" s="320"/>
      <c r="GI210" s="320"/>
      <c r="GS210" s="320"/>
      <c r="HC210" s="320"/>
      <c r="HM210" s="320"/>
      <c r="HW210" s="320"/>
      <c r="IG210" s="320"/>
    </row>
    <row r="211" spans="1:241" s="3" customFormat="1" x14ac:dyDescent="0.3">
      <c r="A211" s="320"/>
      <c r="K211" s="320"/>
      <c r="U211" s="320"/>
      <c r="AE211" s="320"/>
      <c r="AO211" s="320"/>
      <c r="AY211" s="320"/>
      <c r="BI211" s="320"/>
      <c r="BJ211" s="320"/>
      <c r="BK211" s="320"/>
      <c r="BL211" s="320"/>
      <c r="BM211" s="320"/>
      <c r="BN211" s="320"/>
      <c r="BO211" s="320"/>
      <c r="BP211" s="320"/>
      <c r="BS211" s="320"/>
      <c r="CC211" s="320"/>
      <c r="CM211" s="320"/>
      <c r="CW211" s="320"/>
      <c r="DG211" s="320"/>
      <c r="DQ211" s="320"/>
      <c r="EA211" s="320"/>
      <c r="EK211" s="320"/>
      <c r="EU211" s="320"/>
      <c r="FE211" s="320"/>
      <c r="FO211" s="320"/>
      <c r="FY211" s="320"/>
      <c r="GI211" s="320"/>
      <c r="GS211" s="320"/>
      <c r="HC211" s="320"/>
      <c r="HM211" s="320"/>
      <c r="HW211" s="320"/>
      <c r="IG211" s="320"/>
    </row>
    <row r="212" spans="1:241" s="3" customFormat="1" x14ac:dyDescent="0.3">
      <c r="A212" s="320"/>
      <c r="K212" s="320"/>
      <c r="U212" s="320"/>
      <c r="AE212" s="320"/>
      <c r="AO212" s="320"/>
      <c r="AY212" s="320"/>
      <c r="BI212" s="320"/>
      <c r="BJ212" s="320"/>
      <c r="BK212" s="320"/>
      <c r="BL212" s="320"/>
      <c r="BM212" s="320"/>
      <c r="BN212" s="320"/>
      <c r="BO212" s="320"/>
      <c r="BP212" s="320"/>
      <c r="BS212" s="320"/>
      <c r="CC212" s="320"/>
      <c r="CM212" s="320"/>
      <c r="CW212" s="320"/>
      <c r="DG212" s="320"/>
      <c r="DQ212" s="320"/>
      <c r="EA212" s="320"/>
      <c r="EK212" s="320"/>
      <c r="EU212" s="320"/>
      <c r="FE212" s="320"/>
      <c r="FO212" s="320"/>
      <c r="FY212" s="320"/>
      <c r="GI212" s="320"/>
      <c r="GS212" s="320"/>
      <c r="HC212" s="320"/>
      <c r="HM212" s="320"/>
      <c r="HW212" s="320"/>
      <c r="IG212" s="320"/>
    </row>
    <row r="213" spans="1:241" s="3" customFormat="1" x14ac:dyDescent="0.3">
      <c r="A213" s="320"/>
      <c r="K213" s="320"/>
      <c r="U213" s="320"/>
      <c r="AE213" s="320"/>
      <c r="AO213" s="320"/>
      <c r="AY213" s="320"/>
      <c r="BI213" s="320"/>
      <c r="BJ213" s="320"/>
      <c r="BK213" s="320"/>
      <c r="BL213" s="320"/>
      <c r="BM213" s="320"/>
      <c r="BN213" s="320"/>
      <c r="BO213" s="320"/>
      <c r="BP213" s="320"/>
      <c r="BS213" s="320"/>
      <c r="CC213" s="320"/>
      <c r="CM213" s="320"/>
      <c r="CW213" s="320"/>
      <c r="DG213" s="320"/>
      <c r="DQ213" s="320"/>
      <c r="EA213" s="320"/>
      <c r="EK213" s="320"/>
      <c r="EU213" s="320"/>
      <c r="FE213" s="320"/>
      <c r="FO213" s="320"/>
      <c r="FY213" s="320"/>
      <c r="GI213" s="320"/>
      <c r="GS213" s="320"/>
      <c r="HC213" s="320"/>
      <c r="HM213" s="320"/>
      <c r="HW213" s="320"/>
      <c r="IG213" s="320"/>
    </row>
    <row r="214" spans="1:241" s="3" customFormat="1" x14ac:dyDescent="0.3">
      <c r="A214" s="320"/>
      <c r="K214" s="320"/>
      <c r="U214" s="320"/>
      <c r="AE214" s="320"/>
      <c r="AO214" s="320"/>
      <c r="AY214" s="320"/>
      <c r="BI214" s="320"/>
      <c r="BJ214" s="320"/>
      <c r="BK214" s="320"/>
      <c r="BL214" s="320"/>
      <c r="BM214" s="320"/>
      <c r="BN214" s="320"/>
      <c r="BO214" s="320"/>
      <c r="BP214" s="320"/>
      <c r="BS214" s="320"/>
      <c r="CC214" s="320"/>
      <c r="CM214" s="320"/>
      <c r="CW214" s="320"/>
      <c r="DG214" s="320"/>
      <c r="DQ214" s="320"/>
      <c r="EA214" s="320"/>
      <c r="EK214" s="320"/>
      <c r="EU214" s="320"/>
      <c r="FE214" s="320"/>
      <c r="FO214" s="320"/>
      <c r="FY214" s="320"/>
      <c r="GI214" s="320"/>
      <c r="GS214" s="320"/>
      <c r="HC214" s="320"/>
      <c r="HM214" s="320"/>
      <c r="HW214" s="320"/>
      <c r="IG214" s="320"/>
    </row>
    <row r="215" spans="1:241" s="3" customFormat="1" x14ac:dyDescent="0.3">
      <c r="A215" s="320"/>
      <c r="K215" s="320"/>
      <c r="U215" s="320"/>
      <c r="AE215" s="320"/>
      <c r="AO215" s="320"/>
      <c r="AY215" s="320"/>
      <c r="BI215" s="320"/>
      <c r="BJ215" s="320"/>
      <c r="BK215" s="320"/>
      <c r="BL215" s="320"/>
      <c r="BM215" s="320"/>
      <c r="BN215" s="320"/>
      <c r="BO215" s="320"/>
      <c r="BP215" s="320"/>
      <c r="BS215" s="320"/>
      <c r="CC215" s="320"/>
      <c r="CM215" s="320"/>
      <c r="CW215" s="320"/>
      <c r="DG215" s="320"/>
      <c r="DQ215" s="320"/>
      <c r="EA215" s="320"/>
      <c r="EK215" s="320"/>
      <c r="EU215" s="320"/>
      <c r="FE215" s="320"/>
      <c r="FO215" s="320"/>
      <c r="FY215" s="320"/>
      <c r="GI215" s="320"/>
      <c r="GS215" s="320"/>
      <c r="HC215" s="320"/>
      <c r="HM215" s="320"/>
      <c r="HW215" s="320"/>
      <c r="IG215" s="320"/>
    </row>
    <row r="216" spans="1:241" s="3" customFormat="1" x14ac:dyDescent="0.3">
      <c r="A216" s="320"/>
      <c r="K216" s="320"/>
      <c r="U216" s="320"/>
      <c r="AE216" s="320"/>
      <c r="AO216" s="320"/>
      <c r="AY216" s="320"/>
      <c r="BI216" s="320"/>
      <c r="BJ216" s="320"/>
      <c r="BK216" s="320"/>
      <c r="BL216" s="320"/>
      <c r="BM216" s="320"/>
      <c r="BN216" s="320"/>
      <c r="BO216" s="320"/>
      <c r="BP216" s="320"/>
      <c r="BS216" s="320"/>
      <c r="CC216" s="320"/>
      <c r="CM216" s="320"/>
      <c r="CW216" s="320"/>
      <c r="DG216" s="320"/>
      <c r="DQ216" s="320"/>
      <c r="EA216" s="320"/>
      <c r="EK216" s="320"/>
      <c r="EU216" s="320"/>
      <c r="FE216" s="320"/>
      <c r="FO216" s="320"/>
      <c r="FY216" s="320"/>
      <c r="GI216" s="320"/>
      <c r="GS216" s="320"/>
      <c r="HC216" s="320"/>
      <c r="HM216" s="320"/>
      <c r="HW216" s="320"/>
      <c r="IG216" s="320"/>
    </row>
    <row r="217" spans="1:241" s="3" customFormat="1" x14ac:dyDescent="0.3">
      <c r="A217" s="320"/>
      <c r="K217" s="320"/>
      <c r="U217" s="320"/>
      <c r="AE217" s="320"/>
      <c r="AO217" s="320"/>
      <c r="AY217" s="320"/>
      <c r="BI217" s="320"/>
      <c r="BJ217" s="320"/>
      <c r="BK217" s="320"/>
      <c r="BL217" s="320"/>
      <c r="BM217" s="320"/>
      <c r="BN217" s="320"/>
      <c r="BO217" s="320"/>
      <c r="BP217" s="320"/>
      <c r="BS217" s="320"/>
      <c r="CC217" s="320"/>
      <c r="CM217" s="320"/>
      <c r="CW217" s="320"/>
      <c r="DG217" s="320"/>
      <c r="DQ217" s="320"/>
      <c r="EA217" s="320"/>
      <c r="EK217" s="320"/>
      <c r="EU217" s="320"/>
      <c r="FE217" s="320"/>
      <c r="FO217" s="320"/>
      <c r="FY217" s="320"/>
      <c r="GI217" s="320"/>
      <c r="GS217" s="320"/>
      <c r="HC217" s="320"/>
      <c r="HM217" s="320"/>
      <c r="HW217" s="320"/>
      <c r="IG217" s="320"/>
    </row>
    <row r="218" spans="1:241" s="3" customFormat="1" x14ac:dyDescent="0.3">
      <c r="A218" s="320"/>
      <c r="K218" s="320"/>
      <c r="U218" s="320"/>
      <c r="AE218" s="320"/>
      <c r="AO218" s="320"/>
      <c r="AY218" s="320"/>
      <c r="BI218" s="320"/>
      <c r="BJ218" s="320"/>
      <c r="BK218" s="320"/>
      <c r="BL218" s="320"/>
      <c r="BM218" s="320"/>
      <c r="BN218" s="320"/>
      <c r="BO218" s="320"/>
      <c r="BP218" s="320"/>
      <c r="BS218" s="320"/>
      <c r="CC218" s="320"/>
      <c r="CM218" s="320"/>
      <c r="CW218" s="320"/>
      <c r="DG218" s="320"/>
      <c r="DQ218" s="320"/>
      <c r="EA218" s="320"/>
      <c r="EK218" s="320"/>
      <c r="EU218" s="320"/>
      <c r="FE218" s="320"/>
      <c r="FO218" s="320"/>
      <c r="FY218" s="320"/>
      <c r="GI218" s="320"/>
      <c r="GS218" s="320"/>
      <c r="HC218" s="320"/>
      <c r="HM218" s="320"/>
      <c r="HW218" s="320"/>
      <c r="IG218" s="320"/>
    </row>
    <row r="219" spans="1:241" s="3" customFormat="1" x14ac:dyDescent="0.3">
      <c r="A219" s="320"/>
      <c r="K219" s="320"/>
      <c r="U219" s="320"/>
      <c r="AE219" s="320"/>
      <c r="AO219" s="320"/>
      <c r="AY219" s="320"/>
      <c r="BI219" s="320"/>
      <c r="BJ219" s="320"/>
      <c r="BK219" s="320"/>
      <c r="BL219" s="320"/>
      <c r="BM219" s="320"/>
      <c r="BN219" s="320"/>
      <c r="BO219" s="320"/>
      <c r="BP219" s="320"/>
      <c r="BS219" s="320"/>
      <c r="CC219" s="320"/>
      <c r="CM219" s="320"/>
      <c r="CW219" s="320"/>
      <c r="DG219" s="320"/>
      <c r="DQ219" s="320"/>
      <c r="EA219" s="320"/>
      <c r="EK219" s="320"/>
      <c r="EU219" s="320"/>
      <c r="FE219" s="320"/>
      <c r="FO219" s="320"/>
      <c r="FY219" s="320"/>
      <c r="GI219" s="320"/>
      <c r="GS219" s="320"/>
      <c r="HC219" s="320"/>
      <c r="HM219" s="320"/>
      <c r="HW219" s="320"/>
      <c r="IG219" s="320"/>
    </row>
    <row r="220" spans="1:241" s="3" customFormat="1" x14ac:dyDescent="0.3">
      <c r="A220" s="320"/>
      <c r="K220" s="320"/>
      <c r="U220" s="320"/>
      <c r="AE220" s="320"/>
      <c r="AO220" s="320"/>
      <c r="AY220" s="320"/>
      <c r="BI220" s="320"/>
      <c r="BJ220" s="320"/>
      <c r="BK220" s="320"/>
      <c r="BL220" s="320"/>
      <c r="BM220" s="320"/>
      <c r="BN220" s="320"/>
      <c r="BO220" s="320"/>
      <c r="BP220" s="320"/>
      <c r="BS220" s="320"/>
      <c r="CC220" s="320"/>
      <c r="CM220" s="320"/>
      <c r="CW220" s="320"/>
      <c r="DG220" s="320"/>
      <c r="DQ220" s="320"/>
      <c r="EA220" s="320"/>
      <c r="EK220" s="320"/>
      <c r="EU220" s="320"/>
      <c r="FE220" s="320"/>
      <c r="FO220" s="320"/>
      <c r="FY220" s="320"/>
      <c r="GI220" s="320"/>
      <c r="GS220" s="320"/>
      <c r="HC220" s="320"/>
      <c r="HM220" s="320"/>
      <c r="HW220" s="320"/>
      <c r="IG220" s="320"/>
    </row>
    <row r="221" spans="1:241" s="3" customFormat="1" x14ac:dyDescent="0.3">
      <c r="A221" s="320"/>
      <c r="K221" s="320"/>
      <c r="U221" s="320"/>
      <c r="AE221" s="320"/>
      <c r="AO221" s="320"/>
      <c r="AY221" s="320"/>
      <c r="BI221" s="320"/>
      <c r="BJ221" s="320"/>
      <c r="BK221" s="320"/>
      <c r="BL221" s="320"/>
      <c r="BM221" s="320"/>
      <c r="BN221" s="320"/>
      <c r="BO221" s="320"/>
      <c r="BP221" s="320"/>
      <c r="BS221" s="320"/>
      <c r="CC221" s="320"/>
      <c r="CM221" s="320"/>
      <c r="CW221" s="320"/>
      <c r="DG221" s="320"/>
      <c r="DQ221" s="320"/>
      <c r="EA221" s="320"/>
      <c r="EK221" s="320"/>
      <c r="EU221" s="320"/>
      <c r="FE221" s="320"/>
      <c r="FO221" s="320"/>
      <c r="FY221" s="320"/>
      <c r="GI221" s="320"/>
      <c r="GS221" s="320"/>
      <c r="HC221" s="320"/>
      <c r="HM221" s="320"/>
      <c r="HW221" s="320"/>
      <c r="IG221" s="320"/>
    </row>
    <row r="222" spans="1:241" s="3" customFormat="1" x14ac:dyDescent="0.3">
      <c r="A222" s="320"/>
      <c r="K222" s="320"/>
      <c r="U222" s="320"/>
      <c r="AE222" s="320"/>
      <c r="AO222" s="320"/>
      <c r="AY222" s="320"/>
      <c r="BI222" s="320"/>
      <c r="BJ222" s="320"/>
      <c r="BK222" s="320"/>
      <c r="BL222" s="320"/>
      <c r="BM222" s="320"/>
      <c r="BN222" s="320"/>
      <c r="BO222" s="320"/>
      <c r="BP222" s="320"/>
      <c r="BS222" s="320"/>
      <c r="CC222" s="320"/>
      <c r="CM222" s="320"/>
      <c r="CW222" s="320"/>
      <c r="DG222" s="320"/>
      <c r="DQ222" s="320"/>
      <c r="EA222" s="320"/>
      <c r="EK222" s="320"/>
      <c r="EU222" s="320"/>
      <c r="FE222" s="320"/>
      <c r="FO222" s="320"/>
      <c r="FY222" s="320"/>
      <c r="GI222" s="320"/>
      <c r="GS222" s="320"/>
      <c r="HC222" s="320"/>
      <c r="HM222" s="320"/>
      <c r="HW222" s="320"/>
      <c r="IG222" s="320"/>
    </row>
    <row r="223" spans="1:241" s="3" customFormat="1" x14ac:dyDescent="0.3">
      <c r="A223" s="320"/>
      <c r="K223" s="320"/>
      <c r="U223" s="320"/>
      <c r="AE223" s="320"/>
      <c r="AO223" s="320"/>
      <c r="AY223" s="320"/>
      <c r="BI223" s="320"/>
      <c r="BJ223" s="320"/>
      <c r="BK223" s="320"/>
      <c r="BL223" s="320"/>
      <c r="BM223" s="320"/>
      <c r="BN223" s="320"/>
      <c r="BO223" s="320"/>
      <c r="BP223" s="320"/>
      <c r="BS223" s="320"/>
      <c r="CC223" s="320"/>
      <c r="CM223" s="320"/>
      <c r="CW223" s="320"/>
      <c r="DG223" s="320"/>
      <c r="DQ223" s="320"/>
      <c r="EA223" s="320"/>
      <c r="EK223" s="320"/>
      <c r="EU223" s="320"/>
      <c r="FE223" s="320"/>
      <c r="FO223" s="320"/>
      <c r="FY223" s="320"/>
      <c r="GI223" s="320"/>
      <c r="GS223" s="320"/>
      <c r="HC223" s="320"/>
      <c r="HM223" s="320"/>
      <c r="HW223" s="320"/>
      <c r="IG223" s="320"/>
    </row>
    <row r="224" spans="1:241" s="3" customFormat="1" x14ac:dyDescent="0.3">
      <c r="A224" s="320"/>
      <c r="K224" s="320"/>
      <c r="U224" s="320"/>
      <c r="AE224" s="320"/>
      <c r="AO224" s="320"/>
      <c r="AY224" s="320"/>
      <c r="BI224" s="320"/>
      <c r="BJ224" s="320"/>
      <c r="BK224" s="320"/>
      <c r="BL224" s="320"/>
      <c r="BM224" s="320"/>
      <c r="BN224" s="320"/>
      <c r="BO224" s="320"/>
      <c r="BP224" s="320"/>
      <c r="BS224" s="320"/>
      <c r="CC224" s="320"/>
      <c r="CM224" s="320"/>
      <c r="CW224" s="320"/>
      <c r="DG224" s="320"/>
      <c r="DQ224" s="320"/>
      <c r="EA224" s="320"/>
      <c r="EK224" s="320"/>
      <c r="EU224" s="320"/>
      <c r="FE224" s="320"/>
      <c r="FO224" s="320"/>
      <c r="FY224" s="320"/>
      <c r="GI224" s="320"/>
      <c r="GS224" s="320"/>
      <c r="HC224" s="320"/>
      <c r="HM224" s="320"/>
      <c r="HW224" s="320"/>
      <c r="IG224" s="320"/>
    </row>
    <row r="225" spans="1:241" s="3" customFormat="1" x14ac:dyDescent="0.3">
      <c r="A225" s="320"/>
      <c r="K225" s="320"/>
      <c r="U225" s="320"/>
      <c r="AE225" s="320"/>
      <c r="AO225" s="320"/>
      <c r="AY225" s="320"/>
      <c r="BI225" s="320"/>
      <c r="BJ225" s="320"/>
      <c r="BK225" s="320"/>
      <c r="BL225" s="320"/>
      <c r="BM225" s="320"/>
      <c r="BN225" s="320"/>
      <c r="BO225" s="320"/>
      <c r="BP225" s="320"/>
      <c r="BS225" s="320"/>
      <c r="CC225" s="320"/>
      <c r="CM225" s="320"/>
      <c r="CW225" s="320"/>
      <c r="DG225" s="320"/>
      <c r="DQ225" s="320"/>
      <c r="EA225" s="320"/>
      <c r="EK225" s="320"/>
      <c r="EU225" s="320"/>
      <c r="FE225" s="320"/>
      <c r="FO225" s="320"/>
      <c r="FY225" s="320"/>
      <c r="GI225" s="320"/>
      <c r="GS225" s="320"/>
      <c r="HC225" s="320"/>
      <c r="HM225" s="320"/>
      <c r="HW225" s="320"/>
      <c r="IG225" s="320"/>
    </row>
    <row r="226" spans="1:241" s="3" customFormat="1" x14ac:dyDescent="0.3">
      <c r="A226" s="320"/>
      <c r="K226" s="320"/>
      <c r="U226" s="320"/>
      <c r="AE226" s="320"/>
      <c r="AO226" s="320"/>
      <c r="AY226" s="320"/>
      <c r="BI226" s="320"/>
      <c r="BJ226" s="320"/>
      <c r="BK226" s="320"/>
      <c r="BL226" s="320"/>
      <c r="BM226" s="320"/>
      <c r="BN226" s="320"/>
      <c r="BO226" s="320"/>
      <c r="BP226" s="320"/>
      <c r="BS226" s="320"/>
      <c r="CC226" s="320"/>
      <c r="CM226" s="320"/>
      <c r="CW226" s="320"/>
      <c r="DG226" s="320"/>
      <c r="DQ226" s="320"/>
      <c r="EA226" s="320"/>
      <c r="EK226" s="320"/>
      <c r="EU226" s="320"/>
      <c r="FE226" s="320"/>
      <c r="FO226" s="320"/>
      <c r="FY226" s="320"/>
      <c r="GI226" s="320"/>
      <c r="GS226" s="320"/>
      <c r="HC226" s="320"/>
      <c r="HM226" s="320"/>
      <c r="HW226" s="320"/>
      <c r="IG226" s="320"/>
    </row>
    <row r="227" spans="1:241" s="3" customFormat="1" x14ac:dyDescent="0.3">
      <c r="A227" s="320"/>
      <c r="K227" s="320"/>
      <c r="U227" s="320"/>
      <c r="AE227" s="320"/>
      <c r="AO227" s="320"/>
      <c r="AY227" s="320"/>
      <c r="BI227" s="320"/>
      <c r="BJ227" s="320"/>
      <c r="BK227" s="320"/>
      <c r="BL227" s="320"/>
      <c r="BM227" s="320"/>
      <c r="BN227" s="320"/>
      <c r="BO227" s="320"/>
      <c r="BP227" s="320"/>
      <c r="BS227" s="320"/>
      <c r="CC227" s="320"/>
      <c r="CM227" s="320"/>
      <c r="CW227" s="320"/>
      <c r="DG227" s="320"/>
      <c r="DQ227" s="320"/>
      <c r="EA227" s="320"/>
      <c r="EK227" s="320"/>
      <c r="EU227" s="320"/>
      <c r="FE227" s="320"/>
      <c r="FO227" s="320"/>
      <c r="FY227" s="320"/>
      <c r="GI227" s="320"/>
      <c r="GS227" s="320"/>
      <c r="HC227" s="320"/>
      <c r="HM227" s="320"/>
      <c r="HW227" s="320"/>
      <c r="IG227" s="320"/>
    </row>
    <row r="228" spans="1:241" s="3" customFormat="1" x14ac:dyDescent="0.3">
      <c r="A228" s="320"/>
      <c r="K228" s="320"/>
      <c r="U228" s="320"/>
      <c r="AE228" s="320"/>
      <c r="AO228" s="320"/>
      <c r="AY228" s="320"/>
      <c r="BI228" s="320"/>
      <c r="BJ228" s="320"/>
      <c r="BK228" s="320"/>
      <c r="BL228" s="320"/>
      <c r="BM228" s="320"/>
      <c r="BN228" s="320"/>
      <c r="BO228" s="320"/>
      <c r="BP228" s="320"/>
      <c r="BS228" s="320"/>
      <c r="CC228" s="320"/>
      <c r="CM228" s="320"/>
      <c r="CW228" s="320"/>
      <c r="DG228" s="320"/>
      <c r="DQ228" s="320"/>
      <c r="EA228" s="320"/>
      <c r="EK228" s="320"/>
      <c r="EU228" s="320"/>
      <c r="FE228" s="320"/>
      <c r="FO228" s="320"/>
      <c r="FY228" s="320"/>
      <c r="GI228" s="320"/>
      <c r="GS228" s="320"/>
      <c r="HC228" s="320"/>
      <c r="HM228" s="320"/>
      <c r="HW228" s="320"/>
      <c r="IG228" s="320"/>
    </row>
    <row r="229" spans="1:241" s="3" customFormat="1" x14ac:dyDescent="0.3">
      <c r="A229" s="320"/>
      <c r="K229" s="320"/>
      <c r="U229" s="320"/>
      <c r="AE229" s="320"/>
      <c r="AO229" s="320"/>
      <c r="AY229" s="320"/>
      <c r="BI229" s="320"/>
      <c r="BJ229" s="320"/>
      <c r="BK229" s="320"/>
      <c r="BL229" s="320"/>
      <c r="BM229" s="320"/>
      <c r="BN229" s="320"/>
      <c r="BO229" s="320"/>
      <c r="BP229" s="320"/>
      <c r="BS229" s="320"/>
      <c r="CC229" s="320"/>
      <c r="CM229" s="320"/>
      <c r="CW229" s="320"/>
      <c r="DG229" s="320"/>
      <c r="DQ229" s="320"/>
      <c r="EA229" s="320"/>
      <c r="EK229" s="320"/>
      <c r="EU229" s="320"/>
      <c r="FE229" s="320"/>
      <c r="FO229" s="320"/>
      <c r="FY229" s="320"/>
      <c r="GI229" s="320"/>
      <c r="GS229" s="320"/>
      <c r="HC229" s="320"/>
      <c r="HM229" s="320"/>
      <c r="HW229" s="320"/>
      <c r="IG229" s="320"/>
    </row>
    <row r="230" spans="1:241" s="3" customFormat="1" x14ac:dyDescent="0.3">
      <c r="A230" s="320"/>
      <c r="K230" s="320"/>
      <c r="U230" s="320"/>
      <c r="AE230" s="320"/>
      <c r="AO230" s="320"/>
      <c r="AY230" s="320"/>
      <c r="BI230" s="320"/>
      <c r="BJ230" s="320"/>
      <c r="BK230" s="320"/>
      <c r="BL230" s="320"/>
      <c r="BM230" s="320"/>
      <c r="BN230" s="320"/>
      <c r="BO230" s="320"/>
      <c r="BP230" s="320"/>
      <c r="BS230" s="320"/>
      <c r="CC230" s="320"/>
      <c r="CM230" s="320"/>
      <c r="CW230" s="320"/>
      <c r="DG230" s="320"/>
      <c r="DQ230" s="320"/>
      <c r="EA230" s="320"/>
      <c r="EK230" s="320"/>
      <c r="EU230" s="320"/>
      <c r="FE230" s="320"/>
      <c r="FO230" s="320"/>
      <c r="FY230" s="320"/>
      <c r="GI230" s="320"/>
      <c r="GS230" s="320"/>
      <c r="HC230" s="320"/>
      <c r="HM230" s="320"/>
      <c r="HW230" s="320"/>
      <c r="IG230" s="320"/>
    </row>
    <row r="231" spans="1:241" s="3" customFormat="1" x14ac:dyDescent="0.3">
      <c r="A231" s="320"/>
      <c r="K231" s="320"/>
      <c r="U231" s="320"/>
      <c r="AE231" s="320"/>
      <c r="AO231" s="320"/>
      <c r="AY231" s="320"/>
      <c r="BI231" s="320"/>
      <c r="BJ231" s="320"/>
      <c r="BK231" s="320"/>
      <c r="BL231" s="320"/>
      <c r="BM231" s="320"/>
      <c r="BN231" s="320"/>
      <c r="BO231" s="320"/>
      <c r="BP231" s="320"/>
      <c r="BS231" s="320"/>
      <c r="CC231" s="320"/>
      <c r="CM231" s="320"/>
      <c r="CW231" s="320"/>
      <c r="DG231" s="320"/>
      <c r="DQ231" s="320"/>
      <c r="EA231" s="320"/>
      <c r="EK231" s="320"/>
      <c r="EU231" s="320"/>
      <c r="FE231" s="320"/>
      <c r="FO231" s="320"/>
      <c r="FY231" s="320"/>
      <c r="GI231" s="320"/>
      <c r="GS231" s="320"/>
      <c r="HC231" s="320"/>
      <c r="HM231" s="320"/>
      <c r="HW231" s="320"/>
      <c r="IG231" s="320"/>
    </row>
    <row r="232" spans="1:241" s="3" customFormat="1" x14ac:dyDescent="0.3">
      <c r="A232" s="320"/>
      <c r="K232" s="320"/>
      <c r="U232" s="320"/>
      <c r="AE232" s="320"/>
      <c r="AO232" s="320"/>
      <c r="AY232" s="320"/>
      <c r="BI232" s="320"/>
      <c r="BJ232" s="320"/>
      <c r="BK232" s="320"/>
      <c r="BL232" s="320"/>
      <c r="BM232" s="320"/>
      <c r="BN232" s="320"/>
      <c r="BO232" s="320"/>
      <c r="BP232" s="320"/>
      <c r="BS232" s="320"/>
      <c r="CC232" s="320"/>
      <c r="CM232" s="320"/>
      <c r="CW232" s="320"/>
      <c r="DG232" s="320"/>
      <c r="DQ232" s="320"/>
      <c r="EA232" s="320"/>
      <c r="EK232" s="320"/>
      <c r="EU232" s="320"/>
      <c r="FE232" s="320"/>
      <c r="FO232" s="320"/>
      <c r="FY232" s="320"/>
      <c r="GI232" s="320"/>
      <c r="GS232" s="320"/>
      <c r="HC232" s="320"/>
      <c r="HM232" s="320"/>
      <c r="HW232" s="320"/>
      <c r="IG232" s="320"/>
    </row>
    <row r="233" spans="1:241" s="3" customFormat="1" x14ac:dyDescent="0.3">
      <c r="A233" s="320"/>
      <c r="K233" s="320"/>
      <c r="U233" s="320"/>
      <c r="AE233" s="320"/>
      <c r="AO233" s="320"/>
      <c r="AY233" s="320"/>
      <c r="BI233" s="320"/>
      <c r="BJ233" s="320"/>
      <c r="BK233" s="320"/>
      <c r="BL233" s="320"/>
      <c r="BM233" s="320"/>
      <c r="BN233" s="320"/>
      <c r="BO233" s="320"/>
      <c r="BP233" s="320"/>
      <c r="BS233" s="320"/>
      <c r="CC233" s="320"/>
      <c r="CM233" s="320"/>
      <c r="CW233" s="320"/>
      <c r="DG233" s="320"/>
      <c r="DQ233" s="320"/>
      <c r="EA233" s="320"/>
      <c r="EK233" s="320"/>
      <c r="EU233" s="320"/>
      <c r="FE233" s="320"/>
      <c r="FO233" s="320"/>
      <c r="FY233" s="320"/>
      <c r="GI233" s="320"/>
      <c r="GS233" s="320"/>
      <c r="HC233" s="320"/>
      <c r="HM233" s="320"/>
      <c r="HW233" s="320"/>
      <c r="IG233" s="320"/>
    </row>
    <row r="234" spans="1:241" s="3" customFormat="1" x14ac:dyDescent="0.3">
      <c r="A234" s="320"/>
      <c r="K234" s="320"/>
      <c r="U234" s="320"/>
      <c r="AE234" s="320"/>
      <c r="AO234" s="320"/>
      <c r="AY234" s="320"/>
      <c r="BI234" s="320"/>
      <c r="BJ234" s="320"/>
      <c r="BK234" s="320"/>
      <c r="BL234" s="320"/>
      <c r="BM234" s="320"/>
      <c r="BN234" s="320"/>
      <c r="BO234" s="320"/>
      <c r="BP234" s="320"/>
      <c r="BS234" s="320"/>
      <c r="CC234" s="320"/>
      <c r="CM234" s="320"/>
      <c r="CW234" s="320"/>
      <c r="DG234" s="320"/>
      <c r="DQ234" s="320"/>
      <c r="EA234" s="320"/>
      <c r="EK234" s="320"/>
      <c r="EU234" s="320"/>
      <c r="FE234" s="320"/>
      <c r="FO234" s="320"/>
      <c r="FY234" s="320"/>
      <c r="GI234" s="320"/>
      <c r="GS234" s="320"/>
      <c r="HC234" s="320"/>
      <c r="HM234" s="320"/>
      <c r="HW234" s="320"/>
      <c r="IG234" s="320"/>
    </row>
    <row r="235" spans="1:241" s="3" customFormat="1" x14ac:dyDescent="0.3">
      <c r="A235" s="320"/>
      <c r="K235" s="320"/>
      <c r="U235" s="320"/>
      <c r="AE235" s="320"/>
      <c r="AO235" s="320"/>
      <c r="AY235" s="320"/>
      <c r="BI235" s="320"/>
      <c r="BJ235" s="320"/>
      <c r="BK235" s="320"/>
      <c r="BL235" s="320"/>
      <c r="BM235" s="320"/>
      <c r="BN235" s="320"/>
      <c r="BO235" s="320"/>
      <c r="BP235" s="320"/>
      <c r="BS235" s="320"/>
      <c r="CC235" s="320"/>
      <c r="CM235" s="320"/>
      <c r="CW235" s="320"/>
      <c r="DG235" s="320"/>
      <c r="DQ235" s="320"/>
      <c r="EA235" s="320"/>
      <c r="EK235" s="320"/>
      <c r="EU235" s="320"/>
      <c r="FE235" s="320"/>
      <c r="FO235" s="320"/>
      <c r="FY235" s="320"/>
      <c r="GI235" s="320"/>
      <c r="GS235" s="320"/>
      <c r="HC235" s="320"/>
      <c r="HM235" s="320"/>
      <c r="HW235" s="320"/>
      <c r="IG235" s="320"/>
    </row>
    <row r="236" spans="1:241" s="3" customFormat="1" x14ac:dyDescent="0.3">
      <c r="A236" s="320"/>
      <c r="K236" s="320"/>
      <c r="U236" s="320"/>
      <c r="AE236" s="320"/>
      <c r="AO236" s="320"/>
      <c r="AY236" s="320"/>
      <c r="BI236" s="320"/>
      <c r="BJ236" s="320"/>
      <c r="BK236" s="320"/>
      <c r="BL236" s="320"/>
      <c r="BM236" s="320"/>
      <c r="BN236" s="320"/>
      <c r="BO236" s="320"/>
      <c r="BP236" s="320"/>
      <c r="BS236" s="320"/>
      <c r="CC236" s="320"/>
      <c r="CM236" s="320"/>
      <c r="CW236" s="320"/>
      <c r="DG236" s="320"/>
      <c r="DQ236" s="320"/>
      <c r="EA236" s="320"/>
      <c r="EK236" s="320"/>
      <c r="EU236" s="320"/>
      <c r="FE236" s="320"/>
      <c r="FO236" s="320"/>
      <c r="FY236" s="320"/>
      <c r="GI236" s="320"/>
      <c r="GS236" s="320"/>
      <c r="HC236" s="320"/>
      <c r="HM236" s="320"/>
      <c r="HW236" s="320"/>
      <c r="IG236" s="320"/>
    </row>
    <row r="237" spans="1:241" s="3" customFormat="1" x14ac:dyDescent="0.3">
      <c r="A237" s="320"/>
      <c r="K237" s="320"/>
      <c r="U237" s="320"/>
      <c r="AE237" s="320"/>
      <c r="AO237" s="320"/>
      <c r="AY237" s="320"/>
      <c r="BI237" s="320"/>
      <c r="BJ237" s="320"/>
      <c r="BK237" s="320"/>
      <c r="BL237" s="320"/>
      <c r="BM237" s="320"/>
      <c r="BN237" s="320"/>
      <c r="BO237" s="320"/>
      <c r="BP237" s="320"/>
      <c r="BS237" s="320"/>
      <c r="CC237" s="320"/>
      <c r="CM237" s="320"/>
      <c r="CW237" s="320"/>
      <c r="DG237" s="320"/>
      <c r="DQ237" s="320"/>
      <c r="EA237" s="320"/>
      <c r="EK237" s="320"/>
      <c r="EU237" s="320"/>
      <c r="FE237" s="320"/>
      <c r="FO237" s="320"/>
      <c r="FY237" s="320"/>
      <c r="GI237" s="320"/>
      <c r="GS237" s="320"/>
      <c r="HC237" s="320"/>
      <c r="HM237" s="320"/>
      <c r="HW237" s="320"/>
      <c r="IG237" s="320"/>
    </row>
    <row r="238" spans="1:241" s="3" customFormat="1" x14ac:dyDescent="0.3">
      <c r="A238" s="320"/>
      <c r="K238" s="320"/>
      <c r="U238" s="320"/>
      <c r="AE238" s="320"/>
      <c r="AO238" s="320"/>
      <c r="AY238" s="320"/>
      <c r="BI238" s="320"/>
      <c r="BJ238" s="320"/>
      <c r="BK238" s="320"/>
      <c r="BL238" s="320"/>
      <c r="BM238" s="320"/>
      <c r="BN238" s="320"/>
      <c r="BO238" s="320"/>
      <c r="BP238" s="320"/>
      <c r="BS238" s="320"/>
      <c r="CC238" s="320"/>
      <c r="CM238" s="320"/>
      <c r="CW238" s="320"/>
      <c r="DG238" s="320"/>
      <c r="DQ238" s="320"/>
      <c r="EA238" s="320"/>
      <c r="EK238" s="320"/>
      <c r="EU238" s="320"/>
      <c r="FE238" s="320"/>
      <c r="FO238" s="320"/>
      <c r="FY238" s="320"/>
      <c r="GI238" s="320"/>
      <c r="GS238" s="320"/>
      <c r="HC238" s="320"/>
      <c r="HM238" s="320"/>
      <c r="HW238" s="320"/>
      <c r="IG238" s="320"/>
    </row>
    <row r="239" spans="1:241" s="3" customFormat="1" x14ac:dyDescent="0.3">
      <c r="A239" s="320"/>
      <c r="K239" s="320"/>
      <c r="U239" s="320"/>
      <c r="AE239" s="320"/>
      <c r="AO239" s="320"/>
      <c r="AY239" s="320"/>
      <c r="BI239" s="320"/>
      <c r="BJ239" s="320"/>
      <c r="BK239" s="320"/>
      <c r="BL239" s="320"/>
      <c r="BM239" s="320"/>
      <c r="BN239" s="320"/>
      <c r="BO239" s="320"/>
      <c r="BP239" s="320"/>
      <c r="BS239" s="320"/>
      <c r="CC239" s="320"/>
      <c r="CM239" s="320"/>
      <c r="CW239" s="320"/>
      <c r="DG239" s="320"/>
      <c r="DQ239" s="320"/>
      <c r="EA239" s="320"/>
      <c r="EK239" s="320"/>
      <c r="EU239" s="320"/>
      <c r="FE239" s="320"/>
      <c r="FO239" s="320"/>
      <c r="FY239" s="320"/>
      <c r="GI239" s="320"/>
      <c r="GS239" s="320"/>
      <c r="HC239" s="320"/>
      <c r="HM239" s="320"/>
      <c r="HW239" s="320"/>
      <c r="IG239" s="320"/>
    </row>
    <row r="240" spans="1:241" s="3" customFormat="1" x14ac:dyDescent="0.3">
      <c r="A240" s="320"/>
      <c r="K240" s="320"/>
      <c r="U240" s="320"/>
      <c r="AE240" s="320"/>
      <c r="AO240" s="320"/>
      <c r="AY240" s="320"/>
      <c r="BI240" s="320"/>
      <c r="BJ240" s="320"/>
      <c r="BK240" s="320"/>
      <c r="BL240" s="320"/>
      <c r="BM240" s="320"/>
      <c r="BN240" s="320"/>
      <c r="BO240" s="320"/>
      <c r="BP240" s="320"/>
      <c r="BS240" s="320"/>
      <c r="CC240" s="320"/>
      <c r="CM240" s="320"/>
      <c r="CW240" s="320"/>
      <c r="DG240" s="320"/>
      <c r="DQ240" s="320"/>
      <c r="EA240" s="320"/>
      <c r="EK240" s="320"/>
      <c r="EU240" s="320"/>
      <c r="FE240" s="320"/>
      <c r="FO240" s="320"/>
      <c r="FY240" s="320"/>
      <c r="GI240" s="320"/>
      <c r="GS240" s="320"/>
      <c r="HC240" s="320"/>
      <c r="HM240" s="320"/>
      <c r="HW240" s="320"/>
      <c r="IG240" s="320"/>
    </row>
    <row r="241" spans="1:241" s="3" customFormat="1" x14ac:dyDescent="0.3">
      <c r="A241" s="320"/>
      <c r="K241" s="320"/>
      <c r="U241" s="320"/>
      <c r="AE241" s="320"/>
      <c r="AO241" s="320"/>
      <c r="AY241" s="320"/>
      <c r="BI241" s="320"/>
      <c r="BJ241" s="320"/>
      <c r="BK241" s="320"/>
      <c r="BL241" s="320"/>
      <c r="BM241" s="320"/>
      <c r="BN241" s="320"/>
      <c r="BO241" s="320"/>
      <c r="BP241" s="320"/>
      <c r="BS241" s="320"/>
      <c r="CC241" s="320"/>
      <c r="CM241" s="320"/>
      <c r="CW241" s="320"/>
      <c r="DG241" s="320"/>
      <c r="DQ241" s="320"/>
      <c r="EA241" s="320"/>
      <c r="EK241" s="320"/>
      <c r="EU241" s="320"/>
      <c r="FE241" s="320"/>
      <c r="FO241" s="320"/>
      <c r="FY241" s="320"/>
      <c r="GI241" s="320"/>
      <c r="GS241" s="320"/>
      <c r="HC241" s="320"/>
      <c r="HM241" s="320"/>
      <c r="HW241" s="320"/>
      <c r="IG241" s="320"/>
    </row>
    <row r="242" spans="1:241" s="3" customFormat="1" x14ac:dyDescent="0.3">
      <c r="A242" s="320"/>
      <c r="K242" s="320"/>
      <c r="U242" s="320"/>
      <c r="AE242" s="320"/>
      <c r="AO242" s="320"/>
      <c r="AY242" s="320"/>
      <c r="BI242" s="320"/>
      <c r="BJ242" s="320"/>
      <c r="BK242" s="320"/>
      <c r="BL242" s="320"/>
      <c r="BM242" s="320"/>
      <c r="BN242" s="320"/>
      <c r="BO242" s="320"/>
      <c r="BP242" s="320"/>
      <c r="BS242" s="320"/>
      <c r="CC242" s="320"/>
      <c r="CM242" s="320"/>
      <c r="CW242" s="320"/>
      <c r="DG242" s="320"/>
      <c r="DQ242" s="320"/>
      <c r="EA242" s="320"/>
      <c r="EK242" s="320"/>
      <c r="EU242" s="320"/>
      <c r="FE242" s="320"/>
      <c r="FO242" s="320"/>
      <c r="FY242" s="320"/>
      <c r="GI242" s="320"/>
      <c r="GS242" s="320"/>
      <c r="HC242" s="320"/>
      <c r="HM242" s="320"/>
      <c r="HW242" s="320"/>
      <c r="IG242" s="320"/>
    </row>
    <row r="243" spans="1:241" s="3" customFormat="1" x14ac:dyDescent="0.3">
      <c r="A243" s="320"/>
      <c r="K243" s="320"/>
      <c r="U243" s="320"/>
      <c r="AE243" s="320"/>
      <c r="AO243" s="320"/>
      <c r="AY243" s="320"/>
      <c r="BI243" s="320"/>
      <c r="BJ243" s="320"/>
      <c r="BK243" s="320"/>
      <c r="BL243" s="320"/>
      <c r="BM243" s="320"/>
      <c r="BN243" s="320"/>
      <c r="BO243" s="320"/>
      <c r="BP243" s="320"/>
      <c r="BS243" s="320"/>
      <c r="CC243" s="320"/>
      <c r="CM243" s="320"/>
      <c r="CW243" s="320"/>
      <c r="DG243" s="320"/>
      <c r="DQ243" s="320"/>
      <c r="EA243" s="320"/>
      <c r="EK243" s="320"/>
      <c r="EU243" s="320"/>
      <c r="FE243" s="320"/>
      <c r="FO243" s="320"/>
      <c r="FY243" s="320"/>
      <c r="GI243" s="320"/>
      <c r="GS243" s="320"/>
      <c r="HC243" s="320"/>
      <c r="HM243" s="320"/>
      <c r="HW243" s="320"/>
      <c r="IG243" s="320"/>
    </row>
    <row r="244" spans="1:241" s="3" customFormat="1" x14ac:dyDescent="0.3">
      <c r="A244" s="320"/>
      <c r="K244" s="320"/>
      <c r="U244" s="320"/>
      <c r="AE244" s="320"/>
      <c r="AO244" s="320"/>
      <c r="AY244" s="320"/>
      <c r="BI244" s="320"/>
      <c r="BJ244" s="320"/>
      <c r="BK244" s="320"/>
      <c r="BL244" s="320"/>
      <c r="BM244" s="320"/>
      <c r="BN244" s="320"/>
      <c r="BO244" s="320"/>
      <c r="BP244" s="320"/>
      <c r="BS244" s="320"/>
      <c r="CC244" s="320"/>
      <c r="CM244" s="320"/>
      <c r="CW244" s="320"/>
      <c r="DG244" s="320"/>
      <c r="DQ244" s="320"/>
      <c r="EA244" s="320"/>
      <c r="EK244" s="320"/>
      <c r="EU244" s="320"/>
      <c r="FE244" s="320"/>
      <c r="FO244" s="320"/>
      <c r="FY244" s="320"/>
      <c r="GI244" s="320"/>
      <c r="GS244" s="320"/>
      <c r="HC244" s="320"/>
      <c r="HM244" s="320"/>
      <c r="HW244" s="320"/>
      <c r="IG244" s="320"/>
    </row>
    <row r="245" spans="1:241" s="3" customFormat="1" x14ac:dyDescent="0.3">
      <c r="A245" s="320"/>
      <c r="K245" s="320"/>
      <c r="U245" s="320"/>
      <c r="AE245" s="320"/>
      <c r="AO245" s="320"/>
      <c r="AY245" s="320"/>
      <c r="BI245" s="320"/>
      <c r="BJ245" s="320"/>
      <c r="BK245" s="320"/>
      <c r="BL245" s="320"/>
      <c r="BM245" s="320"/>
      <c r="BN245" s="320"/>
      <c r="BO245" s="320"/>
      <c r="BP245" s="320"/>
      <c r="BS245" s="320"/>
      <c r="CC245" s="320"/>
      <c r="CM245" s="320"/>
      <c r="CW245" s="320"/>
      <c r="DG245" s="320"/>
      <c r="DQ245" s="320"/>
      <c r="EA245" s="320"/>
      <c r="EK245" s="320"/>
      <c r="EU245" s="320"/>
      <c r="FE245" s="320"/>
      <c r="FO245" s="320"/>
      <c r="FY245" s="320"/>
      <c r="GI245" s="320"/>
      <c r="GS245" s="320"/>
      <c r="HC245" s="320"/>
      <c r="HM245" s="320"/>
      <c r="HW245" s="320"/>
      <c r="IG245" s="320"/>
    </row>
    <row r="246" spans="1:241" s="3" customFormat="1" x14ac:dyDescent="0.3">
      <c r="A246" s="320"/>
      <c r="K246" s="320"/>
      <c r="U246" s="320"/>
      <c r="AE246" s="320"/>
      <c r="AO246" s="320"/>
      <c r="AY246" s="320"/>
      <c r="BI246" s="320"/>
      <c r="BJ246" s="320"/>
      <c r="BK246" s="320"/>
      <c r="BL246" s="320"/>
      <c r="BM246" s="320"/>
      <c r="BN246" s="320"/>
      <c r="BO246" s="320"/>
      <c r="BP246" s="320"/>
      <c r="BS246" s="320"/>
      <c r="CC246" s="320"/>
      <c r="CM246" s="320"/>
      <c r="CW246" s="320"/>
      <c r="DG246" s="320"/>
      <c r="DQ246" s="320"/>
      <c r="EA246" s="320"/>
      <c r="EK246" s="320"/>
      <c r="EU246" s="320"/>
      <c r="FE246" s="320"/>
      <c r="FO246" s="320"/>
      <c r="FY246" s="320"/>
      <c r="GI246" s="320"/>
      <c r="GS246" s="320"/>
      <c r="HC246" s="320"/>
      <c r="HM246" s="320"/>
      <c r="HW246" s="320"/>
      <c r="IG246" s="320"/>
    </row>
    <row r="247" spans="1:241" s="3" customFormat="1" x14ac:dyDescent="0.3">
      <c r="A247" s="320"/>
      <c r="K247" s="320"/>
      <c r="U247" s="320"/>
      <c r="AE247" s="320"/>
      <c r="AO247" s="320"/>
      <c r="AY247" s="320"/>
      <c r="BI247" s="320"/>
      <c r="BJ247" s="320"/>
      <c r="BK247" s="320"/>
      <c r="BL247" s="320"/>
      <c r="BM247" s="320"/>
      <c r="BN247" s="320"/>
      <c r="BO247" s="320"/>
      <c r="BP247" s="320"/>
      <c r="BS247" s="320"/>
      <c r="CC247" s="320"/>
      <c r="CM247" s="320"/>
      <c r="CW247" s="320"/>
      <c r="DG247" s="320"/>
      <c r="DQ247" s="320"/>
      <c r="EA247" s="320"/>
      <c r="EK247" s="320"/>
      <c r="EU247" s="320"/>
      <c r="FE247" s="320"/>
      <c r="FO247" s="320"/>
      <c r="FY247" s="320"/>
      <c r="GI247" s="320"/>
      <c r="GS247" s="320"/>
      <c r="HC247" s="320"/>
      <c r="HM247" s="320"/>
      <c r="HW247" s="320"/>
      <c r="IG247" s="320"/>
    </row>
    <row r="248" spans="1:241" s="3" customFormat="1" x14ac:dyDescent="0.3">
      <c r="A248" s="320"/>
      <c r="K248" s="320"/>
      <c r="U248" s="320"/>
      <c r="AE248" s="320"/>
      <c r="AO248" s="320"/>
      <c r="AY248" s="320"/>
      <c r="BI248" s="320"/>
      <c r="BJ248" s="320"/>
      <c r="BK248" s="320"/>
      <c r="BL248" s="320"/>
      <c r="BM248" s="320"/>
      <c r="BN248" s="320"/>
      <c r="BO248" s="320"/>
      <c r="BP248" s="320"/>
      <c r="BS248" s="320"/>
      <c r="CC248" s="320"/>
      <c r="CM248" s="320"/>
      <c r="CW248" s="320"/>
      <c r="DG248" s="320"/>
      <c r="DQ248" s="320"/>
      <c r="EA248" s="320"/>
      <c r="EK248" s="320"/>
      <c r="EU248" s="320"/>
      <c r="FE248" s="320"/>
      <c r="FO248" s="320"/>
      <c r="FY248" s="320"/>
      <c r="GI248" s="320"/>
      <c r="GS248" s="320"/>
      <c r="HC248" s="320"/>
      <c r="HM248" s="320"/>
      <c r="HW248" s="320"/>
      <c r="IG248" s="320"/>
    </row>
    <row r="249" spans="1:241" s="3" customFormat="1" x14ac:dyDescent="0.3">
      <c r="A249" s="320"/>
      <c r="K249" s="320"/>
      <c r="U249" s="320"/>
      <c r="AE249" s="320"/>
      <c r="AO249" s="320"/>
      <c r="AY249" s="320"/>
      <c r="BI249" s="320"/>
      <c r="BJ249" s="320"/>
      <c r="BK249" s="320"/>
      <c r="BL249" s="320"/>
      <c r="BM249" s="320"/>
      <c r="BN249" s="320"/>
      <c r="BO249" s="320"/>
      <c r="BP249" s="320"/>
      <c r="BS249" s="320"/>
      <c r="CC249" s="320"/>
      <c r="CM249" s="320"/>
      <c r="CW249" s="320"/>
      <c r="DG249" s="320"/>
      <c r="DQ249" s="320"/>
      <c r="EA249" s="320"/>
      <c r="EK249" s="320"/>
      <c r="EU249" s="320"/>
      <c r="FE249" s="320"/>
      <c r="FO249" s="320"/>
      <c r="FY249" s="320"/>
      <c r="GI249" s="320"/>
      <c r="GS249" s="320"/>
      <c r="HC249" s="320"/>
      <c r="HM249" s="320"/>
      <c r="HW249" s="320"/>
      <c r="IG249" s="320"/>
    </row>
    <row r="250" spans="1:241" s="3" customFormat="1" x14ac:dyDescent="0.3">
      <c r="A250" s="320"/>
      <c r="K250" s="320"/>
      <c r="U250" s="320"/>
      <c r="AE250" s="320"/>
      <c r="AO250" s="320"/>
      <c r="AY250" s="320"/>
      <c r="BI250" s="320"/>
      <c r="BJ250" s="320"/>
      <c r="BK250" s="320"/>
      <c r="BL250" s="320"/>
      <c r="BM250" s="320"/>
      <c r="BN250" s="320"/>
      <c r="BO250" s="320"/>
      <c r="BP250" s="320"/>
      <c r="BS250" s="320"/>
      <c r="CC250" s="320"/>
      <c r="CM250" s="320"/>
      <c r="CW250" s="320"/>
      <c r="DG250" s="320"/>
      <c r="DQ250" s="320"/>
      <c r="EA250" s="320"/>
      <c r="EK250" s="320"/>
      <c r="EU250" s="320"/>
      <c r="FE250" s="320"/>
      <c r="FO250" s="320"/>
      <c r="FY250" s="320"/>
      <c r="GI250" s="320"/>
      <c r="GS250" s="320"/>
      <c r="HC250" s="320"/>
      <c r="HM250" s="320"/>
      <c r="HW250" s="320"/>
      <c r="IG250" s="320"/>
    </row>
    <row r="251" spans="1:241" s="3" customFormat="1" x14ac:dyDescent="0.3">
      <c r="A251" s="320"/>
      <c r="K251" s="320"/>
      <c r="U251" s="320"/>
      <c r="AE251" s="320"/>
      <c r="AO251" s="320"/>
      <c r="AY251" s="320"/>
      <c r="BI251" s="320"/>
      <c r="BJ251" s="320"/>
      <c r="BK251" s="320"/>
      <c r="BL251" s="320"/>
      <c r="BM251" s="320"/>
      <c r="BN251" s="320"/>
      <c r="BO251" s="320"/>
      <c r="BP251" s="320"/>
      <c r="BS251" s="320"/>
      <c r="CC251" s="320"/>
      <c r="CM251" s="320"/>
      <c r="CW251" s="320"/>
      <c r="DG251" s="320"/>
      <c r="DQ251" s="320"/>
      <c r="EA251" s="320"/>
      <c r="EK251" s="320"/>
      <c r="EU251" s="320"/>
      <c r="FE251" s="320"/>
      <c r="FO251" s="320"/>
      <c r="FY251" s="320"/>
      <c r="GI251" s="320"/>
      <c r="GS251" s="320"/>
      <c r="HC251" s="320"/>
      <c r="HM251" s="320"/>
      <c r="HW251" s="320"/>
      <c r="IG251" s="320"/>
    </row>
    <row r="252" spans="1:241" s="3" customFormat="1" x14ac:dyDescent="0.3">
      <c r="A252" s="320"/>
      <c r="K252" s="320"/>
      <c r="U252" s="320"/>
      <c r="AE252" s="320"/>
      <c r="AO252" s="320"/>
      <c r="AY252" s="320"/>
      <c r="BI252" s="320"/>
      <c r="BJ252" s="320"/>
      <c r="BK252" s="320"/>
      <c r="BL252" s="320"/>
      <c r="BM252" s="320"/>
      <c r="BN252" s="320"/>
      <c r="BO252" s="320"/>
      <c r="BP252" s="320"/>
      <c r="BS252" s="320"/>
      <c r="CC252" s="320"/>
      <c r="CM252" s="320"/>
      <c r="CW252" s="320"/>
      <c r="DG252" s="320"/>
      <c r="DQ252" s="320"/>
      <c r="EA252" s="320"/>
      <c r="EK252" s="320"/>
      <c r="EU252" s="320"/>
      <c r="FE252" s="320"/>
      <c r="FO252" s="320"/>
      <c r="FY252" s="320"/>
      <c r="GI252" s="320"/>
      <c r="GS252" s="320"/>
      <c r="HC252" s="320"/>
      <c r="HM252" s="320"/>
      <c r="HW252" s="320"/>
      <c r="IG252" s="320"/>
    </row>
    <row r="253" spans="1:241" s="3" customFormat="1" x14ac:dyDescent="0.3">
      <c r="A253" s="320"/>
      <c r="K253" s="320"/>
      <c r="U253" s="320"/>
      <c r="AE253" s="320"/>
      <c r="AO253" s="320"/>
      <c r="AY253" s="320"/>
      <c r="BI253" s="320"/>
      <c r="BJ253" s="320"/>
      <c r="BK253" s="320"/>
      <c r="BL253" s="320"/>
      <c r="BM253" s="320"/>
      <c r="BN253" s="320"/>
      <c r="BO253" s="320"/>
      <c r="BP253" s="320"/>
      <c r="BS253" s="320"/>
      <c r="CC253" s="320"/>
      <c r="CM253" s="320"/>
      <c r="CW253" s="320"/>
      <c r="DG253" s="320"/>
      <c r="DQ253" s="320"/>
      <c r="EA253" s="320"/>
      <c r="EK253" s="320"/>
      <c r="EU253" s="320"/>
      <c r="FE253" s="320"/>
      <c r="FO253" s="320"/>
      <c r="FY253" s="320"/>
      <c r="GI253" s="320"/>
      <c r="GS253" s="320"/>
      <c r="HC253" s="320"/>
      <c r="HM253" s="320"/>
      <c r="HW253" s="320"/>
      <c r="IG253" s="320"/>
    </row>
    <row r="254" spans="1:241" s="3" customFormat="1" x14ac:dyDescent="0.3">
      <c r="A254" s="320"/>
      <c r="K254" s="320"/>
      <c r="U254" s="320"/>
      <c r="AE254" s="320"/>
      <c r="AO254" s="320"/>
      <c r="AY254" s="320"/>
      <c r="BI254" s="320"/>
      <c r="BJ254" s="320"/>
      <c r="BK254" s="320"/>
      <c r="BL254" s="320"/>
      <c r="BM254" s="320"/>
      <c r="BN254" s="320"/>
      <c r="BO254" s="320"/>
      <c r="BP254" s="320"/>
      <c r="BS254" s="320"/>
      <c r="CC254" s="320"/>
      <c r="CM254" s="320"/>
      <c r="CW254" s="320"/>
      <c r="DG254" s="320"/>
      <c r="DQ254" s="320"/>
      <c r="EA254" s="320"/>
      <c r="EK254" s="320"/>
      <c r="EU254" s="320"/>
      <c r="FE254" s="320"/>
      <c r="FO254" s="320"/>
      <c r="FY254" s="320"/>
      <c r="GI254" s="320"/>
      <c r="GS254" s="320"/>
      <c r="HC254" s="320"/>
      <c r="HM254" s="320"/>
      <c r="HW254" s="320"/>
      <c r="IG254" s="320"/>
    </row>
    <row r="255" spans="1:241" s="3" customFormat="1" x14ac:dyDescent="0.3">
      <c r="A255" s="320"/>
      <c r="K255" s="320"/>
      <c r="U255" s="320"/>
      <c r="AE255" s="320"/>
      <c r="AO255" s="320"/>
      <c r="AY255" s="320"/>
      <c r="BI255" s="320"/>
      <c r="BJ255" s="320"/>
      <c r="BK255" s="320"/>
      <c r="BL255" s="320"/>
      <c r="BM255" s="320"/>
      <c r="BN255" s="320"/>
      <c r="BO255" s="320"/>
      <c r="BP255" s="320"/>
      <c r="BS255" s="320"/>
      <c r="CC255" s="320"/>
      <c r="CM255" s="320"/>
      <c r="CW255" s="320"/>
      <c r="DG255" s="320"/>
      <c r="DQ255" s="320"/>
      <c r="EA255" s="320"/>
      <c r="EK255" s="320"/>
      <c r="EU255" s="320"/>
      <c r="FE255" s="320"/>
      <c r="FO255" s="320"/>
      <c r="FY255" s="320"/>
      <c r="GI255" s="320"/>
      <c r="GS255" s="320"/>
      <c r="HC255" s="320"/>
      <c r="HM255" s="320"/>
      <c r="HW255" s="320"/>
      <c r="IG255" s="320"/>
    </row>
    <row r="256" spans="1:241" s="3" customFormat="1" x14ac:dyDescent="0.3">
      <c r="A256" s="320"/>
      <c r="K256" s="320"/>
      <c r="U256" s="320"/>
      <c r="AE256" s="320"/>
      <c r="AO256" s="320"/>
      <c r="AY256" s="320"/>
      <c r="BI256" s="320"/>
      <c r="BJ256" s="320"/>
      <c r="BK256" s="320"/>
      <c r="BL256" s="320"/>
      <c r="BM256" s="320"/>
      <c r="BN256" s="320"/>
      <c r="BO256" s="320"/>
      <c r="BP256" s="320"/>
      <c r="BS256" s="320"/>
      <c r="CC256" s="320"/>
      <c r="CM256" s="320"/>
      <c r="CW256" s="320"/>
      <c r="DG256" s="320"/>
      <c r="DQ256" s="320"/>
      <c r="EA256" s="320"/>
      <c r="EK256" s="320"/>
      <c r="EU256" s="320"/>
      <c r="FE256" s="320"/>
      <c r="FO256" s="320"/>
      <c r="FY256" s="320"/>
      <c r="GI256" s="320"/>
      <c r="GS256" s="320"/>
      <c r="HC256" s="320"/>
      <c r="HM256" s="320"/>
      <c r="HW256" s="320"/>
      <c r="IG256" s="320"/>
    </row>
    <row r="257" spans="1:241" s="3" customFormat="1" x14ac:dyDescent="0.3">
      <c r="A257" s="320"/>
      <c r="K257" s="320"/>
      <c r="U257" s="320"/>
      <c r="AE257" s="320"/>
      <c r="AO257" s="320"/>
      <c r="AY257" s="320"/>
      <c r="BI257" s="320"/>
      <c r="BJ257" s="320"/>
      <c r="BK257" s="320"/>
      <c r="BL257" s="320"/>
      <c r="BM257" s="320"/>
      <c r="BN257" s="320"/>
      <c r="BO257" s="320"/>
      <c r="BP257" s="320"/>
      <c r="BS257" s="320"/>
      <c r="CC257" s="320"/>
      <c r="CM257" s="320"/>
      <c r="CW257" s="320"/>
      <c r="DG257" s="320"/>
      <c r="DQ257" s="320"/>
      <c r="EA257" s="320"/>
      <c r="EK257" s="320"/>
      <c r="EU257" s="320"/>
      <c r="FE257" s="320"/>
      <c r="FO257" s="320"/>
      <c r="FY257" s="320"/>
      <c r="GI257" s="320"/>
      <c r="GS257" s="320"/>
      <c r="HC257" s="320"/>
      <c r="HM257" s="320"/>
      <c r="HW257" s="320"/>
      <c r="IG257" s="320"/>
    </row>
    <row r="258" spans="1:241" s="3" customFormat="1" x14ac:dyDescent="0.3">
      <c r="A258" s="320"/>
      <c r="K258" s="320"/>
      <c r="U258" s="320"/>
      <c r="AE258" s="320"/>
      <c r="AO258" s="320"/>
      <c r="AY258" s="320"/>
      <c r="BI258" s="320"/>
      <c r="BJ258" s="320"/>
      <c r="BK258" s="320"/>
      <c r="BL258" s="320"/>
      <c r="BM258" s="320"/>
      <c r="BN258" s="320"/>
      <c r="BO258" s="320"/>
      <c r="BP258" s="320"/>
      <c r="BS258" s="320"/>
      <c r="CC258" s="320"/>
      <c r="CM258" s="320"/>
      <c r="CW258" s="320"/>
      <c r="DG258" s="320"/>
      <c r="DQ258" s="320"/>
      <c r="EA258" s="320"/>
      <c r="EK258" s="320"/>
      <c r="EU258" s="320"/>
      <c r="FE258" s="320"/>
      <c r="FO258" s="320"/>
      <c r="FY258" s="320"/>
      <c r="GI258" s="320"/>
      <c r="GS258" s="320"/>
      <c r="HC258" s="320"/>
      <c r="HM258" s="320"/>
      <c r="HW258" s="320"/>
      <c r="IG258" s="320"/>
    </row>
    <row r="259" spans="1:241" s="3" customFormat="1" x14ac:dyDescent="0.3">
      <c r="A259" s="320"/>
      <c r="K259" s="320"/>
      <c r="U259" s="320"/>
      <c r="AE259" s="320"/>
      <c r="AO259" s="320"/>
      <c r="AY259" s="320"/>
      <c r="BI259" s="320"/>
      <c r="BJ259" s="320"/>
      <c r="BK259" s="320"/>
      <c r="BL259" s="320"/>
      <c r="BM259" s="320"/>
      <c r="BN259" s="320"/>
      <c r="BO259" s="320"/>
      <c r="BP259" s="320"/>
      <c r="BS259" s="320"/>
      <c r="CC259" s="320"/>
      <c r="CM259" s="320"/>
      <c r="CW259" s="320"/>
      <c r="DG259" s="320"/>
      <c r="DQ259" s="320"/>
      <c r="EA259" s="320"/>
      <c r="EK259" s="320"/>
      <c r="EU259" s="320"/>
      <c r="FE259" s="320"/>
      <c r="FO259" s="320"/>
      <c r="FY259" s="320"/>
      <c r="GI259" s="320"/>
      <c r="GS259" s="320"/>
      <c r="HC259" s="320"/>
      <c r="HM259" s="320"/>
      <c r="HW259" s="320"/>
      <c r="IG259" s="320"/>
    </row>
    <row r="260" spans="1:241" s="3" customFormat="1" x14ac:dyDescent="0.3">
      <c r="A260" s="320"/>
      <c r="K260" s="320"/>
      <c r="U260" s="320"/>
      <c r="AE260" s="320"/>
      <c r="AO260" s="320"/>
      <c r="AY260" s="320"/>
      <c r="BI260" s="320"/>
      <c r="BJ260" s="320"/>
      <c r="BK260" s="320"/>
      <c r="BL260" s="320"/>
      <c r="BM260" s="320"/>
      <c r="BN260" s="320"/>
      <c r="BO260" s="320"/>
      <c r="BP260" s="320"/>
      <c r="BS260" s="320"/>
      <c r="CC260" s="320"/>
      <c r="CM260" s="320"/>
      <c r="CW260" s="320"/>
      <c r="DG260" s="320"/>
      <c r="DQ260" s="320"/>
      <c r="EA260" s="320"/>
      <c r="EK260" s="320"/>
      <c r="EU260" s="320"/>
      <c r="FE260" s="320"/>
      <c r="FO260" s="320"/>
      <c r="FY260" s="320"/>
      <c r="GI260" s="320"/>
      <c r="GS260" s="320"/>
      <c r="HC260" s="320"/>
      <c r="HM260" s="320"/>
      <c r="HW260" s="320"/>
      <c r="IG260" s="320"/>
    </row>
    <row r="261" spans="1:241" s="3" customFormat="1" x14ac:dyDescent="0.3">
      <c r="A261" s="320"/>
      <c r="K261" s="320"/>
      <c r="U261" s="320"/>
      <c r="AE261" s="320"/>
      <c r="AO261" s="320"/>
      <c r="AY261" s="320"/>
      <c r="BI261" s="320"/>
      <c r="BJ261" s="320"/>
      <c r="BK261" s="320"/>
      <c r="BL261" s="320"/>
      <c r="BM261" s="320"/>
      <c r="BN261" s="320"/>
      <c r="BO261" s="320"/>
      <c r="BP261" s="320"/>
      <c r="BS261" s="320"/>
      <c r="CC261" s="320"/>
      <c r="CM261" s="320"/>
      <c r="CW261" s="320"/>
      <c r="DG261" s="320"/>
      <c r="DQ261" s="320"/>
      <c r="EA261" s="320"/>
      <c r="EK261" s="320"/>
      <c r="EU261" s="320"/>
      <c r="FE261" s="320"/>
      <c r="FO261" s="320"/>
      <c r="FY261" s="320"/>
      <c r="GI261" s="320"/>
      <c r="GS261" s="320"/>
      <c r="HC261" s="320"/>
      <c r="HM261" s="320"/>
      <c r="HW261" s="320"/>
      <c r="IG261" s="320"/>
    </row>
    <row r="262" spans="1:241" s="3" customFormat="1" x14ac:dyDescent="0.3">
      <c r="A262" s="320"/>
      <c r="K262" s="320"/>
      <c r="U262" s="320"/>
      <c r="AE262" s="320"/>
      <c r="AO262" s="320"/>
      <c r="AY262" s="320"/>
      <c r="BI262" s="320"/>
      <c r="BJ262" s="320"/>
      <c r="BK262" s="320"/>
      <c r="BL262" s="320"/>
      <c r="BM262" s="320"/>
      <c r="BN262" s="320"/>
      <c r="BO262" s="320"/>
      <c r="BP262" s="320"/>
      <c r="BS262" s="320"/>
      <c r="CC262" s="320"/>
      <c r="CM262" s="320"/>
      <c r="CW262" s="320"/>
      <c r="DG262" s="320"/>
      <c r="DQ262" s="320"/>
      <c r="EA262" s="320"/>
      <c r="EK262" s="320"/>
      <c r="EU262" s="320"/>
      <c r="FE262" s="320"/>
      <c r="FO262" s="320"/>
      <c r="FY262" s="320"/>
      <c r="GI262" s="320"/>
      <c r="GS262" s="320"/>
      <c r="HC262" s="320"/>
      <c r="HM262" s="320"/>
      <c r="HW262" s="320"/>
      <c r="IG262" s="320"/>
    </row>
    <row r="263" spans="1:241" s="3" customFormat="1" x14ac:dyDescent="0.3">
      <c r="A263" s="320"/>
      <c r="K263" s="320"/>
      <c r="U263" s="320"/>
      <c r="AE263" s="320"/>
      <c r="AO263" s="320"/>
      <c r="AY263" s="320"/>
      <c r="BI263" s="320"/>
      <c r="BJ263" s="320"/>
      <c r="BK263" s="320"/>
      <c r="BL263" s="320"/>
      <c r="BM263" s="320"/>
      <c r="BN263" s="320"/>
      <c r="BO263" s="320"/>
      <c r="BP263" s="320"/>
      <c r="BS263" s="320"/>
      <c r="CC263" s="320"/>
      <c r="CM263" s="320"/>
      <c r="CW263" s="320"/>
      <c r="DG263" s="320"/>
      <c r="DQ263" s="320"/>
      <c r="EA263" s="320"/>
      <c r="EK263" s="320"/>
      <c r="EU263" s="320"/>
      <c r="FE263" s="320"/>
      <c r="FO263" s="320"/>
      <c r="FY263" s="320"/>
      <c r="GI263" s="320"/>
      <c r="GS263" s="320"/>
      <c r="HC263" s="320"/>
      <c r="HM263" s="320"/>
      <c r="HW263" s="320"/>
      <c r="IG263" s="320"/>
    </row>
    <row r="264" spans="1:241" s="3" customFormat="1" x14ac:dyDescent="0.3">
      <c r="A264" s="320"/>
      <c r="K264" s="320"/>
      <c r="U264" s="320"/>
      <c r="AE264" s="320"/>
      <c r="AO264" s="320"/>
      <c r="AY264" s="320"/>
      <c r="BI264" s="320"/>
      <c r="BJ264" s="320"/>
      <c r="BK264" s="320"/>
      <c r="BL264" s="320"/>
      <c r="BM264" s="320"/>
      <c r="BN264" s="320"/>
      <c r="BO264" s="320"/>
      <c r="BP264" s="320"/>
      <c r="BS264" s="320"/>
      <c r="CC264" s="320"/>
      <c r="CM264" s="320"/>
      <c r="CW264" s="320"/>
      <c r="DG264" s="320"/>
      <c r="DQ264" s="320"/>
      <c r="EA264" s="320"/>
      <c r="EK264" s="320"/>
      <c r="EU264" s="320"/>
      <c r="FE264" s="320"/>
      <c r="FO264" s="320"/>
      <c r="FY264" s="320"/>
      <c r="GI264" s="320"/>
      <c r="GS264" s="320"/>
      <c r="HC264" s="320"/>
      <c r="HM264" s="320"/>
      <c r="HW264" s="320"/>
      <c r="IG264" s="320"/>
    </row>
    <row r="265" spans="1:241" s="3" customFormat="1" x14ac:dyDescent="0.3">
      <c r="A265" s="320"/>
      <c r="K265" s="320"/>
      <c r="U265" s="320"/>
      <c r="AE265" s="320"/>
      <c r="AO265" s="320"/>
      <c r="AY265" s="320"/>
      <c r="BI265" s="320"/>
      <c r="BJ265" s="320"/>
      <c r="BK265" s="320"/>
      <c r="BL265" s="320"/>
      <c r="BM265" s="320"/>
      <c r="BN265" s="320"/>
      <c r="BO265" s="320"/>
      <c r="BP265" s="320"/>
      <c r="BS265" s="320"/>
      <c r="CC265" s="320"/>
      <c r="CM265" s="320"/>
      <c r="CW265" s="320"/>
      <c r="DG265" s="320"/>
      <c r="DQ265" s="320"/>
      <c r="EA265" s="320"/>
      <c r="EK265" s="320"/>
      <c r="EU265" s="320"/>
      <c r="FE265" s="320"/>
      <c r="FO265" s="320"/>
      <c r="FY265" s="320"/>
      <c r="GI265" s="320"/>
      <c r="GS265" s="320"/>
      <c r="HC265" s="320"/>
      <c r="HM265" s="320"/>
      <c r="HW265" s="320"/>
      <c r="IG265" s="320"/>
    </row>
    <row r="266" spans="1:241" s="3" customFormat="1" x14ac:dyDescent="0.3">
      <c r="A266" s="320"/>
      <c r="K266" s="320"/>
      <c r="U266" s="320"/>
      <c r="AE266" s="320"/>
      <c r="AO266" s="320"/>
      <c r="AY266" s="320"/>
      <c r="BI266" s="320"/>
      <c r="BJ266" s="320"/>
      <c r="BK266" s="320"/>
      <c r="BL266" s="320"/>
      <c r="BM266" s="320"/>
      <c r="BN266" s="320"/>
      <c r="BO266" s="320"/>
      <c r="BP266" s="320"/>
      <c r="BS266" s="320"/>
      <c r="CC266" s="320"/>
      <c r="CM266" s="320"/>
      <c r="CW266" s="320"/>
      <c r="DG266" s="320"/>
      <c r="DQ266" s="320"/>
      <c r="EA266" s="320"/>
      <c r="EK266" s="320"/>
      <c r="EU266" s="320"/>
      <c r="FE266" s="320"/>
      <c r="FO266" s="320"/>
      <c r="FY266" s="320"/>
      <c r="GI266" s="320"/>
      <c r="GS266" s="320"/>
      <c r="HC266" s="320"/>
      <c r="HM266" s="320"/>
      <c r="HW266" s="320"/>
      <c r="IG266" s="320"/>
    </row>
    <row r="267" spans="1:241" s="3" customFormat="1" x14ac:dyDescent="0.3">
      <c r="A267" s="320"/>
      <c r="K267" s="320"/>
      <c r="U267" s="320"/>
      <c r="AE267" s="320"/>
      <c r="AO267" s="320"/>
      <c r="AY267" s="320"/>
      <c r="BI267" s="320"/>
      <c r="BJ267" s="320"/>
      <c r="BK267" s="320"/>
      <c r="BL267" s="320"/>
      <c r="BM267" s="320"/>
      <c r="BN267" s="320"/>
      <c r="BO267" s="320"/>
      <c r="BP267" s="320"/>
      <c r="BS267" s="320"/>
      <c r="CC267" s="320"/>
      <c r="CM267" s="320"/>
      <c r="CW267" s="320"/>
      <c r="DG267" s="320"/>
      <c r="DQ267" s="320"/>
      <c r="EA267" s="320"/>
      <c r="EK267" s="320"/>
      <c r="EU267" s="320"/>
      <c r="FE267" s="320"/>
      <c r="FO267" s="320"/>
      <c r="FY267" s="320"/>
      <c r="GI267" s="320"/>
      <c r="GS267" s="320"/>
      <c r="HC267" s="320"/>
      <c r="HM267" s="320"/>
      <c r="HW267" s="320"/>
      <c r="IG267" s="320"/>
    </row>
    <row r="268" spans="1:241" s="3" customFormat="1" x14ac:dyDescent="0.3">
      <c r="A268" s="320"/>
      <c r="K268" s="320"/>
      <c r="U268" s="320"/>
      <c r="AE268" s="320"/>
      <c r="AO268" s="320"/>
      <c r="AY268" s="320"/>
      <c r="BI268" s="320"/>
      <c r="BJ268" s="320"/>
      <c r="BK268" s="320"/>
      <c r="BL268" s="320"/>
      <c r="BM268" s="320"/>
      <c r="BN268" s="320"/>
      <c r="BO268" s="320"/>
      <c r="BP268" s="320"/>
      <c r="BS268" s="320"/>
      <c r="CC268" s="320"/>
      <c r="CM268" s="320"/>
      <c r="CW268" s="320"/>
      <c r="DG268" s="320"/>
      <c r="DQ268" s="320"/>
      <c r="EA268" s="320"/>
      <c r="EK268" s="320"/>
      <c r="EU268" s="320"/>
      <c r="FE268" s="320"/>
      <c r="FO268" s="320"/>
      <c r="FY268" s="320"/>
      <c r="GI268" s="320"/>
      <c r="GS268" s="320"/>
      <c r="HC268" s="320"/>
      <c r="HM268" s="320"/>
      <c r="HW268" s="320"/>
      <c r="IG268" s="320"/>
    </row>
    <row r="269" spans="1:241" s="3" customFormat="1" x14ac:dyDescent="0.3">
      <c r="A269" s="320"/>
      <c r="K269" s="320"/>
      <c r="U269" s="320"/>
      <c r="AE269" s="320"/>
      <c r="AO269" s="320"/>
      <c r="AY269" s="320"/>
      <c r="BI269" s="320"/>
      <c r="BJ269" s="320"/>
      <c r="BK269" s="320"/>
      <c r="BL269" s="320"/>
      <c r="BM269" s="320"/>
      <c r="BN269" s="320"/>
      <c r="BO269" s="320"/>
      <c r="BP269" s="320"/>
      <c r="BS269" s="320"/>
      <c r="CC269" s="320"/>
      <c r="CM269" s="320"/>
      <c r="CW269" s="320"/>
      <c r="DG269" s="320"/>
      <c r="DQ269" s="320"/>
      <c r="EA269" s="320"/>
      <c r="EK269" s="320"/>
      <c r="EU269" s="320"/>
      <c r="FE269" s="320"/>
      <c r="FO269" s="320"/>
      <c r="FY269" s="320"/>
      <c r="GI269" s="320"/>
      <c r="GS269" s="320"/>
      <c r="HC269" s="320"/>
      <c r="HM269" s="320"/>
      <c r="HW269" s="320"/>
      <c r="IG269" s="320"/>
    </row>
    <row r="270" spans="1:241" s="3" customFormat="1" x14ac:dyDescent="0.3">
      <c r="A270" s="320"/>
      <c r="K270" s="320"/>
      <c r="U270" s="320"/>
      <c r="AE270" s="320"/>
      <c r="AO270" s="320"/>
      <c r="AY270" s="320"/>
      <c r="BI270" s="320"/>
      <c r="BJ270" s="320"/>
      <c r="BK270" s="320"/>
      <c r="BL270" s="320"/>
      <c r="BM270" s="320"/>
      <c r="BN270" s="320"/>
      <c r="BO270" s="320"/>
      <c r="BP270" s="320"/>
      <c r="BS270" s="320"/>
      <c r="CC270" s="320"/>
      <c r="CM270" s="320"/>
      <c r="CW270" s="320"/>
      <c r="DG270" s="320"/>
      <c r="DQ270" s="320"/>
      <c r="EA270" s="320"/>
      <c r="EK270" s="320"/>
      <c r="EU270" s="320"/>
      <c r="FE270" s="320"/>
      <c r="FO270" s="320"/>
      <c r="FY270" s="320"/>
      <c r="GI270" s="320"/>
      <c r="GS270" s="320"/>
      <c r="HC270" s="320"/>
      <c r="HM270" s="320"/>
      <c r="HW270" s="320"/>
      <c r="IG270" s="320"/>
    </row>
    <row r="271" spans="1:241" s="3" customFormat="1" x14ac:dyDescent="0.3">
      <c r="A271" s="320"/>
      <c r="K271" s="320"/>
      <c r="U271" s="320"/>
      <c r="AE271" s="320"/>
      <c r="AO271" s="320"/>
      <c r="AY271" s="320"/>
      <c r="BI271" s="320"/>
      <c r="BJ271" s="320"/>
      <c r="BK271" s="320"/>
      <c r="BL271" s="320"/>
      <c r="BM271" s="320"/>
      <c r="BN271" s="320"/>
      <c r="BO271" s="320"/>
      <c r="BP271" s="320"/>
      <c r="BS271" s="320"/>
      <c r="CC271" s="320"/>
      <c r="CM271" s="320"/>
      <c r="CW271" s="320"/>
      <c r="DG271" s="320"/>
      <c r="DQ271" s="320"/>
      <c r="EA271" s="320"/>
      <c r="EK271" s="320"/>
      <c r="EU271" s="320"/>
      <c r="FE271" s="320"/>
      <c r="FO271" s="320"/>
      <c r="FY271" s="320"/>
      <c r="GI271" s="320"/>
      <c r="GS271" s="320"/>
      <c r="HC271" s="320"/>
      <c r="HM271" s="320"/>
      <c r="HW271" s="320"/>
      <c r="IG271" s="320"/>
    </row>
    <row r="272" spans="1:241" s="3" customFormat="1" x14ac:dyDescent="0.3">
      <c r="A272" s="320"/>
      <c r="K272" s="320"/>
      <c r="U272" s="320"/>
      <c r="AE272" s="320"/>
      <c r="AO272" s="320"/>
      <c r="AY272" s="320"/>
      <c r="BI272" s="320"/>
      <c r="BJ272" s="320"/>
      <c r="BK272" s="320"/>
      <c r="BL272" s="320"/>
      <c r="BM272" s="320"/>
      <c r="BN272" s="320"/>
      <c r="BO272" s="320"/>
      <c r="BP272" s="320"/>
      <c r="BS272" s="320"/>
      <c r="CC272" s="320"/>
      <c r="CM272" s="320"/>
      <c r="CW272" s="320"/>
      <c r="DG272" s="320"/>
      <c r="DQ272" s="320"/>
      <c r="EA272" s="320"/>
      <c r="EK272" s="320"/>
      <c r="EU272" s="320"/>
      <c r="FE272" s="320"/>
      <c r="FO272" s="320"/>
      <c r="FY272" s="320"/>
      <c r="GI272" s="320"/>
      <c r="GS272" s="320"/>
      <c r="HC272" s="320"/>
      <c r="HM272" s="320"/>
      <c r="HW272" s="320"/>
      <c r="IG272" s="320"/>
    </row>
    <row r="273" spans="1:241" s="3" customFormat="1" x14ac:dyDescent="0.3">
      <c r="A273" s="320"/>
      <c r="K273" s="320"/>
      <c r="U273" s="320"/>
      <c r="AE273" s="320"/>
      <c r="AO273" s="320"/>
      <c r="AY273" s="320"/>
      <c r="BI273" s="320"/>
      <c r="BJ273" s="320"/>
      <c r="BK273" s="320"/>
      <c r="BL273" s="320"/>
      <c r="BM273" s="320"/>
      <c r="BN273" s="320"/>
      <c r="BO273" s="320"/>
      <c r="BP273" s="320"/>
      <c r="BS273" s="320"/>
      <c r="CC273" s="320"/>
      <c r="CM273" s="320"/>
      <c r="CW273" s="320"/>
      <c r="DG273" s="320"/>
      <c r="DQ273" s="320"/>
      <c r="EA273" s="320"/>
      <c r="EK273" s="320"/>
      <c r="EU273" s="320"/>
      <c r="FE273" s="320"/>
      <c r="FO273" s="320"/>
      <c r="FY273" s="320"/>
      <c r="GI273" s="320"/>
      <c r="GS273" s="320"/>
      <c r="HC273" s="320"/>
      <c r="HM273" s="320"/>
      <c r="HW273" s="320"/>
      <c r="IG273" s="320"/>
    </row>
    <row r="274" spans="1:241" s="3" customFormat="1" x14ac:dyDescent="0.3">
      <c r="A274" s="320"/>
      <c r="K274" s="320"/>
      <c r="U274" s="320"/>
      <c r="AE274" s="320"/>
      <c r="AO274" s="320"/>
      <c r="AY274" s="320"/>
      <c r="BI274" s="320"/>
      <c r="BJ274" s="320"/>
      <c r="BK274" s="320"/>
      <c r="BL274" s="320"/>
      <c r="BM274" s="320"/>
      <c r="BN274" s="320"/>
      <c r="BO274" s="320"/>
      <c r="BP274" s="320"/>
      <c r="BS274" s="320"/>
      <c r="CC274" s="320"/>
      <c r="CM274" s="320"/>
      <c r="CW274" s="320"/>
      <c r="DG274" s="320"/>
      <c r="DQ274" s="320"/>
      <c r="EA274" s="320"/>
      <c r="EK274" s="320"/>
      <c r="EU274" s="320"/>
      <c r="FE274" s="320"/>
      <c r="FO274" s="320"/>
      <c r="FY274" s="320"/>
      <c r="GI274" s="320"/>
      <c r="GS274" s="320"/>
      <c r="HC274" s="320"/>
      <c r="HM274" s="320"/>
      <c r="HW274" s="320"/>
      <c r="IG274" s="320"/>
    </row>
    <row r="275" spans="1:241" s="3" customFormat="1" x14ac:dyDescent="0.3">
      <c r="A275" s="320"/>
      <c r="K275" s="320"/>
      <c r="U275" s="320"/>
      <c r="AE275" s="320"/>
      <c r="AO275" s="320"/>
      <c r="AY275" s="320"/>
      <c r="BI275" s="320"/>
      <c r="BJ275" s="320"/>
      <c r="BK275" s="320"/>
      <c r="BL275" s="320"/>
      <c r="BM275" s="320"/>
      <c r="BN275" s="320"/>
      <c r="BO275" s="320"/>
      <c r="BP275" s="320"/>
      <c r="BS275" s="320"/>
      <c r="CC275" s="320"/>
      <c r="CM275" s="320"/>
      <c r="CW275" s="320"/>
      <c r="DG275" s="320"/>
      <c r="DQ275" s="320"/>
      <c r="EA275" s="320"/>
      <c r="EK275" s="320"/>
      <c r="EU275" s="320"/>
      <c r="FE275" s="320"/>
      <c r="FO275" s="320"/>
      <c r="FY275" s="320"/>
      <c r="GI275" s="320"/>
      <c r="GS275" s="320"/>
      <c r="HC275" s="320"/>
      <c r="HM275" s="320"/>
      <c r="HW275" s="320"/>
      <c r="IG275" s="320"/>
    </row>
    <row r="276" spans="1:241" s="3" customFormat="1" x14ac:dyDescent="0.3">
      <c r="A276" s="320"/>
      <c r="K276" s="320"/>
      <c r="U276" s="320"/>
      <c r="AE276" s="320"/>
      <c r="AO276" s="320"/>
      <c r="AY276" s="320"/>
      <c r="BI276" s="320"/>
      <c r="BJ276" s="320"/>
      <c r="BK276" s="320"/>
      <c r="BL276" s="320"/>
      <c r="BM276" s="320"/>
      <c r="BN276" s="320"/>
      <c r="BO276" s="320"/>
      <c r="BP276" s="320"/>
      <c r="BS276" s="320"/>
      <c r="CC276" s="320"/>
      <c r="CM276" s="320"/>
      <c r="CW276" s="320"/>
      <c r="DG276" s="320"/>
      <c r="DQ276" s="320"/>
      <c r="EA276" s="320"/>
      <c r="EK276" s="320"/>
      <c r="EU276" s="320"/>
      <c r="FE276" s="320"/>
      <c r="FO276" s="320"/>
      <c r="FY276" s="320"/>
      <c r="GI276" s="320"/>
      <c r="GS276" s="320"/>
      <c r="HC276" s="320"/>
      <c r="HM276" s="320"/>
      <c r="HW276" s="320"/>
      <c r="IG276" s="320"/>
    </row>
    <row r="277" spans="1:241" s="3" customFormat="1" x14ac:dyDescent="0.3">
      <c r="A277" s="320"/>
      <c r="K277" s="320"/>
      <c r="U277" s="320"/>
      <c r="AE277" s="320"/>
      <c r="AO277" s="320"/>
      <c r="AY277" s="320"/>
      <c r="BI277" s="320"/>
      <c r="BJ277" s="320"/>
      <c r="BK277" s="320"/>
      <c r="BL277" s="320"/>
      <c r="BM277" s="320"/>
      <c r="BN277" s="320"/>
      <c r="BO277" s="320"/>
      <c r="BP277" s="320"/>
      <c r="BS277" s="320"/>
      <c r="CC277" s="320"/>
      <c r="CM277" s="320"/>
      <c r="CW277" s="320"/>
      <c r="DG277" s="320"/>
      <c r="DQ277" s="320"/>
      <c r="EA277" s="320"/>
      <c r="EK277" s="320"/>
      <c r="EU277" s="320"/>
      <c r="FE277" s="320"/>
      <c r="FO277" s="320"/>
      <c r="FY277" s="320"/>
      <c r="GI277" s="320"/>
      <c r="GS277" s="320"/>
      <c r="HC277" s="320"/>
      <c r="HM277" s="320"/>
      <c r="HW277" s="320"/>
      <c r="IG277" s="320"/>
    </row>
    <row r="278" spans="1:241" s="3" customFormat="1" x14ac:dyDescent="0.3">
      <c r="A278" s="320"/>
      <c r="K278" s="320"/>
      <c r="U278" s="320"/>
      <c r="AE278" s="320"/>
      <c r="AO278" s="320"/>
      <c r="AY278" s="320"/>
      <c r="BI278" s="320"/>
      <c r="BJ278" s="320"/>
      <c r="BK278" s="320"/>
      <c r="BL278" s="320"/>
      <c r="BM278" s="320"/>
      <c r="BN278" s="320"/>
      <c r="BO278" s="320"/>
      <c r="BP278" s="320"/>
      <c r="BS278" s="320"/>
      <c r="CC278" s="320"/>
      <c r="CM278" s="320"/>
      <c r="CW278" s="320"/>
      <c r="DG278" s="320"/>
      <c r="DQ278" s="320"/>
      <c r="EA278" s="320"/>
      <c r="EK278" s="320"/>
      <c r="EU278" s="320"/>
      <c r="FE278" s="320"/>
      <c r="FO278" s="320"/>
      <c r="FY278" s="320"/>
      <c r="GI278" s="320"/>
      <c r="GS278" s="320"/>
      <c r="HC278" s="320"/>
      <c r="HM278" s="320"/>
      <c r="HW278" s="320"/>
      <c r="IG278" s="320"/>
    </row>
    <row r="279" spans="1:241" s="3" customFormat="1" x14ac:dyDescent="0.3">
      <c r="A279" s="320"/>
      <c r="K279" s="320"/>
      <c r="U279" s="320"/>
      <c r="AE279" s="320"/>
      <c r="AO279" s="320"/>
      <c r="AY279" s="320"/>
      <c r="BI279" s="320"/>
      <c r="BJ279" s="320"/>
      <c r="BK279" s="320"/>
      <c r="BL279" s="320"/>
      <c r="BM279" s="320"/>
      <c r="BN279" s="320"/>
      <c r="BO279" s="320"/>
      <c r="BP279" s="320"/>
      <c r="BS279" s="320"/>
      <c r="CC279" s="320"/>
      <c r="CM279" s="320"/>
      <c r="CW279" s="320"/>
      <c r="DG279" s="320"/>
      <c r="DQ279" s="320"/>
      <c r="EA279" s="320"/>
      <c r="EK279" s="320"/>
      <c r="EU279" s="320"/>
      <c r="FE279" s="320"/>
      <c r="FO279" s="320"/>
      <c r="FY279" s="320"/>
      <c r="GI279" s="320"/>
      <c r="GS279" s="320"/>
      <c r="HC279" s="320"/>
      <c r="HM279" s="320"/>
      <c r="HW279" s="320"/>
      <c r="IG279" s="320"/>
    </row>
    <row r="280" spans="1:241" s="3" customFormat="1" x14ac:dyDescent="0.3">
      <c r="A280" s="320"/>
      <c r="K280" s="320"/>
      <c r="U280" s="320"/>
      <c r="AE280" s="320"/>
      <c r="AO280" s="320"/>
      <c r="AY280" s="320"/>
      <c r="BI280" s="320"/>
      <c r="BJ280" s="320"/>
      <c r="BK280" s="320"/>
      <c r="BL280" s="320"/>
      <c r="BM280" s="320"/>
      <c r="BN280" s="320"/>
      <c r="BO280" s="320"/>
      <c r="BP280" s="320"/>
      <c r="BS280" s="320"/>
      <c r="CC280" s="320"/>
      <c r="CM280" s="320"/>
      <c r="CW280" s="320"/>
      <c r="DG280" s="320"/>
      <c r="DQ280" s="320"/>
      <c r="EA280" s="320"/>
      <c r="EK280" s="320"/>
      <c r="EU280" s="320"/>
      <c r="FE280" s="320"/>
      <c r="FO280" s="320"/>
      <c r="FY280" s="320"/>
      <c r="GI280" s="320"/>
      <c r="GS280" s="320"/>
      <c r="HC280" s="320"/>
      <c r="HM280" s="320"/>
      <c r="HW280" s="320"/>
      <c r="IG280" s="320"/>
    </row>
    <row r="281" spans="1:241" s="3" customFormat="1" x14ac:dyDescent="0.3">
      <c r="A281" s="320"/>
      <c r="K281" s="320"/>
      <c r="U281" s="320"/>
      <c r="AE281" s="320"/>
      <c r="AO281" s="320"/>
      <c r="AY281" s="320"/>
      <c r="BI281" s="320"/>
      <c r="BJ281" s="320"/>
      <c r="BK281" s="320"/>
      <c r="BL281" s="320"/>
      <c r="BM281" s="320"/>
      <c r="BN281" s="320"/>
      <c r="BO281" s="320"/>
      <c r="BP281" s="320"/>
      <c r="BS281" s="320"/>
      <c r="CC281" s="320"/>
      <c r="CM281" s="320"/>
      <c r="CW281" s="320"/>
      <c r="DG281" s="320"/>
      <c r="DQ281" s="320"/>
      <c r="EA281" s="320"/>
      <c r="EK281" s="320"/>
      <c r="EU281" s="320"/>
      <c r="FE281" s="320"/>
      <c r="FO281" s="320"/>
      <c r="FY281" s="320"/>
      <c r="GI281" s="320"/>
      <c r="GS281" s="320"/>
      <c r="HC281" s="320"/>
      <c r="HM281" s="320"/>
      <c r="HW281" s="320"/>
      <c r="IG281" s="320"/>
    </row>
    <row r="282" spans="1:241" s="3" customFormat="1" x14ac:dyDescent="0.3">
      <c r="A282" s="320"/>
      <c r="K282" s="320"/>
      <c r="U282" s="320"/>
      <c r="AE282" s="320"/>
      <c r="AO282" s="320"/>
      <c r="AY282" s="320"/>
      <c r="BI282" s="320"/>
      <c r="BJ282" s="320"/>
      <c r="BK282" s="320"/>
      <c r="BL282" s="320"/>
      <c r="BM282" s="320"/>
      <c r="BN282" s="320"/>
      <c r="BO282" s="320"/>
      <c r="BP282" s="320"/>
      <c r="BS282" s="320"/>
      <c r="CC282" s="320"/>
      <c r="CM282" s="320"/>
      <c r="CW282" s="320"/>
      <c r="DG282" s="320"/>
      <c r="DQ282" s="320"/>
      <c r="EA282" s="320"/>
      <c r="EK282" s="320"/>
      <c r="EU282" s="320"/>
      <c r="FE282" s="320"/>
      <c r="FO282" s="320"/>
      <c r="FY282" s="320"/>
      <c r="GI282" s="320"/>
      <c r="GS282" s="320"/>
      <c r="HC282" s="320"/>
      <c r="HM282" s="320"/>
      <c r="HW282" s="320"/>
      <c r="IG282" s="320"/>
    </row>
    <row r="283" spans="1:241" s="3" customFormat="1" x14ac:dyDescent="0.3">
      <c r="A283" s="320"/>
      <c r="K283" s="320"/>
      <c r="U283" s="320"/>
      <c r="AE283" s="320"/>
      <c r="AO283" s="320"/>
      <c r="AY283" s="320"/>
      <c r="BI283" s="320"/>
      <c r="BJ283" s="320"/>
      <c r="BK283" s="320"/>
      <c r="BL283" s="320"/>
      <c r="BM283" s="320"/>
      <c r="BN283" s="320"/>
      <c r="BO283" s="320"/>
      <c r="BP283" s="320"/>
      <c r="BS283" s="320"/>
      <c r="CC283" s="320"/>
      <c r="CM283" s="320"/>
      <c r="CW283" s="320"/>
      <c r="DG283" s="320"/>
      <c r="DQ283" s="320"/>
      <c r="EA283" s="320"/>
      <c r="EK283" s="320"/>
      <c r="EU283" s="320"/>
      <c r="FE283" s="320"/>
      <c r="FO283" s="320"/>
      <c r="FY283" s="320"/>
      <c r="GI283" s="320"/>
      <c r="GS283" s="320"/>
      <c r="HC283" s="320"/>
      <c r="HM283" s="320"/>
      <c r="HW283" s="320"/>
      <c r="IG283" s="320"/>
    </row>
    <row r="284" spans="1:241" s="3" customFormat="1" x14ac:dyDescent="0.3">
      <c r="A284" s="320"/>
      <c r="K284" s="320"/>
      <c r="U284" s="320"/>
      <c r="AE284" s="320"/>
      <c r="AO284" s="320"/>
      <c r="AY284" s="320"/>
      <c r="BI284" s="320"/>
      <c r="BJ284" s="320"/>
      <c r="BK284" s="320"/>
      <c r="BL284" s="320"/>
      <c r="BM284" s="320"/>
      <c r="BN284" s="320"/>
      <c r="BO284" s="320"/>
      <c r="BP284" s="320"/>
      <c r="BS284" s="320"/>
      <c r="CC284" s="320"/>
      <c r="CM284" s="320"/>
      <c r="CW284" s="320"/>
      <c r="DG284" s="320"/>
      <c r="DQ284" s="320"/>
      <c r="EA284" s="320"/>
      <c r="EK284" s="320"/>
      <c r="EU284" s="320"/>
      <c r="FE284" s="320"/>
      <c r="FO284" s="320"/>
      <c r="FY284" s="320"/>
      <c r="GI284" s="320"/>
      <c r="GS284" s="320"/>
      <c r="HC284" s="320"/>
      <c r="HM284" s="320"/>
      <c r="HW284" s="320"/>
      <c r="IG284" s="320"/>
    </row>
    <row r="285" spans="1:241" s="3" customFormat="1" x14ac:dyDescent="0.3">
      <c r="A285" s="320"/>
      <c r="K285" s="320"/>
      <c r="U285" s="320"/>
      <c r="AE285" s="320"/>
      <c r="AO285" s="320"/>
      <c r="AY285" s="320"/>
      <c r="BI285" s="320"/>
      <c r="BJ285" s="320"/>
      <c r="BK285" s="320"/>
      <c r="BL285" s="320"/>
      <c r="BM285" s="320"/>
      <c r="BN285" s="320"/>
      <c r="BO285" s="320"/>
      <c r="BP285" s="320"/>
      <c r="BS285" s="320"/>
      <c r="CC285" s="320"/>
      <c r="CM285" s="320"/>
      <c r="CW285" s="320"/>
      <c r="DG285" s="320"/>
      <c r="DQ285" s="320"/>
      <c r="EA285" s="320"/>
      <c r="EK285" s="320"/>
      <c r="EU285" s="320"/>
      <c r="FE285" s="320"/>
      <c r="FO285" s="320"/>
      <c r="FY285" s="320"/>
      <c r="GI285" s="320"/>
      <c r="GS285" s="320"/>
      <c r="HC285" s="320"/>
      <c r="HM285" s="320"/>
      <c r="HW285" s="320"/>
      <c r="IG285" s="320"/>
    </row>
    <row r="286" spans="1:241" s="3" customFormat="1" x14ac:dyDescent="0.3">
      <c r="A286" s="320"/>
      <c r="K286" s="320"/>
      <c r="U286" s="320"/>
      <c r="AE286" s="320"/>
      <c r="AO286" s="320"/>
      <c r="AY286" s="320"/>
      <c r="BI286" s="320"/>
      <c r="BJ286" s="320"/>
      <c r="BK286" s="320"/>
      <c r="BL286" s="320"/>
      <c r="BM286" s="320"/>
      <c r="BN286" s="320"/>
      <c r="BO286" s="320"/>
      <c r="BP286" s="320"/>
      <c r="BS286" s="320"/>
      <c r="CC286" s="320"/>
      <c r="CM286" s="320"/>
      <c r="CW286" s="320"/>
      <c r="DG286" s="320"/>
      <c r="DQ286" s="320"/>
      <c r="EA286" s="320"/>
      <c r="EK286" s="320"/>
      <c r="EU286" s="320"/>
      <c r="FE286" s="320"/>
      <c r="FO286" s="320"/>
      <c r="FY286" s="320"/>
      <c r="GI286" s="320"/>
      <c r="GS286" s="320"/>
      <c r="HC286" s="320"/>
      <c r="HM286" s="320"/>
      <c r="HW286" s="320"/>
      <c r="IG286" s="320"/>
    </row>
    <row r="287" spans="1:241" s="3" customFormat="1" x14ac:dyDescent="0.3">
      <c r="A287" s="320"/>
      <c r="K287" s="320"/>
      <c r="U287" s="320"/>
      <c r="AE287" s="320"/>
      <c r="AO287" s="320"/>
      <c r="AY287" s="320"/>
      <c r="BI287" s="320"/>
      <c r="BJ287" s="320"/>
      <c r="BK287" s="320"/>
      <c r="BL287" s="320"/>
      <c r="BM287" s="320"/>
      <c r="BN287" s="320"/>
      <c r="BO287" s="320"/>
      <c r="BP287" s="320"/>
      <c r="BS287" s="320"/>
      <c r="CC287" s="320"/>
      <c r="CM287" s="320"/>
      <c r="CW287" s="320"/>
      <c r="DG287" s="320"/>
      <c r="DQ287" s="320"/>
      <c r="EA287" s="320"/>
      <c r="EK287" s="320"/>
      <c r="EU287" s="320"/>
      <c r="FE287" s="320"/>
      <c r="FO287" s="320"/>
      <c r="FY287" s="320"/>
      <c r="GI287" s="320"/>
      <c r="GS287" s="320"/>
      <c r="HC287" s="320"/>
      <c r="HM287" s="320"/>
      <c r="HW287" s="320"/>
      <c r="IG287" s="320"/>
    </row>
    <row r="288" spans="1:241" s="3" customFormat="1" x14ac:dyDescent="0.3">
      <c r="A288" s="320"/>
      <c r="K288" s="320"/>
      <c r="U288" s="320"/>
      <c r="AE288" s="320"/>
      <c r="AO288" s="320"/>
      <c r="AY288" s="320"/>
      <c r="BI288" s="320"/>
      <c r="BJ288" s="320"/>
      <c r="BK288" s="320"/>
      <c r="BL288" s="320"/>
      <c r="BM288" s="320"/>
      <c r="BN288" s="320"/>
      <c r="BO288" s="320"/>
      <c r="BP288" s="320"/>
      <c r="BS288" s="320"/>
      <c r="CC288" s="320"/>
      <c r="CM288" s="320"/>
      <c r="CW288" s="320"/>
      <c r="DG288" s="320"/>
      <c r="DQ288" s="320"/>
      <c r="EA288" s="320"/>
      <c r="EK288" s="320"/>
      <c r="EU288" s="320"/>
      <c r="FE288" s="320"/>
      <c r="FO288" s="320"/>
      <c r="FY288" s="320"/>
      <c r="GI288" s="320"/>
      <c r="GS288" s="320"/>
      <c r="HC288" s="320"/>
      <c r="HM288" s="320"/>
      <c r="HW288" s="320"/>
      <c r="IG288" s="320"/>
    </row>
    <row r="289" spans="1:241" s="3" customFormat="1" x14ac:dyDescent="0.3">
      <c r="A289" s="320"/>
      <c r="K289" s="320"/>
      <c r="U289" s="320"/>
      <c r="AE289" s="320"/>
      <c r="AO289" s="320"/>
      <c r="AY289" s="320"/>
      <c r="BI289" s="320"/>
      <c r="BJ289" s="320"/>
      <c r="BK289" s="320"/>
      <c r="BL289" s="320"/>
      <c r="BM289" s="320"/>
      <c r="BN289" s="320"/>
      <c r="BO289" s="320"/>
      <c r="BP289" s="320"/>
      <c r="BS289" s="320"/>
      <c r="CC289" s="320"/>
      <c r="CM289" s="320"/>
      <c r="CW289" s="320"/>
      <c r="DG289" s="320"/>
      <c r="DQ289" s="320"/>
      <c r="EA289" s="320"/>
      <c r="EK289" s="320"/>
      <c r="EU289" s="320"/>
      <c r="FE289" s="320"/>
      <c r="FO289" s="320"/>
      <c r="FY289" s="320"/>
      <c r="GI289" s="320"/>
      <c r="GS289" s="320"/>
      <c r="HC289" s="320"/>
      <c r="HM289" s="320"/>
      <c r="HW289" s="320"/>
      <c r="IG289" s="320"/>
    </row>
    <row r="290" spans="1:241" s="3" customFormat="1" x14ac:dyDescent="0.3">
      <c r="A290" s="320"/>
      <c r="K290" s="320"/>
      <c r="U290" s="320"/>
      <c r="AE290" s="320"/>
      <c r="AO290" s="320"/>
      <c r="AY290" s="320"/>
      <c r="BI290" s="320"/>
      <c r="BJ290" s="320"/>
      <c r="BK290" s="320"/>
      <c r="BL290" s="320"/>
      <c r="BM290" s="320"/>
      <c r="BN290" s="320"/>
      <c r="BO290" s="320"/>
      <c r="BP290" s="320"/>
      <c r="BS290" s="320"/>
      <c r="CC290" s="320"/>
      <c r="CM290" s="320"/>
      <c r="CW290" s="320"/>
      <c r="DG290" s="320"/>
      <c r="DQ290" s="320"/>
      <c r="EA290" s="320"/>
      <c r="EK290" s="320"/>
      <c r="EU290" s="320"/>
      <c r="FE290" s="320"/>
      <c r="FO290" s="320"/>
      <c r="FY290" s="320"/>
      <c r="GI290" s="320"/>
      <c r="GS290" s="320"/>
      <c r="HC290" s="320"/>
      <c r="HM290" s="320"/>
      <c r="HW290" s="320"/>
      <c r="IG290" s="320"/>
    </row>
    <row r="291" spans="1:241" s="3" customFormat="1" x14ac:dyDescent="0.3">
      <c r="A291" s="320"/>
      <c r="K291" s="320"/>
      <c r="U291" s="320"/>
      <c r="AE291" s="320"/>
      <c r="AO291" s="320"/>
      <c r="AY291" s="320"/>
      <c r="BI291" s="320"/>
      <c r="BJ291" s="320"/>
      <c r="BK291" s="320"/>
      <c r="BL291" s="320"/>
      <c r="BM291" s="320"/>
      <c r="BN291" s="320"/>
      <c r="BO291" s="320"/>
      <c r="BP291" s="320"/>
      <c r="BS291" s="320"/>
      <c r="CC291" s="320"/>
      <c r="CM291" s="320"/>
      <c r="CW291" s="320"/>
      <c r="DG291" s="320"/>
      <c r="DQ291" s="320"/>
      <c r="EA291" s="320"/>
      <c r="EK291" s="320"/>
      <c r="EU291" s="320"/>
      <c r="FE291" s="320"/>
      <c r="FO291" s="320"/>
      <c r="FY291" s="320"/>
      <c r="GI291" s="320"/>
      <c r="GS291" s="320"/>
      <c r="HC291" s="320"/>
      <c r="HM291" s="320"/>
      <c r="HW291" s="320"/>
      <c r="IG291" s="320"/>
    </row>
    <row r="292" spans="1:241" s="3" customFormat="1" x14ac:dyDescent="0.3">
      <c r="A292" s="320"/>
      <c r="K292" s="320"/>
      <c r="U292" s="320"/>
      <c r="AE292" s="320"/>
      <c r="AO292" s="320"/>
      <c r="AY292" s="320"/>
      <c r="BI292" s="320"/>
      <c r="BJ292" s="320"/>
      <c r="BK292" s="320"/>
      <c r="BL292" s="320"/>
      <c r="BM292" s="320"/>
      <c r="BN292" s="320"/>
      <c r="BO292" s="320"/>
      <c r="BP292" s="320"/>
      <c r="BS292" s="320"/>
      <c r="CC292" s="320"/>
      <c r="CM292" s="320"/>
      <c r="CW292" s="320"/>
      <c r="DG292" s="320"/>
      <c r="DQ292" s="320"/>
      <c r="EA292" s="320"/>
      <c r="EK292" s="320"/>
      <c r="EU292" s="320"/>
      <c r="FE292" s="320"/>
      <c r="FO292" s="320"/>
      <c r="FY292" s="320"/>
      <c r="GI292" s="320"/>
      <c r="GS292" s="320"/>
      <c r="HC292" s="320"/>
      <c r="HM292" s="320"/>
      <c r="HW292" s="320"/>
      <c r="IG292" s="320"/>
    </row>
    <row r="293" spans="1:241" s="3" customFormat="1" x14ac:dyDescent="0.3">
      <c r="A293" s="320"/>
      <c r="K293" s="320"/>
      <c r="U293" s="320"/>
      <c r="AE293" s="320"/>
      <c r="AO293" s="320"/>
      <c r="AY293" s="320"/>
      <c r="BI293" s="320"/>
      <c r="BJ293" s="320"/>
      <c r="BK293" s="320"/>
      <c r="BL293" s="320"/>
      <c r="BM293" s="320"/>
      <c r="BN293" s="320"/>
      <c r="BO293" s="320"/>
      <c r="BP293" s="320"/>
      <c r="BS293" s="320"/>
      <c r="CC293" s="320"/>
      <c r="CM293" s="320"/>
      <c r="CW293" s="320"/>
      <c r="DG293" s="320"/>
      <c r="DQ293" s="320"/>
      <c r="EA293" s="320"/>
      <c r="EK293" s="320"/>
      <c r="EU293" s="320"/>
      <c r="FE293" s="320"/>
      <c r="FO293" s="320"/>
      <c r="FY293" s="320"/>
      <c r="GI293" s="320"/>
      <c r="GS293" s="320"/>
      <c r="HC293" s="320"/>
      <c r="HM293" s="320"/>
      <c r="HW293" s="320"/>
      <c r="IG293" s="320"/>
    </row>
    <row r="294" spans="1:241" s="3" customFormat="1" x14ac:dyDescent="0.3">
      <c r="A294" s="320"/>
      <c r="K294" s="320"/>
      <c r="U294" s="320"/>
      <c r="AE294" s="320"/>
      <c r="AO294" s="320"/>
      <c r="AY294" s="320"/>
      <c r="BI294" s="320"/>
      <c r="BJ294" s="320"/>
      <c r="BK294" s="320"/>
      <c r="BL294" s="320"/>
      <c r="BM294" s="320"/>
      <c r="BN294" s="320"/>
      <c r="BO294" s="320"/>
      <c r="BP294" s="320"/>
      <c r="BS294" s="320"/>
      <c r="CC294" s="320"/>
      <c r="CM294" s="320"/>
      <c r="CW294" s="320"/>
      <c r="DG294" s="320"/>
      <c r="DQ294" s="320"/>
      <c r="EA294" s="320"/>
      <c r="EK294" s="320"/>
      <c r="EU294" s="320"/>
      <c r="FE294" s="320"/>
      <c r="FO294" s="320"/>
      <c r="FY294" s="320"/>
      <c r="GI294" s="320"/>
      <c r="GS294" s="320"/>
      <c r="HC294" s="320"/>
      <c r="HM294" s="320"/>
      <c r="HW294" s="320"/>
      <c r="IG294" s="320"/>
    </row>
    <row r="295" spans="1:241" s="3" customFormat="1" x14ac:dyDescent="0.3">
      <c r="A295" s="320"/>
      <c r="K295" s="320"/>
      <c r="U295" s="320"/>
      <c r="AE295" s="320"/>
      <c r="AO295" s="320"/>
      <c r="AY295" s="320"/>
      <c r="BI295" s="320"/>
      <c r="BJ295" s="320"/>
      <c r="BK295" s="320"/>
      <c r="BL295" s="320"/>
      <c r="BM295" s="320"/>
      <c r="BN295" s="320"/>
      <c r="BO295" s="320"/>
      <c r="BP295" s="320"/>
      <c r="BS295" s="320"/>
      <c r="CC295" s="320"/>
      <c r="CM295" s="320"/>
      <c r="CW295" s="320"/>
      <c r="DG295" s="320"/>
      <c r="DQ295" s="320"/>
      <c r="EA295" s="320"/>
      <c r="EK295" s="320"/>
      <c r="EU295" s="320"/>
      <c r="FE295" s="320"/>
      <c r="FO295" s="320"/>
      <c r="FY295" s="320"/>
      <c r="GI295" s="320"/>
      <c r="GS295" s="320"/>
      <c r="HC295" s="320"/>
      <c r="HM295" s="320"/>
      <c r="HW295" s="320"/>
      <c r="IG295" s="320"/>
    </row>
    <row r="296" spans="1:241" s="3" customFormat="1" x14ac:dyDescent="0.3">
      <c r="A296" s="320"/>
      <c r="K296" s="320"/>
      <c r="U296" s="320"/>
      <c r="AE296" s="320"/>
      <c r="AO296" s="320"/>
      <c r="AY296" s="320"/>
      <c r="BI296" s="320"/>
      <c r="BJ296" s="320"/>
      <c r="BK296" s="320"/>
      <c r="BL296" s="320"/>
      <c r="BM296" s="320"/>
      <c r="BN296" s="320"/>
      <c r="BO296" s="320"/>
      <c r="BP296" s="320"/>
      <c r="BS296" s="320"/>
      <c r="CC296" s="320"/>
      <c r="CM296" s="320"/>
      <c r="CW296" s="320"/>
      <c r="DG296" s="320"/>
      <c r="DQ296" s="320"/>
      <c r="EA296" s="320"/>
      <c r="EK296" s="320"/>
      <c r="EU296" s="320"/>
      <c r="FE296" s="320"/>
      <c r="FO296" s="320"/>
      <c r="FY296" s="320"/>
      <c r="GI296" s="320"/>
      <c r="GS296" s="320"/>
      <c r="HC296" s="320"/>
      <c r="HM296" s="320"/>
      <c r="HW296" s="320"/>
      <c r="IG296" s="320"/>
    </row>
    <row r="297" spans="1:241" s="3" customFormat="1" x14ac:dyDescent="0.3">
      <c r="A297" s="320"/>
      <c r="K297" s="320"/>
      <c r="U297" s="320"/>
      <c r="AE297" s="320"/>
      <c r="AO297" s="320"/>
      <c r="AY297" s="320"/>
      <c r="BI297" s="320"/>
      <c r="BJ297" s="320"/>
      <c r="BK297" s="320"/>
      <c r="BL297" s="320"/>
      <c r="BM297" s="320"/>
      <c r="BN297" s="320"/>
      <c r="BO297" s="320"/>
      <c r="BP297" s="320"/>
      <c r="BS297" s="320"/>
      <c r="CC297" s="320"/>
      <c r="CM297" s="320"/>
      <c r="CW297" s="320"/>
      <c r="DG297" s="320"/>
      <c r="DQ297" s="320"/>
      <c r="EA297" s="320"/>
      <c r="EK297" s="320"/>
      <c r="EU297" s="320"/>
      <c r="FE297" s="320"/>
      <c r="FO297" s="320"/>
      <c r="FY297" s="320"/>
      <c r="GI297" s="320"/>
      <c r="GS297" s="320"/>
      <c r="HC297" s="320"/>
      <c r="HM297" s="320"/>
      <c r="HW297" s="320"/>
      <c r="IG297" s="320"/>
    </row>
    <row r="298" spans="1:241" s="3" customFormat="1" x14ac:dyDescent="0.3">
      <c r="A298" s="320"/>
      <c r="K298" s="320"/>
      <c r="U298" s="320"/>
      <c r="AE298" s="320"/>
      <c r="AO298" s="320"/>
      <c r="AY298" s="320"/>
      <c r="BI298" s="320"/>
      <c r="BJ298" s="320"/>
      <c r="BK298" s="320"/>
      <c r="BL298" s="320"/>
      <c r="BM298" s="320"/>
      <c r="BN298" s="320"/>
      <c r="BO298" s="320"/>
      <c r="BP298" s="320"/>
      <c r="BS298" s="320"/>
      <c r="CC298" s="320"/>
      <c r="CM298" s="320"/>
      <c r="CW298" s="320"/>
      <c r="DG298" s="320"/>
      <c r="DQ298" s="320"/>
      <c r="EA298" s="320"/>
      <c r="EK298" s="320"/>
      <c r="EU298" s="320"/>
      <c r="FE298" s="320"/>
      <c r="FO298" s="320"/>
      <c r="FY298" s="320"/>
      <c r="GI298" s="320"/>
      <c r="GS298" s="320"/>
      <c r="HC298" s="320"/>
      <c r="HM298" s="320"/>
      <c r="HW298" s="320"/>
      <c r="IG298" s="320"/>
    </row>
    <row r="299" spans="1:241" s="3" customFormat="1" x14ac:dyDescent="0.3">
      <c r="A299" s="320"/>
      <c r="K299" s="320"/>
      <c r="U299" s="320"/>
      <c r="AE299" s="320"/>
      <c r="AO299" s="320"/>
      <c r="AY299" s="320"/>
      <c r="BI299" s="320"/>
      <c r="BJ299" s="320"/>
      <c r="BK299" s="320"/>
      <c r="BL299" s="320"/>
      <c r="BM299" s="320"/>
      <c r="BN299" s="320"/>
      <c r="BO299" s="320"/>
      <c r="BP299" s="320"/>
      <c r="BS299" s="320"/>
      <c r="CC299" s="320"/>
      <c r="CM299" s="320"/>
      <c r="CW299" s="320"/>
      <c r="DG299" s="320"/>
      <c r="DQ299" s="320"/>
      <c r="EA299" s="320"/>
      <c r="EK299" s="320"/>
      <c r="EU299" s="320"/>
      <c r="FE299" s="320"/>
      <c r="FO299" s="320"/>
      <c r="FY299" s="320"/>
      <c r="GI299" s="320"/>
      <c r="GS299" s="320"/>
      <c r="HC299" s="320"/>
      <c r="HM299" s="320"/>
      <c r="HW299" s="320"/>
      <c r="IG299" s="320"/>
    </row>
    <row r="300" spans="1:241" s="3" customFormat="1" x14ac:dyDescent="0.3">
      <c r="A300" s="320"/>
      <c r="K300" s="320"/>
      <c r="U300" s="320"/>
      <c r="AE300" s="320"/>
      <c r="AO300" s="320"/>
      <c r="AY300" s="320"/>
      <c r="BI300" s="320"/>
      <c r="BJ300" s="320"/>
      <c r="BK300" s="320"/>
      <c r="BL300" s="320"/>
      <c r="BM300" s="320"/>
      <c r="BN300" s="320"/>
      <c r="BO300" s="320"/>
      <c r="BP300" s="320"/>
      <c r="BS300" s="320"/>
      <c r="CC300" s="320"/>
      <c r="CM300" s="320"/>
      <c r="CW300" s="320"/>
      <c r="DG300" s="320"/>
      <c r="DQ300" s="320"/>
      <c r="EA300" s="320"/>
      <c r="EK300" s="320"/>
      <c r="EU300" s="320"/>
      <c r="FE300" s="320"/>
      <c r="FO300" s="320"/>
      <c r="FY300" s="320"/>
      <c r="GI300" s="320"/>
      <c r="GS300" s="320"/>
      <c r="HC300" s="320"/>
      <c r="HM300" s="320"/>
      <c r="HW300" s="320"/>
      <c r="IG300" s="320"/>
    </row>
    <row r="301" spans="1:241" s="3" customFormat="1" x14ac:dyDescent="0.3">
      <c r="A301" s="320"/>
      <c r="K301" s="320"/>
      <c r="U301" s="320"/>
      <c r="AE301" s="320"/>
      <c r="AO301" s="320"/>
      <c r="AY301" s="320"/>
      <c r="BI301" s="320"/>
      <c r="BJ301" s="320"/>
      <c r="BK301" s="320"/>
      <c r="BL301" s="320"/>
      <c r="BM301" s="320"/>
      <c r="BN301" s="320"/>
      <c r="BO301" s="320"/>
      <c r="BP301" s="320"/>
      <c r="BS301" s="320"/>
      <c r="CC301" s="320"/>
      <c r="CM301" s="320"/>
      <c r="CW301" s="320"/>
      <c r="DG301" s="320"/>
      <c r="DQ301" s="320"/>
      <c r="EA301" s="320"/>
      <c r="EK301" s="320"/>
      <c r="EU301" s="320"/>
      <c r="FE301" s="320"/>
      <c r="FO301" s="320"/>
      <c r="FY301" s="320"/>
      <c r="GI301" s="320"/>
      <c r="GS301" s="320"/>
      <c r="HC301" s="320"/>
      <c r="HM301" s="320"/>
      <c r="HW301" s="320"/>
      <c r="IG301" s="320"/>
    </row>
    <row r="302" spans="1:241" s="3" customFormat="1" x14ac:dyDescent="0.3">
      <c r="A302" s="320"/>
      <c r="K302" s="320"/>
      <c r="U302" s="320"/>
      <c r="AE302" s="320"/>
      <c r="AO302" s="320"/>
      <c r="AY302" s="320"/>
      <c r="BI302" s="320"/>
      <c r="BJ302" s="320"/>
      <c r="BK302" s="320"/>
      <c r="BL302" s="320"/>
      <c r="BM302" s="320"/>
      <c r="BN302" s="320"/>
      <c r="BO302" s="320"/>
      <c r="BP302" s="320"/>
      <c r="BS302" s="320"/>
      <c r="CC302" s="320"/>
      <c r="CM302" s="320"/>
      <c r="CW302" s="320"/>
      <c r="DG302" s="320"/>
      <c r="DQ302" s="320"/>
      <c r="EA302" s="320"/>
      <c r="EK302" s="320"/>
      <c r="EU302" s="320"/>
      <c r="FE302" s="320"/>
      <c r="FO302" s="320"/>
      <c r="FY302" s="320"/>
      <c r="GI302" s="320"/>
      <c r="GS302" s="320"/>
      <c r="HC302" s="320"/>
      <c r="HM302" s="320"/>
      <c r="HW302" s="320"/>
      <c r="IG302" s="320"/>
    </row>
    <row r="303" spans="1:241" s="3" customFormat="1" x14ac:dyDescent="0.3">
      <c r="A303" s="320"/>
      <c r="K303" s="320"/>
      <c r="U303" s="320"/>
      <c r="AE303" s="320"/>
      <c r="AO303" s="320"/>
      <c r="AY303" s="320"/>
      <c r="BI303" s="320"/>
      <c r="BJ303" s="320"/>
      <c r="BK303" s="320"/>
      <c r="BL303" s="320"/>
      <c r="BM303" s="320"/>
      <c r="BN303" s="320"/>
      <c r="BO303" s="320"/>
      <c r="BP303" s="320"/>
      <c r="BS303" s="320"/>
      <c r="CC303" s="320"/>
      <c r="CM303" s="320"/>
      <c r="CW303" s="320"/>
      <c r="DG303" s="320"/>
      <c r="DQ303" s="320"/>
      <c r="EA303" s="320"/>
      <c r="EK303" s="320"/>
      <c r="EU303" s="320"/>
      <c r="FE303" s="320"/>
      <c r="FO303" s="320"/>
      <c r="FY303" s="320"/>
      <c r="GI303" s="320"/>
      <c r="GS303" s="320"/>
      <c r="HC303" s="320"/>
      <c r="HM303" s="320"/>
      <c r="HW303" s="320"/>
      <c r="IG303" s="320"/>
    </row>
    <row r="304" spans="1:241" s="3" customFormat="1" x14ac:dyDescent="0.3">
      <c r="A304" s="320"/>
      <c r="K304" s="320"/>
      <c r="U304" s="320"/>
      <c r="AE304" s="320"/>
      <c r="AO304" s="320"/>
      <c r="AY304" s="320"/>
      <c r="BI304" s="320"/>
      <c r="BJ304" s="320"/>
      <c r="BK304" s="320"/>
      <c r="BL304" s="320"/>
      <c r="BM304" s="320"/>
      <c r="BN304" s="320"/>
      <c r="BO304" s="320"/>
      <c r="BP304" s="320"/>
      <c r="BS304" s="320"/>
      <c r="CC304" s="320"/>
      <c r="CM304" s="320"/>
      <c r="CW304" s="320"/>
      <c r="DG304" s="320"/>
      <c r="DQ304" s="320"/>
      <c r="EA304" s="320"/>
      <c r="EK304" s="320"/>
      <c r="EU304" s="320"/>
      <c r="FE304" s="320"/>
      <c r="FO304" s="320"/>
      <c r="FY304" s="320"/>
      <c r="GI304" s="320"/>
      <c r="GS304" s="320"/>
      <c r="HC304" s="320"/>
      <c r="HM304" s="320"/>
      <c r="HW304" s="320"/>
      <c r="IG304" s="320"/>
    </row>
    <row r="305" spans="1:241" s="3" customFormat="1" x14ac:dyDescent="0.3">
      <c r="A305" s="320"/>
      <c r="K305" s="320"/>
      <c r="U305" s="320"/>
      <c r="AE305" s="320"/>
      <c r="AO305" s="320"/>
      <c r="AY305" s="320"/>
      <c r="BI305" s="320"/>
      <c r="BJ305" s="320"/>
      <c r="BK305" s="320"/>
      <c r="BL305" s="320"/>
      <c r="BM305" s="320"/>
      <c r="BN305" s="320"/>
      <c r="BO305" s="320"/>
      <c r="BP305" s="320"/>
      <c r="BS305" s="320"/>
      <c r="CC305" s="320"/>
      <c r="CM305" s="320"/>
      <c r="CW305" s="320"/>
      <c r="DG305" s="320"/>
      <c r="DQ305" s="320"/>
      <c r="EA305" s="320"/>
      <c r="EK305" s="320"/>
      <c r="EU305" s="320"/>
      <c r="FE305" s="320"/>
      <c r="FO305" s="320"/>
      <c r="FY305" s="320"/>
      <c r="GI305" s="320"/>
      <c r="GS305" s="320"/>
      <c r="HC305" s="320"/>
      <c r="HM305" s="320"/>
      <c r="HW305" s="320"/>
      <c r="IG305" s="320"/>
    </row>
    <row r="306" spans="1:241" s="3" customFormat="1" x14ac:dyDescent="0.3">
      <c r="A306" s="320"/>
      <c r="K306" s="320"/>
      <c r="U306" s="320"/>
      <c r="AE306" s="320"/>
      <c r="AO306" s="320"/>
      <c r="AY306" s="320"/>
      <c r="BI306" s="320"/>
      <c r="BJ306" s="320"/>
      <c r="BK306" s="320"/>
      <c r="BL306" s="320"/>
      <c r="BM306" s="320"/>
      <c r="BN306" s="320"/>
      <c r="BO306" s="320"/>
      <c r="BP306" s="320"/>
      <c r="BS306" s="320"/>
      <c r="CC306" s="320"/>
      <c r="CM306" s="320"/>
      <c r="CW306" s="320"/>
      <c r="DG306" s="320"/>
      <c r="DQ306" s="320"/>
      <c r="EA306" s="320"/>
      <c r="EK306" s="320"/>
      <c r="EU306" s="320"/>
      <c r="FE306" s="320"/>
      <c r="FO306" s="320"/>
      <c r="FY306" s="320"/>
      <c r="GI306" s="320"/>
      <c r="GS306" s="320"/>
      <c r="HC306" s="320"/>
      <c r="HM306" s="320"/>
      <c r="HW306" s="320"/>
      <c r="IG306" s="320"/>
    </row>
    <row r="307" spans="1:241" s="3" customFormat="1" x14ac:dyDescent="0.3">
      <c r="A307" s="320"/>
      <c r="K307" s="320"/>
      <c r="U307" s="320"/>
      <c r="AE307" s="320"/>
      <c r="AO307" s="320"/>
      <c r="AY307" s="320"/>
      <c r="BI307" s="320"/>
      <c r="BJ307" s="320"/>
      <c r="BK307" s="320"/>
      <c r="BL307" s="320"/>
      <c r="BM307" s="320"/>
      <c r="BN307" s="320"/>
      <c r="BO307" s="320"/>
      <c r="BP307" s="320"/>
      <c r="BS307" s="320"/>
      <c r="CC307" s="320"/>
      <c r="CM307" s="320"/>
      <c r="CW307" s="320"/>
      <c r="DG307" s="320"/>
      <c r="DQ307" s="320"/>
      <c r="EA307" s="320"/>
      <c r="EK307" s="320"/>
      <c r="EU307" s="320"/>
      <c r="FE307" s="320"/>
      <c r="FO307" s="320"/>
      <c r="FY307" s="320"/>
      <c r="GI307" s="320"/>
      <c r="GS307" s="320"/>
      <c r="HC307" s="320"/>
      <c r="HM307" s="320"/>
      <c r="HW307" s="320"/>
      <c r="IG307" s="320"/>
    </row>
    <row r="308" spans="1:241" s="3" customFormat="1" x14ac:dyDescent="0.3">
      <c r="A308" s="320"/>
      <c r="K308" s="320"/>
      <c r="U308" s="320"/>
      <c r="AE308" s="320"/>
      <c r="AO308" s="320"/>
      <c r="AY308" s="320"/>
      <c r="BI308" s="320"/>
      <c r="BJ308" s="320"/>
      <c r="BK308" s="320"/>
      <c r="BL308" s="320"/>
      <c r="BM308" s="320"/>
      <c r="BN308" s="320"/>
      <c r="BO308" s="320"/>
      <c r="BP308" s="320"/>
      <c r="BS308" s="320"/>
      <c r="CC308" s="320"/>
      <c r="CM308" s="320"/>
      <c r="CW308" s="320"/>
      <c r="DG308" s="320"/>
      <c r="DQ308" s="320"/>
      <c r="EA308" s="320"/>
      <c r="EK308" s="320"/>
      <c r="EU308" s="320"/>
      <c r="FE308" s="320"/>
      <c r="FO308" s="320"/>
      <c r="FY308" s="320"/>
      <c r="GI308" s="320"/>
      <c r="GS308" s="320"/>
      <c r="HC308" s="320"/>
      <c r="HM308" s="320"/>
      <c r="HW308" s="320"/>
      <c r="IG308" s="320"/>
    </row>
    <row r="309" spans="1:241" s="3" customFormat="1" x14ac:dyDescent="0.3">
      <c r="A309" s="320"/>
      <c r="K309" s="320"/>
      <c r="U309" s="320"/>
      <c r="AE309" s="320"/>
      <c r="AO309" s="320"/>
      <c r="AY309" s="320"/>
      <c r="BI309" s="320"/>
      <c r="BJ309" s="320"/>
      <c r="BK309" s="320"/>
      <c r="BL309" s="320"/>
      <c r="BM309" s="320"/>
      <c r="BN309" s="320"/>
      <c r="BO309" s="320"/>
      <c r="BP309" s="320"/>
      <c r="BS309" s="320"/>
      <c r="CC309" s="320"/>
      <c r="CM309" s="320"/>
      <c r="CW309" s="320"/>
      <c r="DG309" s="320"/>
      <c r="DQ309" s="320"/>
      <c r="EA309" s="320"/>
      <c r="EK309" s="320"/>
      <c r="EU309" s="320"/>
      <c r="FE309" s="320"/>
      <c r="FO309" s="320"/>
      <c r="FY309" s="320"/>
      <c r="GI309" s="320"/>
      <c r="GS309" s="320"/>
      <c r="HC309" s="320"/>
      <c r="HM309" s="320"/>
      <c r="HW309" s="320"/>
      <c r="IG309" s="320"/>
    </row>
    <row r="310" spans="1:241" s="3" customFormat="1" x14ac:dyDescent="0.3">
      <c r="A310" s="320"/>
      <c r="K310" s="320"/>
      <c r="U310" s="320"/>
      <c r="AE310" s="320"/>
      <c r="AO310" s="320"/>
      <c r="AY310" s="320"/>
      <c r="BI310" s="320"/>
      <c r="BJ310" s="320"/>
      <c r="BK310" s="320"/>
      <c r="BL310" s="320"/>
      <c r="BM310" s="320"/>
      <c r="BN310" s="320"/>
      <c r="BO310" s="320"/>
      <c r="BP310" s="320"/>
      <c r="BS310" s="320"/>
      <c r="CC310" s="320"/>
      <c r="CM310" s="320"/>
      <c r="CW310" s="320"/>
      <c r="DG310" s="320"/>
      <c r="DQ310" s="320"/>
      <c r="EA310" s="320"/>
      <c r="EK310" s="320"/>
      <c r="EU310" s="320"/>
      <c r="FE310" s="320"/>
      <c r="FO310" s="320"/>
      <c r="FY310" s="320"/>
      <c r="GI310" s="320"/>
      <c r="GS310" s="320"/>
      <c r="HC310" s="320"/>
      <c r="HM310" s="320"/>
      <c r="HW310" s="320"/>
      <c r="IG310" s="320"/>
    </row>
    <row r="311" spans="1:241" s="3" customFormat="1" x14ac:dyDescent="0.3">
      <c r="A311" s="320"/>
      <c r="K311" s="320"/>
      <c r="U311" s="320"/>
      <c r="AE311" s="320"/>
      <c r="AO311" s="320"/>
      <c r="AY311" s="320"/>
      <c r="BI311" s="320"/>
      <c r="BJ311" s="320"/>
      <c r="BK311" s="320"/>
      <c r="BL311" s="320"/>
      <c r="BM311" s="320"/>
      <c r="BN311" s="320"/>
      <c r="BO311" s="320"/>
      <c r="BP311" s="320"/>
      <c r="BS311" s="320"/>
      <c r="CC311" s="320"/>
      <c r="CM311" s="320"/>
      <c r="CW311" s="320"/>
      <c r="DG311" s="320"/>
      <c r="DQ311" s="320"/>
      <c r="EA311" s="320"/>
      <c r="EK311" s="320"/>
      <c r="EU311" s="320"/>
      <c r="FE311" s="320"/>
      <c r="FO311" s="320"/>
      <c r="FY311" s="320"/>
      <c r="GI311" s="320"/>
      <c r="GS311" s="320"/>
      <c r="HC311" s="320"/>
      <c r="HM311" s="320"/>
      <c r="HW311" s="320"/>
      <c r="IG311" s="320"/>
    </row>
    <row r="312" spans="1:241" s="3" customFormat="1" x14ac:dyDescent="0.3">
      <c r="A312" s="320"/>
      <c r="K312" s="320"/>
      <c r="U312" s="320"/>
      <c r="AE312" s="320"/>
      <c r="AO312" s="320"/>
      <c r="AY312" s="320"/>
      <c r="BI312" s="320"/>
      <c r="BJ312" s="320"/>
      <c r="BK312" s="320"/>
      <c r="BL312" s="320"/>
      <c r="BM312" s="320"/>
      <c r="BN312" s="320"/>
      <c r="BO312" s="320"/>
      <c r="BP312" s="320"/>
      <c r="BS312" s="320"/>
      <c r="CC312" s="320"/>
      <c r="CM312" s="320"/>
      <c r="CW312" s="320"/>
      <c r="DG312" s="320"/>
      <c r="DQ312" s="320"/>
      <c r="EA312" s="320"/>
      <c r="EK312" s="320"/>
      <c r="EU312" s="320"/>
      <c r="FE312" s="320"/>
      <c r="FO312" s="320"/>
      <c r="FY312" s="320"/>
      <c r="GI312" s="320"/>
      <c r="GS312" s="320"/>
      <c r="HC312" s="320"/>
      <c r="HM312" s="320"/>
      <c r="HW312" s="320"/>
      <c r="IG312" s="320"/>
    </row>
    <row r="313" spans="1:241" s="3" customFormat="1" x14ac:dyDescent="0.3">
      <c r="A313" s="320"/>
      <c r="K313" s="320"/>
      <c r="U313" s="320"/>
      <c r="AE313" s="320"/>
      <c r="AO313" s="320"/>
      <c r="AY313" s="320"/>
      <c r="BI313" s="320"/>
      <c r="BJ313" s="320"/>
      <c r="BK313" s="320"/>
      <c r="BL313" s="320"/>
      <c r="BM313" s="320"/>
      <c r="BN313" s="320"/>
      <c r="BO313" s="320"/>
      <c r="BP313" s="320"/>
      <c r="BS313" s="320"/>
      <c r="CC313" s="320"/>
      <c r="CM313" s="320"/>
      <c r="CW313" s="320"/>
      <c r="DG313" s="320"/>
      <c r="DQ313" s="320"/>
      <c r="EA313" s="320"/>
      <c r="EK313" s="320"/>
      <c r="EU313" s="320"/>
      <c r="FE313" s="320"/>
      <c r="FO313" s="320"/>
      <c r="FY313" s="320"/>
      <c r="GI313" s="320"/>
      <c r="GS313" s="320"/>
      <c r="HC313" s="320"/>
      <c r="HM313" s="320"/>
      <c r="HW313" s="320"/>
      <c r="IG313" s="320"/>
    </row>
    <row r="314" spans="1:241" s="3" customFormat="1" x14ac:dyDescent="0.3">
      <c r="A314" s="320"/>
      <c r="K314" s="320"/>
      <c r="U314" s="320"/>
      <c r="AE314" s="320"/>
      <c r="AO314" s="320"/>
      <c r="AY314" s="320"/>
      <c r="BI314" s="320"/>
      <c r="BJ314" s="320"/>
      <c r="BK314" s="320"/>
      <c r="BL314" s="320"/>
      <c r="BM314" s="320"/>
      <c r="BN314" s="320"/>
      <c r="BO314" s="320"/>
      <c r="BP314" s="320"/>
      <c r="BS314" s="320"/>
      <c r="CC314" s="320"/>
      <c r="CM314" s="320"/>
      <c r="CW314" s="320"/>
      <c r="DG314" s="320"/>
      <c r="DQ314" s="320"/>
      <c r="EA314" s="320"/>
      <c r="EK314" s="320"/>
      <c r="EU314" s="320"/>
      <c r="FE314" s="320"/>
      <c r="FO314" s="320"/>
      <c r="FY314" s="320"/>
      <c r="GI314" s="320"/>
      <c r="GS314" s="320"/>
      <c r="HC314" s="320"/>
      <c r="HM314" s="320"/>
      <c r="HW314" s="320"/>
      <c r="IG314" s="320"/>
    </row>
    <row r="315" spans="1:241" s="3" customFormat="1" x14ac:dyDescent="0.3">
      <c r="A315" s="320"/>
      <c r="K315" s="320"/>
      <c r="U315" s="320"/>
      <c r="AE315" s="320"/>
      <c r="AO315" s="320"/>
      <c r="AY315" s="320"/>
      <c r="BI315" s="320"/>
      <c r="BJ315" s="320"/>
      <c r="BK315" s="320"/>
      <c r="BL315" s="320"/>
      <c r="BM315" s="320"/>
      <c r="BN315" s="320"/>
      <c r="BO315" s="320"/>
      <c r="BP315" s="320"/>
      <c r="BS315" s="320"/>
      <c r="CC315" s="320"/>
      <c r="CM315" s="320"/>
      <c r="CW315" s="320"/>
      <c r="DG315" s="320"/>
      <c r="DQ315" s="320"/>
      <c r="EA315" s="320"/>
      <c r="EK315" s="320"/>
      <c r="EU315" s="320"/>
      <c r="FE315" s="320"/>
      <c r="FO315" s="320"/>
      <c r="FY315" s="320"/>
      <c r="GI315" s="320"/>
      <c r="GS315" s="320"/>
      <c r="HC315" s="320"/>
      <c r="HM315" s="320"/>
      <c r="HW315" s="320"/>
      <c r="IG315" s="320"/>
    </row>
    <row r="316" spans="1:241" s="3" customFormat="1" x14ac:dyDescent="0.3">
      <c r="A316" s="320"/>
      <c r="K316" s="320"/>
      <c r="U316" s="320"/>
      <c r="AE316" s="320"/>
      <c r="AO316" s="320"/>
      <c r="AY316" s="320"/>
      <c r="BI316" s="320"/>
      <c r="BJ316" s="320"/>
      <c r="BK316" s="320"/>
      <c r="BL316" s="320"/>
      <c r="BM316" s="320"/>
      <c r="BN316" s="320"/>
      <c r="BO316" s="320"/>
      <c r="BP316" s="320"/>
      <c r="BS316" s="320"/>
      <c r="CC316" s="320"/>
      <c r="CM316" s="320"/>
      <c r="CW316" s="320"/>
      <c r="DG316" s="320"/>
      <c r="DQ316" s="320"/>
      <c r="EA316" s="320"/>
      <c r="EK316" s="320"/>
      <c r="EU316" s="320"/>
      <c r="FE316" s="320"/>
      <c r="FO316" s="320"/>
      <c r="FY316" s="320"/>
      <c r="GI316" s="320"/>
      <c r="GS316" s="320"/>
      <c r="HC316" s="320"/>
      <c r="HM316" s="320"/>
      <c r="HW316" s="320"/>
      <c r="IG316" s="320"/>
    </row>
    <row r="317" spans="1:241" s="3" customFormat="1" x14ac:dyDescent="0.3">
      <c r="A317" s="320"/>
      <c r="K317" s="320"/>
      <c r="U317" s="320"/>
      <c r="AE317" s="320"/>
      <c r="AO317" s="320"/>
      <c r="AY317" s="320"/>
      <c r="BI317" s="320"/>
      <c r="BJ317" s="320"/>
      <c r="BK317" s="320"/>
      <c r="BL317" s="320"/>
      <c r="BM317" s="320"/>
      <c r="BN317" s="320"/>
      <c r="BO317" s="320"/>
      <c r="BP317" s="320"/>
      <c r="BS317" s="320"/>
      <c r="CC317" s="320"/>
      <c r="CM317" s="320"/>
      <c r="CW317" s="320"/>
      <c r="DG317" s="320"/>
      <c r="DQ317" s="320"/>
      <c r="EA317" s="320"/>
      <c r="EK317" s="320"/>
      <c r="EU317" s="320"/>
      <c r="FE317" s="320"/>
      <c r="FO317" s="320"/>
      <c r="FY317" s="320"/>
      <c r="GI317" s="320"/>
      <c r="GS317" s="320"/>
      <c r="HC317" s="320"/>
      <c r="HM317" s="320"/>
      <c r="HW317" s="320"/>
      <c r="IG317" s="320"/>
    </row>
    <row r="318" spans="1:241" s="3" customFormat="1" x14ac:dyDescent="0.3">
      <c r="A318" s="320"/>
      <c r="K318" s="320"/>
      <c r="U318" s="320"/>
      <c r="AE318" s="320"/>
      <c r="AO318" s="320"/>
      <c r="AY318" s="320"/>
      <c r="BI318" s="320"/>
      <c r="BJ318" s="320"/>
      <c r="BK318" s="320"/>
      <c r="BL318" s="320"/>
      <c r="BM318" s="320"/>
      <c r="BN318" s="320"/>
      <c r="BO318" s="320"/>
      <c r="BP318" s="320"/>
      <c r="BS318" s="320"/>
      <c r="CC318" s="320"/>
      <c r="CM318" s="320"/>
      <c r="CW318" s="320"/>
      <c r="DG318" s="320"/>
      <c r="DQ318" s="320"/>
      <c r="EA318" s="320"/>
      <c r="EK318" s="320"/>
      <c r="EU318" s="320"/>
      <c r="FE318" s="320"/>
      <c r="FO318" s="320"/>
      <c r="FY318" s="320"/>
      <c r="GI318" s="320"/>
      <c r="GS318" s="320"/>
      <c r="HC318" s="320"/>
      <c r="HM318" s="320"/>
      <c r="HW318" s="320"/>
      <c r="IG318" s="320"/>
    </row>
    <row r="319" spans="1:241" s="3" customFormat="1" x14ac:dyDescent="0.3">
      <c r="A319" s="320"/>
      <c r="K319" s="320"/>
      <c r="U319" s="320"/>
      <c r="AE319" s="320"/>
      <c r="AO319" s="320"/>
      <c r="AY319" s="320"/>
      <c r="BI319" s="320"/>
      <c r="BJ319" s="320"/>
      <c r="BK319" s="320"/>
      <c r="BL319" s="320"/>
      <c r="BM319" s="320"/>
      <c r="BN319" s="320"/>
      <c r="BO319" s="320"/>
      <c r="BP319" s="320"/>
      <c r="BS319" s="320"/>
      <c r="CC319" s="320"/>
      <c r="CM319" s="320"/>
      <c r="CW319" s="320"/>
      <c r="DG319" s="320"/>
      <c r="DQ319" s="320"/>
      <c r="EA319" s="320"/>
      <c r="EK319" s="320"/>
      <c r="EU319" s="320"/>
      <c r="FE319" s="320"/>
      <c r="FO319" s="320"/>
      <c r="FY319" s="320"/>
      <c r="GI319" s="320"/>
      <c r="GS319" s="320"/>
      <c r="HC319" s="320"/>
      <c r="HM319" s="320"/>
      <c r="HW319" s="320"/>
      <c r="IG319" s="320"/>
    </row>
    <row r="320" spans="1:241" s="3" customFormat="1" x14ac:dyDescent="0.3">
      <c r="A320" s="320"/>
      <c r="K320" s="320"/>
      <c r="U320" s="320"/>
      <c r="AE320" s="320"/>
      <c r="AO320" s="320"/>
      <c r="AY320" s="320"/>
      <c r="BI320" s="320"/>
      <c r="BJ320" s="320"/>
      <c r="BK320" s="320"/>
      <c r="BL320" s="320"/>
      <c r="BM320" s="320"/>
      <c r="BN320" s="320"/>
      <c r="BO320" s="320"/>
      <c r="BP320" s="320"/>
      <c r="BS320" s="320"/>
      <c r="CC320" s="320"/>
      <c r="CM320" s="320"/>
      <c r="CW320" s="320"/>
      <c r="DG320" s="320"/>
      <c r="DQ320" s="320"/>
      <c r="EA320" s="320"/>
      <c r="EK320" s="320"/>
      <c r="EU320" s="320"/>
      <c r="FE320" s="320"/>
      <c r="FO320" s="320"/>
      <c r="FY320" s="320"/>
      <c r="GI320" s="320"/>
      <c r="GS320" s="320"/>
      <c r="HC320" s="320"/>
      <c r="HM320" s="320"/>
      <c r="HW320" s="320"/>
      <c r="IG320" s="320"/>
    </row>
    <row r="321" spans="1:241" s="3" customFormat="1" x14ac:dyDescent="0.3">
      <c r="A321" s="320"/>
      <c r="K321" s="320"/>
      <c r="U321" s="320"/>
      <c r="AE321" s="320"/>
      <c r="AO321" s="320"/>
      <c r="AY321" s="320"/>
      <c r="BI321" s="320"/>
      <c r="BJ321" s="320"/>
      <c r="BK321" s="320"/>
      <c r="BL321" s="320"/>
      <c r="BM321" s="320"/>
      <c r="BN321" s="320"/>
      <c r="BO321" s="320"/>
      <c r="BP321" s="320"/>
      <c r="BS321" s="320"/>
      <c r="CC321" s="320"/>
      <c r="CM321" s="320"/>
      <c r="CW321" s="320"/>
      <c r="DG321" s="320"/>
      <c r="DQ321" s="320"/>
      <c r="EA321" s="320"/>
      <c r="EK321" s="320"/>
      <c r="EU321" s="320"/>
      <c r="FE321" s="320"/>
      <c r="FO321" s="320"/>
      <c r="FY321" s="320"/>
      <c r="GI321" s="320"/>
      <c r="GS321" s="320"/>
      <c r="HC321" s="320"/>
      <c r="HM321" s="320"/>
      <c r="HW321" s="320"/>
      <c r="IG321" s="320"/>
    </row>
    <row r="322" spans="1:241" s="3" customFormat="1" x14ac:dyDescent="0.3">
      <c r="A322" s="320"/>
      <c r="K322" s="320"/>
      <c r="U322" s="320"/>
      <c r="AE322" s="320"/>
      <c r="AO322" s="320"/>
      <c r="AY322" s="320"/>
      <c r="BI322" s="320"/>
      <c r="BJ322" s="320"/>
      <c r="BK322" s="320"/>
      <c r="BL322" s="320"/>
      <c r="BM322" s="320"/>
      <c r="BN322" s="320"/>
      <c r="BO322" s="320"/>
      <c r="BP322" s="320"/>
      <c r="BS322" s="320"/>
      <c r="CC322" s="320"/>
      <c r="CM322" s="320"/>
      <c r="CW322" s="320"/>
      <c r="DG322" s="320"/>
      <c r="DQ322" s="320"/>
      <c r="EA322" s="320"/>
      <c r="EK322" s="320"/>
      <c r="EU322" s="320"/>
      <c r="FE322" s="320"/>
      <c r="FO322" s="320"/>
      <c r="FY322" s="320"/>
      <c r="GI322" s="320"/>
      <c r="GS322" s="320"/>
      <c r="HC322" s="320"/>
      <c r="HM322" s="320"/>
      <c r="HW322" s="320"/>
      <c r="IG322" s="320"/>
    </row>
    <row r="323" spans="1:241" s="3" customFormat="1" x14ac:dyDescent="0.3">
      <c r="A323" s="320"/>
      <c r="K323" s="320"/>
      <c r="U323" s="320"/>
      <c r="AE323" s="320"/>
      <c r="AO323" s="320"/>
      <c r="AY323" s="320"/>
      <c r="BI323" s="320"/>
      <c r="BJ323" s="320"/>
      <c r="BK323" s="320"/>
      <c r="BL323" s="320"/>
      <c r="BM323" s="320"/>
      <c r="BN323" s="320"/>
      <c r="BO323" s="320"/>
      <c r="BP323" s="320"/>
      <c r="BS323" s="320"/>
      <c r="CC323" s="320"/>
      <c r="CM323" s="320"/>
      <c r="CW323" s="320"/>
      <c r="DG323" s="320"/>
      <c r="DQ323" s="320"/>
      <c r="EA323" s="320"/>
      <c r="EK323" s="320"/>
      <c r="EU323" s="320"/>
      <c r="FE323" s="320"/>
      <c r="FO323" s="320"/>
      <c r="FY323" s="320"/>
      <c r="GI323" s="320"/>
      <c r="GS323" s="320"/>
      <c r="HC323" s="320"/>
      <c r="HM323" s="320"/>
      <c r="HW323" s="320"/>
      <c r="IG323" s="320"/>
    </row>
    <row r="324" spans="1:241" s="3" customFormat="1" x14ac:dyDescent="0.3">
      <c r="A324" s="320"/>
      <c r="K324" s="320"/>
      <c r="U324" s="320"/>
      <c r="AE324" s="320"/>
      <c r="AO324" s="320"/>
      <c r="AY324" s="320"/>
      <c r="BI324" s="320"/>
      <c r="BJ324" s="320"/>
      <c r="BK324" s="320"/>
      <c r="BL324" s="320"/>
      <c r="BM324" s="320"/>
      <c r="BN324" s="320"/>
      <c r="BO324" s="320"/>
      <c r="BP324" s="320"/>
      <c r="BS324" s="320"/>
      <c r="CC324" s="320"/>
      <c r="CM324" s="320"/>
      <c r="CW324" s="320"/>
      <c r="DG324" s="320"/>
      <c r="DQ324" s="320"/>
      <c r="EA324" s="320"/>
      <c r="EK324" s="320"/>
      <c r="EU324" s="320"/>
      <c r="FE324" s="320"/>
      <c r="FO324" s="320"/>
      <c r="FY324" s="320"/>
      <c r="GI324" s="320"/>
      <c r="GS324" s="320"/>
      <c r="HC324" s="320"/>
      <c r="HM324" s="320"/>
      <c r="HW324" s="320"/>
      <c r="IG324" s="320"/>
    </row>
    <row r="325" spans="1:241" s="3" customFormat="1" x14ac:dyDescent="0.3">
      <c r="A325" s="320"/>
      <c r="K325" s="320"/>
      <c r="U325" s="320"/>
      <c r="AE325" s="320"/>
      <c r="AO325" s="320"/>
      <c r="AY325" s="320"/>
      <c r="BI325" s="320"/>
      <c r="BJ325" s="320"/>
      <c r="BK325" s="320"/>
      <c r="BL325" s="320"/>
      <c r="BM325" s="320"/>
      <c r="BN325" s="320"/>
      <c r="BO325" s="320"/>
      <c r="BP325" s="320"/>
      <c r="BS325" s="320"/>
      <c r="CC325" s="320"/>
      <c r="CM325" s="320"/>
      <c r="CW325" s="320"/>
      <c r="DG325" s="320"/>
      <c r="DQ325" s="320"/>
      <c r="EA325" s="320"/>
      <c r="EK325" s="320"/>
      <c r="EU325" s="320"/>
      <c r="FE325" s="320"/>
      <c r="FO325" s="320"/>
      <c r="FY325" s="320"/>
      <c r="GI325" s="320"/>
      <c r="GS325" s="320"/>
      <c r="HC325" s="320"/>
      <c r="HM325" s="320"/>
      <c r="HW325" s="320"/>
      <c r="IG325" s="320"/>
    </row>
    <row r="326" spans="1:241" s="3" customFormat="1" x14ac:dyDescent="0.3">
      <c r="A326" s="320"/>
      <c r="K326" s="320"/>
      <c r="U326" s="320"/>
      <c r="AE326" s="320"/>
      <c r="AO326" s="320"/>
      <c r="AY326" s="320"/>
      <c r="BI326" s="320"/>
      <c r="BJ326" s="320"/>
      <c r="BK326" s="320"/>
      <c r="BL326" s="320"/>
      <c r="BM326" s="320"/>
      <c r="BN326" s="320"/>
      <c r="BO326" s="320"/>
      <c r="BP326" s="320"/>
      <c r="BS326" s="320"/>
      <c r="CC326" s="320"/>
      <c r="CM326" s="320"/>
      <c r="CW326" s="320"/>
      <c r="DG326" s="320"/>
      <c r="DQ326" s="320"/>
      <c r="EA326" s="320"/>
      <c r="EK326" s="320"/>
      <c r="EU326" s="320"/>
      <c r="FE326" s="320"/>
      <c r="FO326" s="320"/>
      <c r="FY326" s="320"/>
      <c r="GI326" s="320"/>
      <c r="GS326" s="320"/>
      <c r="HC326" s="320"/>
      <c r="HM326" s="320"/>
      <c r="HW326" s="320"/>
      <c r="IG326" s="320"/>
    </row>
    <row r="327" spans="1:241" s="3" customFormat="1" x14ac:dyDescent="0.3">
      <c r="A327" s="320"/>
      <c r="K327" s="320"/>
      <c r="U327" s="320"/>
      <c r="AE327" s="320"/>
      <c r="AO327" s="320"/>
      <c r="AY327" s="320"/>
      <c r="BI327" s="320"/>
      <c r="BJ327" s="320"/>
      <c r="BK327" s="320"/>
      <c r="BL327" s="320"/>
      <c r="BM327" s="320"/>
      <c r="BN327" s="320"/>
      <c r="BO327" s="320"/>
      <c r="BP327" s="320"/>
      <c r="BS327" s="320"/>
      <c r="CC327" s="320"/>
      <c r="CM327" s="320"/>
      <c r="CW327" s="320"/>
      <c r="DG327" s="320"/>
      <c r="DQ327" s="320"/>
      <c r="EA327" s="320"/>
      <c r="EK327" s="320"/>
      <c r="EU327" s="320"/>
      <c r="FE327" s="320"/>
      <c r="FO327" s="320"/>
      <c r="FY327" s="320"/>
      <c r="GI327" s="320"/>
      <c r="GS327" s="320"/>
      <c r="HC327" s="320"/>
      <c r="HM327" s="320"/>
      <c r="HW327" s="320"/>
      <c r="IG327" s="320"/>
    </row>
    <row r="328" spans="1:241" s="3" customFormat="1" x14ac:dyDescent="0.3">
      <c r="A328" s="320"/>
      <c r="K328" s="320"/>
      <c r="U328" s="320"/>
      <c r="AE328" s="320"/>
      <c r="AO328" s="320"/>
      <c r="AY328" s="320"/>
      <c r="BI328" s="320"/>
      <c r="BJ328" s="320"/>
      <c r="BK328" s="320"/>
      <c r="BL328" s="320"/>
      <c r="BM328" s="320"/>
      <c r="BN328" s="320"/>
      <c r="BO328" s="320"/>
      <c r="BP328" s="320"/>
      <c r="BS328" s="320"/>
      <c r="CC328" s="320"/>
      <c r="CM328" s="320"/>
      <c r="CW328" s="320"/>
      <c r="DG328" s="320"/>
      <c r="DQ328" s="320"/>
      <c r="EA328" s="320"/>
      <c r="EK328" s="320"/>
      <c r="EU328" s="320"/>
      <c r="FE328" s="320"/>
      <c r="FO328" s="320"/>
      <c r="FY328" s="320"/>
      <c r="GI328" s="320"/>
      <c r="GS328" s="320"/>
      <c r="HC328" s="320"/>
      <c r="HM328" s="320"/>
      <c r="HW328" s="320"/>
      <c r="IG328" s="320"/>
    </row>
    <row r="329" spans="1:241" s="3" customFormat="1" x14ac:dyDescent="0.3">
      <c r="A329" s="320"/>
      <c r="K329" s="320"/>
      <c r="U329" s="320"/>
      <c r="AE329" s="320"/>
      <c r="AO329" s="320"/>
      <c r="AY329" s="320"/>
      <c r="BI329" s="320"/>
      <c r="BJ329" s="320"/>
      <c r="BK329" s="320"/>
      <c r="BL329" s="320"/>
      <c r="BM329" s="320"/>
      <c r="BN329" s="320"/>
      <c r="BO329" s="320"/>
      <c r="BP329" s="320"/>
      <c r="BS329" s="320"/>
      <c r="CC329" s="320"/>
      <c r="CM329" s="320"/>
      <c r="CW329" s="320"/>
      <c r="DG329" s="320"/>
      <c r="DQ329" s="320"/>
      <c r="EA329" s="320"/>
      <c r="EK329" s="320"/>
      <c r="EU329" s="320"/>
      <c r="FE329" s="320"/>
      <c r="FO329" s="320"/>
      <c r="FY329" s="320"/>
      <c r="GI329" s="320"/>
      <c r="GS329" s="320"/>
      <c r="HC329" s="320"/>
      <c r="HM329" s="320"/>
      <c r="HW329" s="320"/>
      <c r="IG329" s="320"/>
    </row>
    <row r="330" spans="1:241" s="3" customFormat="1" x14ac:dyDescent="0.3">
      <c r="A330" s="320"/>
      <c r="K330" s="320"/>
      <c r="U330" s="320"/>
      <c r="AE330" s="320"/>
      <c r="AO330" s="320"/>
      <c r="AY330" s="320"/>
      <c r="BI330" s="320"/>
      <c r="BJ330" s="320"/>
      <c r="BK330" s="320"/>
      <c r="BL330" s="320"/>
      <c r="BM330" s="320"/>
      <c r="BN330" s="320"/>
      <c r="BO330" s="320"/>
      <c r="BP330" s="320"/>
      <c r="BS330" s="320"/>
      <c r="CC330" s="320"/>
      <c r="CM330" s="320"/>
      <c r="CW330" s="320"/>
      <c r="DG330" s="320"/>
      <c r="DQ330" s="320"/>
      <c r="EA330" s="320"/>
      <c r="EK330" s="320"/>
      <c r="EU330" s="320"/>
      <c r="FE330" s="320"/>
      <c r="FO330" s="320"/>
      <c r="FY330" s="320"/>
      <c r="GI330" s="320"/>
      <c r="GS330" s="320"/>
      <c r="HC330" s="320"/>
      <c r="HM330" s="320"/>
      <c r="HW330" s="320"/>
      <c r="IG330" s="320"/>
    </row>
    <row r="331" spans="1:241" s="3" customFormat="1" x14ac:dyDescent="0.3">
      <c r="A331" s="320"/>
      <c r="K331" s="320"/>
      <c r="U331" s="320"/>
      <c r="AE331" s="320"/>
      <c r="AO331" s="320"/>
      <c r="AY331" s="320"/>
      <c r="BI331" s="320"/>
      <c r="BJ331" s="320"/>
      <c r="BK331" s="320"/>
      <c r="BL331" s="320"/>
      <c r="BM331" s="320"/>
      <c r="BN331" s="320"/>
      <c r="BO331" s="320"/>
      <c r="BP331" s="320"/>
      <c r="BS331" s="320"/>
      <c r="CC331" s="320"/>
      <c r="CM331" s="320"/>
      <c r="CW331" s="320"/>
      <c r="DG331" s="320"/>
      <c r="DQ331" s="320"/>
      <c r="EA331" s="320"/>
      <c r="EK331" s="320"/>
      <c r="EU331" s="320"/>
      <c r="FE331" s="320"/>
      <c r="FO331" s="320"/>
      <c r="FY331" s="320"/>
      <c r="GI331" s="320"/>
      <c r="GS331" s="320"/>
      <c r="HC331" s="320"/>
      <c r="HM331" s="320"/>
      <c r="HW331" s="320"/>
      <c r="IG331" s="320"/>
    </row>
    <row r="332" spans="1:241" s="3" customFormat="1" x14ac:dyDescent="0.3">
      <c r="A332" s="320"/>
      <c r="K332" s="320"/>
      <c r="U332" s="320"/>
      <c r="AE332" s="320"/>
      <c r="AO332" s="320"/>
      <c r="AY332" s="320"/>
      <c r="BI332" s="320"/>
      <c r="BJ332" s="320"/>
      <c r="BK332" s="320"/>
      <c r="BL332" s="320"/>
      <c r="BM332" s="320"/>
      <c r="BN332" s="320"/>
      <c r="BO332" s="320"/>
      <c r="BP332" s="320"/>
      <c r="BS332" s="320"/>
      <c r="CC332" s="320"/>
      <c r="CM332" s="320"/>
      <c r="CW332" s="320"/>
      <c r="DG332" s="320"/>
      <c r="DQ332" s="320"/>
      <c r="EA332" s="320"/>
      <c r="EK332" s="320"/>
      <c r="EU332" s="320"/>
      <c r="FE332" s="320"/>
      <c r="FO332" s="320"/>
      <c r="FY332" s="320"/>
      <c r="GI332" s="320"/>
      <c r="GS332" s="320"/>
      <c r="HC332" s="320"/>
      <c r="HM332" s="320"/>
      <c r="HW332" s="320"/>
      <c r="IG332" s="320"/>
    </row>
    <row r="333" spans="1:241" s="3" customFormat="1" x14ac:dyDescent="0.3">
      <c r="A333" s="320"/>
      <c r="K333" s="320"/>
      <c r="U333" s="320"/>
      <c r="AE333" s="320"/>
      <c r="AO333" s="320"/>
      <c r="AY333" s="320"/>
      <c r="BI333" s="320"/>
      <c r="BJ333" s="320"/>
      <c r="BK333" s="320"/>
      <c r="BL333" s="320"/>
      <c r="BM333" s="320"/>
      <c r="BN333" s="320"/>
      <c r="BO333" s="320"/>
      <c r="BP333" s="320"/>
      <c r="BS333" s="320"/>
      <c r="CC333" s="320"/>
      <c r="CM333" s="320"/>
      <c r="CW333" s="320"/>
      <c r="DG333" s="320"/>
      <c r="DQ333" s="320"/>
      <c r="EA333" s="320"/>
      <c r="EK333" s="320"/>
      <c r="EU333" s="320"/>
      <c r="FE333" s="320"/>
      <c r="FO333" s="320"/>
      <c r="FY333" s="320"/>
      <c r="GI333" s="320"/>
      <c r="GS333" s="320"/>
      <c r="HC333" s="320"/>
      <c r="HM333" s="320"/>
      <c r="HW333" s="320"/>
      <c r="IG333" s="320"/>
    </row>
    <row r="334" spans="1:241" s="3" customFormat="1" x14ac:dyDescent="0.3">
      <c r="A334" s="320"/>
      <c r="K334" s="320"/>
      <c r="U334" s="320"/>
      <c r="AE334" s="320"/>
      <c r="AO334" s="320"/>
      <c r="AY334" s="320"/>
      <c r="BI334" s="320"/>
      <c r="BJ334" s="320"/>
      <c r="BK334" s="320"/>
      <c r="BL334" s="320"/>
      <c r="BM334" s="320"/>
      <c r="BN334" s="320"/>
      <c r="BO334" s="320"/>
      <c r="BP334" s="320"/>
      <c r="BS334" s="320"/>
      <c r="CC334" s="320"/>
      <c r="CM334" s="320"/>
      <c r="CW334" s="320"/>
      <c r="DG334" s="320"/>
      <c r="DQ334" s="320"/>
      <c r="EA334" s="320"/>
      <c r="EK334" s="320"/>
      <c r="EU334" s="320"/>
      <c r="FE334" s="320"/>
      <c r="FO334" s="320"/>
      <c r="FY334" s="320"/>
      <c r="GI334" s="320"/>
      <c r="GS334" s="320"/>
      <c r="HC334" s="320"/>
      <c r="HM334" s="320"/>
      <c r="HW334" s="320"/>
      <c r="IG334" s="320"/>
    </row>
    <row r="335" spans="1:241" s="3" customFormat="1" x14ac:dyDescent="0.3">
      <c r="A335" s="320"/>
      <c r="K335" s="320"/>
      <c r="U335" s="320"/>
      <c r="AE335" s="320"/>
      <c r="AO335" s="320"/>
      <c r="AY335" s="320"/>
      <c r="BI335" s="320"/>
      <c r="BJ335" s="320"/>
      <c r="BK335" s="320"/>
      <c r="BL335" s="320"/>
      <c r="BM335" s="320"/>
      <c r="BN335" s="320"/>
      <c r="BO335" s="320"/>
      <c r="BP335" s="320"/>
      <c r="BS335" s="320"/>
      <c r="CC335" s="320"/>
      <c r="CM335" s="320"/>
      <c r="CW335" s="320"/>
      <c r="DG335" s="320"/>
      <c r="DQ335" s="320"/>
      <c r="EA335" s="320"/>
      <c r="EK335" s="320"/>
      <c r="EU335" s="320"/>
      <c r="FE335" s="320"/>
      <c r="FO335" s="320"/>
      <c r="FY335" s="320"/>
      <c r="GI335" s="320"/>
      <c r="GS335" s="320"/>
      <c r="HC335" s="320"/>
      <c r="HM335" s="320"/>
      <c r="HW335" s="320"/>
      <c r="IG335" s="320"/>
    </row>
    <row r="336" spans="1:241" s="3" customFormat="1" x14ac:dyDescent="0.3">
      <c r="A336" s="320"/>
      <c r="K336" s="320"/>
      <c r="U336" s="320"/>
      <c r="AE336" s="320"/>
      <c r="AO336" s="320"/>
      <c r="AY336" s="320"/>
      <c r="BI336" s="320"/>
      <c r="BJ336" s="320"/>
      <c r="BK336" s="320"/>
      <c r="BL336" s="320"/>
      <c r="BM336" s="320"/>
      <c r="BN336" s="320"/>
      <c r="BO336" s="320"/>
      <c r="BP336" s="320"/>
      <c r="BS336" s="320"/>
      <c r="CC336" s="320"/>
      <c r="CM336" s="320"/>
      <c r="CW336" s="320"/>
      <c r="DG336" s="320"/>
      <c r="DQ336" s="320"/>
      <c r="EA336" s="320"/>
      <c r="EK336" s="320"/>
      <c r="EU336" s="320"/>
      <c r="FE336" s="320"/>
      <c r="FO336" s="320"/>
      <c r="FY336" s="320"/>
      <c r="GI336" s="320"/>
      <c r="GS336" s="320"/>
      <c r="HC336" s="320"/>
      <c r="HM336" s="320"/>
      <c r="HW336" s="320"/>
      <c r="IG336" s="320"/>
    </row>
    <row r="337" spans="1:241" s="3" customFormat="1" x14ac:dyDescent="0.3">
      <c r="A337" s="320"/>
      <c r="K337" s="320"/>
      <c r="U337" s="320"/>
      <c r="AE337" s="320"/>
      <c r="AO337" s="320"/>
      <c r="AY337" s="320"/>
      <c r="BI337" s="320"/>
      <c r="BJ337" s="320"/>
      <c r="BK337" s="320"/>
      <c r="BL337" s="320"/>
      <c r="BM337" s="320"/>
      <c r="BN337" s="320"/>
      <c r="BO337" s="320"/>
      <c r="BP337" s="320"/>
      <c r="BS337" s="320"/>
      <c r="CC337" s="320"/>
      <c r="CM337" s="320"/>
      <c r="CW337" s="320"/>
      <c r="DG337" s="320"/>
      <c r="DQ337" s="320"/>
      <c r="EA337" s="320"/>
      <c r="EK337" s="320"/>
      <c r="EU337" s="320"/>
      <c r="FE337" s="320"/>
      <c r="FO337" s="320"/>
      <c r="FY337" s="320"/>
      <c r="GI337" s="320"/>
      <c r="GS337" s="320"/>
      <c r="HC337" s="320"/>
      <c r="HM337" s="320"/>
      <c r="HW337" s="320"/>
      <c r="IG337" s="320"/>
    </row>
    <row r="338" spans="1:241" s="3" customFormat="1" x14ac:dyDescent="0.3">
      <c r="A338" s="320"/>
      <c r="K338" s="320"/>
      <c r="U338" s="320"/>
      <c r="AE338" s="320"/>
      <c r="AO338" s="320"/>
      <c r="AY338" s="320"/>
      <c r="BI338" s="320"/>
      <c r="BJ338" s="320"/>
      <c r="BK338" s="320"/>
      <c r="BL338" s="320"/>
      <c r="BM338" s="320"/>
      <c r="BN338" s="320"/>
      <c r="BO338" s="320"/>
      <c r="BP338" s="320"/>
      <c r="BS338" s="320"/>
      <c r="CC338" s="320"/>
      <c r="CM338" s="320"/>
      <c r="CW338" s="320"/>
      <c r="DG338" s="320"/>
      <c r="DQ338" s="320"/>
      <c r="EA338" s="320"/>
      <c r="EK338" s="320"/>
      <c r="EU338" s="320"/>
      <c r="FE338" s="320"/>
      <c r="FO338" s="320"/>
      <c r="FY338" s="320"/>
      <c r="GI338" s="320"/>
      <c r="GS338" s="320"/>
      <c r="HC338" s="320"/>
      <c r="HM338" s="320"/>
      <c r="HW338" s="320"/>
      <c r="IG338" s="320"/>
    </row>
    <row r="339" spans="1:241" s="3" customFormat="1" x14ac:dyDescent="0.3">
      <c r="A339" s="320"/>
      <c r="K339" s="320"/>
      <c r="U339" s="320"/>
      <c r="AE339" s="320"/>
      <c r="AO339" s="320"/>
      <c r="AY339" s="320"/>
      <c r="BI339" s="320"/>
      <c r="BJ339" s="320"/>
      <c r="BK339" s="320"/>
      <c r="BL339" s="320"/>
      <c r="BM339" s="320"/>
      <c r="BN339" s="320"/>
      <c r="BO339" s="320"/>
      <c r="BP339" s="320"/>
      <c r="BS339" s="320"/>
      <c r="CC339" s="320"/>
      <c r="CM339" s="320"/>
      <c r="CW339" s="320"/>
      <c r="DG339" s="320"/>
      <c r="DQ339" s="320"/>
      <c r="EA339" s="320"/>
      <c r="EK339" s="320"/>
      <c r="EU339" s="320"/>
      <c r="FE339" s="320"/>
      <c r="FO339" s="320"/>
      <c r="FY339" s="320"/>
      <c r="GI339" s="320"/>
      <c r="GS339" s="320"/>
      <c r="HC339" s="320"/>
      <c r="HM339" s="320"/>
      <c r="HW339" s="320"/>
      <c r="IG339" s="320"/>
    </row>
    <row r="340" spans="1:241" s="3" customFormat="1" x14ac:dyDescent="0.3">
      <c r="A340" s="320"/>
      <c r="K340" s="320"/>
      <c r="U340" s="320"/>
      <c r="AE340" s="320"/>
      <c r="AO340" s="320"/>
      <c r="AY340" s="320"/>
      <c r="BI340" s="320"/>
      <c r="BJ340" s="320"/>
      <c r="BK340" s="320"/>
      <c r="BL340" s="320"/>
      <c r="BM340" s="320"/>
      <c r="BN340" s="320"/>
      <c r="BO340" s="320"/>
      <c r="BP340" s="320"/>
      <c r="BS340" s="320"/>
      <c r="CC340" s="320"/>
      <c r="CM340" s="320"/>
      <c r="CW340" s="320"/>
      <c r="DG340" s="320"/>
      <c r="DQ340" s="320"/>
      <c r="EA340" s="320"/>
      <c r="EK340" s="320"/>
      <c r="EU340" s="320"/>
      <c r="FE340" s="320"/>
      <c r="FO340" s="320"/>
      <c r="FY340" s="320"/>
      <c r="GI340" s="320"/>
      <c r="GS340" s="320"/>
      <c r="HC340" s="320"/>
      <c r="HM340" s="320"/>
      <c r="HW340" s="320"/>
      <c r="IG340" s="320"/>
    </row>
    <row r="341" spans="1:241" s="3" customFormat="1" x14ac:dyDescent="0.3">
      <c r="A341" s="320"/>
      <c r="K341" s="320"/>
      <c r="U341" s="320"/>
      <c r="AE341" s="320"/>
      <c r="AO341" s="320"/>
      <c r="AY341" s="320"/>
      <c r="BI341" s="320"/>
      <c r="BJ341" s="320"/>
      <c r="BK341" s="320"/>
      <c r="BL341" s="320"/>
      <c r="BM341" s="320"/>
      <c r="BN341" s="320"/>
      <c r="BO341" s="320"/>
      <c r="BP341" s="320"/>
      <c r="BS341" s="320"/>
      <c r="CC341" s="320"/>
      <c r="CM341" s="320"/>
      <c r="CW341" s="320"/>
      <c r="DG341" s="320"/>
      <c r="DQ341" s="320"/>
      <c r="EA341" s="320"/>
      <c r="EK341" s="320"/>
      <c r="EU341" s="320"/>
      <c r="FE341" s="320"/>
      <c r="FO341" s="320"/>
      <c r="FY341" s="320"/>
      <c r="GI341" s="320"/>
      <c r="GS341" s="320"/>
      <c r="HC341" s="320"/>
      <c r="HM341" s="320"/>
      <c r="HW341" s="320"/>
      <c r="IG341" s="320"/>
    </row>
    <row r="342" spans="1:241" s="3" customFormat="1" x14ac:dyDescent="0.3">
      <c r="A342" s="320"/>
      <c r="K342" s="320"/>
      <c r="U342" s="320"/>
      <c r="AE342" s="320"/>
      <c r="AO342" s="320"/>
      <c r="AY342" s="320"/>
      <c r="BI342" s="320"/>
      <c r="BJ342" s="320"/>
      <c r="BK342" s="320"/>
      <c r="BL342" s="320"/>
      <c r="BM342" s="320"/>
      <c r="BN342" s="320"/>
      <c r="BO342" s="320"/>
      <c r="BP342" s="320"/>
      <c r="BS342" s="320"/>
      <c r="CC342" s="320"/>
      <c r="CM342" s="320"/>
      <c r="CW342" s="320"/>
      <c r="DG342" s="320"/>
      <c r="DQ342" s="320"/>
      <c r="EA342" s="320"/>
      <c r="EK342" s="320"/>
      <c r="EU342" s="320"/>
      <c r="FE342" s="320"/>
      <c r="FO342" s="320"/>
      <c r="FY342" s="320"/>
      <c r="GI342" s="320"/>
      <c r="GS342" s="320"/>
      <c r="HC342" s="320"/>
      <c r="HM342" s="320"/>
      <c r="HW342" s="320"/>
      <c r="IG342" s="320"/>
    </row>
    <row r="343" spans="1:241" s="3" customFormat="1" x14ac:dyDescent="0.3">
      <c r="A343" s="320"/>
      <c r="K343" s="320"/>
      <c r="U343" s="320"/>
      <c r="AE343" s="320"/>
      <c r="AO343" s="320"/>
      <c r="AY343" s="320"/>
      <c r="BI343" s="320"/>
      <c r="BJ343" s="320"/>
      <c r="BK343" s="320"/>
      <c r="BL343" s="320"/>
      <c r="BM343" s="320"/>
      <c r="BN343" s="320"/>
      <c r="BO343" s="320"/>
      <c r="BP343" s="320"/>
      <c r="BS343" s="320"/>
      <c r="CC343" s="320"/>
      <c r="CM343" s="320"/>
      <c r="CW343" s="320"/>
      <c r="DG343" s="320"/>
      <c r="DQ343" s="320"/>
      <c r="EA343" s="320"/>
      <c r="EK343" s="320"/>
      <c r="EU343" s="320"/>
      <c r="FE343" s="320"/>
      <c r="FO343" s="320"/>
      <c r="FY343" s="320"/>
      <c r="GI343" s="320"/>
      <c r="GS343" s="320"/>
      <c r="HC343" s="320"/>
      <c r="HM343" s="320"/>
      <c r="HW343" s="320"/>
      <c r="IG343" s="320"/>
    </row>
    <row r="344" spans="1:241" s="3" customFormat="1" x14ac:dyDescent="0.3">
      <c r="A344" s="320"/>
      <c r="K344" s="320"/>
      <c r="U344" s="320"/>
      <c r="AE344" s="320"/>
      <c r="AO344" s="320"/>
      <c r="AY344" s="320"/>
      <c r="BI344" s="320"/>
      <c r="BJ344" s="320"/>
      <c r="BK344" s="320"/>
      <c r="BL344" s="320"/>
      <c r="BM344" s="320"/>
      <c r="BN344" s="320"/>
      <c r="BO344" s="320"/>
      <c r="BP344" s="320"/>
      <c r="BS344" s="320"/>
      <c r="CC344" s="320"/>
      <c r="CM344" s="320"/>
      <c r="CW344" s="320"/>
      <c r="DG344" s="320"/>
      <c r="DQ344" s="320"/>
      <c r="EA344" s="320"/>
      <c r="EK344" s="320"/>
      <c r="EU344" s="320"/>
      <c r="FE344" s="320"/>
      <c r="FO344" s="320"/>
      <c r="FY344" s="320"/>
      <c r="GI344" s="320"/>
      <c r="GS344" s="320"/>
      <c r="HC344" s="320"/>
      <c r="HM344" s="320"/>
      <c r="HW344" s="320"/>
      <c r="IG344" s="320"/>
    </row>
    <row r="345" spans="1:241" s="3" customFormat="1" x14ac:dyDescent="0.3">
      <c r="A345" s="320"/>
      <c r="K345" s="320"/>
      <c r="U345" s="320"/>
      <c r="AE345" s="320"/>
      <c r="AO345" s="320"/>
      <c r="AY345" s="320"/>
      <c r="BI345" s="320"/>
      <c r="BJ345" s="320"/>
      <c r="BK345" s="320"/>
      <c r="BL345" s="320"/>
      <c r="BM345" s="320"/>
      <c r="BN345" s="320"/>
      <c r="BO345" s="320"/>
      <c r="BP345" s="320"/>
      <c r="BS345" s="320"/>
      <c r="CC345" s="320"/>
      <c r="CM345" s="320"/>
      <c r="CW345" s="320"/>
      <c r="DG345" s="320"/>
      <c r="DQ345" s="320"/>
      <c r="EA345" s="320"/>
      <c r="EK345" s="320"/>
      <c r="EU345" s="320"/>
      <c r="FE345" s="320"/>
      <c r="FO345" s="320"/>
      <c r="FY345" s="320"/>
      <c r="GI345" s="320"/>
      <c r="GS345" s="320"/>
      <c r="HC345" s="320"/>
      <c r="HM345" s="320"/>
      <c r="HW345" s="320"/>
      <c r="IG345" s="320"/>
    </row>
    <row r="346" spans="1:241" s="3" customFormat="1" x14ac:dyDescent="0.3">
      <c r="A346" s="320"/>
      <c r="K346" s="320"/>
      <c r="U346" s="320"/>
      <c r="AE346" s="320"/>
      <c r="AO346" s="320"/>
      <c r="AY346" s="320"/>
      <c r="BI346" s="320"/>
      <c r="BJ346" s="320"/>
      <c r="BK346" s="320"/>
      <c r="BL346" s="320"/>
      <c r="BM346" s="320"/>
      <c r="BN346" s="320"/>
      <c r="BO346" s="320"/>
      <c r="BP346" s="320"/>
      <c r="BS346" s="320"/>
      <c r="CC346" s="320"/>
      <c r="CM346" s="320"/>
      <c r="CW346" s="320"/>
      <c r="DG346" s="320"/>
      <c r="DQ346" s="320"/>
      <c r="EA346" s="320"/>
      <c r="EK346" s="320"/>
      <c r="EU346" s="320"/>
      <c r="FE346" s="320"/>
      <c r="FO346" s="320"/>
      <c r="FY346" s="320"/>
      <c r="GI346" s="320"/>
      <c r="GS346" s="320"/>
      <c r="HC346" s="320"/>
      <c r="HM346" s="320"/>
      <c r="HW346" s="320"/>
      <c r="IG346" s="320"/>
    </row>
    <row r="347" spans="1:241" s="3" customFormat="1" x14ac:dyDescent="0.3">
      <c r="A347" s="320"/>
      <c r="K347" s="320"/>
      <c r="U347" s="320"/>
      <c r="AE347" s="320"/>
      <c r="AO347" s="320"/>
      <c r="AY347" s="320"/>
      <c r="BI347" s="320"/>
      <c r="BJ347" s="320"/>
      <c r="BK347" s="320"/>
      <c r="BL347" s="320"/>
      <c r="BM347" s="320"/>
      <c r="BN347" s="320"/>
      <c r="BO347" s="320"/>
      <c r="BP347" s="320"/>
      <c r="BS347" s="320"/>
      <c r="CC347" s="320"/>
      <c r="CM347" s="320"/>
      <c r="CW347" s="320"/>
      <c r="DG347" s="320"/>
      <c r="DQ347" s="320"/>
      <c r="EA347" s="320"/>
      <c r="EK347" s="320"/>
      <c r="EU347" s="320"/>
      <c r="FE347" s="320"/>
      <c r="FO347" s="320"/>
      <c r="FY347" s="320"/>
      <c r="GI347" s="320"/>
      <c r="GS347" s="320"/>
      <c r="HC347" s="320"/>
      <c r="HM347" s="320"/>
      <c r="HW347" s="320"/>
      <c r="IG347" s="320"/>
    </row>
    <row r="348" spans="1:241" s="3" customFormat="1" x14ac:dyDescent="0.3">
      <c r="A348" s="320"/>
      <c r="K348" s="320"/>
      <c r="U348" s="320"/>
      <c r="AE348" s="320"/>
      <c r="AO348" s="320"/>
      <c r="AY348" s="320"/>
      <c r="BI348" s="320"/>
      <c r="BJ348" s="320"/>
      <c r="BK348" s="320"/>
      <c r="BL348" s="320"/>
      <c r="BM348" s="320"/>
      <c r="BN348" s="320"/>
      <c r="BO348" s="320"/>
      <c r="BP348" s="320"/>
      <c r="BS348" s="320"/>
      <c r="CC348" s="320"/>
      <c r="CM348" s="320"/>
      <c r="CW348" s="320"/>
      <c r="DG348" s="320"/>
      <c r="DQ348" s="320"/>
      <c r="EA348" s="320"/>
      <c r="EK348" s="320"/>
      <c r="EU348" s="320"/>
      <c r="FE348" s="320"/>
      <c r="FO348" s="320"/>
      <c r="FY348" s="320"/>
      <c r="GI348" s="320"/>
      <c r="GS348" s="320"/>
      <c r="HC348" s="320"/>
      <c r="HM348" s="320"/>
      <c r="HW348" s="320"/>
      <c r="IG348" s="320"/>
    </row>
    <row r="349" spans="1:241" s="3" customFormat="1" x14ac:dyDescent="0.3">
      <c r="A349" s="320"/>
      <c r="K349" s="320"/>
      <c r="U349" s="320"/>
      <c r="AE349" s="320"/>
      <c r="AO349" s="320"/>
      <c r="AY349" s="320"/>
      <c r="BI349" s="320"/>
      <c r="BJ349" s="320"/>
      <c r="BK349" s="320"/>
      <c r="BL349" s="320"/>
      <c r="BM349" s="320"/>
      <c r="BN349" s="320"/>
      <c r="BO349" s="320"/>
      <c r="BP349" s="320"/>
      <c r="BS349" s="320"/>
      <c r="CC349" s="320"/>
      <c r="CM349" s="320"/>
      <c r="CW349" s="320"/>
      <c r="DG349" s="320"/>
      <c r="DQ349" s="320"/>
      <c r="EA349" s="320"/>
      <c r="EK349" s="320"/>
      <c r="EU349" s="320"/>
      <c r="FE349" s="320"/>
      <c r="FO349" s="320"/>
      <c r="FY349" s="320"/>
      <c r="GI349" s="320"/>
      <c r="GS349" s="320"/>
      <c r="HC349" s="320"/>
      <c r="HM349" s="320"/>
      <c r="HW349" s="320"/>
      <c r="IG349" s="320"/>
    </row>
    <row r="350" spans="1:241" s="3" customFormat="1" x14ac:dyDescent="0.3">
      <c r="A350" s="320"/>
      <c r="K350" s="320"/>
      <c r="U350" s="320"/>
      <c r="AE350" s="320"/>
      <c r="AO350" s="320"/>
      <c r="AY350" s="320"/>
      <c r="BI350" s="320"/>
      <c r="BJ350" s="320"/>
      <c r="BK350" s="320"/>
      <c r="BL350" s="320"/>
      <c r="BM350" s="320"/>
      <c r="BN350" s="320"/>
      <c r="BO350" s="320"/>
      <c r="BP350" s="320"/>
      <c r="BS350" s="320"/>
      <c r="CC350" s="320"/>
      <c r="CM350" s="320"/>
      <c r="CW350" s="320"/>
      <c r="DG350" s="320"/>
      <c r="DQ350" s="320"/>
      <c r="EA350" s="320"/>
      <c r="EK350" s="320"/>
      <c r="EU350" s="320"/>
      <c r="FE350" s="320"/>
      <c r="FO350" s="320"/>
      <c r="FY350" s="320"/>
      <c r="GI350" s="320"/>
      <c r="GS350" s="320"/>
      <c r="HC350" s="320"/>
      <c r="HM350" s="320"/>
      <c r="HW350" s="320"/>
      <c r="IG350" s="320"/>
    </row>
    <row r="351" spans="1:241" s="3" customFormat="1" x14ac:dyDescent="0.3">
      <c r="A351" s="320"/>
      <c r="K351" s="320"/>
      <c r="U351" s="320"/>
      <c r="AE351" s="320"/>
      <c r="AO351" s="320"/>
      <c r="AY351" s="320"/>
      <c r="BI351" s="320"/>
      <c r="BJ351" s="320"/>
      <c r="BK351" s="320"/>
      <c r="BL351" s="320"/>
      <c r="BM351" s="320"/>
      <c r="BN351" s="320"/>
      <c r="BO351" s="320"/>
      <c r="BP351" s="320"/>
      <c r="BS351" s="320"/>
      <c r="CC351" s="320"/>
      <c r="CM351" s="320"/>
      <c r="CW351" s="320"/>
      <c r="DG351" s="320"/>
      <c r="DQ351" s="320"/>
      <c r="EA351" s="320"/>
      <c r="EK351" s="320"/>
      <c r="EU351" s="320"/>
      <c r="FE351" s="320"/>
      <c r="FO351" s="320"/>
      <c r="FY351" s="320"/>
      <c r="GI351" s="320"/>
      <c r="GS351" s="320"/>
      <c r="HC351" s="320"/>
      <c r="HM351" s="320"/>
      <c r="HW351" s="320"/>
      <c r="IG351" s="320"/>
    </row>
    <row r="352" spans="1:241" s="3" customFormat="1" x14ac:dyDescent="0.3">
      <c r="A352" s="320"/>
      <c r="K352" s="320"/>
      <c r="U352" s="320"/>
      <c r="AE352" s="320"/>
      <c r="AO352" s="320"/>
      <c r="AY352" s="320"/>
      <c r="BI352" s="320"/>
      <c r="BJ352" s="320"/>
      <c r="BK352" s="320"/>
      <c r="BL352" s="320"/>
      <c r="BM352" s="320"/>
      <c r="BN352" s="320"/>
      <c r="BO352" s="320"/>
      <c r="BP352" s="320"/>
      <c r="BS352" s="320"/>
      <c r="CC352" s="320"/>
      <c r="CM352" s="320"/>
      <c r="CW352" s="320"/>
      <c r="DG352" s="320"/>
      <c r="DQ352" s="320"/>
      <c r="EA352" s="320"/>
      <c r="EK352" s="320"/>
      <c r="EU352" s="320"/>
      <c r="FE352" s="320"/>
      <c r="FO352" s="320"/>
      <c r="FY352" s="320"/>
      <c r="GI352" s="320"/>
      <c r="GS352" s="320"/>
      <c r="HC352" s="320"/>
      <c r="HM352" s="320"/>
      <c r="HW352" s="320"/>
      <c r="IG352" s="320"/>
    </row>
    <row r="353" spans="1:241" s="3" customFormat="1" x14ac:dyDescent="0.3">
      <c r="A353" s="320"/>
      <c r="K353" s="320"/>
      <c r="U353" s="320"/>
      <c r="AE353" s="320"/>
      <c r="AO353" s="320"/>
      <c r="AY353" s="320"/>
      <c r="BI353" s="320"/>
      <c r="BJ353" s="320"/>
      <c r="BK353" s="320"/>
      <c r="BL353" s="320"/>
      <c r="BM353" s="320"/>
      <c r="BN353" s="320"/>
      <c r="BO353" s="320"/>
      <c r="BP353" s="320"/>
      <c r="BS353" s="320"/>
      <c r="CC353" s="320"/>
      <c r="CM353" s="320"/>
      <c r="CW353" s="320"/>
      <c r="DG353" s="320"/>
      <c r="DQ353" s="320"/>
      <c r="EA353" s="320"/>
      <c r="EK353" s="320"/>
      <c r="EU353" s="320"/>
      <c r="FE353" s="320"/>
      <c r="FO353" s="320"/>
      <c r="FY353" s="320"/>
      <c r="GI353" s="320"/>
      <c r="GS353" s="320"/>
      <c r="HC353" s="320"/>
      <c r="HM353" s="320"/>
      <c r="HW353" s="320"/>
      <c r="IG353" s="320"/>
    </row>
    <row r="354" spans="1:241" s="3" customFormat="1" x14ac:dyDescent="0.3">
      <c r="A354" s="320"/>
      <c r="K354" s="320"/>
      <c r="U354" s="320"/>
      <c r="AE354" s="320"/>
      <c r="AO354" s="320"/>
      <c r="AY354" s="320"/>
      <c r="BI354" s="320"/>
      <c r="BJ354" s="320"/>
      <c r="BK354" s="320"/>
      <c r="BL354" s="320"/>
      <c r="BM354" s="320"/>
      <c r="BN354" s="320"/>
      <c r="BO354" s="320"/>
      <c r="BP354" s="320"/>
      <c r="BS354" s="320"/>
      <c r="CC354" s="320"/>
      <c r="CM354" s="320"/>
      <c r="CW354" s="320"/>
      <c r="DG354" s="320"/>
      <c r="DQ354" s="320"/>
      <c r="EA354" s="320"/>
      <c r="EK354" s="320"/>
      <c r="EU354" s="320"/>
      <c r="FE354" s="320"/>
      <c r="FO354" s="320"/>
      <c r="FY354" s="320"/>
      <c r="GI354" s="320"/>
      <c r="GS354" s="320"/>
      <c r="HC354" s="320"/>
      <c r="HM354" s="320"/>
      <c r="HW354" s="320"/>
      <c r="IG354" s="320"/>
    </row>
    <row r="355" spans="1:241" s="3" customFormat="1" x14ac:dyDescent="0.3">
      <c r="A355" s="320"/>
      <c r="K355" s="320"/>
      <c r="U355" s="320"/>
      <c r="AE355" s="320"/>
      <c r="AO355" s="320"/>
      <c r="AY355" s="320"/>
      <c r="BI355" s="320"/>
      <c r="BJ355" s="320"/>
      <c r="BK355" s="320"/>
      <c r="BL355" s="320"/>
      <c r="BM355" s="320"/>
      <c r="BN355" s="320"/>
      <c r="BO355" s="320"/>
      <c r="BP355" s="320"/>
      <c r="BS355" s="320"/>
      <c r="CC355" s="320"/>
      <c r="CM355" s="320"/>
      <c r="CW355" s="320"/>
      <c r="DG355" s="320"/>
      <c r="DQ355" s="320"/>
      <c r="EA355" s="320"/>
      <c r="EK355" s="320"/>
      <c r="EU355" s="320"/>
      <c r="FE355" s="320"/>
      <c r="FO355" s="320"/>
      <c r="FY355" s="320"/>
      <c r="GI355" s="320"/>
      <c r="GS355" s="320"/>
      <c r="HC355" s="320"/>
      <c r="HM355" s="320"/>
      <c r="HW355" s="320"/>
      <c r="IG355" s="320"/>
    </row>
    <row r="356" spans="1:241" s="3" customFormat="1" x14ac:dyDescent="0.3">
      <c r="A356" s="320"/>
      <c r="K356" s="320"/>
      <c r="U356" s="320"/>
      <c r="AE356" s="320"/>
      <c r="AO356" s="320"/>
      <c r="AY356" s="320"/>
      <c r="BI356" s="320"/>
      <c r="BJ356" s="320"/>
      <c r="BK356" s="320"/>
      <c r="BL356" s="320"/>
      <c r="BM356" s="320"/>
      <c r="BN356" s="320"/>
      <c r="BO356" s="320"/>
      <c r="BP356" s="320"/>
      <c r="BS356" s="320"/>
      <c r="CC356" s="320"/>
      <c r="CM356" s="320"/>
      <c r="CW356" s="320"/>
      <c r="DG356" s="320"/>
      <c r="DQ356" s="320"/>
      <c r="EA356" s="320"/>
      <c r="EK356" s="320"/>
      <c r="EU356" s="320"/>
      <c r="FE356" s="320"/>
      <c r="FO356" s="320"/>
      <c r="FY356" s="320"/>
      <c r="GI356" s="320"/>
      <c r="GS356" s="320"/>
      <c r="HC356" s="320"/>
      <c r="HM356" s="320"/>
      <c r="HW356" s="320"/>
      <c r="IG356" s="320"/>
    </row>
    <row r="357" spans="1:241" s="3" customFormat="1" x14ac:dyDescent="0.3">
      <c r="A357" s="320"/>
      <c r="K357" s="320"/>
      <c r="U357" s="320"/>
      <c r="AE357" s="320"/>
      <c r="AO357" s="320"/>
      <c r="AY357" s="320"/>
      <c r="BI357" s="320"/>
      <c r="BJ357" s="320"/>
      <c r="BK357" s="320"/>
      <c r="BL357" s="320"/>
      <c r="BM357" s="320"/>
      <c r="BN357" s="320"/>
      <c r="BO357" s="320"/>
      <c r="BP357" s="320"/>
      <c r="BS357" s="320"/>
      <c r="CC357" s="320"/>
      <c r="CM357" s="320"/>
      <c r="CW357" s="320"/>
      <c r="DG357" s="320"/>
      <c r="DQ357" s="320"/>
      <c r="EA357" s="320"/>
      <c r="EK357" s="320"/>
      <c r="EU357" s="320"/>
      <c r="FE357" s="320"/>
      <c r="FO357" s="320"/>
      <c r="FY357" s="320"/>
      <c r="GI357" s="320"/>
      <c r="GS357" s="320"/>
      <c r="HC357" s="320"/>
      <c r="HM357" s="320"/>
      <c r="HW357" s="320"/>
      <c r="IG357" s="320"/>
    </row>
    <row r="358" spans="1:241" s="3" customFormat="1" x14ac:dyDescent="0.3">
      <c r="A358" s="320"/>
      <c r="K358" s="320"/>
      <c r="U358" s="320"/>
      <c r="AE358" s="320"/>
      <c r="AO358" s="320"/>
      <c r="AY358" s="320"/>
      <c r="BI358" s="320"/>
      <c r="BJ358" s="320"/>
      <c r="BK358" s="320"/>
      <c r="BL358" s="320"/>
      <c r="BM358" s="320"/>
      <c r="BN358" s="320"/>
      <c r="BO358" s="320"/>
      <c r="BP358" s="320"/>
      <c r="BS358" s="320"/>
      <c r="CC358" s="320"/>
      <c r="CM358" s="320"/>
      <c r="CW358" s="320"/>
      <c r="DG358" s="320"/>
      <c r="DQ358" s="320"/>
      <c r="EA358" s="320"/>
      <c r="EK358" s="320"/>
      <c r="EU358" s="320"/>
      <c r="FE358" s="320"/>
      <c r="FO358" s="320"/>
      <c r="FY358" s="320"/>
      <c r="GI358" s="320"/>
      <c r="GS358" s="320"/>
      <c r="HC358" s="320"/>
      <c r="HM358" s="320"/>
      <c r="HW358" s="320"/>
      <c r="IG358" s="320"/>
    </row>
    <row r="359" spans="1:241" s="3" customFormat="1" x14ac:dyDescent="0.3">
      <c r="A359" s="320"/>
      <c r="K359" s="320"/>
      <c r="U359" s="320"/>
      <c r="AE359" s="320"/>
      <c r="AO359" s="320"/>
      <c r="AY359" s="320"/>
      <c r="BI359" s="320"/>
      <c r="BJ359" s="320"/>
      <c r="BK359" s="320"/>
      <c r="BL359" s="320"/>
      <c r="BM359" s="320"/>
      <c r="BN359" s="320"/>
      <c r="BO359" s="320"/>
      <c r="BP359" s="320"/>
      <c r="BS359" s="320"/>
      <c r="CC359" s="320"/>
      <c r="CM359" s="320"/>
      <c r="CW359" s="320"/>
      <c r="DG359" s="320"/>
      <c r="DQ359" s="320"/>
      <c r="EA359" s="320"/>
      <c r="EK359" s="320"/>
      <c r="EU359" s="320"/>
      <c r="FE359" s="320"/>
      <c r="FO359" s="320"/>
      <c r="FY359" s="320"/>
      <c r="GI359" s="320"/>
      <c r="GS359" s="320"/>
      <c r="HC359" s="320"/>
      <c r="HM359" s="320"/>
      <c r="HW359" s="320"/>
      <c r="IG359" s="320"/>
    </row>
    <row r="360" spans="1:241" s="3" customFormat="1" x14ac:dyDescent="0.3">
      <c r="A360" s="320"/>
      <c r="K360" s="320"/>
      <c r="U360" s="320"/>
      <c r="AE360" s="320"/>
      <c r="AO360" s="320"/>
      <c r="AY360" s="320"/>
      <c r="BI360" s="320"/>
      <c r="BJ360" s="320"/>
      <c r="BK360" s="320"/>
      <c r="BL360" s="320"/>
      <c r="BM360" s="320"/>
      <c r="BN360" s="320"/>
      <c r="BO360" s="320"/>
      <c r="BP360" s="320"/>
      <c r="BS360" s="320"/>
      <c r="CC360" s="320"/>
      <c r="CM360" s="320"/>
      <c r="CW360" s="320"/>
      <c r="DG360" s="320"/>
      <c r="DQ360" s="320"/>
      <c r="EA360" s="320"/>
      <c r="EK360" s="320"/>
      <c r="EU360" s="320"/>
      <c r="FE360" s="320"/>
      <c r="FO360" s="320"/>
      <c r="FY360" s="320"/>
      <c r="GI360" s="320"/>
      <c r="GS360" s="320"/>
      <c r="HC360" s="320"/>
      <c r="HM360" s="320"/>
      <c r="HW360" s="320"/>
      <c r="IG360" s="320"/>
    </row>
    <row r="361" spans="1:241" s="3" customFormat="1" x14ac:dyDescent="0.3">
      <c r="A361" s="320"/>
      <c r="K361" s="320"/>
      <c r="U361" s="320"/>
      <c r="AE361" s="320"/>
      <c r="AO361" s="320"/>
      <c r="AY361" s="320"/>
      <c r="BI361" s="320"/>
      <c r="BJ361" s="320"/>
      <c r="BK361" s="320"/>
      <c r="BL361" s="320"/>
      <c r="BM361" s="320"/>
      <c r="BN361" s="320"/>
      <c r="BO361" s="320"/>
      <c r="BP361" s="320"/>
      <c r="BS361" s="320"/>
      <c r="CC361" s="320"/>
      <c r="CM361" s="320"/>
      <c r="CW361" s="320"/>
      <c r="DG361" s="320"/>
      <c r="DQ361" s="320"/>
      <c r="EA361" s="320"/>
      <c r="EK361" s="320"/>
      <c r="EU361" s="320"/>
      <c r="FE361" s="320"/>
      <c r="FO361" s="320"/>
      <c r="FY361" s="320"/>
      <c r="GI361" s="320"/>
      <c r="GS361" s="320"/>
      <c r="HC361" s="320"/>
      <c r="HM361" s="320"/>
      <c r="HW361" s="320"/>
      <c r="IG361" s="320"/>
    </row>
    <row r="362" spans="1:241" s="3" customFormat="1" x14ac:dyDescent="0.3">
      <c r="A362" s="320"/>
      <c r="K362" s="320"/>
      <c r="U362" s="320"/>
      <c r="AE362" s="320"/>
      <c r="AO362" s="320"/>
      <c r="AY362" s="320"/>
      <c r="BI362" s="320"/>
      <c r="BJ362" s="320"/>
      <c r="BK362" s="320"/>
      <c r="BL362" s="320"/>
      <c r="BM362" s="320"/>
      <c r="BN362" s="320"/>
      <c r="BO362" s="320"/>
      <c r="BP362" s="320"/>
      <c r="BS362" s="320"/>
      <c r="CC362" s="320"/>
      <c r="CM362" s="320"/>
      <c r="CW362" s="320"/>
      <c r="DG362" s="320"/>
      <c r="DQ362" s="320"/>
      <c r="EA362" s="320"/>
      <c r="EK362" s="320"/>
      <c r="EU362" s="320"/>
      <c r="FE362" s="320"/>
      <c r="FO362" s="320"/>
      <c r="FY362" s="320"/>
      <c r="GI362" s="320"/>
      <c r="GS362" s="320"/>
      <c r="HC362" s="320"/>
      <c r="HM362" s="320"/>
      <c r="HW362" s="320"/>
      <c r="IG362" s="320"/>
    </row>
    <row r="363" spans="1:241" s="3" customFormat="1" x14ac:dyDescent="0.3">
      <c r="A363" s="320"/>
      <c r="K363" s="320"/>
      <c r="U363" s="320"/>
      <c r="AE363" s="320"/>
      <c r="AO363" s="320"/>
      <c r="AY363" s="320"/>
      <c r="BI363" s="320"/>
      <c r="BJ363" s="320"/>
      <c r="BK363" s="320"/>
      <c r="BL363" s="320"/>
      <c r="BM363" s="320"/>
      <c r="BN363" s="320"/>
      <c r="BO363" s="320"/>
      <c r="BP363" s="320"/>
      <c r="BS363" s="320"/>
      <c r="CC363" s="320"/>
      <c r="CM363" s="320"/>
      <c r="CW363" s="320"/>
      <c r="DG363" s="320"/>
      <c r="DQ363" s="320"/>
      <c r="EA363" s="320"/>
      <c r="EK363" s="320"/>
      <c r="EU363" s="320"/>
      <c r="FE363" s="320"/>
      <c r="FO363" s="320"/>
      <c r="FY363" s="320"/>
      <c r="GI363" s="320"/>
      <c r="GS363" s="320"/>
      <c r="HC363" s="320"/>
      <c r="HM363" s="320"/>
      <c r="HW363" s="320"/>
      <c r="IG363" s="320"/>
    </row>
    <row r="364" spans="1:241" s="3" customFormat="1" x14ac:dyDescent="0.3">
      <c r="A364" s="320"/>
      <c r="K364" s="320"/>
      <c r="U364" s="320"/>
      <c r="AE364" s="320"/>
      <c r="AO364" s="320"/>
      <c r="AY364" s="320"/>
      <c r="BI364" s="320"/>
      <c r="BJ364" s="320"/>
      <c r="BK364" s="320"/>
      <c r="BL364" s="320"/>
      <c r="BM364" s="320"/>
      <c r="BN364" s="320"/>
      <c r="BO364" s="320"/>
      <c r="BP364" s="320"/>
      <c r="BS364" s="320"/>
      <c r="CC364" s="320"/>
      <c r="CM364" s="320"/>
      <c r="CW364" s="320"/>
      <c r="DG364" s="320"/>
      <c r="DQ364" s="320"/>
      <c r="EA364" s="320"/>
      <c r="EK364" s="320"/>
      <c r="EU364" s="320"/>
      <c r="FE364" s="320"/>
      <c r="FO364" s="320"/>
      <c r="FY364" s="320"/>
      <c r="GI364" s="320"/>
      <c r="GS364" s="320"/>
      <c r="HC364" s="320"/>
      <c r="HM364" s="320"/>
      <c r="HW364" s="320"/>
      <c r="IG364" s="320"/>
    </row>
    <row r="365" spans="1:241" s="3" customFormat="1" x14ac:dyDescent="0.3">
      <c r="A365" s="320"/>
      <c r="K365" s="320"/>
      <c r="U365" s="320"/>
      <c r="AE365" s="320"/>
      <c r="AO365" s="320"/>
      <c r="AY365" s="320"/>
      <c r="BI365" s="320"/>
      <c r="BJ365" s="320"/>
      <c r="BK365" s="320"/>
      <c r="BL365" s="320"/>
      <c r="BM365" s="320"/>
      <c r="BN365" s="320"/>
      <c r="BO365" s="320"/>
      <c r="BP365" s="320"/>
      <c r="BS365" s="320"/>
      <c r="CC365" s="320"/>
      <c r="CM365" s="320"/>
      <c r="CW365" s="320"/>
      <c r="DG365" s="320"/>
      <c r="DQ365" s="320"/>
      <c r="EA365" s="320"/>
      <c r="EK365" s="320"/>
      <c r="EU365" s="320"/>
      <c r="FE365" s="320"/>
      <c r="FO365" s="320"/>
      <c r="FY365" s="320"/>
      <c r="GI365" s="320"/>
      <c r="GS365" s="320"/>
      <c r="HC365" s="320"/>
      <c r="HM365" s="320"/>
      <c r="HW365" s="320"/>
      <c r="IG365" s="320"/>
    </row>
    <row r="366" spans="1:241" s="3" customFormat="1" x14ac:dyDescent="0.3">
      <c r="A366" s="320"/>
      <c r="K366" s="320"/>
      <c r="U366" s="320"/>
      <c r="AE366" s="320"/>
      <c r="AO366" s="320"/>
      <c r="AY366" s="320"/>
      <c r="BI366" s="320"/>
      <c r="BJ366" s="320"/>
      <c r="BK366" s="320"/>
      <c r="BL366" s="320"/>
      <c r="BM366" s="320"/>
      <c r="BN366" s="320"/>
      <c r="BO366" s="320"/>
      <c r="BP366" s="320"/>
      <c r="BS366" s="320"/>
      <c r="CC366" s="320"/>
      <c r="CM366" s="320"/>
      <c r="CW366" s="320"/>
      <c r="DG366" s="320"/>
      <c r="DQ366" s="320"/>
      <c r="EA366" s="320"/>
      <c r="EK366" s="320"/>
      <c r="EU366" s="320"/>
      <c r="FE366" s="320"/>
      <c r="FO366" s="320"/>
      <c r="FY366" s="320"/>
      <c r="GI366" s="320"/>
      <c r="GS366" s="320"/>
      <c r="HC366" s="320"/>
      <c r="HM366" s="320"/>
      <c r="HW366" s="320"/>
      <c r="IG366" s="320"/>
    </row>
    <row r="367" spans="1:241" s="3" customFormat="1" x14ac:dyDescent="0.3">
      <c r="A367" s="320"/>
      <c r="K367" s="320"/>
      <c r="U367" s="320"/>
      <c r="AE367" s="320"/>
      <c r="AO367" s="320"/>
      <c r="AY367" s="320"/>
      <c r="BI367" s="320"/>
      <c r="BJ367" s="320"/>
      <c r="BK367" s="320"/>
      <c r="BL367" s="320"/>
      <c r="BM367" s="320"/>
      <c r="BN367" s="320"/>
      <c r="BO367" s="320"/>
      <c r="BP367" s="320"/>
      <c r="BS367" s="320"/>
      <c r="CC367" s="320"/>
      <c r="CM367" s="320"/>
      <c r="CW367" s="320"/>
      <c r="DG367" s="320"/>
      <c r="DQ367" s="320"/>
      <c r="EA367" s="320"/>
      <c r="EK367" s="320"/>
      <c r="EU367" s="320"/>
      <c r="FE367" s="320"/>
      <c r="FO367" s="320"/>
      <c r="FY367" s="320"/>
      <c r="GI367" s="320"/>
      <c r="GS367" s="320"/>
      <c r="HC367" s="320"/>
      <c r="HM367" s="320"/>
      <c r="HW367" s="320"/>
      <c r="IG367" s="320"/>
    </row>
    <row r="368" spans="1:241" s="3" customFormat="1" x14ac:dyDescent="0.3">
      <c r="A368" s="320"/>
      <c r="K368" s="320"/>
      <c r="U368" s="320"/>
      <c r="AE368" s="320"/>
      <c r="AO368" s="320"/>
      <c r="AY368" s="320"/>
      <c r="BI368" s="320"/>
      <c r="BJ368" s="320"/>
      <c r="BK368" s="320"/>
      <c r="BL368" s="320"/>
      <c r="BM368" s="320"/>
      <c r="BN368" s="320"/>
      <c r="BO368" s="320"/>
      <c r="BP368" s="320"/>
      <c r="BS368" s="320"/>
      <c r="CC368" s="320"/>
      <c r="CM368" s="320"/>
      <c r="CW368" s="320"/>
      <c r="DG368" s="320"/>
      <c r="DQ368" s="320"/>
      <c r="EA368" s="320"/>
      <c r="EK368" s="320"/>
      <c r="EU368" s="320"/>
      <c r="FE368" s="320"/>
      <c r="FO368" s="320"/>
      <c r="FY368" s="320"/>
      <c r="GI368" s="320"/>
      <c r="GS368" s="320"/>
      <c r="HC368" s="320"/>
      <c r="HM368" s="320"/>
      <c r="HW368" s="320"/>
      <c r="IG368" s="320"/>
    </row>
    <row r="369" spans="1:241" s="3" customFormat="1" x14ac:dyDescent="0.3">
      <c r="A369" s="320"/>
      <c r="K369" s="320"/>
      <c r="U369" s="320"/>
      <c r="AE369" s="320"/>
      <c r="AO369" s="320"/>
      <c r="AY369" s="320"/>
      <c r="BI369" s="320"/>
      <c r="BJ369" s="320"/>
      <c r="BK369" s="320"/>
      <c r="BL369" s="320"/>
      <c r="BM369" s="320"/>
      <c r="BN369" s="320"/>
      <c r="BO369" s="320"/>
      <c r="BP369" s="320"/>
      <c r="BS369" s="320"/>
      <c r="CC369" s="320"/>
      <c r="CM369" s="320"/>
      <c r="CW369" s="320"/>
      <c r="DG369" s="320"/>
      <c r="DQ369" s="320"/>
      <c r="EA369" s="320"/>
      <c r="EK369" s="320"/>
      <c r="EU369" s="320"/>
      <c r="FE369" s="320"/>
      <c r="FO369" s="320"/>
      <c r="FY369" s="320"/>
      <c r="GI369" s="320"/>
      <c r="GS369" s="320"/>
      <c r="HC369" s="320"/>
      <c r="HM369" s="320"/>
      <c r="HW369" s="320"/>
      <c r="IG369" s="320"/>
    </row>
    <row r="370" spans="1:241" s="3" customFormat="1" x14ac:dyDescent="0.3">
      <c r="A370" s="320"/>
      <c r="K370" s="320"/>
      <c r="U370" s="320"/>
      <c r="AE370" s="320"/>
      <c r="AO370" s="320"/>
      <c r="AY370" s="320"/>
      <c r="BI370" s="320"/>
      <c r="BJ370" s="320"/>
      <c r="BK370" s="320"/>
      <c r="BL370" s="320"/>
      <c r="BM370" s="320"/>
      <c r="BN370" s="320"/>
      <c r="BO370" s="320"/>
      <c r="BP370" s="320"/>
      <c r="BS370" s="320"/>
      <c r="CC370" s="320"/>
      <c r="CM370" s="320"/>
      <c r="CW370" s="320"/>
      <c r="DG370" s="320"/>
      <c r="DQ370" s="320"/>
      <c r="EA370" s="320"/>
      <c r="EK370" s="320"/>
      <c r="EU370" s="320"/>
      <c r="FE370" s="320"/>
      <c r="FO370" s="320"/>
      <c r="FY370" s="320"/>
      <c r="GI370" s="320"/>
      <c r="GS370" s="320"/>
      <c r="HC370" s="320"/>
      <c r="HM370" s="320"/>
      <c r="HW370" s="320"/>
      <c r="IG370" s="320"/>
    </row>
    <row r="371" spans="1:241" s="3" customFormat="1" x14ac:dyDescent="0.3">
      <c r="A371" s="320"/>
      <c r="K371" s="320"/>
      <c r="U371" s="320"/>
      <c r="AE371" s="320"/>
      <c r="AO371" s="320"/>
      <c r="AY371" s="320"/>
      <c r="BI371" s="320"/>
      <c r="BJ371" s="320"/>
      <c r="BK371" s="320"/>
      <c r="BL371" s="320"/>
      <c r="BM371" s="320"/>
      <c r="BN371" s="320"/>
      <c r="BO371" s="320"/>
      <c r="BP371" s="320"/>
      <c r="BS371" s="320"/>
      <c r="CC371" s="320"/>
      <c r="CM371" s="320"/>
      <c r="CW371" s="320"/>
      <c r="DG371" s="320"/>
      <c r="DQ371" s="320"/>
      <c r="EA371" s="320"/>
      <c r="EK371" s="320"/>
      <c r="EU371" s="320"/>
      <c r="FE371" s="320"/>
      <c r="FO371" s="320"/>
      <c r="FY371" s="320"/>
      <c r="GI371" s="320"/>
      <c r="GS371" s="320"/>
      <c r="HC371" s="320"/>
      <c r="HM371" s="320"/>
      <c r="HW371" s="320"/>
      <c r="IG371" s="320"/>
    </row>
    <row r="372" spans="1:241" s="3" customFormat="1" x14ac:dyDescent="0.3">
      <c r="A372" s="320"/>
      <c r="K372" s="320"/>
      <c r="U372" s="320"/>
      <c r="AE372" s="320"/>
      <c r="AO372" s="320"/>
      <c r="AY372" s="320"/>
      <c r="BI372" s="320"/>
      <c r="BJ372" s="320"/>
      <c r="BK372" s="320"/>
      <c r="BL372" s="320"/>
      <c r="BM372" s="320"/>
      <c r="BN372" s="320"/>
      <c r="BO372" s="320"/>
      <c r="BP372" s="320"/>
      <c r="BS372" s="320"/>
      <c r="CC372" s="320"/>
      <c r="CM372" s="320"/>
      <c r="CW372" s="320"/>
      <c r="DG372" s="320"/>
      <c r="DQ372" s="320"/>
      <c r="EA372" s="320"/>
      <c r="EK372" s="320"/>
      <c r="EU372" s="320"/>
      <c r="FE372" s="320"/>
      <c r="FO372" s="320"/>
      <c r="FY372" s="320"/>
      <c r="GI372" s="320"/>
      <c r="GS372" s="320"/>
      <c r="HC372" s="320"/>
      <c r="HM372" s="320"/>
      <c r="HW372" s="320"/>
      <c r="IG372" s="320"/>
    </row>
    <row r="373" spans="1:241" s="3" customFormat="1" x14ac:dyDescent="0.3">
      <c r="A373" s="320"/>
      <c r="K373" s="320"/>
      <c r="U373" s="320"/>
      <c r="AE373" s="320"/>
      <c r="AO373" s="320"/>
      <c r="AY373" s="320"/>
      <c r="BI373" s="320"/>
      <c r="BJ373" s="320"/>
      <c r="BK373" s="320"/>
      <c r="BL373" s="320"/>
      <c r="BM373" s="320"/>
      <c r="BN373" s="320"/>
      <c r="BO373" s="320"/>
      <c r="BP373" s="320"/>
      <c r="BS373" s="320"/>
      <c r="CC373" s="320"/>
      <c r="CM373" s="320"/>
      <c r="CW373" s="320"/>
      <c r="DG373" s="320"/>
      <c r="DQ373" s="320"/>
      <c r="EA373" s="320"/>
      <c r="EK373" s="320"/>
      <c r="EU373" s="320"/>
      <c r="FE373" s="320"/>
      <c r="FO373" s="320"/>
      <c r="FY373" s="320"/>
      <c r="GI373" s="320"/>
      <c r="GS373" s="320"/>
      <c r="HC373" s="320"/>
      <c r="HM373" s="320"/>
      <c r="HW373" s="320"/>
      <c r="IG373" s="320"/>
    </row>
    <row r="374" spans="1:241" s="3" customFormat="1" x14ac:dyDescent="0.3">
      <c r="A374" s="320"/>
      <c r="K374" s="320"/>
      <c r="U374" s="320"/>
      <c r="AE374" s="320"/>
      <c r="AO374" s="320"/>
      <c r="AY374" s="320"/>
      <c r="BI374" s="320"/>
      <c r="BJ374" s="320"/>
      <c r="BK374" s="320"/>
      <c r="BL374" s="320"/>
      <c r="BM374" s="320"/>
      <c r="BN374" s="320"/>
      <c r="BO374" s="320"/>
      <c r="BP374" s="320"/>
      <c r="BS374" s="320"/>
      <c r="CC374" s="320"/>
      <c r="CM374" s="320"/>
      <c r="CW374" s="320"/>
      <c r="DG374" s="320"/>
      <c r="DQ374" s="320"/>
      <c r="EA374" s="320"/>
      <c r="EK374" s="320"/>
      <c r="EU374" s="320"/>
      <c r="FE374" s="320"/>
      <c r="FO374" s="320"/>
      <c r="FY374" s="320"/>
      <c r="GI374" s="320"/>
      <c r="GS374" s="320"/>
      <c r="HC374" s="320"/>
      <c r="HM374" s="320"/>
      <c r="HW374" s="320"/>
      <c r="IG374" s="320"/>
    </row>
    <row r="375" spans="1:241" s="3" customFormat="1" x14ac:dyDescent="0.3">
      <c r="A375" s="320"/>
      <c r="K375" s="320"/>
      <c r="U375" s="320"/>
      <c r="AE375" s="320"/>
      <c r="AO375" s="320"/>
      <c r="AY375" s="320"/>
      <c r="BI375" s="320"/>
      <c r="BJ375" s="320"/>
      <c r="BK375" s="320"/>
      <c r="BL375" s="320"/>
      <c r="BM375" s="320"/>
      <c r="BN375" s="320"/>
      <c r="BO375" s="320"/>
      <c r="BP375" s="320"/>
      <c r="BS375" s="320"/>
      <c r="CC375" s="320"/>
      <c r="CM375" s="320"/>
      <c r="CW375" s="320"/>
      <c r="DG375" s="320"/>
      <c r="DQ375" s="320"/>
      <c r="EA375" s="320"/>
      <c r="EK375" s="320"/>
      <c r="EU375" s="320"/>
      <c r="FE375" s="320"/>
      <c r="FO375" s="320"/>
      <c r="FY375" s="320"/>
      <c r="GI375" s="320"/>
      <c r="GS375" s="320"/>
      <c r="HC375" s="320"/>
      <c r="HM375" s="320"/>
      <c r="HW375" s="320"/>
      <c r="IG375" s="320"/>
    </row>
    <row r="376" spans="1:241" s="3" customFormat="1" x14ac:dyDescent="0.3">
      <c r="A376" s="320"/>
      <c r="K376" s="320"/>
      <c r="U376" s="320"/>
      <c r="AE376" s="320"/>
      <c r="AO376" s="320"/>
      <c r="AY376" s="320"/>
      <c r="BI376" s="320"/>
      <c r="BJ376" s="320"/>
      <c r="BK376" s="320"/>
      <c r="BL376" s="320"/>
      <c r="BM376" s="320"/>
      <c r="BN376" s="320"/>
      <c r="BO376" s="320"/>
      <c r="BP376" s="320"/>
      <c r="BS376" s="320"/>
      <c r="CC376" s="320"/>
      <c r="CM376" s="320"/>
      <c r="CW376" s="320"/>
      <c r="DG376" s="320"/>
      <c r="DQ376" s="320"/>
      <c r="EA376" s="320"/>
      <c r="EK376" s="320"/>
      <c r="EU376" s="320"/>
      <c r="FE376" s="320"/>
      <c r="FO376" s="320"/>
      <c r="FY376" s="320"/>
      <c r="GI376" s="320"/>
      <c r="GS376" s="320"/>
      <c r="HC376" s="320"/>
      <c r="HM376" s="320"/>
      <c r="HW376" s="320"/>
      <c r="IG376" s="320"/>
    </row>
    <row r="377" spans="1:241" s="3" customFormat="1" x14ac:dyDescent="0.3">
      <c r="A377" s="320"/>
      <c r="K377" s="320"/>
      <c r="U377" s="320"/>
      <c r="AE377" s="320"/>
      <c r="AO377" s="320"/>
      <c r="AY377" s="320"/>
      <c r="BI377" s="320"/>
      <c r="BJ377" s="320"/>
      <c r="BK377" s="320"/>
      <c r="BL377" s="320"/>
      <c r="BM377" s="320"/>
      <c r="BN377" s="320"/>
      <c r="BO377" s="320"/>
      <c r="BP377" s="320"/>
      <c r="BS377" s="320"/>
      <c r="CC377" s="320"/>
      <c r="CM377" s="320"/>
      <c r="CW377" s="320"/>
      <c r="DG377" s="320"/>
      <c r="DQ377" s="320"/>
      <c r="EA377" s="320"/>
      <c r="EK377" s="320"/>
      <c r="EU377" s="320"/>
      <c r="FE377" s="320"/>
      <c r="FO377" s="320"/>
      <c r="FY377" s="320"/>
      <c r="GI377" s="320"/>
      <c r="GS377" s="320"/>
      <c r="HC377" s="320"/>
      <c r="HM377" s="320"/>
      <c r="HW377" s="320"/>
      <c r="IG377" s="320"/>
    </row>
    <row r="378" spans="1:241" s="3" customFormat="1" x14ac:dyDescent="0.3">
      <c r="A378" s="320"/>
      <c r="K378" s="320"/>
      <c r="U378" s="320"/>
      <c r="AE378" s="320"/>
      <c r="AO378" s="320"/>
      <c r="AY378" s="320"/>
      <c r="BI378" s="320"/>
      <c r="BJ378" s="320"/>
      <c r="BK378" s="320"/>
      <c r="BL378" s="320"/>
      <c r="BM378" s="320"/>
      <c r="BN378" s="320"/>
      <c r="BO378" s="320"/>
      <c r="BP378" s="320"/>
      <c r="BS378" s="320"/>
      <c r="CC378" s="320"/>
      <c r="CM378" s="320"/>
      <c r="CW378" s="320"/>
      <c r="DG378" s="320"/>
      <c r="DQ378" s="320"/>
      <c r="EA378" s="320"/>
      <c r="EK378" s="320"/>
      <c r="EU378" s="320"/>
      <c r="FE378" s="320"/>
      <c r="FO378" s="320"/>
      <c r="FY378" s="320"/>
      <c r="GI378" s="320"/>
      <c r="GS378" s="320"/>
      <c r="HC378" s="320"/>
      <c r="HM378" s="320"/>
      <c r="HW378" s="320"/>
      <c r="IG378" s="320"/>
    </row>
    <row r="379" spans="1:241" s="3" customFormat="1" x14ac:dyDescent="0.3">
      <c r="A379" s="320"/>
      <c r="K379" s="320"/>
      <c r="U379" s="320"/>
      <c r="AE379" s="320"/>
      <c r="AO379" s="320"/>
      <c r="AY379" s="320"/>
      <c r="BI379" s="320"/>
      <c r="BJ379" s="320"/>
      <c r="BK379" s="320"/>
      <c r="BL379" s="320"/>
      <c r="BM379" s="320"/>
      <c r="BN379" s="320"/>
      <c r="BO379" s="320"/>
      <c r="BP379" s="320"/>
      <c r="BS379" s="320"/>
      <c r="CC379" s="320"/>
      <c r="CM379" s="320"/>
      <c r="CW379" s="320"/>
      <c r="DG379" s="320"/>
      <c r="DQ379" s="320"/>
      <c r="EA379" s="320"/>
      <c r="EK379" s="320"/>
      <c r="EU379" s="320"/>
      <c r="FE379" s="320"/>
      <c r="FO379" s="320"/>
      <c r="FY379" s="320"/>
      <c r="GI379" s="320"/>
      <c r="GS379" s="320"/>
      <c r="HC379" s="320"/>
      <c r="HM379" s="320"/>
      <c r="HW379" s="320"/>
      <c r="IG379" s="320"/>
    </row>
    <row r="380" spans="1:241" s="3" customFormat="1" x14ac:dyDescent="0.3">
      <c r="A380" s="320"/>
      <c r="K380" s="320"/>
      <c r="U380" s="320"/>
      <c r="AE380" s="320"/>
      <c r="AO380" s="320"/>
      <c r="AY380" s="320"/>
      <c r="BI380" s="320"/>
      <c r="BJ380" s="320"/>
      <c r="BK380" s="320"/>
      <c r="BL380" s="320"/>
      <c r="BM380" s="320"/>
      <c r="BN380" s="320"/>
      <c r="BO380" s="320"/>
      <c r="BP380" s="320"/>
      <c r="BS380" s="320"/>
      <c r="CC380" s="320"/>
      <c r="CM380" s="320"/>
      <c r="CW380" s="320"/>
      <c r="DG380" s="320"/>
      <c r="DQ380" s="320"/>
      <c r="EA380" s="320"/>
      <c r="EK380" s="320"/>
      <c r="EU380" s="320"/>
      <c r="FE380" s="320"/>
      <c r="FO380" s="320"/>
      <c r="FY380" s="320"/>
      <c r="GI380" s="320"/>
      <c r="GS380" s="320"/>
      <c r="HC380" s="320"/>
      <c r="HM380" s="320"/>
      <c r="HW380" s="320"/>
      <c r="IG380" s="320"/>
    </row>
    <row r="381" spans="1:241" s="3" customFormat="1" x14ac:dyDescent="0.3">
      <c r="A381" s="320"/>
      <c r="K381" s="320"/>
      <c r="U381" s="320"/>
      <c r="AE381" s="320"/>
      <c r="AO381" s="320"/>
      <c r="AY381" s="320"/>
      <c r="BI381" s="320"/>
      <c r="BJ381" s="320"/>
      <c r="BK381" s="320"/>
      <c r="BL381" s="320"/>
      <c r="BM381" s="320"/>
      <c r="BN381" s="320"/>
      <c r="BO381" s="320"/>
      <c r="BP381" s="320"/>
      <c r="BS381" s="320"/>
      <c r="CC381" s="320"/>
      <c r="CM381" s="320"/>
      <c r="CW381" s="320"/>
      <c r="DG381" s="320"/>
      <c r="DQ381" s="320"/>
      <c r="EA381" s="320"/>
      <c r="EK381" s="320"/>
      <c r="EU381" s="320"/>
      <c r="FE381" s="320"/>
      <c r="FO381" s="320"/>
      <c r="FY381" s="320"/>
      <c r="GI381" s="320"/>
      <c r="GS381" s="320"/>
      <c r="HC381" s="320"/>
      <c r="HM381" s="320"/>
      <c r="HW381" s="320"/>
      <c r="IG381" s="320"/>
    </row>
    <row r="382" spans="1:241" s="3" customFormat="1" x14ac:dyDescent="0.3">
      <c r="A382" s="320"/>
      <c r="K382" s="320"/>
      <c r="U382" s="320"/>
      <c r="AE382" s="320"/>
      <c r="AO382" s="320"/>
      <c r="AY382" s="320"/>
      <c r="BI382" s="320"/>
      <c r="BJ382" s="320"/>
      <c r="BK382" s="320"/>
      <c r="BL382" s="320"/>
      <c r="BM382" s="320"/>
      <c r="BN382" s="320"/>
      <c r="BO382" s="320"/>
      <c r="BP382" s="320"/>
      <c r="BS382" s="320"/>
      <c r="CC382" s="320"/>
      <c r="CM382" s="320"/>
      <c r="CW382" s="320"/>
      <c r="DG382" s="320"/>
      <c r="DQ382" s="320"/>
      <c r="EA382" s="320"/>
      <c r="EK382" s="320"/>
      <c r="EU382" s="320"/>
      <c r="FE382" s="320"/>
      <c r="FO382" s="320"/>
      <c r="FY382" s="320"/>
      <c r="GI382" s="320"/>
      <c r="GS382" s="320"/>
      <c r="HC382" s="320"/>
      <c r="HM382" s="320"/>
      <c r="HW382" s="320"/>
      <c r="IG382" s="320"/>
    </row>
    <row r="383" spans="1:241" s="3" customFormat="1" x14ac:dyDescent="0.3">
      <c r="A383" s="320"/>
      <c r="K383" s="320"/>
      <c r="U383" s="320"/>
      <c r="AE383" s="320"/>
      <c r="AO383" s="320"/>
      <c r="AY383" s="320"/>
      <c r="BI383" s="320"/>
      <c r="BJ383" s="320"/>
      <c r="BK383" s="320"/>
      <c r="BL383" s="320"/>
      <c r="BM383" s="320"/>
      <c r="BN383" s="320"/>
      <c r="BO383" s="320"/>
      <c r="BP383" s="320"/>
      <c r="BS383" s="320"/>
      <c r="CC383" s="320"/>
      <c r="CM383" s="320"/>
      <c r="CW383" s="320"/>
      <c r="DG383" s="320"/>
      <c r="DQ383" s="320"/>
      <c r="EA383" s="320"/>
      <c r="EK383" s="320"/>
      <c r="EU383" s="320"/>
      <c r="FE383" s="320"/>
      <c r="FO383" s="320"/>
      <c r="FY383" s="320"/>
      <c r="GI383" s="320"/>
      <c r="GS383" s="320"/>
      <c r="HC383" s="320"/>
      <c r="HM383" s="320"/>
      <c r="HW383" s="320"/>
      <c r="IG383" s="320"/>
    </row>
    <row r="384" spans="1:241" s="3" customFormat="1" x14ac:dyDescent="0.3">
      <c r="A384" s="320"/>
      <c r="K384" s="320"/>
      <c r="U384" s="320"/>
      <c r="AE384" s="320"/>
      <c r="AO384" s="320"/>
      <c r="AY384" s="320"/>
      <c r="BI384" s="320"/>
      <c r="BJ384" s="320"/>
      <c r="BK384" s="320"/>
      <c r="BL384" s="320"/>
      <c r="BM384" s="320"/>
      <c r="BN384" s="320"/>
      <c r="BO384" s="320"/>
      <c r="BP384" s="320"/>
      <c r="BS384" s="320"/>
      <c r="CC384" s="320"/>
      <c r="CM384" s="320"/>
      <c r="CW384" s="320"/>
      <c r="DG384" s="320"/>
      <c r="DQ384" s="320"/>
      <c r="EA384" s="320"/>
      <c r="EK384" s="320"/>
      <c r="EU384" s="320"/>
      <c r="FE384" s="320"/>
      <c r="FO384" s="320"/>
      <c r="FY384" s="320"/>
      <c r="GI384" s="320"/>
      <c r="GS384" s="320"/>
      <c r="HC384" s="320"/>
      <c r="HM384" s="320"/>
      <c r="HW384" s="320"/>
      <c r="IG384" s="320"/>
    </row>
    <row r="385" spans="1:241" s="3" customFormat="1" x14ac:dyDescent="0.3">
      <c r="A385" s="320"/>
      <c r="K385" s="320"/>
      <c r="U385" s="320"/>
      <c r="AE385" s="320"/>
      <c r="AO385" s="320"/>
      <c r="AY385" s="320"/>
      <c r="BI385" s="320"/>
      <c r="BJ385" s="320"/>
      <c r="BK385" s="320"/>
      <c r="BL385" s="320"/>
      <c r="BM385" s="320"/>
      <c r="BN385" s="320"/>
      <c r="BO385" s="320"/>
      <c r="BP385" s="320"/>
      <c r="BS385" s="320"/>
      <c r="CC385" s="320"/>
      <c r="CM385" s="320"/>
      <c r="CW385" s="320"/>
      <c r="DG385" s="320"/>
      <c r="DQ385" s="320"/>
      <c r="EA385" s="320"/>
      <c r="EK385" s="320"/>
      <c r="EU385" s="320"/>
      <c r="FE385" s="320"/>
      <c r="FO385" s="320"/>
      <c r="FY385" s="320"/>
      <c r="GI385" s="320"/>
      <c r="GS385" s="320"/>
      <c r="HC385" s="320"/>
      <c r="HM385" s="320"/>
      <c r="HW385" s="320"/>
      <c r="IG385" s="320"/>
    </row>
    <row r="386" spans="1:241" s="3" customFormat="1" x14ac:dyDescent="0.3">
      <c r="A386" s="320"/>
      <c r="K386" s="320"/>
      <c r="U386" s="320"/>
      <c r="AE386" s="320"/>
      <c r="AO386" s="320"/>
      <c r="AY386" s="320"/>
      <c r="BI386" s="320"/>
      <c r="BJ386" s="320"/>
      <c r="BK386" s="320"/>
      <c r="BL386" s="320"/>
      <c r="BM386" s="320"/>
      <c r="BN386" s="320"/>
      <c r="BO386" s="320"/>
      <c r="BP386" s="320"/>
      <c r="BS386" s="320"/>
      <c r="CC386" s="320"/>
      <c r="CM386" s="320"/>
      <c r="CW386" s="320"/>
      <c r="DG386" s="320"/>
      <c r="DQ386" s="320"/>
      <c r="EA386" s="320"/>
      <c r="EK386" s="320"/>
      <c r="EU386" s="320"/>
      <c r="FE386" s="320"/>
      <c r="FO386" s="320"/>
      <c r="FY386" s="320"/>
      <c r="GI386" s="320"/>
      <c r="GS386" s="320"/>
      <c r="HC386" s="320"/>
      <c r="HM386" s="320"/>
      <c r="HW386" s="320"/>
      <c r="IG386" s="320"/>
    </row>
    <row r="387" spans="1:241" s="3" customFormat="1" x14ac:dyDescent="0.3">
      <c r="A387" s="320"/>
      <c r="K387" s="320"/>
      <c r="U387" s="320"/>
      <c r="AE387" s="320"/>
      <c r="AO387" s="320"/>
      <c r="AY387" s="320"/>
      <c r="BI387" s="320"/>
      <c r="BJ387" s="320"/>
      <c r="BK387" s="320"/>
      <c r="BL387" s="320"/>
      <c r="BM387" s="320"/>
      <c r="BN387" s="320"/>
      <c r="BO387" s="320"/>
      <c r="BP387" s="320"/>
      <c r="BS387" s="320"/>
      <c r="CC387" s="320"/>
      <c r="CM387" s="320"/>
      <c r="CW387" s="320"/>
      <c r="DG387" s="320"/>
      <c r="DQ387" s="320"/>
      <c r="EA387" s="320"/>
      <c r="EK387" s="320"/>
      <c r="EU387" s="320"/>
      <c r="FE387" s="320"/>
      <c r="FO387" s="320"/>
      <c r="FY387" s="320"/>
      <c r="GI387" s="320"/>
      <c r="GS387" s="320"/>
      <c r="HC387" s="320"/>
      <c r="HM387" s="320"/>
      <c r="HW387" s="320"/>
      <c r="IG387" s="320"/>
    </row>
    <row r="388" spans="1:241" s="3" customFormat="1" x14ac:dyDescent="0.3">
      <c r="A388" s="320"/>
      <c r="K388" s="320"/>
      <c r="U388" s="320"/>
      <c r="AE388" s="320"/>
      <c r="AO388" s="320"/>
      <c r="AY388" s="320"/>
      <c r="BI388" s="320"/>
      <c r="BJ388" s="320"/>
      <c r="BK388" s="320"/>
      <c r="BL388" s="320"/>
      <c r="BM388" s="320"/>
      <c r="BN388" s="320"/>
      <c r="BO388" s="320"/>
      <c r="BP388" s="320"/>
      <c r="BS388" s="320"/>
      <c r="CC388" s="320"/>
      <c r="CM388" s="320"/>
      <c r="CW388" s="320"/>
      <c r="DG388" s="320"/>
      <c r="DQ388" s="320"/>
      <c r="EA388" s="320"/>
      <c r="EK388" s="320"/>
      <c r="EU388" s="320"/>
      <c r="FE388" s="320"/>
      <c r="FO388" s="320"/>
      <c r="FY388" s="320"/>
      <c r="GI388" s="320"/>
      <c r="GS388" s="320"/>
      <c r="HC388" s="320"/>
      <c r="HM388" s="320"/>
      <c r="HW388" s="320"/>
      <c r="IG388" s="320"/>
    </row>
    <row r="389" spans="1:241" s="3" customFormat="1" x14ac:dyDescent="0.3">
      <c r="A389" s="320"/>
      <c r="K389" s="320"/>
      <c r="U389" s="320"/>
      <c r="AE389" s="320"/>
      <c r="AO389" s="320"/>
      <c r="AY389" s="320"/>
      <c r="BI389" s="320"/>
      <c r="BJ389" s="320"/>
      <c r="BK389" s="320"/>
      <c r="BL389" s="320"/>
      <c r="BM389" s="320"/>
      <c r="BN389" s="320"/>
      <c r="BO389" s="320"/>
      <c r="BP389" s="320"/>
      <c r="BS389" s="320"/>
      <c r="CC389" s="320"/>
      <c r="CM389" s="320"/>
      <c r="CW389" s="320"/>
      <c r="DG389" s="320"/>
      <c r="DQ389" s="320"/>
      <c r="EA389" s="320"/>
      <c r="EK389" s="320"/>
      <c r="EU389" s="320"/>
      <c r="FE389" s="320"/>
      <c r="FO389" s="320"/>
      <c r="FY389" s="320"/>
      <c r="GI389" s="320"/>
      <c r="GS389" s="320"/>
      <c r="HC389" s="320"/>
      <c r="HM389" s="320"/>
      <c r="HW389" s="320"/>
      <c r="IG389" s="320"/>
    </row>
    <row r="390" spans="1:241" s="3" customFormat="1" x14ac:dyDescent="0.3">
      <c r="A390" s="320"/>
      <c r="K390" s="320"/>
      <c r="U390" s="320"/>
      <c r="AE390" s="320"/>
      <c r="AO390" s="320"/>
      <c r="AY390" s="320"/>
      <c r="BI390" s="320"/>
      <c r="BJ390" s="320"/>
      <c r="BK390" s="320"/>
      <c r="BL390" s="320"/>
      <c r="BM390" s="320"/>
      <c r="BN390" s="320"/>
      <c r="BO390" s="320"/>
      <c r="BP390" s="320"/>
      <c r="BS390" s="320"/>
      <c r="CC390" s="320"/>
      <c r="CM390" s="320"/>
      <c r="CW390" s="320"/>
      <c r="DG390" s="320"/>
      <c r="DQ390" s="320"/>
      <c r="EA390" s="320"/>
      <c r="EK390" s="320"/>
      <c r="EU390" s="320"/>
      <c r="FE390" s="320"/>
      <c r="FO390" s="320"/>
      <c r="FY390" s="320"/>
      <c r="GI390" s="320"/>
      <c r="GS390" s="320"/>
      <c r="HC390" s="320"/>
      <c r="HM390" s="320"/>
      <c r="HW390" s="320"/>
      <c r="IG390" s="320"/>
    </row>
    <row r="391" spans="1:241" s="3" customFormat="1" x14ac:dyDescent="0.3">
      <c r="A391" s="320"/>
      <c r="K391" s="320"/>
      <c r="U391" s="320"/>
      <c r="AE391" s="320"/>
      <c r="AO391" s="320"/>
      <c r="AY391" s="320"/>
      <c r="BI391" s="320"/>
      <c r="BJ391" s="320"/>
      <c r="BK391" s="320"/>
      <c r="BL391" s="320"/>
      <c r="BM391" s="320"/>
      <c r="BN391" s="320"/>
      <c r="BO391" s="320"/>
      <c r="BP391" s="320"/>
      <c r="BS391" s="320"/>
      <c r="CC391" s="320"/>
      <c r="CM391" s="320"/>
      <c r="CW391" s="320"/>
      <c r="DG391" s="320"/>
      <c r="DQ391" s="320"/>
      <c r="EA391" s="320"/>
      <c r="EK391" s="320"/>
      <c r="EU391" s="320"/>
      <c r="FE391" s="320"/>
      <c r="FO391" s="320"/>
      <c r="FY391" s="320"/>
      <c r="GI391" s="320"/>
      <c r="GS391" s="320"/>
      <c r="HC391" s="320"/>
      <c r="HM391" s="320"/>
      <c r="HW391" s="320"/>
      <c r="IG391" s="320"/>
    </row>
    <row r="392" spans="1:241" s="3" customFormat="1" x14ac:dyDescent="0.3">
      <c r="A392" s="320"/>
      <c r="K392" s="320"/>
      <c r="U392" s="320"/>
      <c r="AE392" s="320"/>
      <c r="AO392" s="320"/>
      <c r="AY392" s="320"/>
      <c r="BI392" s="320"/>
      <c r="BJ392" s="320"/>
      <c r="BK392" s="320"/>
      <c r="BL392" s="320"/>
      <c r="BM392" s="320"/>
      <c r="BN392" s="320"/>
      <c r="BO392" s="320"/>
      <c r="BP392" s="320"/>
      <c r="BS392" s="320"/>
      <c r="CC392" s="320"/>
      <c r="CM392" s="320"/>
      <c r="CW392" s="320"/>
      <c r="DG392" s="320"/>
      <c r="DQ392" s="320"/>
      <c r="EA392" s="320"/>
      <c r="EK392" s="320"/>
      <c r="EU392" s="320"/>
      <c r="FE392" s="320"/>
      <c r="FO392" s="320"/>
      <c r="FY392" s="320"/>
      <c r="GI392" s="320"/>
      <c r="GS392" s="320"/>
      <c r="HC392" s="320"/>
      <c r="HM392" s="320"/>
      <c r="HW392" s="320"/>
      <c r="IG392" s="320"/>
    </row>
    <row r="393" spans="1:241" s="3" customFormat="1" x14ac:dyDescent="0.3">
      <c r="A393" s="320"/>
      <c r="K393" s="320"/>
      <c r="U393" s="320"/>
      <c r="AE393" s="320"/>
      <c r="AO393" s="320"/>
      <c r="AY393" s="320"/>
      <c r="BI393" s="320"/>
      <c r="BJ393" s="320"/>
      <c r="BK393" s="320"/>
      <c r="BL393" s="320"/>
      <c r="BM393" s="320"/>
      <c r="BN393" s="320"/>
      <c r="BO393" s="320"/>
      <c r="BP393" s="320"/>
      <c r="BS393" s="320"/>
      <c r="CC393" s="320"/>
      <c r="CM393" s="320"/>
      <c r="CW393" s="320"/>
      <c r="DG393" s="320"/>
      <c r="DQ393" s="320"/>
      <c r="EA393" s="320"/>
      <c r="EK393" s="320"/>
      <c r="EU393" s="320"/>
      <c r="FE393" s="320"/>
      <c r="FO393" s="320"/>
      <c r="FY393" s="320"/>
      <c r="GI393" s="320"/>
      <c r="GS393" s="320"/>
      <c r="HC393" s="320"/>
      <c r="HM393" s="320"/>
      <c r="HW393" s="320"/>
      <c r="IG393" s="320"/>
    </row>
    <row r="394" spans="1:241" s="3" customFormat="1" x14ac:dyDescent="0.3">
      <c r="A394" s="320"/>
      <c r="K394" s="320"/>
      <c r="U394" s="320"/>
      <c r="AE394" s="320"/>
      <c r="AO394" s="320"/>
      <c r="AY394" s="320"/>
      <c r="BI394" s="320"/>
      <c r="BJ394" s="320"/>
      <c r="BK394" s="320"/>
      <c r="BL394" s="320"/>
      <c r="BM394" s="320"/>
      <c r="BN394" s="320"/>
      <c r="BO394" s="320"/>
      <c r="BP394" s="320"/>
      <c r="BS394" s="320"/>
      <c r="CC394" s="320"/>
      <c r="CM394" s="320"/>
      <c r="CW394" s="320"/>
      <c r="DG394" s="320"/>
      <c r="DQ394" s="320"/>
      <c r="EA394" s="320"/>
      <c r="EK394" s="320"/>
      <c r="EU394" s="320"/>
      <c r="FE394" s="320"/>
      <c r="FO394" s="320"/>
      <c r="FY394" s="320"/>
      <c r="GI394" s="320"/>
      <c r="GS394" s="320"/>
      <c r="HC394" s="320"/>
      <c r="HM394" s="320"/>
      <c r="HW394" s="320"/>
      <c r="IG394" s="320"/>
    </row>
    <row r="395" spans="1:241" s="3" customFormat="1" x14ac:dyDescent="0.3">
      <c r="A395" s="320"/>
      <c r="K395" s="320"/>
      <c r="U395" s="320"/>
      <c r="AE395" s="320"/>
      <c r="AO395" s="320"/>
      <c r="AY395" s="320"/>
      <c r="BI395" s="320"/>
      <c r="BJ395" s="320"/>
      <c r="BK395" s="320"/>
      <c r="BL395" s="320"/>
      <c r="BM395" s="320"/>
      <c r="BN395" s="320"/>
      <c r="BO395" s="320"/>
      <c r="BP395" s="320"/>
      <c r="BS395" s="320"/>
      <c r="CC395" s="320"/>
      <c r="CM395" s="320"/>
      <c r="CW395" s="320"/>
      <c r="DG395" s="320"/>
      <c r="DQ395" s="320"/>
      <c r="EA395" s="320"/>
      <c r="EK395" s="320"/>
      <c r="EU395" s="320"/>
      <c r="FE395" s="320"/>
      <c r="FO395" s="320"/>
      <c r="FY395" s="320"/>
      <c r="GI395" s="320"/>
      <c r="GS395" s="320"/>
      <c r="HC395" s="320"/>
      <c r="HM395" s="320"/>
      <c r="HW395" s="320"/>
      <c r="IG395" s="320"/>
    </row>
    <row r="396" spans="1:241" s="3" customFormat="1" x14ac:dyDescent="0.3">
      <c r="A396" s="320"/>
      <c r="K396" s="320"/>
      <c r="U396" s="320"/>
      <c r="AE396" s="320"/>
      <c r="AO396" s="320"/>
      <c r="AY396" s="320"/>
      <c r="BI396" s="320"/>
      <c r="BJ396" s="320"/>
      <c r="BK396" s="320"/>
      <c r="BL396" s="320"/>
      <c r="BM396" s="320"/>
      <c r="BN396" s="320"/>
      <c r="BO396" s="320"/>
      <c r="BP396" s="320"/>
      <c r="BS396" s="320"/>
      <c r="CC396" s="320"/>
      <c r="CM396" s="320"/>
      <c r="CW396" s="320"/>
      <c r="DG396" s="320"/>
      <c r="DQ396" s="320"/>
      <c r="EA396" s="320"/>
      <c r="EK396" s="320"/>
      <c r="EU396" s="320"/>
      <c r="FE396" s="320"/>
      <c r="FO396" s="320"/>
      <c r="FY396" s="320"/>
      <c r="GI396" s="320"/>
      <c r="GS396" s="320"/>
      <c r="HC396" s="320"/>
      <c r="HM396" s="320"/>
      <c r="HW396" s="320"/>
      <c r="IG396" s="320"/>
    </row>
    <row r="397" spans="1:241" s="3" customFormat="1" x14ac:dyDescent="0.3">
      <c r="A397" s="320"/>
      <c r="K397" s="320"/>
      <c r="U397" s="320"/>
      <c r="AE397" s="320"/>
      <c r="AO397" s="320"/>
      <c r="AY397" s="320"/>
      <c r="BI397" s="320"/>
      <c r="BJ397" s="320"/>
      <c r="BK397" s="320"/>
      <c r="BL397" s="320"/>
      <c r="BM397" s="320"/>
      <c r="BN397" s="320"/>
      <c r="BO397" s="320"/>
      <c r="BP397" s="320"/>
      <c r="BS397" s="320"/>
      <c r="CC397" s="320"/>
      <c r="CM397" s="320"/>
      <c r="CW397" s="320"/>
      <c r="DG397" s="320"/>
      <c r="DQ397" s="320"/>
      <c r="EA397" s="320"/>
      <c r="EK397" s="320"/>
      <c r="EU397" s="320"/>
      <c r="FE397" s="320"/>
      <c r="FO397" s="320"/>
      <c r="FY397" s="320"/>
      <c r="GI397" s="320"/>
      <c r="GS397" s="320"/>
      <c r="HC397" s="320"/>
      <c r="HM397" s="320"/>
      <c r="HW397" s="320"/>
      <c r="IG397" s="320"/>
    </row>
    <row r="398" spans="1:241" s="3" customFormat="1" x14ac:dyDescent="0.3">
      <c r="A398" s="320"/>
      <c r="K398" s="320"/>
      <c r="U398" s="320"/>
      <c r="AE398" s="320"/>
      <c r="AO398" s="320"/>
      <c r="AY398" s="320"/>
      <c r="BI398" s="320"/>
      <c r="BJ398" s="320"/>
      <c r="BK398" s="320"/>
      <c r="BL398" s="320"/>
      <c r="BM398" s="320"/>
      <c r="BN398" s="320"/>
      <c r="BO398" s="320"/>
      <c r="BP398" s="320"/>
      <c r="BS398" s="320"/>
      <c r="CC398" s="320"/>
      <c r="CM398" s="320"/>
      <c r="CW398" s="320"/>
      <c r="DG398" s="320"/>
      <c r="DQ398" s="320"/>
      <c r="EA398" s="320"/>
      <c r="EK398" s="320"/>
      <c r="EU398" s="320"/>
      <c r="FE398" s="320"/>
      <c r="FO398" s="320"/>
      <c r="FY398" s="320"/>
      <c r="GI398" s="320"/>
      <c r="GS398" s="320"/>
      <c r="HC398" s="320"/>
      <c r="HM398" s="320"/>
      <c r="HW398" s="320"/>
      <c r="IG398" s="320"/>
    </row>
    <row r="399" spans="1:241" s="3" customFormat="1" x14ac:dyDescent="0.3">
      <c r="A399" s="320"/>
      <c r="K399" s="320"/>
      <c r="U399" s="320"/>
      <c r="AE399" s="320"/>
      <c r="AO399" s="320"/>
      <c r="AY399" s="320"/>
      <c r="BI399" s="320"/>
      <c r="BJ399" s="320"/>
      <c r="BK399" s="320"/>
      <c r="BL399" s="320"/>
      <c r="BM399" s="320"/>
      <c r="BN399" s="320"/>
      <c r="BO399" s="320"/>
      <c r="BP399" s="320"/>
      <c r="BS399" s="320"/>
      <c r="CC399" s="320"/>
      <c r="CM399" s="320"/>
      <c r="CW399" s="320"/>
      <c r="DG399" s="320"/>
      <c r="DQ399" s="320"/>
      <c r="EA399" s="320"/>
      <c r="EK399" s="320"/>
      <c r="EU399" s="320"/>
      <c r="FE399" s="320"/>
      <c r="FO399" s="320"/>
      <c r="FY399" s="320"/>
      <c r="GI399" s="320"/>
      <c r="GS399" s="320"/>
      <c r="HC399" s="320"/>
      <c r="HM399" s="320"/>
      <c r="HW399" s="320"/>
      <c r="IG399" s="320"/>
    </row>
    <row r="400" spans="1:241" s="3" customFormat="1" x14ac:dyDescent="0.3">
      <c r="A400" s="320"/>
      <c r="K400" s="320"/>
      <c r="U400" s="320"/>
      <c r="AE400" s="320"/>
      <c r="AO400" s="320"/>
      <c r="AY400" s="320"/>
      <c r="BI400" s="320"/>
      <c r="BJ400" s="320"/>
      <c r="BK400" s="320"/>
      <c r="BL400" s="320"/>
      <c r="BM400" s="320"/>
      <c r="BN400" s="320"/>
      <c r="BO400" s="320"/>
      <c r="BP400" s="320"/>
      <c r="BS400" s="320"/>
      <c r="CC400" s="320"/>
      <c r="CM400" s="320"/>
      <c r="CW400" s="320"/>
      <c r="DG400" s="320"/>
      <c r="DQ400" s="320"/>
      <c r="EA400" s="320"/>
      <c r="EK400" s="320"/>
      <c r="EU400" s="320"/>
      <c r="FE400" s="320"/>
      <c r="FO400" s="320"/>
      <c r="FY400" s="320"/>
      <c r="GI400" s="320"/>
      <c r="GS400" s="320"/>
      <c r="HC400" s="320"/>
      <c r="HM400" s="320"/>
      <c r="HW400" s="320"/>
      <c r="IG400" s="320"/>
    </row>
    <row r="401" spans="1:241" s="3" customFormat="1" x14ac:dyDescent="0.3">
      <c r="A401" s="320"/>
      <c r="K401" s="320"/>
      <c r="U401" s="320"/>
      <c r="AE401" s="320"/>
      <c r="AO401" s="320"/>
      <c r="AY401" s="320"/>
      <c r="BI401" s="320"/>
      <c r="BJ401" s="320"/>
      <c r="BK401" s="320"/>
      <c r="BL401" s="320"/>
      <c r="BM401" s="320"/>
      <c r="BN401" s="320"/>
      <c r="BO401" s="320"/>
      <c r="BP401" s="320"/>
      <c r="BS401" s="320"/>
      <c r="CC401" s="320"/>
      <c r="CM401" s="320"/>
      <c r="CW401" s="320"/>
      <c r="DG401" s="320"/>
      <c r="DQ401" s="320"/>
      <c r="EA401" s="320"/>
      <c r="EK401" s="320"/>
      <c r="EU401" s="320"/>
      <c r="FE401" s="320"/>
      <c r="FO401" s="320"/>
      <c r="FY401" s="320"/>
      <c r="GI401" s="320"/>
      <c r="GS401" s="320"/>
      <c r="HC401" s="320"/>
      <c r="HM401" s="320"/>
      <c r="HW401" s="320"/>
      <c r="IG401" s="320"/>
    </row>
    <row r="402" spans="1:241" s="3" customFormat="1" x14ac:dyDescent="0.3">
      <c r="A402" s="320"/>
      <c r="K402" s="320"/>
      <c r="U402" s="320"/>
      <c r="AE402" s="320"/>
      <c r="AO402" s="320"/>
      <c r="AY402" s="320"/>
      <c r="BI402" s="320"/>
      <c r="BJ402" s="320"/>
      <c r="BK402" s="320"/>
      <c r="BL402" s="320"/>
      <c r="BM402" s="320"/>
      <c r="BN402" s="320"/>
      <c r="BO402" s="320"/>
      <c r="BP402" s="320"/>
      <c r="BS402" s="320"/>
      <c r="CC402" s="320"/>
      <c r="CM402" s="320"/>
      <c r="CW402" s="320"/>
      <c r="DG402" s="320"/>
      <c r="DQ402" s="320"/>
      <c r="EA402" s="320"/>
      <c r="EK402" s="320"/>
      <c r="EU402" s="320"/>
      <c r="FE402" s="320"/>
      <c r="FO402" s="320"/>
      <c r="FY402" s="320"/>
      <c r="GI402" s="320"/>
      <c r="GS402" s="320"/>
      <c r="HC402" s="320"/>
      <c r="HM402" s="320"/>
      <c r="HW402" s="320"/>
      <c r="IG402" s="320"/>
    </row>
    <row r="403" spans="1:241" s="3" customFormat="1" x14ac:dyDescent="0.3">
      <c r="A403" s="320"/>
      <c r="K403" s="320"/>
      <c r="U403" s="320"/>
      <c r="AE403" s="320"/>
      <c r="AO403" s="320"/>
      <c r="AY403" s="320"/>
      <c r="BI403" s="320"/>
      <c r="BJ403" s="320"/>
      <c r="BK403" s="320"/>
      <c r="BL403" s="320"/>
      <c r="BM403" s="320"/>
      <c r="BN403" s="320"/>
      <c r="BO403" s="320"/>
      <c r="BP403" s="320"/>
      <c r="BS403" s="320"/>
      <c r="CC403" s="320"/>
      <c r="CM403" s="320"/>
      <c r="CW403" s="320"/>
      <c r="DG403" s="320"/>
      <c r="DQ403" s="320"/>
      <c r="EA403" s="320"/>
      <c r="EK403" s="320"/>
      <c r="EU403" s="320"/>
      <c r="FE403" s="320"/>
      <c r="FO403" s="320"/>
      <c r="FY403" s="320"/>
      <c r="GI403" s="320"/>
      <c r="GS403" s="320"/>
      <c r="HC403" s="320"/>
      <c r="HM403" s="320"/>
      <c r="HW403" s="320"/>
      <c r="IG403" s="320"/>
    </row>
    <row r="404" spans="1:241" s="3" customFormat="1" x14ac:dyDescent="0.3">
      <c r="A404" s="320"/>
      <c r="K404" s="320"/>
      <c r="U404" s="320"/>
      <c r="AE404" s="320"/>
      <c r="AO404" s="320"/>
      <c r="AY404" s="320"/>
      <c r="BI404" s="320"/>
      <c r="BJ404" s="320"/>
      <c r="BK404" s="320"/>
      <c r="BL404" s="320"/>
      <c r="BM404" s="320"/>
      <c r="BN404" s="320"/>
      <c r="BO404" s="320"/>
      <c r="BP404" s="320"/>
      <c r="BS404" s="320"/>
      <c r="CC404" s="320"/>
      <c r="CM404" s="320"/>
      <c r="CW404" s="320"/>
      <c r="DG404" s="320"/>
      <c r="DQ404" s="320"/>
      <c r="EA404" s="320"/>
      <c r="EK404" s="320"/>
      <c r="EU404" s="320"/>
      <c r="FE404" s="320"/>
      <c r="FO404" s="320"/>
      <c r="FY404" s="320"/>
      <c r="GI404" s="320"/>
      <c r="GS404" s="320"/>
      <c r="HC404" s="320"/>
      <c r="HM404" s="320"/>
      <c r="HW404" s="320"/>
      <c r="IG404" s="320"/>
    </row>
    <row r="405" spans="1:241" s="3" customFormat="1" x14ac:dyDescent="0.3">
      <c r="A405" s="320"/>
      <c r="K405" s="320"/>
      <c r="U405" s="320"/>
      <c r="AE405" s="320"/>
      <c r="AO405" s="320"/>
      <c r="AY405" s="320"/>
      <c r="BI405" s="320"/>
      <c r="BJ405" s="320"/>
      <c r="BK405" s="320"/>
      <c r="BL405" s="320"/>
      <c r="BM405" s="320"/>
      <c r="BN405" s="320"/>
      <c r="BO405" s="320"/>
      <c r="BP405" s="320"/>
      <c r="BS405" s="320"/>
      <c r="CC405" s="320"/>
      <c r="CM405" s="320"/>
      <c r="CW405" s="320"/>
      <c r="DG405" s="320"/>
      <c r="DQ405" s="320"/>
      <c r="EA405" s="320"/>
      <c r="EK405" s="320"/>
      <c r="EU405" s="320"/>
      <c r="FE405" s="320"/>
      <c r="FO405" s="320"/>
      <c r="FY405" s="320"/>
      <c r="GI405" s="320"/>
      <c r="GS405" s="320"/>
      <c r="HC405" s="320"/>
      <c r="HM405" s="320"/>
      <c r="HW405" s="320"/>
      <c r="IG405" s="320"/>
    </row>
    <row r="406" spans="1:241" s="3" customFormat="1" x14ac:dyDescent="0.3">
      <c r="A406" s="320"/>
      <c r="K406" s="320"/>
      <c r="U406" s="320"/>
      <c r="AE406" s="320"/>
      <c r="AO406" s="320"/>
      <c r="AY406" s="320"/>
      <c r="BI406" s="320"/>
      <c r="BJ406" s="320"/>
      <c r="BK406" s="320"/>
      <c r="BL406" s="320"/>
      <c r="BM406" s="320"/>
      <c r="BN406" s="320"/>
      <c r="BO406" s="320"/>
      <c r="BP406" s="320"/>
      <c r="BS406" s="320"/>
      <c r="CC406" s="320"/>
      <c r="CM406" s="320"/>
      <c r="CW406" s="320"/>
      <c r="DG406" s="320"/>
      <c r="DQ406" s="320"/>
      <c r="EA406" s="320"/>
      <c r="EK406" s="320"/>
      <c r="EU406" s="320"/>
      <c r="FE406" s="320"/>
      <c r="FO406" s="320"/>
      <c r="FY406" s="320"/>
      <c r="GI406" s="320"/>
      <c r="GS406" s="320"/>
      <c r="HC406" s="320"/>
      <c r="HM406" s="320"/>
      <c r="HW406" s="320"/>
      <c r="IG406" s="320"/>
    </row>
    <row r="407" spans="1:241" s="3" customFormat="1" x14ac:dyDescent="0.3">
      <c r="A407" s="320"/>
      <c r="K407" s="320"/>
      <c r="U407" s="320"/>
      <c r="AE407" s="320"/>
      <c r="AO407" s="320"/>
      <c r="AY407" s="320"/>
      <c r="BI407" s="320"/>
      <c r="BJ407" s="320"/>
      <c r="BK407" s="320"/>
      <c r="BL407" s="320"/>
      <c r="BM407" s="320"/>
      <c r="BN407" s="320"/>
      <c r="BO407" s="320"/>
      <c r="BP407" s="320"/>
      <c r="BS407" s="320"/>
      <c r="CC407" s="320"/>
      <c r="CM407" s="320"/>
      <c r="CW407" s="320"/>
      <c r="DG407" s="320"/>
      <c r="DQ407" s="320"/>
      <c r="EA407" s="320"/>
      <c r="EK407" s="320"/>
      <c r="EU407" s="320"/>
      <c r="FE407" s="320"/>
      <c r="FO407" s="320"/>
      <c r="FY407" s="320"/>
      <c r="GI407" s="320"/>
      <c r="GS407" s="320"/>
      <c r="HC407" s="320"/>
      <c r="HM407" s="320"/>
      <c r="HW407" s="320"/>
      <c r="IG407" s="320"/>
    </row>
    <row r="408" spans="1:241" s="3" customFormat="1" x14ac:dyDescent="0.3">
      <c r="A408" s="320"/>
      <c r="K408" s="320"/>
      <c r="U408" s="320"/>
      <c r="AE408" s="320"/>
      <c r="AO408" s="320"/>
      <c r="AY408" s="320"/>
      <c r="BI408" s="320"/>
      <c r="BJ408" s="320"/>
      <c r="BK408" s="320"/>
      <c r="BL408" s="320"/>
      <c r="BM408" s="320"/>
      <c r="BN408" s="320"/>
      <c r="BO408" s="320"/>
      <c r="BP408" s="320"/>
      <c r="BS408" s="320"/>
      <c r="CC408" s="320"/>
      <c r="CM408" s="320"/>
      <c r="CW408" s="320"/>
      <c r="DG408" s="320"/>
      <c r="DQ408" s="320"/>
      <c r="EA408" s="320"/>
      <c r="EK408" s="320"/>
      <c r="EU408" s="320"/>
      <c r="FE408" s="320"/>
      <c r="FO408" s="320"/>
      <c r="FY408" s="320"/>
      <c r="GI408" s="320"/>
      <c r="GS408" s="320"/>
      <c r="HC408" s="320"/>
      <c r="HM408" s="320"/>
      <c r="HW408" s="320"/>
      <c r="IG408" s="320"/>
    </row>
    <row r="409" spans="1:241" s="3" customFormat="1" x14ac:dyDescent="0.3">
      <c r="A409" s="320"/>
      <c r="K409" s="320"/>
      <c r="U409" s="320"/>
      <c r="AE409" s="320"/>
      <c r="AO409" s="320"/>
      <c r="AY409" s="320"/>
      <c r="BI409" s="320"/>
      <c r="BJ409" s="320"/>
      <c r="BK409" s="320"/>
      <c r="BL409" s="320"/>
      <c r="BM409" s="320"/>
      <c r="BN409" s="320"/>
      <c r="BO409" s="320"/>
      <c r="BP409" s="320"/>
      <c r="BS409" s="320"/>
      <c r="CC409" s="320"/>
      <c r="CM409" s="320"/>
      <c r="CW409" s="320"/>
      <c r="DG409" s="320"/>
      <c r="DQ409" s="320"/>
      <c r="EA409" s="320"/>
      <c r="EK409" s="320"/>
      <c r="EU409" s="320"/>
      <c r="FE409" s="320"/>
      <c r="FO409" s="320"/>
      <c r="FY409" s="320"/>
      <c r="GI409" s="320"/>
      <c r="GS409" s="320"/>
      <c r="HC409" s="320"/>
      <c r="HM409" s="320"/>
      <c r="HW409" s="320"/>
      <c r="IG409" s="320"/>
    </row>
    <row r="410" spans="1:241" s="3" customFormat="1" x14ac:dyDescent="0.3">
      <c r="A410" s="320"/>
      <c r="K410" s="320"/>
      <c r="U410" s="320"/>
      <c r="AE410" s="320"/>
      <c r="AO410" s="320"/>
      <c r="AY410" s="320"/>
      <c r="BI410" s="320"/>
      <c r="BJ410" s="320"/>
      <c r="BK410" s="320"/>
      <c r="BL410" s="320"/>
      <c r="BM410" s="320"/>
      <c r="BN410" s="320"/>
      <c r="BO410" s="320"/>
      <c r="BP410" s="320"/>
      <c r="BS410" s="320"/>
      <c r="CC410" s="320"/>
      <c r="CM410" s="320"/>
      <c r="CW410" s="320"/>
      <c r="DG410" s="320"/>
      <c r="DQ410" s="320"/>
      <c r="EA410" s="320"/>
      <c r="EK410" s="320"/>
      <c r="EU410" s="320"/>
      <c r="FE410" s="320"/>
      <c r="FO410" s="320"/>
      <c r="FY410" s="320"/>
      <c r="GI410" s="320"/>
      <c r="GS410" s="320"/>
      <c r="HC410" s="320"/>
      <c r="HM410" s="320"/>
      <c r="HW410" s="320"/>
      <c r="IG410" s="320"/>
    </row>
    <row r="411" spans="1:241" s="3" customFormat="1" x14ac:dyDescent="0.3">
      <c r="A411" s="320"/>
      <c r="K411" s="320"/>
      <c r="U411" s="320"/>
      <c r="AE411" s="320"/>
      <c r="AO411" s="320"/>
      <c r="AY411" s="320"/>
      <c r="BI411" s="320"/>
      <c r="BJ411" s="320"/>
      <c r="BK411" s="320"/>
      <c r="BL411" s="320"/>
      <c r="BM411" s="320"/>
      <c r="BN411" s="320"/>
      <c r="BO411" s="320"/>
      <c r="BP411" s="320"/>
      <c r="BS411" s="320"/>
      <c r="CC411" s="320"/>
      <c r="CM411" s="320"/>
      <c r="CW411" s="320"/>
      <c r="DG411" s="320"/>
      <c r="DQ411" s="320"/>
      <c r="EA411" s="320"/>
      <c r="EK411" s="320"/>
      <c r="EU411" s="320"/>
      <c r="FE411" s="320"/>
      <c r="FO411" s="320"/>
      <c r="FY411" s="320"/>
      <c r="GI411" s="320"/>
      <c r="GS411" s="320"/>
      <c r="HC411" s="320"/>
      <c r="HM411" s="320"/>
      <c r="HW411" s="320"/>
      <c r="IG411" s="320"/>
    </row>
    <row r="412" spans="1:241" s="3" customFormat="1" x14ac:dyDescent="0.3">
      <c r="A412" s="320"/>
      <c r="K412" s="320"/>
      <c r="U412" s="320"/>
      <c r="AE412" s="320"/>
      <c r="AO412" s="320"/>
      <c r="AY412" s="320"/>
      <c r="BI412" s="320"/>
      <c r="BJ412" s="320"/>
      <c r="BK412" s="320"/>
      <c r="BL412" s="320"/>
      <c r="BM412" s="320"/>
      <c r="BN412" s="320"/>
      <c r="BO412" s="320"/>
      <c r="BP412" s="320"/>
      <c r="BS412" s="320"/>
      <c r="CC412" s="320"/>
      <c r="CM412" s="320"/>
      <c r="CW412" s="320"/>
      <c r="DG412" s="320"/>
      <c r="DQ412" s="320"/>
      <c r="EA412" s="320"/>
      <c r="EK412" s="320"/>
      <c r="EU412" s="320"/>
      <c r="FE412" s="320"/>
      <c r="FO412" s="320"/>
      <c r="FY412" s="320"/>
      <c r="GI412" s="320"/>
      <c r="GS412" s="320"/>
      <c r="HC412" s="320"/>
      <c r="HM412" s="320"/>
      <c r="HW412" s="320"/>
      <c r="IG412" s="320"/>
    </row>
    <row r="413" spans="1:241" s="3" customFormat="1" x14ac:dyDescent="0.3">
      <c r="A413" s="320"/>
      <c r="K413" s="320"/>
      <c r="U413" s="320"/>
      <c r="AE413" s="320"/>
      <c r="AO413" s="320"/>
      <c r="AY413" s="320"/>
      <c r="BI413" s="320"/>
      <c r="BJ413" s="320"/>
      <c r="BK413" s="320"/>
      <c r="BL413" s="320"/>
      <c r="BM413" s="320"/>
      <c r="BN413" s="320"/>
      <c r="BO413" s="320"/>
      <c r="BP413" s="320"/>
      <c r="BS413" s="320"/>
      <c r="CC413" s="320"/>
      <c r="CM413" s="320"/>
      <c r="CW413" s="320"/>
      <c r="DG413" s="320"/>
      <c r="DQ413" s="320"/>
      <c r="EA413" s="320"/>
      <c r="EK413" s="320"/>
      <c r="EU413" s="320"/>
      <c r="FE413" s="320"/>
      <c r="FO413" s="320"/>
      <c r="FY413" s="320"/>
      <c r="GI413" s="320"/>
      <c r="GS413" s="320"/>
      <c r="HC413" s="320"/>
      <c r="HM413" s="320"/>
      <c r="HW413" s="320"/>
      <c r="IG413" s="320"/>
    </row>
    <row r="414" spans="1:241" s="3" customFormat="1" x14ac:dyDescent="0.3">
      <c r="A414" s="320"/>
      <c r="K414" s="320"/>
      <c r="U414" s="320"/>
      <c r="AE414" s="320"/>
      <c r="AO414" s="320"/>
      <c r="AY414" s="320"/>
      <c r="BI414" s="320"/>
      <c r="BJ414" s="320"/>
      <c r="BK414" s="320"/>
      <c r="BL414" s="320"/>
      <c r="BM414" s="320"/>
      <c r="BN414" s="320"/>
      <c r="BO414" s="320"/>
      <c r="BP414" s="320"/>
      <c r="BS414" s="320"/>
      <c r="CC414" s="320"/>
      <c r="CM414" s="320"/>
      <c r="CW414" s="320"/>
      <c r="DG414" s="320"/>
      <c r="DQ414" s="320"/>
      <c r="EA414" s="320"/>
      <c r="EK414" s="320"/>
      <c r="EU414" s="320"/>
      <c r="FE414" s="320"/>
      <c r="FO414" s="320"/>
      <c r="FY414" s="320"/>
      <c r="GI414" s="320"/>
      <c r="GS414" s="320"/>
      <c r="HC414" s="320"/>
      <c r="HM414" s="320"/>
      <c r="HW414" s="320"/>
      <c r="IG414" s="320"/>
    </row>
    <row r="415" spans="1:241" s="3" customFormat="1" x14ac:dyDescent="0.3">
      <c r="A415" s="320"/>
      <c r="K415" s="320"/>
      <c r="U415" s="320"/>
      <c r="AE415" s="320"/>
      <c r="AO415" s="320"/>
      <c r="AY415" s="320"/>
      <c r="BI415" s="320"/>
      <c r="BJ415" s="320"/>
      <c r="BK415" s="320"/>
      <c r="BL415" s="320"/>
      <c r="BM415" s="320"/>
      <c r="BN415" s="320"/>
      <c r="BO415" s="320"/>
      <c r="BP415" s="320"/>
      <c r="BS415" s="320"/>
      <c r="CC415" s="320"/>
      <c r="CM415" s="320"/>
      <c r="CW415" s="320"/>
      <c r="DG415" s="320"/>
      <c r="DQ415" s="320"/>
      <c r="EA415" s="320"/>
      <c r="EK415" s="320"/>
      <c r="EU415" s="320"/>
      <c r="FE415" s="320"/>
      <c r="FO415" s="320"/>
      <c r="FY415" s="320"/>
      <c r="GI415" s="320"/>
      <c r="GS415" s="320"/>
      <c r="HC415" s="320"/>
      <c r="HM415" s="320"/>
      <c r="HW415" s="320"/>
      <c r="IG415" s="320"/>
    </row>
    <row r="416" spans="1:241" s="3" customFormat="1" x14ac:dyDescent="0.3">
      <c r="A416" s="320"/>
      <c r="K416" s="320"/>
      <c r="U416" s="320"/>
      <c r="AE416" s="320"/>
      <c r="AO416" s="320"/>
      <c r="AY416" s="320"/>
      <c r="BI416" s="320"/>
      <c r="BJ416" s="320"/>
      <c r="BK416" s="320"/>
      <c r="BL416" s="320"/>
      <c r="BM416" s="320"/>
      <c r="BN416" s="320"/>
      <c r="BO416" s="320"/>
      <c r="BP416" s="320"/>
      <c r="BS416" s="320"/>
      <c r="CC416" s="320"/>
      <c r="CM416" s="320"/>
      <c r="CW416" s="320"/>
      <c r="DG416" s="320"/>
      <c r="DQ416" s="320"/>
      <c r="EA416" s="320"/>
      <c r="EK416" s="320"/>
      <c r="EU416" s="320"/>
      <c r="FE416" s="320"/>
      <c r="FO416" s="320"/>
      <c r="FY416" s="320"/>
      <c r="GI416" s="320"/>
      <c r="GS416" s="320"/>
      <c r="HC416" s="320"/>
      <c r="HM416" s="320"/>
      <c r="HW416" s="320"/>
      <c r="IG416" s="320"/>
    </row>
    <row r="417" spans="1:241" s="3" customFormat="1" x14ac:dyDescent="0.3">
      <c r="A417" s="320"/>
      <c r="K417" s="320"/>
      <c r="U417" s="320"/>
      <c r="AE417" s="320"/>
      <c r="AO417" s="320"/>
      <c r="AY417" s="320"/>
      <c r="BI417" s="320"/>
      <c r="BJ417" s="320"/>
      <c r="BK417" s="320"/>
      <c r="BL417" s="320"/>
      <c r="BM417" s="320"/>
      <c r="BN417" s="320"/>
      <c r="BO417" s="320"/>
      <c r="BP417" s="320"/>
      <c r="BS417" s="320"/>
      <c r="CC417" s="320"/>
      <c r="CM417" s="320"/>
      <c r="CW417" s="320"/>
      <c r="DG417" s="320"/>
      <c r="DQ417" s="320"/>
      <c r="EA417" s="320"/>
      <c r="EK417" s="320"/>
      <c r="EU417" s="320"/>
      <c r="FE417" s="320"/>
      <c r="FO417" s="320"/>
      <c r="FY417" s="320"/>
      <c r="GI417" s="320"/>
      <c r="GS417" s="320"/>
      <c r="HC417" s="320"/>
      <c r="HM417" s="320"/>
      <c r="HW417" s="320"/>
      <c r="IG417" s="320"/>
    </row>
    <row r="418" spans="1:241" s="3" customFormat="1" x14ac:dyDescent="0.3">
      <c r="A418" s="320"/>
      <c r="K418" s="320"/>
      <c r="U418" s="320"/>
      <c r="AE418" s="320"/>
      <c r="AO418" s="320"/>
      <c r="AY418" s="320"/>
      <c r="BI418" s="320"/>
      <c r="BJ418" s="320"/>
      <c r="BK418" s="320"/>
      <c r="BL418" s="320"/>
      <c r="BM418" s="320"/>
      <c r="BN418" s="320"/>
      <c r="BO418" s="320"/>
      <c r="BP418" s="320"/>
      <c r="BS418" s="320"/>
      <c r="CC418" s="320"/>
      <c r="CM418" s="320"/>
      <c r="CW418" s="320"/>
      <c r="DG418" s="320"/>
      <c r="DQ418" s="320"/>
      <c r="EA418" s="320"/>
      <c r="EK418" s="320"/>
      <c r="EU418" s="320"/>
      <c r="FE418" s="320"/>
      <c r="FO418" s="320"/>
      <c r="FY418" s="320"/>
      <c r="GI418" s="320"/>
      <c r="GS418" s="320"/>
      <c r="HC418" s="320"/>
      <c r="HM418" s="320"/>
      <c r="HW418" s="320"/>
      <c r="IG418" s="320"/>
    </row>
    <row r="419" spans="1:241" s="3" customFormat="1" x14ac:dyDescent="0.3">
      <c r="A419" s="320"/>
      <c r="K419" s="320"/>
      <c r="U419" s="320"/>
      <c r="AE419" s="320"/>
      <c r="AO419" s="320"/>
      <c r="AY419" s="320"/>
      <c r="BI419" s="320"/>
      <c r="BJ419" s="320"/>
      <c r="BK419" s="320"/>
      <c r="BL419" s="320"/>
      <c r="BM419" s="320"/>
      <c r="BN419" s="320"/>
      <c r="BO419" s="320"/>
      <c r="BP419" s="320"/>
      <c r="BS419" s="320"/>
      <c r="CC419" s="320"/>
      <c r="CM419" s="320"/>
      <c r="CW419" s="320"/>
      <c r="DG419" s="320"/>
      <c r="DQ419" s="320"/>
      <c r="EA419" s="320"/>
      <c r="EK419" s="320"/>
      <c r="EU419" s="320"/>
      <c r="FE419" s="320"/>
      <c r="FO419" s="320"/>
      <c r="FY419" s="320"/>
      <c r="GI419" s="320"/>
      <c r="GS419" s="320"/>
      <c r="HC419" s="320"/>
      <c r="HM419" s="320"/>
      <c r="HW419" s="320"/>
      <c r="IG419" s="320"/>
    </row>
    <row r="420" spans="1:241" s="3" customFormat="1" x14ac:dyDescent="0.3">
      <c r="A420" s="320"/>
      <c r="K420" s="320"/>
      <c r="U420" s="320"/>
      <c r="AE420" s="320"/>
      <c r="AO420" s="320"/>
      <c r="AY420" s="320"/>
      <c r="BI420" s="320"/>
      <c r="BJ420" s="320"/>
      <c r="BK420" s="320"/>
      <c r="BL420" s="320"/>
      <c r="BM420" s="320"/>
      <c r="BN420" s="320"/>
      <c r="BO420" s="320"/>
      <c r="BP420" s="320"/>
      <c r="BS420" s="320"/>
      <c r="CC420" s="320"/>
      <c r="CM420" s="320"/>
      <c r="CW420" s="320"/>
      <c r="DG420" s="320"/>
      <c r="DQ420" s="320"/>
      <c r="EA420" s="320"/>
      <c r="EK420" s="320"/>
      <c r="EU420" s="320"/>
      <c r="FE420" s="320"/>
      <c r="FO420" s="320"/>
      <c r="FY420" s="320"/>
      <c r="GI420" s="320"/>
      <c r="GS420" s="320"/>
      <c r="HC420" s="320"/>
      <c r="HM420" s="320"/>
      <c r="HW420" s="320"/>
      <c r="IG420" s="320"/>
    </row>
    <row r="421" spans="1:241" s="3" customFormat="1" x14ac:dyDescent="0.3">
      <c r="A421" s="320"/>
      <c r="K421" s="320"/>
      <c r="U421" s="320"/>
      <c r="AE421" s="320"/>
      <c r="AO421" s="320"/>
      <c r="AY421" s="320"/>
      <c r="BI421" s="320"/>
      <c r="BJ421" s="320"/>
      <c r="BK421" s="320"/>
      <c r="BL421" s="320"/>
      <c r="BM421" s="320"/>
      <c r="BN421" s="320"/>
      <c r="BO421" s="320"/>
      <c r="BP421" s="320"/>
      <c r="BS421" s="320"/>
      <c r="CC421" s="320"/>
      <c r="CM421" s="320"/>
      <c r="CW421" s="320"/>
      <c r="DG421" s="320"/>
      <c r="DQ421" s="320"/>
      <c r="EA421" s="320"/>
      <c r="EK421" s="320"/>
      <c r="EU421" s="320"/>
      <c r="FE421" s="320"/>
      <c r="FO421" s="320"/>
      <c r="FY421" s="320"/>
      <c r="GI421" s="320"/>
      <c r="GS421" s="320"/>
      <c r="HC421" s="320"/>
      <c r="HM421" s="320"/>
      <c r="HW421" s="320"/>
      <c r="IG421" s="320"/>
    </row>
    <row r="422" spans="1:241" s="3" customFormat="1" x14ac:dyDescent="0.3">
      <c r="A422" s="320"/>
      <c r="K422" s="320"/>
      <c r="U422" s="320"/>
      <c r="AE422" s="320"/>
      <c r="AO422" s="320"/>
      <c r="AY422" s="320"/>
      <c r="BI422" s="320"/>
      <c r="BJ422" s="320"/>
      <c r="BK422" s="320"/>
      <c r="BL422" s="320"/>
      <c r="BM422" s="320"/>
      <c r="BN422" s="320"/>
      <c r="BO422" s="320"/>
      <c r="BP422" s="320"/>
      <c r="BS422" s="320"/>
      <c r="CC422" s="320"/>
      <c r="CM422" s="320"/>
      <c r="CW422" s="320"/>
      <c r="DG422" s="320"/>
      <c r="DQ422" s="320"/>
      <c r="EA422" s="320"/>
      <c r="EK422" s="320"/>
      <c r="EU422" s="320"/>
      <c r="FE422" s="320"/>
      <c r="FO422" s="320"/>
      <c r="FY422" s="320"/>
      <c r="GI422" s="320"/>
      <c r="GS422" s="320"/>
      <c r="HC422" s="320"/>
      <c r="HM422" s="320"/>
      <c r="HW422" s="320"/>
      <c r="IG422" s="320"/>
    </row>
    <row r="423" spans="1:241" s="3" customFormat="1" x14ac:dyDescent="0.3">
      <c r="A423" s="320"/>
      <c r="K423" s="320"/>
      <c r="U423" s="320"/>
      <c r="AE423" s="320"/>
      <c r="AO423" s="320"/>
      <c r="AY423" s="320"/>
      <c r="BI423" s="320"/>
      <c r="BJ423" s="320"/>
      <c r="BK423" s="320"/>
      <c r="BL423" s="320"/>
      <c r="BM423" s="320"/>
      <c r="BN423" s="320"/>
      <c r="BO423" s="320"/>
      <c r="BP423" s="320"/>
      <c r="BS423" s="320"/>
      <c r="CC423" s="320"/>
      <c r="CM423" s="320"/>
      <c r="CW423" s="320"/>
      <c r="DG423" s="320"/>
      <c r="DQ423" s="320"/>
      <c r="EA423" s="320"/>
      <c r="EK423" s="320"/>
      <c r="EU423" s="320"/>
      <c r="FE423" s="320"/>
      <c r="FO423" s="320"/>
      <c r="FY423" s="320"/>
      <c r="GI423" s="320"/>
      <c r="GS423" s="320"/>
      <c r="HC423" s="320"/>
      <c r="HM423" s="320"/>
      <c r="HW423" s="320"/>
      <c r="IG423" s="320"/>
    </row>
    <row r="424" spans="1:241" s="3" customFormat="1" x14ac:dyDescent="0.3">
      <c r="A424" s="320"/>
      <c r="K424" s="320"/>
      <c r="U424" s="320"/>
      <c r="AE424" s="320"/>
      <c r="AO424" s="320"/>
      <c r="AY424" s="320"/>
      <c r="BI424" s="320"/>
      <c r="BJ424" s="320"/>
      <c r="BK424" s="320"/>
      <c r="BL424" s="320"/>
      <c r="BM424" s="320"/>
      <c r="BN424" s="320"/>
      <c r="BO424" s="320"/>
      <c r="BP424" s="320"/>
      <c r="BS424" s="320"/>
      <c r="CC424" s="320"/>
      <c r="CM424" s="320"/>
      <c r="CW424" s="320"/>
      <c r="DG424" s="320"/>
      <c r="DQ424" s="320"/>
      <c r="EA424" s="320"/>
      <c r="EK424" s="320"/>
      <c r="EU424" s="320"/>
      <c r="FE424" s="320"/>
      <c r="FO424" s="320"/>
      <c r="FY424" s="320"/>
      <c r="GI424" s="320"/>
      <c r="GS424" s="320"/>
      <c r="HC424" s="320"/>
      <c r="HM424" s="320"/>
      <c r="HW424" s="320"/>
      <c r="IG424" s="320"/>
    </row>
    <row r="425" spans="1:241" s="3" customFormat="1" x14ac:dyDescent="0.3">
      <c r="A425" s="320"/>
      <c r="K425" s="320"/>
      <c r="U425" s="320"/>
      <c r="AE425" s="320"/>
      <c r="AO425" s="320"/>
      <c r="AY425" s="320"/>
      <c r="BI425" s="320"/>
      <c r="BJ425" s="320"/>
      <c r="BK425" s="320"/>
      <c r="BL425" s="320"/>
      <c r="BM425" s="320"/>
      <c r="BN425" s="320"/>
      <c r="BO425" s="320"/>
      <c r="BP425" s="320"/>
      <c r="BS425" s="320"/>
      <c r="CC425" s="320"/>
      <c r="CM425" s="320"/>
      <c r="CW425" s="320"/>
      <c r="DG425" s="320"/>
      <c r="DQ425" s="320"/>
      <c r="EA425" s="320"/>
      <c r="EK425" s="320"/>
      <c r="EU425" s="320"/>
      <c r="FE425" s="320"/>
      <c r="FO425" s="320"/>
      <c r="FY425" s="320"/>
      <c r="GI425" s="320"/>
      <c r="GS425" s="320"/>
      <c r="HC425" s="320"/>
      <c r="HM425" s="320"/>
      <c r="HW425" s="320"/>
      <c r="IG425" s="320"/>
    </row>
    <row r="426" spans="1:241" s="3" customFormat="1" x14ac:dyDescent="0.3">
      <c r="A426" s="320"/>
      <c r="K426" s="320"/>
      <c r="U426" s="320"/>
      <c r="AE426" s="320"/>
      <c r="AO426" s="320"/>
      <c r="AY426" s="320"/>
      <c r="BI426" s="320"/>
      <c r="BJ426" s="320"/>
      <c r="BK426" s="320"/>
      <c r="BL426" s="320"/>
      <c r="BM426" s="320"/>
      <c r="BN426" s="320"/>
      <c r="BO426" s="320"/>
      <c r="BP426" s="320"/>
      <c r="BS426" s="320"/>
      <c r="CC426" s="320"/>
      <c r="CM426" s="320"/>
      <c r="CW426" s="320"/>
      <c r="DG426" s="320"/>
      <c r="DQ426" s="320"/>
      <c r="EA426" s="320"/>
      <c r="EK426" s="320"/>
      <c r="EU426" s="320"/>
      <c r="FE426" s="320"/>
      <c r="FO426" s="320"/>
      <c r="FY426" s="320"/>
      <c r="GI426" s="320"/>
      <c r="GS426" s="320"/>
      <c r="HC426" s="320"/>
      <c r="HM426" s="320"/>
      <c r="HW426" s="320"/>
      <c r="IG426" s="320"/>
    </row>
    <row r="427" spans="1:241" s="3" customFormat="1" x14ac:dyDescent="0.3">
      <c r="A427" s="320"/>
      <c r="K427" s="320"/>
      <c r="U427" s="320"/>
      <c r="AE427" s="320"/>
      <c r="AO427" s="320"/>
      <c r="AY427" s="320"/>
      <c r="BI427" s="320"/>
      <c r="BJ427" s="320"/>
      <c r="BK427" s="320"/>
      <c r="BL427" s="320"/>
      <c r="BM427" s="320"/>
      <c r="BN427" s="320"/>
      <c r="BO427" s="320"/>
      <c r="BP427" s="320"/>
      <c r="BS427" s="320"/>
      <c r="CC427" s="320"/>
      <c r="CM427" s="320"/>
      <c r="CW427" s="320"/>
      <c r="DG427" s="320"/>
      <c r="DQ427" s="320"/>
      <c r="EA427" s="320"/>
      <c r="EK427" s="320"/>
      <c r="EU427" s="320"/>
      <c r="FE427" s="320"/>
      <c r="FO427" s="320"/>
      <c r="FY427" s="320"/>
      <c r="GI427" s="320"/>
      <c r="GS427" s="320"/>
      <c r="HC427" s="320"/>
      <c r="HM427" s="320"/>
      <c r="HW427" s="320"/>
      <c r="IG427" s="320"/>
    </row>
    <row r="428" spans="1:241" s="3" customFormat="1" x14ac:dyDescent="0.3">
      <c r="A428" s="320"/>
      <c r="K428" s="320"/>
      <c r="U428" s="320"/>
      <c r="AE428" s="320"/>
      <c r="AO428" s="320"/>
      <c r="AY428" s="320"/>
      <c r="BI428" s="320"/>
      <c r="BJ428" s="320"/>
      <c r="BK428" s="320"/>
      <c r="BL428" s="320"/>
      <c r="BM428" s="320"/>
      <c r="BN428" s="320"/>
      <c r="BO428" s="320"/>
      <c r="BP428" s="320"/>
      <c r="BS428" s="320"/>
      <c r="CC428" s="320"/>
      <c r="CM428" s="320"/>
      <c r="CW428" s="320"/>
      <c r="DG428" s="320"/>
      <c r="DQ428" s="320"/>
      <c r="EA428" s="320"/>
      <c r="EK428" s="320"/>
      <c r="EU428" s="320"/>
      <c r="FE428" s="320"/>
      <c r="FO428" s="320"/>
      <c r="FY428" s="320"/>
      <c r="GI428" s="320"/>
      <c r="GS428" s="320"/>
      <c r="HC428" s="320"/>
      <c r="HM428" s="320"/>
      <c r="HW428" s="320"/>
      <c r="IG428" s="320"/>
    </row>
    <row r="429" spans="1:241" s="3" customFormat="1" x14ac:dyDescent="0.3">
      <c r="A429" s="320"/>
      <c r="K429" s="320"/>
      <c r="U429" s="320"/>
      <c r="AE429" s="320"/>
      <c r="AO429" s="320"/>
      <c r="AY429" s="320"/>
      <c r="BI429" s="320"/>
      <c r="BJ429" s="320"/>
      <c r="BK429" s="320"/>
      <c r="BL429" s="320"/>
      <c r="BM429" s="320"/>
      <c r="BN429" s="320"/>
      <c r="BO429" s="320"/>
      <c r="BP429" s="320"/>
      <c r="BS429" s="320"/>
      <c r="CC429" s="320"/>
      <c r="CM429" s="320"/>
      <c r="CW429" s="320"/>
      <c r="DG429" s="320"/>
      <c r="DQ429" s="320"/>
      <c r="EA429" s="320"/>
      <c r="EK429" s="320"/>
      <c r="EU429" s="320"/>
      <c r="FE429" s="320"/>
      <c r="FO429" s="320"/>
      <c r="FY429" s="320"/>
      <c r="GI429" s="320"/>
      <c r="GS429" s="320"/>
      <c r="HC429" s="320"/>
      <c r="HM429" s="320"/>
      <c r="HW429" s="320"/>
      <c r="IG429" s="320"/>
    </row>
    <row r="430" spans="1:241" s="3" customFormat="1" x14ac:dyDescent="0.3">
      <c r="A430" s="320"/>
      <c r="K430" s="320"/>
      <c r="U430" s="320"/>
      <c r="AE430" s="320"/>
      <c r="AO430" s="320"/>
      <c r="AY430" s="320"/>
      <c r="BI430" s="320"/>
      <c r="BJ430" s="320"/>
      <c r="BK430" s="320"/>
      <c r="BL430" s="320"/>
      <c r="BM430" s="320"/>
      <c r="BN430" s="320"/>
      <c r="BO430" s="320"/>
      <c r="BP430" s="320"/>
      <c r="BS430" s="320"/>
      <c r="CC430" s="320"/>
      <c r="CM430" s="320"/>
      <c r="CW430" s="320"/>
      <c r="DG430" s="320"/>
      <c r="DQ430" s="320"/>
      <c r="EA430" s="320"/>
      <c r="EK430" s="320"/>
      <c r="EU430" s="320"/>
      <c r="FE430" s="320"/>
      <c r="FO430" s="320"/>
      <c r="FY430" s="320"/>
      <c r="GI430" s="320"/>
      <c r="GS430" s="320"/>
      <c r="HC430" s="320"/>
      <c r="HM430" s="320"/>
      <c r="HW430" s="320"/>
      <c r="IG430" s="320"/>
    </row>
    <row r="431" spans="1:241" s="3" customFormat="1" x14ac:dyDescent="0.3">
      <c r="A431" s="320"/>
      <c r="K431" s="320"/>
      <c r="U431" s="320"/>
      <c r="AE431" s="320"/>
      <c r="AO431" s="320"/>
      <c r="AY431" s="320"/>
      <c r="BI431" s="320"/>
      <c r="BJ431" s="320"/>
      <c r="BK431" s="320"/>
      <c r="BL431" s="320"/>
      <c r="BM431" s="320"/>
      <c r="BN431" s="320"/>
      <c r="BO431" s="320"/>
      <c r="BP431" s="320"/>
      <c r="BS431" s="320"/>
      <c r="CC431" s="320"/>
      <c r="CM431" s="320"/>
      <c r="CW431" s="320"/>
      <c r="DG431" s="320"/>
      <c r="DQ431" s="320"/>
      <c r="EA431" s="320"/>
      <c r="EK431" s="320"/>
      <c r="EU431" s="320"/>
      <c r="FE431" s="320"/>
      <c r="FO431" s="320"/>
      <c r="FY431" s="320"/>
      <c r="GI431" s="320"/>
      <c r="GS431" s="320"/>
      <c r="HC431" s="320"/>
      <c r="HM431" s="320"/>
      <c r="HW431" s="320"/>
      <c r="IG431" s="320"/>
    </row>
    <row r="432" spans="1:241" s="3" customFormat="1" x14ac:dyDescent="0.3">
      <c r="A432" s="320"/>
      <c r="K432" s="320"/>
      <c r="U432" s="320"/>
      <c r="AE432" s="320"/>
      <c r="AO432" s="320"/>
      <c r="AY432" s="320"/>
      <c r="BI432" s="320"/>
      <c r="BJ432" s="320"/>
      <c r="BK432" s="320"/>
      <c r="BL432" s="320"/>
      <c r="BM432" s="320"/>
      <c r="BN432" s="320"/>
      <c r="BO432" s="320"/>
      <c r="BP432" s="320"/>
      <c r="BS432" s="320"/>
      <c r="CC432" s="320"/>
      <c r="CM432" s="320"/>
      <c r="CW432" s="320"/>
      <c r="DG432" s="320"/>
      <c r="DQ432" s="320"/>
      <c r="EA432" s="320"/>
      <c r="EK432" s="320"/>
      <c r="EU432" s="320"/>
      <c r="FE432" s="320"/>
      <c r="FO432" s="320"/>
      <c r="FY432" s="320"/>
      <c r="GI432" s="320"/>
      <c r="GS432" s="320"/>
      <c r="HC432" s="320"/>
      <c r="HM432" s="320"/>
      <c r="HW432" s="320"/>
      <c r="IG432" s="320"/>
    </row>
    <row r="433" spans="1:241" s="3" customFormat="1" x14ac:dyDescent="0.3">
      <c r="A433" s="320"/>
      <c r="K433" s="320"/>
      <c r="U433" s="320"/>
      <c r="AE433" s="320"/>
      <c r="AO433" s="320"/>
      <c r="AY433" s="320"/>
      <c r="BI433" s="320"/>
      <c r="BJ433" s="320"/>
      <c r="BK433" s="320"/>
      <c r="BL433" s="320"/>
      <c r="BM433" s="320"/>
      <c r="BN433" s="320"/>
      <c r="BO433" s="320"/>
      <c r="BP433" s="320"/>
      <c r="BS433" s="320"/>
      <c r="CC433" s="320"/>
      <c r="CM433" s="320"/>
      <c r="CW433" s="320"/>
      <c r="DG433" s="320"/>
      <c r="DQ433" s="320"/>
      <c r="EA433" s="320"/>
      <c r="EK433" s="320"/>
      <c r="EU433" s="320"/>
      <c r="FE433" s="320"/>
      <c r="FO433" s="320"/>
      <c r="FY433" s="320"/>
      <c r="GI433" s="320"/>
      <c r="GS433" s="320"/>
      <c r="HC433" s="320"/>
      <c r="HM433" s="320"/>
      <c r="HW433" s="320"/>
      <c r="IG433" s="320"/>
    </row>
    <row r="434" spans="1:241" s="3" customFormat="1" x14ac:dyDescent="0.3">
      <c r="A434" s="320"/>
      <c r="K434" s="320"/>
      <c r="U434" s="320"/>
      <c r="AE434" s="320"/>
      <c r="AO434" s="320"/>
      <c r="AY434" s="320"/>
      <c r="BI434" s="320"/>
      <c r="BJ434" s="320"/>
      <c r="BK434" s="320"/>
      <c r="BL434" s="320"/>
      <c r="BM434" s="320"/>
      <c r="BN434" s="320"/>
      <c r="BO434" s="320"/>
      <c r="BP434" s="320"/>
      <c r="BS434" s="320"/>
      <c r="CC434" s="320"/>
      <c r="CM434" s="320"/>
      <c r="CW434" s="320"/>
      <c r="DG434" s="320"/>
      <c r="DQ434" s="320"/>
      <c r="EA434" s="320"/>
      <c r="EK434" s="320"/>
      <c r="EU434" s="320"/>
      <c r="FE434" s="320"/>
      <c r="FO434" s="320"/>
      <c r="FY434" s="320"/>
      <c r="GI434" s="320"/>
      <c r="GS434" s="320"/>
      <c r="HC434" s="320"/>
      <c r="HM434" s="320"/>
      <c r="HW434" s="320"/>
      <c r="IG434" s="320"/>
    </row>
    <row r="435" spans="1:241" s="3" customFormat="1" x14ac:dyDescent="0.3">
      <c r="A435" s="320"/>
      <c r="K435" s="320"/>
      <c r="U435" s="320"/>
      <c r="AE435" s="320"/>
      <c r="AO435" s="320"/>
      <c r="AY435" s="320"/>
      <c r="BI435" s="320"/>
      <c r="BJ435" s="320"/>
      <c r="BK435" s="320"/>
      <c r="BL435" s="320"/>
      <c r="BM435" s="320"/>
      <c r="BN435" s="320"/>
      <c r="BO435" s="320"/>
      <c r="BP435" s="320"/>
      <c r="BS435" s="320"/>
      <c r="CC435" s="320"/>
      <c r="CM435" s="320"/>
      <c r="CW435" s="320"/>
      <c r="DG435" s="320"/>
      <c r="DQ435" s="320"/>
      <c r="EA435" s="320"/>
      <c r="EK435" s="320"/>
      <c r="EU435" s="320"/>
      <c r="FE435" s="320"/>
      <c r="FO435" s="320"/>
      <c r="FY435" s="320"/>
      <c r="GI435" s="320"/>
      <c r="GS435" s="320"/>
      <c r="HC435" s="320"/>
      <c r="HM435" s="320"/>
      <c r="HW435" s="320"/>
      <c r="IG435" s="320"/>
    </row>
    <row r="436" spans="1:241" s="3" customFormat="1" x14ac:dyDescent="0.3">
      <c r="A436" s="320"/>
      <c r="K436" s="320"/>
      <c r="U436" s="320"/>
      <c r="AE436" s="320"/>
      <c r="AO436" s="320"/>
      <c r="AY436" s="320"/>
      <c r="BI436" s="320"/>
      <c r="BJ436" s="320"/>
      <c r="BK436" s="320"/>
      <c r="BL436" s="320"/>
      <c r="BM436" s="320"/>
      <c r="BN436" s="320"/>
      <c r="BO436" s="320"/>
      <c r="BP436" s="320"/>
      <c r="BS436" s="320"/>
      <c r="CC436" s="320"/>
      <c r="CM436" s="320"/>
      <c r="CW436" s="320"/>
      <c r="DG436" s="320"/>
      <c r="DQ436" s="320"/>
      <c r="EA436" s="320"/>
      <c r="EK436" s="320"/>
      <c r="EU436" s="320"/>
      <c r="FE436" s="320"/>
      <c r="FO436" s="320"/>
      <c r="FY436" s="320"/>
      <c r="GI436" s="320"/>
      <c r="GS436" s="320"/>
      <c r="HC436" s="320"/>
      <c r="HM436" s="320"/>
      <c r="HW436" s="320"/>
      <c r="IG436" s="320"/>
    </row>
    <row r="437" spans="1:241" s="3" customFormat="1" x14ac:dyDescent="0.3">
      <c r="A437" s="320"/>
      <c r="K437" s="320"/>
      <c r="U437" s="320"/>
      <c r="AE437" s="320"/>
      <c r="AO437" s="320"/>
      <c r="AY437" s="320"/>
      <c r="BI437" s="320"/>
      <c r="BJ437" s="320"/>
      <c r="BK437" s="320"/>
      <c r="BL437" s="320"/>
      <c r="BM437" s="320"/>
      <c r="BN437" s="320"/>
      <c r="BO437" s="320"/>
      <c r="BP437" s="320"/>
      <c r="BS437" s="320"/>
      <c r="CC437" s="320"/>
      <c r="CM437" s="320"/>
      <c r="CW437" s="320"/>
      <c r="DG437" s="320"/>
      <c r="DQ437" s="320"/>
      <c r="EA437" s="320"/>
      <c r="EK437" s="320"/>
      <c r="EU437" s="320"/>
      <c r="FE437" s="320"/>
      <c r="FO437" s="320"/>
      <c r="FY437" s="320"/>
      <c r="GI437" s="320"/>
      <c r="GS437" s="320"/>
      <c r="HC437" s="320"/>
      <c r="HM437" s="320"/>
      <c r="HW437" s="320"/>
      <c r="IG437" s="320"/>
    </row>
    <row r="438" spans="1:241" s="3" customFormat="1" x14ac:dyDescent="0.3">
      <c r="A438" s="320"/>
      <c r="K438" s="320"/>
      <c r="U438" s="320"/>
      <c r="AE438" s="320"/>
      <c r="AO438" s="320"/>
      <c r="AY438" s="320"/>
      <c r="BI438" s="320"/>
      <c r="BJ438" s="320"/>
      <c r="BK438" s="320"/>
      <c r="BL438" s="320"/>
      <c r="BM438" s="320"/>
      <c r="BN438" s="320"/>
      <c r="BO438" s="320"/>
      <c r="BP438" s="320"/>
      <c r="BS438" s="320"/>
      <c r="CC438" s="320"/>
      <c r="CM438" s="320"/>
      <c r="CW438" s="320"/>
      <c r="DG438" s="320"/>
      <c r="DQ438" s="320"/>
      <c r="EA438" s="320"/>
      <c r="EK438" s="320"/>
      <c r="EU438" s="320"/>
      <c r="FE438" s="320"/>
      <c r="FO438" s="320"/>
      <c r="FY438" s="320"/>
      <c r="GI438" s="320"/>
      <c r="GS438" s="320"/>
      <c r="HC438" s="320"/>
      <c r="HM438" s="320"/>
      <c r="HW438" s="320"/>
      <c r="IG438" s="320"/>
    </row>
    <row r="439" spans="1:241" s="3" customFormat="1" x14ac:dyDescent="0.3">
      <c r="A439" s="320"/>
      <c r="K439" s="320"/>
      <c r="U439" s="320"/>
      <c r="AE439" s="320"/>
      <c r="AO439" s="320"/>
      <c r="AY439" s="320"/>
      <c r="BI439" s="320"/>
      <c r="BJ439" s="320"/>
      <c r="BK439" s="320"/>
      <c r="BL439" s="320"/>
      <c r="BM439" s="320"/>
      <c r="BN439" s="320"/>
      <c r="BO439" s="320"/>
      <c r="BP439" s="320"/>
      <c r="BS439" s="320"/>
      <c r="CC439" s="320"/>
      <c r="CM439" s="320"/>
      <c r="CW439" s="320"/>
      <c r="DG439" s="320"/>
      <c r="DQ439" s="320"/>
      <c r="EA439" s="320"/>
      <c r="EK439" s="320"/>
      <c r="EU439" s="320"/>
      <c r="FE439" s="320"/>
      <c r="FO439" s="320"/>
      <c r="FY439" s="320"/>
      <c r="GI439" s="320"/>
      <c r="GS439" s="320"/>
      <c r="HC439" s="320"/>
      <c r="HM439" s="320"/>
      <c r="HW439" s="320"/>
      <c r="IG439" s="320"/>
    </row>
    <row r="440" spans="1:241" s="3" customFormat="1" x14ac:dyDescent="0.3">
      <c r="A440" s="320"/>
      <c r="K440" s="320"/>
      <c r="U440" s="320"/>
      <c r="AE440" s="320"/>
      <c r="AO440" s="320"/>
      <c r="AY440" s="320"/>
      <c r="BI440" s="320"/>
      <c r="BJ440" s="320"/>
      <c r="BK440" s="320"/>
      <c r="BL440" s="320"/>
      <c r="BM440" s="320"/>
      <c r="BN440" s="320"/>
      <c r="BO440" s="320"/>
      <c r="BP440" s="320"/>
      <c r="BS440" s="320"/>
      <c r="CC440" s="320"/>
      <c r="CM440" s="320"/>
      <c r="CW440" s="320"/>
      <c r="DG440" s="320"/>
      <c r="DQ440" s="320"/>
      <c r="EA440" s="320"/>
      <c r="EK440" s="320"/>
      <c r="EU440" s="320"/>
      <c r="FE440" s="320"/>
      <c r="FO440" s="320"/>
      <c r="FY440" s="320"/>
      <c r="GI440" s="320"/>
      <c r="GS440" s="320"/>
      <c r="HC440" s="320"/>
      <c r="HM440" s="320"/>
      <c r="HW440" s="320"/>
      <c r="IG440" s="320"/>
    </row>
    <row r="441" spans="1:241" s="3" customFormat="1" x14ac:dyDescent="0.3">
      <c r="A441" s="320"/>
      <c r="K441" s="320"/>
      <c r="U441" s="320"/>
      <c r="AE441" s="320"/>
      <c r="AO441" s="320"/>
      <c r="AY441" s="320"/>
      <c r="BI441" s="320"/>
      <c r="BJ441" s="320"/>
      <c r="BK441" s="320"/>
      <c r="BL441" s="320"/>
      <c r="BM441" s="320"/>
      <c r="BN441" s="320"/>
      <c r="BO441" s="320"/>
      <c r="BP441" s="320"/>
      <c r="BS441" s="320"/>
      <c r="CC441" s="320"/>
      <c r="CM441" s="320"/>
      <c r="CW441" s="320"/>
      <c r="DG441" s="320"/>
      <c r="DQ441" s="320"/>
      <c r="EA441" s="320"/>
      <c r="EK441" s="320"/>
      <c r="EU441" s="320"/>
      <c r="FE441" s="320"/>
      <c r="FO441" s="320"/>
      <c r="FY441" s="320"/>
      <c r="GI441" s="320"/>
      <c r="GS441" s="320"/>
      <c r="HC441" s="320"/>
      <c r="HM441" s="320"/>
      <c r="HW441" s="320"/>
      <c r="IG441" s="320"/>
    </row>
    <row r="442" spans="1:241" s="3" customFormat="1" x14ac:dyDescent="0.3">
      <c r="A442" s="320"/>
      <c r="K442" s="320"/>
      <c r="U442" s="320"/>
      <c r="AE442" s="320"/>
      <c r="AO442" s="320"/>
      <c r="AY442" s="320"/>
      <c r="BI442" s="320"/>
      <c r="BJ442" s="320"/>
      <c r="BK442" s="320"/>
      <c r="BL442" s="320"/>
      <c r="BM442" s="320"/>
      <c r="BN442" s="320"/>
      <c r="BO442" s="320"/>
      <c r="BP442" s="320"/>
      <c r="BS442" s="320"/>
      <c r="CC442" s="320"/>
      <c r="CM442" s="320"/>
      <c r="CW442" s="320"/>
      <c r="DG442" s="320"/>
      <c r="DQ442" s="320"/>
      <c r="EA442" s="320"/>
      <c r="EK442" s="320"/>
      <c r="EU442" s="320"/>
      <c r="FE442" s="320"/>
      <c r="FO442" s="320"/>
      <c r="FY442" s="320"/>
      <c r="GI442" s="320"/>
      <c r="GS442" s="320"/>
      <c r="HC442" s="320"/>
      <c r="HM442" s="320"/>
      <c r="HW442" s="320"/>
      <c r="IG442" s="320"/>
    </row>
    <row r="443" spans="1:241" s="3" customFormat="1" x14ac:dyDescent="0.3">
      <c r="A443" s="320"/>
      <c r="K443" s="320"/>
      <c r="U443" s="320"/>
      <c r="AE443" s="320"/>
      <c r="AO443" s="320"/>
      <c r="AY443" s="320"/>
      <c r="BI443" s="320"/>
      <c r="BJ443" s="320"/>
      <c r="BK443" s="320"/>
      <c r="BL443" s="320"/>
      <c r="BM443" s="320"/>
      <c r="BN443" s="320"/>
      <c r="BO443" s="320"/>
      <c r="BP443" s="320"/>
      <c r="BS443" s="320"/>
      <c r="CC443" s="320"/>
      <c r="CM443" s="320"/>
      <c r="CW443" s="320"/>
      <c r="DG443" s="320"/>
      <c r="DQ443" s="320"/>
      <c r="EA443" s="320"/>
      <c r="EK443" s="320"/>
      <c r="EU443" s="320"/>
      <c r="FE443" s="320"/>
      <c r="FO443" s="320"/>
      <c r="FY443" s="320"/>
      <c r="GI443" s="320"/>
      <c r="GS443" s="320"/>
      <c r="HC443" s="320"/>
      <c r="HM443" s="320"/>
      <c r="HW443" s="320"/>
      <c r="IG443" s="320"/>
    </row>
    <row r="444" spans="1:241" s="3" customFormat="1" x14ac:dyDescent="0.3">
      <c r="A444" s="320"/>
      <c r="K444" s="320"/>
      <c r="U444" s="320"/>
      <c r="AE444" s="320"/>
      <c r="AO444" s="320"/>
      <c r="AY444" s="320"/>
      <c r="BI444" s="320"/>
      <c r="BJ444" s="320"/>
      <c r="BK444" s="320"/>
      <c r="BL444" s="320"/>
      <c r="BM444" s="320"/>
      <c r="BN444" s="320"/>
      <c r="BO444" s="320"/>
      <c r="BP444" s="320"/>
      <c r="BS444" s="320"/>
      <c r="CC444" s="320"/>
      <c r="CM444" s="320"/>
      <c r="CW444" s="320"/>
      <c r="DG444" s="320"/>
      <c r="DQ444" s="320"/>
      <c r="EA444" s="320"/>
      <c r="EK444" s="320"/>
      <c r="EU444" s="320"/>
      <c r="FE444" s="320"/>
      <c r="FO444" s="320"/>
      <c r="FY444" s="320"/>
      <c r="GI444" s="320"/>
      <c r="GS444" s="320"/>
      <c r="HC444" s="320"/>
      <c r="HM444" s="320"/>
      <c r="HW444" s="320"/>
      <c r="IG444" s="320"/>
    </row>
    <row r="445" spans="1:241" s="3" customFormat="1" x14ac:dyDescent="0.3">
      <c r="A445" s="320"/>
      <c r="K445" s="320"/>
      <c r="U445" s="320"/>
      <c r="AE445" s="320"/>
      <c r="AO445" s="320"/>
      <c r="AY445" s="320"/>
      <c r="BI445" s="320"/>
      <c r="BJ445" s="320"/>
      <c r="BK445" s="320"/>
      <c r="BL445" s="320"/>
      <c r="BM445" s="320"/>
      <c r="BN445" s="320"/>
      <c r="BO445" s="320"/>
      <c r="BP445" s="320"/>
      <c r="BS445" s="320"/>
      <c r="CC445" s="320"/>
      <c r="CM445" s="320"/>
      <c r="CW445" s="320"/>
      <c r="DG445" s="320"/>
      <c r="DQ445" s="320"/>
      <c r="EA445" s="320"/>
      <c r="EK445" s="320"/>
      <c r="EU445" s="320"/>
      <c r="FE445" s="320"/>
      <c r="FO445" s="320"/>
      <c r="FY445" s="320"/>
      <c r="GI445" s="320"/>
      <c r="GS445" s="320"/>
      <c r="HC445" s="320"/>
      <c r="HM445" s="320"/>
      <c r="HW445" s="320"/>
      <c r="IG445" s="320"/>
    </row>
    <row r="446" spans="1:241" s="3" customFormat="1" x14ac:dyDescent="0.3">
      <c r="A446" s="320"/>
      <c r="K446" s="320"/>
      <c r="U446" s="320"/>
      <c r="AE446" s="320"/>
      <c r="AO446" s="320"/>
      <c r="AY446" s="320"/>
      <c r="BI446" s="320"/>
      <c r="BJ446" s="320"/>
      <c r="BK446" s="320"/>
      <c r="BL446" s="320"/>
      <c r="BM446" s="320"/>
      <c r="BN446" s="320"/>
      <c r="BO446" s="320"/>
      <c r="BP446" s="320"/>
      <c r="BS446" s="320"/>
      <c r="CC446" s="320"/>
      <c r="CM446" s="320"/>
      <c r="CW446" s="320"/>
      <c r="DG446" s="320"/>
      <c r="DQ446" s="320"/>
      <c r="EA446" s="320"/>
      <c r="EK446" s="320"/>
      <c r="EU446" s="320"/>
      <c r="FE446" s="320"/>
      <c r="FO446" s="320"/>
      <c r="FY446" s="320"/>
      <c r="GI446" s="320"/>
      <c r="GS446" s="320"/>
      <c r="HC446" s="320"/>
      <c r="HM446" s="320"/>
      <c r="HW446" s="320"/>
      <c r="IG446" s="320"/>
    </row>
    <row r="447" spans="1:241" s="3" customFormat="1" x14ac:dyDescent="0.3">
      <c r="A447" s="320"/>
      <c r="K447" s="320"/>
      <c r="U447" s="320"/>
      <c r="AE447" s="320"/>
      <c r="AO447" s="320"/>
      <c r="AY447" s="320"/>
      <c r="BI447" s="320"/>
      <c r="BJ447" s="320"/>
      <c r="BK447" s="320"/>
      <c r="BL447" s="320"/>
      <c r="BM447" s="320"/>
      <c r="BN447" s="320"/>
      <c r="BO447" s="320"/>
      <c r="BP447" s="320"/>
      <c r="BS447" s="320"/>
      <c r="CC447" s="320"/>
      <c r="CM447" s="320"/>
      <c r="CW447" s="320"/>
      <c r="DG447" s="320"/>
      <c r="DQ447" s="320"/>
      <c r="EA447" s="320"/>
      <c r="EK447" s="320"/>
      <c r="EU447" s="320"/>
      <c r="FE447" s="320"/>
      <c r="FO447" s="320"/>
      <c r="FY447" s="320"/>
      <c r="GI447" s="320"/>
      <c r="GS447" s="320"/>
      <c r="HC447" s="320"/>
      <c r="HM447" s="320"/>
      <c r="HW447" s="320"/>
      <c r="IG447" s="320"/>
    </row>
    <row r="448" spans="1:241" s="3" customFormat="1" x14ac:dyDescent="0.3">
      <c r="A448" s="320"/>
      <c r="K448" s="320"/>
      <c r="U448" s="320"/>
      <c r="AE448" s="320"/>
      <c r="AO448" s="320"/>
      <c r="AY448" s="320"/>
      <c r="BI448" s="320"/>
      <c r="BJ448" s="320"/>
      <c r="BK448" s="320"/>
      <c r="BL448" s="320"/>
      <c r="BM448" s="320"/>
      <c r="BN448" s="320"/>
      <c r="BO448" s="320"/>
      <c r="BP448" s="320"/>
      <c r="BS448" s="320"/>
      <c r="CC448" s="320"/>
      <c r="CM448" s="320"/>
      <c r="CW448" s="320"/>
      <c r="DG448" s="320"/>
      <c r="DQ448" s="320"/>
      <c r="EA448" s="320"/>
      <c r="EK448" s="320"/>
      <c r="EU448" s="320"/>
      <c r="FE448" s="320"/>
      <c r="FO448" s="320"/>
      <c r="FY448" s="320"/>
      <c r="GI448" s="320"/>
      <c r="GS448" s="320"/>
      <c r="HC448" s="320"/>
      <c r="HM448" s="320"/>
      <c r="HW448" s="320"/>
      <c r="IG448" s="320"/>
    </row>
    <row r="449" spans="1:241" s="3" customFormat="1" x14ac:dyDescent="0.3">
      <c r="A449" s="320"/>
      <c r="K449" s="320"/>
      <c r="U449" s="320"/>
      <c r="AE449" s="320"/>
      <c r="AO449" s="320"/>
      <c r="AY449" s="320"/>
      <c r="BI449" s="320"/>
      <c r="BJ449" s="320"/>
      <c r="BK449" s="320"/>
      <c r="BL449" s="320"/>
      <c r="BM449" s="320"/>
      <c r="BN449" s="320"/>
      <c r="BO449" s="320"/>
      <c r="BP449" s="320"/>
      <c r="BS449" s="320"/>
      <c r="CC449" s="320"/>
      <c r="CM449" s="320"/>
      <c r="CW449" s="320"/>
      <c r="DG449" s="320"/>
      <c r="DQ449" s="320"/>
      <c r="EA449" s="320"/>
      <c r="EK449" s="320"/>
      <c r="EU449" s="320"/>
      <c r="FE449" s="320"/>
      <c r="FO449" s="320"/>
      <c r="FY449" s="320"/>
      <c r="GI449" s="320"/>
      <c r="GS449" s="320"/>
      <c r="HC449" s="320"/>
      <c r="HM449" s="320"/>
      <c r="HW449" s="320"/>
      <c r="IG449" s="320"/>
    </row>
    <row r="450" spans="1:241" s="3" customFormat="1" x14ac:dyDescent="0.3">
      <c r="A450" s="320"/>
      <c r="K450" s="320"/>
      <c r="U450" s="320"/>
      <c r="AE450" s="320"/>
      <c r="AO450" s="320"/>
      <c r="AY450" s="320"/>
      <c r="BI450" s="320"/>
      <c r="BJ450" s="320"/>
      <c r="BK450" s="320"/>
      <c r="BL450" s="320"/>
      <c r="BM450" s="320"/>
      <c r="BN450" s="320"/>
      <c r="BO450" s="320"/>
      <c r="BP450" s="320"/>
      <c r="BS450" s="320"/>
      <c r="CC450" s="320"/>
      <c r="CM450" s="320"/>
      <c r="CW450" s="320"/>
      <c r="DG450" s="320"/>
      <c r="DQ450" s="320"/>
      <c r="EA450" s="320"/>
      <c r="EK450" s="320"/>
      <c r="EU450" s="320"/>
      <c r="FE450" s="320"/>
      <c r="FO450" s="320"/>
      <c r="FY450" s="320"/>
      <c r="GI450" s="320"/>
      <c r="GS450" s="320"/>
      <c r="HC450" s="320"/>
      <c r="HM450" s="320"/>
      <c r="HW450" s="320"/>
      <c r="IG450" s="320"/>
    </row>
    <row r="451" spans="1:241" s="3" customFormat="1" x14ac:dyDescent="0.3">
      <c r="A451" s="320"/>
      <c r="K451" s="320"/>
      <c r="U451" s="320"/>
      <c r="AE451" s="320"/>
      <c r="AO451" s="320"/>
      <c r="AY451" s="320"/>
      <c r="BI451" s="320"/>
      <c r="BJ451" s="320"/>
      <c r="BK451" s="320"/>
      <c r="BL451" s="320"/>
      <c r="BM451" s="320"/>
      <c r="BN451" s="320"/>
      <c r="BO451" s="320"/>
      <c r="BP451" s="320"/>
      <c r="BS451" s="320"/>
      <c r="CC451" s="320"/>
      <c r="CM451" s="320"/>
      <c r="CW451" s="320"/>
      <c r="DG451" s="320"/>
      <c r="DQ451" s="320"/>
      <c r="EA451" s="320"/>
      <c r="EK451" s="320"/>
      <c r="EU451" s="320"/>
      <c r="FE451" s="320"/>
      <c r="FO451" s="320"/>
      <c r="FY451" s="320"/>
      <c r="GI451" s="320"/>
      <c r="GS451" s="320"/>
      <c r="HC451" s="320"/>
      <c r="HM451" s="320"/>
      <c r="HW451" s="320"/>
      <c r="IG451" s="320"/>
    </row>
    <row r="452" spans="1:241" s="3" customFormat="1" x14ac:dyDescent="0.3">
      <c r="A452" s="320"/>
      <c r="K452" s="320"/>
      <c r="U452" s="320"/>
      <c r="AE452" s="320"/>
      <c r="AO452" s="320"/>
      <c r="AY452" s="320"/>
      <c r="BI452" s="320"/>
      <c r="BJ452" s="320"/>
      <c r="BK452" s="320"/>
      <c r="BL452" s="320"/>
      <c r="BM452" s="320"/>
      <c r="BN452" s="320"/>
      <c r="BO452" s="320"/>
      <c r="BP452" s="320"/>
      <c r="BS452" s="320"/>
      <c r="CC452" s="320"/>
      <c r="CM452" s="320"/>
      <c r="CW452" s="320"/>
      <c r="DG452" s="320"/>
      <c r="DQ452" s="320"/>
      <c r="EA452" s="320"/>
      <c r="EK452" s="320"/>
      <c r="EU452" s="320"/>
      <c r="FE452" s="320"/>
      <c r="FO452" s="320"/>
      <c r="FY452" s="320"/>
      <c r="GI452" s="320"/>
      <c r="GS452" s="320"/>
      <c r="HC452" s="320"/>
      <c r="HM452" s="320"/>
      <c r="HW452" s="320"/>
      <c r="IG452" s="320"/>
    </row>
    <row r="453" spans="1:241" s="3" customFormat="1" x14ac:dyDescent="0.3">
      <c r="A453" s="320"/>
      <c r="K453" s="320"/>
      <c r="U453" s="320"/>
      <c r="AE453" s="320"/>
      <c r="AO453" s="320"/>
      <c r="AY453" s="320"/>
      <c r="BI453" s="320"/>
      <c r="BJ453" s="320"/>
      <c r="BK453" s="320"/>
      <c r="BL453" s="320"/>
      <c r="BM453" s="320"/>
      <c r="BN453" s="320"/>
      <c r="BO453" s="320"/>
      <c r="BP453" s="320"/>
      <c r="BS453" s="320"/>
      <c r="CC453" s="320"/>
      <c r="CM453" s="320"/>
      <c r="CW453" s="320"/>
      <c r="DG453" s="320"/>
      <c r="DQ453" s="320"/>
      <c r="EA453" s="320"/>
      <c r="EK453" s="320"/>
      <c r="EU453" s="320"/>
      <c r="FE453" s="320"/>
      <c r="FO453" s="320"/>
      <c r="FY453" s="320"/>
      <c r="GI453" s="320"/>
      <c r="GS453" s="320"/>
      <c r="HC453" s="320"/>
      <c r="HM453" s="320"/>
      <c r="HW453" s="320"/>
      <c r="IG453" s="320"/>
    </row>
    <row r="454" spans="1:241" s="3" customFormat="1" x14ac:dyDescent="0.3">
      <c r="A454" s="320"/>
      <c r="K454" s="320"/>
      <c r="U454" s="320"/>
      <c r="AE454" s="320"/>
      <c r="AO454" s="320"/>
      <c r="AY454" s="320"/>
      <c r="BI454" s="320"/>
      <c r="BJ454" s="320"/>
      <c r="BK454" s="320"/>
      <c r="BL454" s="320"/>
      <c r="BM454" s="320"/>
      <c r="BN454" s="320"/>
      <c r="BO454" s="320"/>
      <c r="BP454" s="320"/>
      <c r="BS454" s="320"/>
      <c r="CC454" s="320"/>
      <c r="CM454" s="320"/>
      <c r="CW454" s="320"/>
      <c r="DG454" s="320"/>
      <c r="DQ454" s="320"/>
      <c r="EA454" s="320"/>
      <c r="EK454" s="320"/>
      <c r="EU454" s="320"/>
      <c r="FE454" s="320"/>
      <c r="FO454" s="320"/>
      <c r="FY454" s="320"/>
      <c r="GI454" s="320"/>
      <c r="GS454" s="320"/>
      <c r="HC454" s="320"/>
      <c r="HM454" s="320"/>
      <c r="HW454" s="320"/>
      <c r="IG454" s="320"/>
    </row>
    <row r="455" spans="1:241" s="3" customFormat="1" x14ac:dyDescent="0.3">
      <c r="A455" s="320"/>
      <c r="K455" s="320"/>
      <c r="U455" s="320"/>
      <c r="AE455" s="320"/>
      <c r="AO455" s="320"/>
      <c r="AY455" s="320"/>
      <c r="BI455" s="320"/>
      <c r="BJ455" s="320"/>
      <c r="BK455" s="320"/>
      <c r="BL455" s="320"/>
      <c r="BM455" s="320"/>
      <c r="BN455" s="320"/>
      <c r="BO455" s="320"/>
      <c r="BP455" s="320"/>
      <c r="BS455" s="320"/>
      <c r="CC455" s="320"/>
      <c r="CM455" s="320"/>
      <c r="CW455" s="320"/>
      <c r="DG455" s="320"/>
      <c r="DQ455" s="320"/>
      <c r="EA455" s="320"/>
      <c r="EK455" s="320"/>
      <c r="EU455" s="320"/>
      <c r="FE455" s="320"/>
      <c r="FO455" s="320"/>
      <c r="FY455" s="320"/>
      <c r="GI455" s="320"/>
      <c r="GS455" s="320"/>
      <c r="HC455" s="320"/>
      <c r="HM455" s="320"/>
      <c r="HW455" s="320"/>
      <c r="IG455" s="320"/>
    </row>
    <row r="456" spans="1:241" s="3" customFormat="1" x14ac:dyDescent="0.3">
      <c r="A456" s="320"/>
      <c r="K456" s="320"/>
      <c r="U456" s="320"/>
      <c r="AE456" s="320"/>
      <c r="AO456" s="320"/>
      <c r="AY456" s="320"/>
      <c r="BI456" s="320"/>
      <c r="BJ456" s="320"/>
      <c r="BK456" s="320"/>
      <c r="BL456" s="320"/>
      <c r="BM456" s="320"/>
      <c r="BN456" s="320"/>
      <c r="BO456" s="320"/>
      <c r="BP456" s="320"/>
      <c r="BS456" s="320"/>
      <c r="CC456" s="320"/>
      <c r="CM456" s="320"/>
      <c r="CW456" s="320"/>
      <c r="DG456" s="320"/>
      <c r="DQ456" s="320"/>
      <c r="EA456" s="320"/>
      <c r="EK456" s="320"/>
      <c r="EU456" s="320"/>
      <c r="FE456" s="320"/>
      <c r="FO456" s="320"/>
      <c r="FY456" s="320"/>
      <c r="GI456" s="320"/>
      <c r="GS456" s="320"/>
      <c r="HC456" s="320"/>
      <c r="HM456" s="320"/>
      <c r="HW456" s="320"/>
      <c r="IG456" s="320"/>
    </row>
    <row r="457" spans="1:241" s="3" customFormat="1" x14ac:dyDescent="0.3">
      <c r="A457" s="320"/>
      <c r="K457" s="320"/>
      <c r="U457" s="320"/>
      <c r="AE457" s="320"/>
      <c r="AO457" s="320"/>
      <c r="AY457" s="320"/>
      <c r="BI457" s="320"/>
      <c r="BJ457" s="320"/>
      <c r="BK457" s="320"/>
      <c r="BL457" s="320"/>
      <c r="BM457" s="320"/>
      <c r="BN457" s="320"/>
      <c r="BO457" s="320"/>
      <c r="BP457" s="320"/>
      <c r="BS457" s="320"/>
      <c r="CC457" s="320"/>
      <c r="CM457" s="320"/>
      <c r="CW457" s="320"/>
      <c r="DG457" s="320"/>
      <c r="DQ457" s="320"/>
      <c r="EA457" s="320"/>
      <c r="EK457" s="320"/>
      <c r="EU457" s="320"/>
      <c r="FE457" s="320"/>
      <c r="FO457" s="320"/>
      <c r="FY457" s="320"/>
      <c r="GI457" s="320"/>
      <c r="GS457" s="320"/>
      <c r="HC457" s="320"/>
      <c r="HM457" s="320"/>
      <c r="HW457" s="320"/>
      <c r="IG457" s="320"/>
    </row>
    <row r="458" spans="1:241" s="3" customFormat="1" x14ac:dyDescent="0.3">
      <c r="A458" s="320"/>
      <c r="K458" s="320"/>
      <c r="U458" s="320"/>
      <c r="AE458" s="320"/>
      <c r="AO458" s="320"/>
      <c r="AY458" s="320"/>
      <c r="BI458" s="320"/>
      <c r="BJ458" s="320"/>
      <c r="BK458" s="320"/>
      <c r="BL458" s="320"/>
      <c r="BM458" s="320"/>
      <c r="BN458" s="320"/>
      <c r="BO458" s="320"/>
      <c r="BP458" s="320"/>
      <c r="BS458" s="320"/>
      <c r="CC458" s="320"/>
      <c r="CM458" s="320"/>
      <c r="CW458" s="320"/>
      <c r="DG458" s="320"/>
      <c r="DQ458" s="320"/>
      <c r="EA458" s="320"/>
      <c r="EK458" s="320"/>
      <c r="EU458" s="320"/>
      <c r="FE458" s="320"/>
      <c r="FO458" s="320"/>
      <c r="FY458" s="320"/>
      <c r="GI458" s="320"/>
      <c r="GS458" s="320"/>
      <c r="HC458" s="320"/>
      <c r="HM458" s="320"/>
      <c r="HW458" s="320"/>
      <c r="IG458" s="320"/>
    </row>
    <row r="459" spans="1:241" s="3" customFormat="1" x14ac:dyDescent="0.3">
      <c r="A459" s="320"/>
      <c r="K459" s="320"/>
      <c r="U459" s="320"/>
      <c r="AE459" s="320"/>
      <c r="AO459" s="320"/>
      <c r="AY459" s="320"/>
      <c r="BI459" s="320"/>
      <c r="BJ459" s="320"/>
      <c r="BK459" s="320"/>
      <c r="BL459" s="320"/>
      <c r="BM459" s="320"/>
      <c r="BN459" s="320"/>
      <c r="BO459" s="320"/>
      <c r="BP459" s="320"/>
      <c r="BS459" s="320"/>
      <c r="CC459" s="320"/>
      <c r="CM459" s="320"/>
      <c r="CW459" s="320"/>
      <c r="DG459" s="320"/>
      <c r="DQ459" s="320"/>
      <c r="EA459" s="320"/>
      <c r="EK459" s="320"/>
      <c r="EU459" s="320"/>
      <c r="FE459" s="320"/>
      <c r="FO459" s="320"/>
      <c r="FY459" s="320"/>
      <c r="GI459" s="320"/>
      <c r="GS459" s="320"/>
      <c r="HC459" s="320"/>
      <c r="HM459" s="320"/>
      <c r="HW459" s="320"/>
      <c r="IG459" s="320"/>
    </row>
    <row r="460" spans="1:241" s="3" customFormat="1" x14ac:dyDescent="0.3">
      <c r="A460" s="320"/>
      <c r="K460" s="320"/>
      <c r="U460" s="320"/>
      <c r="AE460" s="320"/>
      <c r="AO460" s="320"/>
      <c r="AY460" s="320"/>
      <c r="BI460" s="320"/>
      <c r="BJ460" s="320"/>
      <c r="BK460" s="320"/>
      <c r="BL460" s="320"/>
      <c r="BM460" s="320"/>
      <c r="BN460" s="320"/>
      <c r="BO460" s="320"/>
      <c r="BP460" s="320"/>
      <c r="BS460" s="320"/>
      <c r="CC460" s="320"/>
      <c r="CM460" s="320"/>
      <c r="CW460" s="320"/>
      <c r="DG460" s="320"/>
      <c r="DQ460" s="320"/>
      <c r="EA460" s="320"/>
      <c r="EK460" s="320"/>
      <c r="EU460" s="320"/>
      <c r="FE460" s="320"/>
      <c r="FO460" s="320"/>
      <c r="FY460" s="320"/>
      <c r="GI460" s="320"/>
      <c r="GS460" s="320"/>
      <c r="HC460" s="320"/>
      <c r="HM460" s="320"/>
      <c r="HW460" s="320"/>
      <c r="IG460" s="320"/>
    </row>
    <row r="461" spans="1:241" s="3" customFormat="1" x14ac:dyDescent="0.3">
      <c r="A461" s="320"/>
      <c r="K461" s="320"/>
      <c r="U461" s="320"/>
      <c r="AE461" s="320"/>
      <c r="AO461" s="320"/>
      <c r="AY461" s="320"/>
      <c r="BI461" s="320"/>
      <c r="BJ461" s="320"/>
      <c r="BK461" s="320"/>
      <c r="BL461" s="320"/>
      <c r="BM461" s="320"/>
      <c r="BN461" s="320"/>
      <c r="BO461" s="320"/>
      <c r="BP461" s="320"/>
      <c r="BS461" s="320"/>
      <c r="CC461" s="320"/>
      <c r="CM461" s="320"/>
      <c r="CW461" s="320"/>
      <c r="DG461" s="320"/>
      <c r="DQ461" s="320"/>
      <c r="EA461" s="320"/>
      <c r="EK461" s="320"/>
      <c r="EU461" s="320"/>
      <c r="FE461" s="320"/>
      <c r="FO461" s="320"/>
      <c r="FY461" s="320"/>
      <c r="GI461" s="320"/>
      <c r="GS461" s="320"/>
      <c r="HC461" s="320"/>
      <c r="HM461" s="320"/>
      <c r="HW461" s="320"/>
      <c r="IG461" s="320"/>
    </row>
    <row r="462" spans="1:241" s="3" customFormat="1" x14ac:dyDescent="0.3">
      <c r="A462" s="320"/>
      <c r="K462" s="320"/>
      <c r="U462" s="320"/>
      <c r="AE462" s="320"/>
      <c r="AO462" s="320"/>
      <c r="AY462" s="320"/>
      <c r="BI462" s="320"/>
      <c r="BJ462" s="320"/>
      <c r="BK462" s="320"/>
      <c r="BL462" s="320"/>
      <c r="BM462" s="320"/>
      <c r="BN462" s="320"/>
      <c r="BO462" s="320"/>
      <c r="BP462" s="320"/>
      <c r="BS462" s="320"/>
      <c r="CC462" s="320"/>
      <c r="CM462" s="320"/>
      <c r="CW462" s="320"/>
      <c r="DG462" s="320"/>
      <c r="DQ462" s="320"/>
      <c r="EA462" s="320"/>
      <c r="EK462" s="320"/>
      <c r="EU462" s="320"/>
      <c r="FE462" s="320"/>
      <c r="FO462" s="320"/>
      <c r="FY462" s="320"/>
      <c r="GI462" s="320"/>
      <c r="GS462" s="320"/>
      <c r="HC462" s="320"/>
      <c r="HM462" s="320"/>
      <c r="HW462" s="320"/>
      <c r="IG462" s="320"/>
    </row>
    <row r="463" spans="1:241" s="3" customFormat="1" x14ac:dyDescent="0.3">
      <c r="A463" s="320"/>
      <c r="K463" s="320"/>
      <c r="U463" s="320"/>
      <c r="AE463" s="320"/>
      <c r="AO463" s="320"/>
      <c r="AY463" s="320"/>
      <c r="BI463" s="320"/>
      <c r="BJ463" s="320"/>
      <c r="BK463" s="320"/>
      <c r="BL463" s="320"/>
      <c r="BM463" s="320"/>
      <c r="BN463" s="320"/>
      <c r="BO463" s="320"/>
      <c r="BP463" s="320"/>
      <c r="BS463" s="320"/>
      <c r="CC463" s="320"/>
      <c r="CM463" s="320"/>
      <c r="CW463" s="320"/>
      <c r="DG463" s="320"/>
      <c r="DQ463" s="320"/>
      <c r="EA463" s="320"/>
      <c r="EK463" s="320"/>
      <c r="EU463" s="320"/>
      <c r="FE463" s="320"/>
      <c r="FO463" s="320"/>
      <c r="FY463" s="320"/>
      <c r="GI463" s="320"/>
      <c r="GS463" s="320"/>
      <c r="HC463" s="320"/>
      <c r="HM463" s="320"/>
      <c r="HW463" s="320"/>
      <c r="IG463" s="320"/>
    </row>
    <row r="464" spans="1:241" s="3" customFormat="1" x14ac:dyDescent="0.3">
      <c r="A464" s="320"/>
      <c r="K464" s="320"/>
      <c r="U464" s="320"/>
      <c r="AE464" s="320"/>
      <c r="AO464" s="320"/>
      <c r="AY464" s="320"/>
      <c r="BI464" s="320"/>
      <c r="BJ464" s="320"/>
      <c r="BK464" s="320"/>
      <c r="BL464" s="320"/>
      <c r="BM464" s="320"/>
      <c r="BN464" s="320"/>
      <c r="BO464" s="320"/>
      <c r="BP464" s="320"/>
      <c r="BS464" s="320"/>
      <c r="CC464" s="320"/>
      <c r="CM464" s="320"/>
      <c r="CW464" s="320"/>
      <c r="DG464" s="320"/>
      <c r="DQ464" s="320"/>
      <c r="EA464" s="320"/>
      <c r="EK464" s="320"/>
      <c r="EU464" s="320"/>
      <c r="FE464" s="320"/>
      <c r="FO464" s="320"/>
      <c r="FY464" s="320"/>
      <c r="GI464" s="320"/>
      <c r="GS464" s="320"/>
      <c r="HC464" s="320"/>
      <c r="HM464" s="320"/>
      <c r="HW464" s="320"/>
      <c r="IG464" s="320"/>
    </row>
    <row r="465" spans="1:241" s="3" customFormat="1" x14ac:dyDescent="0.3">
      <c r="A465" s="320"/>
      <c r="K465" s="320"/>
      <c r="U465" s="320"/>
      <c r="AE465" s="320"/>
      <c r="AO465" s="320"/>
      <c r="AY465" s="320"/>
      <c r="BI465" s="320"/>
      <c r="BJ465" s="320"/>
      <c r="BK465" s="320"/>
      <c r="BL465" s="320"/>
      <c r="BM465" s="320"/>
      <c r="BN465" s="320"/>
      <c r="BO465" s="320"/>
      <c r="BP465" s="320"/>
      <c r="BS465" s="320"/>
      <c r="CC465" s="320"/>
      <c r="CM465" s="320"/>
      <c r="CW465" s="320"/>
      <c r="DG465" s="320"/>
      <c r="DQ465" s="320"/>
      <c r="EA465" s="320"/>
      <c r="EK465" s="320"/>
      <c r="EU465" s="320"/>
      <c r="FE465" s="320"/>
      <c r="FO465" s="320"/>
      <c r="FY465" s="320"/>
      <c r="GI465" s="320"/>
      <c r="GS465" s="320"/>
      <c r="HC465" s="320"/>
      <c r="HM465" s="320"/>
      <c r="HW465" s="320"/>
      <c r="IG465" s="320"/>
    </row>
    <row r="466" spans="1:241" s="3" customFormat="1" x14ac:dyDescent="0.3">
      <c r="A466" s="320"/>
      <c r="K466" s="320"/>
      <c r="U466" s="320"/>
      <c r="AE466" s="320"/>
      <c r="AO466" s="320"/>
      <c r="AY466" s="320"/>
      <c r="BI466" s="320"/>
      <c r="BJ466" s="320"/>
      <c r="BK466" s="320"/>
      <c r="BL466" s="320"/>
      <c r="BM466" s="320"/>
      <c r="BN466" s="320"/>
      <c r="BO466" s="320"/>
      <c r="BP466" s="320"/>
      <c r="BS466" s="320"/>
      <c r="CC466" s="320"/>
      <c r="CM466" s="320"/>
      <c r="CW466" s="320"/>
      <c r="DG466" s="320"/>
      <c r="DQ466" s="320"/>
      <c r="EA466" s="320"/>
      <c r="EK466" s="320"/>
      <c r="EU466" s="320"/>
      <c r="FE466" s="320"/>
      <c r="FO466" s="320"/>
      <c r="FY466" s="320"/>
      <c r="GI466" s="320"/>
      <c r="GS466" s="320"/>
      <c r="HC466" s="320"/>
      <c r="HM466" s="320"/>
      <c r="HW466" s="320"/>
      <c r="IG466" s="320"/>
    </row>
    <row r="467" spans="1:241" s="3" customFormat="1" x14ac:dyDescent="0.3">
      <c r="A467" s="320"/>
      <c r="K467" s="320"/>
      <c r="U467" s="320"/>
      <c r="AE467" s="320"/>
      <c r="AO467" s="320"/>
      <c r="AY467" s="320"/>
      <c r="BI467" s="320"/>
      <c r="BJ467" s="320"/>
      <c r="BK467" s="320"/>
      <c r="BL467" s="320"/>
      <c r="BM467" s="320"/>
      <c r="BN467" s="320"/>
      <c r="BO467" s="320"/>
      <c r="BP467" s="320"/>
      <c r="BS467" s="320"/>
      <c r="CC467" s="320"/>
      <c r="CM467" s="320"/>
      <c r="CW467" s="320"/>
      <c r="DG467" s="320"/>
      <c r="DQ467" s="320"/>
      <c r="EA467" s="320"/>
      <c r="EK467" s="320"/>
      <c r="EU467" s="320"/>
      <c r="FE467" s="320"/>
      <c r="FO467" s="320"/>
      <c r="FY467" s="320"/>
      <c r="GI467" s="320"/>
      <c r="GS467" s="320"/>
      <c r="HC467" s="320"/>
      <c r="HM467" s="320"/>
      <c r="HW467" s="320"/>
      <c r="IG467" s="320"/>
    </row>
    <row r="468" spans="1:241" s="3" customFormat="1" x14ac:dyDescent="0.3">
      <c r="A468" s="320"/>
      <c r="K468" s="320"/>
      <c r="U468" s="320"/>
      <c r="AE468" s="320"/>
      <c r="AO468" s="320"/>
      <c r="AY468" s="320"/>
      <c r="BI468" s="320"/>
      <c r="BJ468" s="320"/>
      <c r="BK468" s="320"/>
      <c r="BL468" s="320"/>
      <c r="BM468" s="320"/>
      <c r="BN468" s="320"/>
      <c r="BO468" s="320"/>
      <c r="BP468" s="320"/>
      <c r="BS468" s="320"/>
      <c r="CC468" s="320"/>
      <c r="CM468" s="320"/>
      <c r="CW468" s="320"/>
      <c r="DG468" s="320"/>
      <c r="DQ468" s="320"/>
      <c r="EA468" s="320"/>
      <c r="EK468" s="320"/>
      <c r="EU468" s="320"/>
      <c r="FE468" s="320"/>
      <c r="FO468" s="320"/>
      <c r="FY468" s="320"/>
      <c r="GI468" s="320"/>
      <c r="GS468" s="320"/>
      <c r="HC468" s="320"/>
      <c r="HM468" s="320"/>
      <c r="HW468" s="320"/>
      <c r="IG468" s="320"/>
    </row>
    <row r="469" spans="1:241" s="3" customFormat="1" x14ac:dyDescent="0.3">
      <c r="A469" s="320"/>
      <c r="K469" s="320"/>
      <c r="U469" s="320"/>
      <c r="AE469" s="320"/>
      <c r="AO469" s="320"/>
      <c r="AY469" s="320"/>
      <c r="BI469" s="320"/>
      <c r="BJ469" s="320"/>
      <c r="BK469" s="320"/>
      <c r="BL469" s="320"/>
      <c r="BM469" s="320"/>
      <c r="BN469" s="320"/>
      <c r="BO469" s="320"/>
      <c r="BP469" s="320"/>
      <c r="BS469" s="320"/>
      <c r="CC469" s="320"/>
      <c r="CM469" s="320"/>
      <c r="CW469" s="320"/>
      <c r="DG469" s="320"/>
      <c r="DQ469" s="320"/>
      <c r="EA469" s="320"/>
      <c r="EK469" s="320"/>
      <c r="EU469" s="320"/>
      <c r="FE469" s="320"/>
      <c r="FO469" s="320"/>
      <c r="FY469" s="320"/>
      <c r="GI469" s="320"/>
      <c r="GS469" s="320"/>
      <c r="HC469" s="320"/>
      <c r="HM469" s="320"/>
      <c r="HW469" s="320"/>
      <c r="IG469" s="320"/>
    </row>
    <row r="470" spans="1:241" s="3" customFormat="1" x14ac:dyDescent="0.3">
      <c r="A470" s="320"/>
      <c r="K470" s="320"/>
      <c r="U470" s="320"/>
      <c r="AE470" s="320"/>
      <c r="AO470" s="320"/>
      <c r="AY470" s="320"/>
      <c r="BI470" s="320"/>
      <c r="BJ470" s="320"/>
      <c r="BK470" s="320"/>
      <c r="BL470" s="320"/>
      <c r="BM470" s="320"/>
      <c r="BN470" s="320"/>
      <c r="BO470" s="320"/>
      <c r="BP470" s="320"/>
      <c r="BS470" s="320"/>
      <c r="CC470" s="320"/>
      <c r="CM470" s="320"/>
      <c r="CW470" s="320"/>
      <c r="DG470" s="320"/>
      <c r="DQ470" s="320"/>
      <c r="EA470" s="320"/>
      <c r="EK470" s="320"/>
      <c r="EU470" s="320"/>
      <c r="FE470" s="320"/>
      <c r="FO470" s="320"/>
      <c r="FY470" s="320"/>
      <c r="GI470" s="320"/>
      <c r="GS470" s="320"/>
      <c r="HC470" s="320"/>
      <c r="HM470" s="320"/>
      <c r="HW470" s="320"/>
      <c r="IG470" s="320"/>
    </row>
    <row r="471" spans="1:241" s="3" customFormat="1" x14ac:dyDescent="0.3">
      <c r="A471" s="320"/>
      <c r="K471" s="320"/>
      <c r="U471" s="320"/>
      <c r="AE471" s="320"/>
      <c r="AO471" s="320"/>
      <c r="AY471" s="320"/>
      <c r="BI471" s="320"/>
      <c r="BJ471" s="320"/>
      <c r="BK471" s="320"/>
      <c r="BL471" s="320"/>
      <c r="BM471" s="320"/>
      <c r="BN471" s="320"/>
      <c r="BO471" s="320"/>
      <c r="BP471" s="320"/>
      <c r="BS471" s="320"/>
      <c r="CC471" s="320"/>
      <c r="CM471" s="320"/>
      <c r="CW471" s="320"/>
      <c r="DG471" s="320"/>
      <c r="DQ471" s="320"/>
      <c r="EA471" s="320"/>
      <c r="EK471" s="320"/>
      <c r="EU471" s="320"/>
      <c r="FE471" s="320"/>
      <c r="FO471" s="320"/>
      <c r="FY471" s="320"/>
      <c r="GI471" s="320"/>
      <c r="GS471" s="320"/>
      <c r="HC471" s="320"/>
      <c r="HM471" s="320"/>
      <c r="HW471" s="320"/>
      <c r="IG471" s="320"/>
    </row>
    <row r="472" spans="1:241" s="3" customFormat="1" x14ac:dyDescent="0.3">
      <c r="A472" s="320"/>
      <c r="K472" s="320"/>
      <c r="U472" s="320"/>
      <c r="AE472" s="320"/>
      <c r="AO472" s="320"/>
      <c r="AY472" s="320"/>
      <c r="BI472" s="320"/>
      <c r="BJ472" s="320"/>
      <c r="BK472" s="320"/>
      <c r="BL472" s="320"/>
      <c r="BM472" s="320"/>
      <c r="BN472" s="320"/>
      <c r="BO472" s="320"/>
      <c r="BP472" s="320"/>
      <c r="BS472" s="320"/>
      <c r="CC472" s="320"/>
      <c r="CM472" s="320"/>
      <c r="CW472" s="320"/>
      <c r="DG472" s="320"/>
      <c r="DQ472" s="320"/>
      <c r="EA472" s="320"/>
      <c r="EK472" s="320"/>
      <c r="EU472" s="320"/>
      <c r="FE472" s="320"/>
      <c r="FO472" s="320"/>
      <c r="FY472" s="320"/>
      <c r="GI472" s="320"/>
      <c r="GS472" s="320"/>
      <c r="HC472" s="320"/>
      <c r="HM472" s="320"/>
      <c r="HW472" s="320"/>
      <c r="IG472" s="320"/>
    </row>
    <row r="473" spans="1:241" s="3" customFormat="1" x14ac:dyDescent="0.3">
      <c r="A473" s="320"/>
      <c r="K473" s="320"/>
      <c r="U473" s="320"/>
      <c r="AE473" s="320"/>
      <c r="AO473" s="320"/>
      <c r="AY473" s="320"/>
      <c r="BI473" s="320"/>
      <c r="BJ473" s="320"/>
      <c r="BK473" s="320"/>
      <c r="BL473" s="320"/>
      <c r="BM473" s="320"/>
      <c r="BN473" s="320"/>
      <c r="BO473" s="320"/>
      <c r="BP473" s="320"/>
      <c r="BS473" s="320"/>
      <c r="CC473" s="320"/>
      <c r="CM473" s="320"/>
      <c r="CW473" s="320"/>
      <c r="DG473" s="320"/>
      <c r="DQ473" s="320"/>
      <c r="EA473" s="320"/>
      <c r="EK473" s="320"/>
      <c r="EU473" s="320"/>
      <c r="FE473" s="320"/>
      <c r="FO473" s="320"/>
      <c r="FY473" s="320"/>
      <c r="GI473" s="320"/>
      <c r="GS473" s="320"/>
      <c r="HC473" s="320"/>
      <c r="HM473" s="320"/>
      <c r="HW473" s="320"/>
      <c r="IG473" s="320"/>
    </row>
    <row r="474" spans="1:241" s="3" customFormat="1" x14ac:dyDescent="0.3">
      <c r="A474" s="320"/>
      <c r="K474" s="320"/>
      <c r="U474" s="320"/>
      <c r="AE474" s="320"/>
      <c r="AO474" s="320"/>
      <c r="AY474" s="320"/>
      <c r="BI474" s="320"/>
      <c r="BJ474" s="320"/>
      <c r="BK474" s="320"/>
      <c r="BL474" s="320"/>
      <c r="BM474" s="320"/>
      <c r="BN474" s="320"/>
      <c r="BO474" s="320"/>
      <c r="BP474" s="320"/>
      <c r="BS474" s="320"/>
      <c r="CC474" s="320"/>
      <c r="CM474" s="320"/>
      <c r="CW474" s="320"/>
      <c r="DG474" s="320"/>
      <c r="DQ474" s="320"/>
      <c r="EA474" s="320"/>
      <c r="EK474" s="320"/>
      <c r="EU474" s="320"/>
      <c r="FE474" s="320"/>
      <c r="FO474" s="320"/>
      <c r="FY474" s="320"/>
      <c r="GI474" s="320"/>
      <c r="GS474" s="320"/>
      <c r="HC474" s="320"/>
      <c r="HM474" s="320"/>
      <c r="HW474" s="320"/>
      <c r="IG474" s="320"/>
    </row>
    <row r="475" spans="1:241" s="3" customFormat="1" x14ac:dyDescent="0.3">
      <c r="A475" s="320"/>
      <c r="K475" s="320"/>
      <c r="U475" s="320"/>
      <c r="AE475" s="320"/>
      <c r="AO475" s="320"/>
      <c r="AY475" s="320"/>
      <c r="BI475" s="320"/>
      <c r="BJ475" s="320"/>
      <c r="BK475" s="320"/>
      <c r="BL475" s="320"/>
      <c r="BM475" s="320"/>
      <c r="BN475" s="320"/>
      <c r="BO475" s="320"/>
      <c r="BP475" s="320"/>
      <c r="BS475" s="320"/>
      <c r="CC475" s="320"/>
      <c r="CM475" s="320"/>
      <c r="CW475" s="320"/>
      <c r="DG475" s="320"/>
      <c r="DQ475" s="320"/>
      <c r="EA475" s="320"/>
      <c r="EK475" s="320"/>
      <c r="EU475" s="320"/>
      <c r="FE475" s="320"/>
      <c r="FO475" s="320"/>
      <c r="FY475" s="320"/>
      <c r="GI475" s="320"/>
      <c r="GS475" s="320"/>
      <c r="HC475" s="320"/>
      <c r="HM475" s="320"/>
      <c r="HW475" s="320"/>
      <c r="IG475" s="320"/>
    </row>
    <row r="476" spans="1:241" s="3" customFormat="1" x14ac:dyDescent="0.3">
      <c r="A476" s="320"/>
      <c r="K476" s="320"/>
      <c r="U476" s="320"/>
      <c r="AE476" s="320"/>
      <c r="AO476" s="320"/>
      <c r="AY476" s="320"/>
      <c r="BI476" s="320"/>
      <c r="BJ476" s="320"/>
      <c r="BK476" s="320"/>
      <c r="BL476" s="320"/>
      <c r="BM476" s="320"/>
      <c r="BN476" s="320"/>
      <c r="BO476" s="320"/>
      <c r="BP476" s="320"/>
      <c r="BS476" s="320"/>
      <c r="CC476" s="320"/>
      <c r="CM476" s="320"/>
      <c r="CW476" s="320"/>
      <c r="DG476" s="320"/>
      <c r="DQ476" s="320"/>
      <c r="EA476" s="320"/>
      <c r="EK476" s="320"/>
      <c r="EU476" s="320"/>
      <c r="FE476" s="320"/>
      <c r="FO476" s="320"/>
      <c r="FY476" s="320"/>
      <c r="GI476" s="320"/>
      <c r="GS476" s="320"/>
      <c r="HC476" s="320"/>
      <c r="HM476" s="320"/>
      <c r="HW476" s="320"/>
      <c r="IG476" s="320"/>
    </row>
    <row r="477" spans="1:241" s="3" customFormat="1" x14ac:dyDescent="0.3">
      <c r="A477" s="320"/>
      <c r="K477" s="320"/>
      <c r="U477" s="320"/>
      <c r="AE477" s="320"/>
      <c r="AO477" s="320"/>
      <c r="AY477" s="320"/>
      <c r="BI477" s="320"/>
      <c r="BJ477" s="320"/>
      <c r="BK477" s="320"/>
      <c r="BL477" s="320"/>
      <c r="BM477" s="320"/>
      <c r="BN477" s="320"/>
      <c r="BO477" s="320"/>
      <c r="BP477" s="320"/>
      <c r="BS477" s="320"/>
      <c r="CC477" s="320"/>
      <c r="CM477" s="320"/>
      <c r="CW477" s="320"/>
      <c r="DG477" s="320"/>
      <c r="DQ477" s="320"/>
      <c r="EA477" s="320"/>
      <c r="EK477" s="320"/>
      <c r="EU477" s="320"/>
      <c r="FE477" s="320"/>
      <c r="FO477" s="320"/>
      <c r="FY477" s="320"/>
      <c r="GI477" s="320"/>
      <c r="GS477" s="320"/>
      <c r="HC477" s="320"/>
      <c r="HM477" s="320"/>
      <c r="HW477" s="320"/>
      <c r="IG477" s="320"/>
    </row>
    <row r="478" spans="1:241" s="3" customFormat="1" x14ac:dyDescent="0.3">
      <c r="A478" s="320"/>
      <c r="K478" s="320"/>
      <c r="U478" s="320"/>
      <c r="AE478" s="320"/>
      <c r="AO478" s="320"/>
      <c r="AY478" s="320"/>
      <c r="BI478" s="320"/>
      <c r="BJ478" s="320"/>
      <c r="BK478" s="320"/>
      <c r="BL478" s="320"/>
      <c r="BM478" s="320"/>
      <c r="BN478" s="320"/>
      <c r="BO478" s="320"/>
      <c r="BP478" s="320"/>
      <c r="BS478" s="320"/>
      <c r="CC478" s="320"/>
      <c r="CM478" s="320"/>
      <c r="CW478" s="320"/>
      <c r="DG478" s="320"/>
      <c r="DQ478" s="320"/>
      <c r="EA478" s="320"/>
      <c r="EK478" s="320"/>
      <c r="EU478" s="320"/>
      <c r="FE478" s="320"/>
      <c r="FO478" s="320"/>
      <c r="FY478" s="320"/>
      <c r="GI478" s="320"/>
      <c r="GS478" s="320"/>
      <c r="HC478" s="320"/>
      <c r="HM478" s="320"/>
      <c r="HW478" s="320"/>
      <c r="IG478" s="320"/>
    </row>
    <row r="479" spans="1:241" s="3" customFormat="1" x14ac:dyDescent="0.3">
      <c r="A479" s="320"/>
      <c r="K479" s="320"/>
      <c r="U479" s="320"/>
      <c r="AE479" s="320"/>
      <c r="AO479" s="320"/>
      <c r="AY479" s="320"/>
      <c r="BI479" s="320"/>
      <c r="BJ479" s="320"/>
      <c r="BK479" s="320"/>
      <c r="BL479" s="320"/>
      <c r="BM479" s="320"/>
      <c r="BN479" s="320"/>
      <c r="BO479" s="320"/>
      <c r="BP479" s="320"/>
      <c r="BS479" s="320"/>
      <c r="CC479" s="320"/>
      <c r="CM479" s="320"/>
      <c r="CW479" s="320"/>
      <c r="DG479" s="320"/>
      <c r="DQ479" s="320"/>
      <c r="EA479" s="320"/>
      <c r="EK479" s="320"/>
      <c r="EU479" s="320"/>
      <c r="FE479" s="320"/>
      <c r="FO479" s="320"/>
      <c r="FY479" s="320"/>
      <c r="GI479" s="320"/>
      <c r="GS479" s="320"/>
      <c r="HC479" s="320"/>
      <c r="HM479" s="320"/>
      <c r="HW479" s="320"/>
      <c r="IG479" s="320"/>
    </row>
    <row r="480" spans="1:241" s="3" customFormat="1" x14ac:dyDescent="0.3">
      <c r="A480" s="320"/>
      <c r="K480" s="320"/>
      <c r="U480" s="320"/>
      <c r="AE480" s="320"/>
      <c r="AO480" s="320"/>
      <c r="AY480" s="320"/>
      <c r="BI480" s="320"/>
      <c r="BJ480" s="320"/>
      <c r="BK480" s="320"/>
      <c r="BL480" s="320"/>
      <c r="BM480" s="320"/>
      <c r="BN480" s="320"/>
      <c r="BO480" s="320"/>
      <c r="BP480" s="320"/>
      <c r="BS480" s="320"/>
      <c r="CC480" s="320"/>
      <c r="CM480" s="320"/>
      <c r="CW480" s="320"/>
      <c r="DG480" s="320"/>
      <c r="DQ480" s="320"/>
      <c r="EA480" s="320"/>
      <c r="EK480" s="320"/>
      <c r="EU480" s="320"/>
      <c r="FE480" s="320"/>
      <c r="FO480" s="320"/>
      <c r="FY480" s="320"/>
      <c r="GI480" s="320"/>
      <c r="GS480" s="320"/>
      <c r="HC480" s="320"/>
      <c r="HM480" s="320"/>
      <c r="HW480" s="320"/>
      <c r="IG480" s="320"/>
    </row>
    <row r="481" spans="1:241" s="3" customFormat="1" x14ac:dyDescent="0.3">
      <c r="A481" s="320"/>
      <c r="K481" s="320"/>
      <c r="U481" s="320"/>
      <c r="AE481" s="320"/>
      <c r="AO481" s="320"/>
      <c r="AY481" s="320"/>
      <c r="BI481" s="320"/>
      <c r="BJ481" s="320"/>
      <c r="BK481" s="320"/>
      <c r="BL481" s="320"/>
      <c r="BM481" s="320"/>
      <c r="BN481" s="320"/>
      <c r="BO481" s="320"/>
      <c r="BP481" s="320"/>
      <c r="BS481" s="320"/>
      <c r="CC481" s="320"/>
      <c r="CM481" s="320"/>
      <c r="CW481" s="320"/>
      <c r="DG481" s="320"/>
      <c r="DQ481" s="320"/>
      <c r="EA481" s="320"/>
      <c r="EK481" s="320"/>
      <c r="EU481" s="320"/>
      <c r="FE481" s="320"/>
      <c r="FO481" s="320"/>
      <c r="FY481" s="320"/>
      <c r="GI481" s="320"/>
      <c r="GS481" s="320"/>
      <c r="HC481" s="320"/>
      <c r="HM481" s="320"/>
      <c r="HW481" s="320"/>
      <c r="IG481" s="320"/>
    </row>
    <row r="482" spans="1:241" s="3" customFormat="1" x14ac:dyDescent="0.3">
      <c r="A482" s="320"/>
      <c r="K482" s="320"/>
      <c r="U482" s="320"/>
      <c r="AE482" s="320"/>
      <c r="AO482" s="320"/>
      <c r="AY482" s="320"/>
      <c r="BI482" s="320"/>
      <c r="BJ482" s="320"/>
      <c r="BK482" s="320"/>
      <c r="BL482" s="320"/>
      <c r="BM482" s="320"/>
      <c r="BN482" s="320"/>
      <c r="BO482" s="320"/>
      <c r="BP482" s="320"/>
      <c r="BS482" s="320"/>
      <c r="CC482" s="320"/>
      <c r="CM482" s="320"/>
      <c r="CW482" s="320"/>
      <c r="DG482" s="320"/>
      <c r="DQ482" s="320"/>
      <c r="EA482" s="320"/>
      <c r="EK482" s="320"/>
      <c r="EU482" s="320"/>
      <c r="FE482" s="320"/>
      <c r="FO482" s="320"/>
      <c r="FY482" s="320"/>
      <c r="GI482" s="320"/>
      <c r="GS482" s="320"/>
      <c r="HC482" s="320"/>
      <c r="HM482" s="320"/>
      <c r="HW482" s="320"/>
      <c r="IG482" s="320"/>
    </row>
    <row r="483" spans="1:241" s="3" customFormat="1" x14ac:dyDescent="0.3">
      <c r="A483" s="320"/>
      <c r="K483" s="320"/>
      <c r="U483" s="320"/>
      <c r="AE483" s="320"/>
      <c r="AO483" s="320"/>
      <c r="AY483" s="320"/>
      <c r="BI483" s="320"/>
      <c r="BJ483" s="320"/>
      <c r="BK483" s="320"/>
      <c r="BL483" s="320"/>
      <c r="BM483" s="320"/>
      <c r="BN483" s="320"/>
      <c r="BO483" s="320"/>
      <c r="BP483" s="320"/>
      <c r="BS483" s="320"/>
      <c r="CC483" s="320"/>
      <c r="CM483" s="320"/>
      <c r="CW483" s="320"/>
      <c r="DG483" s="320"/>
      <c r="DQ483" s="320"/>
      <c r="EA483" s="320"/>
      <c r="EK483" s="320"/>
      <c r="EU483" s="320"/>
      <c r="FE483" s="320"/>
      <c r="FO483" s="320"/>
      <c r="FY483" s="320"/>
      <c r="GI483" s="320"/>
      <c r="GS483" s="320"/>
      <c r="HC483" s="320"/>
      <c r="HM483" s="320"/>
      <c r="HW483" s="320"/>
      <c r="IG483" s="320"/>
    </row>
    <row r="484" spans="1:241" s="3" customFormat="1" x14ac:dyDescent="0.3">
      <c r="A484" s="320"/>
      <c r="K484" s="320"/>
      <c r="U484" s="320"/>
      <c r="AE484" s="320"/>
      <c r="AO484" s="320"/>
      <c r="AY484" s="320"/>
      <c r="BI484" s="320"/>
      <c r="BJ484" s="320"/>
      <c r="BK484" s="320"/>
      <c r="BL484" s="320"/>
      <c r="BM484" s="320"/>
      <c r="BN484" s="320"/>
      <c r="BO484" s="320"/>
      <c r="BP484" s="320"/>
      <c r="BS484" s="320"/>
      <c r="CC484" s="320"/>
      <c r="CM484" s="320"/>
      <c r="CW484" s="320"/>
      <c r="DG484" s="320"/>
      <c r="DQ484" s="320"/>
      <c r="EA484" s="320"/>
      <c r="EK484" s="320"/>
      <c r="EU484" s="320"/>
      <c r="FE484" s="320"/>
      <c r="FO484" s="320"/>
      <c r="FY484" s="320"/>
      <c r="GI484" s="320"/>
      <c r="GS484" s="320"/>
      <c r="HC484" s="320"/>
      <c r="HM484" s="320"/>
      <c r="HW484" s="320"/>
      <c r="IG484" s="320"/>
    </row>
    <row r="485" spans="1:241" s="3" customFormat="1" x14ac:dyDescent="0.3">
      <c r="A485" s="320"/>
      <c r="K485" s="320"/>
      <c r="U485" s="320"/>
      <c r="AE485" s="320"/>
      <c r="AO485" s="320"/>
      <c r="AY485" s="320"/>
      <c r="BI485" s="320"/>
      <c r="BJ485" s="320"/>
      <c r="BK485" s="320"/>
      <c r="BL485" s="320"/>
      <c r="BM485" s="320"/>
      <c r="BN485" s="320"/>
      <c r="BO485" s="320"/>
      <c r="BP485" s="320"/>
      <c r="BS485" s="320"/>
      <c r="CC485" s="320"/>
      <c r="CM485" s="320"/>
      <c r="CW485" s="320"/>
      <c r="DG485" s="320"/>
      <c r="DQ485" s="320"/>
      <c r="EA485" s="320"/>
      <c r="EK485" s="320"/>
      <c r="EU485" s="320"/>
      <c r="FE485" s="320"/>
      <c r="FO485" s="320"/>
      <c r="FY485" s="320"/>
      <c r="GI485" s="320"/>
      <c r="GS485" s="320"/>
      <c r="HC485" s="320"/>
      <c r="HM485" s="320"/>
      <c r="HW485" s="320"/>
      <c r="IG485" s="320"/>
    </row>
    <row r="486" spans="1:241" s="3" customFormat="1" x14ac:dyDescent="0.3">
      <c r="A486" s="320"/>
      <c r="K486" s="320"/>
      <c r="U486" s="320"/>
      <c r="AE486" s="320"/>
      <c r="AO486" s="320"/>
      <c r="AY486" s="320"/>
      <c r="BI486" s="320"/>
      <c r="BJ486" s="320"/>
      <c r="BK486" s="320"/>
      <c r="BL486" s="320"/>
      <c r="BM486" s="320"/>
      <c r="BN486" s="320"/>
      <c r="BO486" s="320"/>
      <c r="BP486" s="320"/>
      <c r="BS486" s="320"/>
      <c r="CC486" s="320"/>
      <c r="CM486" s="320"/>
      <c r="CW486" s="320"/>
      <c r="DG486" s="320"/>
      <c r="DQ486" s="320"/>
      <c r="EA486" s="320"/>
      <c r="EK486" s="320"/>
      <c r="EU486" s="320"/>
      <c r="FE486" s="320"/>
      <c r="FO486" s="320"/>
      <c r="FY486" s="320"/>
      <c r="GI486" s="320"/>
      <c r="GS486" s="320"/>
      <c r="HC486" s="320"/>
      <c r="HM486" s="320"/>
      <c r="HW486" s="320"/>
      <c r="IG486" s="320"/>
    </row>
    <row r="487" spans="1:241" s="3" customFormat="1" x14ac:dyDescent="0.3">
      <c r="A487" s="320"/>
      <c r="K487" s="320"/>
      <c r="U487" s="320"/>
      <c r="AE487" s="320"/>
      <c r="AO487" s="320"/>
      <c r="AY487" s="320"/>
      <c r="BI487" s="320"/>
      <c r="BJ487" s="320"/>
      <c r="BK487" s="320"/>
      <c r="BL487" s="320"/>
      <c r="BM487" s="320"/>
      <c r="BN487" s="320"/>
      <c r="BO487" s="320"/>
      <c r="BP487" s="320"/>
      <c r="BS487" s="320"/>
      <c r="CC487" s="320"/>
      <c r="CM487" s="320"/>
      <c r="CW487" s="320"/>
      <c r="DG487" s="320"/>
      <c r="DQ487" s="320"/>
      <c r="EA487" s="320"/>
      <c r="EK487" s="320"/>
      <c r="EU487" s="320"/>
      <c r="FE487" s="320"/>
      <c r="FO487" s="320"/>
      <c r="FY487" s="320"/>
      <c r="GI487" s="320"/>
      <c r="GS487" s="320"/>
      <c r="HC487" s="320"/>
      <c r="HM487" s="320"/>
      <c r="HW487" s="320"/>
      <c r="IG487" s="320"/>
    </row>
    <row r="488" spans="1:241" s="3" customFormat="1" x14ac:dyDescent="0.3">
      <c r="A488" s="320"/>
      <c r="K488" s="320"/>
      <c r="U488" s="320"/>
      <c r="AE488" s="320"/>
      <c r="AO488" s="320"/>
      <c r="AY488" s="320"/>
      <c r="BI488" s="320"/>
      <c r="BJ488" s="320"/>
      <c r="BK488" s="320"/>
      <c r="BL488" s="320"/>
      <c r="BM488" s="320"/>
      <c r="BN488" s="320"/>
      <c r="BO488" s="320"/>
      <c r="BP488" s="320"/>
      <c r="BS488" s="320"/>
      <c r="CC488" s="320"/>
      <c r="CM488" s="320"/>
      <c r="CW488" s="320"/>
      <c r="DG488" s="320"/>
      <c r="DQ488" s="320"/>
      <c r="EA488" s="320"/>
      <c r="EK488" s="320"/>
      <c r="EU488" s="320"/>
      <c r="FE488" s="320"/>
      <c r="FO488" s="320"/>
      <c r="FY488" s="320"/>
      <c r="GI488" s="320"/>
      <c r="GS488" s="320"/>
      <c r="HC488" s="320"/>
      <c r="HM488" s="320"/>
      <c r="HW488" s="320"/>
      <c r="IG488" s="320"/>
    </row>
    <row r="489" spans="1:241" s="3" customFormat="1" x14ac:dyDescent="0.3">
      <c r="A489" s="320"/>
      <c r="K489" s="320"/>
      <c r="U489" s="320"/>
      <c r="AE489" s="320"/>
      <c r="AO489" s="320"/>
      <c r="AY489" s="320"/>
      <c r="BI489" s="320"/>
      <c r="BJ489" s="320"/>
      <c r="BK489" s="320"/>
      <c r="BL489" s="320"/>
      <c r="BM489" s="320"/>
      <c r="BN489" s="320"/>
      <c r="BO489" s="320"/>
      <c r="BP489" s="320"/>
      <c r="BS489" s="320"/>
      <c r="CC489" s="320"/>
      <c r="CM489" s="320"/>
      <c r="CW489" s="320"/>
      <c r="DG489" s="320"/>
      <c r="DQ489" s="320"/>
      <c r="EA489" s="320"/>
      <c r="EK489" s="320"/>
      <c r="EU489" s="320"/>
      <c r="FE489" s="320"/>
      <c r="FO489" s="320"/>
      <c r="FY489" s="320"/>
      <c r="GI489" s="320"/>
      <c r="GS489" s="320"/>
      <c r="HC489" s="320"/>
      <c r="HM489" s="320"/>
      <c r="HW489" s="320"/>
      <c r="IG489" s="320"/>
    </row>
    <row r="490" spans="1:241" s="3" customFormat="1" x14ac:dyDescent="0.3">
      <c r="A490" s="320"/>
      <c r="K490" s="320"/>
      <c r="U490" s="320"/>
      <c r="AE490" s="320"/>
      <c r="AO490" s="320"/>
      <c r="AY490" s="320"/>
      <c r="BI490" s="320"/>
      <c r="BJ490" s="320"/>
      <c r="BK490" s="320"/>
      <c r="BL490" s="320"/>
      <c r="BM490" s="320"/>
      <c r="BN490" s="320"/>
      <c r="BO490" s="320"/>
      <c r="BP490" s="320"/>
      <c r="BS490" s="320"/>
      <c r="CC490" s="320"/>
      <c r="CM490" s="320"/>
      <c r="CW490" s="320"/>
      <c r="DG490" s="320"/>
      <c r="DQ490" s="320"/>
      <c r="EA490" s="320"/>
      <c r="EK490" s="320"/>
      <c r="EU490" s="320"/>
      <c r="FE490" s="320"/>
      <c r="FO490" s="320"/>
      <c r="FY490" s="320"/>
      <c r="GI490" s="320"/>
      <c r="GS490" s="320"/>
      <c r="HC490" s="320"/>
      <c r="HM490" s="320"/>
      <c r="HW490" s="320"/>
      <c r="IG490" s="320"/>
    </row>
    <row r="491" spans="1:241" s="3" customFormat="1" x14ac:dyDescent="0.3">
      <c r="A491" s="320"/>
      <c r="K491" s="320"/>
      <c r="U491" s="320"/>
      <c r="AE491" s="320"/>
      <c r="AO491" s="320"/>
      <c r="AY491" s="320"/>
      <c r="BI491" s="320"/>
      <c r="BJ491" s="320"/>
      <c r="BK491" s="320"/>
      <c r="BL491" s="320"/>
      <c r="BM491" s="320"/>
      <c r="BN491" s="320"/>
      <c r="BO491" s="320"/>
      <c r="BP491" s="320"/>
      <c r="BS491" s="320"/>
      <c r="CC491" s="320"/>
      <c r="CM491" s="320"/>
      <c r="CW491" s="320"/>
      <c r="DG491" s="320"/>
      <c r="DQ491" s="320"/>
      <c r="EA491" s="320"/>
      <c r="EK491" s="320"/>
      <c r="EU491" s="320"/>
      <c r="FE491" s="320"/>
      <c r="FO491" s="320"/>
      <c r="FY491" s="320"/>
      <c r="GI491" s="320"/>
      <c r="GS491" s="320"/>
      <c r="HC491" s="320"/>
      <c r="HM491" s="320"/>
      <c r="HW491" s="320"/>
      <c r="IG491" s="320"/>
    </row>
    <row r="492" spans="1:241" s="3" customFormat="1" x14ac:dyDescent="0.3">
      <c r="A492" s="320"/>
      <c r="K492" s="320"/>
      <c r="U492" s="320"/>
      <c r="AE492" s="320"/>
      <c r="AO492" s="320"/>
      <c r="AY492" s="320"/>
      <c r="BI492" s="320"/>
      <c r="BJ492" s="320"/>
      <c r="BK492" s="320"/>
      <c r="BL492" s="320"/>
      <c r="BM492" s="320"/>
      <c r="BN492" s="320"/>
      <c r="BO492" s="320"/>
      <c r="BP492" s="320"/>
      <c r="BS492" s="320"/>
      <c r="CC492" s="320"/>
      <c r="CM492" s="320"/>
      <c r="CW492" s="320"/>
      <c r="DG492" s="320"/>
      <c r="DQ492" s="320"/>
      <c r="EA492" s="320"/>
      <c r="EK492" s="320"/>
      <c r="EU492" s="320"/>
      <c r="FE492" s="320"/>
      <c r="FO492" s="320"/>
      <c r="FY492" s="320"/>
      <c r="GI492" s="320"/>
      <c r="GS492" s="320"/>
      <c r="HC492" s="320"/>
      <c r="HM492" s="320"/>
      <c r="HW492" s="320"/>
      <c r="IG492" s="320"/>
    </row>
    <row r="493" spans="1:241" s="3" customFormat="1" x14ac:dyDescent="0.3">
      <c r="A493" s="320"/>
      <c r="K493" s="320"/>
      <c r="U493" s="320"/>
      <c r="AE493" s="320"/>
      <c r="AO493" s="320"/>
      <c r="AY493" s="320"/>
      <c r="BI493" s="320"/>
      <c r="BJ493" s="320"/>
      <c r="BK493" s="320"/>
      <c r="BL493" s="320"/>
      <c r="BM493" s="320"/>
      <c r="BN493" s="320"/>
      <c r="BO493" s="320"/>
      <c r="BP493" s="320"/>
      <c r="BS493" s="320"/>
      <c r="CC493" s="320"/>
      <c r="CM493" s="320"/>
      <c r="CW493" s="320"/>
      <c r="DG493" s="320"/>
      <c r="DQ493" s="320"/>
      <c r="EA493" s="320"/>
      <c r="EK493" s="320"/>
      <c r="EU493" s="320"/>
      <c r="FE493" s="320"/>
      <c r="FO493" s="320"/>
      <c r="FY493" s="320"/>
      <c r="GI493" s="320"/>
      <c r="GS493" s="320"/>
      <c r="HC493" s="320"/>
      <c r="HM493" s="320"/>
      <c r="HW493" s="320"/>
      <c r="IG493" s="320"/>
    </row>
    <row r="494" spans="1:241" s="3" customFormat="1" x14ac:dyDescent="0.3">
      <c r="A494" s="320"/>
      <c r="K494" s="320"/>
      <c r="U494" s="320"/>
      <c r="AE494" s="320"/>
      <c r="AO494" s="320"/>
      <c r="AY494" s="320"/>
      <c r="BI494" s="320"/>
      <c r="BJ494" s="320"/>
      <c r="BK494" s="320"/>
      <c r="BL494" s="320"/>
      <c r="BM494" s="320"/>
      <c r="BN494" s="320"/>
      <c r="BO494" s="320"/>
      <c r="BP494" s="320"/>
      <c r="BS494" s="320"/>
      <c r="CC494" s="320"/>
      <c r="CM494" s="320"/>
      <c r="CW494" s="320"/>
      <c r="DG494" s="320"/>
      <c r="DQ494" s="320"/>
      <c r="EA494" s="320"/>
      <c r="EK494" s="320"/>
      <c r="EU494" s="320"/>
      <c r="FE494" s="320"/>
      <c r="FO494" s="320"/>
      <c r="FY494" s="320"/>
      <c r="GI494" s="320"/>
      <c r="GS494" s="320"/>
      <c r="HC494" s="320"/>
      <c r="HM494" s="320"/>
      <c r="HW494" s="320"/>
      <c r="IG494" s="320"/>
    </row>
    <row r="495" spans="1:241" s="3" customFormat="1" x14ac:dyDescent="0.3">
      <c r="A495" s="320"/>
      <c r="K495" s="320"/>
      <c r="U495" s="320"/>
      <c r="AE495" s="320"/>
      <c r="AO495" s="320"/>
      <c r="AY495" s="320"/>
      <c r="BI495" s="320"/>
      <c r="BJ495" s="320"/>
      <c r="BK495" s="320"/>
      <c r="BL495" s="320"/>
      <c r="BM495" s="320"/>
      <c r="BN495" s="320"/>
      <c r="BO495" s="320"/>
      <c r="BP495" s="320"/>
      <c r="BS495" s="320"/>
      <c r="CC495" s="320"/>
      <c r="CM495" s="320"/>
      <c r="CW495" s="320"/>
      <c r="DG495" s="320"/>
      <c r="DQ495" s="320"/>
      <c r="EA495" s="320"/>
      <c r="EK495" s="320"/>
      <c r="EU495" s="320"/>
      <c r="FE495" s="320"/>
      <c r="FO495" s="320"/>
      <c r="FY495" s="320"/>
      <c r="GI495" s="320"/>
      <c r="GS495" s="320"/>
      <c r="HC495" s="320"/>
      <c r="HM495" s="320"/>
      <c r="HW495" s="320"/>
      <c r="IG495" s="320"/>
    </row>
    <row r="496" spans="1:241" s="3" customFormat="1" x14ac:dyDescent="0.3">
      <c r="A496" s="320"/>
      <c r="K496" s="320"/>
      <c r="U496" s="320"/>
      <c r="AE496" s="320"/>
      <c r="AO496" s="320"/>
      <c r="AY496" s="320"/>
      <c r="BI496" s="320"/>
      <c r="BJ496" s="320"/>
      <c r="BK496" s="320"/>
      <c r="BL496" s="320"/>
      <c r="BM496" s="320"/>
      <c r="BN496" s="320"/>
      <c r="BO496" s="320"/>
      <c r="BP496" s="320"/>
      <c r="BS496" s="320"/>
      <c r="CC496" s="320"/>
      <c r="CM496" s="320"/>
      <c r="CW496" s="320"/>
      <c r="DG496" s="320"/>
      <c r="DQ496" s="320"/>
      <c r="EA496" s="320"/>
      <c r="EK496" s="320"/>
      <c r="EU496" s="320"/>
      <c r="FE496" s="320"/>
      <c r="FO496" s="320"/>
      <c r="FY496" s="320"/>
      <c r="GI496" s="320"/>
      <c r="GS496" s="320"/>
      <c r="HC496" s="320"/>
      <c r="HM496" s="320"/>
      <c r="HW496" s="320"/>
      <c r="IG496" s="320"/>
    </row>
    <row r="497" spans="1:241" s="3" customFormat="1" x14ac:dyDescent="0.3">
      <c r="A497" s="320"/>
      <c r="K497" s="320"/>
      <c r="U497" s="320"/>
      <c r="AE497" s="320"/>
      <c r="AO497" s="320"/>
      <c r="AY497" s="320"/>
      <c r="BI497" s="320"/>
      <c r="BJ497" s="320"/>
      <c r="BK497" s="320"/>
      <c r="BL497" s="320"/>
      <c r="BM497" s="320"/>
      <c r="BN497" s="320"/>
      <c r="BO497" s="320"/>
      <c r="BP497" s="320"/>
      <c r="BS497" s="320"/>
      <c r="CC497" s="320"/>
      <c r="CM497" s="320"/>
      <c r="CW497" s="320"/>
      <c r="DG497" s="320"/>
      <c r="DQ497" s="320"/>
      <c r="EA497" s="320"/>
      <c r="EK497" s="320"/>
      <c r="EU497" s="320"/>
      <c r="FE497" s="320"/>
      <c r="FO497" s="320"/>
      <c r="FY497" s="320"/>
      <c r="GI497" s="320"/>
      <c r="GS497" s="320"/>
      <c r="HC497" s="320"/>
      <c r="HM497" s="320"/>
      <c r="HW497" s="320"/>
      <c r="IG497" s="320"/>
    </row>
    <row r="498" spans="1:241" s="3" customFormat="1" x14ac:dyDescent="0.3">
      <c r="A498" s="320"/>
      <c r="K498" s="320"/>
      <c r="U498" s="320"/>
      <c r="AE498" s="320"/>
      <c r="AO498" s="320"/>
      <c r="AY498" s="320"/>
      <c r="BI498" s="320"/>
      <c r="BJ498" s="320"/>
      <c r="BK498" s="320"/>
      <c r="BL498" s="320"/>
      <c r="BM498" s="320"/>
      <c r="BN498" s="320"/>
      <c r="BO498" s="320"/>
      <c r="BP498" s="320"/>
      <c r="BS498" s="320"/>
      <c r="CC498" s="320"/>
      <c r="CM498" s="320"/>
      <c r="CW498" s="320"/>
      <c r="DG498" s="320"/>
      <c r="DQ498" s="320"/>
      <c r="EA498" s="320"/>
      <c r="EK498" s="320"/>
      <c r="EU498" s="320"/>
      <c r="FE498" s="320"/>
      <c r="FO498" s="320"/>
      <c r="FY498" s="320"/>
      <c r="GI498" s="320"/>
      <c r="GS498" s="320"/>
      <c r="HC498" s="320"/>
      <c r="HM498" s="320"/>
      <c r="HW498" s="320"/>
      <c r="IG498" s="320"/>
    </row>
    <row r="499" spans="1:241" s="3" customFormat="1" x14ac:dyDescent="0.3">
      <c r="A499" s="320"/>
      <c r="K499" s="320"/>
      <c r="U499" s="320"/>
      <c r="AE499" s="320"/>
      <c r="AO499" s="320"/>
      <c r="AY499" s="320"/>
      <c r="BI499" s="320"/>
      <c r="BJ499" s="320"/>
      <c r="BK499" s="320"/>
      <c r="BL499" s="320"/>
      <c r="BM499" s="320"/>
      <c r="BN499" s="320"/>
      <c r="BO499" s="320"/>
      <c r="BP499" s="320"/>
      <c r="BS499" s="320"/>
      <c r="CC499" s="320"/>
      <c r="CM499" s="320"/>
      <c r="CW499" s="320"/>
      <c r="DG499" s="320"/>
      <c r="DQ499" s="320"/>
      <c r="EA499" s="320"/>
      <c r="EK499" s="320"/>
      <c r="EU499" s="320"/>
      <c r="FE499" s="320"/>
      <c r="FO499" s="320"/>
      <c r="FY499" s="320"/>
      <c r="GI499" s="320"/>
      <c r="GS499" s="320"/>
      <c r="HC499" s="320"/>
      <c r="HM499" s="320"/>
      <c r="HW499" s="320"/>
      <c r="IG499" s="320"/>
    </row>
    <row r="500" spans="1:241" s="3" customFormat="1" x14ac:dyDescent="0.3">
      <c r="A500" s="320"/>
      <c r="K500" s="320"/>
      <c r="U500" s="320"/>
      <c r="AE500" s="320"/>
      <c r="AO500" s="320"/>
      <c r="AY500" s="320"/>
      <c r="BI500" s="320"/>
      <c r="BJ500" s="320"/>
      <c r="BK500" s="320"/>
      <c r="BL500" s="320"/>
      <c r="BM500" s="320"/>
      <c r="BN500" s="320"/>
      <c r="BO500" s="320"/>
      <c r="BP500" s="320"/>
      <c r="BS500" s="320"/>
      <c r="CC500" s="320"/>
      <c r="CM500" s="320"/>
      <c r="CW500" s="320"/>
      <c r="DG500" s="320"/>
      <c r="DQ500" s="320"/>
      <c r="EA500" s="320"/>
      <c r="EK500" s="320"/>
      <c r="EU500" s="320"/>
      <c r="FE500" s="320"/>
      <c r="FO500" s="320"/>
      <c r="FY500" s="320"/>
      <c r="GI500" s="320"/>
      <c r="GS500" s="320"/>
      <c r="HC500" s="320"/>
      <c r="HM500" s="320"/>
      <c r="HW500" s="320"/>
      <c r="IG500" s="320"/>
    </row>
    <row r="501" spans="1:241" s="3" customFormat="1" x14ac:dyDescent="0.3">
      <c r="A501" s="320"/>
      <c r="K501" s="320"/>
      <c r="U501" s="320"/>
      <c r="AE501" s="320"/>
      <c r="AO501" s="320"/>
      <c r="AY501" s="320"/>
      <c r="BI501" s="320"/>
      <c r="BJ501" s="320"/>
      <c r="BK501" s="320"/>
      <c r="BL501" s="320"/>
      <c r="BM501" s="320"/>
      <c r="BN501" s="320"/>
      <c r="BO501" s="320"/>
      <c r="BP501" s="320"/>
      <c r="BS501" s="320"/>
      <c r="CC501" s="320"/>
      <c r="CM501" s="320"/>
      <c r="CW501" s="320"/>
      <c r="DG501" s="320"/>
      <c r="DQ501" s="320"/>
      <c r="EA501" s="320"/>
      <c r="EK501" s="320"/>
      <c r="EU501" s="320"/>
      <c r="FE501" s="320"/>
      <c r="FO501" s="320"/>
      <c r="FY501" s="320"/>
      <c r="GI501" s="320"/>
      <c r="GS501" s="320"/>
      <c r="HC501" s="320"/>
      <c r="HM501" s="320"/>
      <c r="HW501" s="320"/>
      <c r="IG501" s="320"/>
    </row>
    <row r="502" spans="1:241" s="3" customFormat="1" x14ac:dyDescent="0.3">
      <c r="A502" s="320"/>
      <c r="K502" s="320"/>
      <c r="U502" s="320"/>
      <c r="AE502" s="320"/>
      <c r="AO502" s="320"/>
      <c r="AY502" s="320"/>
      <c r="BI502" s="320"/>
      <c r="BJ502" s="320"/>
      <c r="BK502" s="320"/>
      <c r="BL502" s="320"/>
      <c r="BM502" s="320"/>
      <c r="BN502" s="320"/>
      <c r="BO502" s="320"/>
      <c r="BP502" s="320"/>
      <c r="BS502" s="320"/>
      <c r="CC502" s="320"/>
      <c r="CM502" s="320"/>
      <c r="CW502" s="320"/>
      <c r="DG502" s="320"/>
      <c r="DQ502" s="320"/>
      <c r="EA502" s="320"/>
      <c r="EK502" s="320"/>
      <c r="EU502" s="320"/>
      <c r="FE502" s="320"/>
      <c r="FO502" s="320"/>
      <c r="FY502" s="320"/>
      <c r="GI502" s="320"/>
      <c r="GS502" s="320"/>
      <c r="HC502" s="320"/>
      <c r="HM502" s="320"/>
      <c r="HW502" s="320"/>
      <c r="IG502" s="320"/>
    </row>
    <row r="503" spans="1:241" s="3" customFormat="1" x14ac:dyDescent="0.3">
      <c r="A503" s="320"/>
      <c r="K503" s="320"/>
      <c r="U503" s="320"/>
      <c r="AE503" s="320"/>
      <c r="AO503" s="320"/>
      <c r="AY503" s="320"/>
      <c r="BI503" s="320"/>
      <c r="BJ503" s="320"/>
      <c r="BK503" s="320"/>
      <c r="BL503" s="320"/>
      <c r="BM503" s="320"/>
      <c r="BN503" s="320"/>
      <c r="BO503" s="320"/>
      <c r="BP503" s="320"/>
      <c r="BS503" s="320"/>
      <c r="CC503" s="320"/>
      <c r="CM503" s="320"/>
      <c r="CW503" s="320"/>
      <c r="DG503" s="320"/>
      <c r="DQ503" s="320"/>
      <c r="EA503" s="320"/>
      <c r="EK503" s="320"/>
      <c r="EU503" s="320"/>
      <c r="FE503" s="320"/>
      <c r="FO503" s="320"/>
      <c r="FY503" s="320"/>
      <c r="GI503" s="320"/>
      <c r="GS503" s="320"/>
      <c r="HC503" s="320"/>
      <c r="HM503" s="320"/>
      <c r="HW503" s="320"/>
      <c r="IG503" s="320"/>
    </row>
    <row r="504" spans="1:241" s="3" customFormat="1" x14ac:dyDescent="0.3">
      <c r="A504" s="320"/>
      <c r="K504" s="320"/>
      <c r="U504" s="320"/>
      <c r="AE504" s="320"/>
      <c r="AO504" s="320"/>
      <c r="AY504" s="320"/>
      <c r="BI504" s="320"/>
      <c r="BJ504" s="320"/>
      <c r="BK504" s="320"/>
      <c r="BL504" s="320"/>
      <c r="BM504" s="320"/>
      <c r="BN504" s="320"/>
      <c r="BO504" s="320"/>
      <c r="BP504" s="320"/>
      <c r="BS504" s="320"/>
      <c r="CC504" s="320"/>
      <c r="CM504" s="320"/>
      <c r="CW504" s="320"/>
      <c r="DG504" s="320"/>
      <c r="DQ504" s="320"/>
      <c r="EA504" s="320"/>
      <c r="EK504" s="320"/>
      <c r="EU504" s="320"/>
      <c r="FE504" s="320"/>
      <c r="FO504" s="320"/>
      <c r="FY504" s="320"/>
      <c r="GI504" s="320"/>
      <c r="GS504" s="320"/>
      <c r="HC504" s="320"/>
      <c r="HM504" s="320"/>
      <c r="HW504" s="320"/>
      <c r="IG504" s="320"/>
    </row>
    <row r="505" spans="1:241" s="3" customFormat="1" x14ac:dyDescent="0.3">
      <c r="A505" s="320"/>
      <c r="K505" s="320"/>
      <c r="U505" s="320"/>
      <c r="AE505" s="320"/>
      <c r="AO505" s="320"/>
      <c r="AY505" s="320"/>
      <c r="BI505" s="320"/>
      <c r="BJ505" s="320"/>
      <c r="BK505" s="320"/>
      <c r="BL505" s="320"/>
      <c r="BM505" s="320"/>
      <c r="BN505" s="320"/>
      <c r="BO505" s="320"/>
      <c r="BP505" s="320"/>
      <c r="BS505" s="320"/>
      <c r="CC505" s="320"/>
      <c r="CM505" s="320"/>
      <c r="CW505" s="320"/>
      <c r="DG505" s="320"/>
      <c r="DQ505" s="320"/>
      <c r="EA505" s="320"/>
      <c r="EK505" s="320"/>
      <c r="EU505" s="320"/>
      <c r="FE505" s="320"/>
      <c r="FO505" s="320"/>
      <c r="FY505" s="320"/>
      <c r="GI505" s="320"/>
      <c r="GS505" s="320"/>
      <c r="HC505" s="320"/>
      <c r="HM505" s="320"/>
      <c r="HW505" s="320"/>
      <c r="IG505" s="320"/>
    </row>
    <row r="506" spans="1:241" s="3" customFormat="1" x14ac:dyDescent="0.3">
      <c r="A506" s="320"/>
      <c r="K506" s="320"/>
      <c r="U506" s="320"/>
      <c r="AE506" s="320"/>
      <c r="AO506" s="320"/>
      <c r="AY506" s="320"/>
      <c r="BI506" s="320"/>
      <c r="BJ506" s="320"/>
      <c r="BK506" s="320"/>
      <c r="BL506" s="320"/>
      <c r="BM506" s="320"/>
      <c r="BN506" s="320"/>
      <c r="BO506" s="320"/>
      <c r="BP506" s="320"/>
      <c r="BS506" s="320"/>
      <c r="CC506" s="320"/>
      <c r="CM506" s="320"/>
      <c r="CW506" s="320"/>
      <c r="DG506" s="320"/>
      <c r="DQ506" s="320"/>
      <c r="EA506" s="320"/>
      <c r="EK506" s="320"/>
      <c r="EU506" s="320"/>
      <c r="FE506" s="320"/>
      <c r="FO506" s="320"/>
      <c r="FY506" s="320"/>
      <c r="GI506" s="320"/>
      <c r="GS506" s="320"/>
      <c r="HC506" s="320"/>
      <c r="HM506" s="320"/>
      <c r="HW506" s="320"/>
      <c r="IG506" s="320"/>
    </row>
    <row r="507" spans="1:241" s="3" customFormat="1" x14ac:dyDescent="0.3">
      <c r="A507" s="320"/>
      <c r="K507" s="320"/>
      <c r="U507" s="320"/>
      <c r="AE507" s="320"/>
      <c r="AO507" s="320"/>
      <c r="AY507" s="320"/>
      <c r="BI507" s="320"/>
      <c r="BJ507" s="320"/>
      <c r="BK507" s="320"/>
      <c r="BL507" s="320"/>
      <c r="BM507" s="320"/>
      <c r="BN507" s="320"/>
      <c r="BO507" s="320"/>
      <c r="BP507" s="320"/>
      <c r="BS507" s="320"/>
      <c r="CC507" s="320"/>
      <c r="CM507" s="320"/>
      <c r="CW507" s="320"/>
      <c r="DG507" s="320"/>
      <c r="DQ507" s="320"/>
      <c r="EA507" s="320"/>
      <c r="EK507" s="320"/>
      <c r="EU507" s="320"/>
      <c r="FE507" s="320"/>
      <c r="FO507" s="320"/>
      <c r="FY507" s="320"/>
      <c r="GI507" s="320"/>
      <c r="GS507" s="320"/>
      <c r="HC507" s="320"/>
      <c r="HM507" s="320"/>
      <c r="HW507" s="320"/>
      <c r="IG507" s="320"/>
    </row>
    <row r="508" spans="1:241" s="3" customFormat="1" x14ac:dyDescent="0.3">
      <c r="A508" s="320"/>
      <c r="K508" s="320"/>
      <c r="U508" s="320"/>
      <c r="AE508" s="320"/>
      <c r="AO508" s="320"/>
      <c r="AY508" s="320"/>
      <c r="BI508" s="320"/>
      <c r="BJ508" s="320"/>
      <c r="BK508" s="320"/>
      <c r="BL508" s="320"/>
      <c r="BM508" s="320"/>
      <c r="BN508" s="320"/>
      <c r="BO508" s="320"/>
      <c r="BP508" s="320"/>
      <c r="BS508" s="320"/>
      <c r="CC508" s="320"/>
      <c r="CM508" s="320"/>
      <c r="CW508" s="320"/>
      <c r="DG508" s="320"/>
      <c r="DQ508" s="320"/>
      <c r="EA508" s="320"/>
      <c r="EK508" s="320"/>
      <c r="EU508" s="320"/>
      <c r="FE508" s="320"/>
      <c r="FO508" s="320"/>
      <c r="FY508" s="320"/>
      <c r="GI508" s="320"/>
      <c r="GS508" s="320"/>
      <c r="HC508" s="320"/>
      <c r="HM508" s="320"/>
      <c r="HW508" s="320"/>
      <c r="IG508" s="320"/>
    </row>
    <row r="509" spans="1:241" s="3" customFormat="1" x14ac:dyDescent="0.3">
      <c r="A509" s="320"/>
      <c r="K509" s="320"/>
      <c r="U509" s="320"/>
      <c r="AE509" s="320"/>
      <c r="AO509" s="320"/>
      <c r="AY509" s="320"/>
      <c r="BI509" s="320"/>
      <c r="BJ509" s="320"/>
      <c r="BK509" s="320"/>
      <c r="BL509" s="320"/>
      <c r="BM509" s="320"/>
      <c r="BN509" s="320"/>
      <c r="BO509" s="320"/>
      <c r="BP509" s="320"/>
      <c r="BS509" s="320"/>
      <c r="CC509" s="320"/>
      <c r="CM509" s="320"/>
      <c r="CW509" s="320"/>
      <c r="DG509" s="320"/>
      <c r="DQ509" s="320"/>
      <c r="EA509" s="320"/>
      <c r="EK509" s="320"/>
      <c r="EU509" s="320"/>
      <c r="FE509" s="320"/>
      <c r="FO509" s="320"/>
      <c r="FY509" s="320"/>
      <c r="GI509" s="320"/>
      <c r="GS509" s="320"/>
      <c r="HC509" s="320"/>
      <c r="HM509" s="320"/>
      <c r="HW509" s="320"/>
      <c r="IG509" s="320"/>
    </row>
    <row r="510" spans="1:241" s="3" customFormat="1" x14ac:dyDescent="0.3">
      <c r="A510" s="320"/>
      <c r="K510" s="320"/>
      <c r="U510" s="320"/>
      <c r="AE510" s="320"/>
      <c r="AO510" s="320"/>
      <c r="AY510" s="320"/>
      <c r="BI510" s="320"/>
      <c r="BJ510" s="320"/>
      <c r="BK510" s="320"/>
      <c r="BL510" s="320"/>
      <c r="BM510" s="320"/>
      <c r="BN510" s="320"/>
      <c r="BO510" s="320"/>
      <c r="BP510" s="320"/>
      <c r="BS510" s="320"/>
      <c r="CC510" s="320"/>
      <c r="CM510" s="320"/>
      <c r="CW510" s="320"/>
      <c r="DG510" s="320"/>
      <c r="DQ510" s="320"/>
      <c r="EA510" s="320"/>
      <c r="EK510" s="320"/>
      <c r="EU510" s="320"/>
      <c r="FE510" s="320"/>
      <c r="FO510" s="320"/>
      <c r="FY510" s="320"/>
      <c r="GI510" s="320"/>
      <c r="GS510" s="320"/>
      <c r="HC510" s="320"/>
      <c r="HM510" s="320"/>
      <c r="HW510" s="320"/>
      <c r="IG510" s="320"/>
    </row>
    <row r="511" spans="1:241" s="3" customFormat="1" x14ac:dyDescent="0.3">
      <c r="A511" s="320"/>
      <c r="K511" s="320"/>
      <c r="U511" s="320"/>
      <c r="AE511" s="320"/>
      <c r="AO511" s="320"/>
      <c r="AY511" s="320"/>
      <c r="BI511" s="320"/>
      <c r="BJ511" s="320"/>
      <c r="BK511" s="320"/>
      <c r="BL511" s="320"/>
      <c r="BM511" s="320"/>
      <c r="BN511" s="320"/>
      <c r="BO511" s="320"/>
      <c r="BP511" s="320"/>
      <c r="BS511" s="320"/>
      <c r="CC511" s="320"/>
      <c r="CM511" s="320"/>
      <c r="CW511" s="320"/>
      <c r="DG511" s="320"/>
      <c r="DQ511" s="320"/>
      <c r="EA511" s="320"/>
      <c r="EK511" s="320"/>
      <c r="EU511" s="320"/>
      <c r="FE511" s="320"/>
      <c r="FO511" s="320"/>
      <c r="FY511" s="320"/>
      <c r="GI511" s="320"/>
      <c r="GS511" s="320"/>
      <c r="HC511" s="320"/>
      <c r="HM511" s="320"/>
      <c r="HW511" s="320"/>
      <c r="IG511" s="320"/>
    </row>
    <row r="512" spans="1:241" s="3" customFormat="1" x14ac:dyDescent="0.3">
      <c r="A512" s="320"/>
      <c r="K512" s="320"/>
      <c r="U512" s="320"/>
      <c r="AE512" s="320"/>
      <c r="AO512" s="320"/>
      <c r="AY512" s="320"/>
      <c r="BI512" s="320"/>
      <c r="BJ512" s="320"/>
      <c r="BK512" s="320"/>
      <c r="BL512" s="320"/>
      <c r="BM512" s="320"/>
      <c r="BN512" s="320"/>
      <c r="BO512" s="320"/>
      <c r="BP512" s="320"/>
      <c r="BS512" s="320"/>
      <c r="CC512" s="320"/>
      <c r="CM512" s="320"/>
      <c r="CW512" s="320"/>
      <c r="DG512" s="320"/>
      <c r="DQ512" s="320"/>
      <c r="EA512" s="320"/>
      <c r="EK512" s="320"/>
      <c r="EU512" s="320"/>
      <c r="FE512" s="320"/>
      <c r="FO512" s="320"/>
      <c r="FY512" s="320"/>
      <c r="GI512" s="320"/>
      <c r="GS512" s="320"/>
      <c r="HC512" s="320"/>
      <c r="HM512" s="320"/>
      <c r="HW512" s="320"/>
      <c r="IG512" s="320"/>
    </row>
    <row r="513" spans="1:241" s="3" customFormat="1" x14ac:dyDescent="0.3">
      <c r="A513" s="320"/>
      <c r="K513" s="320"/>
      <c r="U513" s="320"/>
      <c r="AE513" s="320"/>
      <c r="AO513" s="320"/>
      <c r="AY513" s="320"/>
      <c r="BI513" s="320"/>
      <c r="BJ513" s="320"/>
      <c r="BK513" s="320"/>
      <c r="BL513" s="320"/>
      <c r="BM513" s="320"/>
      <c r="BN513" s="320"/>
      <c r="BO513" s="320"/>
      <c r="BP513" s="320"/>
      <c r="BS513" s="320"/>
      <c r="CC513" s="320"/>
      <c r="CM513" s="320"/>
      <c r="CW513" s="320"/>
      <c r="DG513" s="320"/>
      <c r="DQ513" s="320"/>
      <c r="EA513" s="320"/>
      <c r="EK513" s="320"/>
      <c r="EU513" s="320"/>
      <c r="FE513" s="320"/>
      <c r="FO513" s="320"/>
      <c r="FY513" s="320"/>
      <c r="GI513" s="320"/>
      <c r="GS513" s="320"/>
      <c r="HC513" s="320"/>
      <c r="HM513" s="320"/>
      <c r="HW513" s="320"/>
      <c r="IG513" s="320"/>
    </row>
    <row r="514" spans="1:241" s="3" customFormat="1" x14ac:dyDescent="0.3">
      <c r="A514" s="320"/>
      <c r="K514" s="320"/>
      <c r="U514" s="320"/>
      <c r="AE514" s="320"/>
      <c r="AO514" s="320"/>
      <c r="AY514" s="320"/>
      <c r="BI514" s="320"/>
      <c r="BJ514" s="320"/>
      <c r="BK514" s="320"/>
      <c r="BL514" s="320"/>
      <c r="BM514" s="320"/>
      <c r="BN514" s="320"/>
      <c r="BO514" s="320"/>
      <c r="BP514" s="320"/>
      <c r="BS514" s="320"/>
      <c r="CC514" s="320"/>
      <c r="CM514" s="320"/>
      <c r="CW514" s="320"/>
      <c r="DG514" s="320"/>
      <c r="DQ514" s="320"/>
      <c r="EA514" s="320"/>
      <c r="EK514" s="320"/>
      <c r="EU514" s="320"/>
      <c r="FE514" s="320"/>
      <c r="FO514" s="320"/>
      <c r="FY514" s="320"/>
      <c r="GI514" s="320"/>
      <c r="GS514" s="320"/>
      <c r="HC514" s="320"/>
      <c r="HM514" s="320"/>
      <c r="HW514" s="320"/>
      <c r="IG514" s="320"/>
    </row>
    <row r="515" spans="1:241" s="3" customFormat="1" x14ac:dyDescent="0.3">
      <c r="A515" s="320"/>
      <c r="K515" s="320"/>
      <c r="U515" s="320"/>
      <c r="AE515" s="320"/>
      <c r="AO515" s="320"/>
      <c r="AY515" s="320"/>
      <c r="BI515" s="320"/>
      <c r="BJ515" s="320"/>
      <c r="BK515" s="320"/>
      <c r="BL515" s="320"/>
      <c r="BM515" s="320"/>
      <c r="BN515" s="320"/>
      <c r="BO515" s="320"/>
      <c r="BP515" s="320"/>
      <c r="BS515" s="320"/>
      <c r="CC515" s="320"/>
      <c r="CM515" s="320"/>
      <c r="CW515" s="320"/>
      <c r="DG515" s="320"/>
      <c r="DQ515" s="320"/>
      <c r="EA515" s="320"/>
      <c r="EK515" s="320"/>
      <c r="EU515" s="320"/>
      <c r="FE515" s="320"/>
      <c r="FO515" s="320"/>
      <c r="FY515" s="320"/>
      <c r="GI515" s="320"/>
      <c r="GS515" s="320"/>
      <c r="HC515" s="320"/>
      <c r="HM515" s="320"/>
      <c r="HW515" s="320"/>
      <c r="IG515" s="320"/>
    </row>
    <row r="516" spans="1:241" s="3" customFormat="1" x14ac:dyDescent="0.3">
      <c r="A516" s="320"/>
      <c r="K516" s="320"/>
      <c r="U516" s="320"/>
      <c r="AE516" s="320"/>
      <c r="AO516" s="320"/>
      <c r="AY516" s="320"/>
      <c r="BI516" s="320"/>
      <c r="BJ516" s="320"/>
      <c r="BK516" s="320"/>
      <c r="BL516" s="320"/>
      <c r="BM516" s="320"/>
      <c r="BN516" s="320"/>
      <c r="BO516" s="320"/>
      <c r="BP516" s="320"/>
      <c r="BS516" s="320"/>
      <c r="CC516" s="320"/>
      <c r="CM516" s="320"/>
      <c r="CW516" s="320"/>
      <c r="DG516" s="320"/>
      <c r="DQ516" s="320"/>
      <c r="EA516" s="320"/>
      <c r="EK516" s="320"/>
      <c r="EU516" s="320"/>
      <c r="FE516" s="320"/>
      <c r="FO516" s="320"/>
      <c r="FY516" s="320"/>
      <c r="GI516" s="320"/>
      <c r="GS516" s="320"/>
      <c r="HC516" s="320"/>
      <c r="HM516" s="320"/>
      <c r="HW516" s="320"/>
      <c r="IG516" s="320"/>
    </row>
    <row r="517" spans="1:241" s="3" customFormat="1" x14ac:dyDescent="0.3">
      <c r="A517" s="320"/>
      <c r="K517" s="320"/>
      <c r="U517" s="320"/>
      <c r="AE517" s="320"/>
      <c r="AO517" s="320"/>
      <c r="AY517" s="320"/>
      <c r="BI517" s="320"/>
      <c r="BJ517" s="320"/>
      <c r="BK517" s="320"/>
      <c r="BL517" s="320"/>
      <c r="BM517" s="320"/>
      <c r="BN517" s="320"/>
      <c r="BO517" s="320"/>
      <c r="BP517" s="320"/>
      <c r="BS517" s="320"/>
      <c r="CC517" s="320"/>
      <c r="CM517" s="320"/>
      <c r="CW517" s="320"/>
      <c r="DG517" s="320"/>
      <c r="DQ517" s="320"/>
      <c r="EA517" s="320"/>
      <c r="EK517" s="320"/>
      <c r="EU517" s="320"/>
      <c r="FE517" s="320"/>
      <c r="FO517" s="320"/>
      <c r="FY517" s="320"/>
      <c r="GI517" s="320"/>
      <c r="GS517" s="320"/>
      <c r="HC517" s="320"/>
      <c r="HM517" s="320"/>
      <c r="HW517" s="320"/>
      <c r="IG517" s="320"/>
    </row>
    <row r="518" spans="1:241" s="3" customFormat="1" x14ac:dyDescent="0.3">
      <c r="A518" s="320"/>
      <c r="K518" s="320"/>
      <c r="U518" s="320"/>
      <c r="AE518" s="320"/>
      <c r="AO518" s="320"/>
      <c r="AY518" s="320"/>
      <c r="BI518" s="320"/>
      <c r="BJ518" s="320"/>
      <c r="BK518" s="320"/>
      <c r="BL518" s="320"/>
      <c r="BM518" s="320"/>
      <c r="BN518" s="320"/>
      <c r="BO518" s="320"/>
      <c r="BP518" s="320"/>
      <c r="BS518" s="320"/>
      <c r="CC518" s="320"/>
      <c r="CM518" s="320"/>
      <c r="CW518" s="320"/>
      <c r="DG518" s="320"/>
      <c r="DQ518" s="320"/>
      <c r="EA518" s="320"/>
      <c r="EK518" s="320"/>
      <c r="EU518" s="320"/>
      <c r="FE518" s="320"/>
      <c r="FO518" s="320"/>
      <c r="FY518" s="320"/>
      <c r="GI518" s="320"/>
      <c r="GS518" s="320"/>
      <c r="HC518" s="320"/>
      <c r="HM518" s="320"/>
      <c r="HW518" s="320"/>
      <c r="IG518" s="320"/>
    </row>
    <row r="519" spans="1:241" s="3" customFormat="1" x14ac:dyDescent="0.3">
      <c r="A519" s="320"/>
      <c r="K519" s="320"/>
      <c r="U519" s="320"/>
      <c r="AE519" s="320"/>
      <c r="AO519" s="320"/>
      <c r="AY519" s="320"/>
      <c r="BI519" s="320"/>
      <c r="BJ519" s="320"/>
      <c r="BK519" s="320"/>
      <c r="BL519" s="320"/>
      <c r="BM519" s="320"/>
      <c r="BN519" s="320"/>
      <c r="BO519" s="320"/>
      <c r="BP519" s="320"/>
      <c r="BS519" s="320"/>
      <c r="CC519" s="320"/>
      <c r="CM519" s="320"/>
      <c r="CW519" s="320"/>
      <c r="DG519" s="320"/>
      <c r="DQ519" s="320"/>
      <c r="EA519" s="320"/>
      <c r="EK519" s="320"/>
      <c r="EU519" s="320"/>
      <c r="FE519" s="320"/>
      <c r="FO519" s="320"/>
      <c r="FY519" s="320"/>
      <c r="GI519" s="320"/>
      <c r="GS519" s="320"/>
      <c r="HC519" s="320"/>
      <c r="HM519" s="320"/>
      <c r="HW519" s="320"/>
      <c r="IG519" s="320"/>
    </row>
    <row r="520" spans="1:241" s="3" customFormat="1" x14ac:dyDescent="0.3">
      <c r="A520" s="320"/>
      <c r="K520" s="320"/>
      <c r="U520" s="320"/>
      <c r="AE520" s="320"/>
      <c r="AO520" s="320"/>
      <c r="AY520" s="320"/>
      <c r="BI520" s="320"/>
      <c r="BJ520" s="320"/>
      <c r="BK520" s="320"/>
      <c r="BL520" s="320"/>
      <c r="BM520" s="320"/>
      <c r="BN520" s="320"/>
      <c r="BO520" s="320"/>
      <c r="BP520" s="320"/>
      <c r="BS520" s="320"/>
      <c r="CC520" s="320"/>
      <c r="CM520" s="320"/>
      <c r="CW520" s="320"/>
      <c r="DG520" s="320"/>
      <c r="DQ520" s="320"/>
      <c r="EA520" s="320"/>
      <c r="EK520" s="320"/>
      <c r="EU520" s="320"/>
      <c r="FE520" s="320"/>
      <c r="FO520" s="320"/>
      <c r="FY520" s="320"/>
      <c r="GI520" s="320"/>
      <c r="GS520" s="320"/>
      <c r="HC520" s="320"/>
      <c r="HM520" s="320"/>
      <c r="HW520" s="320"/>
      <c r="IG520" s="320"/>
    </row>
    <row r="521" spans="1:241" s="3" customFormat="1" x14ac:dyDescent="0.3">
      <c r="A521" s="320"/>
      <c r="K521" s="320"/>
      <c r="U521" s="320"/>
      <c r="AE521" s="320"/>
      <c r="AO521" s="320"/>
      <c r="AY521" s="320"/>
      <c r="BI521" s="320"/>
      <c r="BJ521" s="320"/>
      <c r="BK521" s="320"/>
      <c r="BL521" s="320"/>
      <c r="BM521" s="320"/>
      <c r="BN521" s="320"/>
      <c r="BO521" s="320"/>
      <c r="BP521" s="320"/>
      <c r="BS521" s="320"/>
      <c r="CC521" s="320"/>
      <c r="CM521" s="320"/>
      <c r="CW521" s="320"/>
      <c r="DG521" s="320"/>
      <c r="DQ521" s="320"/>
      <c r="EA521" s="320"/>
      <c r="EK521" s="320"/>
      <c r="EU521" s="320"/>
      <c r="FE521" s="320"/>
      <c r="FO521" s="320"/>
      <c r="FY521" s="320"/>
      <c r="GI521" s="320"/>
      <c r="GS521" s="320"/>
      <c r="HC521" s="320"/>
      <c r="HM521" s="320"/>
      <c r="HW521" s="320"/>
      <c r="IG521" s="320"/>
    </row>
    <row r="522" spans="1:241" s="3" customFormat="1" x14ac:dyDescent="0.3">
      <c r="A522" s="320"/>
      <c r="K522" s="320"/>
      <c r="U522" s="320"/>
      <c r="AE522" s="320"/>
      <c r="AO522" s="320"/>
      <c r="AY522" s="320"/>
      <c r="BI522" s="320"/>
      <c r="BJ522" s="320"/>
      <c r="BK522" s="320"/>
      <c r="BL522" s="320"/>
      <c r="BM522" s="320"/>
      <c r="BN522" s="320"/>
      <c r="BO522" s="320"/>
      <c r="BP522" s="320"/>
      <c r="BS522" s="320"/>
      <c r="CC522" s="320"/>
      <c r="CM522" s="320"/>
      <c r="CW522" s="320"/>
      <c r="DG522" s="320"/>
      <c r="DQ522" s="320"/>
      <c r="EA522" s="320"/>
      <c r="EK522" s="320"/>
      <c r="EU522" s="320"/>
      <c r="FE522" s="320"/>
      <c r="FO522" s="320"/>
      <c r="FY522" s="320"/>
      <c r="GI522" s="320"/>
      <c r="GS522" s="320"/>
      <c r="HC522" s="320"/>
      <c r="HM522" s="320"/>
      <c r="HW522" s="320"/>
      <c r="IG522" s="320"/>
    </row>
    <row r="523" spans="1:241" s="3" customFormat="1" x14ac:dyDescent="0.3">
      <c r="A523" s="320"/>
      <c r="K523" s="320"/>
      <c r="U523" s="320"/>
      <c r="AE523" s="320"/>
      <c r="AO523" s="320"/>
      <c r="AY523" s="320"/>
      <c r="BI523" s="320"/>
      <c r="BJ523" s="320"/>
      <c r="BK523" s="320"/>
      <c r="BL523" s="320"/>
      <c r="BM523" s="320"/>
      <c r="BN523" s="320"/>
      <c r="BO523" s="320"/>
      <c r="BP523" s="320"/>
      <c r="BS523" s="320"/>
      <c r="CC523" s="320"/>
      <c r="CM523" s="320"/>
      <c r="CW523" s="320"/>
      <c r="DG523" s="320"/>
      <c r="DQ523" s="320"/>
      <c r="EA523" s="320"/>
      <c r="EK523" s="320"/>
      <c r="EU523" s="320"/>
      <c r="FE523" s="320"/>
      <c r="FO523" s="320"/>
      <c r="FY523" s="320"/>
      <c r="GI523" s="320"/>
      <c r="GS523" s="320"/>
      <c r="HC523" s="320"/>
      <c r="HM523" s="320"/>
      <c r="HW523" s="320"/>
      <c r="IG523" s="320"/>
    </row>
    <row r="524" spans="1:241" s="3" customFormat="1" x14ac:dyDescent="0.3">
      <c r="A524" s="320"/>
      <c r="K524" s="320"/>
      <c r="U524" s="320"/>
      <c r="AE524" s="320"/>
      <c r="AO524" s="320"/>
      <c r="AY524" s="320"/>
      <c r="BI524" s="320"/>
      <c r="BJ524" s="320"/>
      <c r="BK524" s="320"/>
      <c r="BL524" s="320"/>
      <c r="BM524" s="320"/>
      <c r="BN524" s="320"/>
      <c r="BO524" s="320"/>
      <c r="BP524" s="320"/>
      <c r="BS524" s="320"/>
      <c r="CC524" s="320"/>
      <c r="CM524" s="320"/>
      <c r="CW524" s="320"/>
      <c r="DG524" s="320"/>
      <c r="DQ524" s="320"/>
      <c r="EA524" s="320"/>
      <c r="EK524" s="320"/>
      <c r="EU524" s="320"/>
      <c r="FE524" s="320"/>
      <c r="FO524" s="320"/>
      <c r="FY524" s="320"/>
      <c r="GI524" s="320"/>
      <c r="GS524" s="320"/>
      <c r="HC524" s="320"/>
      <c r="HM524" s="320"/>
      <c r="HW524" s="320"/>
      <c r="IG524" s="320"/>
    </row>
    <row r="525" spans="1:241" s="3" customFormat="1" x14ac:dyDescent="0.3">
      <c r="A525" s="320"/>
      <c r="K525" s="320"/>
      <c r="U525" s="320"/>
      <c r="AE525" s="320"/>
      <c r="AO525" s="320"/>
      <c r="AY525" s="320"/>
      <c r="BI525" s="320"/>
      <c r="BJ525" s="320"/>
      <c r="BK525" s="320"/>
      <c r="BL525" s="320"/>
      <c r="BM525" s="320"/>
      <c r="BN525" s="320"/>
      <c r="BO525" s="320"/>
      <c r="BP525" s="320"/>
      <c r="BS525" s="320"/>
      <c r="CC525" s="320"/>
      <c r="CM525" s="320"/>
      <c r="CW525" s="320"/>
      <c r="DG525" s="320"/>
      <c r="DQ525" s="320"/>
      <c r="EA525" s="320"/>
      <c r="EK525" s="320"/>
      <c r="EU525" s="320"/>
      <c r="FE525" s="320"/>
      <c r="FO525" s="320"/>
      <c r="FY525" s="320"/>
      <c r="GI525" s="320"/>
      <c r="GS525" s="320"/>
      <c r="HC525" s="320"/>
      <c r="HM525" s="320"/>
      <c r="HW525" s="320"/>
      <c r="IG525" s="320"/>
    </row>
    <row r="526" spans="1:241" s="3" customFormat="1" x14ac:dyDescent="0.3">
      <c r="A526" s="320"/>
      <c r="K526" s="320"/>
      <c r="U526" s="320"/>
      <c r="AE526" s="320"/>
      <c r="AO526" s="320"/>
      <c r="AY526" s="320"/>
      <c r="BI526" s="320"/>
      <c r="BJ526" s="320"/>
      <c r="BK526" s="320"/>
      <c r="BL526" s="320"/>
      <c r="BM526" s="320"/>
      <c r="BN526" s="320"/>
      <c r="BO526" s="320"/>
      <c r="BP526" s="320"/>
      <c r="BS526" s="320"/>
      <c r="CC526" s="320"/>
      <c r="CM526" s="320"/>
      <c r="CW526" s="320"/>
      <c r="DG526" s="320"/>
      <c r="DQ526" s="320"/>
      <c r="EA526" s="320"/>
      <c r="EK526" s="320"/>
      <c r="EU526" s="320"/>
      <c r="FE526" s="320"/>
      <c r="FO526" s="320"/>
      <c r="FY526" s="320"/>
      <c r="GI526" s="320"/>
      <c r="GS526" s="320"/>
      <c r="HC526" s="320"/>
      <c r="HM526" s="320"/>
      <c r="HW526" s="320"/>
      <c r="IG526" s="320"/>
    </row>
    <row r="527" spans="1:241" s="3" customFormat="1" x14ac:dyDescent="0.3">
      <c r="A527" s="320"/>
      <c r="K527" s="320"/>
      <c r="U527" s="320"/>
      <c r="AE527" s="320"/>
      <c r="AO527" s="320"/>
      <c r="AY527" s="320"/>
      <c r="BI527" s="320"/>
      <c r="BJ527" s="320"/>
      <c r="BK527" s="320"/>
      <c r="BL527" s="320"/>
      <c r="BM527" s="320"/>
      <c r="BN527" s="320"/>
      <c r="BO527" s="320"/>
      <c r="BP527" s="320"/>
      <c r="BS527" s="320"/>
      <c r="CC527" s="320"/>
      <c r="CM527" s="320"/>
      <c r="CW527" s="320"/>
      <c r="DG527" s="320"/>
      <c r="DQ527" s="320"/>
      <c r="EA527" s="320"/>
      <c r="EK527" s="320"/>
      <c r="EU527" s="320"/>
      <c r="FE527" s="320"/>
      <c r="FO527" s="320"/>
      <c r="FY527" s="320"/>
      <c r="GI527" s="320"/>
      <c r="GS527" s="320"/>
      <c r="HC527" s="320"/>
      <c r="HM527" s="320"/>
      <c r="HW527" s="320"/>
      <c r="IG527" s="320"/>
    </row>
    <row r="528" spans="1:241" s="3" customFormat="1" x14ac:dyDescent="0.3">
      <c r="A528" s="320"/>
      <c r="K528" s="320"/>
      <c r="U528" s="320"/>
      <c r="AE528" s="320"/>
      <c r="AO528" s="320"/>
      <c r="AY528" s="320"/>
      <c r="BI528" s="320"/>
      <c r="BJ528" s="320"/>
      <c r="BK528" s="320"/>
      <c r="BL528" s="320"/>
      <c r="BM528" s="320"/>
      <c r="BN528" s="320"/>
      <c r="BO528" s="320"/>
      <c r="BP528" s="320"/>
      <c r="BS528" s="320"/>
      <c r="CC528" s="320"/>
      <c r="CM528" s="320"/>
      <c r="CW528" s="320"/>
      <c r="DG528" s="320"/>
      <c r="DQ528" s="320"/>
      <c r="EA528" s="320"/>
      <c r="EK528" s="320"/>
      <c r="EU528" s="320"/>
      <c r="FE528" s="320"/>
      <c r="FO528" s="320"/>
      <c r="FY528" s="320"/>
      <c r="GI528" s="320"/>
      <c r="GS528" s="320"/>
      <c r="HC528" s="320"/>
      <c r="HM528" s="320"/>
      <c r="HW528" s="320"/>
      <c r="IG528" s="320"/>
    </row>
    <row r="529" spans="1:241" s="3" customFormat="1" x14ac:dyDescent="0.3">
      <c r="A529" s="320"/>
      <c r="K529" s="320"/>
      <c r="U529" s="320"/>
      <c r="AE529" s="320"/>
      <c r="AO529" s="320"/>
      <c r="AY529" s="320"/>
      <c r="BI529" s="320"/>
      <c r="BJ529" s="320"/>
      <c r="BK529" s="320"/>
      <c r="BL529" s="320"/>
      <c r="BM529" s="320"/>
      <c r="BN529" s="320"/>
      <c r="BO529" s="320"/>
      <c r="BP529" s="320"/>
      <c r="BS529" s="320"/>
      <c r="CC529" s="320"/>
      <c r="CM529" s="320"/>
      <c r="CW529" s="320"/>
      <c r="DG529" s="320"/>
      <c r="DQ529" s="320"/>
      <c r="EA529" s="320"/>
      <c r="EK529" s="320"/>
      <c r="EU529" s="320"/>
      <c r="FE529" s="320"/>
      <c r="FO529" s="320"/>
      <c r="FY529" s="320"/>
      <c r="GI529" s="320"/>
      <c r="GS529" s="320"/>
      <c r="HC529" s="320"/>
      <c r="HM529" s="320"/>
      <c r="HW529" s="320"/>
      <c r="IG529" s="320"/>
    </row>
    <row r="530" spans="1:241" s="3" customFormat="1" x14ac:dyDescent="0.3">
      <c r="A530" s="320"/>
      <c r="K530" s="320"/>
      <c r="U530" s="320"/>
      <c r="AE530" s="320"/>
      <c r="AO530" s="320"/>
      <c r="AY530" s="320"/>
      <c r="BI530" s="320"/>
      <c r="BJ530" s="320"/>
      <c r="BK530" s="320"/>
      <c r="BL530" s="320"/>
      <c r="BM530" s="320"/>
      <c r="BN530" s="320"/>
      <c r="BO530" s="320"/>
      <c r="BP530" s="320"/>
      <c r="BS530" s="320"/>
      <c r="CC530" s="320"/>
      <c r="CM530" s="320"/>
      <c r="CW530" s="320"/>
      <c r="DG530" s="320"/>
      <c r="DQ530" s="320"/>
      <c r="EA530" s="320"/>
      <c r="EK530" s="320"/>
      <c r="EU530" s="320"/>
      <c r="FE530" s="320"/>
      <c r="FO530" s="320"/>
      <c r="FY530" s="320"/>
      <c r="GI530" s="320"/>
      <c r="GS530" s="320"/>
      <c r="HC530" s="320"/>
      <c r="HM530" s="320"/>
      <c r="HW530" s="320"/>
      <c r="IG530" s="320"/>
    </row>
    <row r="531" spans="1:241" s="3" customFormat="1" x14ac:dyDescent="0.3">
      <c r="A531" s="320"/>
      <c r="K531" s="320"/>
      <c r="U531" s="320"/>
      <c r="AE531" s="320"/>
      <c r="AO531" s="320"/>
      <c r="AY531" s="320"/>
      <c r="BI531" s="320"/>
      <c r="BJ531" s="320"/>
      <c r="BK531" s="320"/>
      <c r="BL531" s="320"/>
      <c r="BM531" s="320"/>
      <c r="BN531" s="320"/>
      <c r="BO531" s="320"/>
      <c r="BP531" s="320"/>
      <c r="BS531" s="320"/>
      <c r="CC531" s="320"/>
      <c r="CM531" s="320"/>
      <c r="CW531" s="320"/>
      <c r="DG531" s="320"/>
      <c r="DQ531" s="320"/>
      <c r="EA531" s="320"/>
      <c r="EK531" s="320"/>
      <c r="EU531" s="320"/>
      <c r="FE531" s="320"/>
      <c r="FO531" s="320"/>
      <c r="FY531" s="320"/>
      <c r="GI531" s="320"/>
      <c r="GS531" s="320"/>
      <c r="HC531" s="320"/>
      <c r="HM531" s="320"/>
      <c r="HW531" s="320"/>
      <c r="IG531" s="320"/>
    </row>
    <row r="532" spans="1:241" s="3" customFormat="1" x14ac:dyDescent="0.3">
      <c r="A532" s="320"/>
      <c r="K532" s="320"/>
      <c r="U532" s="320"/>
      <c r="AE532" s="320"/>
      <c r="AO532" s="320"/>
      <c r="AY532" s="320"/>
      <c r="BI532" s="320"/>
      <c r="BJ532" s="320"/>
      <c r="BK532" s="320"/>
      <c r="BL532" s="320"/>
      <c r="BM532" s="320"/>
      <c r="BN532" s="320"/>
      <c r="BO532" s="320"/>
      <c r="BP532" s="320"/>
      <c r="BS532" s="320"/>
      <c r="CC532" s="320"/>
      <c r="CM532" s="320"/>
      <c r="CW532" s="320"/>
      <c r="DG532" s="320"/>
      <c r="DQ532" s="320"/>
      <c r="EA532" s="320"/>
      <c r="EK532" s="320"/>
      <c r="EU532" s="320"/>
      <c r="FE532" s="320"/>
      <c r="FO532" s="320"/>
      <c r="FY532" s="320"/>
      <c r="GI532" s="320"/>
      <c r="GS532" s="320"/>
      <c r="HC532" s="320"/>
      <c r="HM532" s="320"/>
      <c r="HW532" s="320"/>
      <c r="IG532" s="320"/>
    </row>
    <row r="533" spans="1:241" s="3" customFormat="1" x14ac:dyDescent="0.3">
      <c r="A533" s="320"/>
      <c r="K533" s="320"/>
      <c r="U533" s="320"/>
      <c r="AE533" s="320"/>
      <c r="AO533" s="320"/>
      <c r="AY533" s="320"/>
      <c r="BI533" s="320"/>
      <c r="BJ533" s="320"/>
      <c r="BK533" s="320"/>
      <c r="BL533" s="320"/>
      <c r="BM533" s="320"/>
      <c r="BN533" s="320"/>
      <c r="BO533" s="320"/>
      <c r="BP533" s="320"/>
      <c r="BS533" s="320"/>
      <c r="CC533" s="320"/>
      <c r="CM533" s="320"/>
      <c r="CW533" s="320"/>
      <c r="DG533" s="320"/>
      <c r="DQ533" s="320"/>
      <c r="EA533" s="320"/>
      <c r="EK533" s="320"/>
      <c r="EU533" s="320"/>
      <c r="FE533" s="320"/>
      <c r="FO533" s="320"/>
      <c r="FY533" s="320"/>
      <c r="GI533" s="320"/>
      <c r="GS533" s="320"/>
      <c r="HC533" s="320"/>
      <c r="HM533" s="320"/>
      <c r="HW533" s="320"/>
      <c r="IG533" s="320"/>
    </row>
    <row r="534" spans="1:241" s="3" customFormat="1" x14ac:dyDescent="0.3">
      <c r="A534" s="320"/>
      <c r="K534" s="320"/>
      <c r="U534" s="320"/>
      <c r="AE534" s="320"/>
      <c r="AO534" s="320"/>
      <c r="AY534" s="320"/>
      <c r="BI534" s="320"/>
      <c r="BJ534" s="320"/>
      <c r="BK534" s="320"/>
      <c r="BL534" s="320"/>
      <c r="BM534" s="320"/>
      <c r="BN534" s="320"/>
      <c r="BO534" s="320"/>
      <c r="BP534" s="320"/>
      <c r="BS534" s="320"/>
      <c r="CC534" s="320"/>
      <c r="CM534" s="320"/>
      <c r="CW534" s="320"/>
      <c r="DG534" s="320"/>
      <c r="DQ534" s="320"/>
      <c r="EA534" s="320"/>
      <c r="EK534" s="320"/>
      <c r="EU534" s="320"/>
      <c r="FE534" s="320"/>
      <c r="FO534" s="320"/>
      <c r="FY534" s="320"/>
      <c r="GI534" s="320"/>
      <c r="GS534" s="320"/>
      <c r="HC534" s="320"/>
      <c r="HM534" s="320"/>
      <c r="HW534" s="320"/>
      <c r="IG534" s="320"/>
    </row>
    <row r="535" spans="1:241" s="3" customFormat="1" x14ac:dyDescent="0.3">
      <c r="A535" s="320"/>
      <c r="K535" s="320"/>
      <c r="U535" s="320"/>
      <c r="AE535" s="320"/>
      <c r="AO535" s="320"/>
      <c r="AY535" s="320"/>
      <c r="BI535" s="320"/>
      <c r="BJ535" s="320"/>
      <c r="BK535" s="320"/>
      <c r="BL535" s="320"/>
      <c r="BM535" s="320"/>
      <c r="BN535" s="320"/>
      <c r="BO535" s="320"/>
      <c r="BP535" s="320"/>
      <c r="BS535" s="320"/>
      <c r="CC535" s="320"/>
      <c r="CM535" s="320"/>
      <c r="CW535" s="320"/>
      <c r="DG535" s="320"/>
      <c r="DQ535" s="320"/>
      <c r="EA535" s="320"/>
      <c r="EK535" s="320"/>
      <c r="EU535" s="320"/>
      <c r="FE535" s="320"/>
      <c r="FO535" s="320"/>
      <c r="FY535" s="320"/>
      <c r="GI535" s="320"/>
      <c r="GS535" s="320"/>
      <c r="HC535" s="320"/>
      <c r="HM535" s="320"/>
      <c r="HW535" s="320"/>
      <c r="IG535" s="320"/>
    </row>
    <row r="536" spans="1:241" s="3" customFormat="1" x14ac:dyDescent="0.3">
      <c r="A536" s="320"/>
      <c r="K536" s="320"/>
      <c r="U536" s="320"/>
      <c r="AE536" s="320"/>
      <c r="AO536" s="320"/>
      <c r="AY536" s="320"/>
      <c r="BI536" s="320"/>
      <c r="BJ536" s="320"/>
      <c r="BK536" s="320"/>
      <c r="BL536" s="320"/>
      <c r="BM536" s="320"/>
      <c r="BN536" s="320"/>
      <c r="BO536" s="320"/>
      <c r="BP536" s="320"/>
      <c r="BS536" s="320"/>
      <c r="CC536" s="320"/>
      <c r="CM536" s="320"/>
      <c r="CW536" s="320"/>
      <c r="DG536" s="320"/>
      <c r="DQ536" s="320"/>
      <c r="EA536" s="320"/>
      <c r="EK536" s="320"/>
      <c r="EU536" s="320"/>
      <c r="FE536" s="320"/>
      <c r="FO536" s="320"/>
      <c r="FY536" s="320"/>
      <c r="GI536" s="320"/>
      <c r="GS536" s="320"/>
      <c r="HC536" s="320"/>
      <c r="HM536" s="320"/>
      <c r="HW536" s="320"/>
      <c r="IG536" s="320"/>
    </row>
    <row r="537" spans="1:241" s="3" customFormat="1" x14ac:dyDescent="0.3">
      <c r="A537" s="320"/>
      <c r="K537" s="320"/>
      <c r="U537" s="320"/>
      <c r="AE537" s="320"/>
      <c r="AO537" s="320"/>
      <c r="AY537" s="320"/>
      <c r="BI537" s="320"/>
      <c r="BJ537" s="320"/>
      <c r="BK537" s="320"/>
      <c r="BL537" s="320"/>
      <c r="BM537" s="320"/>
      <c r="BN537" s="320"/>
      <c r="BO537" s="320"/>
      <c r="BP537" s="320"/>
      <c r="BS537" s="320"/>
      <c r="CC537" s="320"/>
      <c r="CM537" s="320"/>
      <c r="CW537" s="320"/>
      <c r="DG537" s="320"/>
      <c r="DQ537" s="320"/>
      <c r="EA537" s="320"/>
      <c r="EK537" s="320"/>
      <c r="EU537" s="320"/>
      <c r="FE537" s="320"/>
      <c r="FO537" s="320"/>
      <c r="FY537" s="320"/>
      <c r="GI537" s="320"/>
      <c r="GS537" s="320"/>
      <c r="HC537" s="320"/>
      <c r="HM537" s="320"/>
      <c r="HW537" s="320"/>
      <c r="IG537" s="320"/>
    </row>
    <row r="538" spans="1:241" s="3" customFormat="1" x14ac:dyDescent="0.3">
      <c r="A538" s="320"/>
      <c r="K538" s="320"/>
      <c r="U538" s="320"/>
      <c r="AE538" s="320"/>
      <c r="AO538" s="320"/>
      <c r="AY538" s="320"/>
      <c r="BI538" s="320"/>
      <c r="BJ538" s="320"/>
      <c r="BK538" s="320"/>
      <c r="BL538" s="320"/>
      <c r="BM538" s="320"/>
      <c r="BN538" s="320"/>
      <c r="BO538" s="320"/>
      <c r="BP538" s="320"/>
      <c r="BS538" s="320"/>
      <c r="CC538" s="320"/>
      <c r="CM538" s="320"/>
      <c r="CW538" s="320"/>
      <c r="DG538" s="320"/>
      <c r="DQ538" s="320"/>
      <c r="EA538" s="320"/>
      <c r="EK538" s="320"/>
      <c r="EU538" s="320"/>
      <c r="FE538" s="320"/>
      <c r="FO538" s="320"/>
      <c r="FY538" s="320"/>
      <c r="GI538" s="320"/>
      <c r="GS538" s="320"/>
      <c r="HC538" s="320"/>
      <c r="HM538" s="320"/>
      <c r="HW538" s="320"/>
      <c r="IG538" s="320"/>
    </row>
    <row r="539" spans="1:241" s="3" customFormat="1" x14ac:dyDescent="0.3">
      <c r="A539" s="320"/>
      <c r="K539" s="320"/>
      <c r="U539" s="320"/>
      <c r="AE539" s="320"/>
      <c r="AO539" s="320"/>
      <c r="AY539" s="320"/>
      <c r="BI539" s="320"/>
      <c r="BJ539" s="320"/>
      <c r="BK539" s="320"/>
      <c r="BL539" s="320"/>
      <c r="BM539" s="320"/>
      <c r="BN539" s="320"/>
      <c r="BO539" s="320"/>
      <c r="BP539" s="320"/>
      <c r="BS539" s="320"/>
      <c r="CC539" s="320"/>
      <c r="CM539" s="320"/>
      <c r="CW539" s="320"/>
      <c r="DG539" s="320"/>
      <c r="DQ539" s="320"/>
      <c r="EA539" s="320"/>
      <c r="EK539" s="320"/>
      <c r="EU539" s="320"/>
      <c r="FE539" s="320"/>
      <c r="FO539" s="320"/>
      <c r="FY539" s="320"/>
      <c r="GI539" s="320"/>
      <c r="GS539" s="320"/>
      <c r="HC539" s="320"/>
      <c r="HM539" s="320"/>
      <c r="HW539" s="320"/>
      <c r="IG539" s="320"/>
    </row>
    <row r="540" spans="1:241" s="3" customFormat="1" x14ac:dyDescent="0.3">
      <c r="A540" s="320"/>
      <c r="K540" s="320"/>
      <c r="U540" s="320"/>
      <c r="AE540" s="320"/>
      <c r="AO540" s="320"/>
      <c r="AY540" s="320"/>
      <c r="BI540" s="320"/>
      <c r="BJ540" s="320"/>
      <c r="BK540" s="320"/>
      <c r="BL540" s="320"/>
      <c r="BM540" s="320"/>
      <c r="BN540" s="320"/>
      <c r="BO540" s="320"/>
      <c r="BP540" s="320"/>
      <c r="BS540" s="320"/>
      <c r="CC540" s="320"/>
      <c r="CM540" s="320"/>
      <c r="CW540" s="320"/>
      <c r="DG540" s="320"/>
      <c r="DQ540" s="320"/>
      <c r="EA540" s="320"/>
      <c r="EK540" s="320"/>
      <c r="EU540" s="320"/>
      <c r="FE540" s="320"/>
      <c r="FO540" s="320"/>
      <c r="FY540" s="320"/>
      <c r="GI540" s="320"/>
      <c r="GS540" s="320"/>
      <c r="HC540" s="320"/>
      <c r="HM540" s="320"/>
      <c r="HW540" s="320"/>
      <c r="IG540" s="320"/>
    </row>
    <row r="541" spans="1:241" s="3" customFormat="1" x14ac:dyDescent="0.3">
      <c r="A541" s="320"/>
      <c r="K541" s="320"/>
      <c r="U541" s="320"/>
      <c r="AE541" s="320"/>
      <c r="AO541" s="320"/>
      <c r="AY541" s="320"/>
      <c r="BI541" s="320"/>
      <c r="BJ541" s="320"/>
      <c r="BK541" s="320"/>
      <c r="BL541" s="320"/>
      <c r="BM541" s="320"/>
      <c r="BN541" s="320"/>
      <c r="BO541" s="320"/>
      <c r="BP541" s="320"/>
      <c r="BS541" s="320"/>
      <c r="CC541" s="320"/>
      <c r="CM541" s="320"/>
      <c r="CW541" s="320"/>
      <c r="DG541" s="320"/>
      <c r="DQ541" s="320"/>
      <c r="EA541" s="320"/>
      <c r="EK541" s="320"/>
      <c r="EU541" s="320"/>
      <c r="FE541" s="320"/>
      <c r="FO541" s="320"/>
      <c r="FY541" s="320"/>
      <c r="GI541" s="320"/>
      <c r="GS541" s="320"/>
      <c r="HC541" s="320"/>
      <c r="HM541" s="320"/>
      <c r="HW541" s="320"/>
      <c r="IG541" s="320"/>
    </row>
    <row r="542" spans="1:241" s="3" customFormat="1" x14ac:dyDescent="0.3">
      <c r="A542" s="320"/>
      <c r="K542" s="320"/>
      <c r="U542" s="320"/>
      <c r="AE542" s="320"/>
      <c r="AO542" s="320"/>
      <c r="AY542" s="320"/>
      <c r="BI542" s="320"/>
      <c r="BJ542" s="320"/>
      <c r="BK542" s="320"/>
      <c r="BL542" s="320"/>
      <c r="BM542" s="320"/>
      <c r="BN542" s="320"/>
      <c r="BO542" s="320"/>
      <c r="BP542" s="320"/>
      <c r="BS542" s="320"/>
      <c r="CC542" s="320"/>
      <c r="CM542" s="320"/>
      <c r="CW542" s="320"/>
      <c r="DG542" s="320"/>
      <c r="DQ542" s="320"/>
      <c r="EA542" s="320"/>
      <c r="EK542" s="320"/>
      <c r="EU542" s="320"/>
      <c r="FE542" s="320"/>
      <c r="FO542" s="320"/>
      <c r="FY542" s="320"/>
      <c r="GI542" s="320"/>
      <c r="GS542" s="320"/>
      <c r="HC542" s="320"/>
      <c r="HM542" s="320"/>
      <c r="HW542" s="320"/>
      <c r="IG542" s="320"/>
    </row>
    <row r="543" spans="1:241" s="3" customFormat="1" x14ac:dyDescent="0.3">
      <c r="A543" s="320"/>
      <c r="K543" s="320"/>
      <c r="U543" s="320"/>
      <c r="AE543" s="320"/>
      <c r="AO543" s="320"/>
      <c r="AY543" s="320"/>
      <c r="BI543" s="320"/>
      <c r="BJ543" s="320"/>
      <c r="BK543" s="320"/>
      <c r="BL543" s="320"/>
      <c r="BM543" s="320"/>
      <c r="BN543" s="320"/>
      <c r="BO543" s="320"/>
      <c r="BP543" s="320"/>
      <c r="BS543" s="320"/>
      <c r="CC543" s="320"/>
      <c r="CM543" s="320"/>
      <c r="CW543" s="320"/>
      <c r="DG543" s="320"/>
      <c r="DQ543" s="320"/>
      <c r="EA543" s="320"/>
      <c r="EK543" s="320"/>
      <c r="EU543" s="320"/>
      <c r="FE543" s="320"/>
      <c r="FO543" s="320"/>
      <c r="FY543" s="320"/>
      <c r="GI543" s="320"/>
      <c r="GS543" s="320"/>
      <c r="HC543" s="320"/>
      <c r="HM543" s="320"/>
      <c r="HW543" s="320"/>
      <c r="IG543" s="320"/>
    </row>
    <row r="544" spans="1:241" s="3" customFormat="1" x14ac:dyDescent="0.3">
      <c r="A544" s="320"/>
      <c r="K544" s="320"/>
      <c r="U544" s="320"/>
      <c r="AE544" s="320"/>
      <c r="AO544" s="320"/>
      <c r="AY544" s="320"/>
      <c r="BI544" s="320"/>
      <c r="BJ544" s="320"/>
      <c r="BK544" s="320"/>
      <c r="BL544" s="320"/>
      <c r="BM544" s="320"/>
      <c r="BN544" s="320"/>
      <c r="BO544" s="320"/>
      <c r="BP544" s="320"/>
      <c r="BS544" s="320"/>
      <c r="CC544" s="320"/>
      <c r="CM544" s="320"/>
      <c r="CW544" s="320"/>
      <c r="DG544" s="320"/>
      <c r="DQ544" s="320"/>
      <c r="EA544" s="320"/>
      <c r="EK544" s="320"/>
      <c r="EU544" s="320"/>
      <c r="FE544" s="320"/>
      <c r="FO544" s="320"/>
      <c r="FY544" s="320"/>
      <c r="GI544" s="320"/>
      <c r="GS544" s="320"/>
      <c r="HC544" s="320"/>
      <c r="HM544" s="320"/>
      <c r="HW544" s="320"/>
      <c r="IG544" s="320"/>
    </row>
    <row r="545" spans="1:241" s="3" customFormat="1" x14ac:dyDescent="0.3">
      <c r="A545" s="320"/>
      <c r="K545" s="320"/>
      <c r="U545" s="320"/>
      <c r="AE545" s="320"/>
      <c r="AO545" s="320"/>
      <c r="AY545" s="320"/>
      <c r="BI545" s="320"/>
      <c r="BJ545" s="320"/>
      <c r="BK545" s="320"/>
      <c r="BL545" s="320"/>
      <c r="BM545" s="320"/>
      <c r="BN545" s="320"/>
      <c r="BO545" s="320"/>
      <c r="BP545" s="320"/>
      <c r="BS545" s="320"/>
      <c r="CC545" s="320"/>
      <c r="CM545" s="320"/>
      <c r="CW545" s="320"/>
      <c r="DG545" s="320"/>
      <c r="DQ545" s="320"/>
      <c r="EA545" s="320"/>
      <c r="EK545" s="320"/>
      <c r="EU545" s="320"/>
      <c r="FE545" s="320"/>
      <c r="FO545" s="320"/>
      <c r="FY545" s="320"/>
      <c r="GI545" s="320"/>
      <c r="GS545" s="320"/>
      <c r="HC545" s="320"/>
      <c r="HM545" s="320"/>
      <c r="HW545" s="320"/>
      <c r="IG545" s="320"/>
    </row>
    <row r="546" spans="1:241" s="3" customFormat="1" x14ac:dyDescent="0.3">
      <c r="A546" s="320"/>
      <c r="K546" s="320"/>
      <c r="U546" s="320"/>
      <c r="AE546" s="320"/>
      <c r="AO546" s="320"/>
      <c r="AY546" s="320"/>
      <c r="BI546" s="320"/>
      <c r="BJ546" s="320"/>
      <c r="BK546" s="320"/>
      <c r="BL546" s="320"/>
      <c r="BM546" s="320"/>
      <c r="BN546" s="320"/>
      <c r="BO546" s="320"/>
      <c r="BP546" s="320"/>
      <c r="BS546" s="320"/>
      <c r="CC546" s="320"/>
      <c r="CM546" s="320"/>
      <c r="CW546" s="320"/>
      <c r="DG546" s="320"/>
      <c r="DQ546" s="320"/>
      <c r="EA546" s="320"/>
      <c r="EK546" s="320"/>
      <c r="EU546" s="320"/>
      <c r="FE546" s="320"/>
      <c r="FO546" s="320"/>
      <c r="FY546" s="320"/>
      <c r="GI546" s="320"/>
      <c r="GS546" s="320"/>
      <c r="HC546" s="320"/>
      <c r="HM546" s="320"/>
      <c r="HW546" s="320"/>
      <c r="IG546" s="320"/>
    </row>
    <row r="547" spans="1:241" s="3" customFormat="1" x14ac:dyDescent="0.3">
      <c r="A547" s="320"/>
      <c r="K547" s="320"/>
      <c r="U547" s="320"/>
      <c r="AE547" s="320"/>
      <c r="AO547" s="320"/>
      <c r="AY547" s="320"/>
      <c r="BI547" s="320"/>
      <c r="BJ547" s="320"/>
      <c r="BK547" s="320"/>
      <c r="BL547" s="320"/>
      <c r="BM547" s="320"/>
      <c r="BN547" s="320"/>
      <c r="BO547" s="320"/>
      <c r="BP547" s="320"/>
      <c r="BS547" s="320"/>
      <c r="CC547" s="320"/>
      <c r="CM547" s="320"/>
      <c r="CW547" s="320"/>
      <c r="DG547" s="320"/>
      <c r="DQ547" s="320"/>
      <c r="EA547" s="320"/>
      <c r="EK547" s="320"/>
      <c r="EU547" s="320"/>
      <c r="FE547" s="320"/>
      <c r="FO547" s="320"/>
      <c r="FY547" s="320"/>
      <c r="GI547" s="320"/>
      <c r="GS547" s="320"/>
      <c r="HC547" s="320"/>
      <c r="HM547" s="320"/>
      <c r="HW547" s="320"/>
      <c r="IG547" s="320"/>
    </row>
    <row r="548" spans="1:241" s="3" customFormat="1" x14ac:dyDescent="0.3">
      <c r="A548" s="320"/>
      <c r="K548" s="320"/>
      <c r="U548" s="320"/>
      <c r="AE548" s="320"/>
      <c r="AO548" s="320"/>
      <c r="AY548" s="320"/>
      <c r="BI548" s="320"/>
      <c r="BJ548" s="320"/>
      <c r="BK548" s="320"/>
      <c r="BL548" s="320"/>
      <c r="BM548" s="320"/>
      <c r="BN548" s="320"/>
      <c r="BO548" s="320"/>
      <c r="BP548" s="320"/>
      <c r="BS548" s="320"/>
      <c r="CC548" s="320"/>
      <c r="CM548" s="320"/>
      <c r="CW548" s="320"/>
      <c r="DG548" s="320"/>
      <c r="DQ548" s="320"/>
      <c r="EA548" s="320"/>
      <c r="EK548" s="320"/>
      <c r="EU548" s="320"/>
      <c r="FE548" s="320"/>
      <c r="FO548" s="320"/>
      <c r="FY548" s="320"/>
      <c r="GI548" s="320"/>
      <c r="GS548" s="320"/>
      <c r="HC548" s="320"/>
      <c r="HM548" s="320"/>
      <c r="HW548" s="320"/>
      <c r="IG548" s="320"/>
    </row>
    <row r="549" spans="1:241" s="3" customFormat="1" x14ac:dyDescent="0.3">
      <c r="A549" s="320"/>
      <c r="K549" s="320"/>
      <c r="U549" s="320"/>
      <c r="AE549" s="320"/>
      <c r="AO549" s="320"/>
      <c r="AY549" s="320"/>
      <c r="BI549" s="320"/>
      <c r="BJ549" s="320"/>
      <c r="BK549" s="320"/>
      <c r="BL549" s="320"/>
      <c r="BM549" s="320"/>
      <c r="BN549" s="320"/>
      <c r="BO549" s="320"/>
      <c r="BP549" s="320"/>
      <c r="BS549" s="320"/>
      <c r="CC549" s="320"/>
      <c r="CM549" s="320"/>
      <c r="CW549" s="320"/>
      <c r="DG549" s="320"/>
      <c r="DQ549" s="320"/>
      <c r="EA549" s="320"/>
      <c r="EK549" s="320"/>
      <c r="EU549" s="320"/>
      <c r="FE549" s="320"/>
      <c r="FO549" s="320"/>
      <c r="FY549" s="320"/>
      <c r="GI549" s="320"/>
      <c r="GS549" s="320"/>
      <c r="HC549" s="320"/>
      <c r="HM549" s="320"/>
      <c r="HW549" s="320"/>
      <c r="IG549" s="320"/>
    </row>
    <row r="550" spans="1:241" s="3" customFormat="1" x14ac:dyDescent="0.3">
      <c r="A550" s="320"/>
      <c r="K550" s="320"/>
      <c r="U550" s="320"/>
      <c r="AE550" s="320"/>
      <c r="AO550" s="320"/>
      <c r="AY550" s="320"/>
      <c r="BI550" s="320"/>
      <c r="BJ550" s="320"/>
      <c r="BK550" s="320"/>
      <c r="BL550" s="320"/>
      <c r="BM550" s="320"/>
      <c r="BN550" s="320"/>
      <c r="BO550" s="320"/>
      <c r="BP550" s="320"/>
      <c r="BS550" s="320"/>
      <c r="CC550" s="320"/>
      <c r="CM550" s="320"/>
      <c r="CW550" s="320"/>
      <c r="DG550" s="320"/>
      <c r="DQ550" s="320"/>
      <c r="EA550" s="320"/>
      <c r="EK550" s="320"/>
      <c r="EU550" s="320"/>
      <c r="FE550" s="320"/>
      <c r="FO550" s="320"/>
      <c r="FY550" s="320"/>
      <c r="GI550" s="320"/>
      <c r="GS550" s="320"/>
      <c r="HC550" s="320"/>
      <c r="HM550" s="320"/>
      <c r="HW550" s="320"/>
      <c r="IG550" s="320"/>
    </row>
    <row r="551" spans="1:241" s="3" customFormat="1" x14ac:dyDescent="0.3">
      <c r="A551" s="320"/>
      <c r="K551" s="320"/>
      <c r="U551" s="320"/>
      <c r="AE551" s="320"/>
      <c r="AO551" s="320"/>
      <c r="AY551" s="320"/>
      <c r="BI551" s="320"/>
      <c r="BJ551" s="320"/>
      <c r="BK551" s="320"/>
      <c r="BL551" s="320"/>
      <c r="BM551" s="320"/>
      <c r="BN551" s="320"/>
      <c r="BO551" s="320"/>
      <c r="BP551" s="320"/>
      <c r="BS551" s="320"/>
      <c r="CC551" s="320"/>
      <c r="CM551" s="320"/>
      <c r="CW551" s="320"/>
      <c r="DG551" s="320"/>
      <c r="DQ551" s="320"/>
      <c r="EA551" s="320"/>
      <c r="EK551" s="320"/>
      <c r="EU551" s="320"/>
      <c r="FE551" s="320"/>
      <c r="FO551" s="320"/>
      <c r="FY551" s="320"/>
      <c r="GI551" s="320"/>
      <c r="GS551" s="320"/>
      <c r="HC551" s="320"/>
      <c r="HM551" s="320"/>
      <c r="HW551" s="320"/>
      <c r="IG551" s="320"/>
    </row>
    <row r="552" spans="1:241" s="3" customFormat="1" x14ac:dyDescent="0.3">
      <c r="A552" s="320"/>
      <c r="K552" s="320"/>
      <c r="U552" s="320"/>
      <c r="AE552" s="320"/>
      <c r="AO552" s="320"/>
      <c r="AY552" s="320"/>
      <c r="BI552" s="320"/>
      <c r="BJ552" s="320"/>
      <c r="BK552" s="320"/>
      <c r="BL552" s="320"/>
      <c r="BM552" s="320"/>
      <c r="BN552" s="320"/>
      <c r="BO552" s="320"/>
      <c r="BP552" s="320"/>
      <c r="BS552" s="320"/>
      <c r="CC552" s="320"/>
      <c r="CM552" s="320"/>
      <c r="CW552" s="320"/>
      <c r="DG552" s="320"/>
      <c r="DQ552" s="320"/>
      <c r="EA552" s="320"/>
      <c r="EK552" s="320"/>
      <c r="EU552" s="320"/>
      <c r="FE552" s="320"/>
      <c r="FO552" s="320"/>
      <c r="FY552" s="320"/>
      <c r="GI552" s="320"/>
      <c r="GS552" s="320"/>
      <c r="HC552" s="320"/>
      <c r="HM552" s="320"/>
      <c r="HW552" s="320"/>
      <c r="IG552" s="320"/>
    </row>
    <row r="553" spans="1:241" s="3" customFormat="1" x14ac:dyDescent="0.3">
      <c r="A553" s="320"/>
      <c r="K553" s="320"/>
      <c r="U553" s="320"/>
      <c r="AE553" s="320"/>
      <c r="AO553" s="320"/>
      <c r="AY553" s="320"/>
      <c r="BI553" s="320"/>
      <c r="BJ553" s="320"/>
      <c r="BK553" s="320"/>
      <c r="BL553" s="320"/>
      <c r="BM553" s="320"/>
      <c r="BN553" s="320"/>
      <c r="BO553" s="320"/>
      <c r="BP553" s="320"/>
      <c r="BS553" s="320"/>
      <c r="CC553" s="320"/>
      <c r="CM553" s="320"/>
      <c r="CW553" s="320"/>
      <c r="DG553" s="320"/>
      <c r="DQ553" s="320"/>
      <c r="EA553" s="320"/>
      <c r="EK553" s="320"/>
      <c r="EU553" s="320"/>
      <c r="FE553" s="320"/>
      <c r="FO553" s="320"/>
      <c r="FY553" s="320"/>
      <c r="GI553" s="320"/>
      <c r="GS553" s="320"/>
      <c r="HC553" s="320"/>
      <c r="HM553" s="320"/>
      <c r="HW553" s="320"/>
      <c r="IG553" s="320"/>
    </row>
    <row r="554" spans="1:241" s="3" customFormat="1" x14ac:dyDescent="0.3">
      <c r="A554" s="320"/>
      <c r="K554" s="320"/>
      <c r="U554" s="320"/>
      <c r="AE554" s="320"/>
      <c r="AO554" s="320"/>
      <c r="AY554" s="320"/>
      <c r="BI554" s="320"/>
      <c r="BJ554" s="320"/>
      <c r="BK554" s="320"/>
      <c r="BL554" s="320"/>
      <c r="BM554" s="320"/>
      <c r="BN554" s="320"/>
      <c r="BO554" s="320"/>
      <c r="BP554" s="320"/>
      <c r="BS554" s="320"/>
      <c r="CC554" s="320"/>
      <c r="CM554" s="320"/>
      <c r="CW554" s="320"/>
      <c r="DG554" s="320"/>
      <c r="DQ554" s="320"/>
      <c r="EA554" s="320"/>
      <c r="EK554" s="320"/>
      <c r="EU554" s="320"/>
      <c r="FE554" s="320"/>
      <c r="FO554" s="320"/>
      <c r="FY554" s="320"/>
      <c r="GI554" s="320"/>
      <c r="GS554" s="320"/>
      <c r="HC554" s="320"/>
      <c r="HM554" s="320"/>
      <c r="HW554" s="320"/>
      <c r="IG554" s="320"/>
    </row>
    <row r="555" spans="1:241" s="3" customFormat="1" x14ac:dyDescent="0.3">
      <c r="A555" s="320"/>
      <c r="K555" s="320"/>
      <c r="U555" s="320"/>
      <c r="AE555" s="320"/>
      <c r="AO555" s="320"/>
      <c r="AY555" s="320"/>
      <c r="BI555" s="320"/>
      <c r="BJ555" s="320"/>
      <c r="BK555" s="320"/>
      <c r="BL555" s="320"/>
      <c r="BM555" s="320"/>
      <c r="BN555" s="320"/>
      <c r="BO555" s="320"/>
      <c r="BP555" s="320"/>
      <c r="BS555" s="320"/>
      <c r="CC555" s="320"/>
      <c r="CM555" s="320"/>
      <c r="CW555" s="320"/>
      <c r="DG555" s="320"/>
      <c r="DQ555" s="320"/>
      <c r="EA555" s="320"/>
      <c r="EK555" s="320"/>
      <c r="EU555" s="320"/>
      <c r="FE555" s="320"/>
      <c r="FO555" s="320"/>
      <c r="FY555" s="320"/>
      <c r="GI555" s="320"/>
      <c r="GS555" s="320"/>
      <c r="HC555" s="320"/>
      <c r="HM555" s="320"/>
      <c r="HW555" s="320"/>
      <c r="IG555" s="320"/>
    </row>
    <row r="556" spans="1:241" s="3" customFormat="1" x14ac:dyDescent="0.3">
      <c r="A556" s="320"/>
      <c r="K556" s="320"/>
      <c r="U556" s="320"/>
      <c r="AE556" s="320"/>
      <c r="AO556" s="320"/>
      <c r="AY556" s="320"/>
      <c r="BI556" s="320"/>
      <c r="BJ556" s="320"/>
      <c r="BK556" s="320"/>
      <c r="BL556" s="320"/>
      <c r="BM556" s="320"/>
      <c r="BN556" s="320"/>
      <c r="BO556" s="320"/>
      <c r="BP556" s="320"/>
      <c r="BS556" s="320"/>
      <c r="CC556" s="320"/>
      <c r="CM556" s="320"/>
      <c r="CW556" s="320"/>
      <c r="DG556" s="320"/>
      <c r="DQ556" s="320"/>
      <c r="EA556" s="320"/>
      <c r="EK556" s="320"/>
      <c r="EU556" s="320"/>
      <c r="FE556" s="320"/>
      <c r="FO556" s="320"/>
      <c r="FY556" s="320"/>
      <c r="GI556" s="320"/>
      <c r="GS556" s="320"/>
      <c r="HC556" s="320"/>
      <c r="HM556" s="320"/>
      <c r="HW556" s="320"/>
      <c r="IG556" s="320"/>
    </row>
    <row r="557" spans="1:241" s="3" customFormat="1" x14ac:dyDescent="0.3">
      <c r="A557" s="320"/>
      <c r="K557" s="320"/>
      <c r="U557" s="320"/>
      <c r="AE557" s="320"/>
      <c r="AO557" s="320"/>
      <c r="AY557" s="320"/>
      <c r="BI557" s="320"/>
      <c r="BJ557" s="320"/>
      <c r="BK557" s="320"/>
      <c r="BL557" s="320"/>
      <c r="BM557" s="320"/>
      <c r="BN557" s="320"/>
      <c r="BO557" s="320"/>
      <c r="BP557" s="320"/>
      <c r="BS557" s="320"/>
      <c r="CC557" s="320"/>
      <c r="CM557" s="320"/>
      <c r="CW557" s="320"/>
      <c r="DG557" s="320"/>
      <c r="DQ557" s="320"/>
      <c r="EA557" s="320"/>
      <c r="EK557" s="320"/>
      <c r="EU557" s="320"/>
      <c r="FE557" s="320"/>
      <c r="FO557" s="320"/>
      <c r="FY557" s="320"/>
      <c r="GI557" s="320"/>
      <c r="GS557" s="320"/>
      <c r="HC557" s="320"/>
      <c r="HM557" s="320"/>
      <c r="HW557" s="320"/>
      <c r="IG557" s="320"/>
    </row>
    <row r="558" spans="1:241" s="3" customFormat="1" x14ac:dyDescent="0.3">
      <c r="A558" s="320"/>
      <c r="K558" s="320"/>
      <c r="U558" s="320"/>
      <c r="AE558" s="320"/>
      <c r="AO558" s="320"/>
      <c r="AY558" s="320"/>
      <c r="BI558" s="320"/>
      <c r="BJ558" s="320"/>
      <c r="BK558" s="320"/>
      <c r="BL558" s="320"/>
      <c r="BM558" s="320"/>
      <c r="BN558" s="320"/>
      <c r="BO558" s="320"/>
      <c r="BP558" s="320"/>
      <c r="BS558" s="320"/>
      <c r="CC558" s="320"/>
      <c r="CM558" s="320"/>
      <c r="CW558" s="320"/>
      <c r="DG558" s="320"/>
      <c r="DQ558" s="320"/>
      <c r="EA558" s="320"/>
      <c r="EK558" s="320"/>
      <c r="EU558" s="320"/>
      <c r="FE558" s="320"/>
      <c r="FO558" s="320"/>
      <c r="FY558" s="320"/>
      <c r="GI558" s="320"/>
      <c r="GS558" s="320"/>
      <c r="HC558" s="320"/>
      <c r="HM558" s="320"/>
      <c r="HW558" s="320"/>
      <c r="IG558" s="320"/>
    </row>
    <row r="559" spans="1:241" s="3" customFormat="1" x14ac:dyDescent="0.3">
      <c r="A559" s="320"/>
      <c r="K559" s="320"/>
      <c r="U559" s="320"/>
      <c r="AE559" s="320"/>
      <c r="AO559" s="320"/>
      <c r="AY559" s="320"/>
      <c r="BI559" s="320"/>
      <c r="BJ559" s="320"/>
      <c r="BK559" s="320"/>
      <c r="BL559" s="320"/>
      <c r="BM559" s="320"/>
      <c r="BN559" s="320"/>
      <c r="BO559" s="320"/>
      <c r="BP559" s="320"/>
      <c r="BS559" s="320"/>
      <c r="CC559" s="320"/>
      <c r="CM559" s="320"/>
      <c r="CW559" s="320"/>
      <c r="DG559" s="320"/>
      <c r="DQ559" s="320"/>
      <c r="EA559" s="320"/>
      <c r="EK559" s="320"/>
      <c r="EU559" s="320"/>
      <c r="FE559" s="320"/>
      <c r="FO559" s="320"/>
      <c r="FY559" s="320"/>
      <c r="GI559" s="320"/>
      <c r="GS559" s="320"/>
      <c r="HC559" s="320"/>
      <c r="HM559" s="320"/>
      <c r="HW559" s="320"/>
      <c r="IG559" s="320"/>
    </row>
    <row r="560" spans="1:241" s="3" customFormat="1" x14ac:dyDescent="0.3">
      <c r="A560" s="320"/>
      <c r="K560" s="320"/>
      <c r="U560" s="320"/>
      <c r="AE560" s="320"/>
      <c r="AO560" s="320"/>
      <c r="AY560" s="320"/>
      <c r="BI560" s="320"/>
      <c r="BJ560" s="320"/>
      <c r="BK560" s="320"/>
      <c r="BL560" s="320"/>
      <c r="BM560" s="320"/>
      <c r="BN560" s="320"/>
      <c r="BO560" s="320"/>
      <c r="BP560" s="320"/>
      <c r="BS560" s="320"/>
      <c r="CC560" s="320"/>
      <c r="CM560" s="320"/>
      <c r="CW560" s="320"/>
      <c r="DG560" s="320"/>
      <c r="DQ560" s="320"/>
      <c r="EA560" s="320"/>
      <c r="EK560" s="320"/>
      <c r="EU560" s="320"/>
      <c r="FE560" s="320"/>
      <c r="FO560" s="320"/>
      <c r="FY560" s="320"/>
      <c r="GI560" s="320"/>
      <c r="GS560" s="320"/>
      <c r="HC560" s="320"/>
      <c r="HM560" s="320"/>
      <c r="HW560" s="320"/>
      <c r="IG560" s="320"/>
    </row>
    <row r="561" spans="1:241" s="3" customFormat="1" x14ac:dyDescent="0.3">
      <c r="A561" s="320"/>
      <c r="K561" s="320"/>
      <c r="U561" s="320"/>
      <c r="AE561" s="320"/>
      <c r="AO561" s="320"/>
      <c r="AY561" s="320"/>
      <c r="BI561" s="320"/>
      <c r="BJ561" s="320"/>
      <c r="BK561" s="320"/>
      <c r="BL561" s="320"/>
      <c r="BM561" s="320"/>
      <c r="BN561" s="320"/>
      <c r="BO561" s="320"/>
      <c r="BP561" s="320"/>
      <c r="BS561" s="320"/>
      <c r="CC561" s="320"/>
      <c r="CM561" s="320"/>
      <c r="CW561" s="320"/>
      <c r="DG561" s="320"/>
      <c r="DQ561" s="320"/>
      <c r="EA561" s="320"/>
      <c r="EK561" s="320"/>
      <c r="EU561" s="320"/>
      <c r="FE561" s="320"/>
      <c r="FO561" s="320"/>
      <c r="FY561" s="320"/>
      <c r="GI561" s="320"/>
      <c r="GS561" s="320"/>
      <c r="HC561" s="320"/>
      <c r="HM561" s="320"/>
      <c r="HW561" s="320"/>
      <c r="IG561" s="320"/>
    </row>
    <row r="562" spans="1:241" s="3" customFormat="1" x14ac:dyDescent="0.3">
      <c r="A562" s="320"/>
      <c r="K562" s="320"/>
      <c r="U562" s="320"/>
      <c r="AE562" s="320"/>
      <c r="AO562" s="320"/>
      <c r="AY562" s="320"/>
      <c r="BI562" s="320"/>
      <c r="BJ562" s="320"/>
      <c r="BK562" s="320"/>
      <c r="BL562" s="320"/>
      <c r="BM562" s="320"/>
      <c r="BN562" s="320"/>
      <c r="BO562" s="320"/>
      <c r="BP562" s="320"/>
      <c r="BS562" s="320"/>
      <c r="CC562" s="320"/>
      <c r="CM562" s="320"/>
      <c r="CW562" s="320"/>
      <c r="DG562" s="320"/>
      <c r="DQ562" s="320"/>
      <c r="EA562" s="320"/>
      <c r="EK562" s="320"/>
      <c r="EU562" s="320"/>
      <c r="FE562" s="320"/>
      <c r="FO562" s="320"/>
      <c r="FY562" s="320"/>
      <c r="GI562" s="320"/>
      <c r="GS562" s="320"/>
      <c r="HC562" s="320"/>
      <c r="HM562" s="320"/>
      <c r="HW562" s="320"/>
      <c r="IG562" s="320"/>
    </row>
    <row r="563" spans="1:241" s="3" customFormat="1" x14ac:dyDescent="0.3">
      <c r="A563" s="320"/>
      <c r="K563" s="320"/>
      <c r="U563" s="320"/>
      <c r="AE563" s="320"/>
      <c r="AO563" s="320"/>
      <c r="AY563" s="320"/>
      <c r="BI563" s="320"/>
      <c r="BJ563" s="320"/>
      <c r="BK563" s="320"/>
      <c r="BL563" s="320"/>
      <c r="BM563" s="320"/>
      <c r="BN563" s="320"/>
      <c r="BO563" s="320"/>
      <c r="BP563" s="320"/>
      <c r="BS563" s="320"/>
      <c r="CC563" s="320"/>
      <c r="CM563" s="320"/>
      <c r="CW563" s="320"/>
      <c r="DG563" s="320"/>
      <c r="DQ563" s="320"/>
      <c r="EA563" s="320"/>
      <c r="EK563" s="320"/>
      <c r="EU563" s="320"/>
      <c r="FE563" s="320"/>
      <c r="FO563" s="320"/>
      <c r="FY563" s="320"/>
      <c r="GI563" s="320"/>
      <c r="GS563" s="320"/>
      <c r="HC563" s="320"/>
      <c r="HM563" s="320"/>
      <c r="HW563" s="320"/>
      <c r="IG563" s="320"/>
    </row>
    <row r="564" spans="1:241" s="3" customFormat="1" x14ac:dyDescent="0.3">
      <c r="A564" s="320"/>
      <c r="K564" s="320"/>
      <c r="U564" s="320"/>
      <c r="AE564" s="320"/>
      <c r="AO564" s="320"/>
      <c r="AY564" s="320"/>
      <c r="BI564" s="320"/>
      <c r="BJ564" s="320"/>
      <c r="BK564" s="320"/>
      <c r="BL564" s="320"/>
      <c r="BM564" s="320"/>
      <c r="BN564" s="320"/>
      <c r="BO564" s="320"/>
      <c r="BP564" s="320"/>
      <c r="BS564" s="320"/>
      <c r="CC564" s="320"/>
      <c r="CM564" s="320"/>
      <c r="CW564" s="320"/>
      <c r="DG564" s="320"/>
      <c r="DQ564" s="320"/>
      <c r="EA564" s="320"/>
      <c r="EK564" s="320"/>
      <c r="EU564" s="320"/>
      <c r="FE564" s="320"/>
      <c r="FO564" s="320"/>
      <c r="FY564" s="320"/>
      <c r="GI564" s="320"/>
      <c r="GS564" s="320"/>
      <c r="HC564" s="320"/>
      <c r="HM564" s="320"/>
      <c r="HW564" s="320"/>
      <c r="IG564" s="320"/>
    </row>
    <row r="565" spans="1:241" s="3" customFormat="1" x14ac:dyDescent="0.3">
      <c r="A565" s="320"/>
      <c r="K565" s="320"/>
      <c r="U565" s="320"/>
      <c r="AE565" s="320"/>
      <c r="AO565" s="320"/>
      <c r="AY565" s="320"/>
      <c r="BI565" s="320"/>
      <c r="BJ565" s="320"/>
      <c r="BK565" s="320"/>
      <c r="BL565" s="320"/>
      <c r="BM565" s="320"/>
      <c r="BN565" s="320"/>
      <c r="BO565" s="320"/>
      <c r="BP565" s="320"/>
      <c r="BS565" s="320"/>
      <c r="CC565" s="320"/>
      <c r="CM565" s="320"/>
      <c r="CW565" s="320"/>
      <c r="DG565" s="320"/>
      <c r="DQ565" s="320"/>
      <c r="EA565" s="320"/>
      <c r="EK565" s="320"/>
      <c r="EU565" s="320"/>
      <c r="FE565" s="320"/>
      <c r="FO565" s="320"/>
      <c r="FY565" s="320"/>
      <c r="GI565" s="320"/>
      <c r="GS565" s="320"/>
      <c r="HC565" s="320"/>
      <c r="HM565" s="320"/>
      <c r="HW565" s="320"/>
      <c r="IG565" s="320"/>
    </row>
    <row r="566" spans="1:241" s="3" customFormat="1" x14ac:dyDescent="0.3">
      <c r="A566" s="320"/>
      <c r="K566" s="320"/>
      <c r="U566" s="320"/>
      <c r="AE566" s="320"/>
      <c r="AO566" s="320"/>
      <c r="AY566" s="320"/>
      <c r="BI566" s="320"/>
      <c r="BJ566" s="320"/>
      <c r="BK566" s="320"/>
      <c r="BL566" s="320"/>
      <c r="BM566" s="320"/>
      <c r="BN566" s="320"/>
      <c r="BO566" s="320"/>
      <c r="BP566" s="320"/>
      <c r="BS566" s="320"/>
      <c r="CC566" s="320"/>
      <c r="CM566" s="320"/>
      <c r="CW566" s="320"/>
      <c r="DG566" s="320"/>
      <c r="DQ566" s="320"/>
      <c r="EA566" s="320"/>
      <c r="EK566" s="320"/>
      <c r="EU566" s="320"/>
      <c r="FE566" s="320"/>
      <c r="FO566" s="320"/>
      <c r="FY566" s="320"/>
      <c r="GI566" s="320"/>
      <c r="GS566" s="320"/>
      <c r="HC566" s="320"/>
      <c r="HM566" s="320"/>
      <c r="HW566" s="320"/>
      <c r="IG566" s="320"/>
    </row>
    <row r="567" spans="1:241" s="3" customFormat="1" x14ac:dyDescent="0.3">
      <c r="A567" s="320"/>
      <c r="K567" s="320"/>
      <c r="U567" s="320"/>
      <c r="AE567" s="320"/>
      <c r="AO567" s="320"/>
      <c r="AY567" s="320"/>
      <c r="BI567" s="320"/>
      <c r="BJ567" s="320"/>
      <c r="BK567" s="320"/>
      <c r="BL567" s="320"/>
      <c r="BM567" s="320"/>
      <c r="BN567" s="320"/>
      <c r="BO567" s="320"/>
      <c r="BP567" s="320"/>
      <c r="BS567" s="320"/>
      <c r="CC567" s="320"/>
      <c r="CM567" s="320"/>
      <c r="CW567" s="320"/>
      <c r="DG567" s="320"/>
      <c r="DQ567" s="320"/>
      <c r="EA567" s="320"/>
      <c r="EK567" s="320"/>
      <c r="EU567" s="320"/>
      <c r="FE567" s="320"/>
      <c r="FO567" s="320"/>
      <c r="FY567" s="320"/>
      <c r="GI567" s="320"/>
      <c r="GS567" s="320"/>
      <c r="HC567" s="320"/>
      <c r="HM567" s="320"/>
      <c r="HW567" s="320"/>
      <c r="IG567" s="320"/>
    </row>
    <row r="568" spans="1:241" s="3" customFormat="1" x14ac:dyDescent="0.3">
      <c r="A568" s="320"/>
      <c r="K568" s="320"/>
      <c r="U568" s="320"/>
      <c r="AE568" s="320"/>
      <c r="AO568" s="320"/>
      <c r="AY568" s="320"/>
      <c r="BI568" s="320"/>
      <c r="BJ568" s="320"/>
      <c r="BK568" s="320"/>
      <c r="BL568" s="320"/>
      <c r="BM568" s="320"/>
      <c r="BN568" s="320"/>
      <c r="BO568" s="320"/>
      <c r="BP568" s="320"/>
      <c r="BS568" s="320"/>
      <c r="CC568" s="320"/>
      <c r="CM568" s="320"/>
      <c r="CW568" s="320"/>
      <c r="DG568" s="320"/>
      <c r="DQ568" s="320"/>
      <c r="EA568" s="320"/>
      <c r="EK568" s="320"/>
      <c r="EU568" s="320"/>
      <c r="FE568" s="320"/>
      <c r="FO568" s="320"/>
      <c r="FY568" s="320"/>
      <c r="GI568" s="320"/>
      <c r="GS568" s="320"/>
      <c r="HC568" s="320"/>
      <c r="HM568" s="320"/>
      <c r="HW568" s="320"/>
      <c r="IG568" s="320"/>
    </row>
    <row r="569" spans="1:241" s="3" customFormat="1" x14ac:dyDescent="0.3">
      <c r="A569" s="320"/>
      <c r="K569" s="320"/>
      <c r="U569" s="320"/>
      <c r="AE569" s="320"/>
      <c r="AO569" s="320"/>
      <c r="AY569" s="320"/>
      <c r="BI569" s="320"/>
      <c r="BJ569" s="320"/>
      <c r="BK569" s="320"/>
      <c r="BL569" s="320"/>
      <c r="BM569" s="320"/>
      <c r="BN569" s="320"/>
      <c r="BO569" s="320"/>
      <c r="BP569" s="320"/>
      <c r="BS569" s="320"/>
      <c r="CC569" s="320"/>
      <c r="CM569" s="320"/>
      <c r="CW569" s="320"/>
      <c r="DG569" s="320"/>
      <c r="DQ569" s="320"/>
      <c r="EA569" s="320"/>
      <c r="EK569" s="320"/>
      <c r="EU569" s="320"/>
      <c r="FE569" s="320"/>
      <c r="FO569" s="320"/>
      <c r="FY569" s="320"/>
      <c r="GI569" s="320"/>
      <c r="GS569" s="320"/>
      <c r="HC569" s="320"/>
      <c r="HM569" s="320"/>
      <c r="HW569" s="320"/>
      <c r="IG569" s="320"/>
    </row>
    <row r="570" spans="1:241" s="3" customFormat="1" x14ac:dyDescent="0.3">
      <c r="A570" s="320"/>
      <c r="K570" s="320"/>
      <c r="U570" s="320"/>
      <c r="AE570" s="320"/>
      <c r="AO570" s="320"/>
      <c r="AY570" s="320"/>
      <c r="BI570" s="320"/>
      <c r="BJ570" s="320"/>
      <c r="BK570" s="320"/>
      <c r="BL570" s="320"/>
      <c r="BM570" s="320"/>
      <c r="BN570" s="320"/>
      <c r="BO570" s="320"/>
      <c r="BP570" s="320"/>
      <c r="BS570" s="320"/>
      <c r="CC570" s="320"/>
      <c r="CM570" s="320"/>
      <c r="CW570" s="320"/>
      <c r="DG570" s="320"/>
      <c r="DQ570" s="320"/>
      <c r="EA570" s="320"/>
      <c r="EK570" s="320"/>
      <c r="EU570" s="320"/>
      <c r="FE570" s="320"/>
      <c r="FO570" s="320"/>
      <c r="FY570" s="320"/>
      <c r="GI570" s="320"/>
      <c r="GS570" s="320"/>
      <c r="HC570" s="320"/>
      <c r="HM570" s="320"/>
      <c r="HW570" s="320"/>
      <c r="IG570" s="320"/>
    </row>
    <row r="571" spans="1:241" s="3" customFormat="1" x14ac:dyDescent="0.3">
      <c r="A571" s="320"/>
      <c r="K571" s="320"/>
      <c r="U571" s="320"/>
      <c r="AE571" s="320"/>
      <c r="AO571" s="320"/>
      <c r="AY571" s="320"/>
      <c r="BI571" s="320"/>
      <c r="BJ571" s="320"/>
      <c r="BK571" s="320"/>
      <c r="BL571" s="320"/>
      <c r="BM571" s="320"/>
      <c r="BN571" s="320"/>
      <c r="BO571" s="320"/>
      <c r="BP571" s="320"/>
      <c r="BS571" s="320"/>
      <c r="CC571" s="320"/>
      <c r="CM571" s="320"/>
      <c r="CW571" s="320"/>
      <c r="DG571" s="320"/>
      <c r="DQ571" s="320"/>
      <c r="EA571" s="320"/>
      <c r="EK571" s="320"/>
      <c r="EU571" s="320"/>
      <c r="FE571" s="320"/>
      <c r="FO571" s="320"/>
      <c r="FY571" s="320"/>
      <c r="GI571" s="320"/>
      <c r="GS571" s="320"/>
      <c r="HC571" s="320"/>
      <c r="HM571" s="320"/>
      <c r="HW571" s="320"/>
      <c r="IG571" s="320"/>
    </row>
    <row r="572" spans="1:241" s="3" customFormat="1" x14ac:dyDescent="0.3">
      <c r="A572" s="320"/>
      <c r="K572" s="320"/>
      <c r="U572" s="320"/>
      <c r="AE572" s="320"/>
      <c r="AO572" s="320"/>
      <c r="AY572" s="320"/>
      <c r="BI572" s="320"/>
      <c r="BJ572" s="320"/>
      <c r="BK572" s="320"/>
      <c r="BL572" s="320"/>
      <c r="BM572" s="320"/>
      <c r="BN572" s="320"/>
      <c r="BO572" s="320"/>
      <c r="BP572" s="320"/>
      <c r="BS572" s="320"/>
      <c r="CC572" s="320"/>
      <c r="CM572" s="320"/>
      <c r="CW572" s="320"/>
      <c r="DG572" s="320"/>
      <c r="DQ572" s="320"/>
      <c r="EA572" s="320"/>
      <c r="EK572" s="320"/>
      <c r="EU572" s="320"/>
      <c r="FE572" s="320"/>
      <c r="FO572" s="320"/>
      <c r="FY572" s="320"/>
      <c r="GI572" s="320"/>
      <c r="GS572" s="320"/>
      <c r="HC572" s="320"/>
      <c r="HM572" s="320"/>
      <c r="HW572" s="320"/>
      <c r="IG572" s="320"/>
    </row>
    <row r="573" spans="1:241" s="3" customFormat="1" x14ac:dyDescent="0.3">
      <c r="A573" s="320"/>
      <c r="K573" s="320"/>
      <c r="U573" s="320"/>
      <c r="AE573" s="320"/>
      <c r="AO573" s="320"/>
      <c r="AY573" s="320"/>
      <c r="BI573" s="320"/>
      <c r="BJ573" s="320"/>
      <c r="BK573" s="320"/>
      <c r="BL573" s="320"/>
      <c r="BM573" s="320"/>
      <c r="BN573" s="320"/>
      <c r="BO573" s="320"/>
      <c r="BP573" s="320"/>
      <c r="BS573" s="320"/>
      <c r="CC573" s="320"/>
      <c r="CM573" s="320"/>
      <c r="CW573" s="320"/>
      <c r="DG573" s="320"/>
      <c r="DQ573" s="320"/>
      <c r="EA573" s="320"/>
      <c r="EK573" s="320"/>
      <c r="EU573" s="320"/>
      <c r="FE573" s="320"/>
      <c r="FO573" s="320"/>
      <c r="FY573" s="320"/>
      <c r="GI573" s="320"/>
      <c r="GS573" s="320"/>
      <c r="HC573" s="320"/>
      <c r="HM573" s="320"/>
      <c r="HW573" s="320"/>
      <c r="IG573" s="320"/>
    </row>
    <row r="574" spans="1:241" s="3" customFormat="1" x14ac:dyDescent="0.3">
      <c r="A574" s="320"/>
      <c r="K574" s="320"/>
      <c r="U574" s="320"/>
      <c r="AE574" s="320"/>
      <c r="AO574" s="320"/>
      <c r="AY574" s="320"/>
      <c r="BI574" s="320"/>
      <c r="BJ574" s="320"/>
      <c r="BK574" s="320"/>
      <c r="BL574" s="320"/>
      <c r="BM574" s="320"/>
      <c r="BN574" s="320"/>
      <c r="BO574" s="320"/>
      <c r="BP574" s="320"/>
      <c r="BS574" s="320"/>
      <c r="CC574" s="320"/>
      <c r="CM574" s="320"/>
      <c r="CW574" s="320"/>
      <c r="DG574" s="320"/>
      <c r="DQ574" s="320"/>
      <c r="EA574" s="320"/>
      <c r="EK574" s="320"/>
      <c r="EU574" s="320"/>
      <c r="FE574" s="320"/>
      <c r="FO574" s="320"/>
      <c r="FY574" s="320"/>
      <c r="GI574" s="320"/>
      <c r="GS574" s="320"/>
      <c r="HC574" s="320"/>
      <c r="HM574" s="320"/>
      <c r="HW574" s="320"/>
      <c r="IG574" s="320"/>
    </row>
    <row r="575" spans="1:241" s="3" customFormat="1" x14ac:dyDescent="0.3">
      <c r="A575" s="320"/>
      <c r="K575" s="320"/>
      <c r="U575" s="320"/>
      <c r="AE575" s="320"/>
      <c r="AO575" s="320"/>
      <c r="AY575" s="320"/>
      <c r="BI575" s="320"/>
      <c r="BJ575" s="320"/>
      <c r="BK575" s="320"/>
      <c r="BL575" s="320"/>
      <c r="BM575" s="320"/>
      <c r="BN575" s="320"/>
      <c r="BO575" s="320"/>
      <c r="BP575" s="320"/>
      <c r="BS575" s="320"/>
      <c r="CC575" s="320"/>
      <c r="CM575" s="320"/>
      <c r="CW575" s="320"/>
      <c r="DG575" s="320"/>
      <c r="DQ575" s="320"/>
      <c r="EA575" s="320"/>
      <c r="EK575" s="320"/>
      <c r="EU575" s="320"/>
      <c r="FE575" s="320"/>
      <c r="FO575" s="320"/>
      <c r="FY575" s="320"/>
      <c r="GI575" s="320"/>
      <c r="GS575" s="320"/>
      <c r="HC575" s="320"/>
      <c r="HM575" s="320"/>
      <c r="HW575" s="320"/>
      <c r="IG575" s="320"/>
    </row>
    <row r="576" spans="1:241" s="3" customFormat="1" x14ac:dyDescent="0.3">
      <c r="A576" s="320"/>
      <c r="K576" s="320"/>
      <c r="U576" s="320"/>
      <c r="AE576" s="320"/>
      <c r="AO576" s="320"/>
      <c r="AY576" s="320"/>
      <c r="BI576" s="320"/>
      <c r="BJ576" s="320"/>
      <c r="BK576" s="320"/>
      <c r="BL576" s="320"/>
      <c r="BM576" s="320"/>
      <c r="BN576" s="320"/>
      <c r="BO576" s="320"/>
      <c r="BP576" s="320"/>
      <c r="BS576" s="320"/>
      <c r="CC576" s="320"/>
      <c r="CM576" s="320"/>
      <c r="CW576" s="320"/>
      <c r="DG576" s="320"/>
      <c r="DQ576" s="320"/>
      <c r="EA576" s="320"/>
      <c r="EK576" s="320"/>
      <c r="EU576" s="320"/>
      <c r="FE576" s="320"/>
      <c r="FO576" s="320"/>
      <c r="FY576" s="320"/>
      <c r="GI576" s="320"/>
      <c r="GS576" s="320"/>
      <c r="HC576" s="320"/>
      <c r="HM576" s="320"/>
      <c r="HW576" s="320"/>
      <c r="IG576" s="320"/>
    </row>
    <row r="577" spans="1:241" s="3" customFormat="1" x14ac:dyDescent="0.3">
      <c r="A577" s="320"/>
      <c r="K577" s="320"/>
      <c r="U577" s="320"/>
      <c r="AE577" s="320"/>
      <c r="AO577" s="320"/>
      <c r="AY577" s="320"/>
      <c r="BI577" s="320"/>
      <c r="BJ577" s="320"/>
      <c r="BK577" s="320"/>
      <c r="BL577" s="320"/>
      <c r="BM577" s="320"/>
      <c r="BN577" s="320"/>
      <c r="BO577" s="320"/>
      <c r="BP577" s="320"/>
      <c r="BS577" s="320"/>
      <c r="CC577" s="320"/>
      <c r="CM577" s="320"/>
      <c r="CW577" s="320"/>
      <c r="DG577" s="320"/>
      <c r="DQ577" s="320"/>
      <c r="EA577" s="320"/>
      <c r="EK577" s="320"/>
      <c r="EU577" s="320"/>
      <c r="FE577" s="320"/>
      <c r="FO577" s="320"/>
      <c r="FY577" s="320"/>
      <c r="GI577" s="320"/>
      <c r="GS577" s="320"/>
      <c r="HC577" s="320"/>
      <c r="HM577" s="320"/>
      <c r="HW577" s="320"/>
      <c r="IG577" s="320"/>
    </row>
    <row r="578" spans="1:241" s="3" customFormat="1" x14ac:dyDescent="0.3">
      <c r="A578" s="320"/>
      <c r="K578" s="320"/>
      <c r="U578" s="320"/>
      <c r="AE578" s="320"/>
      <c r="AO578" s="320"/>
      <c r="AY578" s="320"/>
      <c r="BI578" s="320"/>
      <c r="BJ578" s="320"/>
      <c r="BK578" s="320"/>
      <c r="BL578" s="320"/>
      <c r="BM578" s="320"/>
      <c r="BN578" s="320"/>
      <c r="BO578" s="320"/>
      <c r="BP578" s="320"/>
      <c r="BS578" s="320"/>
      <c r="CC578" s="320"/>
      <c r="CM578" s="320"/>
      <c r="CW578" s="320"/>
      <c r="DG578" s="320"/>
      <c r="DQ578" s="320"/>
      <c r="EA578" s="320"/>
      <c r="EK578" s="320"/>
      <c r="EU578" s="320"/>
      <c r="FE578" s="320"/>
      <c r="FO578" s="320"/>
      <c r="FY578" s="320"/>
      <c r="GI578" s="320"/>
      <c r="GS578" s="320"/>
      <c r="HC578" s="320"/>
      <c r="HM578" s="320"/>
      <c r="HW578" s="320"/>
      <c r="IG578" s="320"/>
    </row>
    <row r="579" spans="1:241" s="3" customFormat="1" x14ac:dyDescent="0.3">
      <c r="A579" s="320"/>
      <c r="K579" s="320"/>
      <c r="U579" s="320"/>
      <c r="AE579" s="320"/>
      <c r="AO579" s="320"/>
      <c r="AY579" s="320"/>
      <c r="BI579" s="320"/>
      <c r="BJ579" s="320"/>
      <c r="BK579" s="320"/>
      <c r="BL579" s="320"/>
      <c r="BM579" s="320"/>
      <c r="BN579" s="320"/>
      <c r="BO579" s="320"/>
      <c r="BP579" s="320"/>
      <c r="BS579" s="320"/>
      <c r="CC579" s="320"/>
      <c r="CM579" s="320"/>
      <c r="CW579" s="320"/>
      <c r="DG579" s="320"/>
      <c r="DQ579" s="320"/>
      <c r="EA579" s="320"/>
      <c r="EK579" s="320"/>
      <c r="EU579" s="320"/>
      <c r="FE579" s="320"/>
      <c r="FO579" s="320"/>
      <c r="FY579" s="320"/>
      <c r="GI579" s="320"/>
      <c r="GS579" s="320"/>
      <c r="HC579" s="320"/>
      <c r="HM579" s="320"/>
      <c r="HW579" s="320"/>
      <c r="IG579" s="320"/>
    </row>
    <row r="580" spans="1:241" s="3" customFormat="1" x14ac:dyDescent="0.3">
      <c r="A580" s="320"/>
      <c r="K580" s="320"/>
      <c r="U580" s="320"/>
      <c r="AE580" s="320"/>
      <c r="AO580" s="320"/>
      <c r="AY580" s="320"/>
      <c r="BI580" s="320"/>
      <c r="BJ580" s="320"/>
      <c r="BK580" s="320"/>
      <c r="BL580" s="320"/>
      <c r="BM580" s="320"/>
      <c r="BN580" s="320"/>
      <c r="BO580" s="320"/>
      <c r="BP580" s="320"/>
      <c r="BS580" s="320"/>
      <c r="CC580" s="320"/>
      <c r="CM580" s="320"/>
      <c r="CW580" s="320"/>
      <c r="DG580" s="320"/>
      <c r="DQ580" s="320"/>
      <c r="EA580" s="320"/>
      <c r="EK580" s="320"/>
      <c r="EU580" s="320"/>
      <c r="FE580" s="320"/>
      <c r="FO580" s="320"/>
      <c r="FY580" s="320"/>
      <c r="GI580" s="320"/>
      <c r="GS580" s="320"/>
      <c r="HC580" s="320"/>
      <c r="HM580" s="320"/>
      <c r="HW580" s="320"/>
      <c r="IG580" s="320"/>
    </row>
    <row r="581" spans="1:241" s="3" customFormat="1" x14ac:dyDescent="0.3">
      <c r="A581" s="320"/>
      <c r="K581" s="320"/>
      <c r="U581" s="320"/>
      <c r="AE581" s="320"/>
      <c r="AO581" s="320"/>
      <c r="AY581" s="320"/>
      <c r="BI581" s="320"/>
      <c r="BJ581" s="320"/>
      <c r="BK581" s="320"/>
      <c r="BL581" s="320"/>
      <c r="BM581" s="320"/>
      <c r="BN581" s="320"/>
      <c r="BO581" s="320"/>
      <c r="BP581" s="320"/>
      <c r="BS581" s="320"/>
      <c r="CC581" s="320"/>
      <c r="CM581" s="320"/>
      <c r="CW581" s="320"/>
      <c r="DG581" s="320"/>
      <c r="DQ581" s="320"/>
      <c r="EA581" s="320"/>
      <c r="EK581" s="320"/>
      <c r="EU581" s="320"/>
      <c r="FE581" s="320"/>
      <c r="FO581" s="320"/>
      <c r="FY581" s="320"/>
      <c r="GI581" s="320"/>
      <c r="GS581" s="320"/>
      <c r="HC581" s="320"/>
      <c r="HM581" s="320"/>
      <c r="HW581" s="320"/>
      <c r="IG581" s="320"/>
    </row>
    <row r="582" spans="1:241" s="3" customFormat="1" x14ac:dyDescent="0.3">
      <c r="A582" s="320"/>
      <c r="K582" s="320"/>
      <c r="U582" s="320"/>
      <c r="AE582" s="320"/>
      <c r="AO582" s="320"/>
      <c r="AY582" s="320"/>
      <c r="BI582" s="320"/>
      <c r="BJ582" s="320"/>
      <c r="BK582" s="320"/>
      <c r="BL582" s="320"/>
      <c r="BM582" s="320"/>
      <c r="BN582" s="320"/>
      <c r="BO582" s="320"/>
      <c r="BP582" s="320"/>
      <c r="BS582" s="320"/>
      <c r="CC582" s="320"/>
      <c r="CM582" s="320"/>
      <c r="CW582" s="320"/>
      <c r="DG582" s="320"/>
      <c r="DQ582" s="320"/>
      <c r="EA582" s="320"/>
      <c r="EK582" s="320"/>
      <c r="EU582" s="320"/>
      <c r="FE582" s="320"/>
      <c r="FO582" s="320"/>
      <c r="FY582" s="320"/>
      <c r="GI582" s="320"/>
      <c r="GS582" s="320"/>
      <c r="HC582" s="320"/>
      <c r="HM582" s="320"/>
      <c r="HW582" s="320"/>
      <c r="IG582" s="320"/>
    </row>
    <row r="583" spans="1:241" s="3" customFormat="1" x14ac:dyDescent="0.3">
      <c r="A583" s="320"/>
      <c r="K583" s="320"/>
      <c r="U583" s="320"/>
      <c r="AE583" s="320"/>
      <c r="AO583" s="320"/>
      <c r="AY583" s="320"/>
      <c r="BI583" s="320"/>
      <c r="BJ583" s="320"/>
      <c r="BK583" s="320"/>
      <c r="BL583" s="320"/>
      <c r="BM583" s="320"/>
      <c r="BN583" s="320"/>
      <c r="BO583" s="320"/>
      <c r="BP583" s="320"/>
      <c r="BS583" s="320"/>
      <c r="CC583" s="320"/>
      <c r="CM583" s="320"/>
      <c r="CW583" s="320"/>
      <c r="DG583" s="320"/>
      <c r="DQ583" s="320"/>
      <c r="EA583" s="320"/>
      <c r="EK583" s="320"/>
      <c r="EU583" s="320"/>
      <c r="FE583" s="320"/>
      <c r="FO583" s="320"/>
      <c r="FY583" s="320"/>
      <c r="GI583" s="320"/>
      <c r="GS583" s="320"/>
      <c r="HC583" s="320"/>
      <c r="HM583" s="320"/>
      <c r="HW583" s="320"/>
      <c r="IG583" s="320"/>
    </row>
    <row r="584" spans="1:241" s="3" customFormat="1" x14ac:dyDescent="0.3">
      <c r="A584" s="320"/>
      <c r="K584" s="320"/>
      <c r="U584" s="320"/>
      <c r="AE584" s="320"/>
      <c r="AO584" s="320"/>
      <c r="AY584" s="320"/>
      <c r="BI584" s="320"/>
      <c r="BJ584" s="320"/>
      <c r="BK584" s="320"/>
      <c r="BL584" s="320"/>
      <c r="BM584" s="320"/>
      <c r="BN584" s="320"/>
      <c r="BO584" s="320"/>
      <c r="BP584" s="320"/>
      <c r="BS584" s="320"/>
      <c r="CC584" s="320"/>
      <c r="CM584" s="320"/>
      <c r="CW584" s="320"/>
      <c r="DG584" s="320"/>
      <c r="DQ584" s="320"/>
      <c r="EA584" s="320"/>
      <c r="EK584" s="320"/>
      <c r="EU584" s="320"/>
      <c r="FE584" s="320"/>
      <c r="FO584" s="320"/>
      <c r="FY584" s="320"/>
      <c r="GI584" s="320"/>
      <c r="GS584" s="320"/>
      <c r="HC584" s="320"/>
      <c r="HM584" s="320"/>
      <c r="HW584" s="320"/>
      <c r="IG584" s="320"/>
    </row>
    <row r="585" spans="1:241" s="3" customFormat="1" x14ac:dyDescent="0.3">
      <c r="A585" s="320"/>
      <c r="K585" s="320"/>
      <c r="U585" s="320"/>
      <c r="AE585" s="320"/>
      <c r="AO585" s="320"/>
      <c r="AY585" s="320"/>
      <c r="BI585" s="320"/>
      <c r="BJ585" s="320"/>
      <c r="BK585" s="320"/>
      <c r="BL585" s="320"/>
      <c r="BM585" s="320"/>
      <c r="BN585" s="320"/>
      <c r="BO585" s="320"/>
      <c r="BP585" s="320"/>
      <c r="BS585" s="320"/>
      <c r="CC585" s="320"/>
      <c r="CM585" s="320"/>
      <c r="CW585" s="320"/>
      <c r="DG585" s="320"/>
      <c r="DQ585" s="320"/>
      <c r="EA585" s="320"/>
      <c r="EK585" s="320"/>
      <c r="EU585" s="320"/>
      <c r="FE585" s="320"/>
      <c r="FO585" s="320"/>
      <c r="FY585" s="320"/>
      <c r="GI585" s="320"/>
      <c r="GS585" s="320"/>
      <c r="HC585" s="320"/>
      <c r="HM585" s="320"/>
      <c r="HW585" s="320"/>
      <c r="IG585" s="320"/>
    </row>
    <row r="586" spans="1:241" s="3" customFormat="1" x14ac:dyDescent="0.3">
      <c r="A586" s="320"/>
      <c r="K586" s="320"/>
      <c r="U586" s="320"/>
      <c r="AE586" s="320"/>
      <c r="AO586" s="320"/>
      <c r="AY586" s="320"/>
      <c r="BI586" s="320"/>
      <c r="BJ586" s="320"/>
      <c r="BK586" s="320"/>
      <c r="BL586" s="320"/>
      <c r="BM586" s="320"/>
      <c r="BN586" s="320"/>
      <c r="BO586" s="320"/>
      <c r="BP586" s="320"/>
      <c r="BS586" s="320"/>
      <c r="CC586" s="320"/>
      <c r="CM586" s="320"/>
      <c r="CW586" s="320"/>
      <c r="DG586" s="320"/>
      <c r="DQ586" s="320"/>
      <c r="EA586" s="320"/>
      <c r="EK586" s="320"/>
      <c r="EU586" s="320"/>
      <c r="FE586" s="320"/>
      <c r="FO586" s="320"/>
      <c r="FY586" s="320"/>
      <c r="GI586" s="320"/>
      <c r="GS586" s="320"/>
      <c r="HC586" s="320"/>
      <c r="HM586" s="320"/>
      <c r="HW586" s="320"/>
      <c r="IG586" s="320"/>
    </row>
    <row r="587" spans="1:241" s="3" customFormat="1" x14ac:dyDescent="0.3">
      <c r="A587" s="320"/>
      <c r="K587" s="320"/>
      <c r="U587" s="320"/>
      <c r="AE587" s="320"/>
      <c r="AO587" s="320"/>
      <c r="AY587" s="320"/>
      <c r="BI587" s="320"/>
      <c r="BJ587" s="320"/>
      <c r="BK587" s="320"/>
      <c r="BL587" s="320"/>
      <c r="BM587" s="320"/>
      <c r="BN587" s="320"/>
      <c r="BO587" s="320"/>
      <c r="BP587" s="320"/>
      <c r="BS587" s="320"/>
      <c r="CC587" s="320"/>
      <c r="CM587" s="320"/>
      <c r="CW587" s="320"/>
      <c r="DG587" s="320"/>
      <c r="DQ587" s="320"/>
      <c r="EA587" s="320"/>
      <c r="EK587" s="320"/>
      <c r="EU587" s="320"/>
      <c r="FE587" s="320"/>
      <c r="FO587" s="320"/>
      <c r="FY587" s="320"/>
      <c r="GI587" s="320"/>
      <c r="GS587" s="320"/>
      <c r="HC587" s="320"/>
      <c r="HM587" s="320"/>
      <c r="HW587" s="320"/>
      <c r="IG587" s="320"/>
    </row>
    <row r="588" spans="1:241" s="3" customFormat="1" x14ac:dyDescent="0.3">
      <c r="A588" s="320"/>
      <c r="K588" s="320"/>
      <c r="U588" s="320"/>
      <c r="AE588" s="320"/>
      <c r="AO588" s="320"/>
      <c r="AY588" s="320"/>
      <c r="BI588" s="320"/>
      <c r="BJ588" s="320"/>
      <c r="BK588" s="320"/>
      <c r="BL588" s="320"/>
      <c r="BM588" s="320"/>
      <c r="BN588" s="320"/>
      <c r="BO588" s="320"/>
      <c r="BP588" s="320"/>
      <c r="BS588" s="320"/>
      <c r="CC588" s="320"/>
      <c r="CM588" s="320"/>
      <c r="CW588" s="320"/>
      <c r="DG588" s="320"/>
      <c r="DQ588" s="320"/>
      <c r="EA588" s="320"/>
      <c r="EK588" s="320"/>
      <c r="EU588" s="320"/>
      <c r="FE588" s="320"/>
      <c r="FO588" s="320"/>
      <c r="FY588" s="320"/>
      <c r="GI588" s="320"/>
      <c r="GS588" s="320"/>
      <c r="HC588" s="320"/>
      <c r="HM588" s="320"/>
      <c r="HW588" s="320"/>
      <c r="IG588" s="320"/>
    </row>
    <row r="589" spans="1:241" s="3" customFormat="1" x14ac:dyDescent="0.3">
      <c r="A589" s="320"/>
      <c r="K589" s="320"/>
      <c r="U589" s="320"/>
      <c r="AE589" s="320"/>
      <c r="AO589" s="320"/>
      <c r="AY589" s="320"/>
      <c r="BI589" s="320"/>
      <c r="BJ589" s="320"/>
      <c r="BK589" s="320"/>
      <c r="BL589" s="320"/>
      <c r="BM589" s="320"/>
      <c r="BN589" s="320"/>
      <c r="BO589" s="320"/>
      <c r="BP589" s="320"/>
      <c r="BS589" s="320"/>
      <c r="CC589" s="320"/>
      <c r="CM589" s="320"/>
      <c r="CW589" s="320"/>
      <c r="DG589" s="320"/>
      <c r="DQ589" s="320"/>
      <c r="EA589" s="320"/>
      <c r="EK589" s="320"/>
      <c r="EU589" s="320"/>
      <c r="FE589" s="320"/>
      <c r="FO589" s="320"/>
      <c r="FY589" s="320"/>
      <c r="GI589" s="320"/>
      <c r="GS589" s="320"/>
      <c r="HC589" s="320"/>
      <c r="HM589" s="320"/>
      <c r="HW589" s="320"/>
      <c r="IG589" s="320"/>
    </row>
    <row r="590" spans="1:241" s="3" customFormat="1" x14ac:dyDescent="0.3">
      <c r="A590" s="320"/>
      <c r="K590" s="320"/>
      <c r="U590" s="320"/>
      <c r="AE590" s="320"/>
      <c r="AO590" s="320"/>
      <c r="AY590" s="320"/>
      <c r="BI590" s="320"/>
      <c r="BJ590" s="320"/>
      <c r="BK590" s="320"/>
      <c r="BL590" s="320"/>
      <c r="BM590" s="320"/>
      <c r="BN590" s="320"/>
      <c r="BO590" s="320"/>
      <c r="BP590" s="320"/>
      <c r="BS590" s="320"/>
      <c r="CC590" s="320"/>
      <c r="CM590" s="320"/>
      <c r="CW590" s="320"/>
      <c r="DG590" s="320"/>
      <c r="DQ590" s="320"/>
      <c r="EA590" s="320"/>
      <c r="EK590" s="320"/>
      <c r="EU590" s="320"/>
      <c r="FE590" s="320"/>
      <c r="FO590" s="320"/>
      <c r="FY590" s="320"/>
      <c r="GI590" s="320"/>
      <c r="GS590" s="320"/>
      <c r="HC590" s="320"/>
      <c r="HM590" s="320"/>
      <c r="HW590" s="320"/>
      <c r="IG590" s="320"/>
    </row>
    <row r="591" spans="1:241" s="3" customFormat="1" x14ac:dyDescent="0.3">
      <c r="A591" s="320"/>
      <c r="K591" s="320"/>
      <c r="U591" s="320"/>
      <c r="AE591" s="320"/>
      <c r="AO591" s="320"/>
      <c r="AY591" s="320"/>
      <c r="BI591" s="320"/>
      <c r="BJ591" s="320"/>
      <c r="BK591" s="320"/>
      <c r="BL591" s="320"/>
      <c r="BM591" s="320"/>
      <c r="BN591" s="320"/>
      <c r="BO591" s="320"/>
      <c r="BP591" s="320"/>
      <c r="BS591" s="320"/>
      <c r="CC591" s="320"/>
      <c r="CM591" s="320"/>
      <c r="CW591" s="320"/>
      <c r="DG591" s="320"/>
      <c r="DQ591" s="320"/>
      <c r="EA591" s="320"/>
      <c r="EK591" s="320"/>
      <c r="EU591" s="320"/>
      <c r="FE591" s="320"/>
      <c r="FO591" s="320"/>
      <c r="FY591" s="320"/>
      <c r="GI591" s="320"/>
      <c r="GS591" s="320"/>
      <c r="HC591" s="320"/>
      <c r="HM591" s="320"/>
      <c r="HW591" s="320"/>
      <c r="IG591" s="320"/>
    </row>
    <row r="592" spans="1:241" s="3" customFormat="1" x14ac:dyDescent="0.3">
      <c r="A592" s="320"/>
      <c r="K592" s="320"/>
      <c r="U592" s="320"/>
      <c r="AE592" s="320"/>
      <c r="AO592" s="320"/>
      <c r="AY592" s="320"/>
      <c r="BI592" s="320"/>
      <c r="BJ592" s="320"/>
      <c r="BK592" s="320"/>
      <c r="BL592" s="320"/>
      <c r="BM592" s="320"/>
      <c r="BN592" s="320"/>
      <c r="BO592" s="320"/>
      <c r="BP592" s="320"/>
      <c r="BS592" s="320"/>
      <c r="CC592" s="320"/>
      <c r="CM592" s="320"/>
      <c r="CW592" s="320"/>
      <c r="DG592" s="320"/>
      <c r="DQ592" s="320"/>
      <c r="EA592" s="320"/>
      <c r="EK592" s="320"/>
      <c r="EU592" s="320"/>
      <c r="FE592" s="320"/>
      <c r="FO592" s="320"/>
      <c r="FY592" s="320"/>
      <c r="GI592" s="320"/>
      <c r="GS592" s="320"/>
      <c r="HC592" s="320"/>
      <c r="HM592" s="320"/>
      <c r="HW592" s="320"/>
      <c r="IG592" s="320"/>
    </row>
    <row r="593" spans="1:241" s="3" customFormat="1" x14ac:dyDescent="0.3">
      <c r="A593" s="320"/>
      <c r="K593" s="320"/>
      <c r="U593" s="320"/>
      <c r="AE593" s="320"/>
      <c r="AO593" s="320"/>
      <c r="AY593" s="320"/>
      <c r="BI593" s="320"/>
      <c r="BJ593" s="320"/>
      <c r="BK593" s="320"/>
      <c r="BL593" s="320"/>
      <c r="BM593" s="320"/>
      <c r="BN593" s="320"/>
      <c r="BO593" s="320"/>
      <c r="BP593" s="320"/>
      <c r="BS593" s="320"/>
      <c r="CC593" s="320"/>
      <c r="CM593" s="320"/>
      <c r="CW593" s="320"/>
      <c r="DG593" s="320"/>
      <c r="DQ593" s="320"/>
      <c r="EA593" s="320"/>
      <c r="EK593" s="320"/>
      <c r="EU593" s="320"/>
      <c r="FE593" s="320"/>
      <c r="FO593" s="320"/>
      <c r="FY593" s="320"/>
      <c r="GI593" s="320"/>
      <c r="GS593" s="320"/>
      <c r="HC593" s="320"/>
      <c r="HM593" s="320"/>
      <c r="HW593" s="320"/>
      <c r="IG593" s="320"/>
    </row>
    <row r="594" spans="1:241" s="3" customFormat="1" x14ac:dyDescent="0.3">
      <c r="A594" s="320"/>
      <c r="K594" s="320"/>
      <c r="U594" s="320"/>
      <c r="AE594" s="320"/>
      <c r="AO594" s="320"/>
      <c r="AY594" s="320"/>
      <c r="BI594" s="320"/>
      <c r="BJ594" s="320"/>
      <c r="BK594" s="320"/>
      <c r="BL594" s="320"/>
      <c r="BM594" s="320"/>
      <c r="BN594" s="320"/>
      <c r="BO594" s="320"/>
      <c r="BP594" s="320"/>
      <c r="BS594" s="320"/>
      <c r="CC594" s="320"/>
      <c r="CM594" s="320"/>
      <c r="CW594" s="320"/>
      <c r="DG594" s="320"/>
      <c r="DQ594" s="320"/>
      <c r="EA594" s="320"/>
      <c r="EK594" s="320"/>
      <c r="EU594" s="320"/>
      <c r="FE594" s="320"/>
      <c r="FO594" s="320"/>
      <c r="FY594" s="320"/>
      <c r="GI594" s="320"/>
      <c r="GS594" s="320"/>
      <c r="HC594" s="320"/>
      <c r="HM594" s="320"/>
      <c r="HW594" s="320"/>
      <c r="IG594" s="320"/>
    </row>
    <row r="595" spans="1:241" s="3" customFormat="1" x14ac:dyDescent="0.3">
      <c r="A595" s="320"/>
      <c r="K595" s="320"/>
      <c r="U595" s="320"/>
      <c r="AE595" s="320"/>
      <c r="AO595" s="320"/>
      <c r="AY595" s="320"/>
      <c r="BI595" s="320"/>
      <c r="BJ595" s="320"/>
      <c r="BK595" s="320"/>
      <c r="BL595" s="320"/>
      <c r="BM595" s="320"/>
      <c r="BN595" s="320"/>
      <c r="BO595" s="320"/>
      <c r="BP595" s="320"/>
      <c r="BS595" s="320"/>
      <c r="CC595" s="320"/>
      <c r="CM595" s="320"/>
      <c r="CW595" s="320"/>
      <c r="DG595" s="320"/>
      <c r="DQ595" s="320"/>
      <c r="EA595" s="320"/>
      <c r="EK595" s="320"/>
      <c r="EU595" s="320"/>
      <c r="FE595" s="320"/>
      <c r="FO595" s="320"/>
      <c r="FY595" s="320"/>
      <c r="GI595" s="320"/>
      <c r="GS595" s="320"/>
      <c r="HC595" s="320"/>
      <c r="HM595" s="320"/>
      <c r="HW595" s="320"/>
      <c r="IG595" s="320"/>
    </row>
    <row r="596" spans="1:241" s="3" customFormat="1" x14ac:dyDescent="0.3">
      <c r="A596" s="320"/>
      <c r="K596" s="320"/>
      <c r="U596" s="320"/>
      <c r="AE596" s="320"/>
      <c r="AO596" s="320"/>
      <c r="AY596" s="320"/>
      <c r="BI596" s="320"/>
      <c r="BJ596" s="320"/>
      <c r="BK596" s="320"/>
      <c r="BL596" s="320"/>
      <c r="BM596" s="320"/>
      <c r="BN596" s="320"/>
      <c r="BO596" s="320"/>
      <c r="BP596" s="320"/>
      <c r="BS596" s="320"/>
      <c r="CC596" s="320"/>
      <c r="CM596" s="320"/>
      <c r="CW596" s="320"/>
      <c r="DG596" s="320"/>
      <c r="DQ596" s="320"/>
      <c r="EA596" s="320"/>
      <c r="EK596" s="320"/>
      <c r="EU596" s="320"/>
      <c r="FE596" s="320"/>
      <c r="FO596" s="320"/>
      <c r="FY596" s="320"/>
      <c r="GI596" s="320"/>
      <c r="GS596" s="320"/>
      <c r="HC596" s="320"/>
      <c r="HM596" s="320"/>
      <c r="HW596" s="320"/>
      <c r="IG596" s="320"/>
    </row>
    <row r="597" spans="1:241" s="3" customFormat="1" x14ac:dyDescent="0.3">
      <c r="A597" s="320"/>
      <c r="K597" s="320"/>
      <c r="U597" s="320"/>
      <c r="AE597" s="320"/>
      <c r="AO597" s="320"/>
      <c r="AY597" s="320"/>
      <c r="BI597" s="320"/>
      <c r="BJ597" s="320"/>
      <c r="BK597" s="320"/>
      <c r="BL597" s="320"/>
      <c r="BM597" s="320"/>
      <c r="BN597" s="320"/>
      <c r="BO597" s="320"/>
      <c r="BP597" s="320"/>
      <c r="BS597" s="320"/>
      <c r="CC597" s="320"/>
      <c r="CM597" s="320"/>
      <c r="CW597" s="320"/>
      <c r="DG597" s="320"/>
      <c r="DQ597" s="320"/>
      <c r="EA597" s="320"/>
      <c r="EK597" s="320"/>
      <c r="EU597" s="320"/>
      <c r="FE597" s="320"/>
      <c r="FO597" s="320"/>
      <c r="FY597" s="320"/>
      <c r="GI597" s="320"/>
      <c r="GS597" s="320"/>
      <c r="HC597" s="320"/>
      <c r="HM597" s="320"/>
      <c r="HW597" s="320"/>
      <c r="IG597" s="320"/>
    </row>
    <row r="598" spans="1:241" s="3" customFormat="1" x14ac:dyDescent="0.3">
      <c r="A598" s="320"/>
      <c r="K598" s="320"/>
      <c r="U598" s="320"/>
      <c r="AE598" s="320"/>
      <c r="AO598" s="320"/>
      <c r="AY598" s="320"/>
      <c r="BI598" s="320"/>
      <c r="BJ598" s="320"/>
      <c r="BK598" s="320"/>
      <c r="BL598" s="320"/>
      <c r="BM598" s="320"/>
      <c r="BN598" s="320"/>
      <c r="BO598" s="320"/>
      <c r="BP598" s="320"/>
      <c r="BS598" s="320"/>
      <c r="CC598" s="320"/>
      <c r="CM598" s="320"/>
      <c r="CW598" s="320"/>
      <c r="DG598" s="320"/>
      <c r="DQ598" s="320"/>
      <c r="EA598" s="320"/>
      <c r="EK598" s="320"/>
      <c r="EU598" s="320"/>
      <c r="FE598" s="320"/>
      <c r="FO598" s="320"/>
      <c r="FY598" s="320"/>
      <c r="GI598" s="320"/>
      <c r="GS598" s="320"/>
      <c r="HC598" s="320"/>
      <c r="HM598" s="320"/>
      <c r="HW598" s="320"/>
      <c r="IG598" s="320"/>
    </row>
    <row r="599" spans="1:241" s="3" customFormat="1" x14ac:dyDescent="0.3">
      <c r="A599" s="320"/>
      <c r="K599" s="320"/>
      <c r="U599" s="320"/>
      <c r="AE599" s="320"/>
      <c r="AO599" s="320"/>
      <c r="AY599" s="320"/>
      <c r="BI599" s="320"/>
      <c r="BJ599" s="320"/>
      <c r="BK599" s="320"/>
      <c r="BL599" s="320"/>
      <c r="BM599" s="320"/>
      <c r="BN599" s="320"/>
      <c r="BO599" s="320"/>
      <c r="BP599" s="320"/>
      <c r="BS599" s="320"/>
      <c r="CC599" s="320"/>
      <c r="CM599" s="320"/>
      <c r="CW599" s="320"/>
      <c r="DG599" s="320"/>
      <c r="DQ599" s="320"/>
      <c r="EA599" s="320"/>
      <c r="EK599" s="320"/>
      <c r="EU599" s="320"/>
      <c r="FE599" s="320"/>
      <c r="FO599" s="320"/>
      <c r="FY599" s="320"/>
      <c r="GI599" s="320"/>
      <c r="GS599" s="320"/>
      <c r="HC599" s="320"/>
      <c r="HM599" s="320"/>
      <c r="HW599" s="320"/>
      <c r="IG599" s="320"/>
    </row>
    <row r="600" spans="1:241" s="3" customFormat="1" x14ac:dyDescent="0.3">
      <c r="A600" s="320"/>
      <c r="K600" s="320"/>
      <c r="U600" s="320"/>
      <c r="AE600" s="320"/>
      <c r="AO600" s="320"/>
      <c r="AY600" s="320"/>
      <c r="BI600" s="320"/>
      <c r="BJ600" s="320"/>
      <c r="BK600" s="320"/>
      <c r="BL600" s="320"/>
      <c r="BM600" s="320"/>
      <c r="BN600" s="320"/>
      <c r="BO600" s="320"/>
      <c r="BP600" s="320"/>
      <c r="BS600" s="320"/>
      <c r="CC600" s="320"/>
      <c r="CM600" s="320"/>
      <c r="CW600" s="320"/>
      <c r="DG600" s="320"/>
      <c r="DQ600" s="320"/>
      <c r="EA600" s="320"/>
      <c r="EK600" s="320"/>
      <c r="EU600" s="320"/>
      <c r="FE600" s="320"/>
      <c r="FO600" s="320"/>
      <c r="FY600" s="320"/>
      <c r="GI600" s="320"/>
      <c r="GS600" s="320"/>
      <c r="HC600" s="320"/>
      <c r="HM600" s="320"/>
      <c r="HW600" s="320"/>
      <c r="IG600" s="320"/>
    </row>
    <row r="601" spans="1:241" s="3" customFormat="1" x14ac:dyDescent="0.3">
      <c r="A601" s="320"/>
      <c r="K601" s="320"/>
      <c r="U601" s="320"/>
      <c r="AE601" s="320"/>
      <c r="AO601" s="320"/>
      <c r="AY601" s="320"/>
      <c r="BI601" s="320"/>
      <c r="BJ601" s="320"/>
      <c r="BK601" s="320"/>
      <c r="BL601" s="320"/>
      <c r="BM601" s="320"/>
      <c r="BN601" s="320"/>
      <c r="BO601" s="320"/>
      <c r="BP601" s="320"/>
      <c r="BS601" s="320"/>
      <c r="CC601" s="320"/>
      <c r="CM601" s="320"/>
      <c r="CW601" s="320"/>
      <c r="DG601" s="320"/>
      <c r="DQ601" s="320"/>
      <c r="EA601" s="320"/>
      <c r="EK601" s="320"/>
      <c r="EU601" s="320"/>
      <c r="FE601" s="320"/>
      <c r="FO601" s="320"/>
      <c r="FY601" s="320"/>
      <c r="GI601" s="320"/>
      <c r="GS601" s="320"/>
      <c r="HC601" s="320"/>
      <c r="HM601" s="320"/>
      <c r="HW601" s="320"/>
      <c r="IG601" s="320"/>
    </row>
    <row r="602" spans="1:241" s="3" customFormat="1" x14ac:dyDescent="0.3">
      <c r="A602" s="320"/>
      <c r="K602" s="320"/>
      <c r="U602" s="320"/>
      <c r="AE602" s="320"/>
      <c r="AO602" s="320"/>
      <c r="AY602" s="320"/>
      <c r="BI602" s="320"/>
      <c r="BJ602" s="320"/>
      <c r="BK602" s="320"/>
      <c r="BL602" s="320"/>
      <c r="BM602" s="320"/>
      <c r="BN602" s="320"/>
      <c r="BO602" s="320"/>
      <c r="BP602" s="320"/>
      <c r="BS602" s="320"/>
      <c r="CC602" s="320"/>
      <c r="CM602" s="320"/>
      <c r="CW602" s="320"/>
      <c r="DG602" s="320"/>
      <c r="DQ602" s="320"/>
      <c r="EA602" s="320"/>
      <c r="EK602" s="320"/>
      <c r="EU602" s="320"/>
      <c r="FE602" s="320"/>
      <c r="FO602" s="320"/>
      <c r="FY602" s="320"/>
      <c r="GI602" s="320"/>
      <c r="GS602" s="320"/>
      <c r="HC602" s="320"/>
      <c r="HM602" s="320"/>
      <c r="HW602" s="320"/>
      <c r="IG602" s="320"/>
    </row>
    <row r="603" spans="1:241" s="3" customFormat="1" x14ac:dyDescent="0.3">
      <c r="A603" s="320"/>
      <c r="K603" s="320"/>
      <c r="U603" s="320"/>
      <c r="AE603" s="320"/>
      <c r="AO603" s="320"/>
      <c r="AY603" s="320"/>
      <c r="BI603" s="320"/>
      <c r="BJ603" s="320"/>
      <c r="BK603" s="320"/>
      <c r="BL603" s="320"/>
      <c r="BM603" s="320"/>
      <c r="BN603" s="320"/>
      <c r="BO603" s="320"/>
      <c r="BP603" s="320"/>
      <c r="BS603" s="320"/>
      <c r="CC603" s="320"/>
      <c r="CM603" s="320"/>
      <c r="CW603" s="320"/>
      <c r="DG603" s="320"/>
      <c r="DQ603" s="320"/>
      <c r="EA603" s="320"/>
      <c r="EK603" s="320"/>
      <c r="EU603" s="320"/>
      <c r="FE603" s="320"/>
      <c r="FO603" s="320"/>
      <c r="FY603" s="320"/>
      <c r="GI603" s="320"/>
      <c r="GS603" s="320"/>
      <c r="HC603" s="320"/>
      <c r="HM603" s="320"/>
      <c r="HW603" s="320"/>
      <c r="IG603" s="320"/>
    </row>
    <row r="604" spans="1:241" s="3" customFormat="1" x14ac:dyDescent="0.3">
      <c r="A604" s="320"/>
      <c r="K604" s="320"/>
      <c r="U604" s="320"/>
      <c r="AE604" s="320"/>
      <c r="AO604" s="320"/>
      <c r="AY604" s="320"/>
      <c r="BI604" s="320"/>
      <c r="BJ604" s="320"/>
      <c r="BK604" s="320"/>
      <c r="BL604" s="320"/>
      <c r="BM604" s="320"/>
      <c r="BN604" s="320"/>
      <c r="BO604" s="320"/>
      <c r="BP604" s="320"/>
      <c r="BS604" s="320"/>
      <c r="CC604" s="320"/>
      <c r="CM604" s="320"/>
      <c r="CW604" s="320"/>
      <c r="DG604" s="320"/>
      <c r="DQ604" s="320"/>
      <c r="EA604" s="320"/>
      <c r="EK604" s="320"/>
      <c r="EU604" s="320"/>
      <c r="FE604" s="320"/>
      <c r="FO604" s="320"/>
      <c r="FY604" s="320"/>
      <c r="GI604" s="320"/>
      <c r="GS604" s="320"/>
      <c r="HC604" s="320"/>
      <c r="HM604" s="320"/>
      <c r="HW604" s="320"/>
      <c r="IG604" s="320"/>
    </row>
    <row r="605" spans="1:241" s="3" customFormat="1" x14ac:dyDescent="0.3">
      <c r="A605" s="320"/>
      <c r="K605" s="320"/>
      <c r="U605" s="320"/>
      <c r="AE605" s="320"/>
      <c r="AO605" s="320"/>
      <c r="AY605" s="320"/>
      <c r="BI605" s="320"/>
      <c r="BJ605" s="320"/>
      <c r="BK605" s="320"/>
      <c r="BL605" s="320"/>
      <c r="BM605" s="320"/>
      <c r="BN605" s="320"/>
      <c r="BO605" s="320"/>
      <c r="BP605" s="320"/>
      <c r="BS605" s="320"/>
      <c r="CC605" s="320"/>
      <c r="CM605" s="320"/>
      <c r="CW605" s="320"/>
      <c r="DG605" s="320"/>
      <c r="DQ605" s="320"/>
      <c r="EA605" s="320"/>
      <c r="EK605" s="320"/>
      <c r="EU605" s="320"/>
      <c r="FE605" s="320"/>
      <c r="FO605" s="320"/>
      <c r="FY605" s="320"/>
      <c r="GI605" s="320"/>
      <c r="GS605" s="320"/>
      <c r="HC605" s="320"/>
      <c r="HM605" s="320"/>
      <c r="HW605" s="320"/>
      <c r="IG605" s="320"/>
    </row>
    <row r="606" spans="1:241" s="3" customFormat="1" x14ac:dyDescent="0.3">
      <c r="A606" s="320"/>
      <c r="K606" s="320"/>
      <c r="U606" s="320"/>
      <c r="AE606" s="320"/>
      <c r="AO606" s="320"/>
      <c r="AY606" s="320"/>
      <c r="BI606" s="320"/>
      <c r="BJ606" s="320"/>
      <c r="BK606" s="320"/>
      <c r="BL606" s="320"/>
      <c r="BM606" s="320"/>
      <c r="BN606" s="320"/>
      <c r="BO606" s="320"/>
      <c r="BP606" s="320"/>
      <c r="BS606" s="320"/>
      <c r="CC606" s="320"/>
      <c r="CM606" s="320"/>
      <c r="CW606" s="320"/>
      <c r="DG606" s="320"/>
      <c r="DQ606" s="320"/>
      <c r="EA606" s="320"/>
      <c r="EK606" s="320"/>
      <c r="EU606" s="320"/>
      <c r="FE606" s="320"/>
      <c r="FO606" s="320"/>
      <c r="FY606" s="320"/>
      <c r="GI606" s="320"/>
      <c r="GS606" s="320"/>
      <c r="HC606" s="320"/>
      <c r="HM606" s="320"/>
      <c r="HW606" s="320"/>
      <c r="IG606" s="320"/>
    </row>
    <row r="607" spans="1:241" s="3" customFormat="1" x14ac:dyDescent="0.3">
      <c r="A607" s="320"/>
      <c r="K607" s="320"/>
      <c r="U607" s="320"/>
      <c r="AE607" s="320"/>
      <c r="AO607" s="320"/>
      <c r="AY607" s="320"/>
      <c r="BI607" s="320"/>
      <c r="BJ607" s="320"/>
      <c r="BK607" s="320"/>
      <c r="BL607" s="320"/>
      <c r="BM607" s="320"/>
      <c r="BN607" s="320"/>
      <c r="BO607" s="320"/>
      <c r="BP607" s="320"/>
      <c r="BS607" s="320"/>
      <c r="CC607" s="320"/>
      <c r="CM607" s="320"/>
      <c r="CW607" s="320"/>
      <c r="DG607" s="320"/>
      <c r="DQ607" s="320"/>
      <c r="EA607" s="320"/>
      <c r="EK607" s="320"/>
      <c r="EU607" s="320"/>
      <c r="FE607" s="320"/>
      <c r="FO607" s="320"/>
      <c r="FY607" s="320"/>
      <c r="GI607" s="320"/>
      <c r="GS607" s="320"/>
      <c r="HC607" s="320"/>
      <c r="HM607" s="320"/>
      <c r="HW607" s="320"/>
      <c r="IG607" s="320"/>
    </row>
    <row r="608" spans="1:241" s="3" customFormat="1" x14ac:dyDescent="0.3">
      <c r="A608" s="320"/>
      <c r="K608" s="320"/>
      <c r="U608" s="320"/>
      <c r="AE608" s="320"/>
      <c r="AO608" s="320"/>
      <c r="AY608" s="320"/>
      <c r="BI608" s="320"/>
      <c r="BJ608" s="320"/>
      <c r="BK608" s="320"/>
      <c r="BL608" s="320"/>
      <c r="BM608" s="320"/>
      <c r="BN608" s="320"/>
      <c r="BO608" s="320"/>
      <c r="BP608" s="320"/>
      <c r="BS608" s="320"/>
      <c r="CC608" s="320"/>
      <c r="CM608" s="320"/>
      <c r="CW608" s="320"/>
      <c r="DG608" s="320"/>
      <c r="DQ608" s="320"/>
      <c r="EA608" s="320"/>
      <c r="EK608" s="320"/>
      <c r="EU608" s="320"/>
      <c r="FE608" s="320"/>
      <c r="FO608" s="320"/>
      <c r="FY608" s="320"/>
      <c r="GI608" s="320"/>
      <c r="GS608" s="320"/>
      <c r="HC608" s="320"/>
      <c r="HM608" s="320"/>
      <c r="HW608" s="320"/>
      <c r="IG608" s="320"/>
    </row>
    <row r="609" spans="1:241" s="3" customFormat="1" x14ac:dyDescent="0.3">
      <c r="A609" s="320"/>
      <c r="K609" s="320"/>
      <c r="U609" s="320"/>
      <c r="AE609" s="320"/>
      <c r="AO609" s="320"/>
      <c r="AY609" s="320"/>
      <c r="BI609" s="320"/>
      <c r="BJ609" s="320"/>
      <c r="BK609" s="320"/>
      <c r="BL609" s="320"/>
      <c r="BM609" s="320"/>
      <c r="BN609" s="320"/>
      <c r="BO609" s="320"/>
      <c r="BP609" s="320"/>
      <c r="BS609" s="320"/>
      <c r="CC609" s="320"/>
      <c r="CM609" s="320"/>
      <c r="CW609" s="320"/>
      <c r="DG609" s="320"/>
      <c r="DQ609" s="320"/>
      <c r="EA609" s="320"/>
      <c r="EK609" s="320"/>
      <c r="EU609" s="320"/>
      <c r="FE609" s="320"/>
      <c r="FO609" s="320"/>
      <c r="FY609" s="320"/>
      <c r="GI609" s="320"/>
      <c r="GS609" s="320"/>
      <c r="HC609" s="320"/>
      <c r="HM609" s="320"/>
      <c r="HW609" s="320"/>
      <c r="IG609" s="320"/>
    </row>
    <row r="610" spans="1:241" s="3" customFormat="1" x14ac:dyDescent="0.3">
      <c r="A610" s="320"/>
      <c r="K610" s="320"/>
      <c r="U610" s="320"/>
      <c r="AE610" s="320"/>
      <c r="AO610" s="320"/>
      <c r="AY610" s="320"/>
      <c r="BI610" s="320"/>
      <c r="BJ610" s="320"/>
      <c r="BK610" s="320"/>
      <c r="BL610" s="320"/>
      <c r="BM610" s="320"/>
      <c r="BN610" s="320"/>
      <c r="BO610" s="320"/>
      <c r="BP610" s="320"/>
      <c r="BS610" s="320"/>
      <c r="CC610" s="320"/>
      <c r="CM610" s="320"/>
      <c r="CW610" s="320"/>
      <c r="DG610" s="320"/>
      <c r="DQ610" s="320"/>
      <c r="EA610" s="320"/>
      <c r="EK610" s="320"/>
      <c r="EU610" s="320"/>
      <c r="FE610" s="320"/>
      <c r="FO610" s="320"/>
      <c r="FY610" s="320"/>
      <c r="GI610" s="320"/>
      <c r="GS610" s="320"/>
      <c r="HC610" s="320"/>
      <c r="HM610" s="320"/>
      <c r="HW610" s="320"/>
      <c r="IG610" s="320"/>
    </row>
    <row r="611" spans="1:241" s="3" customFormat="1" x14ac:dyDescent="0.3">
      <c r="A611" s="320"/>
      <c r="K611" s="320"/>
      <c r="U611" s="320"/>
      <c r="AE611" s="320"/>
      <c r="AO611" s="320"/>
      <c r="AY611" s="320"/>
      <c r="BI611" s="320"/>
      <c r="BJ611" s="320"/>
      <c r="BK611" s="320"/>
      <c r="BL611" s="320"/>
      <c r="BM611" s="320"/>
      <c r="BN611" s="320"/>
      <c r="BO611" s="320"/>
      <c r="BP611" s="320"/>
      <c r="BS611" s="320"/>
      <c r="CC611" s="320"/>
      <c r="CM611" s="320"/>
      <c r="CW611" s="320"/>
      <c r="DG611" s="320"/>
      <c r="DQ611" s="320"/>
      <c r="EA611" s="320"/>
      <c r="EK611" s="320"/>
      <c r="EU611" s="320"/>
      <c r="FE611" s="320"/>
      <c r="FO611" s="320"/>
      <c r="FY611" s="320"/>
      <c r="GI611" s="320"/>
      <c r="GS611" s="320"/>
      <c r="HC611" s="320"/>
      <c r="HM611" s="320"/>
      <c r="HW611" s="320"/>
      <c r="IG611" s="320"/>
    </row>
    <row r="612" spans="1:241" s="3" customFormat="1" x14ac:dyDescent="0.3">
      <c r="A612" s="320"/>
      <c r="K612" s="320"/>
      <c r="U612" s="320"/>
      <c r="AE612" s="320"/>
      <c r="AO612" s="320"/>
      <c r="AY612" s="320"/>
      <c r="BI612" s="320"/>
      <c r="BJ612" s="320"/>
      <c r="BK612" s="320"/>
      <c r="BL612" s="320"/>
      <c r="BM612" s="320"/>
      <c r="BN612" s="320"/>
      <c r="BO612" s="320"/>
      <c r="BP612" s="320"/>
      <c r="BS612" s="320"/>
      <c r="CC612" s="320"/>
      <c r="CM612" s="320"/>
      <c r="CW612" s="320"/>
      <c r="DG612" s="320"/>
      <c r="DQ612" s="320"/>
      <c r="EA612" s="320"/>
      <c r="EK612" s="320"/>
      <c r="EU612" s="320"/>
      <c r="FE612" s="320"/>
      <c r="FO612" s="320"/>
      <c r="FY612" s="320"/>
      <c r="GI612" s="320"/>
      <c r="GS612" s="320"/>
      <c r="HC612" s="320"/>
      <c r="HM612" s="320"/>
      <c r="HW612" s="320"/>
      <c r="IG612" s="320"/>
    </row>
    <row r="613" spans="1:241" s="3" customFormat="1" x14ac:dyDescent="0.3">
      <c r="A613" s="320"/>
      <c r="K613" s="320"/>
      <c r="U613" s="320"/>
      <c r="AE613" s="320"/>
      <c r="AO613" s="320"/>
      <c r="AY613" s="320"/>
      <c r="BI613" s="320"/>
      <c r="BJ613" s="320"/>
      <c r="BK613" s="320"/>
      <c r="BL613" s="320"/>
      <c r="BM613" s="320"/>
      <c r="BN613" s="320"/>
      <c r="BO613" s="320"/>
      <c r="BP613" s="320"/>
      <c r="BS613" s="320"/>
      <c r="CC613" s="320"/>
      <c r="CM613" s="320"/>
      <c r="CW613" s="320"/>
      <c r="DG613" s="320"/>
      <c r="DQ613" s="320"/>
      <c r="EA613" s="320"/>
      <c r="EK613" s="320"/>
      <c r="EU613" s="320"/>
      <c r="FE613" s="320"/>
      <c r="FO613" s="320"/>
      <c r="FY613" s="320"/>
      <c r="GI613" s="320"/>
      <c r="GS613" s="320"/>
      <c r="HC613" s="320"/>
      <c r="HM613" s="320"/>
      <c r="HW613" s="320"/>
      <c r="IG613" s="320"/>
    </row>
    <row r="614" spans="1:241" s="3" customFormat="1" x14ac:dyDescent="0.3">
      <c r="A614" s="320"/>
      <c r="K614" s="320"/>
      <c r="U614" s="320"/>
      <c r="AE614" s="320"/>
      <c r="AO614" s="320"/>
      <c r="AY614" s="320"/>
      <c r="BI614" s="320"/>
      <c r="BJ614" s="320"/>
      <c r="BK614" s="320"/>
      <c r="BL614" s="320"/>
      <c r="BM614" s="320"/>
      <c r="BN614" s="320"/>
      <c r="BO614" s="320"/>
      <c r="BP614" s="320"/>
      <c r="BS614" s="320"/>
      <c r="CC614" s="320"/>
      <c r="CM614" s="320"/>
      <c r="CW614" s="320"/>
      <c r="DG614" s="320"/>
      <c r="DQ614" s="320"/>
      <c r="EA614" s="320"/>
      <c r="EK614" s="320"/>
      <c r="EU614" s="320"/>
      <c r="FE614" s="320"/>
      <c r="FO614" s="320"/>
      <c r="FY614" s="320"/>
      <c r="GI614" s="320"/>
      <c r="GS614" s="320"/>
      <c r="HC614" s="320"/>
      <c r="HM614" s="320"/>
      <c r="HW614" s="320"/>
      <c r="IG614" s="320"/>
    </row>
    <row r="615" spans="1:241" s="3" customFormat="1" x14ac:dyDescent="0.3">
      <c r="A615" s="320"/>
      <c r="K615" s="320"/>
      <c r="U615" s="320"/>
      <c r="AE615" s="320"/>
      <c r="AO615" s="320"/>
      <c r="AY615" s="320"/>
      <c r="BI615" s="320"/>
      <c r="BJ615" s="320"/>
      <c r="BK615" s="320"/>
      <c r="BL615" s="320"/>
      <c r="BM615" s="320"/>
      <c r="BN615" s="320"/>
      <c r="BO615" s="320"/>
      <c r="BP615" s="320"/>
      <c r="BS615" s="320"/>
      <c r="CC615" s="320"/>
      <c r="CM615" s="320"/>
      <c r="CW615" s="320"/>
      <c r="DG615" s="320"/>
      <c r="DQ615" s="320"/>
      <c r="EA615" s="320"/>
      <c r="EK615" s="320"/>
      <c r="EU615" s="320"/>
      <c r="FE615" s="320"/>
      <c r="FO615" s="320"/>
      <c r="FY615" s="320"/>
      <c r="GI615" s="320"/>
      <c r="GS615" s="320"/>
      <c r="HC615" s="320"/>
      <c r="HM615" s="320"/>
      <c r="HW615" s="320"/>
      <c r="IG615" s="320"/>
    </row>
    <row r="616" spans="1:241" s="3" customFormat="1" x14ac:dyDescent="0.3">
      <c r="A616" s="320"/>
      <c r="K616" s="320"/>
      <c r="U616" s="320"/>
      <c r="AE616" s="320"/>
      <c r="AO616" s="320"/>
      <c r="AY616" s="320"/>
      <c r="BI616" s="320"/>
      <c r="BJ616" s="320"/>
      <c r="BK616" s="320"/>
      <c r="BL616" s="320"/>
      <c r="BM616" s="320"/>
      <c r="BN616" s="320"/>
      <c r="BO616" s="320"/>
      <c r="BP616" s="320"/>
      <c r="BS616" s="320"/>
      <c r="CC616" s="320"/>
      <c r="CM616" s="320"/>
      <c r="CW616" s="320"/>
      <c r="DG616" s="320"/>
      <c r="DQ616" s="320"/>
      <c r="EA616" s="320"/>
      <c r="EK616" s="320"/>
      <c r="EU616" s="320"/>
      <c r="FE616" s="320"/>
      <c r="FO616" s="320"/>
      <c r="FY616" s="320"/>
      <c r="GI616" s="320"/>
      <c r="GS616" s="320"/>
      <c r="HC616" s="320"/>
      <c r="HM616" s="320"/>
      <c r="HW616" s="320"/>
      <c r="IG616" s="320"/>
    </row>
    <row r="617" spans="1:241" s="3" customFormat="1" x14ac:dyDescent="0.3">
      <c r="A617" s="320"/>
      <c r="K617" s="320"/>
      <c r="U617" s="320"/>
      <c r="AE617" s="320"/>
      <c r="AO617" s="320"/>
      <c r="AY617" s="320"/>
      <c r="BI617" s="320"/>
      <c r="BJ617" s="320"/>
      <c r="BK617" s="320"/>
      <c r="BL617" s="320"/>
      <c r="BM617" s="320"/>
      <c r="BN617" s="320"/>
      <c r="BO617" s="320"/>
      <c r="BP617" s="320"/>
      <c r="BS617" s="320"/>
      <c r="CC617" s="320"/>
      <c r="CM617" s="320"/>
      <c r="CW617" s="320"/>
      <c r="DG617" s="320"/>
      <c r="DQ617" s="320"/>
      <c r="EA617" s="320"/>
      <c r="EK617" s="320"/>
      <c r="EU617" s="320"/>
      <c r="FE617" s="320"/>
      <c r="FO617" s="320"/>
      <c r="FY617" s="320"/>
      <c r="GI617" s="320"/>
      <c r="GS617" s="320"/>
      <c r="HC617" s="320"/>
      <c r="HM617" s="320"/>
      <c r="HW617" s="320"/>
      <c r="IG617" s="320"/>
    </row>
    <row r="618" spans="1:241" s="3" customFormat="1" x14ac:dyDescent="0.3">
      <c r="A618" s="320"/>
      <c r="K618" s="320"/>
      <c r="U618" s="320"/>
      <c r="AE618" s="320"/>
      <c r="AO618" s="320"/>
      <c r="AY618" s="320"/>
      <c r="BI618" s="320"/>
      <c r="BJ618" s="320"/>
      <c r="BK618" s="320"/>
      <c r="BL618" s="320"/>
      <c r="BM618" s="320"/>
      <c r="BN618" s="320"/>
      <c r="BO618" s="320"/>
      <c r="BP618" s="320"/>
      <c r="BS618" s="320"/>
      <c r="CC618" s="320"/>
      <c r="CM618" s="320"/>
      <c r="CW618" s="320"/>
      <c r="DG618" s="320"/>
      <c r="DQ618" s="320"/>
      <c r="EA618" s="320"/>
      <c r="EK618" s="320"/>
      <c r="EU618" s="320"/>
      <c r="FE618" s="320"/>
      <c r="FO618" s="320"/>
      <c r="FY618" s="320"/>
      <c r="GI618" s="320"/>
      <c r="GS618" s="320"/>
      <c r="HC618" s="320"/>
      <c r="HM618" s="320"/>
      <c r="HW618" s="320"/>
      <c r="IG618" s="320"/>
    </row>
    <row r="619" spans="1:241" s="3" customFormat="1" x14ac:dyDescent="0.3">
      <c r="A619" s="320"/>
      <c r="K619" s="320"/>
      <c r="U619" s="320"/>
      <c r="AE619" s="320"/>
      <c r="AO619" s="320"/>
      <c r="AY619" s="320"/>
      <c r="BI619" s="320"/>
      <c r="BJ619" s="320"/>
      <c r="BK619" s="320"/>
      <c r="BL619" s="320"/>
      <c r="BM619" s="320"/>
      <c r="BN619" s="320"/>
      <c r="BO619" s="320"/>
      <c r="BP619" s="320"/>
      <c r="BS619" s="320"/>
      <c r="CC619" s="320"/>
      <c r="CM619" s="320"/>
      <c r="CW619" s="320"/>
      <c r="DG619" s="320"/>
      <c r="DQ619" s="320"/>
      <c r="EA619" s="320"/>
      <c r="EK619" s="320"/>
      <c r="EU619" s="320"/>
      <c r="FE619" s="320"/>
      <c r="FO619" s="320"/>
      <c r="FY619" s="320"/>
      <c r="GI619" s="320"/>
      <c r="GS619" s="320"/>
      <c r="HC619" s="320"/>
      <c r="HM619" s="320"/>
      <c r="HW619" s="320"/>
      <c r="IG619" s="320"/>
    </row>
    <row r="620" spans="1:241" s="3" customFormat="1" x14ac:dyDescent="0.3">
      <c r="A620" s="320"/>
      <c r="K620" s="320"/>
      <c r="U620" s="320"/>
      <c r="AE620" s="320"/>
      <c r="AO620" s="320"/>
      <c r="AY620" s="320"/>
      <c r="BI620" s="320"/>
      <c r="BJ620" s="320"/>
      <c r="BK620" s="320"/>
      <c r="BL620" s="320"/>
      <c r="BM620" s="320"/>
      <c r="BN620" s="320"/>
      <c r="BO620" s="320"/>
      <c r="BP620" s="320"/>
      <c r="BS620" s="320"/>
      <c r="CC620" s="320"/>
      <c r="CM620" s="320"/>
      <c r="CW620" s="320"/>
      <c r="DG620" s="320"/>
      <c r="DQ620" s="320"/>
      <c r="EA620" s="320"/>
      <c r="EK620" s="320"/>
      <c r="EU620" s="320"/>
      <c r="FE620" s="320"/>
      <c r="FO620" s="320"/>
      <c r="FY620" s="320"/>
      <c r="GI620" s="320"/>
      <c r="GS620" s="320"/>
      <c r="HC620" s="320"/>
      <c r="HM620" s="320"/>
      <c r="HW620" s="320"/>
      <c r="IG620" s="320"/>
    </row>
    <row r="621" spans="1:241" s="3" customFormat="1" x14ac:dyDescent="0.3">
      <c r="A621" s="320"/>
      <c r="K621" s="320"/>
      <c r="U621" s="320"/>
      <c r="AE621" s="320"/>
      <c r="AO621" s="320"/>
      <c r="AY621" s="320"/>
      <c r="BI621" s="320"/>
      <c r="BJ621" s="320"/>
      <c r="BK621" s="320"/>
      <c r="BL621" s="320"/>
      <c r="BM621" s="320"/>
      <c r="BN621" s="320"/>
      <c r="BO621" s="320"/>
      <c r="BP621" s="320"/>
      <c r="BS621" s="320"/>
      <c r="CC621" s="320"/>
      <c r="CM621" s="320"/>
      <c r="CW621" s="320"/>
      <c r="DG621" s="320"/>
      <c r="DQ621" s="320"/>
      <c r="EA621" s="320"/>
      <c r="EK621" s="320"/>
      <c r="EU621" s="320"/>
      <c r="FE621" s="320"/>
      <c r="FO621" s="320"/>
      <c r="FY621" s="320"/>
      <c r="GI621" s="320"/>
      <c r="GS621" s="320"/>
      <c r="HC621" s="320"/>
      <c r="HM621" s="320"/>
      <c r="HW621" s="320"/>
      <c r="IG621" s="320"/>
    </row>
    <row r="622" spans="1:241" s="3" customFormat="1" x14ac:dyDescent="0.3">
      <c r="A622" s="320"/>
      <c r="K622" s="320"/>
      <c r="U622" s="320"/>
      <c r="AE622" s="320"/>
      <c r="AO622" s="320"/>
      <c r="AY622" s="320"/>
      <c r="BI622" s="320"/>
      <c r="BJ622" s="320"/>
      <c r="BK622" s="320"/>
      <c r="BL622" s="320"/>
      <c r="BM622" s="320"/>
      <c r="BN622" s="320"/>
      <c r="BO622" s="320"/>
      <c r="BP622" s="320"/>
      <c r="BS622" s="320"/>
      <c r="CC622" s="320"/>
      <c r="CM622" s="320"/>
      <c r="CW622" s="320"/>
      <c r="DG622" s="320"/>
      <c r="DQ622" s="320"/>
      <c r="EA622" s="320"/>
      <c r="EK622" s="320"/>
      <c r="EU622" s="320"/>
      <c r="FE622" s="320"/>
      <c r="FO622" s="320"/>
      <c r="FY622" s="320"/>
      <c r="GI622" s="320"/>
      <c r="GS622" s="320"/>
      <c r="HC622" s="320"/>
      <c r="HM622" s="320"/>
      <c r="HW622" s="320"/>
      <c r="IG622" s="320"/>
    </row>
    <row r="623" spans="1:241" s="3" customFormat="1" x14ac:dyDescent="0.3">
      <c r="A623" s="320"/>
      <c r="K623" s="320"/>
      <c r="U623" s="320"/>
      <c r="AE623" s="320"/>
      <c r="AO623" s="320"/>
      <c r="AY623" s="320"/>
      <c r="BI623" s="320"/>
      <c r="BJ623" s="320"/>
      <c r="BK623" s="320"/>
      <c r="BL623" s="320"/>
      <c r="BM623" s="320"/>
      <c r="BN623" s="320"/>
      <c r="BO623" s="320"/>
      <c r="BP623" s="320"/>
      <c r="BS623" s="320"/>
      <c r="CC623" s="320"/>
      <c r="CM623" s="320"/>
      <c r="CW623" s="320"/>
      <c r="DG623" s="320"/>
      <c r="DQ623" s="320"/>
      <c r="EA623" s="320"/>
      <c r="EK623" s="320"/>
      <c r="EU623" s="320"/>
      <c r="FE623" s="320"/>
      <c r="FO623" s="320"/>
      <c r="FY623" s="320"/>
      <c r="GI623" s="320"/>
      <c r="GS623" s="320"/>
      <c r="HC623" s="320"/>
      <c r="HM623" s="320"/>
      <c r="HW623" s="320"/>
      <c r="IG623" s="320"/>
    </row>
  </sheetData>
  <mergeCells count="19">
    <mergeCell ref="M1:R2"/>
    <mergeCell ref="M3:R3"/>
    <mergeCell ref="L11:R11"/>
    <mergeCell ref="BJ11:BP11"/>
    <mergeCell ref="C1:H2"/>
    <mergeCell ref="W1:AB2"/>
    <mergeCell ref="AG1:AL2"/>
    <mergeCell ref="AQ1:AV2"/>
    <mergeCell ref="BA1:BF2"/>
    <mergeCell ref="C3:H3"/>
    <mergeCell ref="W3:AB3"/>
    <mergeCell ref="AG3:AL3"/>
    <mergeCell ref="AQ3:AV3"/>
    <mergeCell ref="BA3:BF3"/>
    <mergeCell ref="B11:H11"/>
    <mergeCell ref="V11:AB11"/>
    <mergeCell ref="AF11:AL11"/>
    <mergeCell ref="AP11:AV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0" zoomScale="90" zoomScaleNormal="90" workbookViewId="0"/>
  </sheetViews>
  <sheetFormatPr defaultColWidth="9" defaultRowHeight="13.2" x14ac:dyDescent="0.25"/>
  <cols>
    <col min="1" max="2" width="9" style="274"/>
    <col min="3" max="7" width="11.69921875" style="274" customWidth="1"/>
    <col min="8" max="16384" width="9" style="274"/>
  </cols>
  <sheetData>
    <row r="2" spans="2:7" ht="21" x14ac:dyDescent="0.25">
      <c r="B2" s="270" t="str">
        <f>+Introduction!C7</f>
        <v>Guinea</v>
      </c>
      <c r="C2" s="271"/>
      <c r="D2" s="272"/>
      <c r="E2" s="272"/>
      <c r="F2" s="272"/>
      <c r="G2" s="273"/>
    </row>
    <row r="3" spans="2:7" x14ac:dyDescent="0.25">
      <c r="B3" s="619" t="s">
        <v>222</v>
      </c>
      <c r="C3" s="619"/>
      <c r="D3" s="619"/>
      <c r="E3" s="619"/>
      <c r="F3" s="619"/>
      <c r="G3" s="620"/>
    </row>
    <row r="4" spans="2:7" ht="13.8" x14ac:dyDescent="0.25">
      <c r="B4" s="275" t="s">
        <v>4</v>
      </c>
      <c r="C4" s="275" t="s">
        <v>61</v>
      </c>
      <c r="D4" s="275" t="s">
        <v>65</v>
      </c>
      <c r="E4" s="275" t="s">
        <v>62</v>
      </c>
      <c r="F4" s="275" t="s">
        <v>63</v>
      </c>
      <c r="G4" s="275" t="s">
        <v>64</v>
      </c>
    </row>
    <row r="5" spans="2:7" x14ac:dyDescent="0.25">
      <c r="B5" s="458">
        <v>2000</v>
      </c>
      <c r="C5" s="475">
        <v>3480917</v>
      </c>
      <c r="D5" s="476">
        <v>31.017000198364258</v>
      </c>
      <c r="E5" s="477">
        <v>811803</v>
      </c>
      <c r="F5" s="478">
        <v>1382455</v>
      </c>
      <c r="G5" s="479">
        <v>1286659</v>
      </c>
    </row>
    <row r="6" spans="2:7" x14ac:dyDescent="0.25">
      <c r="B6" s="459">
        <v>2001</v>
      </c>
      <c r="C6" s="480">
        <v>3548370</v>
      </c>
      <c r="D6" s="481">
        <v>31.354999542236328</v>
      </c>
      <c r="E6" s="482">
        <v>821471</v>
      </c>
      <c r="F6" s="483">
        <v>1408481</v>
      </c>
      <c r="G6" s="484">
        <v>1318418</v>
      </c>
    </row>
    <row r="7" spans="2:7" x14ac:dyDescent="0.25">
      <c r="B7" s="460">
        <v>2002</v>
      </c>
      <c r="C7" s="485">
        <v>3622527</v>
      </c>
      <c r="D7" s="486">
        <v>31.701999664306641</v>
      </c>
      <c r="E7" s="487">
        <v>838267</v>
      </c>
      <c r="F7" s="488">
        <v>1437352</v>
      </c>
      <c r="G7" s="489">
        <v>1346908</v>
      </c>
    </row>
    <row r="8" spans="2:7" x14ac:dyDescent="0.25">
      <c r="B8" s="461">
        <v>2003</v>
      </c>
      <c r="C8" s="490">
        <v>3698858</v>
      </c>
      <c r="D8" s="491">
        <v>32.060001373291016</v>
      </c>
      <c r="E8" s="492">
        <v>854360</v>
      </c>
      <c r="F8" s="493">
        <v>1467602</v>
      </c>
      <c r="G8" s="494">
        <v>1376896</v>
      </c>
    </row>
    <row r="9" spans="2:7" x14ac:dyDescent="0.25">
      <c r="B9" s="462">
        <v>2004</v>
      </c>
      <c r="C9" s="495">
        <v>3776512</v>
      </c>
      <c r="D9" s="496">
        <v>32.428001403808594</v>
      </c>
      <c r="E9" s="497">
        <v>869412</v>
      </c>
      <c r="F9" s="498">
        <v>1498403</v>
      </c>
      <c r="G9" s="499">
        <v>1408697</v>
      </c>
    </row>
    <row r="10" spans="2:7" x14ac:dyDescent="0.25">
      <c r="B10" s="463">
        <v>2005</v>
      </c>
      <c r="C10" s="500">
        <v>3853939</v>
      </c>
      <c r="D10" s="501">
        <v>32.806999206542969</v>
      </c>
      <c r="E10" s="502">
        <v>882942</v>
      </c>
      <c r="F10" s="503">
        <v>1528429</v>
      </c>
      <c r="G10" s="504">
        <v>1442568</v>
      </c>
    </row>
    <row r="11" spans="2:7" x14ac:dyDescent="0.25">
      <c r="B11" s="464">
        <v>2006</v>
      </c>
      <c r="C11" s="505">
        <v>3928960</v>
      </c>
      <c r="D11" s="506">
        <v>33.195999145507813</v>
      </c>
      <c r="E11" s="507">
        <v>894436</v>
      </c>
      <c r="F11" s="508">
        <v>1556105</v>
      </c>
      <c r="G11" s="509">
        <v>1478419</v>
      </c>
    </row>
    <row r="12" spans="2:7" x14ac:dyDescent="0.25">
      <c r="B12" s="465">
        <v>2007</v>
      </c>
      <c r="C12" s="510">
        <v>4011209</v>
      </c>
      <c r="D12" s="511">
        <v>33.596000671386719</v>
      </c>
      <c r="E12" s="512">
        <v>913219</v>
      </c>
      <c r="F12" s="513">
        <v>1586616</v>
      </c>
      <c r="G12" s="514">
        <v>1511374</v>
      </c>
    </row>
    <row r="13" spans="2:7" x14ac:dyDescent="0.25">
      <c r="B13" s="466">
        <v>2008</v>
      </c>
      <c r="C13" s="515">
        <v>4100048</v>
      </c>
      <c r="D13" s="516">
        <v>34.005001068115234</v>
      </c>
      <c r="E13" s="517">
        <v>932915</v>
      </c>
      <c r="F13" s="518">
        <v>1620224</v>
      </c>
      <c r="G13" s="519">
        <v>1546909</v>
      </c>
    </row>
    <row r="14" spans="2:7" x14ac:dyDescent="0.25">
      <c r="B14" s="467">
        <v>2009</v>
      </c>
      <c r="C14" s="520">
        <v>4192636</v>
      </c>
      <c r="D14" s="521">
        <v>34.425998687744141</v>
      </c>
      <c r="E14" s="522">
        <v>952487</v>
      </c>
      <c r="F14" s="523">
        <v>1655862</v>
      </c>
      <c r="G14" s="524">
        <v>1584287</v>
      </c>
    </row>
    <row r="15" spans="2:7" x14ac:dyDescent="0.25">
      <c r="B15" s="468">
        <v>2010</v>
      </c>
      <c r="C15" s="525">
        <v>4285445</v>
      </c>
      <c r="D15" s="526">
        <v>34.855998992919922</v>
      </c>
      <c r="E15" s="527">
        <v>970737</v>
      </c>
      <c r="F15" s="528">
        <v>1691841</v>
      </c>
      <c r="G15" s="529">
        <v>1622867</v>
      </c>
    </row>
    <row r="16" spans="2:7" x14ac:dyDescent="0.25">
      <c r="B16" s="469">
        <v>2011</v>
      </c>
      <c r="C16" s="530">
        <v>4375251</v>
      </c>
      <c r="D16" s="531">
        <v>35.297000885009766</v>
      </c>
      <c r="E16" s="532">
        <v>986541</v>
      </c>
      <c r="F16" s="533">
        <v>1726676</v>
      </c>
      <c r="G16" s="534">
        <v>1662034</v>
      </c>
    </row>
    <row r="17" spans="2:7" x14ac:dyDescent="0.25">
      <c r="B17" s="470">
        <v>2012</v>
      </c>
      <c r="C17" s="535">
        <v>4468644</v>
      </c>
      <c r="D17" s="536">
        <v>35.748001098632813</v>
      </c>
      <c r="E17" s="537">
        <v>1007048</v>
      </c>
      <c r="F17" s="538">
        <v>1763433</v>
      </c>
      <c r="G17" s="539">
        <v>1698163</v>
      </c>
    </row>
    <row r="18" spans="2:7" x14ac:dyDescent="0.25">
      <c r="B18" s="471">
        <v>2013</v>
      </c>
      <c r="C18" s="540">
        <v>4565144</v>
      </c>
      <c r="D18" s="541">
        <v>36.208999633789063</v>
      </c>
      <c r="E18" s="542">
        <v>1027410</v>
      </c>
      <c r="F18" s="543">
        <v>1801823</v>
      </c>
      <c r="G18" s="544">
        <v>1735911</v>
      </c>
    </row>
    <row r="19" spans="2:7" x14ac:dyDescent="0.25">
      <c r="B19" s="472">
        <v>2014</v>
      </c>
      <c r="C19" s="545">
        <v>4664509</v>
      </c>
      <c r="D19" s="546">
        <v>36.680000305175781</v>
      </c>
      <c r="E19" s="547">
        <v>1047210</v>
      </c>
      <c r="F19" s="548">
        <v>1841460</v>
      </c>
      <c r="G19" s="549">
        <v>1775839</v>
      </c>
    </row>
    <row r="20" spans="2:7" x14ac:dyDescent="0.25">
      <c r="B20" s="473">
        <v>2015</v>
      </c>
      <c r="C20" s="550">
        <v>4766444</v>
      </c>
      <c r="D20" s="551">
        <v>37.160999298095703</v>
      </c>
      <c r="E20" s="552">
        <v>1066005</v>
      </c>
      <c r="F20" s="553">
        <v>1881932</v>
      </c>
      <c r="G20" s="554">
        <v>1818507</v>
      </c>
    </row>
    <row r="21" spans="2:7" x14ac:dyDescent="0.25">
      <c r="B21" s="474">
        <v>2016</v>
      </c>
      <c r="C21" s="555">
        <v>4869579</v>
      </c>
      <c r="D21" s="556">
        <v>37.6510009765625</v>
      </c>
      <c r="E21" s="557">
        <v>1083147</v>
      </c>
      <c r="F21" s="558">
        <v>1922466</v>
      </c>
      <c r="G21" s="559">
        <v>1863966</v>
      </c>
    </row>
    <row r="22" spans="2:7" ht="15.6" x14ac:dyDescent="0.25">
      <c r="B22" s="287" t="s">
        <v>231</v>
      </c>
      <c r="G22" s="276"/>
    </row>
    <row r="23" spans="2:7" ht="15.6" x14ac:dyDescent="0.25">
      <c r="B23" s="287" t="s">
        <v>201</v>
      </c>
    </row>
    <row r="24" spans="2:7" ht="15.6" x14ac:dyDescent="0.25">
      <c r="B24" s="287" t="s">
        <v>202</v>
      </c>
    </row>
    <row r="27" spans="2:7" x14ac:dyDescent="0.25">
      <c r="B27" s="277"/>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0" showRowColHeaders="0" topLeftCell="C1" zoomScale="90" zoomScaleNormal="90" workbookViewId="0">
      <selection sqref="A1:V2"/>
    </sheetView>
  </sheetViews>
  <sheetFormatPr defaultColWidth="9" defaultRowHeight="15" x14ac:dyDescent="0.25"/>
  <cols>
    <col min="1" max="1" width="8.8984375" style="38" customWidth="1"/>
    <col min="2" max="2" width="12.3984375" style="38" customWidth="1"/>
    <col min="3" max="8" width="9" style="38" customWidth="1"/>
    <col min="9" max="9" width="12.3984375" style="38" customWidth="1"/>
    <col min="10" max="15" width="9" style="38" customWidth="1"/>
    <col min="16" max="16" width="12.3984375" style="38" customWidth="1"/>
    <col min="17" max="22" width="9" style="38" customWidth="1"/>
    <col min="23" max="38" width="9" style="38"/>
    <col min="39" max="16384" width="9" style="44"/>
  </cols>
  <sheetData>
    <row r="1" spans="1:22" s="38" customFormat="1" x14ac:dyDescent="0.25">
      <c r="A1" s="561" t="s">
        <v>171</v>
      </c>
      <c r="B1" s="561"/>
      <c r="C1" s="561"/>
      <c r="D1" s="561"/>
      <c r="E1" s="561"/>
      <c r="F1" s="561"/>
      <c r="G1" s="561"/>
      <c r="H1" s="561"/>
      <c r="I1" s="561"/>
      <c r="J1" s="561"/>
      <c r="K1" s="561"/>
      <c r="L1" s="561"/>
      <c r="M1" s="561"/>
      <c r="N1" s="561"/>
      <c r="O1" s="561"/>
      <c r="P1" s="561"/>
      <c r="Q1" s="561"/>
      <c r="R1" s="561"/>
      <c r="S1" s="561"/>
      <c r="T1" s="561"/>
      <c r="U1" s="561"/>
      <c r="V1" s="561"/>
    </row>
    <row r="2" spans="1:22" s="38" customFormat="1" x14ac:dyDescent="0.25">
      <c r="A2" s="561"/>
      <c r="B2" s="561"/>
      <c r="C2" s="561"/>
      <c r="D2" s="561"/>
      <c r="E2" s="561"/>
      <c r="F2" s="561"/>
      <c r="G2" s="561"/>
      <c r="H2" s="561"/>
      <c r="I2" s="561"/>
      <c r="J2" s="561"/>
      <c r="K2" s="561"/>
      <c r="L2" s="561"/>
      <c r="M2" s="561"/>
      <c r="N2" s="561"/>
      <c r="O2" s="561"/>
      <c r="P2" s="561"/>
      <c r="Q2" s="561"/>
      <c r="R2" s="561"/>
      <c r="S2" s="561"/>
      <c r="T2" s="561"/>
      <c r="U2" s="561"/>
      <c r="V2" s="561"/>
    </row>
    <row r="3" spans="1:22" s="38" customFormat="1" ht="17.399999999999999" x14ac:dyDescent="0.25">
      <c r="A3" s="256"/>
      <c r="B3" s="256"/>
      <c r="C3" s="256"/>
      <c r="D3" s="256"/>
      <c r="E3" s="256"/>
      <c r="F3" s="256"/>
      <c r="G3" s="256"/>
      <c r="H3" s="256"/>
      <c r="I3" s="256"/>
      <c r="J3" s="256"/>
      <c r="K3" s="256"/>
      <c r="L3" s="256"/>
      <c r="M3" s="256"/>
      <c r="N3" s="256"/>
      <c r="O3" s="256"/>
      <c r="P3" s="256"/>
      <c r="Q3" s="256"/>
      <c r="R3" s="256"/>
      <c r="S3" s="256"/>
      <c r="T3" s="256"/>
      <c r="U3" s="256"/>
      <c r="V3" s="256"/>
    </row>
    <row r="4" spans="1:22" ht="15.6" x14ac:dyDescent="0.3">
      <c r="B4" s="254" t="s">
        <v>13</v>
      </c>
      <c r="E4" s="39"/>
      <c r="I4" s="39" t="s">
        <v>14</v>
      </c>
      <c r="P4" s="255" t="s">
        <v>15</v>
      </c>
    </row>
    <row r="6" spans="1:22" x14ac:dyDescent="0.25">
      <c r="G6" s="40"/>
      <c r="H6" s="40"/>
      <c r="I6" s="40"/>
      <c r="K6" s="40"/>
      <c r="L6" s="40"/>
    </row>
    <row r="7" spans="1:22" ht="15.6" x14ac:dyDescent="0.25">
      <c r="G7" s="40"/>
      <c r="H7" s="40"/>
      <c r="I7" s="40"/>
      <c r="K7" s="41"/>
      <c r="L7" s="40"/>
    </row>
    <row r="8" spans="1:22" x14ac:dyDescent="0.25">
      <c r="G8" s="40"/>
      <c r="H8" s="40"/>
      <c r="I8" s="40"/>
      <c r="K8" s="40"/>
      <c r="L8" s="40"/>
    </row>
    <row r="9" spans="1:22" x14ac:dyDescent="0.25">
      <c r="G9" s="40"/>
      <c r="H9" s="40"/>
      <c r="I9" s="40"/>
      <c r="K9" s="40"/>
      <c r="L9" s="40"/>
    </row>
    <row r="10" spans="1:22" x14ac:dyDescent="0.25">
      <c r="G10" s="40"/>
      <c r="H10" s="40"/>
      <c r="I10" s="40"/>
      <c r="K10" s="40"/>
      <c r="L10" s="40"/>
    </row>
    <row r="11" spans="1:22" x14ac:dyDescent="0.25">
      <c r="G11" s="40"/>
      <c r="H11" s="40"/>
      <c r="I11" s="40"/>
      <c r="K11" s="40"/>
      <c r="L11" s="40"/>
    </row>
    <row r="12" spans="1:22" x14ac:dyDescent="0.25">
      <c r="G12" s="40"/>
      <c r="H12" s="40"/>
      <c r="I12" s="40"/>
      <c r="K12" s="40"/>
      <c r="L12" s="40"/>
    </row>
    <row r="13" spans="1:22" x14ac:dyDescent="0.25">
      <c r="G13" s="40"/>
      <c r="H13" s="40"/>
      <c r="I13" s="40"/>
      <c r="K13" s="40"/>
      <c r="L13" s="40"/>
    </row>
    <row r="14" spans="1:22" x14ac:dyDescent="0.25">
      <c r="G14" s="40"/>
      <c r="H14" s="40"/>
      <c r="I14" s="40"/>
      <c r="K14" s="40"/>
      <c r="L14" s="40"/>
    </row>
    <row r="15" spans="1:22" x14ac:dyDescent="0.25">
      <c r="G15" s="40"/>
      <c r="H15" s="40"/>
      <c r="I15" s="40"/>
      <c r="K15" s="40"/>
      <c r="L15" s="40"/>
    </row>
    <row r="16" spans="1:22" x14ac:dyDescent="0.25">
      <c r="G16" s="40"/>
      <c r="H16" s="40"/>
      <c r="I16" s="40"/>
      <c r="K16" s="40"/>
      <c r="L16" s="40"/>
    </row>
    <row r="17" spans="2:47" x14ac:dyDescent="0.25">
      <c r="G17" s="40"/>
      <c r="H17" s="40"/>
      <c r="I17" s="40"/>
      <c r="K17" s="40"/>
      <c r="L17" s="40"/>
    </row>
    <row r="18" spans="2:47" x14ac:dyDescent="0.25">
      <c r="G18" s="40"/>
      <c r="H18" s="40"/>
      <c r="I18" s="40"/>
      <c r="K18" s="40"/>
      <c r="L18" s="40"/>
    </row>
    <row r="19" spans="2:47" x14ac:dyDescent="0.25">
      <c r="G19" s="40"/>
      <c r="H19" s="40"/>
      <c r="I19" s="40"/>
      <c r="K19" s="40"/>
      <c r="L19" s="40"/>
    </row>
    <row r="20" spans="2:47" x14ac:dyDescent="0.25">
      <c r="G20" s="40"/>
      <c r="H20" s="40"/>
      <c r="I20" s="40"/>
      <c r="K20" s="40"/>
      <c r="L20" s="40"/>
    </row>
    <row r="21" spans="2:47" x14ac:dyDescent="0.25">
      <c r="G21" s="40"/>
      <c r="H21" s="40"/>
      <c r="I21" s="40"/>
      <c r="K21" s="40"/>
      <c r="L21" s="40"/>
    </row>
    <row r="23" spans="2:47" x14ac:dyDescent="0.25">
      <c r="B23" s="42"/>
    </row>
    <row r="25" spans="2:47" x14ac:dyDescent="0.25">
      <c r="B25" s="247"/>
      <c r="C25" s="247" t="str">
        <f>+IF(OR((C28="National*"),(D28="Urban*"),(E28="Rural*"),(F28="Pre-primary*"),(G28="Primary*"),(H28="Secondary^"),(C28="National*^"),(D28="Urban*^"),(E28="Rural*^"),(F28="Pre-primary*^"),(G28="Primary*^"),(H28="Secondary*^")),"*No basic service estimate available","")</f>
        <v>*No basic service estimate available</v>
      </c>
      <c r="J25" s="247" t="str">
        <f>+IF(OR((J28="National*"),(K28="Urban*"),(L28="Rural*"),(M28="Pre-primary*"),(N28="Primary*"),(O28="Secondary^"),(J28="National*^"),(K28="Urban*^"),(L28="Rural*^"),(M28="Pre-primary*^"),(N28="Primary*^"),(O28="Secondary*^")),"*No basic service estimate available","")</f>
        <v>*No basic service estimate available</v>
      </c>
      <c r="Q25" s="247" t="str">
        <f>+IF(OR((Q28="National*"),(R28="Urban*"),(S28="Rural*"),(T28="Pre-primary*"),(U28="Primary*"),(V28="Secondary^"),(Q28="National*^"),(R28="Urban*^"),(S28="Rural*^"),(T28="Pre-primary*^"),(U28="Primary*^"),(V28="Secondary*^")),"*No basic service estimate available","")</f>
        <v>*No basic service estimate available</v>
      </c>
    </row>
    <row r="26" spans="2:47" ht="15.6" thickBot="1" x14ac:dyDescent="0.3">
      <c r="B26" s="42"/>
      <c r="C26" s="278" t="str">
        <f>+IF(OR((C28="National*^"),(D28="Urban*^"),(E28="Rural*^"),(F28="Pre-primary*^"),(G28="Primary*^"),(H28="Secondary*^")),"^Facilities that cannot be classified as improved or unimproved are treated as limited","")</f>
        <v>^Facilities that cannot be classified as improved or unimproved are treated as limited</v>
      </c>
      <c r="J26" s="278" t="str">
        <f>+IF(OR((J28="National*^"),(K28="Urban*^"),(L28="Rural*^"),(M28="Pre-primary*^"),(N28="Primary*^"),(O28="Secondary*^")),"^Facilities that cannot be classified as improved or unimproved are treated as limited","")</f>
        <v>^Facilities that cannot be classified as improved or unimproved are treated as limited</v>
      </c>
      <c r="Q26" s="278" t="str">
        <f>+IF(OR((Q28="National*^"),(R28="Urban*^"),(S28="Rural*^"),(T28="Pre-primary*^"),(U28="Primary*^"),(V28="Secondary*^")),"^Facilities that cannot be classified as having water or not are treated as limited","")</f>
        <v/>
      </c>
    </row>
    <row r="27" spans="2:47" x14ac:dyDescent="0.25">
      <c r="B27" s="565" t="str">
        <f>+'Water Data'!C1</f>
        <v>Guinea</v>
      </c>
      <c r="C27" s="567" t="s">
        <v>13</v>
      </c>
      <c r="D27" s="567"/>
      <c r="E27" s="567"/>
      <c r="F27" s="567"/>
      <c r="G27" s="567"/>
      <c r="H27" s="567"/>
      <c r="I27" s="568" t="str">
        <f>B27</f>
        <v>Guinea</v>
      </c>
      <c r="J27" s="562" t="s">
        <v>14</v>
      </c>
      <c r="K27" s="562"/>
      <c r="L27" s="562"/>
      <c r="M27" s="562"/>
      <c r="N27" s="562"/>
      <c r="O27" s="562"/>
      <c r="P27" s="570" t="str">
        <f>I27</f>
        <v>Guinea</v>
      </c>
      <c r="Q27" s="563" t="s">
        <v>15</v>
      </c>
      <c r="R27" s="563"/>
      <c r="S27" s="563"/>
      <c r="T27" s="563"/>
      <c r="U27" s="563"/>
      <c r="V27" s="564"/>
      <c r="AM27" s="38"/>
      <c r="AN27" s="38"/>
      <c r="AO27" s="38"/>
      <c r="AP27" s="38"/>
      <c r="AQ27" s="38"/>
      <c r="AR27" s="38"/>
      <c r="AS27" s="38"/>
      <c r="AT27" s="38"/>
      <c r="AU27" s="38"/>
    </row>
    <row r="28" spans="2:47" x14ac:dyDescent="0.25">
      <c r="B28" s="566"/>
      <c r="C28" s="279" t="str">
        <f>IF(AND(C30="-",C31="-",C32="-"), "National",IF(C30="-",IF(AND(ISERROR(Estimates!F20),ISNUMBER(C32)),"National*^", "National*"), "National"))</f>
        <v>National</v>
      </c>
      <c r="D28" s="279" t="str">
        <f>IF(AND(D30="-",D31="-",D32="-"), "Urban",IF(D30="-",IF(AND(ISERROR(Estimates!F37),ISNUMBER(D32)),"Urban*^", "Urban*"), "Urban"))</f>
        <v>Urban*</v>
      </c>
      <c r="E28" s="279" t="str">
        <f>IF(AND(E30="-",E31="-",E32="-"), "Rural",IF(E30="-",IF(AND(ISERROR(Estimates!F54),ISNUMBER(E32)),"Rural*^", "Rural*"), "Rural"))</f>
        <v>Rural*</v>
      </c>
      <c r="F28" s="279" t="str">
        <f>IF(AND(F30="-",F31="-",F32="-"), "Pre-primary",IF(F30="-",IF(AND(ISERROR(Estimates!F71),ISNUMBER(F32)),"Pre-primary*^", "Pre-primary*"), "Pre-primary"))</f>
        <v>Pre-primary*^</v>
      </c>
      <c r="G28" s="279" t="str">
        <f>IF(AND(G30="-",G31="-",G32="-"), "Primary",IF(G30="-",IF(AND(ISERROR(Estimates!F88),ISNUMBER(G32)),"Primary*^", "Primary*"), "Primary"))</f>
        <v>Primary</v>
      </c>
      <c r="H28" s="279" t="str">
        <f>IF(AND(H30="-",H31="-",H32="-"), "Secondary",IF(H30="-",IF(AND(ISERROR(Estimates!F105),ISNUMBER(H32)),"Secondary*^", "Secondary*"), "Secondary"))</f>
        <v>Secondary*</v>
      </c>
      <c r="I28" s="569"/>
      <c r="J28" s="279" t="str">
        <f>IF(AND(J30="-",J31="-",J32="-"), "National",IF(J30="-",IF(AND(ISERROR(Estimates!K20),ISNUMBER(J32)),"National*^", "National*"), "National"))</f>
        <v>National*^</v>
      </c>
      <c r="K28" s="279" t="str">
        <f>IF(AND(K30="-",K31="-",K32="-"), "Urban",IF(K30="-",IF(AND(ISERROR(Estimates!K37),ISNUMBER(K32)),"Urban*^", "Urban*"), "Urban"))</f>
        <v>Urban*^</v>
      </c>
      <c r="L28" s="279" t="str">
        <f>IF(AND(L30="-",L31="-",L32="-"), "Rural",IF(L30="-",IF(AND(ISERROR(Estimates!K54),ISNUMBER(L32)),"Rural*^", "Rural*"), "Rural"))</f>
        <v>Rural*^</v>
      </c>
      <c r="M28" s="279" t="str">
        <f>IF(AND(M30="-",M31="-",M32="-"), "Pre-primary",IF(M30="-",IF(AND(ISERROR(Estimates!K71),ISNUMBER(M32)),"Pre-primary*^", "Pre-primary*"), "Pre-primary"))</f>
        <v>Pre-primary*^</v>
      </c>
      <c r="N28" s="279" t="str">
        <f>IF(AND(N30="-",N31="-",N32="-"), "Primary",IF(N30="-",IF(AND(ISERROR(Estimates!K88),ISNUMBER(N32)),"Primary*^", "Primary*"), "Primary"))</f>
        <v>Primary*^</v>
      </c>
      <c r="O28" s="279" t="str">
        <f>IF(AND(O30="-",O31="-",O32="-"), "Secondary",IF(O30="-",IF(AND(ISERROR(Estimates!K105),ISNUMBER(O32)),"Secondary*^", "Secondary*"), "Secondary"))</f>
        <v>Secondary*^</v>
      </c>
      <c r="P28" s="571"/>
      <c r="Q28" s="279" t="str">
        <f>IF(AND(Q30="-",Q31="-",Q32="-"), "National",IF(Q30="-",IF(AND(ISERROR(Estimates!P20),ISNUMBER(Q32)),"National*^", "National*"), "National"))</f>
        <v>National*</v>
      </c>
      <c r="R28" s="279" t="str">
        <f>IF(AND(R30="-",R31="-",R32="-"), "Urban",IF(R30="-",IF(AND(ISERROR(Estimates!P37),ISNUMBER(R32)),"Urban*^", "Urban*"), "Urban"))</f>
        <v>Urban*</v>
      </c>
      <c r="S28" s="279" t="str">
        <f>IF(AND(S30="-",S31="-",S32="-"), "Rural",IF(S30="-",IF(AND(ISERROR(Estimates!P54),ISNUMBER(S32)),"Rural*^", "Rural*"), "Rural"))</f>
        <v>Rural*</v>
      </c>
      <c r="T28" s="279" t="str">
        <f>IF(AND(T30="-",T31="-",T32="-"), "Pre-primary",IF(T30="-",IF(AND(ISERROR(Estimates!P71),ISNUMBER(T32)),"Pre-primary*^", "Pre-primary*"), "Pre-primary"))</f>
        <v>Pre-primary</v>
      </c>
      <c r="U28" s="279" t="str">
        <f>IF(AND(U30="-",U31="-",U32="-"), "Primary",IF(U30="-",IF(AND(ISERROR(Estimates!P88),ISNUMBER(U32)),"Primary*^", "Primary*"), "Primary"))</f>
        <v>Primary*</v>
      </c>
      <c r="V28" s="280" t="str">
        <f>IF(AND(V30="-",V31="-",V32="-"), "Secondary",IF(V30="-",IF(AND(ISERROR(Estimates!P105),ISNUMBER(V32)),"Secondary*^", "Secondary*"), "Secondary"))</f>
        <v>Secondary</v>
      </c>
      <c r="AM28" s="38"/>
      <c r="AN28" s="38"/>
      <c r="AO28" s="38"/>
      <c r="AP28" s="38"/>
      <c r="AQ28" s="38"/>
      <c r="AR28" s="38"/>
      <c r="AS28" s="38"/>
      <c r="AT28" s="38"/>
      <c r="AU28" s="38"/>
    </row>
    <row r="29" spans="2:47" ht="15.6" thickBot="1" x14ac:dyDescent="0.3">
      <c r="B29" s="566"/>
      <c r="C29" s="281">
        <f>IF(ISNUMBER(Regressions!B4), Regressions!B4, "-")</f>
        <v>2016</v>
      </c>
      <c r="D29" s="279">
        <f>C29</f>
        <v>2016</v>
      </c>
      <c r="E29" s="279">
        <f>D29</f>
        <v>2016</v>
      </c>
      <c r="F29" s="279">
        <f>E29</f>
        <v>2016</v>
      </c>
      <c r="G29" s="279">
        <f>F29</f>
        <v>2016</v>
      </c>
      <c r="H29" s="279">
        <f>G29</f>
        <v>2016</v>
      </c>
      <c r="I29" s="569"/>
      <c r="J29" s="281">
        <f>IF(ISNUMBER(Regressions!K4), Regressions!K4, "-")</f>
        <v>2016</v>
      </c>
      <c r="K29" s="279">
        <f>J29</f>
        <v>2016</v>
      </c>
      <c r="L29" s="279">
        <f>J29</f>
        <v>2016</v>
      </c>
      <c r="M29" s="279">
        <f>K29</f>
        <v>2016</v>
      </c>
      <c r="N29" s="279">
        <f>L29</f>
        <v>2016</v>
      </c>
      <c r="O29" s="279">
        <f>M29</f>
        <v>2016</v>
      </c>
      <c r="P29" s="571"/>
      <c r="Q29" s="281">
        <f>IF(ISNUMBER(Regressions!T4), Regressions!T4, "-")</f>
        <v>2016</v>
      </c>
      <c r="R29" s="281">
        <f>Q29</f>
        <v>2016</v>
      </c>
      <c r="S29" s="281">
        <f>R29</f>
        <v>2016</v>
      </c>
      <c r="T29" s="281">
        <f>S29</f>
        <v>2016</v>
      </c>
      <c r="U29" s="281">
        <f>T29</f>
        <v>2016</v>
      </c>
      <c r="V29" s="282">
        <f>U29</f>
        <v>2016</v>
      </c>
      <c r="AM29" s="38"/>
      <c r="AN29" s="38"/>
      <c r="AO29" s="38"/>
      <c r="AP29" s="38"/>
      <c r="AQ29" s="38"/>
      <c r="AR29" s="38"/>
      <c r="AS29" s="38"/>
      <c r="AT29" s="38"/>
      <c r="AU29" s="38"/>
    </row>
    <row r="30" spans="2:47" x14ac:dyDescent="0.25">
      <c r="B30" s="290" t="s">
        <v>175</v>
      </c>
      <c r="C30" s="291">
        <f>IF(ISNUMBER(Regressions!C4), Regressions!C4, "-")</f>
        <v>10.038373350000001</v>
      </c>
      <c r="D30" s="292" t="str">
        <f>IF(ISNUMBER(Regressions!D4), Regressions!D4, "-")</f>
        <v>-</v>
      </c>
      <c r="E30" s="292" t="str">
        <f>IF(ISNUMBER(Regressions!E4), Regressions!E4, "-")</f>
        <v>-</v>
      </c>
      <c r="F30" s="292" t="str">
        <f>IF(ISNUMBER(Regressions!F4), Regressions!F4, "-")</f>
        <v>-</v>
      </c>
      <c r="G30" s="292">
        <f>IF(ISNUMBER(Regressions!G4), Regressions!G4, "-")</f>
        <v>10.038373350000001</v>
      </c>
      <c r="H30" s="292" t="str">
        <f>IF(ISNUMBER(Regressions!H4), Regressions!H4, "-")</f>
        <v>-</v>
      </c>
      <c r="I30" s="295" t="s">
        <v>175</v>
      </c>
      <c r="J30" s="296" t="str">
        <f>IF(ISNUMBER(Regressions!L4), Regressions!L4, "-")</f>
        <v>-</v>
      </c>
      <c r="K30" s="297" t="str">
        <f>IF(ISNUMBER(Regressions!M4), Regressions!M4, "-")</f>
        <v>-</v>
      </c>
      <c r="L30" s="297" t="str">
        <f>IF(ISNUMBER(Regressions!N4), Regressions!N4, "-")</f>
        <v>-</v>
      </c>
      <c r="M30" s="297" t="str">
        <f>IF(ISNUMBER(Regressions!O4), Regressions!O4, "-")</f>
        <v>-</v>
      </c>
      <c r="N30" s="297" t="str">
        <f>IF(ISNUMBER(Regressions!P4), Regressions!P4, "-")</f>
        <v>-</v>
      </c>
      <c r="O30" s="297" t="str">
        <f>IF(ISNUMBER(Regressions!Q4), Regressions!Q4, "-")</f>
        <v>-</v>
      </c>
      <c r="P30" s="300" t="s">
        <v>175</v>
      </c>
      <c r="Q30" s="301" t="str">
        <f>IF(ISNUMBER(Regressions!U4), Regressions!U4, "-")</f>
        <v>-</v>
      </c>
      <c r="R30" s="302" t="str">
        <f>IF(ISNUMBER(Regressions!V4), Regressions!V4, "-")</f>
        <v>-</v>
      </c>
      <c r="S30" s="302" t="str">
        <f>IF(ISNUMBER(Regressions!W4), Regressions!W4, "-")</f>
        <v>-</v>
      </c>
      <c r="T30" s="302" t="str">
        <f>IF(ISNUMBER(Regressions!X4), Regressions!X4, "-")</f>
        <v>-</v>
      </c>
      <c r="U30" s="302" t="str">
        <f>IF(ISNUMBER(Regressions!Y4), Regressions!Y4, "-")</f>
        <v>-</v>
      </c>
      <c r="V30" s="303" t="str">
        <f>IF(ISNUMBER(Regressions!Z4), Regressions!Z4, "-")</f>
        <v>-</v>
      </c>
      <c r="AM30" s="38"/>
      <c r="AN30" s="38"/>
      <c r="AO30" s="38"/>
      <c r="AP30" s="38"/>
      <c r="AQ30" s="38"/>
      <c r="AR30" s="38"/>
      <c r="AS30" s="38"/>
      <c r="AT30" s="38"/>
      <c r="AU30" s="38"/>
    </row>
    <row r="31" spans="2:47" x14ac:dyDescent="0.25">
      <c r="B31" s="288" t="s">
        <v>176</v>
      </c>
      <c r="C31" s="283">
        <f>IF(ISNUMBER(Regressions!C5),Regressions!C5,"-")</f>
        <v>17.187582639999999</v>
      </c>
      <c r="D31" s="283">
        <f>IF(ISNUMBER(Regressions!D5),Regressions!D5,"-")</f>
        <v>59.442604760000002</v>
      </c>
      <c r="E31" s="283">
        <f>IF(ISNUMBER(Regressions!E5),Regressions!E5,"-")</f>
        <v>18.38415363</v>
      </c>
      <c r="F31" s="283">
        <f>IF(ISNUMBER(Regressions!F5),Regressions!F5,"-")</f>
        <v>91.695303550000006</v>
      </c>
      <c r="G31" s="283">
        <f>IF(ISNUMBER(Regressions!G5),Regressions!G5,"-")</f>
        <v>14.5607168</v>
      </c>
      <c r="H31" s="283">
        <f>IF(ISNUMBER(Regressions!H5),Regressions!H5,"-")</f>
        <v>46.34</v>
      </c>
      <c r="I31" s="293" t="s">
        <v>176</v>
      </c>
      <c r="J31" s="283">
        <f>IF(ISNUMBER(Regressions!L5),Regressions!L5,"-")</f>
        <v>76.703758550000003</v>
      </c>
      <c r="K31" s="283">
        <f>IF(ISNUMBER(Regressions!M5),Regressions!M5,"-")</f>
        <v>92.204007290000007</v>
      </c>
      <c r="L31" s="283">
        <f>IF(ISNUMBER(Regressions!N5),Regressions!N5,"-")</f>
        <v>67.081987389999995</v>
      </c>
      <c r="M31" s="283">
        <f>IF(ISNUMBER(Regressions!O5),Regressions!O5,"-")</f>
        <v>86.998854519999995</v>
      </c>
      <c r="N31" s="283">
        <f>IF(ISNUMBER(Regressions!P5),Regressions!P5,"-")</f>
        <v>73.146894509999996</v>
      </c>
      <c r="O31" s="283">
        <f>IF(ISNUMBER(Regressions!Q5),Regressions!Q5,"-")</f>
        <v>92.176784679999997</v>
      </c>
      <c r="P31" s="298" t="s">
        <v>176</v>
      </c>
      <c r="Q31" s="283">
        <f>IF(ISNUMBER(Regressions!U5),Regressions!U5,"-")</f>
        <v>29.193956360000001</v>
      </c>
      <c r="R31" s="283">
        <f>IF(ISNUMBER(Regressions!V5),Regressions!V5,"-")</f>
        <v>29.658694059999998</v>
      </c>
      <c r="S31" s="283">
        <f>IF(ISNUMBER(Regressions!W5),Regressions!W5,"-")</f>
        <v>28.97721129</v>
      </c>
      <c r="T31" s="283" t="str">
        <f>IF(ISNUMBER(Regressions!X5),Regressions!X5,"-")</f>
        <v>-</v>
      </c>
      <c r="U31" s="283">
        <f>IF(ISNUMBER(Regressions!Y5),Regressions!Y5,"-")</f>
        <v>29.193956360000001</v>
      </c>
      <c r="V31" s="284" t="str">
        <f>IF(ISNUMBER(Regressions!Z5),Regressions!Z5,"-")</f>
        <v>-</v>
      </c>
      <c r="AM31" s="38"/>
      <c r="AN31" s="38"/>
      <c r="AO31" s="38"/>
      <c r="AP31" s="38"/>
      <c r="AQ31" s="38"/>
      <c r="AR31" s="38"/>
      <c r="AS31" s="38"/>
      <c r="AT31" s="38"/>
      <c r="AU31" s="38"/>
    </row>
    <row r="32" spans="2:47" ht="15.6" thickBot="1" x14ac:dyDescent="0.3">
      <c r="B32" s="289" t="s">
        <v>174</v>
      </c>
      <c r="C32" s="285">
        <f>IF(ISNUMBER(Regressions!C6), Regressions!C6, "-")</f>
        <v>72.774044009999997</v>
      </c>
      <c r="D32" s="285">
        <f>IF(ISNUMBER(Regressions!D6), Regressions!D6, "-")</f>
        <v>40.557395239999998</v>
      </c>
      <c r="E32" s="285">
        <f>IF(ISNUMBER(Regressions!E6), Regressions!E6, "-")</f>
        <v>81.61584637</v>
      </c>
      <c r="F32" s="285">
        <f>IF(ISNUMBER(Regressions!F6), Regressions!F6, "-")</f>
        <v>8.3046964489999997</v>
      </c>
      <c r="G32" s="285">
        <f>IF(ISNUMBER(Regressions!G6), Regressions!G6, "-")</f>
        <v>75.400909850000005</v>
      </c>
      <c r="H32" s="285">
        <f>IF(ISNUMBER(Regressions!H6), Regressions!H6, "-")</f>
        <v>53.66</v>
      </c>
      <c r="I32" s="294" t="s">
        <v>174</v>
      </c>
      <c r="J32" s="285">
        <f>IF(ISNUMBER(Regressions!L6), Regressions!L6, "-")</f>
        <v>23.29624145</v>
      </c>
      <c r="K32" s="285">
        <f>IF(ISNUMBER(Regressions!M6), Regressions!M6, "-")</f>
        <v>7.7959927139999996</v>
      </c>
      <c r="L32" s="285">
        <f>IF(ISNUMBER(Regressions!N6), Regressions!N6, "-")</f>
        <v>32.918012609999998</v>
      </c>
      <c r="M32" s="285">
        <f>IF(ISNUMBER(Regressions!O6), Regressions!O6, "-")</f>
        <v>13.00114548</v>
      </c>
      <c r="N32" s="285">
        <f>IF(ISNUMBER(Regressions!P6), Regressions!P6, "-")</f>
        <v>26.853105490000001</v>
      </c>
      <c r="O32" s="285">
        <f>IF(ISNUMBER(Regressions!Q6), Regressions!Q6, "-")</f>
        <v>7.8232153200000001</v>
      </c>
      <c r="P32" s="299" t="s">
        <v>174</v>
      </c>
      <c r="Q32" s="285">
        <f>IF(ISNUMBER(Regressions!U6), Regressions!U6, "-")</f>
        <v>70.806043639999999</v>
      </c>
      <c r="R32" s="285">
        <f>IF(ISNUMBER(Regressions!V6), Regressions!V6, "-")</f>
        <v>70.341305939999998</v>
      </c>
      <c r="S32" s="285">
        <f>IF(ISNUMBER(Regressions!W6), Regressions!W6, "-")</f>
        <v>71.02278871</v>
      </c>
      <c r="T32" s="285" t="str">
        <f>IF(ISNUMBER(Regressions!X6), Regressions!X6, "-")</f>
        <v>-</v>
      </c>
      <c r="U32" s="285">
        <f>IF(ISNUMBER(Regressions!Y6), Regressions!Y6, "-")</f>
        <v>70.806043639999999</v>
      </c>
      <c r="V32" s="286" t="str">
        <f>IF(ISNUMBER(Regressions!Z6), Regressions!Z6, "-")</f>
        <v>-</v>
      </c>
      <c r="AM32" s="38"/>
      <c r="AN32" s="38"/>
      <c r="AO32" s="38"/>
      <c r="AP32" s="38"/>
      <c r="AQ32" s="38"/>
      <c r="AR32" s="38"/>
      <c r="AS32" s="38"/>
      <c r="AT32" s="38"/>
      <c r="AU32" s="38"/>
    </row>
    <row r="33" spans="2:16" x14ac:dyDescent="0.25">
      <c r="B33" s="124"/>
      <c r="I33" s="124"/>
      <c r="P33" s="124"/>
    </row>
    <row r="34" spans="2:16" x14ac:dyDescent="0.25">
      <c r="B34" s="257" t="s">
        <v>205</v>
      </c>
    </row>
    <row r="36" spans="2:16" s="38" customFormat="1" ht="15.6" x14ac:dyDescent="0.3">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0" showRowColHeaders="0" zoomScale="90" zoomScaleNormal="90" workbookViewId="0"/>
  </sheetViews>
  <sheetFormatPr defaultColWidth="9" defaultRowHeight="13.2" x14ac:dyDescent="0.25"/>
  <cols>
    <col min="1" max="31" width="9" style="34"/>
    <col min="32" max="32" width="5.09765625" style="34" customWidth="1"/>
    <col min="33" max="16384" width="9" style="34"/>
  </cols>
  <sheetData>
    <row r="1" spans="1:32" s="46" customFormat="1" x14ac:dyDescent="0.25"/>
    <row r="2" spans="1:32" s="46" customFormat="1" ht="15.6" x14ac:dyDescent="0.3">
      <c r="A2" s="45" t="s">
        <v>177</v>
      </c>
    </row>
    <row r="3" spans="1:32" s="46" customFormat="1" ht="15.6" x14ac:dyDescent="0.3">
      <c r="A3" s="45"/>
    </row>
    <row r="4" spans="1:32" s="46" customFormat="1" x14ac:dyDescent="0.25">
      <c r="A4" s="253"/>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row>
    <row r="5" spans="1:32" s="46" customFormat="1" x14ac:dyDescent="0.25">
      <c r="A5" s="253"/>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row>
    <row r="6" spans="1:32" s="46" customFormat="1" x14ac:dyDescent="0.25">
      <c r="A6" s="253"/>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row>
    <row r="7" spans="1:32" s="46" customFormat="1" x14ac:dyDescent="0.25">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row>
    <row r="8" spans="1:32" s="46" customFormat="1" x14ac:dyDescent="0.2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row>
    <row r="9" spans="1:32" s="46" customFormat="1" x14ac:dyDescent="0.25">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row>
    <row r="10" spans="1:32" s="46" customFormat="1" x14ac:dyDescent="0.25">
      <c r="A10" s="253"/>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row>
    <row r="11" spans="1:32" s="46" customFormat="1" x14ac:dyDescent="0.25">
      <c r="A11" s="253"/>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row>
    <row r="12" spans="1:32" s="46" customFormat="1" x14ac:dyDescent="0.25">
      <c r="A12" s="253"/>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row>
    <row r="13" spans="1:32" s="46" customFormat="1" x14ac:dyDescent="0.25">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row>
    <row r="14" spans="1:32" s="46" customFormat="1" x14ac:dyDescent="0.25">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row>
    <row r="15" spans="1:32" s="46" customFormat="1" x14ac:dyDescent="0.25">
      <c r="A15" s="253"/>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53"/>
    </row>
    <row r="16" spans="1:32" s="46" customFormat="1" x14ac:dyDescent="0.25">
      <c r="A16" s="253"/>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row>
    <row r="17" spans="1:32" s="46" customFormat="1" x14ac:dyDescent="0.25">
      <c r="A17" s="253"/>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row>
    <row r="18" spans="1:32" s="46" customFormat="1" x14ac:dyDescent="0.25">
      <c r="A18" s="253"/>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row>
    <row r="19" spans="1:32" s="46" customFormat="1" x14ac:dyDescent="0.25">
      <c r="A19" s="253"/>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row>
    <row r="20" spans="1:32" s="46" customFormat="1" x14ac:dyDescent="0.25">
      <c r="A20" s="253"/>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row>
    <row r="21" spans="1:32" s="46" customFormat="1" x14ac:dyDescent="0.25">
      <c r="A21" s="253"/>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row>
    <row r="22" spans="1:32" s="46" customFormat="1" x14ac:dyDescent="0.25">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row>
    <row r="23" spans="1:32" s="46" customFormat="1" x14ac:dyDescent="0.25">
      <c r="A23" s="43" t="s">
        <v>205</v>
      </c>
    </row>
    <row r="24" spans="1:32" s="46" customFormat="1" x14ac:dyDescent="0.25">
      <c r="A24" s="43"/>
    </row>
    <row r="25" spans="1:32" s="46" customFormat="1" x14ac:dyDescent="0.25">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pans="1:32" s="46" customFormat="1" x14ac:dyDescent="0.25">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pans="1:32" s="46" customFormat="1" x14ac:dyDescent="0.25">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pans="1:32" s="46" customFormat="1" x14ac:dyDescent="0.2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pans="1:32" s="46" customFormat="1" x14ac:dyDescent="0.2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s="46" customFormat="1" x14ac:dyDescent="0.25">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pans="1:32" s="46" customFormat="1" x14ac:dyDescent="0.25">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pans="1:32" s="46" customFormat="1" x14ac:dyDescent="0.25">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pans="1:32" s="46" customFormat="1" x14ac:dyDescent="0.25">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pans="1:32" s="46" customFormat="1" x14ac:dyDescent="0.25">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pans="1:32" s="46" customFormat="1" x14ac:dyDescent="0.25">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pans="1:32" s="46" customFormat="1" x14ac:dyDescent="0.25">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pans="1:32" s="46" customFormat="1" x14ac:dyDescent="0.25">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pans="1:32" s="46" customFormat="1" x14ac:dyDescent="0.25">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pans="1:32" s="46" customFormat="1" x14ac:dyDescent="0.25">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pans="1:32" s="46" customFormat="1" x14ac:dyDescent="0.2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pans="1:32" s="46" customFormat="1" x14ac:dyDescent="0.2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pans="1:32" s="46" customFormat="1" x14ac:dyDescent="0.25">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pans="1:32" s="46" customFormat="1" x14ac:dyDescent="0.25">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pans="1:32" s="46" customFormat="1" x14ac:dyDescent="0.25">
      <c r="A44" s="43" t="s">
        <v>205</v>
      </c>
      <c r="B44" s="43"/>
    </row>
    <row r="45" spans="1:32" s="46" customFormat="1" x14ac:dyDescent="0.25"/>
    <row r="46" spans="1:32" s="46" customFormat="1" x14ac:dyDescent="0.25">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pans="1:32" s="46" customFormat="1" x14ac:dyDescent="0.25">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pans="1:32" s="46" customFormat="1" x14ac:dyDescent="0.25">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pans="1:32" s="46" customFormat="1" x14ac:dyDescent="0.25">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pans="1:32" s="46" customFormat="1" x14ac:dyDescent="0.25">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pans="1:32" s="46" customFormat="1" x14ac:dyDescent="0.25">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pans="1:32" s="46" customForma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pans="1:32" s="46" customFormat="1" x14ac:dyDescent="0.25">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pans="1:32" s="46" customFormat="1" x14ac:dyDescent="0.25">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pans="1:32" s="46" customFormat="1" x14ac:dyDescent="0.25">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pans="1:32" s="46" customFormat="1" x14ac:dyDescent="0.25">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pans="1:32" s="46" customFormat="1" x14ac:dyDescent="0.25">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pans="1:32" s="46" customFormat="1" x14ac:dyDescent="0.25">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pans="1:32" s="46" customFormat="1" x14ac:dyDescent="0.25">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pans="1:32" s="46" customFormat="1" x14ac:dyDescent="0.25">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pans="1:32" s="46" customFormat="1" x14ac:dyDescent="0.25">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pans="1:32" s="46" customFormat="1" x14ac:dyDescent="0.25">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pans="1:32" s="46" customFormat="1" x14ac:dyDescent="0.25">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pans="1:32" s="46" customFormat="1" x14ac:dyDescent="0.25">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pans="1:2" s="46" customFormat="1" x14ac:dyDescent="0.25">
      <c r="A65" s="43" t="s">
        <v>205</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3.2" x14ac:dyDescent="0.25"/>
  <cols>
    <col min="1" max="1" width="7.09765625" style="34" customWidth="1"/>
    <col min="2" max="2" width="9" style="34"/>
    <col min="3" max="3" width="5.8984375" style="34" customWidth="1"/>
    <col min="4" max="5" width="4.09765625" style="34" customWidth="1"/>
    <col min="6" max="6" width="3.8984375" style="34" customWidth="1"/>
    <col min="7" max="7" width="4.09765625" style="34" customWidth="1"/>
    <col min="8" max="9" width="3.8984375" style="34" customWidth="1"/>
    <col min="10" max="10" width="4.09765625" style="34" customWidth="1"/>
    <col min="11" max="12" width="3.8984375" style="34" customWidth="1"/>
    <col min="13" max="13" width="4.09765625" style="34" customWidth="1"/>
    <col min="14" max="15" width="3.8984375" style="34" customWidth="1"/>
    <col min="16" max="16" width="4.09765625" style="34" customWidth="1"/>
    <col min="17" max="18" width="3.8984375" style="34" customWidth="1"/>
    <col min="19" max="19" width="4.09765625" style="34" customWidth="1"/>
    <col min="20" max="21" width="3.8984375" style="34" customWidth="1"/>
    <col min="22" max="23" width="3.8984375" style="105" customWidth="1"/>
    <col min="24" max="25" width="3.8984375" style="105" hidden="1" customWidth="1"/>
    <col min="26" max="28" width="3.8984375" style="105" customWidth="1"/>
    <col min="29" max="30" width="3.8984375" style="105" hidden="1" customWidth="1"/>
    <col min="31" max="33" width="3.8984375" style="105" customWidth="1"/>
    <col min="34" max="35" width="3.8984375" style="105" hidden="1" customWidth="1"/>
    <col min="36" max="38" width="3.8984375" style="105" customWidth="1"/>
    <col min="39" max="40" width="3.8984375" style="105" hidden="1" customWidth="1"/>
    <col min="41" max="43" width="3.8984375" style="105" customWidth="1"/>
    <col min="44" max="45" width="3.8984375" style="105" hidden="1" customWidth="1"/>
    <col min="46" max="48" width="3.8984375" style="105" customWidth="1"/>
    <col min="49" max="50" width="3.8984375" style="105" hidden="1" customWidth="1"/>
    <col min="51" max="51" width="3.8984375" style="105" customWidth="1"/>
    <col min="52" max="69" width="3.8984375" style="110" customWidth="1"/>
    <col min="70" max="16384" width="9" style="34"/>
  </cols>
  <sheetData>
    <row r="1" spans="1:69" ht="17.399999999999999" x14ac:dyDescent="0.3">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spans="1:69" ht="15.6" x14ac:dyDescent="0.3">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spans="1:69" ht="13.8" x14ac:dyDescent="0.25">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spans="1:69" ht="148.19999999999999" x14ac:dyDescent="0.25">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spans="1:69" ht="47.4" x14ac:dyDescent="0.25">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spans="1:69" x14ac:dyDescent="0.25">
      <c r="A6" s="57" t="str">
        <f>IF('Water Data'!B1="",NA(),'Water Data'!B1)</f>
        <v>EMIS07</v>
      </c>
      <c r="B6" s="57" t="str">
        <f>+IF('Water Data'!A3="",NA(),'Water Data'!A3)</f>
        <v>EMIS</v>
      </c>
      <c r="C6" s="57">
        <f>+IF('Water Data'!C3="",NA(),'Water Data'!C3)</f>
        <v>2007</v>
      </c>
      <c r="D6" s="58" t="e">
        <f>+IF(AND(ISNUMBER('Water Data'!C5),'Data Summary'!BS6="Yes"),100-'Water Data'!C5,NA())</f>
        <v>#N/A</v>
      </c>
      <c r="E6" s="58">
        <f>+IF(AND(ISNUMBER('Water Data'!C7),'Data Summary'!BT6="Yes"),'Water Data'!C7,NA())</f>
        <v>20.469197707736388</v>
      </c>
      <c r="F6" s="58" t="e">
        <f>+IF(AND(ISNUMBER('Water Data'!C10),'Data Summary'!BU6="Yes"),'Water Data'!C10,NA())</f>
        <v>#N/A</v>
      </c>
      <c r="G6" s="58" t="e">
        <f>+IF(AND(ISNUMBER('Water Data'!D5),'Data Summary'!BV6="Yes"),100-'Water Data'!D5,NA())</f>
        <v>#N/A</v>
      </c>
      <c r="H6" s="58">
        <f>+IF(AND(ISNUMBER('Water Data'!D7),'Data Summary'!BW6="Yes"),'Water Data'!D7,NA())</f>
        <v>34.295227524972255</v>
      </c>
      <c r="I6" s="58" t="e">
        <f>+IF(AND(ISNUMBER('Water Data'!D10),'Data Summary'!BX6="Yes"),'Water Data'!D10,NA())</f>
        <v>#N/A</v>
      </c>
      <c r="J6" s="58" t="e">
        <f>+IF(AND(ISNUMBER('Water Data'!E5),'Data Summary'!BY6="Yes"),100-'Water Data'!E5,NA())</f>
        <v>#N/A</v>
      </c>
      <c r="K6" s="58">
        <f>+IF(AND(ISNUMBER('Water Data'!E7),'Data Summary'!BZ6="Yes"),'Water Data'!E7,NA())</f>
        <v>17.809096732863551</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20.469197707736388</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spans="1:69" x14ac:dyDescent="0.25">
      <c r="A7" s="57" t="str">
        <f ca="1">+IF(OFFSET('Water Data'!$B$1,0,10*ROW('Water Data'!B1))="",NA(),OFFSET('Water Data'!$B$1,0,10*ROW('Water Data'!B1)))</f>
        <v>UIS10</v>
      </c>
      <c r="B7" s="57" t="str">
        <f ca="1">+IF(OFFSET('Water Data'!$A$3,0,10*ROW('Water Data'!A1))="",NA(),OFFSET('Water Data'!$A$3,0,10*ROW('Water Data'!A1)))</f>
        <v>Other</v>
      </c>
      <c r="C7" s="57">
        <f ca="1">+IF(OFFSET('Water Data'!$C$3,0,10*ROW('Water Data'!C1))="",NA(),OFFSET('Water Data'!$C$3,0,10*ROW('Water Data'!C1)))</f>
        <v>2010</v>
      </c>
      <c r="D7" s="58" t="e">
        <f ca="1">+IF(AND(ISNUMBER(OFFSET('Water Data'!$C$5,0,10*ROW('Water Data'!C1))),'Data Summary'!BS7="Yes"),100-OFFSET('Water Data'!$C$5,0,10*ROW('Water Data'!C1)),NA())</f>
        <v>#N/A</v>
      </c>
      <c r="E7" s="58">
        <f ca="1">+IF(AND(ISNUMBER(OFFSET('Water Data'!$C$7,0,10*ROW('Water Data'!C1))),'Data Summary'!BT7="Yes"),OFFSET('Water Data'!$C$7,0,10*ROW('Water Data'!C1)),NA())</f>
        <v>25.816447919575538</v>
      </c>
      <c r="F7" s="58" t="e">
        <f ca="1">+IF(AND(ISNUMBER(OFFSET('Water Data'!$C$10,0,10*ROW('Water Data'!C1))),'Data Summary'!BU7="Yes"),OFFSET('Water Data'!$C$10,0,10*ROW('Water Data'!C1)),NA())</f>
        <v>#N/A</v>
      </c>
      <c r="G7" s="58" t="e">
        <f ca="1">+IF(AND(ISNUMBER(OFFSET('Water Data'!$D$5,0,10*ROW('Water Data'!D1))),'Data Summary'!BV7="Yes"),100-OFFSET('Water Data'!$D$5,0,10*ROW('Water Data'!D1)),NA())</f>
        <v>#N/A</v>
      </c>
      <c r="H7" s="58" t="e">
        <f ca="1">+IF(AND(ISNUMBER(OFFSET('Water Data'!$D$7,0,10*ROW('Water Data'!D1))),'Data Summary'!BW7="Yes"),OFFSET('Water Data'!$D$7,0,10*ROW('Water Data'!D1)),NA())</f>
        <v>#N/A</v>
      </c>
      <c r="I7" s="58" t="e">
        <f ca="1">+IF(AND(ISNUMBER(OFFSET('Water Data'!$D$10,0,10*ROW('Water Data'!D1))),'Data Summary'!BX7="Yes"),OFFSET('Water Data'!$D$10,0,10*ROW('Water Data'!D1)),NA())</f>
        <v>#N/A</v>
      </c>
      <c r="J7" s="58" t="e">
        <f ca="1">+IF(AND(ISNUMBER(OFFSET('Water Data'!$E$5,0,10*ROW('Water Data'!E1))),'Data Summary'!BY7="Yes"),100-OFFSET('Water Data'!$E$5,0,10*ROW('Water Data'!E1)),NA())</f>
        <v>#N/A</v>
      </c>
      <c r="K7" s="58" t="e">
        <f ca="1">+IF(AND(ISNUMBER(OFFSET('Water Data'!$E$7,0,10*ROW('Water Data'!E1))),'Data Summary'!BZ7="Yes"),OFFSET('Water Data'!$E$7,0,10*ROW('Water Data'!E1)),NA())</f>
        <v>#N/A</v>
      </c>
      <c r="L7" s="58" t="e">
        <f ca="1">+IF(AND(ISNUMBER(OFFSET('Water Data'!$E$10,0,10*ROW('Water Data'!E1))),'Data Summary'!CA7="Yes"),OFFSET('Water Data'!$E$10,0,10*ROW('Water Data'!E1)),NA())</f>
        <v>#N/A</v>
      </c>
      <c r="M7" s="58" t="e">
        <f ca="1">+IF(AND(ISNUMBER(OFFSET('Water Data'!$F$5,0,10*ROW('Water Data'!F1))),'Data Summary'!CB7="Yes"),100-OFFSET('Water Data'!$F$5,0,10*ROW('Water Data'!F1)),NA())</f>
        <v>#N/A</v>
      </c>
      <c r="N7" s="58" t="e">
        <f ca="1">+IF(AND(ISNUMBER(OFFSET('Water Data'!$F$7,0,10*ROW('Water Data'!F1))),'Data Summary'!CC7="Yes"),OFFSET('Water Data'!$F$7,0,10*ROW('Water Data'!F1)),NA())</f>
        <v>#N/A</v>
      </c>
      <c r="O7" s="58" t="e">
        <f ca="1">+IF(AND(ISNUMBER(OFFSET('Water Data'!$F$10,0,10*ROW('Water Data'!F1))),'Data Summary'!CD7="Yes"),OFFSET('Water Data'!$F$10,0,10*ROW('Water Data'!F1)),NA())</f>
        <v>#N/A</v>
      </c>
      <c r="P7" s="58" t="e">
        <f ca="1">+IF(AND(ISNUMBER(OFFSET('Water Data'!$G$5,0,10*ROW('Water Data'!G1))),'Data Summary'!CE7="Yes"),100-OFFSET('Water Data'!$G$5,0,10*ROW('Water Data'!G1)),NA())</f>
        <v>#N/A</v>
      </c>
      <c r="Q7" s="58">
        <f ca="1">+IF(AND(ISNUMBER(OFFSET('Water Data'!$G$7,0,10*ROW('Water Data'!G1))),'Data Summary'!CF7="Yes"),OFFSET('Water Data'!$G$7,0,10*ROW('Water Data'!G1)),NA())</f>
        <v>22.5</v>
      </c>
      <c r="R7" s="58" t="e">
        <f ca="1">+IF(AND(ISNUMBER(OFFSET('Water Data'!$G$10,0,10*ROW('Water Data'!G1))),'Data Summary'!CG7="Yes"),OFFSET('Water Data'!$G$10,0,10*ROW('Water Data'!G1)),NA())</f>
        <v>#N/A</v>
      </c>
      <c r="S7" s="58" t="e">
        <f ca="1">+IF(AND(ISNUMBER(OFFSET('Water Data'!$H$5,0,10*ROW('Water Data'!H1))),'Data Summary'!CH7="Yes"),100-OFFSET('Water Data'!$H$5,0,10*ROW('Water Data'!H1)),NA())</f>
        <v>#N/A</v>
      </c>
      <c r="T7" s="58">
        <f ca="1">+IF(AND(ISNUMBER(OFFSET('Water Data'!$H$7,0,10*ROW('Water Data'!H1))),'Data Summary'!CI7="Yes"),OFFSET('Water Data'!$H$7,0,10*ROW('Water Data'!H1)),NA())</f>
        <v>46.3</v>
      </c>
      <c r="U7" s="58" t="e">
        <f ca="1">+IF(AND(ISNUMBER(OFFSET('Water Data'!$H$10,0,10*ROW('Water Data'!H1))),'Data Summary'!CJ7="Yes"),OFFSET('Water Data'!$H$10,0,10*ROW('Water Data'!H1)),NA())</f>
        <v>#N/A</v>
      </c>
      <c r="V7" s="104">
        <f ca="1">+IF(AND(ISNUMBER(OFFSET('Sanitation Data'!$C$5,0,10*ROW('Sanitation Data'!C1))),'Data Summary'!CK7="Yes"),100-OFFSET('Sanitation Data'!$C$5,0,10*ROW('Sanitation Data'!C1)),NA())</f>
        <v>68.476263613515783</v>
      </c>
      <c r="W7" s="104" t="e">
        <f ca="1">+IF(AND(ISNUMBER(OFFSET('Sanitation Data'!$C$7,0,10*ROW('Sanitation Data'!C1))),'Data Summary'!CL7="Yes"),OFFSET('Sanitation Data'!$C$7,0,10*ROW('Sanitation Data'!C1)),NA())</f>
        <v>#N/A</v>
      </c>
      <c r="X7" s="104" t="e">
        <f ca="1">+IF(AND(ISNUMBER(OFFSET('Sanitation Data'!$C$11,0,10*ROW('Sanitation Data'!C1))),'Data Summary'!CM7="Yes"),OFFSET('Sanitation Data'!$C$11,0,10*ROW('Sanitation Data'!C1)),NA())</f>
        <v>#N/A</v>
      </c>
      <c r="Y7" s="104" t="e">
        <f ca="1">+IF(AND(ISNUMBER(OFFSET('Sanitation Data'!$C$12,0,10*ROW('Sanitation Data'!C1))),'Data Summary'!CN7="Yes"),OFFSET('Sanitation Data'!$C$12,0,10*ROW('Sanitation Data'!C1)),NA())</f>
        <v>#N/A</v>
      </c>
      <c r="Z7" s="104" t="e">
        <f ca="1">+IF(AND(ISNUMBER(OFFSET('Sanitation Data'!$C$13,0,10*ROW('Sanitation Data'!C1))),'Data Summary'!CO7="Yes"),OFFSET('Sanitation Data'!$C$13,0,10*ROW('Sanitation Data'!C1)),NA())</f>
        <v>#N/A</v>
      </c>
      <c r="AA7" s="104" t="e">
        <f ca="1">+IF(AND(ISNUMBER(OFFSET('Sanitation Data'!$D$5,0,10*ROW('Sanitation Data'!D1))),'Data Summary'!CP7="Yes"),100-OFFSET('Sanitation Data'!$D$5,0,10*ROW('Sanitation Data'!D1)),NA())</f>
        <v>#N/A</v>
      </c>
      <c r="AB7" s="104" t="e">
        <f ca="1">+IF(AND(ISNUMBER(OFFSET('Sanitation Data'!$D$7,0,10*ROW('Sanitation Data'!D1))),'Data Summary'!CQ7="Yes"),OFFSET('Sanitation Data'!$D$7,0,10*ROW('Sanitation Data'!D1)),NA())</f>
        <v>#N/A</v>
      </c>
      <c r="AC7" s="104" t="e">
        <f ca="1">+IF(AND(ISNUMBER(OFFSET('Sanitation Data'!$D$11,0,10*ROW('Sanitation Data'!D1))),'Data Summary'!CR7="Yes"),OFFSET('Sanitation Data'!$D$11,0,10*ROW('Sanitation Data'!D1)),NA())</f>
        <v>#N/A</v>
      </c>
      <c r="AD7" s="104" t="e">
        <f ca="1">+IF(AND(ISNUMBER(OFFSET('Sanitation Data'!$D$12,0,10*ROW('Sanitation Data'!D1))),'Data Summary'!CS7="Yes"),OFFSET('Sanitation Data'!$D$12,0,10*ROW('Sanitation Data'!D1)),NA())</f>
        <v>#N/A</v>
      </c>
      <c r="AE7" s="104" t="e">
        <f ca="1">+IF(AND(ISNUMBER(OFFSET('Sanitation Data'!$D$13,0,10*ROW('Sanitation Data'!D1))),'Data Summary'!CT7="Yes"),OFFSET('Sanitation Data'!$D$13,0,10*ROW('Sanitation Data'!D1)),NA())</f>
        <v>#N/A</v>
      </c>
      <c r="AF7" s="104" t="e">
        <f ca="1">+IF(AND(ISNUMBER(OFFSET('Sanitation Data'!$E$5,0,10*ROW('Sanitation Data'!E1))),'Data Summary'!CU7="Yes"),100-OFFSET('Sanitation Data'!$E$5,0,10*ROW('Sanitation Data'!E1)),NA())</f>
        <v>#N/A</v>
      </c>
      <c r="AG7" s="104" t="e">
        <f ca="1">+IF(AND(ISNUMBER(OFFSET('Sanitation Data'!$E$7,0,10*ROW('Sanitation Data'!E1))),'Data Summary'!CV7="Yes"),OFFSET('Sanitation Data'!$E$7,0,10*ROW('Sanitation Data'!E1)),NA())</f>
        <v>#N/A</v>
      </c>
      <c r="AH7" s="104" t="e">
        <f ca="1">+IF(AND(ISNUMBER(OFFSET('Sanitation Data'!$E$11,0,10*ROW('Sanitation Data'!E1))),'Data Summary'!CW7="Yes"),OFFSET('Sanitation Data'!$E$11,0,10*ROW('Sanitation Data'!E1)),NA())</f>
        <v>#N/A</v>
      </c>
      <c r="AI7" s="104" t="e">
        <f ca="1">+IF(AND(ISNUMBER(OFFSET('Sanitation Data'!$E$12,0,10*ROW('Sanitation Data'!E1))),'Data Summary'!CX7="Yes"),OFFSET('Sanitation Data'!$E$12,0,10*ROW('Sanitation Data'!E1)),NA())</f>
        <v>#N/A</v>
      </c>
      <c r="AJ7" s="104" t="e">
        <f ca="1">+IF(AND(ISNUMBER(OFFSET('Sanitation Data'!$E$13,0,10*ROW('Sanitation Data'!E1))),'Data Summary'!CY7="Yes"),OFFSET('Sanitation Data'!$E$13,0,10*ROW('Sanitation Data'!E1)),NA())</f>
        <v>#N/A</v>
      </c>
      <c r="AK7" s="104" t="e">
        <f ca="1">+IF(AND(ISNUMBER(OFFSET('Sanitation Data'!$F$5,0,10*ROW('Sanitation Data'!F1))),'Data Summary'!CZ7="Yes"),100-OFFSET('Sanitation Data'!$F$5,0,10*ROW('Sanitation Data'!F1)),NA())</f>
        <v>#N/A</v>
      </c>
      <c r="AL7" s="104" t="e">
        <f ca="1">+IF(AND(ISNUMBER(OFFSET('Sanitation Data'!$F$7,0,10*ROW('Sanitation Data'!F1))),'Data Summary'!DA7="Yes"),OFFSET('Sanitation Data'!$F$7,0,10*ROW('Sanitation Data'!F1)),NA())</f>
        <v>#N/A</v>
      </c>
      <c r="AM7" s="104" t="e">
        <f ca="1">+IF(AND(ISNUMBER(OFFSET('Sanitation Data'!$F$11,0,10*ROW('Sanitation Data'!F1))),'Data Summary'!DB7="Yes"),OFFSET('Sanitation Data'!$F$11,0,10*ROW('Sanitation Data'!F1)),NA())</f>
        <v>#N/A</v>
      </c>
      <c r="AN7" s="104" t="e">
        <f ca="1">+IF(AND(ISNUMBER(OFFSET('Sanitation Data'!$F$12,0,10*ROW('Sanitation Data'!F1))),'Data Summary'!DC7="Yes"),OFFSET('Sanitation Data'!$F$12,0,10*ROW('Sanitation Data'!F1)),NA())</f>
        <v>#N/A</v>
      </c>
      <c r="AO7" s="104" t="e">
        <f ca="1">+IF(AND(ISNUMBER(OFFSET('Sanitation Data'!$F$13,0,10*ROW('Sanitation Data'!F1))),'Data Summary'!DD7="Yes"),OFFSET('Sanitation Data'!$F$13,0,10*ROW('Sanitation Data'!F1)),NA())</f>
        <v>#N/A</v>
      </c>
      <c r="AP7" s="104">
        <f ca="1">+IF(AND(ISNUMBER(OFFSET('Sanitation Data'!$G$5,0,10*ROW('Sanitation Data'!G1))),'Data Summary'!DE7="Yes"),100-OFFSET('Sanitation Data'!$G$5,0,10*ROW('Sanitation Data'!G1)),NA())</f>
        <v>66.400000000000006</v>
      </c>
      <c r="AQ7" s="104" t="e">
        <f ca="1">+IF(AND(ISNUMBER(OFFSET('Sanitation Data'!$G$7,0,10*ROW('Sanitation Data'!G1))),'Data Summary'!DF7="Yes"),OFFSET('Sanitation Data'!$G$7,0,10*ROW('Sanitation Data'!G1)),NA())</f>
        <v>#N/A</v>
      </c>
      <c r="AR7" s="104" t="e">
        <f ca="1">+IF(AND(ISNUMBER(OFFSET('Sanitation Data'!$G$11,0,10*ROW('Sanitation Data'!G1))),'Data Summary'!DG7="Yes"),OFFSET('Sanitation Data'!$G$11,0,10*ROW('Sanitation Data'!G1)),NA())</f>
        <v>#N/A</v>
      </c>
      <c r="AS7" s="104" t="e">
        <f ca="1">+IF(AND(ISNUMBER(OFFSET('Sanitation Data'!$G$12,0,10*ROW('Sanitation Data'!G1))),'Data Summary'!DH7="Yes"),OFFSET('Sanitation Data'!$G$12,0,10*ROW('Sanitation Data'!G1)),NA())</f>
        <v>#N/A</v>
      </c>
      <c r="AT7" s="104" t="e">
        <f ca="1">+IF(AND(ISNUMBER(OFFSET('Sanitation Data'!$G$13,0,10*ROW('Sanitation Data'!G1))),'Data Summary'!DI7="Yes"),OFFSET('Sanitation Data'!$G$13,0,10*ROW('Sanitation Data'!G1)),NA())</f>
        <v>#N/A</v>
      </c>
      <c r="AU7" s="104">
        <f ca="1">+IF(AND(ISNUMBER(OFFSET('Sanitation Data'!$H$5,0,10*ROW('Sanitation Data'!H1))),'Data Summary'!DJ7="Yes"),100-OFFSET('Sanitation Data'!$H$5,0,10*ROW('Sanitation Data'!H1)),NA())</f>
        <v>81.3</v>
      </c>
      <c r="AV7" s="104" t="e">
        <f ca="1">+IF(AND(ISNUMBER(OFFSET('Sanitation Data'!$H$7,0,10*ROW('Sanitation Data'!H1))),'Data Summary'!DK7="Yes"),OFFSET('Sanitation Data'!$H$7,0,10*ROW('Sanitation Data'!H1)),NA())</f>
        <v>#N/A</v>
      </c>
      <c r="AW7" s="104" t="e">
        <f ca="1">+IF(AND(ISNUMBER(OFFSET('Sanitation Data'!$H$11,0,10*ROW('Sanitation Data'!H1))),'Data Summary'!DL7="Yes"),OFFSET('Sanitation Data'!$H$11,0,10*ROW('Sanitation Data'!H1)),NA())</f>
        <v>#N/A</v>
      </c>
      <c r="AX7" s="104" t="e">
        <f ca="1">+IF(AND(ISNUMBER(OFFSET('Sanitation Data'!$H$12,0,10*ROW('Sanitation Data'!H1))),'Data Summary'!DM7="Yes"),OFFSET('Sanitation Data'!$H$12,0,10*ROW('Sanitation Data'!H1)),NA())</f>
        <v>#N/A</v>
      </c>
      <c r="AY7" s="104" t="e">
        <f ca="1">+IF(AND(ISNUMBER(OFFSET('Sanitation Data'!$H$13,0,10*ROW('Sanitation Data'!H1))),'Data Summary'!DN7="Yes"),OFFSET('Sanitation Data'!$H$13,0,10*ROW('Sanitation Data'!H1)),NA())</f>
        <v>#N/A</v>
      </c>
      <c r="AZ7" s="109" t="e">
        <f ca="1">+IF(AND(ISNUMBER(OFFSET('Hygiene Data'!$C$6,0,10*ROW('Hygiene Data'!C1))),'Data Summary'!DO7="Yes"),OFFSET('Hygiene Data'!$C$6,0,10*ROW('Hygiene Data'!C1)),NA())</f>
        <v>#N/A</v>
      </c>
      <c r="BA7" s="109" t="e">
        <f ca="1">+IF(AND(ISNUMBER(OFFSET('Hygiene Data'!$C$8,0,10*ROW('Hygiene Data'!C1))),'Data Summary'!DP7="Yes"),OFFSET('Hygiene Data'!$C$8,0,10*ROW('Hygiene Data'!C1)),NA())</f>
        <v>#N/A</v>
      </c>
      <c r="BB7" s="109" t="e">
        <f ca="1">+IF(AND(ISNUMBER(OFFSET('Hygiene Data'!$C$10,0,10*ROW('Hygiene Data'!C1))),'Data Summary'!DQ7="Yes"),OFFSET('Hygiene Data'!$C$10,0,10*ROW('Hygiene Data'!C1)),NA())</f>
        <v>#N/A</v>
      </c>
      <c r="BC7" s="109" t="e">
        <f ca="1">+IF(AND(ISNUMBER(OFFSET('Hygiene Data'!$D$6,0,10*ROW('Hygiene Data'!D1))),'Data Summary'!DR7="Yes"),OFFSET('Hygiene Data'!$D$6,0,10*ROW('Hygiene Data'!D1)),NA())</f>
        <v>#N/A</v>
      </c>
      <c r="BD7" s="109" t="e">
        <f ca="1">+IF(AND(ISNUMBER(OFFSET('Hygiene Data'!$D$8,0,10*ROW('Hygiene Data'!D1))),'Data Summary'!DS7="Yes"),OFFSET('Hygiene Data'!$D$8,0,10*ROW('Hygiene Data'!D1)),NA())</f>
        <v>#N/A</v>
      </c>
      <c r="BE7" s="109" t="e">
        <f ca="1">+IF(AND(ISNUMBER(OFFSET('Hygiene Data'!$D$10,0,10*ROW('Hygiene Data'!D1))),'Data Summary'!DT7="Yes"),OFFSET('Hygiene Data'!$D$10,0,10*ROW('Hygiene Data'!D1)),NA())</f>
        <v>#N/A</v>
      </c>
      <c r="BF7" s="109" t="e">
        <f ca="1">+IF(AND(ISNUMBER(OFFSET('Hygiene Data'!$E$6,0,10*ROW('Hygiene Data'!E1))),'Data Summary'!DU7="Yes"),OFFSET('Hygiene Data'!$E$6,0,10*ROW('Hygiene Data'!E1)),NA())</f>
        <v>#N/A</v>
      </c>
      <c r="BG7" s="109" t="e">
        <f ca="1">+IF(AND(ISNUMBER(OFFSET('Hygiene Data'!$E$8,0,10*ROW('Hygiene Data'!E1))),'Data Summary'!DV7="Yes"),OFFSET('Hygiene Data'!$E$8,0,10*ROW('Hygiene Data'!E1)),NA())</f>
        <v>#N/A</v>
      </c>
      <c r="BH7" s="109" t="e">
        <f ca="1">+IF(AND(ISNUMBER(OFFSET('Hygiene Data'!$E$10,0,10*ROW('Hygiene Data'!E1))),'Data Summary'!DW7="Yes"),OFFSET('Hygiene Data'!$E$10,0,10*ROW('Hygiene Data'!E1)),NA())</f>
        <v>#N/A</v>
      </c>
      <c r="BI7" s="109" t="e">
        <f ca="1">+IF(AND(ISNUMBER(OFFSET('Hygiene Data'!$F$6,0,10*ROW('Hygiene Data'!F1))),'Data Summary'!DX7="Yes"),OFFSET('Hygiene Data'!$F$6,0,10*ROW('Hygiene Data'!F1)),NA())</f>
        <v>#N/A</v>
      </c>
      <c r="BJ7" s="109" t="e">
        <f ca="1">+IF(AND(ISNUMBER(OFFSET('Hygiene Data'!$F$8,0,10*ROW('Hygiene Data'!F1))),'Data Summary'!DY7="Yes"),OFFSET('Hygiene Data'!$F$8,0,10*ROW('Hygiene Data'!F1)),NA())</f>
        <v>#N/A</v>
      </c>
      <c r="BK7" s="109" t="e">
        <f ca="1">+IF(AND(ISNUMBER(OFFSET('Hygiene Data'!$F$10,0,10*ROW('Hygiene Data'!F1))),'Data Summary'!DZ7="Yes"),OFFSET('Hygiene Data'!$F$10,0,10*ROW('Hygiene Data'!F1)),NA())</f>
        <v>#N/A</v>
      </c>
      <c r="BL7" s="109" t="e">
        <f ca="1">+IF(AND(ISNUMBER(OFFSET('Hygiene Data'!$G$6,0,10*ROW('Hygiene Data'!G1))),'Data Summary'!EA7="Yes"),OFFSET('Hygiene Data'!$G$6,0,10*ROW('Hygiene Data'!G1)),NA())</f>
        <v>#N/A</v>
      </c>
      <c r="BM7" s="109" t="e">
        <f ca="1">+IF(AND(ISNUMBER(OFFSET('Hygiene Data'!$G$8,0,10*ROW('Hygiene Data'!G1))),'Data Summary'!EB7="Yes"),OFFSET('Hygiene Data'!$G$8,0,10*ROW('Hygiene Data'!G1)),NA())</f>
        <v>#N/A</v>
      </c>
      <c r="BN7" s="109" t="e">
        <f ca="1">+IF(AND(ISNUMBER(OFFSET('Hygiene Data'!$G$10,0,10*ROW('Hygiene Data'!G1))),'Data Summary'!EC7="Yes"),OFFSET('Hygiene Data'!$G$10,0,10*ROW('Hygiene Data'!G1)),NA())</f>
        <v>#N/A</v>
      </c>
      <c r="BO7" s="109" t="e">
        <f ca="1">+IF(AND(ISNUMBER(OFFSET('Hygiene Data'!$H$6,0,10*ROW('Hygiene Data'!H1))),'Data Summary'!ED7="Yes"),OFFSET('Hygiene Data'!$H$6,0,10*ROW('Hygiene Data'!H1)),NA())</f>
        <v>#N/A</v>
      </c>
      <c r="BP7" s="109" t="e">
        <f ca="1">+IF(AND(ISNUMBER(OFFSET('Hygiene Data'!$H$8,0,10*ROW('Hygiene Data'!H1))),'Data Summary'!EE7="Yes"),OFFSET('Hygiene Data'!$H$8,0,10*ROW('Hygiene Data'!H1)),NA())</f>
        <v>#N/A</v>
      </c>
      <c r="BQ7" s="109" t="e">
        <f ca="1">+IF(AND(ISNUMBER(OFFSET('Hygiene Data'!$H$10,0,10*ROW('Hygiene Data'!H1))),'Data Summary'!EF7="Yes"),OFFSET('Hygiene Data'!$H$10,0,10*ROW('Hygiene Data'!H1)),NA())</f>
        <v>#N/A</v>
      </c>
    </row>
    <row r="8" spans="1:69" x14ac:dyDescent="0.25">
      <c r="A8" s="57" t="str">
        <f ca="1">+IF(OFFSET('Water Data'!$B$1,0,10*ROW('Water Data'!B2))="",NA(),OFFSET('Water Data'!$B$1,0,10*ROW('Water Data'!B2)))</f>
        <v>UIS11</v>
      </c>
      <c r="B8" s="57" t="str">
        <f ca="1">+IF(OFFSET('Water Data'!$A$3,0,10*ROW('Water Data'!A2))="",NA(),OFFSET('Water Data'!$A$3,0,10*ROW('Water Data'!A2)))</f>
        <v>Other</v>
      </c>
      <c r="C8" s="57">
        <f ca="1">+IF(OFFSET('Water Data'!$C$3,0,10*ROW('Water Data'!C2))="",NA(),OFFSET('Water Data'!$C$3,0,10*ROW('Water Data'!C2)))</f>
        <v>2011</v>
      </c>
      <c r="D8" s="58" t="e">
        <f ca="1">+IF(AND(ISNUMBER(OFFSET('Water Data'!$C$5,0,10*ROW('Water Data'!C2))),'Data Summary'!BS8="Yes"),100-OFFSET('Water Data'!$C$5,0,10*ROW('Water Data'!C2)),NA())</f>
        <v>#N/A</v>
      </c>
      <c r="E8" s="58">
        <f ca="1">+IF(AND(ISNUMBER(OFFSET('Water Data'!$C$7,0,10*ROW('Water Data'!C2))),'Data Summary'!BT8="Yes"),OFFSET('Water Data'!$C$7,0,10*ROW('Water Data'!C2)),NA())</f>
        <v>23.409857581681091</v>
      </c>
      <c r="F8" s="58" t="e">
        <f ca="1">+IF(AND(ISNUMBER(OFFSET('Water Data'!$C$10,0,10*ROW('Water Data'!C2))),'Data Summary'!BU8="Yes"),OFFSET('Water Data'!$C$10,0,10*ROW('Water Data'!C2)),NA())</f>
        <v>#N/A</v>
      </c>
      <c r="G8" s="58" t="e">
        <f ca="1">+IF(AND(ISNUMBER(OFFSET('Water Data'!$D$5,0,10*ROW('Water Data'!D2))),'Data Summary'!BV8="Yes"),100-OFFSET('Water Data'!$D$5,0,10*ROW('Water Data'!D2)),NA())</f>
        <v>#N/A</v>
      </c>
      <c r="H8" s="58" t="e">
        <f ca="1">+IF(AND(ISNUMBER(OFFSET('Water Data'!$D$7,0,10*ROW('Water Data'!D2))),'Data Summary'!BW8="Yes"),OFFSET('Water Data'!$D$7,0,10*ROW('Water Data'!D2)),NA())</f>
        <v>#N/A</v>
      </c>
      <c r="I8" s="58" t="e">
        <f ca="1">+IF(AND(ISNUMBER(OFFSET('Water Data'!$D$10,0,10*ROW('Water Data'!D2))),'Data Summary'!BX8="Yes"),OFFSET('Water Data'!$D$10,0,10*ROW('Water Data'!D2)),NA())</f>
        <v>#N/A</v>
      </c>
      <c r="J8" s="58" t="e">
        <f ca="1">+IF(AND(ISNUMBER(OFFSET('Water Data'!$E$5,0,10*ROW('Water Data'!E2))),'Data Summary'!BY8="Yes"),100-OFFSET('Water Data'!$E$5,0,10*ROW('Water Data'!E2)),NA())</f>
        <v>#N/A</v>
      </c>
      <c r="K8" s="58" t="e">
        <f ca="1">+IF(AND(ISNUMBER(OFFSET('Water Data'!$E$7,0,10*ROW('Water Data'!E2))),'Data Summary'!BZ8="Yes"),OFFSET('Water Data'!$E$7,0,10*ROW('Water Data'!E2)),NA())</f>
        <v>#N/A</v>
      </c>
      <c r="L8" s="58" t="e">
        <f ca="1">+IF(AND(ISNUMBER(OFFSET('Water Data'!$E$10,0,10*ROW('Water Data'!E2))),'Data Summary'!CA8="Yes"),OFFSET('Water Data'!$E$10,0,10*ROW('Water Data'!E2)),NA())</f>
        <v>#N/A</v>
      </c>
      <c r="M8" s="58" t="e">
        <f ca="1">+IF(AND(ISNUMBER(OFFSET('Water Data'!$F$5,0,10*ROW('Water Data'!F2))),'Data Summary'!CB8="Yes"),100-OFFSET('Water Data'!$F$5,0,10*ROW('Water Data'!F2)),NA())</f>
        <v>#N/A</v>
      </c>
      <c r="N8" s="58" t="e">
        <f ca="1">+IF(AND(ISNUMBER(OFFSET('Water Data'!$F$7,0,10*ROW('Water Data'!F2))),'Data Summary'!CC8="Yes"),OFFSET('Water Data'!$F$7,0,10*ROW('Water Data'!F2)),NA())</f>
        <v>#N/A</v>
      </c>
      <c r="O8" s="58" t="e">
        <f ca="1">+IF(AND(ISNUMBER(OFFSET('Water Data'!$F$10,0,10*ROW('Water Data'!F2))),'Data Summary'!CD8="Yes"),OFFSET('Water Data'!$F$10,0,10*ROW('Water Data'!F2)),NA())</f>
        <v>#N/A</v>
      </c>
      <c r="P8" s="58" t="e">
        <f ca="1">+IF(AND(ISNUMBER(OFFSET('Water Data'!$G$5,0,10*ROW('Water Data'!G2))),'Data Summary'!CE8="Yes"),100-OFFSET('Water Data'!$G$5,0,10*ROW('Water Data'!G2)),NA())</f>
        <v>#N/A</v>
      </c>
      <c r="Q8" s="58">
        <f ca="1">+IF(AND(ISNUMBER(OFFSET('Water Data'!$G$7,0,10*ROW('Water Data'!G2))),'Data Summary'!CF8="Yes"),OFFSET('Water Data'!$G$7,0,10*ROW('Water Data'!G2)),NA())</f>
        <v>22.1</v>
      </c>
      <c r="R8" s="58" t="e">
        <f ca="1">+IF(AND(ISNUMBER(OFFSET('Water Data'!$G$10,0,10*ROW('Water Data'!G2))),'Data Summary'!CG8="Yes"),OFFSET('Water Data'!$G$10,0,10*ROW('Water Data'!G2)),NA())</f>
        <v>#N/A</v>
      </c>
      <c r="S8" s="58" t="e">
        <f ca="1">+IF(AND(ISNUMBER(OFFSET('Water Data'!$H$5,0,10*ROW('Water Data'!H2))),'Data Summary'!CH8="Yes"),100-OFFSET('Water Data'!$H$5,0,10*ROW('Water Data'!H2)),NA())</f>
        <v>#N/A</v>
      </c>
      <c r="T8" s="58">
        <f ca="1">+IF(AND(ISNUMBER(OFFSET('Water Data'!$H$7,0,10*ROW('Water Data'!H2))),'Data Summary'!CI8="Yes"),OFFSET('Water Data'!$H$7,0,10*ROW('Water Data'!H2)),NA())</f>
        <v>31.5</v>
      </c>
      <c r="U8" s="58" t="e">
        <f ca="1">+IF(AND(ISNUMBER(OFFSET('Water Data'!$H$10,0,10*ROW('Water Data'!H2))),'Data Summary'!CJ8="Yes"),OFFSET('Water Data'!$H$10,0,10*ROW('Water Data'!H2)),NA())</f>
        <v>#N/A</v>
      </c>
      <c r="V8" s="104">
        <f ca="1">+IF(AND(ISNUMBER(OFFSET('Sanitation Data'!$C$5,0,10*ROW('Sanitation Data'!C2))),'Data Summary'!CK8="Yes"),100-OFFSET('Sanitation Data'!$C$5,0,10*ROW('Sanitation Data'!C2)),NA())</f>
        <v>70.897570511030438</v>
      </c>
      <c r="W8" s="104" t="e">
        <f ca="1">+IF(AND(ISNUMBER(OFFSET('Sanitation Data'!$C$7,0,10*ROW('Sanitation Data'!C2))),'Data Summary'!CL8="Yes"),OFFSET('Sanitation Data'!$C$7,0,10*ROW('Sanitation Data'!C2)),NA())</f>
        <v>#N/A</v>
      </c>
      <c r="X8" s="104" t="e">
        <f ca="1">+IF(AND(ISNUMBER(OFFSET('Sanitation Data'!$C$11,0,10*ROW('Sanitation Data'!C2))),'Data Summary'!CM8="Yes"),OFFSET('Sanitation Data'!$C$11,0,10*ROW('Sanitation Data'!C2)),NA())</f>
        <v>#N/A</v>
      </c>
      <c r="Y8" s="104" t="e">
        <f ca="1">+IF(AND(ISNUMBER(OFFSET('Sanitation Data'!$C$12,0,10*ROW('Sanitation Data'!C2))),'Data Summary'!CN8="Yes"),OFFSET('Sanitation Data'!$C$12,0,10*ROW('Sanitation Data'!C2)),NA())</f>
        <v>#N/A</v>
      </c>
      <c r="Z8" s="104" t="e">
        <f ca="1">+IF(AND(ISNUMBER(OFFSET('Sanitation Data'!$C$13,0,10*ROW('Sanitation Data'!C2))),'Data Summary'!CO8="Yes"),OFFSET('Sanitation Data'!$C$13,0,10*ROW('Sanitation Data'!C2)),NA())</f>
        <v>#N/A</v>
      </c>
      <c r="AA8" s="104" t="e">
        <f ca="1">+IF(AND(ISNUMBER(OFFSET('Sanitation Data'!$D$5,0,10*ROW('Sanitation Data'!D2))),'Data Summary'!CP8="Yes"),100-OFFSET('Sanitation Data'!$D$5,0,10*ROW('Sanitation Data'!D2)),NA())</f>
        <v>#N/A</v>
      </c>
      <c r="AB8" s="104" t="e">
        <f ca="1">+IF(AND(ISNUMBER(OFFSET('Sanitation Data'!$D$7,0,10*ROW('Sanitation Data'!D2))),'Data Summary'!CQ8="Yes"),OFFSET('Sanitation Data'!$D$7,0,10*ROW('Sanitation Data'!D2)),NA())</f>
        <v>#N/A</v>
      </c>
      <c r="AC8" s="104" t="e">
        <f ca="1">+IF(AND(ISNUMBER(OFFSET('Sanitation Data'!$D$11,0,10*ROW('Sanitation Data'!D2))),'Data Summary'!CR8="Yes"),OFFSET('Sanitation Data'!$D$11,0,10*ROW('Sanitation Data'!D2)),NA())</f>
        <v>#N/A</v>
      </c>
      <c r="AD8" s="104" t="e">
        <f ca="1">+IF(AND(ISNUMBER(OFFSET('Sanitation Data'!$D$12,0,10*ROW('Sanitation Data'!D2))),'Data Summary'!CS8="Yes"),OFFSET('Sanitation Data'!$D$12,0,10*ROW('Sanitation Data'!D2)),NA())</f>
        <v>#N/A</v>
      </c>
      <c r="AE8" s="104" t="e">
        <f ca="1">+IF(AND(ISNUMBER(OFFSET('Sanitation Data'!$D$13,0,10*ROW('Sanitation Data'!D2))),'Data Summary'!CT8="Yes"),OFFSET('Sanitation Data'!$D$13,0,10*ROW('Sanitation Data'!D2)),NA())</f>
        <v>#N/A</v>
      </c>
      <c r="AF8" s="104" t="e">
        <f ca="1">+IF(AND(ISNUMBER(OFFSET('Sanitation Data'!$E$5,0,10*ROW('Sanitation Data'!E2))),'Data Summary'!CU8="Yes"),100-OFFSET('Sanitation Data'!$E$5,0,10*ROW('Sanitation Data'!E2)),NA())</f>
        <v>#N/A</v>
      </c>
      <c r="AG8" s="104" t="e">
        <f ca="1">+IF(AND(ISNUMBER(OFFSET('Sanitation Data'!$E$7,0,10*ROW('Sanitation Data'!E2))),'Data Summary'!CV8="Yes"),OFFSET('Sanitation Data'!$E$7,0,10*ROW('Sanitation Data'!E2)),NA())</f>
        <v>#N/A</v>
      </c>
      <c r="AH8" s="104" t="e">
        <f ca="1">+IF(AND(ISNUMBER(OFFSET('Sanitation Data'!$E$11,0,10*ROW('Sanitation Data'!E2))),'Data Summary'!CW8="Yes"),OFFSET('Sanitation Data'!$E$11,0,10*ROW('Sanitation Data'!E2)),NA())</f>
        <v>#N/A</v>
      </c>
      <c r="AI8" s="104" t="e">
        <f ca="1">+IF(AND(ISNUMBER(OFFSET('Sanitation Data'!$E$12,0,10*ROW('Sanitation Data'!E2))),'Data Summary'!CX8="Yes"),OFFSET('Sanitation Data'!$E$12,0,10*ROW('Sanitation Data'!E2)),NA())</f>
        <v>#N/A</v>
      </c>
      <c r="AJ8" s="104" t="e">
        <f ca="1">+IF(AND(ISNUMBER(OFFSET('Sanitation Data'!$E$13,0,10*ROW('Sanitation Data'!E2))),'Data Summary'!CY8="Yes"),OFFSET('Sanitation Data'!$E$13,0,10*ROW('Sanitation Data'!E2)),NA())</f>
        <v>#N/A</v>
      </c>
      <c r="AK8" s="104" t="e">
        <f ca="1">+IF(AND(ISNUMBER(OFFSET('Sanitation Data'!$F$5,0,10*ROW('Sanitation Data'!F2))),'Data Summary'!CZ8="Yes"),100-OFFSET('Sanitation Data'!$F$5,0,10*ROW('Sanitation Data'!F2)),NA())</f>
        <v>#N/A</v>
      </c>
      <c r="AL8" s="104" t="e">
        <f ca="1">+IF(AND(ISNUMBER(OFFSET('Sanitation Data'!$F$7,0,10*ROW('Sanitation Data'!F2))),'Data Summary'!DA8="Yes"),OFFSET('Sanitation Data'!$F$7,0,10*ROW('Sanitation Data'!F2)),NA())</f>
        <v>#N/A</v>
      </c>
      <c r="AM8" s="104" t="e">
        <f ca="1">+IF(AND(ISNUMBER(OFFSET('Sanitation Data'!$F$11,0,10*ROW('Sanitation Data'!F2))),'Data Summary'!DB8="Yes"),OFFSET('Sanitation Data'!$F$11,0,10*ROW('Sanitation Data'!F2)),NA())</f>
        <v>#N/A</v>
      </c>
      <c r="AN8" s="104" t="e">
        <f ca="1">+IF(AND(ISNUMBER(OFFSET('Sanitation Data'!$F$12,0,10*ROW('Sanitation Data'!F2))),'Data Summary'!DC8="Yes"),OFFSET('Sanitation Data'!$F$12,0,10*ROW('Sanitation Data'!F2)),NA())</f>
        <v>#N/A</v>
      </c>
      <c r="AO8" s="104" t="e">
        <f ca="1">+IF(AND(ISNUMBER(OFFSET('Sanitation Data'!$F$13,0,10*ROW('Sanitation Data'!F2))),'Data Summary'!DD8="Yes"),OFFSET('Sanitation Data'!$F$13,0,10*ROW('Sanitation Data'!F2)),NA())</f>
        <v>#N/A</v>
      </c>
      <c r="AP8" s="104">
        <f ca="1">+IF(AND(ISNUMBER(OFFSET('Sanitation Data'!$G$5,0,10*ROW('Sanitation Data'!G2))),'Data Summary'!DE8="Yes"),100-OFFSET('Sanitation Data'!$G$5,0,10*ROW('Sanitation Data'!G2)),NA())</f>
        <v>69.099999999999994</v>
      </c>
      <c r="AQ8" s="104" t="e">
        <f ca="1">+IF(AND(ISNUMBER(OFFSET('Sanitation Data'!$G$7,0,10*ROW('Sanitation Data'!G2))),'Data Summary'!DF8="Yes"),OFFSET('Sanitation Data'!$G$7,0,10*ROW('Sanitation Data'!G2)),NA())</f>
        <v>#N/A</v>
      </c>
      <c r="AR8" s="104" t="e">
        <f ca="1">+IF(AND(ISNUMBER(OFFSET('Sanitation Data'!$G$11,0,10*ROW('Sanitation Data'!G2))),'Data Summary'!DG8="Yes"),OFFSET('Sanitation Data'!$G$11,0,10*ROW('Sanitation Data'!G2)),NA())</f>
        <v>#N/A</v>
      </c>
      <c r="AS8" s="104" t="e">
        <f ca="1">+IF(AND(ISNUMBER(OFFSET('Sanitation Data'!$G$12,0,10*ROW('Sanitation Data'!G2))),'Data Summary'!DH8="Yes"),OFFSET('Sanitation Data'!$G$12,0,10*ROW('Sanitation Data'!G2)),NA())</f>
        <v>#N/A</v>
      </c>
      <c r="AT8" s="104" t="e">
        <f ca="1">+IF(AND(ISNUMBER(OFFSET('Sanitation Data'!$G$13,0,10*ROW('Sanitation Data'!G2))),'Data Summary'!DI8="Yes"),OFFSET('Sanitation Data'!$G$13,0,10*ROW('Sanitation Data'!G2)),NA())</f>
        <v>#N/A</v>
      </c>
      <c r="AU8" s="104">
        <f ca="1">+IF(AND(ISNUMBER(OFFSET('Sanitation Data'!$H$5,0,10*ROW('Sanitation Data'!H2))),'Data Summary'!DJ8="Yes"),100-OFFSET('Sanitation Data'!$H$5,0,10*ROW('Sanitation Data'!H2)),NA())</f>
        <v>82</v>
      </c>
      <c r="AV8" s="104" t="e">
        <f ca="1">+IF(AND(ISNUMBER(OFFSET('Sanitation Data'!$H$7,0,10*ROW('Sanitation Data'!H2))),'Data Summary'!DK8="Yes"),OFFSET('Sanitation Data'!$H$7,0,10*ROW('Sanitation Data'!H2)),NA())</f>
        <v>#N/A</v>
      </c>
      <c r="AW8" s="104" t="e">
        <f ca="1">+IF(AND(ISNUMBER(OFFSET('Sanitation Data'!$H$11,0,10*ROW('Sanitation Data'!H2))),'Data Summary'!DL8="Yes"),OFFSET('Sanitation Data'!$H$11,0,10*ROW('Sanitation Data'!H2)),NA())</f>
        <v>#N/A</v>
      </c>
      <c r="AX8" s="104" t="e">
        <f ca="1">+IF(AND(ISNUMBER(OFFSET('Sanitation Data'!$H$12,0,10*ROW('Sanitation Data'!H2))),'Data Summary'!DM8="Yes"),OFFSET('Sanitation Data'!$H$12,0,10*ROW('Sanitation Data'!H2)),NA())</f>
        <v>#N/A</v>
      </c>
      <c r="AY8" s="104" t="e">
        <f ca="1">+IF(AND(ISNUMBER(OFFSET('Sanitation Data'!$H$13,0,10*ROW('Sanitation Data'!H2))),'Data Summary'!DN8="Yes"),OFFSET('Sanitation Data'!$H$13,0,10*ROW('Sanitation Data'!H2)),NA())</f>
        <v>#N/A</v>
      </c>
      <c r="AZ8" s="109" t="e">
        <f ca="1">+IF(AND(ISNUMBER(OFFSET('Hygiene Data'!$C$6,0,10*ROW('Hygiene Data'!C2))),'Data Summary'!DO8="Yes"),OFFSET('Hygiene Data'!$C$6,0,10*ROW('Hygiene Data'!C2)),NA())</f>
        <v>#N/A</v>
      </c>
      <c r="BA8" s="109" t="e">
        <f ca="1">+IF(AND(ISNUMBER(OFFSET('Hygiene Data'!$C$8,0,10*ROW('Hygiene Data'!C2))),'Data Summary'!DP8="Yes"),OFFSET('Hygiene Data'!$C$8,0,10*ROW('Hygiene Data'!C2)),NA())</f>
        <v>#N/A</v>
      </c>
      <c r="BB8" s="109" t="e">
        <f ca="1">+IF(AND(ISNUMBER(OFFSET('Hygiene Data'!$C$10,0,10*ROW('Hygiene Data'!C2))),'Data Summary'!DQ8="Yes"),OFFSET('Hygiene Data'!$C$10,0,10*ROW('Hygiene Data'!C2)),NA())</f>
        <v>#N/A</v>
      </c>
      <c r="BC8" s="109" t="e">
        <f ca="1">+IF(AND(ISNUMBER(OFFSET('Hygiene Data'!$D$6,0,10*ROW('Hygiene Data'!D2))),'Data Summary'!DR8="Yes"),OFFSET('Hygiene Data'!$D$6,0,10*ROW('Hygiene Data'!D2)),NA())</f>
        <v>#N/A</v>
      </c>
      <c r="BD8" s="109" t="e">
        <f ca="1">+IF(AND(ISNUMBER(OFFSET('Hygiene Data'!$D$8,0,10*ROW('Hygiene Data'!D2))),'Data Summary'!DS8="Yes"),OFFSET('Hygiene Data'!$D$8,0,10*ROW('Hygiene Data'!D2)),NA())</f>
        <v>#N/A</v>
      </c>
      <c r="BE8" s="109" t="e">
        <f ca="1">+IF(AND(ISNUMBER(OFFSET('Hygiene Data'!$D$10,0,10*ROW('Hygiene Data'!D2))),'Data Summary'!DT8="Yes"),OFFSET('Hygiene Data'!$D$10,0,10*ROW('Hygiene Data'!D2)),NA())</f>
        <v>#N/A</v>
      </c>
      <c r="BF8" s="109" t="e">
        <f ca="1">+IF(AND(ISNUMBER(OFFSET('Hygiene Data'!$E$6,0,10*ROW('Hygiene Data'!E2))),'Data Summary'!DU8="Yes"),OFFSET('Hygiene Data'!$E$6,0,10*ROW('Hygiene Data'!E2)),NA())</f>
        <v>#N/A</v>
      </c>
      <c r="BG8" s="109" t="e">
        <f ca="1">+IF(AND(ISNUMBER(OFFSET('Hygiene Data'!$E$8,0,10*ROW('Hygiene Data'!E2))),'Data Summary'!DV8="Yes"),OFFSET('Hygiene Data'!$E$8,0,10*ROW('Hygiene Data'!E2)),NA())</f>
        <v>#N/A</v>
      </c>
      <c r="BH8" s="109" t="e">
        <f ca="1">+IF(AND(ISNUMBER(OFFSET('Hygiene Data'!$E$10,0,10*ROW('Hygiene Data'!E2))),'Data Summary'!DW8="Yes"),OFFSET('Hygiene Data'!$E$10,0,10*ROW('Hygiene Data'!E2)),NA())</f>
        <v>#N/A</v>
      </c>
      <c r="BI8" s="109" t="e">
        <f ca="1">+IF(AND(ISNUMBER(OFFSET('Hygiene Data'!$F$6,0,10*ROW('Hygiene Data'!F2))),'Data Summary'!DX8="Yes"),OFFSET('Hygiene Data'!$F$6,0,10*ROW('Hygiene Data'!F2)),NA())</f>
        <v>#N/A</v>
      </c>
      <c r="BJ8" s="109" t="e">
        <f ca="1">+IF(AND(ISNUMBER(OFFSET('Hygiene Data'!$F$8,0,10*ROW('Hygiene Data'!F2))),'Data Summary'!DY8="Yes"),OFFSET('Hygiene Data'!$F$8,0,10*ROW('Hygiene Data'!F2)),NA())</f>
        <v>#N/A</v>
      </c>
      <c r="BK8" s="109" t="e">
        <f ca="1">+IF(AND(ISNUMBER(OFFSET('Hygiene Data'!$F$10,0,10*ROW('Hygiene Data'!F2))),'Data Summary'!DZ8="Yes"),OFFSET('Hygiene Data'!$F$10,0,10*ROW('Hygiene Data'!F2)),NA())</f>
        <v>#N/A</v>
      </c>
      <c r="BL8" s="109" t="e">
        <f ca="1">+IF(AND(ISNUMBER(OFFSET('Hygiene Data'!$G$6,0,10*ROW('Hygiene Data'!G2))),'Data Summary'!EA8="Yes"),OFFSET('Hygiene Data'!$G$6,0,10*ROW('Hygiene Data'!G2)),NA())</f>
        <v>#N/A</v>
      </c>
      <c r="BM8" s="109" t="e">
        <f ca="1">+IF(AND(ISNUMBER(OFFSET('Hygiene Data'!$G$8,0,10*ROW('Hygiene Data'!G2))),'Data Summary'!EB8="Yes"),OFFSET('Hygiene Data'!$G$8,0,10*ROW('Hygiene Data'!G2)),NA())</f>
        <v>#N/A</v>
      </c>
      <c r="BN8" s="109" t="e">
        <f ca="1">+IF(AND(ISNUMBER(OFFSET('Hygiene Data'!$G$10,0,10*ROW('Hygiene Data'!G2))),'Data Summary'!EC8="Yes"),OFFSET('Hygiene Data'!$G$10,0,10*ROW('Hygiene Data'!G2)),NA())</f>
        <v>#N/A</v>
      </c>
      <c r="BO8" s="109" t="e">
        <f ca="1">+IF(AND(ISNUMBER(OFFSET('Hygiene Data'!$H$6,0,10*ROW('Hygiene Data'!H2))),'Data Summary'!ED8="Yes"),OFFSET('Hygiene Data'!$H$6,0,10*ROW('Hygiene Data'!H2)),NA())</f>
        <v>#N/A</v>
      </c>
      <c r="BP8" s="109" t="e">
        <f ca="1">+IF(AND(ISNUMBER(OFFSET('Hygiene Data'!$H$8,0,10*ROW('Hygiene Data'!H2))),'Data Summary'!EE8="Yes"),OFFSET('Hygiene Data'!$H$8,0,10*ROW('Hygiene Data'!H2)),NA())</f>
        <v>#N/A</v>
      </c>
      <c r="BQ8" s="109" t="e">
        <f ca="1">+IF(AND(ISNUMBER(OFFSET('Hygiene Data'!$H$10,0,10*ROW('Hygiene Data'!H2))),'Data Summary'!EF8="Yes"),OFFSET('Hygiene Data'!$H$10,0,10*ROW('Hygiene Data'!H2)),NA())</f>
        <v>#N/A</v>
      </c>
    </row>
    <row r="9" spans="1:69" x14ac:dyDescent="0.25">
      <c r="A9" s="57" t="str">
        <f ca="1">+IF(OFFSET('Water Data'!$B$1,0,10*ROW('Water Data'!B3))="",NA(),OFFSET('Water Data'!$B$1,0,10*ROW('Water Data'!B3)))</f>
        <v>UIS12</v>
      </c>
      <c r="B9" s="57" t="str">
        <f ca="1">+IF(OFFSET('Water Data'!$A$3,0,10*ROW('Water Data'!A3))="",NA(),OFFSET('Water Data'!$A$3,0,10*ROW('Water Data'!A3)))</f>
        <v>Other</v>
      </c>
      <c r="C9" s="57">
        <f ca="1">+IF(OFFSET('Water Data'!$C$3,0,10*ROW('Water Data'!C3))="",NA(),OFFSET('Water Data'!$C$3,0,10*ROW('Water Data'!C3)))</f>
        <v>2012</v>
      </c>
      <c r="D9" s="58" t="e">
        <f ca="1">+IF(AND(ISNUMBER(OFFSET('Water Data'!$C$5,0,10*ROW('Water Data'!C3))),'Data Summary'!BS9="Yes"),100-OFFSET('Water Data'!$C$5,0,10*ROW('Water Data'!C3)),NA())</f>
        <v>#N/A</v>
      </c>
      <c r="E9" s="58">
        <f ca="1">+IF(AND(ISNUMBER(OFFSET('Water Data'!$C$7,0,10*ROW('Water Data'!C3))),'Data Summary'!BT9="Yes"),OFFSET('Water Data'!$C$7,0,10*ROW('Water Data'!C3)),NA())</f>
        <v>22.645936889137115</v>
      </c>
      <c r="F9" s="58" t="e">
        <f ca="1">+IF(AND(ISNUMBER(OFFSET('Water Data'!$C$10,0,10*ROW('Water Data'!C3))),'Data Summary'!BU9="Yes"),OFFSET('Water Data'!$C$10,0,10*ROW('Water Data'!C3)),NA())</f>
        <v>#N/A</v>
      </c>
      <c r="G9" s="58" t="e">
        <f ca="1">+IF(AND(ISNUMBER(OFFSET('Water Data'!$D$5,0,10*ROW('Water Data'!D3))),'Data Summary'!BV9="Yes"),100-OFFSET('Water Data'!$D$5,0,10*ROW('Water Data'!D3)),NA())</f>
        <v>#N/A</v>
      </c>
      <c r="H9" s="58" t="e">
        <f ca="1">+IF(AND(ISNUMBER(OFFSET('Water Data'!$D$7,0,10*ROW('Water Data'!D3))),'Data Summary'!BW9="Yes"),OFFSET('Water Data'!$D$7,0,10*ROW('Water Data'!D3)),NA())</f>
        <v>#N/A</v>
      </c>
      <c r="I9" s="58" t="e">
        <f ca="1">+IF(AND(ISNUMBER(OFFSET('Water Data'!$D$10,0,10*ROW('Water Data'!D3))),'Data Summary'!BX9="Yes"),OFFSET('Water Data'!$D$10,0,10*ROW('Water Data'!D3)),NA())</f>
        <v>#N/A</v>
      </c>
      <c r="J9" s="58" t="e">
        <f ca="1">+IF(AND(ISNUMBER(OFFSET('Water Data'!$E$5,0,10*ROW('Water Data'!E3))),'Data Summary'!BY9="Yes"),100-OFFSET('Water Data'!$E$5,0,10*ROW('Water Data'!E3)),NA())</f>
        <v>#N/A</v>
      </c>
      <c r="K9" s="58" t="e">
        <f ca="1">+IF(AND(ISNUMBER(OFFSET('Water Data'!$E$7,0,10*ROW('Water Data'!E3))),'Data Summary'!BZ9="Yes"),OFFSET('Water Data'!$E$7,0,10*ROW('Water Data'!E3)),NA())</f>
        <v>#N/A</v>
      </c>
      <c r="L9" s="58" t="e">
        <f ca="1">+IF(AND(ISNUMBER(OFFSET('Water Data'!$E$10,0,10*ROW('Water Data'!E3))),'Data Summary'!CA9="Yes"),OFFSET('Water Data'!$E$10,0,10*ROW('Water Data'!E3)),NA())</f>
        <v>#N/A</v>
      </c>
      <c r="M9" s="58" t="e">
        <f ca="1">+IF(AND(ISNUMBER(OFFSET('Water Data'!$F$5,0,10*ROW('Water Data'!F3))),'Data Summary'!CB9="Yes"),100-OFFSET('Water Data'!$F$5,0,10*ROW('Water Data'!F3)),NA())</f>
        <v>#N/A</v>
      </c>
      <c r="N9" s="58" t="e">
        <f ca="1">+IF(AND(ISNUMBER(OFFSET('Water Data'!$F$7,0,10*ROW('Water Data'!F3))),'Data Summary'!CC9="Yes"),OFFSET('Water Data'!$F$7,0,10*ROW('Water Data'!F3)),NA())</f>
        <v>#N/A</v>
      </c>
      <c r="O9" s="58" t="e">
        <f ca="1">+IF(AND(ISNUMBER(OFFSET('Water Data'!$F$10,0,10*ROW('Water Data'!F3))),'Data Summary'!CD9="Yes"),OFFSET('Water Data'!$F$10,0,10*ROW('Water Data'!F3)),NA())</f>
        <v>#N/A</v>
      </c>
      <c r="P9" s="58" t="e">
        <f ca="1">+IF(AND(ISNUMBER(OFFSET('Water Data'!$G$5,0,10*ROW('Water Data'!G3))),'Data Summary'!CE9="Yes"),100-OFFSET('Water Data'!$G$5,0,10*ROW('Water Data'!G3)),NA())</f>
        <v>#N/A</v>
      </c>
      <c r="Q9" s="58">
        <f ca="1">+IF(AND(ISNUMBER(OFFSET('Water Data'!$G$7,0,10*ROW('Water Data'!G3))),'Data Summary'!CF9="Yes"),OFFSET('Water Data'!$G$7,0,10*ROW('Water Data'!G3)),NA())</f>
        <v>20.5</v>
      </c>
      <c r="R9" s="58" t="e">
        <f ca="1">+IF(AND(ISNUMBER(OFFSET('Water Data'!$G$10,0,10*ROW('Water Data'!G3))),'Data Summary'!CG9="Yes"),OFFSET('Water Data'!$G$10,0,10*ROW('Water Data'!G3)),NA())</f>
        <v>#N/A</v>
      </c>
      <c r="S9" s="58" t="e">
        <f ca="1">+IF(AND(ISNUMBER(OFFSET('Water Data'!$H$5,0,10*ROW('Water Data'!H3))),'Data Summary'!CH9="Yes"),100-OFFSET('Water Data'!$H$5,0,10*ROW('Water Data'!H3)),NA())</f>
        <v>#N/A</v>
      </c>
      <c r="T9" s="58">
        <f ca="1">+IF(AND(ISNUMBER(OFFSET('Water Data'!$H$7,0,10*ROW('Water Data'!H3))),'Data Summary'!CI9="Yes"),OFFSET('Water Data'!$H$7,0,10*ROW('Water Data'!H3)),NA())</f>
        <v>35.9</v>
      </c>
      <c r="U9" s="58" t="e">
        <f ca="1">+IF(AND(ISNUMBER(OFFSET('Water Data'!$H$10,0,10*ROW('Water Data'!H3))),'Data Summary'!CJ9="Yes"),OFFSET('Water Data'!$H$10,0,10*ROW('Water Data'!H3)),NA())</f>
        <v>#N/A</v>
      </c>
      <c r="V9" s="104">
        <f ca="1">+IF(AND(ISNUMBER(OFFSET('Sanitation Data'!$C$5,0,10*ROW('Sanitation Data'!C3))),'Data Summary'!CK9="Yes"),100-OFFSET('Sanitation Data'!$C$5,0,10*ROW('Sanitation Data'!C3)),NA())</f>
        <v>66.363166713208614</v>
      </c>
      <c r="W9" s="104" t="e">
        <f ca="1">+IF(AND(ISNUMBER(OFFSET('Sanitation Data'!$C$7,0,10*ROW('Sanitation Data'!C3))),'Data Summary'!CL9="Yes"),OFFSET('Sanitation Data'!$C$7,0,10*ROW('Sanitation Data'!C3)),NA())</f>
        <v>#N/A</v>
      </c>
      <c r="X9" s="104" t="e">
        <f ca="1">+IF(AND(ISNUMBER(OFFSET('Sanitation Data'!$C$11,0,10*ROW('Sanitation Data'!C3))),'Data Summary'!CM9="Yes"),OFFSET('Sanitation Data'!$C$11,0,10*ROW('Sanitation Data'!C3)),NA())</f>
        <v>#N/A</v>
      </c>
      <c r="Y9" s="104" t="e">
        <f ca="1">+IF(AND(ISNUMBER(OFFSET('Sanitation Data'!$C$12,0,10*ROW('Sanitation Data'!C3))),'Data Summary'!CN9="Yes"),OFFSET('Sanitation Data'!$C$12,0,10*ROW('Sanitation Data'!C3)),NA())</f>
        <v>#N/A</v>
      </c>
      <c r="Z9" s="104" t="e">
        <f ca="1">+IF(AND(ISNUMBER(OFFSET('Sanitation Data'!$C$13,0,10*ROW('Sanitation Data'!C3))),'Data Summary'!CO9="Yes"),OFFSET('Sanitation Data'!$C$13,0,10*ROW('Sanitation Data'!C3)),NA())</f>
        <v>#N/A</v>
      </c>
      <c r="AA9" s="104" t="e">
        <f ca="1">+IF(AND(ISNUMBER(OFFSET('Sanitation Data'!$D$5,0,10*ROW('Sanitation Data'!D3))),'Data Summary'!CP9="Yes"),100-OFFSET('Sanitation Data'!$D$5,0,10*ROW('Sanitation Data'!D3)),NA())</f>
        <v>#N/A</v>
      </c>
      <c r="AB9" s="104" t="e">
        <f ca="1">+IF(AND(ISNUMBER(OFFSET('Sanitation Data'!$D$7,0,10*ROW('Sanitation Data'!D3))),'Data Summary'!CQ9="Yes"),OFFSET('Sanitation Data'!$D$7,0,10*ROW('Sanitation Data'!D3)),NA())</f>
        <v>#N/A</v>
      </c>
      <c r="AC9" s="104" t="e">
        <f ca="1">+IF(AND(ISNUMBER(OFFSET('Sanitation Data'!$D$11,0,10*ROW('Sanitation Data'!D3))),'Data Summary'!CR9="Yes"),OFFSET('Sanitation Data'!$D$11,0,10*ROW('Sanitation Data'!D3)),NA())</f>
        <v>#N/A</v>
      </c>
      <c r="AD9" s="104" t="e">
        <f ca="1">+IF(AND(ISNUMBER(OFFSET('Sanitation Data'!$D$12,0,10*ROW('Sanitation Data'!D3))),'Data Summary'!CS9="Yes"),OFFSET('Sanitation Data'!$D$12,0,10*ROW('Sanitation Data'!D3)),NA())</f>
        <v>#N/A</v>
      </c>
      <c r="AE9" s="104" t="e">
        <f ca="1">+IF(AND(ISNUMBER(OFFSET('Sanitation Data'!$D$13,0,10*ROW('Sanitation Data'!D3))),'Data Summary'!CT9="Yes"),OFFSET('Sanitation Data'!$D$13,0,10*ROW('Sanitation Data'!D3)),NA())</f>
        <v>#N/A</v>
      </c>
      <c r="AF9" s="104" t="e">
        <f ca="1">+IF(AND(ISNUMBER(OFFSET('Sanitation Data'!$E$5,0,10*ROW('Sanitation Data'!E3))),'Data Summary'!CU9="Yes"),100-OFFSET('Sanitation Data'!$E$5,0,10*ROW('Sanitation Data'!E3)),NA())</f>
        <v>#N/A</v>
      </c>
      <c r="AG9" s="104" t="e">
        <f ca="1">+IF(AND(ISNUMBER(OFFSET('Sanitation Data'!$E$7,0,10*ROW('Sanitation Data'!E3))),'Data Summary'!CV9="Yes"),OFFSET('Sanitation Data'!$E$7,0,10*ROW('Sanitation Data'!E3)),NA())</f>
        <v>#N/A</v>
      </c>
      <c r="AH9" s="104" t="e">
        <f ca="1">+IF(AND(ISNUMBER(OFFSET('Sanitation Data'!$E$11,0,10*ROW('Sanitation Data'!E3))),'Data Summary'!CW9="Yes"),OFFSET('Sanitation Data'!$E$11,0,10*ROW('Sanitation Data'!E3)),NA())</f>
        <v>#N/A</v>
      </c>
      <c r="AI9" s="104" t="e">
        <f ca="1">+IF(AND(ISNUMBER(OFFSET('Sanitation Data'!$E$12,0,10*ROW('Sanitation Data'!E3))),'Data Summary'!CX9="Yes"),OFFSET('Sanitation Data'!$E$12,0,10*ROW('Sanitation Data'!E3)),NA())</f>
        <v>#N/A</v>
      </c>
      <c r="AJ9" s="104" t="e">
        <f ca="1">+IF(AND(ISNUMBER(OFFSET('Sanitation Data'!$E$13,0,10*ROW('Sanitation Data'!E3))),'Data Summary'!CY9="Yes"),OFFSET('Sanitation Data'!$E$13,0,10*ROW('Sanitation Data'!E3)),NA())</f>
        <v>#N/A</v>
      </c>
      <c r="AK9" s="104" t="e">
        <f ca="1">+IF(AND(ISNUMBER(OFFSET('Sanitation Data'!$F$5,0,10*ROW('Sanitation Data'!F3))),'Data Summary'!CZ9="Yes"),100-OFFSET('Sanitation Data'!$F$5,0,10*ROW('Sanitation Data'!F3)),NA())</f>
        <v>#N/A</v>
      </c>
      <c r="AL9" s="104" t="e">
        <f ca="1">+IF(AND(ISNUMBER(OFFSET('Sanitation Data'!$F$7,0,10*ROW('Sanitation Data'!F3))),'Data Summary'!DA9="Yes"),OFFSET('Sanitation Data'!$F$7,0,10*ROW('Sanitation Data'!F3)),NA())</f>
        <v>#N/A</v>
      </c>
      <c r="AM9" s="104" t="e">
        <f ca="1">+IF(AND(ISNUMBER(OFFSET('Sanitation Data'!$F$11,0,10*ROW('Sanitation Data'!F3))),'Data Summary'!DB9="Yes"),OFFSET('Sanitation Data'!$F$11,0,10*ROW('Sanitation Data'!F3)),NA())</f>
        <v>#N/A</v>
      </c>
      <c r="AN9" s="104" t="e">
        <f ca="1">+IF(AND(ISNUMBER(OFFSET('Sanitation Data'!$F$12,0,10*ROW('Sanitation Data'!F3))),'Data Summary'!DC9="Yes"),OFFSET('Sanitation Data'!$F$12,0,10*ROW('Sanitation Data'!F3)),NA())</f>
        <v>#N/A</v>
      </c>
      <c r="AO9" s="104" t="e">
        <f ca="1">+IF(AND(ISNUMBER(OFFSET('Sanitation Data'!$F$13,0,10*ROW('Sanitation Data'!F3))),'Data Summary'!DD9="Yes"),OFFSET('Sanitation Data'!$F$13,0,10*ROW('Sanitation Data'!F3)),NA())</f>
        <v>#N/A</v>
      </c>
      <c r="AP9" s="104">
        <f ca="1">+IF(AND(ISNUMBER(OFFSET('Sanitation Data'!$G$5,0,10*ROW('Sanitation Data'!G3))),'Data Summary'!DE9="Yes"),100-OFFSET('Sanitation Data'!$G$5,0,10*ROW('Sanitation Data'!G3)),NA())</f>
        <v>63.2</v>
      </c>
      <c r="AQ9" s="104" t="e">
        <f ca="1">+IF(AND(ISNUMBER(OFFSET('Sanitation Data'!$G$7,0,10*ROW('Sanitation Data'!G3))),'Data Summary'!DF9="Yes"),OFFSET('Sanitation Data'!$G$7,0,10*ROW('Sanitation Data'!G3)),NA())</f>
        <v>#N/A</v>
      </c>
      <c r="AR9" s="104" t="e">
        <f ca="1">+IF(AND(ISNUMBER(OFFSET('Sanitation Data'!$G$11,0,10*ROW('Sanitation Data'!G3))),'Data Summary'!DG9="Yes"),OFFSET('Sanitation Data'!$G$11,0,10*ROW('Sanitation Data'!G3)),NA())</f>
        <v>#N/A</v>
      </c>
      <c r="AS9" s="104" t="e">
        <f ca="1">+IF(AND(ISNUMBER(OFFSET('Sanitation Data'!$G$12,0,10*ROW('Sanitation Data'!G3))),'Data Summary'!DH9="Yes"),OFFSET('Sanitation Data'!$G$12,0,10*ROW('Sanitation Data'!G3)),NA())</f>
        <v>#N/A</v>
      </c>
      <c r="AT9" s="104" t="e">
        <f ca="1">+IF(AND(ISNUMBER(OFFSET('Sanitation Data'!$G$13,0,10*ROW('Sanitation Data'!G3))),'Data Summary'!DI9="Yes"),OFFSET('Sanitation Data'!$G$13,0,10*ROW('Sanitation Data'!G3)),NA())</f>
        <v>#N/A</v>
      </c>
      <c r="AU9" s="104">
        <f ca="1">+IF(AND(ISNUMBER(OFFSET('Sanitation Data'!$H$5,0,10*ROW('Sanitation Data'!H3))),'Data Summary'!DJ9="Yes"),100-OFFSET('Sanitation Data'!$H$5,0,10*ROW('Sanitation Data'!H3)),NA())</f>
        <v>85.9</v>
      </c>
      <c r="AV9" s="104" t="e">
        <f ca="1">+IF(AND(ISNUMBER(OFFSET('Sanitation Data'!$H$7,0,10*ROW('Sanitation Data'!H3))),'Data Summary'!DK9="Yes"),OFFSET('Sanitation Data'!$H$7,0,10*ROW('Sanitation Data'!H3)),NA())</f>
        <v>#N/A</v>
      </c>
      <c r="AW9" s="104" t="e">
        <f ca="1">+IF(AND(ISNUMBER(OFFSET('Sanitation Data'!$H$11,0,10*ROW('Sanitation Data'!H3))),'Data Summary'!DL9="Yes"),OFFSET('Sanitation Data'!$H$11,0,10*ROW('Sanitation Data'!H3)),NA())</f>
        <v>#N/A</v>
      </c>
      <c r="AX9" s="104" t="e">
        <f ca="1">+IF(AND(ISNUMBER(OFFSET('Sanitation Data'!$H$12,0,10*ROW('Sanitation Data'!H3))),'Data Summary'!DM9="Yes"),OFFSET('Sanitation Data'!$H$12,0,10*ROW('Sanitation Data'!H3)),NA())</f>
        <v>#N/A</v>
      </c>
      <c r="AY9" s="104" t="e">
        <f ca="1">+IF(AND(ISNUMBER(OFFSET('Sanitation Data'!$H$13,0,10*ROW('Sanitation Data'!H3))),'Data Summary'!DN9="Yes"),OFFSET('Sanitation Data'!$H$13,0,10*ROW('Sanitation Data'!H3)),NA())</f>
        <v>#N/A</v>
      </c>
      <c r="AZ9" s="109" t="e">
        <f ca="1">+IF(AND(ISNUMBER(OFFSET('Hygiene Data'!$C$6,0,10*ROW('Hygiene Data'!C3))),'Data Summary'!DO9="Yes"),OFFSET('Hygiene Data'!$C$6,0,10*ROW('Hygiene Data'!C3)),NA())</f>
        <v>#N/A</v>
      </c>
      <c r="BA9" s="109" t="e">
        <f ca="1">+IF(AND(ISNUMBER(OFFSET('Hygiene Data'!$C$8,0,10*ROW('Hygiene Data'!C3))),'Data Summary'!DP9="Yes"),OFFSET('Hygiene Data'!$C$8,0,10*ROW('Hygiene Data'!C3)),NA())</f>
        <v>#N/A</v>
      </c>
      <c r="BB9" s="109" t="e">
        <f ca="1">+IF(AND(ISNUMBER(OFFSET('Hygiene Data'!$C$10,0,10*ROW('Hygiene Data'!C3))),'Data Summary'!DQ9="Yes"),OFFSET('Hygiene Data'!$C$10,0,10*ROW('Hygiene Data'!C3)),NA())</f>
        <v>#N/A</v>
      </c>
      <c r="BC9" s="109" t="e">
        <f ca="1">+IF(AND(ISNUMBER(OFFSET('Hygiene Data'!$D$6,0,10*ROW('Hygiene Data'!D3))),'Data Summary'!DR9="Yes"),OFFSET('Hygiene Data'!$D$6,0,10*ROW('Hygiene Data'!D3)),NA())</f>
        <v>#N/A</v>
      </c>
      <c r="BD9" s="109" t="e">
        <f ca="1">+IF(AND(ISNUMBER(OFFSET('Hygiene Data'!$D$8,0,10*ROW('Hygiene Data'!D3))),'Data Summary'!DS9="Yes"),OFFSET('Hygiene Data'!$D$8,0,10*ROW('Hygiene Data'!D3)),NA())</f>
        <v>#N/A</v>
      </c>
      <c r="BE9" s="109" t="e">
        <f ca="1">+IF(AND(ISNUMBER(OFFSET('Hygiene Data'!$D$10,0,10*ROW('Hygiene Data'!D3))),'Data Summary'!DT9="Yes"),OFFSET('Hygiene Data'!$D$10,0,10*ROW('Hygiene Data'!D3)),NA())</f>
        <v>#N/A</v>
      </c>
      <c r="BF9" s="109" t="e">
        <f ca="1">+IF(AND(ISNUMBER(OFFSET('Hygiene Data'!$E$6,0,10*ROW('Hygiene Data'!E3))),'Data Summary'!DU9="Yes"),OFFSET('Hygiene Data'!$E$6,0,10*ROW('Hygiene Data'!E3)),NA())</f>
        <v>#N/A</v>
      </c>
      <c r="BG9" s="109" t="e">
        <f ca="1">+IF(AND(ISNUMBER(OFFSET('Hygiene Data'!$E$8,0,10*ROW('Hygiene Data'!E3))),'Data Summary'!DV9="Yes"),OFFSET('Hygiene Data'!$E$8,0,10*ROW('Hygiene Data'!E3)),NA())</f>
        <v>#N/A</v>
      </c>
      <c r="BH9" s="109" t="e">
        <f ca="1">+IF(AND(ISNUMBER(OFFSET('Hygiene Data'!$E$10,0,10*ROW('Hygiene Data'!E3))),'Data Summary'!DW9="Yes"),OFFSET('Hygiene Data'!$E$10,0,10*ROW('Hygiene Data'!E3)),NA())</f>
        <v>#N/A</v>
      </c>
      <c r="BI9" s="109" t="e">
        <f ca="1">+IF(AND(ISNUMBER(OFFSET('Hygiene Data'!$F$6,0,10*ROW('Hygiene Data'!F3))),'Data Summary'!DX9="Yes"),OFFSET('Hygiene Data'!$F$6,0,10*ROW('Hygiene Data'!F3)),NA())</f>
        <v>#N/A</v>
      </c>
      <c r="BJ9" s="109" t="e">
        <f ca="1">+IF(AND(ISNUMBER(OFFSET('Hygiene Data'!$F$8,0,10*ROW('Hygiene Data'!F3))),'Data Summary'!DY9="Yes"),OFFSET('Hygiene Data'!$F$8,0,10*ROW('Hygiene Data'!F3)),NA())</f>
        <v>#N/A</v>
      </c>
      <c r="BK9" s="109" t="e">
        <f ca="1">+IF(AND(ISNUMBER(OFFSET('Hygiene Data'!$F$10,0,10*ROW('Hygiene Data'!F3))),'Data Summary'!DZ9="Yes"),OFFSET('Hygiene Data'!$F$10,0,10*ROW('Hygiene Data'!F3)),NA())</f>
        <v>#N/A</v>
      </c>
      <c r="BL9" s="109" t="e">
        <f ca="1">+IF(AND(ISNUMBER(OFFSET('Hygiene Data'!$G$6,0,10*ROW('Hygiene Data'!G3))),'Data Summary'!EA9="Yes"),OFFSET('Hygiene Data'!$G$6,0,10*ROW('Hygiene Data'!G3)),NA())</f>
        <v>#N/A</v>
      </c>
      <c r="BM9" s="109" t="e">
        <f ca="1">+IF(AND(ISNUMBER(OFFSET('Hygiene Data'!$G$8,0,10*ROW('Hygiene Data'!G3))),'Data Summary'!EB9="Yes"),OFFSET('Hygiene Data'!$G$8,0,10*ROW('Hygiene Data'!G3)),NA())</f>
        <v>#N/A</v>
      </c>
      <c r="BN9" s="109" t="e">
        <f ca="1">+IF(AND(ISNUMBER(OFFSET('Hygiene Data'!$G$10,0,10*ROW('Hygiene Data'!G3))),'Data Summary'!EC9="Yes"),OFFSET('Hygiene Data'!$G$10,0,10*ROW('Hygiene Data'!G3)),NA())</f>
        <v>#N/A</v>
      </c>
      <c r="BO9" s="109" t="e">
        <f ca="1">+IF(AND(ISNUMBER(OFFSET('Hygiene Data'!$H$6,0,10*ROW('Hygiene Data'!H3))),'Data Summary'!ED9="Yes"),OFFSET('Hygiene Data'!$H$6,0,10*ROW('Hygiene Data'!H3)),NA())</f>
        <v>#N/A</v>
      </c>
      <c r="BP9" s="109" t="e">
        <f ca="1">+IF(AND(ISNUMBER(OFFSET('Hygiene Data'!$H$8,0,10*ROW('Hygiene Data'!H3))),'Data Summary'!EE9="Yes"),OFFSET('Hygiene Data'!$H$8,0,10*ROW('Hygiene Data'!H3)),NA())</f>
        <v>#N/A</v>
      </c>
      <c r="BQ9" s="109" t="e">
        <f ca="1">+IF(AND(ISNUMBER(OFFSET('Hygiene Data'!$H$10,0,10*ROW('Hygiene Data'!H3))),'Data Summary'!EF9="Yes"),OFFSET('Hygiene Data'!$H$10,0,10*ROW('Hygiene Data'!H3)),NA())</f>
        <v>#N/A</v>
      </c>
    </row>
    <row r="10" spans="1:69" x14ac:dyDescent="0.25">
      <c r="A10" s="57" t="str">
        <f ca="1">+IF(OFFSET('Water Data'!$B$1,0,10*ROW('Water Data'!B4))="",NA(),OFFSET('Water Data'!$B$1,0,10*ROW('Water Data'!B4)))</f>
        <v>UIS13</v>
      </c>
      <c r="B10" s="57" t="str">
        <f ca="1">+IF(OFFSET('Water Data'!$A$3,0,10*ROW('Water Data'!A4))="",NA(),OFFSET('Water Data'!$A$3,0,10*ROW('Water Data'!A4)))</f>
        <v>Other</v>
      </c>
      <c r="C10" s="57">
        <f ca="1">+IF(OFFSET('Water Data'!$C$3,0,10*ROW('Water Data'!C4))="",NA(),OFFSET('Water Data'!$C$3,0,10*ROW('Water Data'!C4)))</f>
        <v>2013</v>
      </c>
      <c r="D10" s="58" t="e">
        <f ca="1">+IF(AND(ISNUMBER(OFFSET('Water Data'!$C$5,0,10*ROW('Water Data'!C4))),'Data Summary'!BS10="Yes"),100-OFFSET('Water Data'!$C$5,0,10*ROW('Water Data'!C4)),NA())</f>
        <v>#N/A</v>
      </c>
      <c r="E10" s="58">
        <f ca="1">+IF(AND(ISNUMBER(OFFSET('Water Data'!$C$7,0,10*ROW('Water Data'!C4))),'Data Summary'!BT10="Yes"),OFFSET('Water Data'!$C$7,0,10*ROW('Water Data'!C4)),NA())</f>
        <v>20.24431722982407</v>
      </c>
      <c r="F10" s="58" t="e">
        <f ca="1">+IF(AND(ISNUMBER(OFFSET('Water Data'!$C$10,0,10*ROW('Water Data'!C4))),'Data Summary'!BU10="Yes"),OFFSET('Water Data'!$C$10,0,10*ROW('Water Data'!C4)),NA())</f>
        <v>#N/A</v>
      </c>
      <c r="G10" s="58" t="e">
        <f ca="1">+IF(AND(ISNUMBER(OFFSET('Water Data'!$D$5,0,10*ROW('Water Data'!D4))),'Data Summary'!BV10="Yes"),100-OFFSET('Water Data'!$D$5,0,10*ROW('Water Data'!D4)),NA())</f>
        <v>#N/A</v>
      </c>
      <c r="H10" s="58" t="e">
        <f ca="1">+IF(AND(ISNUMBER(OFFSET('Water Data'!$D$7,0,10*ROW('Water Data'!D4))),'Data Summary'!BW10="Yes"),OFFSET('Water Data'!$D$7,0,10*ROW('Water Data'!D4)),NA())</f>
        <v>#N/A</v>
      </c>
      <c r="I10" s="58" t="e">
        <f ca="1">+IF(AND(ISNUMBER(OFFSET('Water Data'!$D$10,0,10*ROW('Water Data'!D4))),'Data Summary'!BX10="Yes"),OFFSET('Water Data'!$D$10,0,10*ROW('Water Data'!D4)),NA())</f>
        <v>#N/A</v>
      </c>
      <c r="J10" s="58" t="e">
        <f ca="1">+IF(AND(ISNUMBER(OFFSET('Water Data'!$E$5,0,10*ROW('Water Data'!E4))),'Data Summary'!BY10="Yes"),100-OFFSET('Water Data'!$E$5,0,10*ROW('Water Data'!E4)),NA())</f>
        <v>#N/A</v>
      </c>
      <c r="K10" s="58" t="e">
        <f ca="1">+IF(AND(ISNUMBER(OFFSET('Water Data'!$E$7,0,10*ROW('Water Data'!E4))),'Data Summary'!BZ10="Yes"),OFFSET('Water Data'!$E$7,0,10*ROW('Water Data'!E4)),NA())</f>
        <v>#N/A</v>
      </c>
      <c r="L10" s="58" t="e">
        <f ca="1">+IF(AND(ISNUMBER(OFFSET('Water Data'!$E$10,0,10*ROW('Water Data'!E4))),'Data Summary'!CA10="Yes"),OFFSET('Water Data'!$E$10,0,10*ROW('Water Data'!E4)),NA())</f>
        <v>#N/A</v>
      </c>
      <c r="M10" s="58" t="e">
        <f ca="1">+IF(AND(ISNUMBER(OFFSET('Water Data'!$F$5,0,10*ROW('Water Data'!F4))),'Data Summary'!CB10="Yes"),100-OFFSET('Water Data'!$F$5,0,10*ROW('Water Data'!F4)),NA())</f>
        <v>#N/A</v>
      </c>
      <c r="N10" s="58" t="e">
        <f ca="1">+IF(AND(ISNUMBER(OFFSET('Water Data'!$F$7,0,10*ROW('Water Data'!F4))),'Data Summary'!CC10="Yes"),OFFSET('Water Data'!$F$7,0,10*ROW('Water Data'!F4)),NA())</f>
        <v>#N/A</v>
      </c>
      <c r="O10" s="58" t="e">
        <f ca="1">+IF(AND(ISNUMBER(OFFSET('Water Data'!$F$10,0,10*ROW('Water Data'!F4))),'Data Summary'!CD10="Yes"),OFFSET('Water Data'!$F$10,0,10*ROW('Water Data'!F4)),NA())</f>
        <v>#N/A</v>
      </c>
      <c r="P10" s="58" t="e">
        <f ca="1">+IF(AND(ISNUMBER(OFFSET('Water Data'!$G$5,0,10*ROW('Water Data'!G4))),'Data Summary'!CE10="Yes"),100-OFFSET('Water Data'!$G$5,0,10*ROW('Water Data'!G4)),NA())</f>
        <v>#N/A</v>
      </c>
      <c r="Q10" s="58">
        <f ca="1">+IF(AND(ISNUMBER(OFFSET('Water Data'!$G$7,0,10*ROW('Water Data'!G4))),'Data Summary'!CF10="Yes"),OFFSET('Water Data'!$G$7,0,10*ROW('Water Data'!G4)),NA())</f>
        <v>16.899999999999999</v>
      </c>
      <c r="R10" s="58" t="e">
        <f ca="1">+IF(AND(ISNUMBER(OFFSET('Water Data'!$G$10,0,10*ROW('Water Data'!G4))),'Data Summary'!CG10="Yes"),OFFSET('Water Data'!$G$10,0,10*ROW('Water Data'!G4)),NA())</f>
        <v>#N/A</v>
      </c>
      <c r="S10" s="58" t="e">
        <f ca="1">+IF(AND(ISNUMBER(OFFSET('Water Data'!$H$5,0,10*ROW('Water Data'!H4))),'Data Summary'!CH10="Yes"),100-OFFSET('Water Data'!$H$5,0,10*ROW('Water Data'!H4)),NA())</f>
        <v>#N/A</v>
      </c>
      <c r="T10" s="58">
        <f ca="1">+IF(AND(ISNUMBER(OFFSET('Water Data'!$H$7,0,10*ROW('Water Data'!H4))),'Data Summary'!CI10="Yes"),OFFSET('Water Data'!$H$7,0,10*ROW('Water Data'!H4)),NA())</f>
        <v>40.9</v>
      </c>
      <c r="U10" s="58" t="e">
        <f ca="1">+IF(AND(ISNUMBER(OFFSET('Water Data'!$H$10,0,10*ROW('Water Data'!H4))),'Data Summary'!CJ10="Yes"),OFFSET('Water Data'!$H$10,0,10*ROW('Water Data'!H4)),NA())</f>
        <v>#N/A</v>
      </c>
      <c r="V10" s="104">
        <f ca="1">+IF(AND(ISNUMBER(OFFSET('Sanitation Data'!$C$5,0,10*ROW('Sanitation Data'!C4))),'Data Summary'!CK10="Yes"),100-OFFSET('Sanitation Data'!$C$5,0,10*ROW('Sanitation Data'!C4)),NA())</f>
        <v>68.060681373917902</v>
      </c>
      <c r="W10" s="104" t="e">
        <f ca="1">+IF(AND(ISNUMBER(OFFSET('Sanitation Data'!$C$7,0,10*ROW('Sanitation Data'!C4))),'Data Summary'!CL10="Yes"),OFFSET('Sanitation Data'!$C$7,0,10*ROW('Sanitation Data'!C4)),NA())</f>
        <v>#N/A</v>
      </c>
      <c r="X10" s="104" t="e">
        <f ca="1">+IF(AND(ISNUMBER(OFFSET('Sanitation Data'!$C$11,0,10*ROW('Sanitation Data'!C4))),'Data Summary'!CM10="Yes"),OFFSET('Sanitation Data'!$C$11,0,10*ROW('Sanitation Data'!C4)),NA())</f>
        <v>#N/A</v>
      </c>
      <c r="Y10" s="104" t="e">
        <f ca="1">+IF(AND(ISNUMBER(OFFSET('Sanitation Data'!$C$12,0,10*ROW('Sanitation Data'!C4))),'Data Summary'!CN10="Yes"),OFFSET('Sanitation Data'!$C$12,0,10*ROW('Sanitation Data'!C4)),NA())</f>
        <v>#N/A</v>
      </c>
      <c r="Z10" s="104" t="e">
        <f ca="1">+IF(AND(ISNUMBER(OFFSET('Sanitation Data'!$C$13,0,10*ROW('Sanitation Data'!C4))),'Data Summary'!CO10="Yes"),OFFSET('Sanitation Data'!$C$13,0,10*ROW('Sanitation Data'!C4)),NA())</f>
        <v>#N/A</v>
      </c>
      <c r="AA10" s="104" t="e">
        <f ca="1">+IF(AND(ISNUMBER(OFFSET('Sanitation Data'!$D$5,0,10*ROW('Sanitation Data'!D4))),'Data Summary'!CP10="Yes"),100-OFFSET('Sanitation Data'!$D$5,0,10*ROW('Sanitation Data'!D4)),NA())</f>
        <v>#N/A</v>
      </c>
      <c r="AB10" s="104" t="e">
        <f ca="1">+IF(AND(ISNUMBER(OFFSET('Sanitation Data'!$D$7,0,10*ROW('Sanitation Data'!D4))),'Data Summary'!CQ10="Yes"),OFFSET('Sanitation Data'!$D$7,0,10*ROW('Sanitation Data'!D4)),NA())</f>
        <v>#N/A</v>
      </c>
      <c r="AC10" s="104" t="e">
        <f ca="1">+IF(AND(ISNUMBER(OFFSET('Sanitation Data'!$D$11,0,10*ROW('Sanitation Data'!D4))),'Data Summary'!CR10="Yes"),OFFSET('Sanitation Data'!$D$11,0,10*ROW('Sanitation Data'!D4)),NA())</f>
        <v>#N/A</v>
      </c>
      <c r="AD10" s="104" t="e">
        <f ca="1">+IF(AND(ISNUMBER(OFFSET('Sanitation Data'!$D$12,0,10*ROW('Sanitation Data'!D4))),'Data Summary'!CS10="Yes"),OFFSET('Sanitation Data'!$D$12,0,10*ROW('Sanitation Data'!D4)),NA())</f>
        <v>#N/A</v>
      </c>
      <c r="AE10" s="104" t="e">
        <f ca="1">+IF(AND(ISNUMBER(OFFSET('Sanitation Data'!$D$13,0,10*ROW('Sanitation Data'!D4))),'Data Summary'!CT10="Yes"),OFFSET('Sanitation Data'!$D$13,0,10*ROW('Sanitation Data'!D4)),NA())</f>
        <v>#N/A</v>
      </c>
      <c r="AF10" s="104" t="e">
        <f ca="1">+IF(AND(ISNUMBER(OFFSET('Sanitation Data'!$E$5,0,10*ROW('Sanitation Data'!E4))),'Data Summary'!CU10="Yes"),100-OFFSET('Sanitation Data'!$E$5,0,10*ROW('Sanitation Data'!E4)),NA())</f>
        <v>#N/A</v>
      </c>
      <c r="AG10" s="104" t="e">
        <f ca="1">+IF(AND(ISNUMBER(OFFSET('Sanitation Data'!$E$7,0,10*ROW('Sanitation Data'!E4))),'Data Summary'!CV10="Yes"),OFFSET('Sanitation Data'!$E$7,0,10*ROW('Sanitation Data'!E4)),NA())</f>
        <v>#N/A</v>
      </c>
      <c r="AH10" s="104" t="e">
        <f ca="1">+IF(AND(ISNUMBER(OFFSET('Sanitation Data'!$E$11,0,10*ROW('Sanitation Data'!E4))),'Data Summary'!CW10="Yes"),OFFSET('Sanitation Data'!$E$11,0,10*ROW('Sanitation Data'!E4)),NA())</f>
        <v>#N/A</v>
      </c>
      <c r="AI10" s="104" t="e">
        <f ca="1">+IF(AND(ISNUMBER(OFFSET('Sanitation Data'!$E$12,0,10*ROW('Sanitation Data'!E4))),'Data Summary'!CX10="Yes"),OFFSET('Sanitation Data'!$E$12,0,10*ROW('Sanitation Data'!E4)),NA())</f>
        <v>#N/A</v>
      </c>
      <c r="AJ10" s="104" t="e">
        <f ca="1">+IF(AND(ISNUMBER(OFFSET('Sanitation Data'!$E$13,0,10*ROW('Sanitation Data'!E4))),'Data Summary'!CY10="Yes"),OFFSET('Sanitation Data'!$E$13,0,10*ROW('Sanitation Data'!E4)),NA())</f>
        <v>#N/A</v>
      </c>
      <c r="AK10" s="104" t="e">
        <f ca="1">+IF(AND(ISNUMBER(OFFSET('Sanitation Data'!$F$5,0,10*ROW('Sanitation Data'!F4))),'Data Summary'!CZ10="Yes"),100-OFFSET('Sanitation Data'!$F$5,0,10*ROW('Sanitation Data'!F4)),NA())</f>
        <v>#N/A</v>
      </c>
      <c r="AL10" s="104" t="e">
        <f ca="1">+IF(AND(ISNUMBER(OFFSET('Sanitation Data'!$F$7,0,10*ROW('Sanitation Data'!F4))),'Data Summary'!DA10="Yes"),OFFSET('Sanitation Data'!$F$7,0,10*ROW('Sanitation Data'!F4)),NA())</f>
        <v>#N/A</v>
      </c>
      <c r="AM10" s="104" t="e">
        <f ca="1">+IF(AND(ISNUMBER(OFFSET('Sanitation Data'!$F$11,0,10*ROW('Sanitation Data'!F4))),'Data Summary'!DB10="Yes"),OFFSET('Sanitation Data'!$F$11,0,10*ROW('Sanitation Data'!F4)),NA())</f>
        <v>#N/A</v>
      </c>
      <c r="AN10" s="104" t="e">
        <f ca="1">+IF(AND(ISNUMBER(OFFSET('Sanitation Data'!$F$12,0,10*ROW('Sanitation Data'!F4))),'Data Summary'!DC10="Yes"),OFFSET('Sanitation Data'!$F$12,0,10*ROW('Sanitation Data'!F4)),NA())</f>
        <v>#N/A</v>
      </c>
      <c r="AO10" s="104" t="e">
        <f ca="1">+IF(AND(ISNUMBER(OFFSET('Sanitation Data'!$F$13,0,10*ROW('Sanitation Data'!F4))),'Data Summary'!DD10="Yes"),OFFSET('Sanitation Data'!$F$13,0,10*ROW('Sanitation Data'!F4)),NA())</f>
        <v>#N/A</v>
      </c>
      <c r="AP10" s="104">
        <f ca="1">+IF(AND(ISNUMBER(OFFSET('Sanitation Data'!$G$5,0,10*ROW('Sanitation Data'!G4))),'Data Summary'!DE10="Yes"),100-OFFSET('Sanitation Data'!$G$5,0,10*ROW('Sanitation Data'!G4)),NA())</f>
        <v>66.5</v>
      </c>
      <c r="AQ10" s="104" t="e">
        <f ca="1">+IF(AND(ISNUMBER(OFFSET('Sanitation Data'!$G$7,0,10*ROW('Sanitation Data'!G4))),'Data Summary'!DF10="Yes"),OFFSET('Sanitation Data'!$G$7,0,10*ROW('Sanitation Data'!G4)),NA())</f>
        <v>#N/A</v>
      </c>
      <c r="AR10" s="104" t="e">
        <f ca="1">+IF(AND(ISNUMBER(OFFSET('Sanitation Data'!$G$11,0,10*ROW('Sanitation Data'!G4))),'Data Summary'!DG10="Yes"),OFFSET('Sanitation Data'!$G$11,0,10*ROW('Sanitation Data'!G4)),NA())</f>
        <v>#N/A</v>
      </c>
      <c r="AS10" s="104" t="e">
        <f ca="1">+IF(AND(ISNUMBER(OFFSET('Sanitation Data'!$G$12,0,10*ROW('Sanitation Data'!G4))),'Data Summary'!DH10="Yes"),OFFSET('Sanitation Data'!$G$12,0,10*ROW('Sanitation Data'!G4)),NA())</f>
        <v>#N/A</v>
      </c>
      <c r="AT10" s="104" t="e">
        <f ca="1">+IF(AND(ISNUMBER(OFFSET('Sanitation Data'!$G$13,0,10*ROW('Sanitation Data'!G4))),'Data Summary'!DI10="Yes"),OFFSET('Sanitation Data'!$G$13,0,10*ROW('Sanitation Data'!G4)),NA())</f>
        <v>#N/A</v>
      </c>
      <c r="AU10" s="104">
        <f ca="1">+IF(AND(ISNUMBER(OFFSET('Sanitation Data'!$H$5,0,10*ROW('Sanitation Data'!H4))),'Data Summary'!DJ10="Yes"),100-OFFSET('Sanitation Data'!$H$5,0,10*ROW('Sanitation Data'!H4)),NA())</f>
        <v>77.7</v>
      </c>
      <c r="AV10" s="104" t="e">
        <f ca="1">+IF(AND(ISNUMBER(OFFSET('Sanitation Data'!$H$7,0,10*ROW('Sanitation Data'!H4))),'Data Summary'!DK10="Yes"),OFFSET('Sanitation Data'!$H$7,0,10*ROW('Sanitation Data'!H4)),NA())</f>
        <v>#N/A</v>
      </c>
      <c r="AW10" s="104" t="e">
        <f ca="1">+IF(AND(ISNUMBER(OFFSET('Sanitation Data'!$H$11,0,10*ROW('Sanitation Data'!H4))),'Data Summary'!DL10="Yes"),OFFSET('Sanitation Data'!$H$11,0,10*ROW('Sanitation Data'!H4)),NA())</f>
        <v>#N/A</v>
      </c>
      <c r="AX10" s="104" t="e">
        <f ca="1">+IF(AND(ISNUMBER(OFFSET('Sanitation Data'!$H$12,0,10*ROW('Sanitation Data'!H4))),'Data Summary'!DM10="Yes"),OFFSET('Sanitation Data'!$H$12,0,10*ROW('Sanitation Data'!H4)),NA())</f>
        <v>#N/A</v>
      </c>
      <c r="AY10" s="104" t="e">
        <f ca="1">+IF(AND(ISNUMBER(OFFSET('Sanitation Data'!$H$13,0,10*ROW('Sanitation Data'!H4))),'Data Summary'!DN10="Yes"),OFFSET('Sanitation Data'!$H$13,0,10*ROW('Sanitation Data'!H4)),NA())</f>
        <v>#N/A</v>
      </c>
      <c r="AZ10" s="109" t="e">
        <f ca="1">+IF(AND(ISNUMBER(OFFSET('Hygiene Data'!$C$6,0,10*ROW('Hygiene Data'!C4))),'Data Summary'!DO10="Yes"),OFFSET('Hygiene Data'!$C$6,0,10*ROW('Hygiene Data'!C4)),NA())</f>
        <v>#N/A</v>
      </c>
      <c r="BA10" s="109" t="e">
        <f ca="1">+IF(AND(ISNUMBER(OFFSET('Hygiene Data'!$C$8,0,10*ROW('Hygiene Data'!C4))),'Data Summary'!DP10="Yes"),OFFSET('Hygiene Data'!$C$8,0,10*ROW('Hygiene Data'!C4)),NA())</f>
        <v>#N/A</v>
      </c>
      <c r="BB10" s="109" t="e">
        <f ca="1">+IF(AND(ISNUMBER(OFFSET('Hygiene Data'!$C$10,0,10*ROW('Hygiene Data'!C4))),'Data Summary'!DQ10="Yes"),OFFSET('Hygiene Data'!$C$10,0,10*ROW('Hygiene Data'!C4)),NA())</f>
        <v>#N/A</v>
      </c>
      <c r="BC10" s="109" t="e">
        <f ca="1">+IF(AND(ISNUMBER(OFFSET('Hygiene Data'!$D$6,0,10*ROW('Hygiene Data'!D4))),'Data Summary'!DR10="Yes"),OFFSET('Hygiene Data'!$D$6,0,10*ROW('Hygiene Data'!D4)),NA())</f>
        <v>#N/A</v>
      </c>
      <c r="BD10" s="109" t="e">
        <f ca="1">+IF(AND(ISNUMBER(OFFSET('Hygiene Data'!$D$8,0,10*ROW('Hygiene Data'!D4))),'Data Summary'!DS10="Yes"),OFFSET('Hygiene Data'!$D$8,0,10*ROW('Hygiene Data'!D4)),NA())</f>
        <v>#N/A</v>
      </c>
      <c r="BE10" s="109" t="e">
        <f ca="1">+IF(AND(ISNUMBER(OFFSET('Hygiene Data'!$D$10,0,10*ROW('Hygiene Data'!D4))),'Data Summary'!DT10="Yes"),OFFSET('Hygiene Data'!$D$10,0,10*ROW('Hygiene Data'!D4)),NA())</f>
        <v>#N/A</v>
      </c>
      <c r="BF10" s="109" t="e">
        <f ca="1">+IF(AND(ISNUMBER(OFFSET('Hygiene Data'!$E$6,0,10*ROW('Hygiene Data'!E4))),'Data Summary'!DU10="Yes"),OFFSET('Hygiene Data'!$E$6,0,10*ROW('Hygiene Data'!E4)),NA())</f>
        <v>#N/A</v>
      </c>
      <c r="BG10" s="109" t="e">
        <f ca="1">+IF(AND(ISNUMBER(OFFSET('Hygiene Data'!$E$8,0,10*ROW('Hygiene Data'!E4))),'Data Summary'!DV10="Yes"),OFFSET('Hygiene Data'!$E$8,0,10*ROW('Hygiene Data'!E4)),NA())</f>
        <v>#N/A</v>
      </c>
      <c r="BH10" s="109" t="e">
        <f ca="1">+IF(AND(ISNUMBER(OFFSET('Hygiene Data'!$E$10,0,10*ROW('Hygiene Data'!E4))),'Data Summary'!DW10="Yes"),OFFSET('Hygiene Data'!$E$10,0,10*ROW('Hygiene Data'!E4)),NA())</f>
        <v>#N/A</v>
      </c>
      <c r="BI10" s="109" t="e">
        <f ca="1">+IF(AND(ISNUMBER(OFFSET('Hygiene Data'!$F$6,0,10*ROW('Hygiene Data'!F4))),'Data Summary'!DX10="Yes"),OFFSET('Hygiene Data'!$F$6,0,10*ROW('Hygiene Data'!F4)),NA())</f>
        <v>#N/A</v>
      </c>
      <c r="BJ10" s="109" t="e">
        <f ca="1">+IF(AND(ISNUMBER(OFFSET('Hygiene Data'!$F$8,0,10*ROW('Hygiene Data'!F4))),'Data Summary'!DY10="Yes"),OFFSET('Hygiene Data'!$F$8,0,10*ROW('Hygiene Data'!F4)),NA())</f>
        <v>#N/A</v>
      </c>
      <c r="BK10" s="109" t="e">
        <f ca="1">+IF(AND(ISNUMBER(OFFSET('Hygiene Data'!$F$10,0,10*ROW('Hygiene Data'!F4))),'Data Summary'!DZ10="Yes"),OFFSET('Hygiene Data'!$F$10,0,10*ROW('Hygiene Data'!F4)),NA())</f>
        <v>#N/A</v>
      </c>
      <c r="BL10" s="109" t="e">
        <f ca="1">+IF(AND(ISNUMBER(OFFSET('Hygiene Data'!$G$6,0,10*ROW('Hygiene Data'!G4))),'Data Summary'!EA10="Yes"),OFFSET('Hygiene Data'!$G$6,0,10*ROW('Hygiene Data'!G4)),NA())</f>
        <v>#N/A</v>
      </c>
      <c r="BM10" s="109" t="e">
        <f ca="1">+IF(AND(ISNUMBER(OFFSET('Hygiene Data'!$G$8,0,10*ROW('Hygiene Data'!G4))),'Data Summary'!EB10="Yes"),OFFSET('Hygiene Data'!$G$8,0,10*ROW('Hygiene Data'!G4)),NA())</f>
        <v>#N/A</v>
      </c>
      <c r="BN10" s="109" t="e">
        <f ca="1">+IF(AND(ISNUMBER(OFFSET('Hygiene Data'!$G$10,0,10*ROW('Hygiene Data'!G4))),'Data Summary'!EC10="Yes"),OFFSET('Hygiene Data'!$G$10,0,10*ROW('Hygiene Data'!G4)),NA())</f>
        <v>#N/A</v>
      </c>
      <c r="BO10" s="109" t="e">
        <f ca="1">+IF(AND(ISNUMBER(OFFSET('Hygiene Data'!$H$6,0,10*ROW('Hygiene Data'!H4))),'Data Summary'!ED10="Yes"),OFFSET('Hygiene Data'!$H$6,0,10*ROW('Hygiene Data'!H4)),NA())</f>
        <v>#N/A</v>
      </c>
      <c r="BP10" s="109" t="e">
        <f ca="1">+IF(AND(ISNUMBER(OFFSET('Hygiene Data'!$H$8,0,10*ROW('Hygiene Data'!H4))),'Data Summary'!EE10="Yes"),OFFSET('Hygiene Data'!$H$8,0,10*ROW('Hygiene Data'!H4)),NA())</f>
        <v>#N/A</v>
      </c>
      <c r="BQ10" s="109" t="e">
        <f ca="1">+IF(AND(ISNUMBER(OFFSET('Hygiene Data'!$H$10,0,10*ROW('Hygiene Data'!H4))),'Data Summary'!EF10="Yes"),OFFSET('Hygiene Data'!$H$10,0,10*ROW('Hygiene Data'!H4)),NA())</f>
        <v>#N/A</v>
      </c>
    </row>
    <row r="11" spans="1:69" x14ac:dyDescent="0.25">
      <c r="A11" s="57" t="str">
        <f ca="1">+IF(OFFSET('Water Data'!$B$1,0,10*ROW('Water Data'!B5))="",NA(),OFFSET('Water Data'!$B$1,0,10*ROW('Water Data'!B5)))</f>
        <v>UIS14</v>
      </c>
      <c r="B11" s="57" t="str">
        <f ca="1">+IF(OFFSET('Water Data'!$A$3,0,10*ROW('Water Data'!A5))="",NA(),OFFSET('Water Data'!$A$3,0,10*ROW('Water Data'!A5)))</f>
        <v>Other</v>
      </c>
      <c r="C11" s="57">
        <f ca="1">+IF(OFFSET('Water Data'!$C$3,0,10*ROW('Water Data'!C5))="",NA(),OFFSET('Water Data'!$C$3,0,10*ROW('Water Data'!C5)))</f>
        <v>2014</v>
      </c>
      <c r="D11" s="58" t="e">
        <f ca="1">+IF(AND(ISNUMBER(OFFSET('Water Data'!$C$5,0,10*ROW('Water Data'!C5))),'Data Summary'!BS11="Yes"),100-OFFSET('Water Data'!$C$5,0,10*ROW('Water Data'!C5)),NA())</f>
        <v>#N/A</v>
      </c>
      <c r="E11" s="58">
        <f ca="1">+IF(AND(ISNUMBER(OFFSET('Water Data'!$C$7,0,10*ROW('Water Data'!C5))),'Data Summary'!BT11="Yes"),OFFSET('Water Data'!$C$7,0,10*ROW('Water Data'!C5)),NA())</f>
        <v>26.064814297682208</v>
      </c>
      <c r="F11" s="58" t="e">
        <f ca="1">+IF(AND(ISNUMBER(OFFSET('Water Data'!$C$10,0,10*ROW('Water Data'!C5))),'Data Summary'!BU11="Yes"),OFFSET('Water Data'!$C$10,0,10*ROW('Water Data'!C5)),NA())</f>
        <v>#N/A</v>
      </c>
      <c r="G11" s="58" t="e">
        <f ca="1">+IF(AND(ISNUMBER(OFFSET('Water Data'!$D$5,0,10*ROW('Water Data'!D5))),'Data Summary'!BV11="Yes"),100-OFFSET('Water Data'!$D$5,0,10*ROW('Water Data'!D5)),NA())</f>
        <v>#N/A</v>
      </c>
      <c r="H11" s="58" t="e">
        <f ca="1">+IF(AND(ISNUMBER(OFFSET('Water Data'!$D$7,0,10*ROW('Water Data'!D5))),'Data Summary'!BW11="Yes"),OFFSET('Water Data'!$D$7,0,10*ROW('Water Data'!D5)),NA())</f>
        <v>#N/A</v>
      </c>
      <c r="I11" s="58" t="e">
        <f ca="1">+IF(AND(ISNUMBER(OFFSET('Water Data'!$D$10,0,10*ROW('Water Data'!D5))),'Data Summary'!BX11="Yes"),OFFSET('Water Data'!$D$10,0,10*ROW('Water Data'!D5)),NA())</f>
        <v>#N/A</v>
      </c>
      <c r="J11" s="58" t="e">
        <f ca="1">+IF(AND(ISNUMBER(OFFSET('Water Data'!$E$5,0,10*ROW('Water Data'!E5))),'Data Summary'!BY11="Yes"),100-OFFSET('Water Data'!$E$5,0,10*ROW('Water Data'!E5)),NA())</f>
        <v>#N/A</v>
      </c>
      <c r="K11" s="58" t="e">
        <f ca="1">+IF(AND(ISNUMBER(OFFSET('Water Data'!$E$7,0,10*ROW('Water Data'!E5))),'Data Summary'!BZ11="Yes"),OFFSET('Water Data'!$E$7,0,10*ROW('Water Data'!E5)),NA())</f>
        <v>#N/A</v>
      </c>
      <c r="L11" s="58" t="e">
        <f ca="1">+IF(AND(ISNUMBER(OFFSET('Water Data'!$E$10,0,10*ROW('Water Data'!E5))),'Data Summary'!CA11="Yes"),OFFSET('Water Data'!$E$10,0,10*ROW('Water Data'!E5)),NA())</f>
        <v>#N/A</v>
      </c>
      <c r="M11" s="58" t="e">
        <f ca="1">+IF(AND(ISNUMBER(OFFSET('Water Data'!$F$5,0,10*ROW('Water Data'!F5))),'Data Summary'!CB11="Yes"),100-OFFSET('Water Data'!$F$5,0,10*ROW('Water Data'!F5)),NA())</f>
        <v>#N/A</v>
      </c>
      <c r="N11" s="58" t="e">
        <f ca="1">+IF(AND(ISNUMBER(OFFSET('Water Data'!$F$7,0,10*ROW('Water Data'!F5))),'Data Summary'!CC11="Yes"),OFFSET('Water Data'!$F$7,0,10*ROW('Water Data'!F5)),NA())</f>
        <v>#N/A</v>
      </c>
      <c r="O11" s="58" t="e">
        <f ca="1">+IF(AND(ISNUMBER(OFFSET('Water Data'!$F$10,0,10*ROW('Water Data'!F5))),'Data Summary'!CD11="Yes"),OFFSET('Water Data'!$F$10,0,10*ROW('Water Data'!F5)),NA())</f>
        <v>#N/A</v>
      </c>
      <c r="P11" s="58" t="e">
        <f ca="1">+IF(AND(ISNUMBER(OFFSET('Water Data'!$G$5,0,10*ROW('Water Data'!G5))),'Data Summary'!CE11="Yes"),100-OFFSET('Water Data'!$G$5,0,10*ROW('Water Data'!G5)),NA())</f>
        <v>#N/A</v>
      </c>
      <c r="Q11" s="58">
        <f ca="1">+IF(AND(ISNUMBER(OFFSET('Water Data'!$G$7,0,10*ROW('Water Data'!G5))),'Data Summary'!CF11="Yes"),OFFSET('Water Data'!$G$7,0,10*ROW('Water Data'!G5)),NA())</f>
        <v>22.4</v>
      </c>
      <c r="R11" s="58" t="e">
        <f ca="1">+IF(AND(ISNUMBER(OFFSET('Water Data'!$G$10,0,10*ROW('Water Data'!G5))),'Data Summary'!CG11="Yes"),OFFSET('Water Data'!$G$10,0,10*ROW('Water Data'!G5)),NA())</f>
        <v>#N/A</v>
      </c>
      <c r="S11" s="58" t="e">
        <f ca="1">+IF(AND(ISNUMBER(OFFSET('Water Data'!$H$5,0,10*ROW('Water Data'!H5))),'Data Summary'!CH11="Yes"),100-OFFSET('Water Data'!$H$5,0,10*ROW('Water Data'!H5)),NA())</f>
        <v>#N/A</v>
      </c>
      <c r="T11" s="58">
        <f ca="1">+IF(AND(ISNUMBER(OFFSET('Water Data'!$H$7,0,10*ROW('Water Data'!H5))),'Data Summary'!CI11="Yes"),OFFSET('Water Data'!$H$7,0,10*ROW('Water Data'!H5)),NA())</f>
        <v>48.7</v>
      </c>
      <c r="U11" s="58" t="e">
        <f ca="1">+IF(AND(ISNUMBER(OFFSET('Water Data'!$H$10,0,10*ROW('Water Data'!H5))),'Data Summary'!CJ11="Yes"),OFFSET('Water Data'!$H$10,0,10*ROW('Water Data'!H5)),NA())</f>
        <v>#N/A</v>
      </c>
      <c r="V11" s="104">
        <f ca="1">+IF(AND(ISNUMBER(OFFSET('Sanitation Data'!$C$5,0,10*ROW('Sanitation Data'!C5))),'Data Summary'!CK11="Yes"),100-OFFSET('Sanitation Data'!$C$5,0,10*ROW('Sanitation Data'!C5)),NA())</f>
        <v>72.810695336498185</v>
      </c>
      <c r="W11" s="104" t="e">
        <f ca="1">+IF(AND(ISNUMBER(OFFSET('Sanitation Data'!$C$7,0,10*ROW('Sanitation Data'!C5))),'Data Summary'!CL11="Yes"),OFFSET('Sanitation Data'!$C$7,0,10*ROW('Sanitation Data'!C5)),NA())</f>
        <v>#N/A</v>
      </c>
      <c r="X11" s="104" t="e">
        <f ca="1">+IF(AND(ISNUMBER(OFFSET('Sanitation Data'!$C$11,0,10*ROW('Sanitation Data'!C5))),'Data Summary'!CM11="Yes"),OFFSET('Sanitation Data'!$C$11,0,10*ROW('Sanitation Data'!C5)),NA())</f>
        <v>#N/A</v>
      </c>
      <c r="Y11" s="104" t="e">
        <f ca="1">+IF(AND(ISNUMBER(OFFSET('Sanitation Data'!$C$12,0,10*ROW('Sanitation Data'!C5))),'Data Summary'!CN11="Yes"),OFFSET('Sanitation Data'!$C$12,0,10*ROW('Sanitation Data'!C5)),NA())</f>
        <v>#N/A</v>
      </c>
      <c r="Z11" s="104" t="e">
        <f ca="1">+IF(AND(ISNUMBER(OFFSET('Sanitation Data'!$C$13,0,10*ROW('Sanitation Data'!C5))),'Data Summary'!CO11="Yes"),OFFSET('Sanitation Data'!$C$13,0,10*ROW('Sanitation Data'!C5)),NA())</f>
        <v>#N/A</v>
      </c>
      <c r="AA11" s="104" t="e">
        <f ca="1">+IF(AND(ISNUMBER(OFFSET('Sanitation Data'!$D$5,0,10*ROW('Sanitation Data'!D5))),'Data Summary'!CP11="Yes"),100-OFFSET('Sanitation Data'!$D$5,0,10*ROW('Sanitation Data'!D5)),NA())</f>
        <v>#N/A</v>
      </c>
      <c r="AB11" s="104" t="e">
        <f ca="1">+IF(AND(ISNUMBER(OFFSET('Sanitation Data'!$D$7,0,10*ROW('Sanitation Data'!D5))),'Data Summary'!CQ11="Yes"),OFFSET('Sanitation Data'!$D$7,0,10*ROW('Sanitation Data'!D5)),NA())</f>
        <v>#N/A</v>
      </c>
      <c r="AC11" s="104" t="e">
        <f ca="1">+IF(AND(ISNUMBER(OFFSET('Sanitation Data'!$D$11,0,10*ROW('Sanitation Data'!D5))),'Data Summary'!CR11="Yes"),OFFSET('Sanitation Data'!$D$11,0,10*ROW('Sanitation Data'!D5)),NA())</f>
        <v>#N/A</v>
      </c>
      <c r="AD11" s="104" t="e">
        <f ca="1">+IF(AND(ISNUMBER(OFFSET('Sanitation Data'!$D$12,0,10*ROW('Sanitation Data'!D5))),'Data Summary'!CS11="Yes"),OFFSET('Sanitation Data'!$D$12,0,10*ROW('Sanitation Data'!D5)),NA())</f>
        <v>#N/A</v>
      </c>
      <c r="AE11" s="104" t="e">
        <f ca="1">+IF(AND(ISNUMBER(OFFSET('Sanitation Data'!$D$13,0,10*ROW('Sanitation Data'!D5))),'Data Summary'!CT11="Yes"),OFFSET('Sanitation Data'!$D$13,0,10*ROW('Sanitation Data'!D5)),NA())</f>
        <v>#N/A</v>
      </c>
      <c r="AF11" s="104" t="e">
        <f ca="1">+IF(AND(ISNUMBER(OFFSET('Sanitation Data'!$E$5,0,10*ROW('Sanitation Data'!E5))),'Data Summary'!CU11="Yes"),100-OFFSET('Sanitation Data'!$E$5,0,10*ROW('Sanitation Data'!E5)),NA())</f>
        <v>#N/A</v>
      </c>
      <c r="AG11" s="104" t="e">
        <f ca="1">+IF(AND(ISNUMBER(OFFSET('Sanitation Data'!$E$7,0,10*ROW('Sanitation Data'!E5))),'Data Summary'!CV11="Yes"),OFFSET('Sanitation Data'!$E$7,0,10*ROW('Sanitation Data'!E5)),NA())</f>
        <v>#N/A</v>
      </c>
      <c r="AH11" s="104" t="e">
        <f ca="1">+IF(AND(ISNUMBER(OFFSET('Sanitation Data'!$E$11,0,10*ROW('Sanitation Data'!E5))),'Data Summary'!CW11="Yes"),OFFSET('Sanitation Data'!$E$11,0,10*ROW('Sanitation Data'!E5)),NA())</f>
        <v>#N/A</v>
      </c>
      <c r="AI11" s="104" t="e">
        <f ca="1">+IF(AND(ISNUMBER(OFFSET('Sanitation Data'!$E$12,0,10*ROW('Sanitation Data'!E5))),'Data Summary'!CX11="Yes"),OFFSET('Sanitation Data'!$E$12,0,10*ROW('Sanitation Data'!E5)),NA())</f>
        <v>#N/A</v>
      </c>
      <c r="AJ11" s="104" t="e">
        <f ca="1">+IF(AND(ISNUMBER(OFFSET('Sanitation Data'!$E$13,0,10*ROW('Sanitation Data'!E5))),'Data Summary'!CY11="Yes"),OFFSET('Sanitation Data'!$E$13,0,10*ROW('Sanitation Data'!E5)),NA())</f>
        <v>#N/A</v>
      </c>
      <c r="AK11" s="104" t="e">
        <f ca="1">+IF(AND(ISNUMBER(OFFSET('Sanitation Data'!$F$5,0,10*ROW('Sanitation Data'!F5))),'Data Summary'!CZ11="Yes"),100-OFFSET('Sanitation Data'!$F$5,0,10*ROW('Sanitation Data'!F5)),NA())</f>
        <v>#N/A</v>
      </c>
      <c r="AL11" s="104" t="e">
        <f ca="1">+IF(AND(ISNUMBER(OFFSET('Sanitation Data'!$F$7,0,10*ROW('Sanitation Data'!F5))),'Data Summary'!DA11="Yes"),OFFSET('Sanitation Data'!$F$7,0,10*ROW('Sanitation Data'!F5)),NA())</f>
        <v>#N/A</v>
      </c>
      <c r="AM11" s="104" t="e">
        <f ca="1">+IF(AND(ISNUMBER(OFFSET('Sanitation Data'!$F$11,0,10*ROW('Sanitation Data'!F5))),'Data Summary'!DB11="Yes"),OFFSET('Sanitation Data'!$F$11,0,10*ROW('Sanitation Data'!F5)),NA())</f>
        <v>#N/A</v>
      </c>
      <c r="AN11" s="104" t="e">
        <f ca="1">+IF(AND(ISNUMBER(OFFSET('Sanitation Data'!$F$12,0,10*ROW('Sanitation Data'!F5))),'Data Summary'!DC11="Yes"),OFFSET('Sanitation Data'!$F$12,0,10*ROW('Sanitation Data'!F5)),NA())</f>
        <v>#N/A</v>
      </c>
      <c r="AO11" s="104" t="e">
        <f ca="1">+IF(AND(ISNUMBER(OFFSET('Sanitation Data'!$F$13,0,10*ROW('Sanitation Data'!F5))),'Data Summary'!DD11="Yes"),OFFSET('Sanitation Data'!$F$13,0,10*ROW('Sanitation Data'!F5)),NA())</f>
        <v>#N/A</v>
      </c>
      <c r="AP11" s="104">
        <f ca="1">+IF(AND(ISNUMBER(OFFSET('Sanitation Data'!$G$5,0,10*ROW('Sanitation Data'!G5))),'Data Summary'!DE11="Yes"),100-OFFSET('Sanitation Data'!$G$5,0,10*ROW('Sanitation Data'!G5)),NA())</f>
        <v>70.400000000000006</v>
      </c>
      <c r="AQ11" s="104" t="e">
        <f ca="1">+IF(AND(ISNUMBER(OFFSET('Sanitation Data'!$G$7,0,10*ROW('Sanitation Data'!G5))),'Data Summary'!DF11="Yes"),OFFSET('Sanitation Data'!$G$7,0,10*ROW('Sanitation Data'!G5)),NA())</f>
        <v>#N/A</v>
      </c>
      <c r="AR11" s="104" t="e">
        <f ca="1">+IF(AND(ISNUMBER(OFFSET('Sanitation Data'!$G$11,0,10*ROW('Sanitation Data'!G5))),'Data Summary'!DG11="Yes"),OFFSET('Sanitation Data'!$G$11,0,10*ROW('Sanitation Data'!G5)),NA())</f>
        <v>#N/A</v>
      </c>
      <c r="AS11" s="104" t="e">
        <f ca="1">+IF(AND(ISNUMBER(OFFSET('Sanitation Data'!$G$12,0,10*ROW('Sanitation Data'!G5))),'Data Summary'!DH11="Yes"),OFFSET('Sanitation Data'!$G$12,0,10*ROW('Sanitation Data'!G5)),NA())</f>
        <v>#N/A</v>
      </c>
      <c r="AT11" s="104" t="e">
        <f ca="1">+IF(AND(ISNUMBER(OFFSET('Sanitation Data'!$G$13,0,10*ROW('Sanitation Data'!G5))),'Data Summary'!DI11="Yes"),OFFSET('Sanitation Data'!$G$13,0,10*ROW('Sanitation Data'!G5)),NA())</f>
        <v>#N/A</v>
      </c>
      <c r="AU11" s="104">
        <f ca="1">+IF(AND(ISNUMBER(OFFSET('Sanitation Data'!$H$5,0,10*ROW('Sanitation Data'!H5))),'Data Summary'!DJ11="Yes"),100-OFFSET('Sanitation Data'!$H$5,0,10*ROW('Sanitation Data'!H5)),NA())</f>
        <v>87.7</v>
      </c>
      <c r="AV11" s="104" t="e">
        <f ca="1">+IF(AND(ISNUMBER(OFFSET('Sanitation Data'!$H$7,0,10*ROW('Sanitation Data'!H5))),'Data Summary'!DK11="Yes"),OFFSET('Sanitation Data'!$H$7,0,10*ROW('Sanitation Data'!H5)),NA())</f>
        <v>#N/A</v>
      </c>
      <c r="AW11" s="104" t="e">
        <f ca="1">+IF(AND(ISNUMBER(OFFSET('Sanitation Data'!$H$11,0,10*ROW('Sanitation Data'!H5))),'Data Summary'!DL11="Yes"),OFFSET('Sanitation Data'!$H$11,0,10*ROW('Sanitation Data'!H5)),NA())</f>
        <v>#N/A</v>
      </c>
      <c r="AX11" s="104" t="e">
        <f ca="1">+IF(AND(ISNUMBER(OFFSET('Sanitation Data'!$H$12,0,10*ROW('Sanitation Data'!H5))),'Data Summary'!DM11="Yes"),OFFSET('Sanitation Data'!$H$12,0,10*ROW('Sanitation Data'!H5)),NA())</f>
        <v>#N/A</v>
      </c>
      <c r="AY11" s="104" t="e">
        <f ca="1">+IF(AND(ISNUMBER(OFFSET('Sanitation Data'!$H$13,0,10*ROW('Sanitation Data'!H5))),'Data Summary'!DN11="Yes"),OFFSET('Sanitation Data'!$H$13,0,10*ROW('Sanitation Data'!H5)),NA())</f>
        <v>#N/A</v>
      </c>
      <c r="AZ11" s="109" t="e">
        <f ca="1">+IF(AND(ISNUMBER(OFFSET('Hygiene Data'!$C$6,0,10*ROW('Hygiene Data'!C5))),'Data Summary'!DO11="Yes"),OFFSET('Hygiene Data'!$C$6,0,10*ROW('Hygiene Data'!C5)),NA())</f>
        <v>#N/A</v>
      </c>
      <c r="BA11" s="109" t="e">
        <f ca="1">+IF(AND(ISNUMBER(OFFSET('Hygiene Data'!$C$8,0,10*ROW('Hygiene Data'!C5))),'Data Summary'!DP11="Yes"),OFFSET('Hygiene Data'!$C$8,0,10*ROW('Hygiene Data'!C5)),NA())</f>
        <v>#N/A</v>
      </c>
      <c r="BB11" s="109" t="e">
        <f ca="1">+IF(AND(ISNUMBER(OFFSET('Hygiene Data'!$C$10,0,10*ROW('Hygiene Data'!C5))),'Data Summary'!DQ11="Yes"),OFFSET('Hygiene Data'!$C$10,0,10*ROW('Hygiene Data'!C5)),NA())</f>
        <v>#N/A</v>
      </c>
      <c r="BC11" s="109" t="e">
        <f ca="1">+IF(AND(ISNUMBER(OFFSET('Hygiene Data'!$D$6,0,10*ROW('Hygiene Data'!D5))),'Data Summary'!DR11="Yes"),OFFSET('Hygiene Data'!$D$6,0,10*ROW('Hygiene Data'!D5)),NA())</f>
        <v>#N/A</v>
      </c>
      <c r="BD11" s="109" t="e">
        <f ca="1">+IF(AND(ISNUMBER(OFFSET('Hygiene Data'!$D$8,0,10*ROW('Hygiene Data'!D5))),'Data Summary'!DS11="Yes"),OFFSET('Hygiene Data'!$D$8,0,10*ROW('Hygiene Data'!D5)),NA())</f>
        <v>#N/A</v>
      </c>
      <c r="BE11" s="109" t="e">
        <f ca="1">+IF(AND(ISNUMBER(OFFSET('Hygiene Data'!$D$10,0,10*ROW('Hygiene Data'!D5))),'Data Summary'!DT11="Yes"),OFFSET('Hygiene Data'!$D$10,0,10*ROW('Hygiene Data'!D5)),NA())</f>
        <v>#N/A</v>
      </c>
      <c r="BF11" s="109" t="e">
        <f ca="1">+IF(AND(ISNUMBER(OFFSET('Hygiene Data'!$E$6,0,10*ROW('Hygiene Data'!E5))),'Data Summary'!DU11="Yes"),OFFSET('Hygiene Data'!$E$6,0,10*ROW('Hygiene Data'!E5)),NA())</f>
        <v>#N/A</v>
      </c>
      <c r="BG11" s="109" t="e">
        <f ca="1">+IF(AND(ISNUMBER(OFFSET('Hygiene Data'!$E$8,0,10*ROW('Hygiene Data'!E5))),'Data Summary'!DV11="Yes"),OFFSET('Hygiene Data'!$E$8,0,10*ROW('Hygiene Data'!E5)),NA())</f>
        <v>#N/A</v>
      </c>
      <c r="BH11" s="109" t="e">
        <f ca="1">+IF(AND(ISNUMBER(OFFSET('Hygiene Data'!$E$10,0,10*ROW('Hygiene Data'!E5))),'Data Summary'!DW11="Yes"),OFFSET('Hygiene Data'!$E$10,0,10*ROW('Hygiene Data'!E5)),NA())</f>
        <v>#N/A</v>
      </c>
      <c r="BI11" s="109" t="e">
        <f ca="1">+IF(AND(ISNUMBER(OFFSET('Hygiene Data'!$F$6,0,10*ROW('Hygiene Data'!F5))),'Data Summary'!DX11="Yes"),OFFSET('Hygiene Data'!$F$6,0,10*ROW('Hygiene Data'!F5)),NA())</f>
        <v>#N/A</v>
      </c>
      <c r="BJ11" s="109" t="e">
        <f ca="1">+IF(AND(ISNUMBER(OFFSET('Hygiene Data'!$F$8,0,10*ROW('Hygiene Data'!F5))),'Data Summary'!DY11="Yes"),OFFSET('Hygiene Data'!$F$8,0,10*ROW('Hygiene Data'!F5)),NA())</f>
        <v>#N/A</v>
      </c>
      <c r="BK11" s="109" t="e">
        <f ca="1">+IF(AND(ISNUMBER(OFFSET('Hygiene Data'!$F$10,0,10*ROW('Hygiene Data'!F5))),'Data Summary'!DZ11="Yes"),OFFSET('Hygiene Data'!$F$10,0,10*ROW('Hygiene Data'!F5)),NA())</f>
        <v>#N/A</v>
      </c>
      <c r="BL11" s="109" t="e">
        <f ca="1">+IF(AND(ISNUMBER(OFFSET('Hygiene Data'!$G$6,0,10*ROW('Hygiene Data'!G5))),'Data Summary'!EA11="Yes"),OFFSET('Hygiene Data'!$G$6,0,10*ROW('Hygiene Data'!G5)),NA())</f>
        <v>#N/A</v>
      </c>
      <c r="BM11" s="109" t="e">
        <f ca="1">+IF(AND(ISNUMBER(OFFSET('Hygiene Data'!$G$8,0,10*ROW('Hygiene Data'!G5))),'Data Summary'!EB11="Yes"),OFFSET('Hygiene Data'!$G$8,0,10*ROW('Hygiene Data'!G5)),NA())</f>
        <v>#N/A</v>
      </c>
      <c r="BN11" s="109" t="e">
        <f ca="1">+IF(AND(ISNUMBER(OFFSET('Hygiene Data'!$G$10,0,10*ROW('Hygiene Data'!G5))),'Data Summary'!EC11="Yes"),OFFSET('Hygiene Data'!$G$10,0,10*ROW('Hygiene Data'!G5)),NA())</f>
        <v>#N/A</v>
      </c>
      <c r="BO11" s="109" t="e">
        <f ca="1">+IF(AND(ISNUMBER(OFFSET('Hygiene Data'!$H$6,0,10*ROW('Hygiene Data'!H5))),'Data Summary'!ED11="Yes"),OFFSET('Hygiene Data'!$H$6,0,10*ROW('Hygiene Data'!H5)),NA())</f>
        <v>#N/A</v>
      </c>
      <c r="BP11" s="109" t="e">
        <f ca="1">+IF(AND(ISNUMBER(OFFSET('Hygiene Data'!$H$8,0,10*ROW('Hygiene Data'!H5))),'Data Summary'!EE11="Yes"),OFFSET('Hygiene Data'!$H$8,0,10*ROW('Hygiene Data'!H5)),NA())</f>
        <v>#N/A</v>
      </c>
      <c r="BQ11" s="109" t="e">
        <f ca="1">+IF(AND(ISNUMBER(OFFSET('Hygiene Data'!$H$10,0,10*ROW('Hygiene Data'!H5))),'Data Summary'!EF11="Yes"),OFFSET('Hygiene Data'!$H$10,0,10*ROW('Hygiene Data'!H5)),NA())</f>
        <v>#N/A</v>
      </c>
    </row>
    <row r="12" spans="1:69" x14ac:dyDescent="0.25">
      <c r="A12" s="57" t="str">
        <f ca="1">+IF(OFFSET('Water Data'!$B$1,0,10*ROW('Water Data'!B6))="",NA(),OFFSET('Water Data'!$B$1,0,10*ROW('Water Data'!B6)))</f>
        <v>EMIS15</v>
      </c>
      <c r="B12" s="57" t="str">
        <f ca="1">+IF(OFFSET('Water Data'!$A$3,0,10*ROW('Water Data'!A6))="",NA(),OFFSET('Water Data'!$A$3,0,10*ROW('Water Data'!A6)))</f>
        <v>EMIS</v>
      </c>
      <c r="C12" s="57">
        <f ca="1">+IF(OFFSET('Water Data'!$C$3,0,10*ROW('Water Data'!C6))="",NA(),OFFSET('Water Data'!$C$3,0,10*ROW('Water Data'!C6)))</f>
        <v>2015</v>
      </c>
      <c r="D12" s="58">
        <f ca="1">+IF(AND(ISNUMBER(OFFSET('Water Data'!$C$5,0,10*ROW('Water Data'!C6))),'Data Summary'!BS12="Yes"),100-OFFSET('Water Data'!$C$5,0,10*ROW('Water Data'!C6)),NA())</f>
        <v>48.090319481143396</v>
      </c>
      <c r="E12" s="58">
        <f ca="1">+IF(AND(ISNUMBER(OFFSET('Water Data'!$C$7,0,10*ROW('Water Data'!C6))),'Data Summary'!BT12="Yes"),OFFSET('Water Data'!$C$7,0,10*ROW('Water Data'!C6)),NA())</f>
        <v>29.699329439757733</v>
      </c>
      <c r="F12" s="58">
        <f ca="1">+IF(AND(ISNUMBER(OFFSET('Water Data'!$C$10,0,10*ROW('Water Data'!C6))),'Data Summary'!BU12="Yes"),OFFSET('Water Data'!$C$10,0,10*ROW('Water Data'!C6)),NA())</f>
        <v>10.038373350638114</v>
      </c>
      <c r="G12" s="58">
        <f ca="1">+IF(AND(ISNUMBER(OFFSET('Water Data'!$D$5,0,10*ROW('Water Data'!D6))),'Data Summary'!BV12="Yes"),100-OFFSET('Water Data'!$D$5,0,10*ROW('Water Data'!D6)),NA())</f>
        <v>65.136612021857914</v>
      </c>
      <c r="H12" s="58">
        <f ca="1">+IF(AND(ISNUMBER(OFFSET('Water Data'!$D$7,0,10*ROW('Water Data'!D6))),'Data Summary'!BW12="Yes"),OFFSET('Water Data'!$D$7,0,10*ROW('Water Data'!D6)),NA())</f>
        <v>56.648451730418941</v>
      </c>
      <c r="I12" s="58" t="e">
        <f ca="1">+IF(AND(ISNUMBER(OFFSET('Water Data'!$D$10,0,10*ROW('Water Data'!D6))),'Data Summary'!BX12="Yes"),OFFSET('Water Data'!$D$10,0,10*ROW('Water Data'!D6)),NA())</f>
        <v>#N/A</v>
      </c>
      <c r="J12" s="58">
        <f ca="1">+IF(AND(ISNUMBER(OFFSET('Water Data'!$E$5,0,10*ROW('Water Data'!E6))),'Data Summary'!BY12="Yes"),100-OFFSET('Water Data'!$E$5,0,10*ROW('Water Data'!E6)),NA())</f>
        <v>22.904168589447778</v>
      </c>
      <c r="K12" s="58">
        <f ca="1">+IF(AND(ISNUMBER(OFFSET('Water Data'!$E$7,0,10*ROW('Water Data'!E6))),'Data Summary'!BZ12="Yes"),OFFSET('Water Data'!$E$7,0,10*ROW('Water Data'!E6)),NA())</f>
        <v>18.320258421781265</v>
      </c>
      <c r="L12" s="58" t="e">
        <f ca="1">+IF(AND(ISNUMBER(OFFSET('Water Data'!$E$10,0,10*ROW('Water Data'!E6))),'Data Summary'!CA12="Yes"),OFFSET('Water Data'!$E$10,0,10*ROW('Water Data'!E6)),NA())</f>
        <v>#N/A</v>
      </c>
      <c r="M12" s="58">
        <f ca="1">+IF(AND(ISNUMBER(OFFSET('Water Data'!$F$5,0,10*ROW('Water Data'!F6))),'Data Summary'!CB12="Yes"),100-OFFSET('Water Data'!$F$5,0,10*ROW('Water Data'!F6)),NA())</f>
        <v>91.695303550973648</v>
      </c>
      <c r="N12" s="58" t="e">
        <f ca="1">+IF(AND(ISNUMBER(OFFSET('Water Data'!$F$7,0,10*ROW('Water Data'!F6))),'Data Summary'!CC12="Yes"),OFFSET('Water Data'!$F$7,0,10*ROW('Water Data'!F6)),NA())</f>
        <v>#N/A</v>
      </c>
      <c r="O12" s="58" t="e">
        <f ca="1">+IF(AND(ISNUMBER(OFFSET('Water Data'!$F$10,0,10*ROW('Water Data'!F6))),'Data Summary'!CD12="Yes"),OFFSET('Water Data'!$F$10,0,10*ROW('Water Data'!F6)),NA())</f>
        <v>#N/A</v>
      </c>
      <c r="P12" s="58">
        <f ca="1">+IF(AND(ISNUMBER(OFFSET('Water Data'!$G$5,0,10*ROW('Water Data'!G6))),'Data Summary'!CE12="Yes"),100-OFFSET('Water Data'!$G$5,0,10*ROW('Water Data'!G6)),NA())</f>
        <v>35.442353450140601</v>
      </c>
      <c r="Q12" s="58">
        <f ca="1">+IF(AND(ISNUMBER(OFFSET('Water Data'!$G$7,0,10*ROW('Water Data'!G6))),'Data Summary'!CF12="Yes"),OFFSET('Water Data'!$G$7,0,10*ROW('Water Data'!G6)),NA())</f>
        <v>29.699329439757733</v>
      </c>
      <c r="R12" s="58">
        <f ca="1">+IF(AND(ISNUMBER(OFFSET('Water Data'!$G$10,0,10*ROW('Water Data'!G6))),'Data Summary'!CG12="Yes"),OFFSET('Water Data'!$G$10,0,10*ROW('Water Data'!G6)),NA())</f>
        <v>10.038373350638114</v>
      </c>
      <c r="S12" s="58">
        <f ca="1">+IF(AND(ISNUMBER(OFFSET('Water Data'!$H$5,0,10*ROW('Water Data'!H6))),'Data Summary'!CH12="Yes"),100-OFFSET('Water Data'!$H$5,0,10*ROW('Water Data'!H6)),NA())</f>
        <v>75.350701402805612</v>
      </c>
      <c r="T12" s="58" t="e">
        <f ca="1">+IF(AND(ISNUMBER(OFFSET('Water Data'!$H$7,0,10*ROW('Water Data'!H6))),'Data Summary'!CI12="Yes"),OFFSET('Water Data'!$H$7,0,10*ROW('Water Data'!H6)),NA())</f>
        <v>#N/A</v>
      </c>
      <c r="U12" s="58" t="e">
        <f ca="1">+IF(AND(ISNUMBER(OFFSET('Water Data'!$H$10,0,10*ROW('Water Data'!H6))),'Data Summary'!CJ12="Yes"),OFFSET('Water Data'!$H$10,0,10*ROW('Water Data'!H6)),NA())</f>
        <v>#N/A</v>
      </c>
      <c r="V12" s="104">
        <f ca="1">+IF(AND(ISNUMBER(OFFSET('Sanitation Data'!$C$5,0,10*ROW('Sanitation Data'!C6))),'Data Summary'!CK12="Yes"),100-OFFSET('Sanitation Data'!$C$5,0,10*ROW('Sanitation Data'!C6)),NA())</f>
        <v>78.6452077828489</v>
      </c>
      <c r="W12" s="104" t="e">
        <f ca="1">+IF(AND(ISNUMBER(OFFSET('Sanitation Data'!$C$7,0,10*ROW('Sanitation Data'!C6))),'Data Summary'!CL12="Yes"),OFFSET('Sanitation Data'!$C$7,0,10*ROW('Sanitation Data'!C6)),NA())</f>
        <v>#N/A</v>
      </c>
      <c r="X12" s="104" t="e">
        <f ca="1">+IF(AND(ISNUMBER(OFFSET('Sanitation Data'!$C$11,0,10*ROW('Sanitation Data'!C6))),'Data Summary'!CM12="Yes"),OFFSET('Sanitation Data'!$C$11,0,10*ROW('Sanitation Data'!C6)),NA())</f>
        <v>#N/A</v>
      </c>
      <c r="Y12" s="104" t="e">
        <f ca="1">+IF(AND(ISNUMBER(OFFSET('Sanitation Data'!$C$12,0,10*ROW('Sanitation Data'!C6))),'Data Summary'!CN12="Yes"),OFFSET('Sanitation Data'!$C$12,0,10*ROW('Sanitation Data'!C6)),NA())</f>
        <v>#N/A</v>
      </c>
      <c r="Z12" s="104" t="e">
        <f ca="1">+IF(AND(ISNUMBER(OFFSET('Sanitation Data'!$C$13,0,10*ROW('Sanitation Data'!C6))),'Data Summary'!CO12="Yes"),OFFSET('Sanitation Data'!$C$13,0,10*ROW('Sanitation Data'!C6)),NA())</f>
        <v>#N/A</v>
      </c>
      <c r="AA12" s="104">
        <f ca="1">+IF(AND(ISNUMBER(OFFSET('Sanitation Data'!$D$5,0,10*ROW('Sanitation Data'!D6))),'Data Summary'!CP12="Yes"),100-OFFSET('Sanitation Data'!$D$5,0,10*ROW('Sanitation Data'!D6)),NA())</f>
        <v>92.204007285974498</v>
      </c>
      <c r="AB12" s="104" t="e">
        <f ca="1">+IF(AND(ISNUMBER(OFFSET('Sanitation Data'!$D$7,0,10*ROW('Sanitation Data'!D6))),'Data Summary'!CQ12="Yes"),OFFSET('Sanitation Data'!$D$7,0,10*ROW('Sanitation Data'!D6)),NA())</f>
        <v>#N/A</v>
      </c>
      <c r="AC12" s="104" t="e">
        <f ca="1">+IF(AND(ISNUMBER(OFFSET('Sanitation Data'!$D$11,0,10*ROW('Sanitation Data'!D6))),'Data Summary'!CR12="Yes"),OFFSET('Sanitation Data'!$D$11,0,10*ROW('Sanitation Data'!D6)),NA())</f>
        <v>#N/A</v>
      </c>
      <c r="AD12" s="104" t="e">
        <f ca="1">+IF(AND(ISNUMBER(OFFSET('Sanitation Data'!$D$12,0,10*ROW('Sanitation Data'!D6))),'Data Summary'!CS12="Yes"),OFFSET('Sanitation Data'!$D$12,0,10*ROW('Sanitation Data'!D6)),NA())</f>
        <v>#N/A</v>
      </c>
      <c r="AE12" s="104" t="e">
        <f ca="1">+IF(AND(ISNUMBER(OFFSET('Sanitation Data'!$D$13,0,10*ROW('Sanitation Data'!D6))),'Data Summary'!CT12="Yes"),OFFSET('Sanitation Data'!$D$13,0,10*ROW('Sanitation Data'!D6)),NA())</f>
        <v>#N/A</v>
      </c>
      <c r="AF12" s="104">
        <f ca="1">+IF(AND(ISNUMBER(OFFSET('Sanitation Data'!$E$5,0,10*ROW('Sanitation Data'!E6))),'Data Summary'!CU12="Yes"),100-OFFSET('Sanitation Data'!$E$5,0,10*ROW('Sanitation Data'!E6)),NA())</f>
        <v>67.081987386555909</v>
      </c>
      <c r="AG12" s="104" t="e">
        <f ca="1">+IF(AND(ISNUMBER(OFFSET('Sanitation Data'!$E$7,0,10*ROW('Sanitation Data'!E6))),'Data Summary'!CV12="Yes"),OFFSET('Sanitation Data'!$E$7,0,10*ROW('Sanitation Data'!E6)),NA())</f>
        <v>#N/A</v>
      </c>
      <c r="AH12" s="104" t="e">
        <f ca="1">+IF(AND(ISNUMBER(OFFSET('Sanitation Data'!$E$11,0,10*ROW('Sanitation Data'!E6))),'Data Summary'!CW12="Yes"),OFFSET('Sanitation Data'!$E$11,0,10*ROW('Sanitation Data'!E6)),NA())</f>
        <v>#N/A</v>
      </c>
      <c r="AI12" s="104" t="e">
        <f ca="1">+IF(AND(ISNUMBER(OFFSET('Sanitation Data'!$E$12,0,10*ROW('Sanitation Data'!E6))),'Data Summary'!CX12="Yes"),OFFSET('Sanitation Data'!$E$12,0,10*ROW('Sanitation Data'!E6)),NA())</f>
        <v>#N/A</v>
      </c>
      <c r="AJ12" s="104" t="e">
        <f ca="1">+IF(AND(ISNUMBER(OFFSET('Sanitation Data'!$E$13,0,10*ROW('Sanitation Data'!E6))),'Data Summary'!CY12="Yes"),OFFSET('Sanitation Data'!$E$13,0,10*ROW('Sanitation Data'!E6)),NA())</f>
        <v>#N/A</v>
      </c>
      <c r="AK12" s="104">
        <f ca="1">+IF(AND(ISNUMBER(OFFSET('Sanitation Data'!$F$5,0,10*ROW('Sanitation Data'!F6))),'Data Summary'!CZ12="Yes"),100-OFFSET('Sanitation Data'!$F$5,0,10*ROW('Sanitation Data'!F6)),NA())</f>
        <v>86.998854524627717</v>
      </c>
      <c r="AL12" s="104" t="e">
        <f ca="1">+IF(AND(ISNUMBER(OFFSET('Sanitation Data'!$F$7,0,10*ROW('Sanitation Data'!F6))),'Data Summary'!DA12="Yes"),OFFSET('Sanitation Data'!$F$7,0,10*ROW('Sanitation Data'!F6)),NA())</f>
        <v>#N/A</v>
      </c>
      <c r="AM12" s="104" t="e">
        <f ca="1">+IF(AND(ISNUMBER(OFFSET('Sanitation Data'!$F$11,0,10*ROW('Sanitation Data'!F6))),'Data Summary'!DB12="Yes"),OFFSET('Sanitation Data'!$F$11,0,10*ROW('Sanitation Data'!F6)),NA())</f>
        <v>#N/A</v>
      </c>
      <c r="AN12" s="104" t="e">
        <f ca="1">+IF(AND(ISNUMBER(OFFSET('Sanitation Data'!$F$12,0,10*ROW('Sanitation Data'!F6))),'Data Summary'!DC12="Yes"),OFFSET('Sanitation Data'!$F$12,0,10*ROW('Sanitation Data'!F6)),NA())</f>
        <v>#N/A</v>
      </c>
      <c r="AO12" s="104" t="e">
        <f ca="1">+IF(AND(ISNUMBER(OFFSET('Sanitation Data'!$F$13,0,10*ROW('Sanitation Data'!F6))),'Data Summary'!DD12="Yes"),OFFSET('Sanitation Data'!$F$13,0,10*ROW('Sanitation Data'!F6)),NA())</f>
        <v>#N/A</v>
      </c>
      <c r="AP12" s="104">
        <f ca="1">+IF(AND(ISNUMBER(OFFSET('Sanitation Data'!$G$5,0,10*ROW('Sanitation Data'!G6))),'Data Summary'!DE12="Yes"),100-OFFSET('Sanitation Data'!$G$5,0,10*ROW('Sanitation Data'!G6)),NA())</f>
        <v>74.5403417694138</v>
      </c>
      <c r="AQ12" s="104" t="e">
        <f ca="1">+IF(AND(ISNUMBER(OFFSET('Sanitation Data'!$G$7,0,10*ROW('Sanitation Data'!G6))),'Data Summary'!DF12="Yes"),OFFSET('Sanitation Data'!$G$7,0,10*ROW('Sanitation Data'!G6)),NA())</f>
        <v>#N/A</v>
      </c>
      <c r="AR12" s="104" t="e">
        <f ca="1">+IF(AND(ISNUMBER(OFFSET('Sanitation Data'!$G$11,0,10*ROW('Sanitation Data'!G6))),'Data Summary'!DG12="Yes"),OFFSET('Sanitation Data'!$G$11,0,10*ROW('Sanitation Data'!G6)),NA())</f>
        <v>#N/A</v>
      </c>
      <c r="AS12" s="104" t="e">
        <f ca="1">+IF(AND(ISNUMBER(OFFSET('Sanitation Data'!$G$12,0,10*ROW('Sanitation Data'!G6))),'Data Summary'!DH12="Yes"),OFFSET('Sanitation Data'!$G$12,0,10*ROW('Sanitation Data'!G6)),NA())</f>
        <v>#N/A</v>
      </c>
      <c r="AT12" s="104" t="e">
        <f ca="1">+IF(AND(ISNUMBER(OFFSET('Sanitation Data'!$G$13,0,10*ROW('Sanitation Data'!G6))),'Data Summary'!DI12="Yes"),OFFSET('Sanitation Data'!$G$13,0,10*ROW('Sanitation Data'!G6)),NA())</f>
        <v>#N/A</v>
      </c>
      <c r="AU12" s="104">
        <f ca="1">+IF(AND(ISNUMBER(OFFSET('Sanitation Data'!$H$5,0,10*ROW('Sanitation Data'!H6))),'Data Summary'!DJ12="Yes"),100-OFFSET('Sanitation Data'!$H$5,0,10*ROW('Sanitation Data'!H6)),NA())</f>
        <v>94.255177020708075</v>
      </c>
      <c r="AV12" s="104" t="e">
        <f ca="1">+IF(AND(ISNUMBER(OFFSET('Sanitation Data'!$H$7,0,10*ROW('Sanitation Data'!H6))),'Data Summary'!DK12="Yes"),OFFSET('Sanitation Data'!$H$7,0,10*ROW('Sanitation Data'!H6)),NA())</f>
        <v>#N/A</v>
      </c>
      <c r="AW12" s="104" t="e">
        <f ca="1">+IF(AND(ISNUMBER(OFFSET('Sanitation Data'!$H$11,0,10*ROW('Sanitation Data'!H6))),'Data Summary'!DL12="Yes"),OFFSET('Sanitation Data'!$H$11,0,10*ROW('Sanitation Data'!H6)),NA())</f>
        <v>#N/A</v>
      </c>
      <c r="AX12" s="104" t="e">
        <f ca="1">+IF(AND(ISNUMBER(OFFSET('Sanitation Data'!$H$12,0,10*ROW('Sanitation Data'!H6))),'Data Summary'!DM12="Yes"),OFFSET('Sanitation Data'!$H$12,0,10*ROW('Sanitation Data'!H6)),NA())</f>
        <v>#N/A</v>
      </c>
      <c r="AY12" s="104" t="e">
        <f ca="1">+IF(AND(ISNUMBER(OFFSET('Sanitation Data'!$H$13,0,10*ROW('Sanitation Data'!H6))),'Data Summary'!DN12="Yes"),OFFSET('Sanitation Data'!$H$13,0,10*ROW('Sanitation Data'!H6)),NA())</f>
        <v>#N/A</v>
      </c>
      <c r="AZ12" s="109">
        <f ca="1">+IF(AND(ISNUMBER(OFFSET('Hygiene Data'!$C$6,0,10*ROW('Hygiene Data'!C6))),'Data Summary'!DO12="Yes"),OFFSET('Hygiene Data'!$C$6,0,10*ROW('Hygiene Data'!C6)),NA())</f>
        <v>86.372651965931638</v>
      </c>
      <c r="BA12" s="109">
        <f ca="1">+IF(AND(ISNUMBER(OFFSET('Hygiene Data'!$C$8,0,10*ROW('Hygiene Data'!C6))),'Data Summary'!DP12="Yes"),OFFSET('Hygiene Data'!$C$8,0,10*ROW('Hygiene Data'!C6)),NA())</f>
        <v>29.193956364484897</v>
      </c>
      <c r="BB12" s="109" t="e">
        <f ca="1">+IF(AND(ISNUMBER(OFFSET('Hygiene Data'!$C$10,0,10*ROW('Hygiene Data'!C6))),'Data Summary'!DQ12="Yes"),OFFSET('Hygiene Data'!$C$10,0,10*ROW('Hygiene Data'!C6)),NA())</f>
        <v>#N/A</v>
      </c>
      <c r="BC12" s="109">
        <f ca="1">+IF(AND(ISNUMBER(OFFSET('Hygiene Data'!$D$6,0,10*ROW('Hygiene Data'!D6))),'Data Summary'!DR12="Yes"),OFFSET('Hygiene Data'!$D$6,0,10*ROW('Hygiene Data'!D6)),NA())</f>
        <v>87.747615553925158</v>
      </c>
      <c r="BD12" s="109">
        <f ca="1">+IF(AND(ISNUMBER(OFFSET('Hygiene Data'!$D$8,0,10*ROW('Hygiene Data'!D6))),'Data Summary'!DS12="Yes"),OFFSET('Hygiene Data'!$D$8,0,10*ROW('Hygiene Data'!D6)),NA())</f>
        <v>29.658694057226704</v>
      </c>
      <c r="BE12" s="109" t="e">
        <f ca="1">+IF(AND(ISNUMBER(OFFSET('Hygiene Data'!$D$10,0,10*ROW('Hygiene Data'!D6))),'Data Summary'!DT12="Yes"),OFFSET('Hygiene Data'!$D$10,0,10*ROW('Hygiene Data'!D6)),NA())</f>
        <v>#N/A</v>
      </c>
      <c r="BF12" s="109">
        <f ca="1">+IF(AND(ISNUMBER(OFFSET('Hygiene Data'!$E$6,0,10*ROW('Hygiene Data'!E6))),'Data Summary'!DU12="Yes"),OFFSET('Hygiene Data'!$E$6,0,10*ROW('Hygiene Data'!E6)),NA())</f>
        <v>85.731394354148847</v>
      </c>
      <c r="BG12" s="109">
        <f ca="1">+IF(AND(ISNUMBER(OFFSET('Hygiene Data'!$E$8,0,10*ROW('Hygiene Data'!E6))),'Data Summary'!DV12="Yes"),OFFSET('Hygiene Data'!$E$8,0,10*ROW('Hygiene Data'!E6)),NA())</f>
        <v>28.977211291702311</v>
      </c>
      <c r="BH12" s="109" t="e">
        <f ca="1">+IF(AND(ISNUMBER(OFFSET('Hygiene Data'!$E$10,0,10*ROW('Hygiene Data'!E6))),'Data Summary'!DW12="Yes"),OFFSET('Hygiene Data'!$E$10,0,10*ROW('Hygiene Data'!E6)),NA())</f>
        <v>#N/A</v>
      </c>
      <c r="BI12" s="109" t="e">
        <f ca="1">+IF(AND(ISNUMBER(OFFSET('Hygiene Data'!$F$6,0,10*ROW('Hygiene Data'!F6))),'Data Summary'!DX12="Yes"),OFFSET('Hygiene Data'!$F$6,0,10*ROW('Hygiene Data'!F6)),NA())</f>
        <v>#N/A</v>
      </c>
      <c r="BJ12" s="109" t="e">
        <f ca="1">+IF(AND(ISNUMBER(OFFSET('Hygiene Data'!$F$8,0,10*ROW('Hygiene Data'!F6))),'Data Summary'!DY12="Yes"),OFFSET('Hygiene Data'!$F$8,0,10*ROW('Hygiene Data'!F6)),NA())</f>
        <v>#N/A</v>
      </c>
      <c r="BK12" s="109" t="e">
        <f ca="1">+IF(AND(ISNUMBER(OFFSET('Hygiene Data'!$F$10,0,10*ROW('Hygiene Data'!F6))),'Data Summary'!DZ12="Yes"),OFFSET('Hygiene Data'!$F$10,0,10*ROW('Hygiene Data'!F6)),NA())</f>
        <v>#N/A</v>
      </c>
      <c r="BL12" s="109">
        <f ca="1">+IF(AND(ISNUMBER(OFFSET('Hygiene Data'!$G$6,0,10*ROW('Hygiene Data'!G6))),'Data Summary'!EA12="Yes"),OFFSET('Hygiene Data'!$G$6,0,10*ROW('Hygiene Data'!G6)),NA())</f>
        <v>86.372651965931638</v>
      </c>
      <c r="BM12" s="109">
        <f ca="1">+IF(AND(ISNUMBER(OFFSET('Hygiene Data'!$G$8,0,10*ROW('Hygiene Data'!G6))),'Data Summary'!EB12="Yes"),OFFSET('Hygiene Data'!$G$8,0,10*ROW('Hygiene Data'!G6)),NA())</f>
        <v>29.193956364484897</v>
      </c>
      <c r="BN12" s="109" t="e">
        <f ca="1">+IF(AND(ISNUMBER(OFFSET('Hygiene Data'!$G$10,0,10*ROW('Hygiene Data'!G6))),'Data Summary'!EC12="Yes"),OFFSET('Hygiene Data'!$G$10,0,10*ROW('Hygiene Data'!G6)),NA())</f>
        <v>#N/A</v>
      </c>
      <c r="BO12" s="109" t="e">
        <f ca="1">+IF(AND(ISNUMBER(OFFSET('Hygiene Data'!$H$6,0,10*ROW('Hygiene Data'!H6))),'Data Summary'!ED12="Yes"),OFFSET('Hygiene Data'!$H$6,0,10*ROW('Hygiene Data'!H6)),NA())</f>
        <v>#N/A</v>
      </c>
      <c r="BP12" s="109" t="e">
        <f ca="1">+IF(AND(ISNUMBER(OFFSET('Hygiene Data'!$H$8,0,10*ROW('Hygiene Data'!H6))),'Data Summary'!EE12="Yes"),OFFSET('Hygiene Data'!$H$8,0,10*ROW('Hygiene Data'!H6)),NA())</f>
        <v>#N/A</v>
      </c>
      <c r="BQ12" s="109" t="e">
        <f ca="1">+IF(AND(ISNUMBER(OFFSET('Hygiene Data'!$H$10,0,10*ROW('Hygiene Data'!H6))),'Data Summary'!EF12="Yes"),OFFSET('Hygiene Data'!$H$10,0,10*ROW('Hygiene Data'!H6)),NA())</f>
        <v>#N/A</v>
      </c>
    </row>
    <row r="13" spans="1:69" x14ac:dyDescent="0.25">
      <c r="A13" s="57" t="e">
        <f ca="1">+IF(OFFSET('Water Data'!$B$1,0,10*ROW('Water Data'!B7))="",NA(),OFFSET('Water Data'!$B$1,0,10*ROW('Water Data'!B7)))</f>
        <v>#N/A</v>
      </c>
      <c r="B13" s="57" t="e">
        <f ca="1">+IF(OFFSET('Water Data'!$A$3,0,10*ROW('Water Data'!A7))="",NA(),OFFSET('Water Data'!$A$3,0,10*ROW('Water Data'!A7)))</f>
        <v>#N/A</v>
      </c>
      <c r="C13" s="57" t="e">
        <f ca="1">+IF(OFFSET('Water Data'!$C$3,0,10*ROW('Water Data'!C7))="",NA(),OFFSET('Water Data'!$C$3,0,10*ROW('Water Data'!C7)))</f>
        <v>#N/A</v>
      </c>
      <c r="D13" s="58" t="e">
        <f ca="1">+IF(AND(ISNUMBER(OFFSET('Water Data'!$C$5,0,10*ROW('Water Data'!C7))),'Data Summary'!BS13="Yes"),100-OFFSET('Water Data'!$C$5,0,10*ROW('Water Data'!C7)),NA())</f>
        <v>#N/A</v>
      </c>
      <c r="E13" s="58" t="e">
        <f ca="1">+IF(AND(ISNUMBER(OFFSET('Water Data'!$C$7,0,10*ROW('Water Data'!C7))),'Data Summary'!BT13="Yes"),OFFSET('Water Data'!$C$7,0,10*ROW('Water Data'!C7)),NA())</f>
        <v>#N/A</v>
      </c>
      <c r="F13" s="58" t="e">
        <f ca="1">+IF(AND(ISNUMBER(OFFSET('Water Data'!$C$10,0,10*ROW('Water Data'!C7))),'Data Summary'!BU13="Yes"),OFFSET('Water Data'!$C$10,0,10*ROW('Water Data'!C7)),NA())</f>
        <v>#N/A</v>
      </c>
      <c r="G13" s="58" t="e">
        <f ca="1">+IF(AND(ISNUMBER(OFFSET('Water Data'!$D$5,0,10*ROW('Water Data'!D7))),'Data Summary'!BV13="Yes"),100-OFFSET('Water Data'!$D$5,0,10*ROW('Water Data'!D7)),NA())</f>
        <v>#N/A</v>
      </c>
      <c r="H13" s="58" t="e">
        <f ca="1">+IF(AND(ISNUMBER(OFFSET('Water Data'!$D$7,0,10*ROW('Water Data'!D7))),'Data Summary'!BW13="Yes"),OFFSET('Water Data'!$D$7,0,10*ROW('Water Data'!D7)),NA())</f>
        <v>#N/A</v>
      </c>
      <c r="I13" s="58" t="e">
        <f ca="1">+IF(AND(ISNUMBER(OFFSET('Water Data'!$D$10,0,10*ROW('Water Data'!D7))),'Data Summary'!BX13="Yes"),OFFSET('Water Data'!$D$10,0,10*ROW('Water Data'!D7)),NA())</f>
        <v>#N/A</v>
      </c>
      <c r="J13" s="58" t="e">
        <f ca="1">+IF(AND(ISNUMBER(OFFSET('Water Data'!$E$5,0,10*ROW('Water Data'!E7))),'Data Summary'!BY13="Yes"),100-OFFSET('Water Data'!$E$5,0,10*ROW('Water Data'!E7)),NA())</f>
        <v>#N/A</v>
      </c>
      <c r="K13" s="58" t="e">
        <f ca="1">+IF(AND(ISNUMBER(OFFSET('Water Data'!$E$7,0,10*ROW('Water Data'!E7))),'Data Summary'!BZ13="Yes"),OFFSET('Water Data'!$E$7,0,10*ROW('Water Data'!E7)),NA())</f>
        <v>#N/A</v>
      </c>
      <c r="L13" s="58" t="e">
        <f ca="1">+IF(AND(ISNUMBER(OFFSET('Water Data'!$E$10,0,10*ROW('Water Data'!E7))),'Data Summary'!CA13="Yes"),OFFSET('Water Data'!$E$10,0,10*ROW('Water Data'!E7)),NA())</f>
        <v>#N/A</v>
      </c>
      <c r="M13" s="58" t="e">
        <f ca="1">+IF(AND(ISNUMBER(OFFSET('Water Data'!$F$5,0,10*ROW('Water Data'!F7))),'Data Summary'!CB13="Yes"),100-OFFSET('Water Data'!$F$5,0,10*ROW('Water Data'!F7)),NA())</f>
        <v>#N/A</v>
      </c>
      <c r="N13" s="58" t="e">
        <f ca="1">+IF(AND(ISNUMBER(OFFSET('Water Data'!$F$7,0,10*ROW('Water Data'!F7))),'Data Summary'!CC13="Yes"),OFFSET('Water Data'!$F$7,0,10*ROW('Water Data'!F7)),NA())</f>
        <v>#N/A</v>
      </c>
      <c r="O13" s="58" t="e">
        <f ca="1">+IF(AND(ISNUMBER(OFFSET('Water Data'!$F$10,0,10*ROW('Water Data'!F7))),'Data Summary'!CD13="Yes"),OFFSET('Water Data'!$F$10,0,10*ROW('Water Data'!F7)),NA())</f>
        <v>#N/A</v>
      </c>
      <c r="P13" s="58" t="e">
        <f ca="1">+IF(AND(ISNUMBER(OFFSET('Water Data'!$G$5,0,10*ROW('Water Data'!G7))),'Data Summary'!CE13="Yes"),100-OFFSET('Water Data'!$G$5,0,10*ROW('Water Data'!G7)),NA())</f>
        <v>#N/A</v>
      </c>
      <c r="Q13" s="58" t="e">
        <f ca="1">+IF(AND(ISNUMBER(OFFSET('Water Data'!$G$7,0,10*ROW('Water Data'!G7))),'Data Summary'!CF13="Yes"),OFFSET('Water Data'!$G$7,0,10*ROW('Water Data'!G7)),NA())</f>
        <v>#N/A</v>
      </c>
      <c r="R13" s="58" t="e">
        <f ca="1">+IF(AND(ISNUMBER(OFFSET('Water Data'!$G$10,0,10*ROW('Water Data'!G7))),'Data Summary'!CG13="Yes"),OFFSET('Water Data'!$G$10,0,10*ROW('Water Data'!G7)),NA())</f>
        <v>#N/A</v>
      </c>
      <c r="S13" s="58" t="e">
        <f ca="1">+IF(AND(ISNUMBER(OFFSET('Water Data'!$H$5,0,10*ROW('Water Data'!H7))),'Data Summary'!CH13="Yes"),100-OFFSET('Water Data'!$H$5,0,10*ROW('Water Data'!H7)),NA())</f>
        <v>#N/A</v>
      </c>
      <c r="T13" s="58" t="e">
        <f ca="1">+IF(AND(ISNUMBER(OFFSET('Water Data'!$H$7,0,10*ROW('Water Data'!H7))),'Data Summary'!CI13="Yes"),OFFSET('Water Data'!$H$7,0,10*ROW('Water Data'!H7)),NA())</f>
        <v>#N/A</v>
      </c>
      <c r="U13" s="58" t="e">
        <f ca="1">+IF(AND(ISNUMBER(OFFSET('Water Data'!$H$10,0,10*ROW('Water Data'!H7))),'Data Summary'!CJ13="Yes"),OFFSET('Water Data'!$H$10,0,10*ROW('Water Data'!H7)),NA())</f>
        <v>#N/A</v>
      </c>
      <c r="V13" s="104" t="e">
        <f ca="1">+IF(AND(ISNUMBER(OFFSET('Sanitation Data'!$C$5,0,10*ROW('Sanitation Data'!C7))),'Data Summary'!CK13="Yes"),100-OFFSET('Sanitation Data'!$C$5,0,10*ROW('Sanitation Data'!C7)),NA())</f>
        <v>#N/A</v>
      </c>
      <c r="W13" s="104" t="e">
        <f ca="1">+IF(AND(ISNUMBER(OFFSET('Sanitation Data'!$C$7,0,10*ROW('Sanitation Data'!C7))),'Data Summary'!CL13="Yes"),OFFSET('Sanitation Data'!$C$7,0,10*ROW('Sanitation Data'!C7)),NA())</f>
        <v>#N/A</v>
      </c>
      <c r="X13" s="104" t="e">
        <f ca="1">+IF(AND(ISNUMBER(OFFSET('Sanitation Data'!$C$11,0,10*ROW('Sanitation Data'!C7))),'Data Summary'!CM13="Yes"),OFFSET('Sanitation Data'!$C$11,0,10*ROW('Sanitation Data'!C7)),NA())</f>
        <v>#N/A</v>
      </c>
      <c r="Y13" s="104" t="e">
        <f ca="1">+IF(AND(ISNUMBER(OFFSET('Sanitation Data'!$C$12,0,10*ROW('Sanitation Data'!C7))),'Data Summary'!CN13="Yes"),OFFSET('Sanitation Data'!$C$12,0,10*ROW('Sanitation Data'!C7)),NA())</f>
        <v>#N/A</v>
      </c>
      <c r="Z13" s="104" t="e">
        <f ca="1">+IF(AND(ISNUMBER(OFFSET('Sanitation Data'!$C$13,0,10*ROW('Sanitation Data'!C7))),'Data Summary'!CO13="Yes"),OFFSET('Sanitation Data'!$C$13,0,10*ROW('Sanitation Data'!C7)),NA())</f>
        <v>#N/A</v>
      </c>
      <c r="AA13" s="104" t="e">
        <f ca="1">+IF(AND(ISNUMBER(OFFSET('Sanitation Data'!$D$5,0,10*ROW('Sanitation Data'!D7))),'Data Summary'!CP13="Yes"),100-OFFSET('Sanitation Data'!$D$5,0,10*ROW('Sanitation Data'!D7)),NA())</f>
        <v>#N/A</v>
      </c>
      <c r="AB13" s="104" t="e">
        <f ca="1">+IF(AND(ISNUMBER(OFFSET('Sanitation Data'!$D$7,0,10*ROW('Sanitation Data'!D7))),'Data Summary'!CQ13="Yes"),OFFSET('Sanitation Data'!$D$7,0,10*ROW('Sanitation Data'!D7)),NA())</f>
        <v>#N/A</v>
      </c>
      <c r="AC13" s="104" t="e">
        <f ca="1">+IF(AND(ISNUMBER(OFFSET('Sanitation Data'!$D$11,0,10*ROW('Sanitation Data'!D7))),'Data Summary'!CR13="Yes"),OFFSET('Sanitation Data'!$D$11,0,10*ROW('Sanitation Data'!D7)),NA())</f>
        <v>#N/A</v>
      </c>
      <c r="AD13" s="104" t="e">
        <f ca="1">+IF(AND(ISNUMBER(OFFSET('Sanitation Data'!$D$12,0,10*ROW('Sanitation Data'!D7))),'Data Summary'!CS13="Yes"),OFFSET('Sanitation Data'!$D$12,0,10*ROW('Sanitation Data'!D7)),NA())</f>
        <v>#N/A</v>
      </c>
      <c r="AE13" s="104" t="e">
        <f ca="1">+IF(AND(ISNUMBER(OFFSET('Sanitation Data'!$D$13,0,10*ROW('Sanitation Data'!D7))),'Data Summary'!CT13="Yes"),OFFSET('Sanitation Data'!$D$13,0,10*ROW('Sanitation Data'!D7)),NA())</f>
        <v>#N/A</v>
      </c>
      <c r="AF13" s="104" t="e">
        <f ca="1">+IF(AND(ISNUMBER(OFFSET('Sanitation Data'!$E$5,0,10*ROW('Sanitation Data'!E7))),'Data Summary'!CU13="Yes"),100-OFFSET('Sanitation Data'!$E$5,0,10*ROW('Sanitation Data'!E7)),NA())</f>
        <v>#N/A</v>
      </c>
      <c r="AG13" s="104" t="e">
        <f ca="1">+IF(AND(ISNUMBER(OFFSET('Sanitation Data'!$E$7,0,10*ROW('Sanitation Data'!E7))),'Data Summary'!CV13="Yes"),OFFSET('Sanitation Data'!$E$7,0,10*ROW('Sanitation Data'!E7)),NA())</f>
        <v>#N/A</v>
      </c>
      <c r="AH13" s="104" t="e">
        <f ca="1">+IF(AND(ISNUMBER(OFFSET('Sanitation Data'!$E$11,0,10*ROW('Sanitation Data'!E7))),'Data Summary'!CW13="Yes"),OFFSET('Sanitation Data'!$E$11,0,10*ROW('Sanitation Data'!E7)),NA())</f>
        <v>#N/A</v>
      </c>
      <c r="AI13" s="104" t="e">
        <f ca="1">+IF(AND(ISNUMBER(OFFSET('Sanitation Data'!$E$12,0,10*ROW('Sanitation Data'!E7))),'Data Summary'!CX13="Yes"),OFFSET('Sanitation Data'!$E$12,0,10*ROW('Sanitation Data'!E7)),NA())</f>
        <v>#N/A</v>
      </c>
      <c r="AJ13" s="104" t="e">
        <f ca="1">+IF(AND(ISNUMBER(OFFSET('Sanitation Data'!$E$13,0,10*ROW('Sanitation Data'!E7))),'Data Summary'!CY13="Yes"),OFFSET('Sanitation Data'!$E$13,0,10*ROW('Sanitation Data'!E7)),NA())</f>
        <v>#N/A</v>
      </c>
      <c r="AK13" s="104" t="e">
        <f ca="1">+IF(AND(ISNUMBER(OFFSET('Sanitation Data'!$F$5,0,10*ROW('Sanitation Data'!F7))),'Data Summary'!CZ13="Yes"),100-OFFSET('Sanitation Data'!$F$5,0,10*ROW('Sanitation Data'!F7)),NA())</f>
        <v>#N/A</v>
      </c>
      <c r="AL13" s="104" t="e">
        <f ca="1">+IF(AND(ISNUMBER(OFFSET('Sanitation Data'!$F$7,0,10*ROW('Sanitation Data'!F7))),'Data Summary'!DA13="Yes"),OFFSET('Sanitation Data'!$F$7,0,10*ROW('Sanitation Data'!F7)),NA())</f>
        <v>#N/A</v>
      </c>
      <c r="AM13" s="104" t="e">
        <f ca="1">+IF(AND(ISNUMBER(OFFSET('Sanitation Data'!$F$11,0,10*ROW('Sanitation Data'!F7))),'Data Summary'!DB13="Yes"),OFFSET('Sanitation Data'!$F$11,0,10*ROW('Sanitation Data'!F7)),NA())</f>
        <v>#N/A</v>
      </c>
      <c r="AN13" s="104" t="e">
        <f ca="1">+IF(AND(ISNUMBER(OFFSET('Sanitation Data'!$F$12,0,10*ROW('Sanitation Data'!F7))),'Data Summary'!DC13="Yes"),OFFSET('Sanitation Data'!$F$12,0,10*ROW('Sanitation Data'!F7)),NA())</f>
        <v>#N/A</v>
      </c>
      <c r="AO13" s="104" t="e">
        <f ca="1">+IF(AND(ISNUMBER(OFFSET('Sanitation Data'!$F$13,0,10*ROW('Sanitation Data'!F7))),'Data Summary'!DD13="Yes"),OFFSET('Sanitation Data'!$F$13,0,10*ROW('Sanitation Data'!F7)),NA())</f>
        <v>#N/A</v>
      </c>
      <c r="AP13" s="104" t="e">
        <f ca="1">+IF(AND(ISNUMBER(OFFSET('Sanitation Data'!$G$5,0,10*ROW('Sanitation Data'!G7))),'Data Summary'!DE13="Yes"),100-OFFSET('Sanitation Data'!$G$5,0,10*ROW('Sanitation Data'!G7)),NA())</f>
        <v>#N/A</v>
      </c>
      <c r="AQ13" s="104" t="e">
        <f ca="1">+IF(AND(ISNUMBER(OFFSET('Sanitation Data'!$G$7,0,10*ROW('Sanitation Data'!G7))),'Data Summary'!DF13="Yes"),OFFSET('Sanitation Data'!$G$7,0,10*ROW('Sanitation Data'!G7)),NA())</f>
        <v>#N/A</v>
      </c>
      <c r="AR13" s="104" t="e">
        <f ca="1">+IF(AND(ISNUMBER(OFFSET('Sanitation Data'!$G$11,0,10*ROW('Sanitation Data'!G7))),'Data Summary'!DG13="Yes"),OFFSET('Sanitation Data'!$G$11,0,10*ROW('Sanitation Data'!G7)),NA())</f>
        <v>#N/A</v>
      </c>
      <c r="AS13" s="104" t="e">
        <f ca="1">+IF(AND(ISNUMBER(OFFSET('Sanitation Data'!$G$12,0,10*ROW('Sanitation Data'!G7))),'Data Summary'!DH13="Yes"),OFFSET('Sanitation Data'!$G$12,0,10*ROW('Sanitation Data'!G7)),NA())</f>
        <v>#N/A</v>
      </c>
      <c r="AT13" s="104" t="e">
        <f ca="1">+IF(AND(ISNUMBER(OFFSET('Sanitation Data'!$G$13,0,10*ROW('Sanitation Data'!G7))),'Data Summary'!DI13="Yes"),OFFSET('Sanitation Data'!$G$13,0,10*ROW('Sanitation Data'!G7)),NA())</f>
        <v>#N/A</v>
      </c>
      <c r="AU13" s="104" t="e">
        <f ca="1">+IF(AND(ISNUMBER(OFFSET('Sanitation Data'!$H$5,0,10*ROW('Sanitation Data'!H7))),'Data Summary'!DJ13="Yes"),100-OFFSET('Sanitation Data'!$H$5,0,10*ROW('Sanitation Data'!H7)),NA())</f>
        <v>#N/A</v>
      </c>
      <c r="AV13" s="104" t="e">
        <f ca="1">+IF(AND(ISNUMBER(OFFSET('Sanitation Data'!$H$7,0,10*ROW('Sanitation Data'!H7))),'Data Summary'!DK13="Yes"),OFFSET('Sanitation Data'!$H$7,0,10*ROW('Sanitation Data'!H7)),NA())</f>
        <v>#N/A</v>
      </c>
      <c r="AW13" s="104" t="e">
        <f ca="1">+IF(AND(ISNUMBER(OFFSET('Sanitation Data'!$H$11,0,10*ROW('Sanitation Data'!H7))),'Data Summary'!DL13="Yes"),OFFSET('Sanitation Data'!$H$11,0,10*ROW('Sanitation Data'!H7)),NA())</f>
        <v>#N/A</v>
      </c>
      <c r="AX13" s="104" t="e">
        <f ca="1">+IF(AND(ISNUMBER(OFFSET('Sanitation Data'!$H$12,0,10*ROW('Sanitation Data'!H7))),'Data Summary'!DM13="Yes"),OFFSET('Sanitation Data'!$H$12,0,10*ROW('Sanitation Data'!H7)),NA())</f>
        <v>#N/A</v>
      </c>
      <c r="AY13" s="104" t="e">
        <f ca="1">+IF(AND(ISNUMBER(OFFSET('Sanitation Data'!$H$13,0,10*ROW('Sanitation Data'!H7))),'Data Summary'!DN13="Yes"),OFFSET('Sanitation Data'!$H$13,0,10*ROW('Sanitation Data'!H7)),NA())</f>
        <v>#N/A</v>
      </c>
      <c r="AZ13" s="109" t="e">
        <f ca="1">+IF(AND(ISNUMBER(OFFSET('Hygiene Data'!$C$6,0,10*ROW('Hygiene Data'!C7))),'Data Summary'!DO13="Yes"),OFFSET('Hygiene Data'!$C$6,0,10*ROW('Hygiene Data'!C7)),NA())</f>
        <v>#N/A</v>
      </c>
      <c r="BA13" s="109" t="e">
        <f ca="1">+IF(AND(ISNUMBER(OFFSET('Hygiene Data'!$C$8,0,10*ROW('Hygiene Data'!C7))),'Data Summary'!DP13="Yes"),OFFSET('Hygiene Data'!$C$8,0,10*ROW('Hygiene Data'!C7)),NA())</f>
        <v>#N/A</v>
      </c>
      <c r="BB13" s="109" t="e">
        <f ca="1">+IF(AND(ISNUMBER(OFFSET('Hygiene Data'!$C$10,0,10*ROW('Hygiene Data'!C7))),'Data Summary'!DQ13="Yes"),OFFSET('Hygiene Data'!$C$10,0,10*ROW('Hygiene Data'!C7)),NA())</f>
        <v>#N/A</v>
      </c>
      <c r="BC13" s="109" t="e">
        <f ca="1">+IF(AND(ISNUMBER(OFFSET('Hygiene Data'!$D$6,0,10*ROW('Hygiene Data'!D7))),'Data Summary'!DR13="Yes"),OFFSET('Hygiene Data'!$D$6,0,10*ROW('Hygiene Data'!D7)),NA())</f>
        <v>#N/A</v>
      </c>
      <c r="BD13" s="109" t="e">
        <f ca="1">+IF(AND(ISNUMBER(OFFSET('Hygiene Data'!$D$8,0,10*ROW('Hygiene Data'!D7))),'Data Summary'!DS13="Yes"),OFFSET('Hygiene Data'!$D$8,0,10*ROW('Hygiene Data'!D7)),NA())</f>
        <v>#N/A</v>
      </c>
      <c r="BE13" s="109" t="e">
        <f ca="1">+IF(AND(ISNUMBER(OFFSET('Hygiene Data'!$D$10,0,10*ROW('Hygiene Data'!D7))),'Data Summary'!DT13="Yes"),OFFSET('Hygiene Data'!$D$10,0,10*ROW('Hygiene Data'!D7)),NA())</f>
        <v>#N/A</v>
      </c>
      <c r="BF13" s="109" t="e">
        <f ca="1">+IF(AND(ISNUMBER(OFFSET('Hygiene Data'!$E$6,0,10*ROW('Hygiene Data'!E7))),'Data Summary'!DU13="Yes"),OFFSET('Hygiene Data'!$E$6,0,10*ROW('Hygiene Data'!E7)),NA())</f>
        <v>#N/A</v>
      </c>
      <c r="BG13" s="109" t="e">
        <f ca="1">+IF(AND(ISNUMBER(OFFSET('Hygiene Data'!$E$8,0,10*ROW('Hygiene Data'!E7))),'Data Summary'!DV13="Yes"),OFFSET('Hygiene Data'!$E$8,0,10*ROW('Hygiene Data'!E7)),NA())</f>
        <v>#N/A</v>
      </c>
      <c r="BH13" s="109" t="e">
        <f ca="1">+IF(AND(ISNUMBER(OFFSET('Hygiene Data'!$E$10,0,10*ROW('Hygiene Data'!E7))),'Data Summary'!DW13="Yes"),OFFSET('Hygiene Data'!$E$10,0,10*ROW('Hygiene Data'!E7)),NA())</f>
        <v>#N/A</v>
      </c>
      <c r="BI13" s="109" t="e">
        <f ca="1">+IF(AND(ISNUMBER(OFFSET('Hygiene Data'!$F$6,0,10*ROW('Hygiene Data'!F7))),'Data Summary'!DX13="Yes"),OFFSET('Hygiene Data'!$F$6,0,10*ROW('Hygiene Data'!F7)),NA())</f>
        <v>#N/A</v>
      </c>
      <c r="BJ13" s="109" t="e">
        <f ca="1">+IF(AND(ISNUMBER(OFFSET('Hygiene Data'!$F$8,0,10*ROW('Hygiene Data'!F7))),'Data Summary'!DY13="Yes"),OFFSET('Hygiene Data'!$F$8,0,10*ROW('Hygiene Data'!F7)),NA())</f>
        <v>#N/A</v>
      </c>
      <c r="BK13" s="109" t="e">
        <f ca="1">+IF(AND(ISNUMBER(OFFSET('Hygiene Data'!$F$10,0,10*ROW('Hygiene Data'!F7))),'Data Summary'!DZ13="Yes"),OFFSET('Hygiene Data'!$F$10,0,10*ROW('Hygiene Data'!F7)),NA())</f>
        <v>#N/A</v>
      </c>
      <c r="BL13" s="109" t="e">
        <f ca="1">+IF(AND(ISNUMBER(OFFSET('Hygiene Data'!$G$6,0,10*ROW('Hygiene Data'!G7))),'Data Summary'!EA13="Yes"),OFFSET('Hygiene Data'!$G$6,0,10*ROW('Hygiene Data'!G7)),NA())</f>
        <v>#N/A</v>
      </c>
      <c r="BM13" s="109" t="e">
        <f ca="1">+IF(AND(ISNUMBER(OFFSET('Hygiene Data'!$G$8,0,10*ROW('Hygiene Data'!G7))),'Data Summary'!EB13="Yes"),OFFSET('Hygiene Data'!$G$8,0,10*ROW('Hygiene Data'!G7)),NA())</f>
        <v>#N/A</v>
      </c>
      <c r="BN13" s="109" t="e">
        <f ca="1">+IF(AND(ISNUMBER(OFFSET('Hygiene Data'!$G$10,0,10*ROW('Hygiene Data'!G7))),'Data Summary'!EC13="Yes"),OFFSET('Hygiene Data'!$G$10,0,10*ROW('Hygiene Data'!G7)),NA())</f>
        <v>#N/A</v>
      </c>
      <c r="BO13" s="109" t="e">
        <f ca="1">+IF(AND(ISNUMBER(OFFSET('Hygiene Data'!$H$6,0,10*ROW('Hygiene Data'!H7))),'Data Summary'!ED13="Yes"),OFFSET('Hygiene Data'!$H$6,0,10*ROW('Hygiene Data'!H7)),NA())</f>
        <v>#N/A</v>
      </c>
      <c r="BP13" s="109" t="e">
        <f ca="1">+IF(AND(ISNUMBER(OFFSET('Hygiene Data'!$H$8,0,10*ROW('Hygiene Data'!H7))),'Data Summary'!EE13="Yes"),OFFSET('Hygiene Data'!$H$8,0,10*ROW('Hygiene Data'!H7)),NA())</f>
        <v>#N/A</v>
      </c>
      <c r="BQ13" s="109" t="e">
        <f ca="1">+IF(AND(ISNUMBER(OFFSET('Hygiene Data'!$H$10,0,10*ROW('Hygiene Data'!H7))),'Data Summary'!EF13="Yes"),OFFSET('Hygiene Data'!$H$10,0,10*ROW('Hygiene Data'!H7)),NA())</f>
        <v>#N/A</v>
      </c>
    </row>
    <row r="14" spans="1:69" x14ac:dyDescent="0.25">
      <c r="A14" s="57" t="e">
        <f ca="1">+IF(OFFSET('Water Data'!$B$1,0,10*ROW('Water Data'!B8))="",NA(),OFFSET('Water Data'!$B$1,0,10*ROW('Water Data'!B8)))</f>
        <v>#N/A</v>
      </c>
      <c r="B14" s="57" t="e">
        <f ca="1">+IF(OFFSET('Water Data'!$A$3,0,10*ROW('Water Data'!A8))="",NA(),OFFSET('Water Data'!$A$3,0,10*ROW('Water Data'!A8)))</f>
        <v>#N/A</v>
      </c>
      <c r="C14" s="57" t="e">
        <f ca="1">+IF(OFFSET('Water Data'!$C$3,0,10*ROW('Water Data'!C8))="",NA(),OFFSET('Water Data'!$C$3,0,10*ROW('Water Data'!C8)))</f>
        <v>#N/A</v>
      </c>
      <c r="D14" s="58" t="e">
        <f ca="1">+IF(AND(ISNUMBER(OFFSET('Water Data'!$C$5,0,10*ROW('Water Data'!C8))),'Data Summary'!BS14="Yes"),100-OFFSET('Water Data'!$C$5,0,10*ROW('Water Data'!C8)),NA())</f>
        <v>#N/A</v>
      </c>
      <c r="E14" s="58" t="e">
        <f ca="1">+IF(AND(ISNUMBER(OFFSET('Water Data'!$C$7,0,10*ROW('Water Data'!C8))),'Data Summary'!BT14="Yes"),OFFSET('Water Data'!$C$7,0,10*ROW('Water Data'!C8)),NA())</f>
        <v>#N/A</v>
      </c>
      <c r="F14" s="58" t="e">
        <f ca="1">+IF(AND(ISNUMBER(OFFSET('Water Data'!$C$10,0,10*ROW('Water Data'!C8))),'Data Summary'!BU14="Yes"),OFFSET('Water Data'!$C$10,0,10*ROW('Water Data'!C8)),NA())</f>
        <v>#N/A</v>
      </c>
      <c r="G14" s="58" t="e">
        <f ca="1">+IF(AND(ISNUMBER(OFFSET('Water Data'!$D$5,0,10*ROW('Water Data'!D8))),'Data Summary'!BV14="Yes"),100-OFFSET('Water Data'!$D$5,0,10*ROW('Water Data'!D8)),NA())</f>
        <v>#N/A</v>
      </c>
      <c r="H14" s="58" t="e">
        <f ca="1">+IF(AND(ISNUMBER(OFFSET('Water Data'!$D$7,0,10*ROW('Water Data'!D8))),'Data Summary'!BW14="Yes"),OFFSET('Water Data'!$D$7,0,10*ROW('Water Data'!D8)),NA())</f>
        <v>#N/A</v>
      </c>
      <c r="I14" s="58" t="e">
        <f ca="1">+IF(AND(ISNUMBER(OFFSET('Water Data'!$D$10,0,10*ROW('Water Data'!D8))),'Data Summary'!BX14="Yes"),OFFSET('Water Data'!$D$10,0,10*ROW('Water Data'!D8)),NA())</f>
        <v>#N/A</v>
      </c>
      <c r="J14" s="58" t="e">
        <f ca="1">+IF(AND(ISNUMBER(OFFSET('Water Data'!$E$5,0,10*ROW('Water Data'!E8))),'Data Summary'!BY14="Yes"),100-OFFSET('Water Data'!$E$5,0,10*ROW('Water Data'!E8)),NA())</f>
        <v>#N/A</v>
      </c>
      <c r="K14" s="58" t="e">
        <f ca="1">+IF(AND(ISNUMBER(OFFSET('Water Data'!$E$7,0,10*ROW('Water Data'!E8))),'Data Summary'!BZ14="Yes"),OFFSET('Water Data'!$E$7,0,10*ROW('Water Data'!E8)),NA())</f>
        <v>#N/A</v>
      </c>
      <c r="L14" s="58" t="e">
        <f ca="1">+IF(AND(ISNUMBER(OFFSET('Water Data'!$E$10,0,10*ROW('Water Data'!E8))),'Data Summary'!CA14="Yes"),OFFSET('Water Data'!$E$10,0,10*ROW('Water Data'!E8)),NA())</f>
        <v>#N/A</v>
      </c>
      <c r="M14" s="58" t="e">
        <f ca="1">+IF(AND(ISNUMBER(OFFSET('Water Data'!$F$5,0,10*ROW('Water Data'!F8))),'Data Summary'!CB14="Yes"),100-OFFSET('Water Data'!$F$5,0,10*ROW('Water Data'!F8)),NA())</f>
        <v>#N/A</v>
      </c>
      <c r="N14" s="58" t="e">
        <f ca="1">+IF(AND(ISNUMBER(OFFSET('Water Data'!$F$7,0,10*ROW('Water Data'!F8))),'Data Summary'!CC14="Yes"),OFFSET('Water Data'!$F$7,0,10*ROW('Water Data'!F8)),NA())</f>
        <v>#N/A</v>
      </c>
      <c r="O14" s="58" t="e">
        <f ca="1">+IF(AND(ISNUMBER(OFFSET('Water Data'!$F$10,0,10*ROW('Water Data'!F8))),'Data Summary'!CD14="Yes"),OFFSET('Water Data'!$F$10,0,10*ROW('Water Data'!F8)),NA())</f>
        <v>#N/A</v>
      </c>
      <c r="P14" s="58" t="e">
        <f ca="1">+IF(AND(ISNUMBER(OFFSET('Water Data'!$G$5,0,10*ROW('Water Data'!G8))),'Data Summary'!CE14="Yes"),100-OFFSET('Water Data'!$G$5,0,10*ROW('Water Data'!G8)),NA())</f>
        <v>#N/A</v>
      </c>
      <c r="Q14" s="58" t="e">
        <f ca="1">+IF(AND(ISNUMBER(OFFSET('Water Data'!$G$7,0,10*ROW('Water Data'!G8))),'Data Summary'!CF14="Yes"),OFFSET('Water Data'!$G$7,0,10*ROW('Water Data'!G8)),NA())</f>
        <v>#N/A</v>
      </c>
      <c r="R14" s="58" t="e">
        <f ca="1">+IF(AND(ISNUMBER(OFFSET('Water Data'!$G$10,0,10*ROW('Water Data'!G8))),'Data Summary'!CG14="Yes"),OFFSET('Water Data'!$G$10,0,10*ROW('Water Data'!G8)),NA())</f>
        <v>#N/A</v>
      </c>
      <c r="S14" s="58" t="e">
        <f ca="1">+IF(AND(ISNUMBER(OFFSET('Water Data'!$H$5,0,10*ROW('Water Data'!H8))),'Data Summary'!CH14="Yes"),100-OFFSET('Water Data'!$H$5,0,10*ROW('Water Data'!H8)),NA())</f>
        <v>#N/A</v>
      </c>
      <c r="T14" s="58" t="e">
        <f ca="1">+IF(AND(ISNUMBER(OFFSET('Water Data'!$H$7,0,10*ROW('Water Data'!H8))),'Data Summary'!CI14="Yes"),OFFSET('Water Data'!$H$7,0,10*ROW('Water Data'!H8)),NA())</f>
        <v>#N/A</v>
      </c>
      <c r="U14" s="58" t="e">
        <f ca="1">+IF(AND(ISNUMBER(OFFSET('Water Data'!$H$10,0,10*ROW('Water Data'!H8))),'Data Summary'!CJ14="Yes"),OFFSET('Water Data'!$H$10,0,10*ROW('Water Data'!H8)),NA())</f>
        <v>#N/A</v>
      </c>
      <c r="V14" s="104" t="e">
        <f ca="1">+IF(AND(ISNUMBER(OFFSET('Sanitation Data'!$C$5,0,10*ROW('Sanitation Data'!C8))),'Data Summary'!CK14="Yes"),100-OFFSET('Sanitation Data'!$C$5,0,10*ROW('Sanitation Data'!C8)),NA())</f>
        <v>#N/A</v>
      </c>
      <c r="W14" s="104" t="e">
        <f ca="1">+IF(AND(ISNUMBER(OFFSET('Sanitation Data'!$C$7,0,10*ROW('Sanitation Data'!C8))),'Data Summary'!CL14="Yes"),OFFSET('Sanitation Data'!$C$7,0,10*ROW('Sanitation Data'!C8)),NA())</f>
        <v>#N/A</v>
      </c>
      <c r="X14" s="104" t="e">
        <f ca="1">+IF(AND(ISNUMBER(OFFSET('Sanitation Data'!$C$11,0,10*ROW('Sanitation Data'!C8))),'Data Summary'!CM14="Yes"),OFFSET('Sanitation Data'!$C$11,0,10*ROW('Sanitation Data'!C8)),NA())</f>
        <v>#N/A</v>
      </c>
      <c r="Y14" s="104" t="e">
        <f ca="1">+IF(AND(ISNUMBER(OFFSET('Sanitation Data'!$C$12,0,10*ROW('Sanitation Data'!C8))),'Data Summary'!CN14="Yes"),OFFSET('Sanitation Data'!$C$12,0,10*ROW('Sanitation Data'!C8)),NA())</f>
        <v>#N/A</v>
      </c>
      <c r="Z14" s="104" t="e">
        <f ca="1">+IF(AND(ISNUMBER(OFFSET('Sanitation Data'!$C$13,0,10*ROW('Sanitation Data'!C8))),'Data Summary'!CO14="Yes"),OFFSET('Sanitation Data'!$C$13,0,10*ROW('Sanitation Data'!C8)),NA())</f>
        <v>#N/A</v>
      </c>
      <c r="AA14" s="104" t="e">
        <f ca="1">+IF(AND(ISNUMBER(OFFSET('Sanitation Data'!$D$5,0,10*ROW('Sanitation Data'!D8))),'Data Summary'!CP14="Yes"),100-OFFSET('Sanitation Data'!$D$5,0,10*ROW('Sanitation Data'!D8)),NA())</f>
        <v>#N/A</v>
      </c>
      <c r="AB14" s="104" t="e">
        <f ca="1">+IF(AND(ISNUMBER(OFFSET('Sanitation Data'!$D$7,0,10*ROW('Sanitation Data'!D8))),'Data Summary'!CQ14="Yes"),OFFSET('Sanitation Data'!$D$7,0,10*ROW('Sanitation Data'!D8)),NA())</f>
        <v>#N/A</v>
      </c>
      <c r="AC14" s="104" t="e">
        <f ca="1">+IF(AND(ISNUMBER(OFFSET('Sanitation Data'!$D$11,0,10*ROW('Sanitation Data'!D8))),'Data Summary'!CR14="Yes"),OFFSET('Sanitation Data'!$D$11,0,10*ROW('Sanitation Data'!D8)),NA())</f>
        <v>#N/A</v>
      </c>
      <c r="AD14" s="104" t="e">
        <f ca="1">+IF(AND(ISNUMBER(OFFSET('Sanitation Data'!$D$12,0,10*ROW('Sanitation Data'!D8))),'Data Summary'!CS14="Yes"),OFFSET('Sanitation Data'!$D$12,0,10*ROW('Sanitation Data'!D8)),NA())</f>
        <v>#N/A</v>
      </c>
      <c r="AE14" s="104" t="e">
        <f ca="1">+IF(AND(ISNUMBER(OFFSET('Sanitation Data'!$D$13,0,10*ROW('Sanitation Data'!D8))),'Data Summary'!CT14="Yes"),OFFSET('Sanitation Data'!$D$13,0,10*ROW('Sanitation Data'!D8)),NA())</f>
        <v>#N/A</v>
      </c>
      <c r="AF14" s="104" t="e">
        <f ca="1">+IF(AND(ISNUMBER(OFFSET('Sanitation Data'!$E$5,0,10*ROW('Sanitation Data'!E8))),'Data Summary'!CU14="Yes"),100-OFFSET('Sanitation Data'!$E$5,0,10*ROW('Sanitation Data'!E8)),NA())</f>
        <v>#N/A</v>
      </c>
      <c r="AG14" s="104" t="e">
        <f ca="1">+IF(AND(ISNUMBER(OFFSET('Sanitation Data'!$E$7,0,10*ROW('Sanitation Data'!E8))),'Data Summary'!CV14="Yes"),OFFSET('Sanitation Data'!$E$7,0,10*ROW('Sanitation Data'!E8)),NA())</f>
        <v>#N/A</v>
      </c>
      <c r="AH14" s="104" t="e">
        <f ca="1">+IF(AND(ISNUMBER(OFFSET('Sanitation Data'!$E$11,0,10*ROW('Sanitation Data'!E8))),'Data Summary'!CW14="Yes"),OFFSET('Sanitation Data'!$E$11,0,10*ROW('Sanitation Data'!E8)),NA())</f>
        <v>#N/A</v>
      </c>
      <c r="AI14" s="104" t="e">
        <f ca="1">+IF(AND(ISNUMBER(OFFSET('Sanitation Data'!$E$12,0,10*ROW('Sanitation Data'!E8))),'Data Summary'!CX14="Yes"),OFFSET('Sanitation Data'!$E$12,0,10*ROW('Sanitation Data'!E8)),NA())</f>
        <v>#N/A</v>
      </c>
      <c r="AJ14" s="104" t="e">
        <f ca="1">+IF(AND(ISNUMBER(OFFSET('Sanitation Data'!$E$13,0,10*ROW('Sanitation Data'!E8))),'Data Summary'!CY14="Yes"),OFFSET('Sanitation Data'!$E$13,0,10*ROW('Sanitation Data'!E8)),NA())</f>
        <v>#N/A</v>
      </c>
      <c r="AK14" s="104" t="e">
        <f ca="1">+IF(AND(ISNUMBER(OFFSET('Sanitation Data'!$F$5,0,10*ROW('Sanitation Data'!F8))),'Data Summary'!CZ14="Yes"),100-OFFSET('Sanitation Data'!$F$5,0,10*ROW('Sanitation Data'!F8)),NA())</f>
        <v>#N/A</v>
      </c>
      <c r="AL14" s="104" t="e">
        <f ca="1">+IF(AND(ISNUMBER(OFFSET('Sanitation Data'!$F$7,0,10*ROW('Sanitation Data'!F8))),'Data Summary'!DA14="Yes"),OFFSET('Sanitation Data'!$F$7,0,10*ROW('Sanitation Data'!F8)),NA())</f>
        <v>#N/A</v>
      </c>
      <c r="AM14" s="104" t="e">
        <f ca="1">+IF(AND(ISNUMBER(OFFSET('Sanitation Data'!$F$11,0,10*ROW('Sanitation Data'!F8))),'Data Summary'!DB14="Yes"),OFFSET('Sanitation Data'!$F$11,0,10*ROW('Sanitation Data'!F8)),NA())</f>
        <v>#N/A</v>
      </c>
      <c r="AN14" s="104" t="e">
        <f ca="1">+IF(AND(ISNUMBER(OFFSET('Sanitation Data'!$F$12,0,10*ROW('Sanitation Data'!F8))),'Data Summary'!DC14="Yes"),OFFSET('Sanitation Data'!$F$12,0,10*ROW('Sanitation Data'!F8)),NA())</f>
        <v>#N/A</v>
      </c>
      <c r="AO14" s="104" t="e">
        <f ca="1">+IF(AND(ISNUMBER(OFFSET('Sanitation Data'!$F$13,0,10*ROW('Sanitation Data'!F8))),'Data Summary'!DD14="Yes"),OFFSET('Sanitation Data'!$F$13,0,10*ROW('Sanitation Data'!F8)),NA())</f>
        <v>#N/A</v>
      </c>
      <c r="AP14" s="104" t="e">
        <f ca="1">+IF(AND(ISNUMBER(OFFSET('Sanitation Data'!$G$5,0,10*ROW('Sanitation Data'!G8))),'Data Summary'!DE14="Yes"),100-OFFSET('Sanitation Data'!$G$5,0,10*ROW('Sanitation Data'!G8)),NA())</f>
        <v>#N/A</v>
      </c>
      <c r="AQ14" s="104" t="e">
        <f ca="1">+IF(AND(ISNUMBER(OFFSET('Sanitation Data'!$G$7,0,10*ROW('Sanitation Data'!G8))),'Data Summary'!DF14="Yes"),OFFSET('Sanitation Data'!$G$7,0,10*ROW('Sanitation Data'!G8)),NA())</f>
        <v>#N/A</v>
      </c>
      <c r="AR14" s="104" t="e">
        <f ca="1">+IF(AND(ISNUMBER(OFFSET('Sanitation Data'!$G$11,0,10*ROW('Sanitation Data'!G8))),'Data Summary'!DG14="Yes"),OFFSET('Sanitation Data'!$G$11,0,10*ROW('Sanitation Data'!G8)),NA())</f>
        <v>#N/A</v>
      </c>
      <c r="AS14" s="104" t="e">
        <f ca="1">+IF(AND(ISNUMBER(OFFSET('Sanitation Data'!$G$12,0,10*ROW('Sanitation Data'!G8))),'Data Summary'!DH14="Yes"),OFFSET('Sanitation Data'!$G$12,0,10*ROW('Sanitation Data'!G8)),NA())</f>
        <v>#N/A</v>
      </c>
      <c r="AT14" s="104" t="e">
        <f ca="1">+IF(AND(ISNUMBER(OFFSET('Sanitation Data'!$G$13,0,10*ROW('Sanitation Data'!G8))),'Data Summary'!DI14="Yes"),OFFSET('Sanitation Data'!$G$13,0,10*ROW('Sanitation Data'!G8)),NA())</f>
        <v>#N/A</v>
      </c>
      <c r="AU14" s="104" t="e">
        <f ca="1">+IF(AND(ISNUMBER(OFFSET('Sanitation Data'!$H$5,0,10*ROW('Sanitation Data'!H8))),'Data Summary'!DJ14="Yes"),100-OFFSET('Sanitation Data'!$H$5,0,10*ROW('Sanitation Data'!H8)),NA())</f>
        <v>#N/A</v>
      </c>
      <c r="AV14" s="104" t="e">
        <f ca="1">+IF(AND(ISNUMBER(OFFSET('Sanitation Data'!$H$7,0,10*ROW('Sanitation Data'!H8))),'Data Summary'!DK14="Yes"),OFFSET('Sanitation Data'!$H$7,0,10*ROW('Sanitation Data'!H8)),NA())</f>
        <v>#N/A</v>
      </c>
      <c r="AW14" s="104" t="e">
        <f ca="1">+IF(AND(ISNUMBER(OFFSET('Sanitation Data'!$H$11,0,10*ROW('Sanitation Data'!H8))),'Data Summary'!DL14="Yes"),OFFSET('Sanitation Data'!$H$11,0,10*ROW('Sanitation Data'!H8)),NA())</f>
        <v>#N/A</v>
      </c>
      <c r="AX14" s="104" t="e">
        <f ca="1">+IF(AND(ISNUMBER(OFFSET('Sanitation Data'!$H$12,0,10*ROW('Sanitation Data'!H8))),'Data Summary'!DM14="Yes"),OFFSET('Sanitation Data'!$H$12,0,10*ROW('Sanitation Data'!H8)),NA())</f>
        <v>#N/A</v>
      </c>
      <c r="AY14" s="104" t="e">
        <f ca="1">+IF(AND(ISNUMBER(OFFSET('Sanitation Data'!$H$13,0,10*ROW('Sanitation Data'!H8))),'Data Summary'!DN14="Yes"),OFFSET('Sanitation Data'!$H$13,0,10*ROW('Sanitation Data'!H8)),NA())</f>
        <v>#N/A</v>
      </c>
      <c r="AZ14" s="109" t="e">
        <f ca="1">+IF(AND(ISNUMBER(OFFSET('Hygiene Data'!$C$6,0,10*ROW('Hygiene Data'!C8))),'Data Summary'!DO14="Yes"),OFFSET('Hygiene Data'!$C$6,0,10*ROW('Hygiene Data'!C8)),NA())</f>
        <v>#N/A</v>
      </c>
      <c r="BA14" s="109" t="e">
        <f ca="1">+IF(AND(ISNUMBER(OFFSET('Hygiene Data'!$C$8,0,10*ROW('Hygiene Data'!C8))),'Data Summary'!DP14="Yes"),OFFSET('Hygiene Data'!$C$8,0,10*ROW('Hygiene Data'!C8)),NA())</f>
        <v>#N/A</v>
      </c>
      <c r="BB14" s="109" t="e">
        <f ca="1">+IF(AND(ISNUMBER(OFFSET('Hygiene Data'!$C$10,0,10*ROW('Hygiene Data'!C8))),'Data Summary'!DQ14="Yes"),OFFSET('Hygiene Data'!$C$10,0,10*ROW('Hygiene Data'!C8)),NA())</f>
        <v>#N/A</v>
      </c>
      <c r="BC14" s="109" t="e">
        <f ca="1">+IF(AND(ISNUMBER(OFFSET('Hygiene Data'!$D$6,0,10*ROW('Hygiene Data'!D8))),'Data Summary'!DR14="Yes"),OFFSET('Hygiene Data'!$D$6,0,10*ROW('Hygiene Data'!D8)),NA())</f>
        <v>#N/A</v>
      </c>
      <c r="BD14" s="109" t="e">
        <f ca="1">+IF(AND(ISNUMBER(OFFSET('Hygiene Data'!$D$8,0,10*ROW('Hygiene Data'!D8))),'Data Summary'!DS14="Yes"),OFFSET('Hygiene Data'!$D$8,0,10*ROW('Hygiene Data'!D8)),NA())</f>
        <v>#N/A</v>
      </c>
      <c r="BE14" s="109" t="e">
        <f ca="1">+IF(AND(ISNUMBER(OFFSET('Hygiene Data'!$D$10,0,10*ROW('Hygiene Data'!D8))),'Data Summary'!DT14="Yes"),OFFSET('Hygiene Data'!$D$10,0,10*ROW('Hygiene Data'!D8)),NA())</f>
        <v>#N/A</v>
      </c>
      <c r="BF14" s="109" t="e">
        <f ca="1">+IF(AND(ISNUMBER(OFFSET('Hygiene Data'!$E$6,0,10*ROW('Hygiene Data'!E8))),'Data Summary'!DU14="Yes"),OFFSET('Hygiene Data'!$E$6,0,10*ROW('Hygiene Data'!E8)),NA())</f>
        <v>#N/A</v>
      </c>
      <c r="BG14" s="109" t="e">
        <f ca="1">+IF(AND(ISNUMBER(OFFSET('Hygiene Data'!$E$8,0,10*ROW('Hygiene Data'!E8))),'Data Summary'!DV14="Yes"),OFFSET('Hygiene Data'!$E$8,0,10*ROW('Hygiene Data'!E8)),NA())</f>
        <v>#N/A</v>
      </c>
      <c r="BH14" s="109" t="e">
        <f ca="1">+IF(AND(ISNUMBER(OFFSET('Hygiene Data'!$E$10,0,10*ROW('Hygiene Data'!E8))),'Data Summary'!DW14="Yes"),OFFSET('Hygiene Data'!$E$10,0,10*ROW('Hygiene Data'!E8)),NA())</f>
        <v>#N/A</v>
      </c>
      <c r="BI14" s="109" t="e">
        <f ca="1">+IF(AND(ISNUMBER(OFFSET('Hygiene Data'!$F$6,0,10*ROW('Hygiene Data'!F8))),'Data Summary'!DX14="Yes"),OFFSET('Hygiene Data'!$F$6,0,10*ROW('Hygiene Data'!F8)),NA())</f>
        <v>#N/A</v>
      </c>
      <c r="BJ14" s="109" t="e">
        <f ca="1">+IF(AND(ISNUMBER(OFFSET('Hygiene Data'!$F$8,0,10*ROW('Hygiene Data'!F8))),'Data Summary'!DY14="Yes"),OFFSET('Hygiene Data'!$F$8,0,10*ROW('Hygiene Data'!F8)),NA())</f>
        <v>#N/A</v>
      </c>
      <c r="BK14" s="109" t="e">
        <f ca="1">+IF(AND(ISNUMBER(OFFSET('Hygiene Data'!$F$10,0,10*ROW('Hygiene Data'!F8))),'Data Summary'!DZ14="Yes"),OFFSET('Hygiene Data'!$F$10,0,10*ROW('Hygiene Data'!F8)),NA())</f>
        <v>#N/A</v>
      </c>
      <c r="BL14" s="109" t="e">
        <f ca="1">+IF(AND(ISNUMBER(OFFSET('Hygiene Data'!$G$6,0,10*ROW('Hygiene Data'!G8))),'Data Summary'!EA14="Yes"),OFFSET('Hygiene Data'!$G$6,0,10*ROW('Hygiene Data'!G8)),NA())</f>
        <v>#N/A</v>
      </c>
      <c r="BM14" s="109" t="e">
        <f ca="1">+IF(AND(ISNUMBER(OFFSET('Hygiene Data'!$G$8,0,10*ROW('Hygiene Data'!G8))),'Data Summary'!EB14="Yes"),OFFSET('Hygiene Data'!$G$8,0,10*ROW('Hygiene Data'!G8)),NA())</f>
        <v>#N/A</v>
      </c>
      <c r="BN14" s="109" t="e">
        <f ca="1">+IF(AND(ISNUMBER(OFFSET('Hygiene Data'!$G$10,0,10*ROW('Hygiene Data'!G8))),'Data Summary'!EC14="Yes"),OFFSET('Hygiene Data'!$G$10,0,10*ROW('Hygiene Data'!G8)),NA())</f>
        <v>#N/A</v>
      </c>
      <c r="BO14" s="109" t="e">
        <f ca="1">+IF(AND(ISNUMBER(OFFSET('Hygiene Data'!$H$6,0,10*ROW('Hygiene Data'!H8))),'Data Summary'!ED14="Yes"),OFFSET('Hygiene Data'!$H$6,0,10*ROW('Hygiene Data'!H8)),NA())</f>
        <v>#N/A</v>
      </c>
      <c r="BP14" s="109" t="e">
        <f ca="1">+IF(AND(ISNUMBER(OFFSET('Hygiene Data'!$H$8,0,10*ROW('Hygiene Data'!H8))),'Data Summary'!EE14="Yes"),OFFSET('Hygiene Data'!$H$8,0,10*ROW('Hygiene Data'!H8)),NA())</f>
        <v>#N/A</v>
      </c>
      <c r="BQ14" s="109" t="e">
        <f ca="1">+IF(AND(ISNUMBER(OFFSET('Hygiene Data'!$H$10,0,10*ROW('Hygiene Data'!H8))),'Data Summary'!EF14="Yes"),OFFSET('Hygiene Data'!$H$10,0,10*ROW('Hygiene Data'!H8)),NA())</f>
        <v>#N/A</v>
      </c>
    </row>
    <row r="15" spans="1:69" x14ac:dyDescent="0.25">
      <c r="A15" s="57" t="e">
        <f ca="1">+IF(OFFSET('Water Data'!$B$1,0,10*ROW('Water Data'!B9))="",NA(),OFFSET('Water Data'!$B$1,0,10*ROW('Water Data'!B9)))</f>
        <v>#N/A</v>
      </c>
      <c r="B15" s="57" t="e">
        <f ca="1">+IF(OFFSET('Water Data'!$A$3,0,10*ROW('Water Data'!A9))="",NA(),OFFSET('Water Data'!$A$3,0,10*ROW('Water Data'!A9)))</f>
        <v>#N/A</v>
      </c>
      <c r="C15" s="57" t="e">
        <f ca="1">+IF(OFFSET('Water Data'!$C$3,0,10*ROW('Water Data'!C9))="",NA(),OFFSET('Water Data'!$C$3,0,10*ROW('Water Data'!C9)))</f>
        <v>#N/A</v>
      </c>
      <c r="D15" s="58" t="e">
        <f ca="1">+IF(AND(ISNUMBER(OFFSET('Water Data'!$C$5,0,10*ROW('Water Data'!C9))),'Data Summary'!BS15="Yes"),100-OFFSET('Water Data'!$C$5,0,10*ROW('Water Data'!C9)),NA())</f>
        <v>#N/A</v>
      </c>
      <c r="E15" s="58" t="e">
        <f ca="1">+IF(AND(ISNUMBER(OFFSET('Water Data'!$C$7,0,10*ROW('Water Data'!C9))),'Data Summary'!BT15="Yes"),OFFSET('Water Data'!$C$7,0,10*ROW('Water Data'!C9)),NA())</f>
        <v>#N/A</v>
      </c>
      <c r="F15" s="58" t="e">
        <f ca="1">+IF(AND(ISNUMBER(OFFSET('Water Data'!$C$10,0,10*ROW('Water Data'!C9))),'Data Summary'!BU15="Yes"),OFFSET('Water Data'!$C$10,0,10*ROW('Water Data'!C9)),NA())</f>
        <v>#N/A</v>
      </c>
      <c r="G15" s="58" t="e">
        <f ca="1">+IF(AND(ISNUMBER(OFFSET('Water Data'!$D$5,0,10*ROW('Water Data'!D9))),'Data Summary'!BV15="Yes"),100-OFFSET('Water Data'!$D$5,0,10*ROW('Water Data'!D9)),NA())</f>
        <v>#N/A</v>
      </c>
      <c r="H15" s="58" t="e">
        <f ca="1">+IF(AND(ISNUMBER(OFFSET('Water Data'!$D$7,0,10*ROW('Water Data'!D9))),'Data Summary'!BW15="Yes"),OFFSET('Water Data'!$D$7,0,10*ROW('Water Data'!D9)),NA())</f>
        <v>#N/A</v>
      </c>
      <c r="I15" s="58" t="e">
        <f ca="1">+IF(AND(ISNUMBER(OFFSET('Water Data'!$D$10,0,10*ROW('Water Data'!D9))),'Data Summary'!BX15="Yes"),OFFSET('Water Data'!$D$10,0,10*ROW('Water Data'!D9)),NA())</f>
        <v>#N/A</v>
      </c>
      <c r="J15" s="58" t="e">
        <f ca="1">+IF(AND(ISNUMBER(OFFSET('Water Data'!$E$5,0,10*ROW('Water Data'!E9))),'Data Summary'!BY15="Yes"),100-OFFSET('Water Data'!$E$5,0,10*ROW('Water Data'!E9)),NA())</f>
        <v>#N/A</v>
      </c>
      <c r="K15" s="58" t="e">
        <f ca="1">+IF(AND(ISNUMBER(OFFSET('Water Data'!$E$7,0,10*ROW('Water Data'!E9))),'Data Summary'!BZ15="Yes"),OFFSET('Water Data'!$E$7,0,10*ROW('Water Data'!E9)),NA())</f>
        <v>#N/A</v>
      </c>
      <c r="L15" s="58" t="e">
        <f ca="1">+IF(AND(ISNUMBER(OFFSET('Water Data'!$E$10,0,10*ROW('Water Data'!E9))),'Data Summary'!CA15="Yes"),OFFSET('Water Data'!$E$10,0,10*ROW('Water Data'!E9)),NA())</f>
        <v>#N/A</v>
      </c>
      <c r="M15" s="58" t="e">
        <f ca="1">+IF(AND(ISNUMBER(OFFSET('Water Data'!$F$5,0,10*ROW('Water Data'!F9))),'Data Summary'!CB15="Yes"),100-OFFSET('Water Data'!$F$5,0,10*ROW('Water Data'!F9)),NA())</f>
        <v>#N/A</v>
      </c>
      <c r="N15" s="58" t="e">
        <f ca="1">+IF(AND(ISNUMBER(OFFSET('Water Data'!$F$7,0,10*ROW('Water Data'!F9))),'Data Summary'!CC15="Yes"),OFFSET('Water Data'!$F$7,0,10*ROW('Water Data'!F9)),NA())</f>
        <v>#N/A</v>
      </c>
      <c r="O15" s="58" t="e">
        <f ca="1">+IF(AND(ISNUMBER(OFFSET('Water Data'!$F$10,0,10*ROW('Water Data'!F9))),'Data Summary'!CD15="Yes"),OFFSET('Water Data'!$F$10,0,10*ROW('Water Data'!F9)),NA())</f>
        <v>#N/A</v>
      </c>
      <c r="P15" s="58" t="e">
        <f ca="1">+IF(AND(ISNUMBER(OFFSET('Water Data'!$G$5,0,10*ROW('Water Data'!G9))),'Data Summary'!CE15="Yes"),100-OFFSET('Water Data'!$G$5,0,10*ROW('Water Data'!G9)),NA())</f>
        <v>#N/A</v>
      </c>
      <c r="Q15" s="58" t="e">
        <f ca="1">+IF(AND(ISNUMBER(OFFSET('Water Data'!$G$7,0,10*ROW('Water Data'!G9))),'Data Summary'!CF15="Yes"),OFFSET('Water Data'!$G$7,0,10*ROW('Water Data'!G9)),NA())</f>
        <v>#N/A</v>
      </c>
      <c r="R15" s="58" t="e">
        <f ca="1">+IF(AND(ISNUMBER(OFFSET('Water Data'!$G$10,0,10*ROW('Water Data'!G9))),'Data Summary'!CG15="Yes"),OFFSET('Water Data'!$G$10,0,10*ROW('Water Data'!G9)),NA())</f>
        <v>#N/A</v>
      </c>
      <c r="S15" s="58" t="e">
        <f ca="1">+IF(AND(ISNUMBER(OFFSET('Water Data'!$H$5,0,10*ROW('Water Data'!H9))),'Data Summary'!CH15="Yes"),100-OFFSET('Water Data'!$H$5,0,10*ROW('Water Data'!H9)),NA())</f>
        <v>#N/A</v>
      </c>
      <c r="T15" s="58" t="e">
        <f ca="1">+IF(AND(ISNUMBER(OFFSET('Water Data'!$H$7,0,10*ROW('Water Data'!H9))),'Data Summary'!CI15="Yes"),OFFSET('Water Data'!$H$7,0,10*ROW('Water Data'!H9)),NA())</f>
        <v>#N/A</v>
      </c>
      <c r="U15" s="58" t="e">
        <f ca="1">+IF(AND(ISNUMBER(OFFSET('Water Data'!$H$10,0,10*ROW('Water Data'!H9))),'Data Summary'!CJ15="Yes"),OFFSET('Water Data'!$H$10,0,10*ROW('Water Data'!H9)),NA())</f>
        <v>#N/A</v>
      </c>
      <c r="V15" s="104" t="e">
        <f ca="1">+IF(AND(ISNUMBER(OFFSET('Sanitation Data'!$C$5,0,10*ROW('Sanitation Data'!C9))),'Data Summary'!CK15="Yes"),100-OFFSET('Sanitation Data'!$C$5,0,10*ROW('Sanitation Data'!C9)),NA())</f>
        <v>#N/A</v>
      </c>
      <c r="W15" s="104" t="e">
        <f ca="1">+IF(AND(ISNUMBER(OFFSET('Sanitation Data'!$C$7,0,10*ROW('Sanitation Data'!C9))),'Data Summary'!CL15="Yes"),OFFSET('Sanitation Data'!$C$7,0,10*ROW('Sanitation Data'!C9)),NA())</f>
        <v>#N/A</v>
      </c>
      <c r="X15" s="104" t="e">
        <f ca="1">+IF(AND(ISNUMBER(OFFSET('Sanitation Data'!$C$11,0,10*ROW('Sanitation Data'!C9))),'Data Summary'!CM15="Yes"),OFFSET('Sanitation Data'!$C$11,0,10*ROW('Sanitation Data'!C9)),NA())</f>
        <v>#N/A</v>
      </c>
      <c r="Y15" s="104" t="e">
        <f ca="1">+IF(AND(ISNUMBER(OFFSET('Sanitation Data'!$C$12,0,10*ROW('Sanitation Data'!C9))),'Data Summary'!CN15="Yes"),OFFSET('Sanitation Data'!$C$12,0,10*ROW('Sanitation Data'!C9)),NA())</f>
        <v>#N/A</v>
      </c>
      <c r="Z15" s="104" t="e">
        <f ca="1">+IF(AND(ISNUMBER(OFFSET('Sanitation Data'!$C$13,0,10*ROW('Sanitation Data'!C9))),'Data Summary'!CO15="Yes"),OFFSET('Sanitation Data'!$C$13,0,10*ROW('Sanitation Data'!C9)),NA())</f>
        <v>#N/A</v>
      </c>
      <c r="AA15" s="104" t="e">
        <f ca="1">+IF(AND(ISNUMBER(OFFSET('Sanitation Data'!$D$5,0,10*ROW('Sanitation Data'!D9))),'Data Summary'!CP15="Yes"),100-OFFSET('Sanitation Data'!$D$5,0,10*ROW('Sanitation Data'!D9)),NA())</f>
        <v>#N/A</v>
      </c>
      <c r="AB15" s="104" t="e">
        <f ca="1">+IF(AND(ISNUMBER(OFFSET('Sanitation Data'!$D$7,0,10*ROW('Sanitation Data'!D9))),'Data Summary'!CQ15="Yes"),OFFSET('Sanitation Data'!$D$7,0,10*ROW('Sanitation Data'!D9)),NA())</f>
        <v>#N/A</v>
      </c>
      <c r="AC15" s="104" t="e">
        <f ca="1">+IF(AND(ISNUMBER(OFFSET('Sanitation Data'!$D$11,0,10*ROW('Sanitation Data'!D9))),'Data Summary'!CR15="Yes"),OFFSET('Sanitation Data'!$D$11,0,10*ROW('Sanitation Data'!D9)),NA())</f>
        <v>#N/A</v>
      </c>
      <c r="AD15" s="104" t="e">
        <f ca="1">+IF(AND(ISNUMBER(OFFSET('Sanitation Data'!$D$12,0,10*ROW('Sanitation Data'!D9))),'Data Summary'!CS15="Yes"),OFFSET('Sanitation Data'!$D$12,0,10*ROW('Sanitation Data'!D9)),NA())</f>
        <v>#N/A</v>
      </c>
      <c r="AE15" s="104" t="e">
        <f ca="1">+IF(AND(ISNUMBER(OFFSET('Sanitation Data'!$D$13,0,10*ROW('Sanitation Data'!D9))),'Data Summary'!CT15="Yes"),OFFSET('Sanitation Data'!$D$13,0,10*ROW('Sanitation Data'!D9)),NA())</f>
        <v>#N/A</v>
      </c>
      <c r="AF15" s="104" t="e">
        <f ca="1">+IF(AND(ISNUMBER(OFFSET('Sanitation Data'!$E$5,0,10*ROW('Sanitation Data'!E9))),'Data Summary'!CU15="Yes"),100-OFFSET('Sanitation Data'!$E$5,0,10*ROW('Sanitation Data'!E9)),NA())</f>
        <v>#N/A</v>
      </c>
      <c r="AG15" s="104" t="e">
        <f ca="1">+IF(AND(ISNUMBER(OFFSET('Sanitation Data'!$E$7,0,10*ROW('Sanitation Data'!E9))),'Data Summary'!CV15="Yes"),OFFSET('Sanitation Data'!$E$7,0,10*ROW('Sanitation Data'!E9)),NA())</f>
        <v>#N/A</v>
      </c>
      <c r="AH15" s="104" t="e">
        <f ca="1">+IF(AND(ISNUMBER(OFFSET('Sanitation Data'!$E$11,0,10*ROW('Sanitation Data'!E9))),'Data Summary'!CW15="Yes"),OFFSET('Sanitation Data'!$E$11,0,10*ROW('Sanitation Data'!E9)),NA())</f>
        <v>#N/A</v>
      </c>
      <c r="AI15" s="104" t="e">
        <f ca="1">+IF(AND(ISNUMBER(OFFSET('Sanitation Data'!$E$12,0,10*ROW('Sanitation Data'!E9))),'Data Summary'!CX15="Yes"),OFFSET('Sanitation Data'!$E$12,0,10*ROW('Sanitation Data'!E9)),NA())</f>
        <v>#N/A</v>
      </c>
      <c r="AJ15" s="104" t="e">
        <f ca="1">+IF(AND(ISNUMBER(OFFSET('Sanitation Data'!$E$13,0,10*ROW('Sanitation Data'!E9))),'Data Summary'!CY15="Yes"),OFFSET('Sanitation Data'!$E$13,0,10*ROW('Sanitation Data'!E9)),NA())</f>
        <v>#N/A</v>
      </c>
      <c r="AK15" s="104" t="e">
        <f ca="1">+IF(AND(ISNUMBER(OFFSET('Sanitation Data'!$F$5,0,10*ROW('Sanitation Data'!F9))),'Data Summary'!CZ15="Yes"),100-OFFSET('Sanitation Data'!$F$5,0,10*ROW('Sanitation Data'!F9)),NA())</f>
        <v>#N/A</v>
      </c>
      <c r="AL15" s="104" t="e">
        <f ca="1">+IF(AND(ISNUMBER(OFFSET('Sanitation Data'!$F$7,0,10*ROW('Sanitation Data'!F9))),'Data Summary'!DA15="Yes"),OFFSET('Sanitation Data'!$F$7,0,10*ROW('Sanitation Data'!F9)),NA())</f>
        <v>#N/A</v>
      </c>
      <c r="AM15" s="104" t="e">
        <f ca="1">+IF(AND(ISNUMBER(OFFSET('Sanitation Data'!$F$11,0,10*ROW('Sanitation Data'!F9))),'Data Summary'!DB15="Yes"),OFFSET('Sanitation Data'!$F$11,0,10*ROW('Sanitation Data'!F9)),NA())</f>
        <v>#N/A</v>
      </c>
      <c r="AN15" s="104" t="e">
        <f ca="1">+IF(AND(ISNUMBER(OFFSET('Sanitation Data'!$F$12,0,10*ROW('Sanitation Data'!F9))),'Data Summary'!DC15="Yes"),OFFSET('Sanitation Data'!$F$12,0,10*ROW('Sanitation Data'!F9)),NA())</f>
        <v>#N/A</v>
      </c>
      <c r="AO15" s="104" t="e">
        <f ca="1">+IF(AND(ISNUMBER(OFFSET('Sanitation Data'!$F$13,0,10*ROW('Sanitation Data'!F9))),'Data Summary'!DD15="Yes"),OFFSET('Sanitation Data'!$F$13,0,10*ROW('Sanitation Data'!F9)),NA())</f>
        <v>#N/A</v>
      </c>
      <c r="AP15" s="104" t="e">
        <f ca="1">+IF(AND(ISNUMBER(OFFSET('Sanitation Data'!$G$5,0,10*ROW('Sanitation Data'!G9))),'Data Summary'!DE15="Yes"),100-OFFSET('Sanitation Data'!$G$5,0,10*ROW('Sanitation Data'!G9)),NA())</f>
        <v>#N/A</v>
      </c>
      <c r="AQ15" s="104" t="e">
        <f ca="1">+IF(AND(ISNUMBER(OFFSET('Sanitation Data'!$G$7,0,10*ROW('Sanitation Data'!G9))),'Data Summary'!DF15="Yes"),OFFSET('Sanitation Data'!$G$7,0,10*ROW('Sanitation Data'!G9)),NA())</f>
        <v>#N/A</v>
      </c>
      <c r="AR15" s="104" t="e">
        <f ca="1">+IF(AND(ISNUMBER(OFFSET('Sanitation Data'!$G$11,0,10*ROW('Sanitation Data'!G9))),'Data Summary'!DG15="Yes"),OFFSET('Sanitation Data'!$G$11,0,10*ROW('Sanitation Data'!G9)),NA())</f>
        <v>#N/A</v>
      </c>
      <c r="AS15" s="104" t="e">
        <f ca="1">+IF(AND(ISNUMBER(OFFSET('Sanitation Data'!$G$12,0,10*ROW('Sanitation Data'!G9))),'Data Summary'!DH15="Yes"),OFFSET('Sanitation Data'!$G$12,0,10*ROW('Sanitation Data'!G9)),NA())</f>
        <v>#N/A</v>
      </c>
      <c r="AT15" s="104" t="e">
        <f ca="1">+IF(AND(ISNUMBER(OFFSET('Sanitation Data'!$G$13,0,10*ROW('Sanitation Data'!G9))),'Data Summary'!DI15="Yes"),OFFSET('Sanitation Data'!$G$13,0,10*ROW('Sanitation Data'!G9)),NA())</f>
        <v>#N/A</v>
      </c>
      <c r="AU15" s="104" t="e">
        <f ca="1">+IF(AND(ISNUMBER(OFFSET('Sanitation Data'!$H$5,0,10*ROW('Sanitation Data'!H9))),'Data Summary'!DJ15="Yes"),100-OFFSET('Sanitation Data'!$H$5,0,10*ROW('Sanitation Data'!H9)),NA())</f>
        <v>#N/A</v>
      </c>
      <c r="AV15" s="104" t="e">
        <f ca="1">+IF(AND(ISNUMBER(OFFSET('Sanitation Data'!$H$7,0,10*ROW('Sanitation Data'!H9))),'Data Summary'!DK15="Yes"),OFFSET('Sanitation Data'!$H$7,0,10*ROW('Sanitation Data'!H9)),NA())</f>
        <v>#N/A</v>
      </c>
      <c r="AW15" s="104" t="e">
        <f ca="1">+IF(AND(ISNUMBER(OFFSET('Sanitation Data'!$H$11,0,10*ROW('Sanitation Data'!H9))),'Data Summary'!DL15="Yes"),OFFSET('Sanitation Data'!$H$11,0,10*ROW('Sanitation Data'!H9)),NA())</f>
        <v>#N/A</v>
      </c>
      <c r="AX15" s="104" t="e">
        <f ca="1">+IF(AND(ISNUMBER(OFFSET('Sanitation Data'!$H$12,0,10*ROW('Sanitation Data'!H9))),'Data Summary'!DM15="Yes"),OFFSET('Sanitation Data'!$H$12,0,10*ROW('Sanitation Data'!H9)),NA())</f>
        <v>#N/A</v>
      </c>
      <c r="AY15" s="104" t="e">
        <f ca="1">+IF(AND(ISNUMBER(OFFSET('Sanitation Data'!$H$13,0,10*ROW('Sanitation Data'!H9))),'Data Summary'!DN15="Yes"),OFFSET('Sanitation Data'!$H$13,0,10*ROW('Sanitation Data'!H9)),NA())</f>
        <v>#N/A</v>
      </c>
      <c r="AZ15" s="109" t="e">
        <f ca="1">+IF(AND(ISNUMBER(OFFSET('Hygiene Data'!$C$6,0,10*ROW('Hygiene Data'!C9))),'Data Summary'!DO15="Yes"),OFFSET('Hygiene Data'!$C$6,0,10*ROW('Hygiene Data'!C9)),NA())</f>
        <v>#N/A</v>
      </c>
      <c r="BA15" s="109" t="e">
        <f ca="1">+IF(AND(ISNUMBER(OFFSET('Hygiene Data'!$C$8,0,10*ROW('Hygiene Data'!C9))),'Data Summary'!DP15="Yes"),OFFSET('Hygiene Data'!$C$8,0,10*ROW('Hygiene Data'!C9)),NA())</f>
        <v>#N/A</v>
      </c>
      <c r="BB15" s="109" t="e">
        <f ca="1">+IF(AND(ISNUMBER(OFFSET('Hygiene Data'!$C$10,0,10*ROW('Hygiene Data'!C9))),'Data Summary'!DQ15="Yes"),OFFSET('Hygiene Data'!$C$10,0,10*ROW('Hygiene Data'!C9)),NA())</f>
        <v>#N/A</v>
      </c>
      <c r="BC15" s="109" t="e">
        <f ca="1">+IF(AND(ISNUMBER(OFFSET('Hygiene Data'!$D$6,0,10*ROW('Hygiene Data'!D9))),'Data Summary'!DR15="Yes"),OFFSET('Hygiene Data'!$D$6,0,10*ROW('Hygiene Data'!D9)),NA())</f>
        <v>#N/A</v>
      </c>
      <c r="BD15" s="109" t="e">
        <f ca="1">+IF(AND(ISNUMBER(OFFSET('Hygiene Data'!$D$8,0,10*ROW('Hygiene Data'!D9))),'Data Summary'!DS15="Yes"),OFFSET('Hygiene Data'!$D$8,0,10*ROW('Hygiene Data'!D9)),NA())</f>
        <v>#N/A</v>
      </c>
      <c r="BE15" s="109" t="e">
        <f ca="1">+IF(AND(ISNUMBER(OFFSET('Hygiene Data'!$D$10,0,10*ROW('Hygiene Data'!D9))),'Data Summary'!DT15="Yes"),OFFSET('Hygiene Data'!$D$10,0,10*ROW('Hygiene Data'!D9)),NA())</f>
        <v>#N/A</v>
      </c>
      <c r="BF15" s="109" t="e">
        <f ca="1">+IF(AND(ISNUMBER(OFFSET('Hygiene Data'!$E$6,0,10*ROW('Hygiene Data'!E9))),'Data Summary'!DU15="Yes"),OFFSET('Hygiene Data'!$E$6,0,10*ROW('Hygiene Data'!E9)),NA())</f>
        <v>#N/A</v>
      </c>
      <c r="BG15" s="109" t="e">
        <f ca="1">+IF(AND(ISNUMBER(OFFSET('Hygiene Data'!$E$8,0,10*ROW('Hygiene Data'!E9))),'Data Summary'!DV15="Yes"),OFFSET('Hygiene Data'!$E$8,0,10*ROW('Hygiene Data'!E9)),NA())</f>
        <v>#N/A</v>
      </c>
      <c r="BH15" s="109" t="e">
        <f ca="1">+IF(AND(ISNUMBER(OFFSET('Hygiene Data'!$E$10,0,10*ROW('Hygiene Data'!E9))),'Data Summary'!DW15="Yes"),OFFSET('Hygiene Data'!$E$10,0,10*ROW('Hygiene Data'!E9)),NA())</f>
        <v>#N/A</v>
      </c>
      <c r="BI15" s="109" t="e">
        <f ca="1">+IF(AND(ISNUMBER(OFFSET('Hygiene Data'!$F$6,0,10*ROW('Hygiene Data'!F9))),'Data Summary'!DX15="Yes"),OFFSET('Hygiene Data'!$F$6,0,10*ROW('Hygiene Data'!F9)),NA())</f>
        <v>#N/A</v>
      </c>
      <c r="BJ15" s="109" t="e">
        <f ca="1">+IF(AND(ISNUMBER(OFFSET('Hygiene Data'!$F$8,0,10*ROW('Hygiene Data'!F9))),'Data Summary'!DY15="Yes"),OFFSET('Hygiene Data'!$F$8,0,10*ROW('Hygiene Data'!F9)),NA())</f>
        <v>#N/A</v>
      </c>
      <c r="BK15" s="109" t="e">
        <f ca="1">+IF(AND(ISNUMBER(OFFSET('Hygiene Data'!$F$10,0,10*ROW('Hygiene Data'!F9))),'Data Summary'!DZ15="Yes"),OFFSET('Hygiene Data'!$F$10,0,10*ROW('Hygiene Data'!F9)),NA())</f>
        <v>#N/A</v>
      </c>
      <c r="BL15" s="109" t="e">
        <f ca="1">+IF(AND(ISNUMBER(OFFSET('Hygiene Data'!$G$6,0,10*ROW('Hygiene Data'!G9))),'Data Summary'!EA15="Yes"),OFFSET('Hygiene Data'!$G$6,0,10*ROW('Hygiene Data'!G9)),NA())</f>
        <v>#N/A</v>
      </c>
      <c r="BM15" s="109" t="e">
        <f ca="1">+IF(AND(ISNUMBER(OFFSET('Hygiene Data'!$G$8,0,10*ROW('Hygiene Data'!G9))),'Data Summary'!EB15="Yes"),OFFSET('Hygiene Data'!$G$8,0,10*ROW('Hygiene Data'!G9)),NA())</f>
        <v>#N/A</v>
      </c>
      <c r="BN15" s="109" t="e">
        <f ca="1">+IF(AND(ISNUMBER(OFFSET('Hygiene Data'!$G$10,0,10*ROW('Hygiene Data'!G9))),'Data Summary'!EC15="Yes"),OFFSET('Hygiene Data'!$G$10,0,10*ROW('Hygiene Data'!G9)),NA())</f>
        <v>#N/A</v>
      </c>
      <c r="BO15" s="109" t="e">
        <f ca="1">+IF(AND(ISNUMBER(OFFSET('Hygiene Data'!$H$6,0,10*ROW('Hygiene Data'!H9))),'Data Summary'!ED15="Yes"),OFFSET('Hygiene Data'!$H$6,0,10*ROW('Hygiene Data'!H9)),NA())</f>
        <v>#N/A</v>
      </c>
      <c r="BP15" s="109" t="e">
        <f ca="1">+IF(AND(ISNUMBER(OFFSET('Hygiene Data'!$H$8,0,10*ROW('Hygiene Data'!H9))),'Data Summary'!EE15="Yes"),OFFSET('Hygiene Data'!$H$8,0,10*ROW('Hygiene Data'!H9)),NA())</f>
        <v>#N/A</v>
      </c>
      <c r="BQ15" s="109" t="e">
        <f ca="1">+IF(AND(ISNUMBER(OFFSET('Hygiene Data'!$H$10,0,10*ROW('Hygiene Data'!H9))),'Data Summary'!EF15="Yes"),OFFSET('Hygiene Data'!$H$10,0,10*ROW('Hygiene Data'!H9)),NA())</f>
        <v>#N/A</v>
      </c>
    </row>
    <row r="16" spans="1:69" x14ac:dyDescent="0.25">
      <c r="A16" s="57" t="e">
        <f ca="1">+IF(OFFSET('Water Data'!$B$1,0,10*ROW('Water Data'!B10))="",NA(),OFFSET('Water Data'!$B$1,0,10*ROW('Water Data'!B10)))</f>
        <v>#N/A</v>
      </c>
      <c r="B16" s="57" t="e">
        <f ca="1">+IF(OFFSET('Water Data'!$A$3,0,10*ROW('Water Data'!A10))="",NA(),OFFSET('Water Data'!$A$3,0,10*ROW('Water Data'!A10)))</f>
        <v>#N/A</v>
      </c>
      <c r="C16" s="57" t="e">
        <f ca="1">+IF(OFFSET('Water Data'!$C$3,0,10*ROW('Water Data'!C10))="",NA(),OFFSET('Water Data'!$C$3,0,10*ROW('Water Data'!C10)))</f>
        <v>#N/A</v>
      </c>
      <c r="D16" s="58" t="e">
        <f ca="1">+IF(AND(ISNUMBER(OFFSET('Water Data'!$C$5,0,10*ROW('Water Data'!C10))),'Data Summary'!BS16="Yes"),100-OFFSET('Water Data'!$C$5,0,10*ROW('Water Data'!C10)),NA())</f>
        <v>#N/A</v>
      </c>
      <c r="E16" s="58" t="e">
        <f ca="1">+IF(AND(ISNUMBER(OFFSET('Water Data'!$C$7,0,10*ROW('Water Data'!C10))),'Data Summary'!BT16="Yes"),OFFSET('Water Data'!$C$7,0,10*ROW('Water Data'!C10)),NA())</f>
        <v>#N/A</v>
      </c>
      <c r="F16" s="58" t="e">
        <f ca="1">+IF(AND(ISNUMBER(OFFSET('Water Data'!$C$10,0,10*ROW('Water Data'!C10))),'Data Summary'!BU16="Yes"),OFFSET('Water Data'!$C$10,0,10*ROW('Water Data'!C10)),NA())</f>
        <v>#N/A</v>
      </c>
      <c r="G16" s="58" t="e">
        <f ca="1">+IF(AND(ISNUMBER(OFFSET('Water Data'!$D$5,0,10*ROW('Water Data'!D10))),'Data Summary'!BV16="Yes"),100-OFFSET('Water Data'!$D$5,0,10*ROW('Water Data'!D10)),NA())</f>
        <v>#N/A</v>
      </c>
      <c r="H16" s="58" t="e">
        <f ca="1">+IF(AND(ISNUMBER(OFFSET('Water Data'!$D$7,0,10*ROW('Water Data'!D10))),'Data Summary'!BW16="Yes"),OFFSET('Water Data'!$D$7,0,10*ROW('Water Data'!D10)),NA())</f>
        <v>#N/A</v>
      </c>
      <c r="I16" s="58" t="e">
        <f ca="1">+IF(AND(ISNUMBER(OFFSET('Water Data'!$D$10,0,10*ROW('Water Data'!D10))),'Data Summary'!BX16="Yes"),OFFSET('Water Data'!$D$10,0,10*ROW('Water Data'!D10)),NA())</f>
        <v>#N/A</v>
      </c>
      <c r="J16" s="58" t="e">
        <f ca="1">+IF(AND(ISNUMBER(OFFSET('Water Data'!$E$5,0,10*ROW('Water Data'!E10))),'Data Summary'!BY16="Yes"),100-OFFSET('Water Data'!$E$5,0,10*ROW('Water Data'!E10)),NA())</f>
        <v>#N/A</v>
      </c>
      <c r="K16" s="58" t="e">
        <f ca="1">+IF(AND(ISNUMBER(OFFSET('Water Data'!$E$7,0,10*ROW('Water Data'!E10))),'Data Summary'!BZ16="Yes"),OFFSET('Water Data'!$E$7,0,10*ROW('Water Data'!E10)),NA())</f>
        <v>#N/A</v>
      </c>
      <c r="L16" s="58" t="e">
        <f ca="1">+IF(AND(ISNUMBER(OFFSET('Water Data'!$E$10,0,10*ROW('Water Data'!E10))),'Data Summary'!CA16="Yes"),OFFSET('Water Data'!$E$10,0,10*ROW('Water Data'!E10)),NA())</f>
        <v>#N/A</v>
      </c>
      <c r="M16" s="58" t="e">
        <f ca="1">+IF(AND(ISNUMBER(OFFSET('Water Data'!$F$5,0,10*ROW('Water Data'!F10))),'Data Summary'!CB16="Yes"),100-OFFSET('Water Data'!$F$5,0,10*ROW('Water Data'!F10)),NA())</f>
        <v>#N/A</v>
      </c>
      <c r="N16" s="58" t="e">
        <f ca="1">+IF(AND(ISNUMBER(OFFSET('Water Data'!$F$7,0,10*ROW('Water Data'!F10))),'Data Summary'!CC16="Yes"),OFFSET('Water Data'!$F$7,0,10*ROW('Water Data'!F10)),NA())</f>
        <v>#N/A</v>
      </c>
      <c r="O16" s="58" t="e">
        <f ca="1">+IF(AND(ISNUMBER(OFFSET('Water Data'!$F$10,0,10*ROW('Water Data'!F10))),'Data Summary'!CD16="Yes"),OFFSET('Water Data'!$F$10,0,10*ROW('Water Data'!F10)),NA())</f>
        <v>#N/A</v>
      </c>
      <c r="P16" s="58" t="e">
        <f ca="1">+IF(AND(ISNUMBER(OFFSET('Water Data'!$G$5,0,10*ROW('Water Data'!G10))),'Data Summary'!CE16="Yes"),100-OFFSET('Water Data'!$G$5,0,10*ROW('Water Data'!G10)),NA())</f>
        <v>#N/A</v>
      </c>
      <c r="Q16" s="58" t="e">
        <f ca="1">+IF(AND(ISNUMBER(OFFSET('Water Data'!$G$7,0,10*ROW('Water Data'!G10))),'Data Summary'!CF16="Yes"),OFFSET('Water Data'!$G$7,0,10*ROW('Water Data'!G10)),NA())</f>
        <v>#N/A</v>
      </c>
      <c r="R16" s="58" t="e">
        <f ca="1">+IF(AND(ISNUMBER(OFFSET('Water Data'!$G$10,0,10*ROW('Water Data'!G10))),'Data Summary'!CG16="Yes"),OFFSET('Water Data'!$G$10,0,10*ROW('Water Data'!G10)),NA())</f>
        <v>#N/A</v>
      </c>
      <c r="S16" s="58" t="e">
        <f ca="1">+IF(AND(ISNUMBER(OFFSET('Water Data'!$H$5,0,10*ROW('Water Data'!H10))),'Data Summary'!CH16="Yes"),100-OFFSET('Water Data'!$H$5,0,10*ROW('Water Data'!H10)),NA())</f>
        <v>#N/A</v>
      </c>
      <c r="T16" s="58" t="e">
        <f ca="1">+IF(AND(ISNUMBER(OFFSET('Water Data'!$H$7,0,10*ROW('Water Data'!H10))),'Data Summary'!CI16="Yes"),OFFSET('Water Data'!$H$7,0,10*ROW('Water Data'!H10)),NA())</f>
        <v>#N/A</v>
      </c>
      <c r="U16" s="58" t="e">
        <f ca="1">+IF(AND(ISNUMBER(OFFSET('Water Data'!$H$10,0,10*ROW('Water Data'!H10))),'Data Summary'!CJ16="Yes"),OFFSET('Water Data'!$H$10,0,10*ROW('Water Data'!H10)),NA())</f>
        <v>#N/A</v>
      </c>
      <c r="V16" s="104" t="e">
        <f ca="1">+IF(AND(ISNUMBER(OFFSET('Sanitation Data'!$C$5,0,10*ROW('Sanitation Data'!C10))),'Data Summary'!CK16="Yes"),100-OFFSET('Sanitation Data'!$C$5,0,10*ROW('Sanitation Data'!C10)),NA())</f>
        <v>#N/A</v>
      </c>
      <c r="W16" s="104" t="e">
        <f ca="1">+IF(AND(ISNUMBER(OFFSET('Sanitation Data'!$C$7,0,10*ROW('Sanitation Data'!C10))),'Data Summary'!CL16="Yes"),OFFSET('Sanitation Data'!$C$7,0,10*ROW('Sanitation Data'!C10)),NA())</f>
        <v>#N/A</v>
      </c>
      <c r="X16" s="104" t="e">
        <f ca="1">+IF(AND(ISNUMBER(OFFSET('Sanitation Data'!$C$11,0,10*ROW('Sanitation Data'!C10))),'Data Summary'!CM16="Yes"),OFFSET('Sanitation Data'!$C$11,0,10*ROW('Sanitation Data'!C10)),NA())</f>
        <v>#N/A</v>
      </c>
      <c r="Y16" s="104" t="e">
        <f ca="1">+IF(AND(ISNUMBER(OFFSET('Sanitation Data'!$C$12,0,10*ROW('Sanitation Data'!C10))),'Data Summary'!CN16="Yes"),OFFSET('Sanitation Data'!$C$12,0,10*ROW('Sanitation Data'!C10)),NA())</f>
        <v>#N/A</v>
      </c>
      <c r="Z16" s="104" t="e">
        <f ca="1">+IF(AND(ISNUMBER(OFFSET('Sanitation Data'!$C$13,0,10*ROW('Sanitation Data'!C10))),'Data Summary'!CO16="Yes"),OFFSET('Sanitation Data'!$C$13,0,10*ROW('Sanitation Data'!C10)),NA())</f>
        <v>#N/A</v>
      </c>
      <c r="AA16" s="104" t="e">
        <f ca="1">+IF(AND(ISNUMBER(OFFSET('Sanitation Data'!$D$5,0,10*ROW('Sanitation Data'!D10))),'Data Summary'!CP16="Yes"),100-OFFSET('Sanitation Data'!$D$5,0,10*ROW('Sanitation Data'!D10)),NA())</f>
        <v>#N/A</v>
      </c>
      <c r="AB16" s="104" t="e">
        <f ca="1">+IF(AND(ISNUMBER(OFFSET('Sanitation Data'!$D$7,0,10*ROW('Sanitation Data'!D10))),'Data Summary'!CQ16="Yes"),OFFSET('Sanitation Data'!$D$7,0,10*ROW('Sanitation Data'!D10)),NA())</f>
        <v>#N/A</v>
      </c>
      <c r="AC16" s="104" t="e">
        <f ca="1">+IF(AND(ISNUMBER(OFFSET('Sanitation Data'!$D$11,0,10*ROW('Sanitation Data'!D10))),'Data Summary'!CR16="Yes"),OFFSET('Sanitation Data'!$D$11,0,10*ROW('Sanitation Data'!D10)),NA())</f>
        <v>#N/A</v>
      </c>
      <c r="AD16" s="104" t="e">
        <f ca="1">+IF(AND(ISNUMBER(OFFSET('Sanitation Data'!$D$12,0,10*ROW('Sanitation Data'!D10))),'Data Summary'!CS16="Yes"),OFFSET('Sanitation Data'!$D$12,0,10*ROW('Sanitation Data'!D10)),NA())</f>
        <v>#N/A</v>
      </c>
      <c r="AE16" s="104" t="e">
        <f ca="1">+IF(AND(ISNUMBER(OFFSET('Sanitation Data'!$D$13,0,10*ROW('Sanitation Data'!D10))),'Data Summary'!CT16="Yes"),OFFSET('Sanitation Data'!$D$13,0,10*ROW('Sanitation Data'!D10)),NA())</f>
        <v>#N/A</v>
      </c>
      <c r="AF16" s="104" t="e">
        <f ca="1">+IF(AND(ISNUMBER(OFFSET('Sanitation Data'!$E$5,0,10*ROW('Sanitation Data'!E10))),'Data Summary'!CU16="Yes"),100-OFFSET('Sanitation Data'!$E$5,0,10*ROW('Sanitation Data'!E10)),NA())</f>
        <v>#N/A</v>
      </c>
      <c r="AG16" s="104" t="e">
        <f ca="1">+IF(AND(ISNUMBER(OFFSET('Sanitation Data'!$E$7,0,10*ROW('Sanitation Data'!E10))),'Data Summary'!CV16="Yes"),OFFSET('Sanitation Data'!$E$7,0,10*ROW('Sanitation Data'!E10)),NA())</f>
        <v>#N/A</v>
      </c>
      <c r="AH16" s="104" t="e">
        <f ca="1">+IF(AND(ISNUMBER(OFFSET('Sanitation Data'!$E$11,0,10*ROW('Sanitation Data'!E10))),'Data Summary'!CW16="Yes"),OFFSET('Sanitation Data'!$E$11,0,10*ROW('Sanitation Data'!E10)),NA())</f>
        <v>#N/A</v>
      </c>
      <c r="AI16" s="104" t="e">
        <f ca="1">+IF(AND(ISNUMBER(OFFSET('Sanitation Data'!$E$12,0,10*ROW('Sanitation Data'!E10))),'Data Summary'!CX16="Yes"),OFFSET('Sanitation Data'!$E$12,0,10*ROW('Sanitation Data'!E10)),NA())</f>
        <v>#N/A</v>
      </c>
      <c r="AJ16" s="104" t="e">
        <f ca="1">+IF(AND(ISNUMBER(OFFSET('Sanitation Data'!$E$13,0,10*ROW('Sanitation Data'!E10))),'Data Summary'!CY16="Yes"),OFFSET('Sanitation Data'!$E$13,0,10*ROW('Sanitation Data'!E10)),NA())</f>
        <v>#N/A</v>
      </c>
      <c r="AK16" s="104" t="e">
        <f ca="1">+IF(AND(ISNUMBER(OFFSET('Sanitation Data'!$F$5,0,10*ROW('Sanitation Data'!F10))),'Data Summary'!CZ16="Yes"),100-OFFSET('Sanitation Data'!$F$5,0,10*ROW('Sanitation Data'!F10)),NA())</f>
        <v>#N/A</v>
      </c>
      <c r="AL16" s="104" t="e">
        <f ca="1">+IF(AND(ISNUMBER(OFFSET('Sanitation Data'!$F$7,0,10*ROW('Sanitation Data'!F10))),'Data Summary'!DA16="Yes"),OFFSET('Sanitation Data'!$F$7,0,10*ROW('Sanitation Data'!F10)),NA())</f>
        <v>#N/A</v>
      </c>
      <c r="AM16" s="104" t="e">
        <f ca="1">+IF(AND(ISNUMBER(OFFSET('Sanitation Data'!$F$11,0,10*ROW('Sanitation Data'!F10))),'Data Summary'!DB16="Yes"),OFFSET('Sanitation Data'!$F$11,0,10*ROW('Sanitation Data'!F10)),NA())</f>
        <v>#N/A</v>
      </c>
      <c r="AN16" s="104" t="e">
        <f ca="1">+IF(AND(ISNUMBER(OFFSET('Sanitation Data'!$F$12,0,10*ROW('Sanitation Data'!F10))),'Data Summary'!DC16="Yes"),OFFSET('Sanitation Data'!$F$12,0,10*ROW('Sanitation Data'!F10)),NA())</f>
        <v>#N/A</v>
      </c>
      <c r="AO16" s="104" t="e">
        <f ca="1">+IF(AND(ISNUMBER(OFFSET('Sanitation Data'!$F$13,0,10*ROW('Sanitation Data'!F10))),'Data Summary'!DD16="Yes"),OFFSET('Sanitation Data'!$F$13,0,10*ROW('Sanitation Data'!F10)),NA())</f>
        <v>#N/A</v>
      </c>
      <c r="AP16" s="104" t="e">
        <f ca="1">+IF(AND(ISNUMBER(OFFSET('Sanitation Data'!$G$5,0,10*ROW('Sanitation Data'!G10))),'Data Summary'!DE16="Yes"),100-OFFSET('Sanitation Data'!$G$5,0,10*ROW('Sanitation Data'!G10)),NA())</f>
        <v>#N/A</v>
      </c>
      <c r="AQ16" s="104" t="e">
        <f ca="1">+IF(AND(ISNUMBER(OFFSET('Sanitation Data'!$G$7,0,10*ROW('Sanitation Data'!G10))),'Data Summary'!DF16="Yes"),OFFSET('Sanitation Data'!$G$7,0,10*ROW('Sanitation Data'!G10)),NA())</f>
        <v>#N/A</v>
      </c>
      <c r="AR16" s="104" t="e">
        <f ca="1">+IF(AND(ISNUMBER(OFFSET('Sanitation Data'!$G$11,0,10*ROW('Sanitation Data'!G10))),'Data Summary'!DG16="Yes"),OFFSET('Sanitation Data'!$G$11,0,10*ROW('Sanitation Data'!G10)),NA())</f>
        <v>#N/A</v>
      </c>
      <c r="AS16" s="104" t="e">
        <f ca="1">+IF(AND(ISNUMBER(OFFSET('Sanitation Data'!$G$12,0,10*ROW('Sanitation Data'!G10))),'Data Summary'!DH16="Yes"),OFFSET('Sanitation Data'!$G$12,0,10*ROW('Sanitation Data'!G10)),NA())</f>
        <v>#N/A</v>
      </c>
      <c r="AT16" s="104" t="e">
        <f ca="1">+IF(AND(ISNUMBER(OFFSET('Sanitation Data'!$G$13,0,10*ROW('Sanitation Data'!G10))),'Data Summary'!DI16="Yes"),OFFSET('Sanitation Data'!$G$13,0,10*ROW('Sanitation Data'!G10)),NA())</f>
        <v>#N/A</v>
      </c>
      <c r="AU16" s="104" t="e">
        <f ca="1">+IF(AND(ISNUMBER(OFFSET('Sanitation Data'!$H$5,0,10*ROW('Sanitation Data'!H10))),'Data Summary'!DJ16="Yes"),100-OFFSET('Sanitation Data'!$H$5,0,10*ROW('Sanitation Data'!H10)),NA())</f>
        <v>#N/A</v>
      </c>
      <c r="AV16" s="104" t="e">
        <f ca="1">+IF(AND(ISNUMBER(OFFSET('Sanitation Data'!$H$7,0,10*ROW('Sanitation Data'!H10))),'Data Summary'!DK16="Yes"),OFFSET('Sanitation Data'!$H$7,0,10*ROW('Sanitation Data'!H10)),NA())</f>
        <v>#N/A</v>
      </c>
      <c r="AW16" s="104" t="e">
        <f ca="1">+IF(AND(ISNUMBER(OFFSET('Sanitation Data'!$H$11,0,10*ROW('Sanitation Data'!H10))),'Data Summary'!DL16="Yes"),OFFSET('Sanitation Data'!$H$11,0,10*ROW('Sanitation Data'!H10)),NA())</f>
        <v>#N/A</v>
      </c>
      <c r="AX16" s="104" t="e">
        <f ca="1">+IF(AND(ISNUMBER(OFFSET('Sanitation Data'!$H$12,0,10*ROW('Sanitation Data'!H10))),'Data Summary'!DM16="Yes"),OFFSET('Sanitation Data'!$H$12,0,10*ROW('Sanitation Data'!H10)),NA())</f>
        <v>#N/A</v>
      </c>
      <c r="AY16" s="104" t="e">
        <f ca="1">+IF(AND(ISNUMBER(OFFSET('Sanitation Data'!$H$13,0,10*ROW('Sanitation Data'!H10))),'Data Summary'!DN16="Yes"),OFFSET('Sanitation Data'!$H$13,0,10*ROW('Sanitation Data'!H10)),NA())</f>
        <v>#N/A</v>
      </c>
      <c r="AZ16" s="109" t="e">
        <f ca="1">+IF(AND(ISNUMBER(OFFSET('Hygiene Data'!$C$6,0,10*ROW('Hygiene Data'!C10))),'Data Summary'!DO16="Yes"),OFFSET('Hygiene Data'!$C$6,0,10*ROW('Hygiene Data'!C10)),NA())</f>
        <v>#N/A</v>
      </c>
      <c r="BA16" s="109" t="e">
        <f ca="1">+IF(AND(ISNUMBER(OFFSET('Hygiene Data'!$C$8,0,10*ROW('Hygiene Data'!C10))),'Data Summary'!DP16="Yes"),OFFSET('Hygiene Data'!$C$8,0,10*ROW('Hygiene Data'!C10)),NA())</f>
        <v>#N/A</v>
      </c>
      <c r="BB16" s="109" t="e">
        <f ca="1">+IF(AND(ISNUMBER(OFFSET('Hygiene Data'!$C$10,0,10*ROW('Hygiene Data'!C10))),'Data Summary'!DQ16="Yes"),OFFSET('Hygiene Data'!$C$10,0,10*ROW('Hygiene Data'!C10)),NA())</f>
        <v>#N/A</v>
      </c>
      <c r="BC16" s="109" t="e">
        <f ca="1">+IF(AND(ISNUMBER(OFFSET('Hygiene Data'!$D$6,0,10*ROW('Hygiene Data'!D10))),'Data Summary'!DR16="Yes"),OFFSET('Hygiene Data'!$D$6,0,10*ROW('Hygiene Data'!D10)),NA())</f>
        <v>#N/A</v>
      </c>
      <c r="BD16" s="109" t="e">
        <f ca="1">+IF(AND(ISNUMBER(OFFSET('Hygiene Data'!$D$8,0,10*ROW('Hygiene Data'!D10))),'Data Summary'!DS16="Yes"),OFFSET('Hygiene Data'!$D$8,0,10*ROW('Hygiene Data'!D10)),NA())</f>
        <v>#N/A</v>
      </c>
      <c r="BE16" s="109" t="e">
        <f ca="1">+IF(AND(ISNUMBER(OFFSET('Hygiene Data'!$D$10,0,10*ROW('Hygiene Data'!D10))),'Data Summary'!DT16="Yes"),OFFSET('Hygiene Data'!$D$10,0,10*ROW('Hygiene Data'!D10)),NA())</f>
        <v>#N/A</v>
      </c>
      <c r="BF16" s="109" t="e">
        <f ca="1">+IF(AND(ISNUMBER(OFFSET('Hygiene Data'!$E$6,0,10*ROW('Hygiene Data'!E10))),'Data Summary'!DU16="Yes"),OFFSET('Hygiene Data'!$E$6,0,10*ROW('Hygiene Data'!E10)),NA())</f>
        <v>#N/A</v>
      </c>
      <c r="BG16" s="109" t="e">
        <f ca="1">+IF(AND(ISNUMBER(OFFSET('Hygiene Data'!$E$8,0,10*ROW('Hygiene Data'!E10))),'Data Summary'!DV16="Yes"),OFFSET('Hygiene Data'!$E$8,0,10*ROW('Hygiene Data'!E10)),NA())</f>
        <v>#N/A</v>
      </c>
      <c r="BH16" s="109" t="e">
        <f ca="1">+IF(AND(ISNUMBER(OFFSET('Hygiene Data'!$E$10,0,10*ROW('Hygiene Data'!E10))),'Data Summary'!DW16="Yes"),OFFSET('Hygiene Data'!$E$10,0,10*ROW('Hygiene Data'!E10)),NA())</f>
        <v>#N/A</v>
      </c>
      <c r="BI16" s="109" t="e">
        <f ca="1">+IF(AND(ISNUMBER(OFFSET('Hygiene Data'!$F$6,0,10*ROW('Hygiene Data'!F10))),'Data Summary'!DX16="Yes"),OFFSET('Hygiene Data'!$F$6,0,10*ROW('Hygiene Data'!F10)),NA())</f>
        <v>#N/A</v>
      </c>
      <c r="BJ16" s="109" t="e">
        <f ca="1">+IF(AND(ISNUMBER(OFFSET('Hygiene Data'!$F$8,0,10*ROW('Hygiene Data'!F10))),'Data Summary'!DY16="Yes"),OFFSET('Hygiene Data'!$F$8,0,10*ROW('Hygiene Data'!F10)),NA())</f>
        <v>#N/A</v>
      </c>
      <c r="BK16" s="109" t="e">
        <f ca="1">+IF(AND(ISNUMBER(OFFSET('Hygiene Data'!$F$10,0,10*ROW('Hygiene Data'!F10))),'Data Summary'!DZ16="Yes"),OFFSET('Hygiene Data'!$F$10,0,10*ROW('Hygiene Data'!F10)),NA())</f>
        <v>#N/A</v>
      </c>
      <c r="BL16" s="109" t="e">
        <f ca="1">+IF(AND(ISNUMBER(OFFSET('Hygiene Data'!$G$6,0,10*ROW('Hygiene Data'!G10))),'Data Summary'!EA16="Yes"),OFFSET('Hygiene Data'!$G$6,0,10*ROW('Hygiene Data'!G10)),NA())</f>
        <v>#N/A</v>
      </c>
      <c r="BM16" s="109" t="e">
        <f ca="1">+IF(AND(ISNUMBER(OFFSET('Hygiene Data'!$G$8,0,10*ROW('Hygiene Data'!G10))),'Data Summary'!EB16="Yes"),OFFSET('Hygiene Data'!$G$8,0,10*ROW('Hygiene Data'!G10)),NA())</f>
        <v>#N/A</v>
      </c>
      <c r="BN16" s="109" t="e">
        <f ca="1">+IF(AND(ISNUMBER(OFFSET('Hygiene Data'!$G$10,0,10*ROW('Hygiene Data'!G10))),'Data Summary'!EC16="Yes"),OFFSET('Hygiene Data'!$G$10,0,10*ROW('Hygiene Data'!G10)),NA())</f>
        <v>#N/A</v>
      </c>
      <c r="BO16" s="109" t="e">
        <f ca="1">+IF(AND(ISNUMBER(OFFSET('Hygiene Data'!$H$6,0,10*ROW('Hygiene Data'!H10))),'Data Summary'!ED16="Yes"),OFFSET('Hygiene Data'!$H$6,0,10*ROW('Hygiene Data'!H10)),NA())</f>
        <v>#N/A</v>
      </c>
      <c r="BP16" s="109" t="e">
        <f ca="1">+IF(AND(ISNUMBER(OFFSET('Hygiene Data'!$H$8,0,10*ROW('Hygiene Data'!H10))),'Data Summary'!EE16="Yes"),OFFSET('Hygiene Data'!$H$8,0,10*ROW('Hygiene Data'!H10)),NA())</f>
        <v>#N/A</v>
      </c>
      <c r="BQ16" s="109" t="e">
        <f ca="1">+IF(AND(ISNUMBER(OFFSET('Hygiene Data'!$H$10,0,10*ROW('Hygiene Data'!H10))),'Data Summary'!EF16="Yes"),OFFSET('Hygiene Data'!$H$10,0,10*ROW('Hygiene Data'!H10)),NA())</f>
        <v>#N/A</v>
      </c>
    </row>
    <row r="17" spans="1:69" x14ac:dyDescent="0.25">
      <c r="A17" s="57" t="e">
        <f ca="1">+IF(OFFSET('Water Data'!$B$1,0,10*ROW('Water Data'!B11))="",NA(),OFFSET('Water Data'!$B$1,0,10*ROW('Water Data'!B11)))</f>
        <v>#N/A</v>
      </c>
      <c r="B17" s="57" t="e">
        <f ca="1">+IF(OFFSET('Water Data'!$A$3,0,10*ROW('Water Data'!A11))="",NA(),OFFSET('Water Data'!$A$3,0,10*ROW('Water Data'!A11)))</f>
        <v>#N/A</v>
      </c>
      <c r="C17" s="57" t="e">
        <f ca="1">+IF(OFFSET('Water Data'!$C$3,0,10*ROW('Water Data'!C11))="",NA(),OFFSET('Water Data'!$C$3,0,10*ROW('Water Data'!C11)))</f>
        <v>#N/A</v>
      </c>
      <c r="D17" s="58" t="e">
        <f ca="1">+IF(AND(ISNUMBER(OFFSET('Water Data'!$C$5,0,10*ROW('Water Data'!C11))),'Data Summary'!BS17="Yes"),100-OFFSET('Water Data'!$C$5,0,10*ROW('Water Data'!C11)),NA())</f>
        <v>#N/A</v>
      </c>
      <c r="E17" s="58" t="e">
        <f ca="1">+IF(AND(ISNUMBER(OFFSET('Water Data'!$C$7,0,10*ROW('Water Data'!C11))),'Data Summary'!BT17="Yes"),OFFSET('Water Data'!$C$7,0,10*ROW('Water Data'!C11)),NA())</f>
        <v>#N/A</v>
      </c>
      <c r="F17" s="58" t="e">
        <f ca="1">+IF(AND(ISNUMBER(OFFSET('Water Data'!$C$10,0,10*ROW('Water Data'!C11))),'Data Summary'!BU17="Yes"),OFFSET('Water Data'!$C$10,0,10*ROW('Water Data'!C11)),NA())</f>
        <v>#N/A</v>
      </c>
      <c r="G17" s="58" t="e">
        <f ca="1">+IF(AND(ISNUMBER(OFFSET('Water Data'!$D$5,0,10*ROW('Water Data'!D11))),'Data Summary'!BV17="Yes"),100-OFFSET('Water Data'!$D$5,0,10*ROW('Water Data'!D11)),NA())</f>
        <v>#N/A</v>
      </c>
      <c r="H17" s="58" t="e">
        <f ca="1">+IF(AND(ISNUMBER(OFFSET('Water Data'!$D$7,0,10*ROW('Water Data'!D11))),'Data Summary'!BW17="Yes"),OFFSET('Water Data'!$D$7,0,10*ROW('Water Data'!D11)),NA())</f>
        <v>#N/A</v>
      </c>
      <c r="I17" s="58" t="e">
        <f ca="1">+IF(AND(ISNUMBER(OFFSET('Water Data'!$D$10,0,10*ROW('Water Data'!D11))),'Data Summary'!BX17="Yes"),OFFSET('Water Data'!$D$10,0,10*ROW('Water Data'!D11)),NA())</f>
        <v>#N/A</v>
      </c>
      <c r="J17" s="58" t="e">
        <f ca="1">+IF(AND(ISNUMBER(OFFSET('Water Data'!$E$5,0,10*ROW('Water Data'!E11))),'Data Summary'!BY17="Yes"),100-OFFSET('Water Data'!$E$5,0,10*ROW('Water Data'!E11)),NA())</f>
        <v>#N/A</v>
      </c>
      <c r="K17" s="58" t="e">
        <f ca="1">+IF(AND(ISNUMBER(OFFSET('Water Data'!$E$7,0,10*ROW('Water Data'!E11))),'Data Summary'!BZ17="Yes"),OFFSET('Water Data'!$E$7,0,10*ROW('Water Data'!E11)),NA())</f>
        <v>#N/A</v>
      </c>
      <c r="L17" s="58" t="e">
        <f ca="1">+IF(AND(ISNUMBER(OFFSET('Water Data'!$E$10,0,10*ROW('Water Data'!E11))),'Data Summary'!CA17="Yes"),OFFSET('Water Data'!$E$10,0,10*ROW('Water Data'!E11)),NA())</f>
        <v>#N/A</v>
      </c>
      <c r="M17" s="58" t="e">
        <f ca="1">+IF(AND(ISNUMBER(OFFSET('Water Data'!$F$5,0,10*ROW('Water Data'!F11))),'Data Summary'!CB17="Yes"),100-OFFSET('Water Data'!$F$5,0,10*ROW('Water Data'!F11)),NA())</f>
        <v>#N/A</v>
      </c>
      <c r="N17" s="58" t="e">
        <f ca="1">+IF(AND(ISNUMBER(OFFSET('Water Data'!$F$7,0,10*ROW('Water Data'!F11))),'Data Summary'!CC17="Yes"),OFFSET('Water Data'!$F$7,0,10*ROW('Water Data'!F11)),NA())</f>
        <v>#N/A</v>
      </c>
      <c r="O17" s="58" t="e">
        <f ca="1">+IF(AND(ISNUMBER(OFFSET('Water Data'!$F$10,0,10*ROW('Water Data'!F11))),'Data Summary'!CD17="Yes"),OFFSET('Water Data'!$F$10,0,10*ROW('Water Data'!F11)),NA())</f>
        <v>#N/A</v>
      </c>
      <c r="P17" s="58" t="e">
        <f ca="1">+IF(AND(ISNUMBER(OFFSET('Water Data'!$G$5,0,10*ROW('Water Data'!G11))),'Data Summary'!CE17="Yes"),100-OFFSET('Water Data'!$G$5,0,10*ROW('Water Data'!G11)),NA())</f>
        <v>#N/A</v>
      </c>
      <c r="Q17" s="58" t="e">
        <f ca="1">+IF(AND(ISNUMBER(OFFSET('Water Data'!$G$7,0,10*ROW('Water Data'!G11))),'Data Summary'!CF17="Yes"),OFFSET('Water Data'!$G$7,0,10*ROW('Water Data'!G11)),NA())</f>
        <v>#N/A</v>
      </c>
      <c r="R17" s="58" t="e">
        <f ca="1">+IF(AND(ISNUMBER(OFFSET('Water Data'!$G$10,0,10*ROW('Water Data'!G11))),'Data Summary'!CG17="Yes"),OFFSET('Water Data'!$G$10,0,10*ROW('Water Data'!G11)),NA())</f>
        <v>#N/A</v>
      </c>
      <c r="S17" s="58" t="e">
        <f ca="1">+IF(AND(ISNUMBER(OFFSET('Water Data'!$H$5,0,10*ROW('Water Data'!H11))),'Data Summary'!CH17="Yes"),100-OFFSET('Water Data'!$H$5,0,10*ROW('Water Data'!H11)),NA())</f>
        <v>#N/A</v>
      </c>
      <c r="T17" s="58" t="e">
        <f ca="1">+IF(AND(ISNUMBER(OFFSET('Water Data'!$H$7,0,10*ROW('Water Data'!H11))),'Data Summary'!CI17="Yes"),OFFSET('Water Data'!$H$7,0,10*ROW('Water Data'!H11)),NA())</f>
        <v>#N/A</v>
      </c>
      <c r="U17" s="58" t="e">
        <f ca="1">+IF(AND(ISNUMBER(OFFSET('Water Data'!$H$10,0,10*ROW('Water Data'!H11))),'Data Summary'!CJ17="Yes"),OFFSET('Water Data'!$H$10,0,10*ROW('Water Data'!H11)),NA())</f>
        <v>#N/A</v>
      </c>
      <c r="V17" s="104" t="e">
        <f ca="1">+IF(AND(ISNUMBER(OFFSET('Sanitation Data'!$C$5,0,10*ROW('Sanitation Data'!C11))),'Data Summary'!CK17="Yes"),100-OFFSET('Sanitation Data'!$C$5,0,10*ROW('Sanitation Data'!C11)),NA())</f>
        <v>#N/A</v>
      </c>
      <c r="W17" s="104" t="e">
        <f ca="1">+IF(AND(ISNUMBER(OFFSET('Sanitation Data'!$C$7,0,10*ROW('Sanitation Data'!C11))),'Data Summary'!CL17="Yes"),OFFSET('Sanitation Data'!$C$7,0,10*ROW('Sanitation Data'!C11)),NA())</f>
        <v>#N/A</v>
      </c>
      <c r="X17" s="104" t="e">
        <f ca="1">+IF(AND(ISNUMBER(OFFSET('Sanitation Data'!$C$11,0,10*ROW('Sanitation Data'!C11))),'Data Summary'!CM17="Yes"),OFFSET('Sanitation Data'!$C$11,0,10*ROW('Sanitation Data'!C11)),NA())</f>
        <v>#N/A</v>
      </c>
      <c r="Y17" s="104" t="e">
        <f ca="1">+IF(AND(ISNUMBER(OFFSET('Sanitation Data'!$C$12,0,10*ROW('Sanitation Data'!C11))),'Data Summary'!CN17="Yes"),OFFSET('Sanitation Data'!$C$12,0,10*ROW('Sanitation Data'!C11)),NA())</f>
        <v>#N/A</v>
      </c>
      <c r="Z17" s="104" t="e">
        <f ca="1">+IF(AND(ISNUMBER(OFFSET('Sanitation Data'!$C$13,0,10*ROW('Sanitation Data'!C11))),'Data Summary'!CO17="Yes"),OFFSET('Sanitation Data'!$C$13,0,10*ROW('Sanitation Data'!C11)),NA())</f>
        <v>#N/A</v>
      </c>
      <c r="AA17" s="104" t="e">
        <f ca="1">+IF(AND(ISNUMBER(OFFSET('Sanitation Data'!$D$5,0,10*ROW('Sanitation Data'!D11))),'Data Summary'!CP17="Yes"),100-OFFSET('Sanitation Data'!$D$5,0,10*ROW('Sanitation Data'!D11)),NA())</f>
        <v>#N/A</v>
      </c>
      <c r="AB17" s="104" t="e">
        <f ca="1">+IF(AND(ISNUMBER(OFFSET('Sanitation Data'!$D$7,0,10*ROW('Sanitation Data'!D11))),'Data Summary'!CQ17="Yes"),OFFSET('Sanitation Data'!$D$7,0,10*ROW('Sanitation Data'!D11)),NA())</f>
        <v>#N/A</v>
      </c>
      <c r="AC17" s="104" t="e">
        <f ca="1">+IF(AND(ISNUMBER(OFFSET('Sanitation Data'!$D$11,0,10*ROW('Sanitation Data'!D11))),'Data Summary'!CR17="Yes"),OFFSET('Sanitation Data'!$D$11,0,10*ROW('Sanitation Data'!D11)),NA())</f>
        <v>#N/A</v>
      </c>
      <c r="AD17" s="104" t="e">
        <f ca="1">+IF(AND(ISNUMBER(OFFSET('Sanitation Data'!$D$12,0,10*ROW('Sanitation Data'!D11))),'Data Summary'!CS17="Yes"),OFFSET('Sanitation Data'!$D$12,0,10*ROW('Sanitation Data'!D11)),NA())</f>
        <v>#N/A</v>
      </c>
      <c r="AE17" s="104" t="e">
        <f ca="1">+IF(AND(ISNUMBER(OFFSET('Sanitation Data'!$D$13,0,10*ROW('Sanitation Data'!D11))),'Data Summary'!CT17="Yes"),OFFSET('Sanitation Data'!$D$13,0,10*ROW('Sanitation Data'!D11)),NA())</f>
        <v>#N/A</v>
      </c>
      <c r="AF17" s="104" t="e">
        <f ca="1">+IF(AND(ISNUMBER(OFFSET('Sanitation Data'!$E$5,0,10*ROW('Sanitation Data'!E11))),'Data Summary'!CU17="Yes"),100-OFFSET('Sanitation Data'!$E$5,0,10*ROW('Sanitation Data'!E11)),NA())</f>
        <v>#N/A</v>
      </c>
      <c r="AG17" s="104" t="e">
        <f ca="1">+IF(AND(ISNUMBER(OFFSET('Sanitation Data'!$E$7,0,10*ROW('Sanitation Data'!E11))),'Data Summary'!CV17="Yes"),OFFSET('Sanitation Data'!$E$7,0,10*ROW('Sanitation Data'!E11)),NA())</f>
        <v>#N/A</v>
      </c>
      <c r="AH17" s="104" t="e">
        <f ca="1">+IF(AND(ISNUMBER(OFFSET('Sanitation Data'!$E$11,0,10*ROW('Sanitation Data'!E11))),'Data Summary'!CW17="Yes"),OFFSET('Sanitation Data'!$E$11,0,10*ROW('Sanitation Data'!E11)),NA())</f>
        <v>#N/A</v>
      </c>
      <c r="AI17" s="104" t="e">
        <f ca="1">+IF(AND(ISNUMBER(OFFSET('Sanitation Data'!$E$12,0,10*ROW('Sanitation Data'!E11))),'Data Summary'!CX17="Yes"),OFFSET('Sanitation Data'!$E$12,0,10*ROW('Sanitation Data'!E11)),NA())</f>
        <v>#N/A</v>
      </c>
      <c r="AJ17" s="104" t="e">
        <f ca="1">+IF(AND(ISNUMBER(OFFSET('Sanitation Data'!$E$13,0,10*ROW('Sanitation Data'!E11))),'Data Summary'!CY17="Yes"),OFFSET('Sanitation Data'!$E$13,0,10*ROW('Sanitation Data'!E11)),NA())</f>
        <v>#N/A</v>
      </c>
      <c r="AK17" s="104" t="e">
        <f ca="1">+IF(AND(ISNUMBER(OFFSET('Sanitation Data'!$F$5,0,10*ROW('Sanitation Data'!F11))),'Data Summary'!CZ17="Yes"),100-OFFSET('Sanitation Data'!$F$5,0,10*ROW('Sanitation Data'!F11)),NA())</f>
        <v>#N/A</v>
      </c>
      <c r="AL17" s="104" t="e">
        <f ca="1">+IF(AND(ISNUMBER(OFFSET('Sanitation Data'!$F$7,0,10*ROW('Sanitation Data'!F11))),'Data Summary'!DA17="Yes"),OFFSET('Sanitation Data'!$F$7,0,10*ROW('Sanitation Data'!F11)),NA())</f>
        <v>#N/A</v>
      </c>
      <c r="AM17" s="104" t="e">
        <f ca="1">+IF(AND(ISNUMBER(OFFSET('Sanitation Data'!$F$11,0,10*ROW('Sanitation Data'!F11))),'Data Summary'!DB17="Yes"),OFFSET('Sanitation Data'!$F$11,0,10*ROW('Sanitation Data'!F11)),NA())</f>
        <v>#N/A</v>
      </c>
      <c r="AN17" s="104" t="e">
        <f ca="1">+IF(AND(ISNUMBER(OFFSET('Sanitation Data'!$F$12,0,10*ROW('Sanitation Data'!F11))),'Data Summary'!DC17="Yes"),OFFSET('Sanitation Data'!$F$12,0,10*ROW('Sanitation Data'!F11)),NA())</f>
        <v>#N/A</v>
      </c>
      <c r="AO17" s="104" t="e">
        <f ca="1">+IF(AND(ISNUMBER(OFFSET('Sanitation Data'!$F$13,0,10*ROW('Sanitation Data'!F11))),'Data Summary'!DD17="Yes"),OFFSET('Sanitation Data'!$F$13,0,10*ROW('Sanitation Data'!F11)),NA())</f>
        <v>#N/A</v>
      </c>
      <c r="AP17" s="104" t="e">
        <f ca="1">+IF(AND(ISNUMBER(OFFSET('Sanitation Data'!$G$5,0,10*ROW('Sanitation Data'!G11))),'Data Summary'!DE17="Yes"),100-OFFSET('Sanitation Data'!$G$5,0,10*ROW('Sanitation Data'!G11)),NA())</f>
        <v>#N/A</v>
      </c>
      <c r="AQ17" s="104" t="e">
        <f ca="1">+IF(AND(ISNUMBER(OFFSET('Sanitation Data'!$G$7,0,10*ROW('Sanitation Data'!G11))),'Data Summary'!DF17="Yes"),OFFSET('Sanitation Data'!$G$7,0,10*ROW('Sanitation Data'!G11)),NA())</f>
        <v>#N/A</v>
      </c>
      <c r="AR17" s="104" t="e">
        <f ca="1">+IF(AND(ISNUMBER(OFFSET('Sanitation Data'!$G$11,0,10*ROW('Sanitation Data'!G11))),'Data Summary'!DG17="Yes"),OFFSET('Sanitation Data'!$G$11,0,10*ROW('Sanitation Data'!G11)),NA())</f>
        <v>#N/A</v>
      </c>
      <c r="AS17" s="104" t="e">
        <f ca="1">+IF(AND(ISNUMBER(OFFSET('Sanitation Data'!$G$12,0,10*ROW('Sanitation Data'!G11))),'Data Summary'!DH17="Yes"),OFFSET('Sanitation Data'!$G$12,0,10*ROW('Sanitation Data'!G11)),NA())</f>
        <v>#N/A</v>
      </c>
      <c r="AT17" s="104" t="e">
        <f ca="1">+IF(AND(ISNUMBER(OFFSET('Sanitation Data'!$G$13,0,10*ROW('Sanitation Data'!G11))),'Data Summary'!DI17="Yes"),OFFSET('Sanitation Data'!$G$13,0,10*ROW('Sanitation Data'!G11)),NA())</f>
        <v>#N/A</v>
      </c>
      <c r="AU17" s="104" t="e">
        <f ca="1">+IF(AND(ISNUMBER(OFFSET('Sanitation Data'!$H$5,0,10*ROW('Sanitation Data'!H11))),'Data Summary'!DJ17="Yes"),100-OFFSET('Sanitation Data'!$H$5,0,10*ROW('Sanitation Data'!H11)),NA())</f>
        <v>#N/A</v>
      </c>
      <c r="AV17" s="104" t="e">
        <f ca="1">+IF(AND(ISNUMBER(OFFSET('Sanitation Data'!$H$7,0,10*ROW('Sanitation Data'!H11))),'Data Summary'!DK17="Yes"),OFFSET('Sanitation Data'!$H$7,0,10*ROW('Sanitation Data'!H11)),NA())</f>
        <v>#N/A</v>
      </c>
      <c r="AW17" s="104" t="e">
        <f ca="1">+IF(AND(ISNUMBER(OFFSET('Sanitation Data'!$H$11,0,10*ROW('Sanitation Data'!H11))),'Data Summary'!DL17="Yes"),OFFSET('Sanitation Data'!$H$11,0,10*ROW('Sanitation Data'!H11)),NA())</f>
        <v>#N/A</v>
      </c>
      <c r="AX17" s="104" t="e">
        <f ca="1">+IF(AND(ISNUMBER(OFFSET('Sanitation Data'!$H$12,0,10*ROW('Sanitation Data'!H11))),'Data Summary'!DM17="Yes"),OFFSET('Sanitation Data'!$H$12,0,10*ROW('Sanitation Data'!H11)),NA())</f>
        <v>#N/A</v>
      </c>
      <c r="AY17" s="104" t="e">
        <f ca="1">+IF(AND(ISNUMBER(OFFSET('Sanitation Data'!$H$13,0,10*ROW('Sanitation Data'!H11))),'Data Summary'!DN17="Yes"),OFFSET('Sanitation Data'!$H$13,0,10*ROW('Sanitation Data'!H11)),NA())</f>
        <v>#N/A</v>
      </c>
      <c r="AZ17" s="109" t="e">
        <f ca="1">+IF(AND(ISNUMBER(OFFSET('Hygiene Data'!$C$6,0,10*ROW('Hygiene Data'!C11))),'Data Summary'!DO17="Yes"),OFFSET('Hygiene Data'!$C$6,0,10*ROW('Hygiene Data'!C11)),NA())</f>
        <v>#N/A</v>
      </c>
      <c r="BA17" s="109" t="e">
        <f ca="1">+IF(AND(ISNUMBER(OFFSET('Hygiene Data'!$C$8,0,10*ROW('Hygiene Data'!C11))),'Data Summary'!DP17="Yes"),OFFSET('Hygiene Data'!$C$8,0,10*ROW('Hygiene Data'!C11)),NA())</f>
        <v>#N/A</v>
      </c>
      <c r="BB17" s="109" t="e">
        <f ca="1">+IF(AND(ISNUMBER(OFFSET('Hygiene Data'!$C$10,0,10*ROW('Hygiene Data'!C11))),'Data Summary'!DQ17="Yes"),OFFSET('Hygiene Data'!$C$10,0,10*ROW('Hygiene Data'!C11)),NA())</f>
        <v>#N/A</v>
      </c>
      <c r="BC17" s="109" t="e">
        <f ca="1">+IF(AND(ISNUMBER(OFFSET('Hygiene Data'!$D$6,0,10*ROW('Hygiene Data'!D11))),'Data Summary'!DR17="Yes"),OFFSET('Hygiene Data'!$D$6,0,10*ROW('Hygiene Data'!D11)),NA())</f>
        <v>#N/A</v>
      </c>
      <c r="BD17" s="109" t="e">
        <f ca="1">+IF(AND(ISNUMBER(OFFSET('Hygiene Data'!$D$8,0,10*ROW('Hygiene Data'!D11))),'Data Summary'!DS17="Yes"),OFFSET('Hygiene Data'!$D$8,0,10*ROW('Hygiene Data'!D11)),NA())</f>
        <v>#N/A</v>
      </c>
      <c r="BE17" s="109" t="e">
        <f ca="1">+IF(AND(ISNUMBER(OFFSET('Hygiene Data'!$D$10,0,10*ROW('Hygiene Data'!D11))),'Data Summary'!DT17="Yes"),OFFSET('Hygiene Data'!$D$10,0,10*ROW('Hygiene Data'!D11)),NA())</f>
        <v>#N/A</v>
      </c>
      <c r="BF17" s="109" t="e">
        <f ca="1">+IF(AND(ISNUMBER(OFFSET('Hygiene Data'!$E$6,0,10*ROW('Hygiene Data'!E11))),'Data Summary'!DU17="Yes"),OFFSET('Hygiene Data'!$E$6,0,10*ROW('Hygiene Data'!E11)),NA())</f>
        <v>#N/A</v>
      </c>
      <c r="BG17" s="109" t="e">
        <f ca="1">+IF(AND(ISNUMBER(OFFSET('Hygiene Data'!$E$8,0,10*ROW('Hygiene Data'!E11))),'Data Summary'!DV17="Yes"),OFFSET('Hygiene Data'!$E$8,0,10*ROW('Hygiene Data'!E11)),NA())</f>
        <v>#N/A</v>
      </c>
      <c r="BH17" s="109" t="e">
        <f ca="1">+IF(AND(ISNUMBER(OFFSET('Hygiene Data'!$E$10,0,10*ROW('Hygiene Data'!E11))),'Data Summary'!DW17="Yes"),OFFSET('Hygiene Data'!$E$10,0,10*ROW('Hygiene Data'!E11)),NA())</f>
        <v>#N/A</v>
      </c>
      <c r="BI17" s="109" t="e">
        <f ca="1">+IF(AND(ISNUMBER(OFFSET('Hygiene Data'!$F$6,0,10*ROW('Hygiene Data'!F11))),'Data Summary'!DX17="Yes"),OFFSET('Hygiene Data'!$F$6,0,10*ROW('Hygiene Data'!F11)),NA())</f>
        <v>#N/A</v>
      </c>
      <c r="BJ17" s="109" t="e">
        <f ca="1">+IF(AND(ISNUMBER(OFFSET('Hygiene Data'!$F$8,0,10*ROW('Hygiene Data'!F11))),'Data Summary'!DY17="Yes"),OFFSET('Hygiene Data'!$F$8,0,10*ROW('Hygiene Data'!F11)),NA())</f>
        <v>#N/A</v>
      </c>
      <c r="BK17" s="109" t="e">
        <f ca="1">+IF(AND(ISNUMBER(OFFSET('Hygiene Data'!$F$10,0,10*ROW('Hygiene Data'!F11))),'Data Summary'!DZ17="Yes"),OFFSET('Hygiene Data'!$F$10,0,10*ROW('Hygiene Data'!F11)),NA())</f>
        <v>#N/A</v>
      </c>
      <c r="BL17" s="109" t="e">
        <f ca="1">+IF(AND(ISNUMBER(OFFSET('Hygiene Data'!$G$6,0,10*ROW('Hygiene Data'!G11))),'Data Summary'!EA17="Yes"),OFFSET('Hygiene Data'!$G$6,0,10*ROW('Hygiene Data'!G11)),NA())</f>
        <v>#N/A</v>
      </c>
      <c r="BM17" s="109" t="e">
        <f ca="1">+IF(AND(ISNUMBER(OFFSET('Hygiene Data'!$G$8,0,10*ROW('Hygiene Data'!G11))),'Data Summary'!EB17="Yes"),OFFSET('Hygiene Data'!$G$8,0,10*ROW('Hygiene Data'!G11)),NA())</f>
        <v>#N/A</v>
      </c>
      <c r="BN17" s="109" t="e">
        <f ca="1">+IF(AND(ISNUMBER(OFFSET('Hygiene Data'!$G$10,0,10*ROW('Hygiene Data'!G11))),'Data Summary'!EC17="Yes"),OFFSET('Hygiene Data'!$G$10,0,10*ROW('Hygiene Data'!G11)),NA())</f>
        <v>#N/A</v>
      </c>
      <c r="BO17" s="109" t="e">
        <f ca="1">+IF(AND(ISNUMBER(OFFSET('Hygiene Data'!$H$6,0,10*ROW('Hygiene Data'!H11))),'Data Summary'!ED17="Yes"),OFFSET('Hygiene Data'!$H$6,0,10*ROW('Hygiene Data'!H11)),NA())</f>
        <v>#N/A</v>
      </c>
      <c r="BP17" s="109" t="e">
        <f ca="1">+IF(AND(ISNUMBER(OFFSET('Hygiene Data'!$H$8,0,10*ROW('Hygiene Data'!H11))),'Data Summary'!EE17="Yes"),OFFSET('Hygiene Data'!$H$8,0,10*ROW('Hygiene Data'!H11)),NA())</f>
        <v>#N/A</v>
      </c>
      <c r="BQ17" s="109" t="e">
        <f ca="1">+IF(AND(ISNUMBER(OFFSET('Hygiene Data'!$H$10,0,10*ROW('Hygiene Data'!H11))),'Data Summary'!EF17="Yes"),OFFSET('Hygiene Data'!$H$10,0,10*ROW('Hygiene Data'!H11)),NA())</f>
        <v>#N/A</v>
      </c>
    </row>
    <row r="18" spans="1:69" x14ac:dyDescent="0.25">
      <c r="A18" s="57" t="e">
        <f ca="1">+IF(OFFSET('Water Data'!$B$1,0,10*ROW('Water Data'!B12))="",NA(),OFFSET('Water Data'!$B$1,0,10*ROW('Water Data'!B12)))</f>
        <v>#N/A</v>
      </c>
      <c r="B18" s="57" t="e">
        <f ca="1">+IF(OFFSET('Water Data'!$A$3,0,10*ROW('Water Data'!A12))="",NA(),OFFSET('Water Data'!$A$3,0,10*ROW('Water Data'!A12)))</f>
        <v>#N/A</v>
      </c>
      <c r="C18" s="57" t="e">
        <f ca="1">+IF(OFFSET('Water Data'!$C$3,0,10*ROW('Water Data'!C12))="",NA(),OFFSET('Water Data'!$C$3,0,10*ROW('Water Data'!C12)))</f>
        <v>#N/A</v>
      </c>
      <c r="D18" s="58" t="e">
        <f ca="1">+IF(AND(ISNUMBER(OFFSET('Water Data'!$C$5,0,10*ROW('Water Data'!C12))),'Data Summary'!BS18="Yes"),100-OFFSET('Water Data'!$C$5,0,10*ROW('Water Data'!C12)),NA())</f>
        <v>#N/A</v>
      </c>
      <c r="E18" s="58" t="e">
        <f ca="1">+IF(AND(ISNUMBER(OFFSET('Water Data'!$C$7,0,10*ROW('Water Data'!C12))),'Data Summary'!BT18="Yes"),OFFSET('Water Data'!$C$7,0,10*ROW('Water Data'!C12)),NA())</f>
        <v>#N/A</v>
      </c>
      <c r="F18" s="58" t="e">
        <f ca="1">+IF(AND(ISNUMBER(OFFSET('Water Data'!$C$10,0,10*ROW('Water Data'!C12))),'Data Summary'!BU18="Yes"),OFFSET('Water Data'!$C$10,0,10*ROW('Water Data'!C12)),NA())</f>
        <v>#N/A</v>
      </c>
      <c r="G18" s="58" t="e">
        <f ca="1">+IF(AND(ISNUMBER(OFFSET('Water Data'!$D$5,0,10*ROW('Water Data'!D12))),'Data Summary'!BV18="Yes"),100-OFFSET('Water Data'!$D$5,0,10*ROW('Water Data'!D12)),NA())</f>
        <v>#N/A</v>
      </c>
      <c r="H18" s="58" t="e">
        <f ca="1">+IF(AND(ISNUMBER(OFFSET('Water Data'!$D$7,0,10*ROW('Water Data'!D12))),'Data Summary'!BW18="Yes"),OFFSET('Water Data'!$D$7,0,10*ROW('Water Data'!D12)),NA())</f>
        <v>#N/A</v>
      </c>
      <c r="I18" s="58" t="e">
        <f ca="1">+IF(AND(ISNUMBER(OFFSET('Water Data'!$D$10,0,10*ROW('Water Data'!D12))),'Data Summary'!BX18="Yes"),OFFSET('Water Data'!$D$10,0,10*ROW('Water Data'!D12)),NA())</f>
        <v>#N/A</v>
      </c>
      <c r="J18" s="58" t="e">
        <f ca="1">+IF(AND(ISNUMBER(OFFSET('Water Data'!$E$5,0,10*ROW('Water Data'!E12))),'Data Summary'!BY18="Yes"),100-OFFSET('Water Data'!$E$5,0,10*ROW('Water Data'!E12)),NA())</f>
        <v>#N/A</v>
      </c>
      <c r="K18" s="58" t="e">
        <f ca="1">+IF(AND(ISNUMBER(OFFSET('Water Data'!$E$7,0,10*ROW('Water Data'!E12))),'Data Summary'!BZ18="Yes"),OFFSET('Water Data'!$E$7,0,10*ROW('Water Data'!E12)),NA())</f>
        <v>#N/A</v>
      </c>
      <c r="L18" s="58" t="e">
        <f ca="1">+IF(AND(ISNUMBER(OFFSET('Water Data'!$E$10,0,10*ROW('Water Data'!E12))),'Data Summary'!CA18="Yes"),OFFSET('Water Data'!$E$10,0,10*ROW('Water Data'!E12)),NA())</f>
        <v>#N/A</v>
      </c>
      <c r="M18" s="58" t="e">
        <f ca="1">+IF(AND(ISNUMBER(OFFSET('Water Data'!$F$5,0,10*ROW('Water Data'!F12))),'Data Summary'!CB18="Yes"),100-OFFSET('Water Data'!$F$5,0,10*ROW('Water Data'!F12)),NA())</f>
        <v>#N/A</v>
      </c>
      <c r="N18" s="58" t="e">
        <f ca="1">+IF(AND(ISNUMBER(OFFSET('Water Data'!$F$7,0,10*ROW('Water Data'!F12))),'Data Summary'!CC18="Yes"),OFFSET('Water Data'!$F$7,0,10*ROW('Water Data'!F12)),NA())</f>
        <v>#N/A</v>
      </c>
      <c r="O18" s="58" t="e">
        <f ca="1">+IF(AND(ISNUMBER(OFFSET('Water Data'!$F$10,0,10*ROW('Water Data'!F12))),'Data Summary'!CD18="Yes"),OFFSET('Water Data'!$F$10,0,10*ROW('Water Data'!F12)),NA())</f>
        <v>#N/A</v>
      </c>
      <c r="P18" s="58" t="e">
        <f ca="1">+IF(AND(ISNUMBER(OFFSET('Water Data'!$G$5,0,10*ROW('Water Data'!G12))),'Data Summary'!CE18="Yes"),100-OFFSET('Water Data'!$G$5,0,10*ROW('Water Data'!G12)),NA())</f>
        <v>#N/A</v>
      </c>
      <c r="Q18" s="58" t="e">
        <f ca="1">+IF(AND(ISNUMBER(OFFSET('Water Data'!$G$7,0,10*ROW('Water Data'!G12))),'Data Summary'!CF18="Yes"),OFFSET('Water Data'!$G$7,0,10*ROW('Water Data'!G12)),NA())</f>
        <v>#N/A</v>
      </c>
      <c r="R18" s="58" t="e">
        <f ca="1">+IF(AND(ISNUMBER(OFFSET('Water Data'!$G$10,0,10*ROW('Water Data'!G12))),'Data Summary'!CG18="Yes"),OFFSET('Water Data'!$G$10,0,10*ROW('Water Data'!G12)),NA())</f>
        <v>#N/A</v>
      </c>
      <c r="S18" s="58" t="e">
        <f ca="1">+IF(AND(ISNUMBER(OFFSET('Water Data'!$H$5,0,10*ROW('Water Data'!H12))),'Data Summary'!CH18="Yes"),100-OFFSET('Water Data'!$H$5,0,10*ROW('Water Data'!H12)),NA())</f>
        <v>#N/A</v>
      </c>
      <c r="T18" s="58" t="e">
        <f ca="1">+IF(AND(ISNUMBER(OFFSET('Water Data'!$H$7,0,10*ROW('Water Data'!H12))),'Data Summary'!CI18="Yes"),OFFSET('Water Data'!$H$7,0,10*ROW('Water Data'!H12)),NA())</f>
        <v>#N/A</v>
      </c>
      <c r="U18" s="58" t="e">
        <f ca="1">+IF(AND(ISNUMBER(OFFSET('Water Data'!$H$10,0,10*ROW('Water Data'!H12))),'Data Summary'!CJ18="Yes"),OFFSET('Water Data'!$H$10,0,10*ROW('Water Data'!H12)),NA())</f>
        <v>#N/A</v>
      </c>
      <c r="V18" s="104" t="e">
        <f ca="1">+IF(AND(ISNUMBER(OFFSET('Sanitation Data'!$C$5,0,10*ROW('Sanitation Data'!C12))),'Data Summary'!CK18="Yes"),100-OFFSET('Sanitation Data'!$C$5,0,10*ROW('Sanitation Data'!C12)),NA())</f>
        <v>#N/A</v>
      </c>
      <c r="W18" s="104" t="e">
        <f ca="1">+IF(AND(ISNUMBER(OFFSET('Sanitation Data'!$C$7,0,10*ROW('Sanitation Data'!C12))),'Data Summary'!CL18="Yes"),OFFSET('Sanitation Data'!$C$7,0,10*ROW('Sanitation Data'!C12)),NA())</f>
        <v>#N/A</v>
      </c>
      <c r="X18" s="104" t="e">
        <f ca="1">+IF(AND(ISNUMBER(OFFSET('Sanitation Data'!$C$11,0,10*ROW('Sanitation Data'!C12))),'Data Summary'!CM18="Yes"),OFFSET('Sanitation Data'!$C$11,0,10*ROW('Sanitation Data'!C12)),NA())</f>
        <v>#N/A</v>
      </c>
      <c r="Y18" s="104" t="e">
        <f ca="1">+IF(AND(ISNUMBER(OFFSET('Sanitation Data'!$C$12,0,10*ROW('Sanitation Data'!C12))),'Data Summary'!CN18="Yes"),OFFSET('Sanitation Data'!$C$12,0,10*ROW('Sanitation Data'!C12)),NA())</f>
        <v>#N/A</v>
      </c>
      <c r="Z18" s="104" t="e">
        <f ca="1">+IF(AND(ISNUMBER(OFFSET('Sanitation Data'!$C$13,0,10*ROW('Sanitation Data'!C12))),'Data Summary'!CO18="Yes"),OFFSET('Sanitation Data'!$C$13,0,10*ROW('Sanitation Data'!C12)),NA())</f>
        <v>#N/A</v>
      </c>
      <c r="AA18" s="104" t="e">
        <f ca="1">+IF(AND(ISNUMBER(OFFSET('Sanitation Data'!$D$5,0,10*ROW('Sanitation Data'!D12))),'Data Summary'!CP18="Yes"),100-OFFSET('Sanitation Data'!$D$5,0,10*ROW('Sanitation Data'!D12)),NA())</f>
        <v>#N/A</v>
      </c>
      <c r="AB18" s="104" t="e">
        <f ca="1">+IF(AND(ISNUMBER(OFFSET('Sanitation Data'!$D$7,0,10*ROW('Sanitation Data'!D12))),'Data Summary'!CQ18="Yes"),OFFSET('Sanitation Data'!$D$7,0,10*ROW('Sanitation Data'!D12)),NA())</f>
        <v>#N/A</v>
      </c>
      <c r="AC18" s="104" t="e">
        <f ca="1">+IF(AND(ISNUMBER(OFFSET('Sanitation Data'!$D$11,0,10*ROW('Sanitation Data'!D12))),'Data Summary'!CR18="Yes"),OFFSET('Sanitation Data'!$D$11,0,10*ROW('Sanitation Data'!D12)),NA())</f>
        <v>#N/A</v>
      </c>
      <c r="AD18" s="104" t="e">
        <f ca="1">+IF(AND(ISNUMBER(OFFSET('Sanitation Data'!$D$12,0,10*ROW('Sanitation Data'!D12))),'Data Summary'!CS18="Yes"),OFFSET('Sanitation Data'!$D$12,0,10*ROW('Sanitation Data'!D12)),NA())</f>
        <v>#N/A</v>
      </c>
      <c r="AE18" s="104" t="e">
        <f ca="1">+IF(AND(ISNUMBER(OFFSET('Sanitation Data'!$D$13,0,10*ROW('Sanitation Data'!D12))),'Data Summary'!CT18="Yes"),OFFSET('Sanitation Data'!$D$13,0,10*ROW('Sanitation Data'!D12)),NA())</f>
        <v>#N/A</v>
      </c>
      <c r="AF18" s="104" t="e">
        <f ca="1">+IF(AND(ISNUMBER(OFFSET('Sanitation Data'!$E$5,0,10*ROW('Sanitation Data'!E12))),'Data Summary'!CU18="Yes"),100-OFFSET('Sanitation Data'!$E$5,0,10*ROW('Sanitation Data'!E12)),NA())</f>
        <v>#N/A</v>
      </c>
      <c r="AG18" s="104" t="e">
        <f ca="1">+IF(AND(ISNUMBER(OFFSET('Sanitation Data'!$E$7,0,10*ROW('Sanitation Data'!E12))),'Data Summary'!CV18="Yes"),OFFSET('Sanitation Data'!$E$7,0,10*ROW('Sanitation Data'!E12)),NA())</f>
        <v>#N/A</v>
      </c>
      <c r="AH18" s="104" t="e">
        <f ca="1">+IF(AND(ISNUMBER(OFFSET('Sanitation Data'!$E$11,0,10*ROW('Sanitation Data'!E12))),'Data Summary'!CW18="Yes"),OFFSET('Sanitation Data'!$E$11,0,10*ROW('Sanitation Data'!E12)),NA())</f>
        <v>#N/A</v>
      </c>
      <c r="AI18" s="104" t="e">
        <f ca="1">+IF(AND(ISNUMBER(OFFSET('Sanitation Data'!$E$12,0,10*ROW('Sanitation Data'!E12))),'Data Summary'!CX18="Yes"),OFFSET('Sanitation Data'!$E$12,0,10*ROW('Sanitation Data'!E12)),NA())</f>
        <v>#N/A</v>
      </c>
      <c r="AJ18" s="104" t="e">
        <f ca="1">+IF(AND(ISNUMBER(OFFSET('Sanitation Data'!$E$13,0,10*ROW('Sanitation Data'!E12))),'Data Summary'!CY18="Yes"),OFFSET('Sanitation Data'!$E$13,0,10*ROW('Sanitation Data'!E12)),NA())</f>
        <v>#N/A</v>
      </c>
      <c r="AK18" s="104" t="e">
        <f ca="1">+IF(AND(ISNUMBER(OFFSET('Sanitation Data'!$F$5,0,10*ROW('Sanitation Data'!F12))),'Data Summary'!CZ18="Yes"),100-OFFSET('Sanitation Data'!$F$5,0,10*ROW('Sanitation Data'!F12)),NA())</f>
        <v>#N/A</v>
      </c>
      <c r="AL18" s="104" t="e">
        <f ca="1">+IF(AND(ISNUMBER(OFFSET('Sanitation Data'!$F$7,0,10*ROW('Sanitation Data'!F12))),'Data Summary'!DA18="Yes"),OFFSET('Sanitation Data'!$F$7,0,10*ROW('Sanitation Data'!F12)),NA())</f>
        <v>#N/A</v>
      </c>
      <c r="AM18" s="104" t="e">
        <f ca="1">+IF(AND(ISNUMBER(OFFSET('Sanitation Data'!$F$11,0,10*ROW('Sanitation Data'!F12))),'Data Summary'!DB18="Yes"),OFFSET('Sanitation Data'!$F$11,0,10*ROW('Sanitation Data'!F12)),NA())</f>
        <v>#N/A</v>
      </c>
      <c r="AN18" s="104" t="e">
        <f ca="1">+IF(AND(ISNUMBER(OFFSET('Sanitation Data'!$F$12,0,10*ROW('Sanitation Data'!F12))),'Data Summary'!DC18="Yes"),OFFSET('Sanitation Data'!$F$12,0,10*ROW('Sanitation Data'!F12)),NA())</f>
        <v>#N/A</v>
      </c>
      <c r="AO18" s="104" t="e">
        <f ca="1">+IF(AND(ISNUMBER(OFFSET('Sanitation Data'!$F$13,0,10*ROW('Sanitation Data'!F12))),'Data Summary'!DD18="Yes"),OFFSET('Sanitation Data'!$F$13,0,10*ROW('Sanitation Data'!F12)),NA())</f>
        <v>#N/A</v>
      </c>
      <c r="AP18" s="104" t="e">
        <f ca="1">+IF(AND(ISNUMBER(OFFSET('Sanitation Data'!$G$5,0,10*ROW('Sanitation Data'!G12))),'Data Summary'!DE18="Yes"),100-OFFSET('Sanitation Data'!$G$5,0,10*ROW('Sanitation Data'!G12)),NA())</f>
        <v>#N/A</v>
      </c>
      <c r="AQ18" s="104" t="e">
        <f ca="1">+IF(AND(ISNUMBER(OFFSET('Sanitation Data'!$G$7,0,10*ROW('Sanitation Data'!G12))),'Data Summary'!DF18="Yes"),OFFSET('Sanitation Data'!$G$7,0,10*ROW('Sanitation Data'!G12)),NA())</f>
        <v>#N/A</v>
      </c>
      <c r="AR18" s="104" t="e">
        <f ca="1">+IF(AND(ISNUMBER(OFFSET('Sanitation Data'!$G$11,0,10*ROW('Sanitation Data'!G12))),'Data Summary'!DG18="Yes"),OFFSET('Sanitation Data'!$G$11,0,10*ROW('Sanitation Data'!G12)),NA())</f>
        <v>#N/A</v>
      </c>
      <c r="AS18" s="104" t="e">
        <f ca="1">+IF(AND(ISNUMBER(OFFSET('Sanitation Data'!$G$12,0,10*ROW('Sanitation Data'!G12))),'Data Summary'!DH18="Yes"),OFFSET('Sanitation Data'!$G$12,0,10*ROW('Sanitation Data'!G12)),NA())</f>
        <v>#N/A</v>
      </c>
      <c r="AT18" s="104" t="e">
        <f ca="1">+IF(AND(ISNUMBER(OFFSET('Sanitation Data'!$G$13,0,10*ROW('Sanitation Data'!G12))),'Data Summary'!DI18="Yes"),OFFSET('Sanitation Data'!$G$13,0,10*ROW('Sanitation Data'!G12)),NA())</f>
        <v>#N/A</v>
      </c>
      <c r="AU18" s="104" t="e">
        <f ca="1">+IF(AND(ISNUMBER(OFFSET('Sanitation Data'!$H$5,0,10*ROW('Sanitation Data'!H12))),'Data Summary'!DJ18="Yes"),100-OFFSET('Sanitation Data'!$H$5,0,10*ROW('Sanitation Data'!H12)),NA())</f>
        <v>#N/A</v>
      </c>
      <c r="AV18" s="104" t="e">
        <f ca="1">+IF(AND(ISNUMBER(OFFSET('Sanitation Data'!$H$7,0,10*ROW('Sanitation Data'!H12))),'Data Summary'!DK18="Yes"),OFFSET('Sanitation Data'!$H$7,0,10*ROW('Sanitation Data'!H12)),NA())</f>
        <v>#N/A</v>
      </c>
      <c r="AW18" s="104" t="e">
        <f ca="1">+IF(AND(ISNUMBER(OFFSET('Sanitation Data'!$H$11,0,10*ROW('Sanitation Data'!H12))),'Data Summary'!DL18="Yes"),OFFSET('Sanitation Data'!$H$11,0,10*ROW('Sanitation Data'!H12)),NA())</f>
        <v>#N/A</v>
      </c>
      <c r="AX18" s="104" t="e">
        <f ca="1">+IF(AND(ISNUMBER(OFFSET('Sanitation Data'!$H$12,0,10*ROW('Sanitation Data'!H12))),'Data Summary'!DM18="Yes"),OFFSET('Sanitation Data'!$H$12,0,10*ROW('Sanitation Data'!H12)),NA())</f>
        <v>#N/A</v>
      </c>
      <c r="AY18" s="104" t="e">
        <f ca="1">+IF(AND(ISNUMBER(OFFSET('Sanitation Data'!$H$13,0,10*ROW('Sanitation Data'!H12))),'Data Summary'!DN18="Yes"),OFFSET('Sanitation Data'!$H$13,0,10*ROW('Sanitation Data'!H12)),NA())</f>
        <v>#N/A</v>
      </c>
      <c r="AZ18" s="109" t="e">
        <f ca="1">+IF(AND(ISNUMBER(OFFSET('Hygiene Data'!$C$6,0,10*ROW('Hygiene Data'!C12))),'Data Summary'!DO18="Yes"),OFFSET('Hygiene Data'!$C$6,0,10*ROW('Hygiene Data'!C12)),NA())</f>
        <v>#N/A</v>
      </c>
      <c r="BA18" s="109" t="e">
        <f ca="1">+IF(AND(ISNUMBER(OFFSET('Hygiene Data'!$C$8,0,10*ROW('Hygiene Data'!C12))),'Data Summary'!DP18="Yes"),OFFSET('Hygiene Data'!$C$8,0,10*ROW('Hygiene Data'!C12)),NA())</f>
        <v>#N/A</v>
      </c>
      <c r="BB18" s="109" t="e">
        <f ca="1">+IF(AND(ISNUMBER(OFFSET('Hygiene Data'!$C$10,0,10*ROW('Hygiene Data'!C12))),'Data Summary'!DQ18="Yes"),OFFSET('Hygiene Data'!$C$10,0,10*ROW('Hygiene Data'!C12)),NA())</f>
        <v>#N/A</v>
      </c>
      <c r="BC18" s="109" t="e">
        <f ca="1">+IF(AND(ISNUMBER(OFFSET('Hygiene Data'!$D$6,0,10*ROW('Hygiene Data'!D12))),'Data Summary'!DR18="Yes"),OFFSET('Hygiene Data'!$D$6,0,10*ROW('Hygiene Data'!D12)),NA())</f>
        <v>#N/A</v>
      </c>
      <c r="BD18" s="109" t="e">
        <f ca="1">+IF(AND(ISNUMBER(OFFSET('Hygiene Data'!$D$8,0,10*ROW('Hygiene Data'!D12))),'Data Summary'!DS18="Yes"),OFFSET('Hygiene Data'!$D$8,0,10*ROW('Hygiene Data'!D12)),NA())</f>
        <v>#N/A</v>
      </c>
      <c r="BE18" s="109" t="e">
        <f ca="1">+IF(AND(ISNUMBER(OFFSET('Hygiene Data'!$D$10,0,10*ROW('Hygiene Data'!D12))),'Data Summary'!DT18="Yes"),OFFSET('Hygiene Data'!$D$10,0,10*ROW('Hygiene Data'!D12)),NA())</f>
        <v>#N/A</v>
      </c>
      <c r="BF18" s="109" t="e">
        <f ca="1">+IF(AND(ISNUMBER(OFFSET('Hygiene Data'!$E$6,0,10*ROW('Hygiene Data'!E12))),'Data Summary'!DU18="Yes"),OFFSET('Hygiene Data'!$E$6,0,10*ROW('Hygiene Data'!E12)),NA())</f>
        <v>#N/A</v>
      </c>
      <c r="BG18" s="109" t="e">
        <f ca="1">+IF(AND(ISNUMBER(OFFSET('Hygiene Data'!$E$8,0,10*ROW('Hygiene Data'!E12))),'Data Summary'!DV18="Yes"),OFFSET('Hygiene Data'!$E$8,0,10*ROW('Hygiene Data'!E12)),NA())</f>
        <v>#N/A</v>
      </c>
      <c r="BH18" s="109" t="e">
        <f ca="1">+IF(AND(ISNUMBER(OFFSET('Hygiene Data'!$E$10,0,10*ROW('Hygiene Data'!E12))),'Data Summary'!DW18="Yes"),OFFSET('Hygiene Data'!$E$10,0,10*ROW('Hygiene Data'!E12)),NA())</f>
        <v>#N/A</v>
      </c>
      <c r="BI18" s="109" t="e">
        <f ca="1">+IF(AND(ISNUMBER(OFFSET('Hygiene Data'!$F$6,0,10*ROW('Hygiene Data'!F12))),'Data Summary'!DX18="Yes"),OFFSET('Hygiene Data'!$F$6,0,10*ROW('Hygiene Data'!F12)),NA())</f>
        <v>#N/A</v>
      </c>
      <c r="BJ18" s="109" t="e">
        <f ca="1">+IF(AND(ISNUMBER(OFFSET('Hygiene Data'!$F$8,0,10*ROW('Hygiene Data'!F12))),'Data Summary'!DY18="Yes"),OFFSET('Hygiene Data'!$F$8,0,10*ROW('Hygiene Data'!F12)),NA())</f>
        <v>#N/A</v>
      </c>
      <c r="BK18" s="109" t="e">
        <f ca="1">+IF(AND(ISNUMBER(OFFSET('Hygiene Data'!$F$10,0,10*ROW('Hygiene Data'!F12))),'Data Summary'!DZ18="Yes"),OFFSET('Hygiene Data'!$F$10,0,10*ROW('Hygiene Data'!F12)),NA())</f>
        <v>#N/A</v>
      </c>
      <c r="BL18" s="109" t="e">
        <f ca="1">+IF(AND(ISNUMBER(OFFSET('Hygiene Data'!$G$6,0,10*ROW('Hygiene Data'!G12))),'Data Summary'!EA18="Yes"),OFFSET('Hygiene Data'!$G$6,0,10*ROW('Hygiene Data'!G12)),NA())</f>
        <v>#N/A</v>
      </c>
      <c r="BM18" s="109" t="e">
        <f ca="1">+IF(AND(ISNUMBER(OFFSET('Hygiene Data'!$G$8,0,10*ROW('Hygiene Data'!G12))),'Data Summary'!EB18="Yes"),OFFSET('Hygiene Data'!$G$8,0,10*ROW('Hygiene Data'!G12)),NA())</f>
        <v>#N/A</v>
      </c>
      <c r="BN18" s="109" t="e">
        <f ca="1">+IF(AND(ISNUMBER(OFFSET('Hygiene Data'!$G$10,0,10*ROW('Hygiene Data'!G12))),'Data Summary'!EC18="Yes"),OFFSET('Hygiene Data'!$G$10,0,10*ROW('Hygiene Data'!G12)),NA())</f>
        <v>#N/A</v>
      </c>
      <c r="BO18" s="109" t="e">
        <f ca="1">+IF(AND(ISNUMBER(OFFSET('Hygiene Data'!$H$6,0,10*ROW('Hygiene Data'!H12))),'Data Summary'!ED18="Yes"),OFFSET('Hygiene Data'!$H$6,0,10*ROW('Hygiene Data'!H12)),NA())</f>
        <v>#N/A</v>
      </c>
      <c r="BP18" s="109" t="e">
        <f ca="1">+IF(AND(ISNUMBER(OFFSET('Hygiene Data'!$H$8,0,10*ROW('Hygiene Data'!H12))),'Data Summary'!EE18="Yes"),OFFSET('Hygiene Data'!$H$8,0,10*ROW('Hygiene Data'!H12)),NA())</f>
        <v>#N/A</v>
      </c>
      <c r="BQ18" s="109" t="e">
        <f ca="1">+IF(AND(ISNUMBER(OFFSET('Hygiene Data'!$H$10,0,10*ROW('Hygiene Data'!H12))),'Data Summary'!EF18="Yes"),OFFSET('Hygiene Data'!$H$10,0,10*ROW('Hygiene Data'!H12)),NA())</f>
        <v>#N/A</v>
      </c>
    </row>
    <row r="19" spans="1:69" x14ac:dyDescent="0.25">
      <c r="A19" s="57" t="e">
        <f ca="1">+IF(OFFSET('Water Data'!$B$1,0,10*ROW('Water Data'!B13))="",NA(),OFFSET('Water Data'!$B$1,0,10*ROW('Water Data'!B13)))</f>
        <v>#N/A</v>
      </c>
      <c r="B19" s="57" t="e">
        <f ca="1">+IF(OFFSET('Water Data'!$A$3,0,10*ROW('Water Data'!A13))="",NA(),OFFSET('Water Data'!$A$3,0,10*ROW('Water Data'!A13)))</f>
        <v>#N/A</v>
      </c>
      <c r="C19" s="57" t="e">
        <f ca="1">+IF(OFFSET('Water Data'!$C$3,0,10*ROW('Water Data'!C13))="",NA(),OFFSET('Water Data'!$C$3,0,10*ROW('Water Data'!C13)))</f>
        <v>#N/A</v>
      </c>
      <c r="D19" s="58" t="e">
        <f ca="1">+IF(AND(ISNUMBER(OFFSET('Water Data'!$C$5,0,10*ROW('Water Data'!C13))),'Data Summary'!BS19="Yes"),100-OFFSET('Water Data'!$C$5,0,10*ROW('Water Data'!C13)),NA())</f>
        <v>#N/A</v>
      </c>
      <c r="E19" s="58" t="e">
        <f ca="1">+IF(AND(ISNUMBER(OFFSET('Water Data'!$C$7,0,10*ROW('Water Data'!C13))),'Data Summary'!BT19="Yes"),OFFSET('Water Data'!$C$7,0,10*ROW('Water Data'!C13)),NA())</f>
        <v>#N/A</v>
      </c>
      <c r="F19" s="58" t="e">
        <f ca="1">+IF(AND(ISNUMBER(OFFSET('Water Data'!$C$10,0,10*ROW('Water Data'!C13))),'Data Summary'!BU19="Yes"),OFFSET('Water Data'!$C$10,0,10*ROW('Water Data'!C13)),NA())</f>
        <v>#N/A</v>
      </c>
      <c r="G19" s="58" t="e">
        <f ca="1">+IF(AND(ISNUMBER(OFFSET('Water Data'!$D$5,0,10*ROW('Water Data'!D13))),'Data Summary'!BV19="Yes"),100-OFFSET('Water Data'!$D$5,0,10*ROW('Water Data'!D13)),NA())</f>
        <v>#N/A</v>
      </c>
      <c r="H19" s="58" t="e">
        <f ca="1">+IF(AND(ISNUMBER(OFFSET('Water Data'!$D$7,0,10*ROW('Water Data'!D13))),'Data Summary'!BW19="Yes"),OFFSET('Water Data'!$D$7,0,10*ROW('Water Data'!D13)),NA())</f>
        <v>#N/A</v>
      </c>
      <c r="I19" s="58" t="e">
        <f ca="1">+IF(AND(ISNUMBER(OFFSET('Water Data'!$D$10,0,10*ROW('Water Data'!D13))),'Data Summary'!BX19="Yes"),OFFSET('Water Data'!$D$10,0,10*ROW('Water Data'!D13)),NA())</f>
        <v>#N/A</v>
      </c>
      <c r="J19" s="58" t="e">
        <f ca="1">+IF(AND(ISNUMBER(OFFSET('Water Data'!$E$5,0,10*ROW('Water Data'!E13))),'Data Summary'!BY19="Yes"),100-OFFSET('Water Data'!$E$5,0,10*ROW('Water Data'!E13)),NA())</f>
        <v>#N/A</v>
      </c>
      <c r="K19" s="58" t="e">
        <f ca="1">+IF(AND(ISNUMBER(OFFSET('Water Data'!$E$7,0,10*ROW('Water Data'!E13))),'Data Summary'!BZ19="Yes"),OFFSET('Water Data'!$E$7,0,10*ROW('Water Data'!E13)),NA())</f>
        <v>#N/A</v>
      </c>
      <c r="L19" s="58" t="e">
        <f ca="1">+IF(AND(ISNUMBER(OFFSET('Water Data'!$E$10,0,10*ROW('Water Data'!E13))),'Data Summary'!CA19="Yes"),OFFSET('Water Data'!$E$10,0,10*ROW('Water Data'!E13)),NA())</f>
        <v>#N/A</v>
      </c>
      <c r="M19" s="58" t="e">
        <f ca="1">+IF(AND(ISNUMBER(OFFSET('Water Data'!$F$5,0,10*ROW('Water Data'!F13))),'Data Summary'!CB19="Yes"),100-OFFSET('Water Data'!$F$5,0,10*ROW('Water Data'!F13)),NA())</f>
        <v>#N/A</v>
      </c>
      <c r="N19" s="58" t="e">
        <f ca="1">+IF(AND(ISNUMBER(OFFSET('Water Data'!$F$7,0,10*ROW('Water Data'!F13))),'Data Summary'!CC19="Yes"),OFFSET('Water Data'!$F$7,0,10*ROW('Water Data'!F13)),NA())</f>
        <v>#N/A</v>
      </c>
      <c r="O19" s="58" t="e">
        <f ca="1">+IF(AND(ISNUMBER(OFFSET('Water Data'!$F$10,0,10*ROW('Water Data'!F13))),'Data Summary'!CD19="Yes"),OFFSET('Water Data'!$F$10,0,10*ROW('Water Data'!F13)),NA())</f>
        <v>#N/A</v>
      </c>
      <c r="P19" s="58" t="e">
        <f ca="1">+IF(AND(ISNUMBER(OFFSET('Water Data'!$G$5,0,10*ROW('Water Data'!G13))),'Data Summary'!CE19="Yes"),100-OFFSET('Water Data'!$G$5,0,10*ROW('Water Data'!G13)),NA())</f>
        <v>#N/A</v>
      </c>
      <c r="Q19" s="58" t="e">
        <f ca="1">+IF(AND(ISNUMBER(OFFSET('Water Data'!$G$7,0,10*ROW('Water Data'!G13))),'Data Summary'!CF19="Yes"),OFFSET('Water Data'!$G$7,0,10*ROW('Water Data'!G13)),NA())</f>
        <v>#N/A</v>
      </c>
      <c r="R19" s="58" t="e">
        <f ca="1">+IF(AND(ISNUMBER(OFFSET('Water Data'!$G$10,0,10*ROW('Water Data'!G13))),'Data Summary'!CG19="Yes"),OFFSET('Water Data'!$G$10,0,10*ROW('Water Data'!G13)),NA())</f>
        <v>#N/A</v>
      </c>
      <c r="S19" s="58" t="e">
        <f ca="1">+IF(AND(ISNUMBER(OFFSET('Water Data'!$H$5,0,10*ROW('Water Data'!H13))),'Data Summary'!CH19="Yes"),100-OFFSET('Water Data'!$H$5,0,10*ROW('Water Data'!H13)),NA())</f>
        <v>#N/A</v>
      </c>
      <c r="T19" s="58" t="e">
        <f ca="1">+IF(AND(ISNUMBER(OFFSET('Water Data'!$H$7,0,10*ROW('Water Data'!H13))),'Data Summary'!CI19="Yes"),OFFSET('Water Data'!$H$7,0,10*ROW('Water Data'!H13)),NA())</f>
        <v>#N/A</v>
      </c>
      <c r="U19" s="58" t="e">
        <f ca="1">+IF(AND(ISNUMBER(OFFSET('Water Data'!$H$10,0,10*ROW('Water Data'!H13))),'Data Summary'!CJ19="Yes"),OFFSET('Water Data'!$H$10,0,10*ROW('Water Data'!H13)),NA())</f>
        <v>#N/A</v>
      </c>
      <c r="V19" s="104" t="e">
        <f ca="1">+IF(AND(ISNUMBER(OFFSET('Sanitation Data'!$C$5,0,10*ROW('Sanitation Data'!C13))),'Data Summary'!CK19="Yes"),100-OFFSET('Sanitation Data'!$C$5,0,10*ROW('Sanitation Data'!C13)),NA())</f>
        <v>#N/A</v>
      </c>
      <c r="W19" s="104" t="e">
        <f ca="1">+IF(AND(ISNUMBER(OFFSET('Sanitation Data'!$C$7,0,10*ROW('Sanitation Data'!C13))),'Data Summary'!CL19="Yes"),OFFSET('Sanitation Data'!$C$7,0,10*ROW('Sanitation Data'!C13)),NA())</f>
        <v>#N/A</v>
      </c>
      <c r="X19" s="104" t="e">
        <f ca="1">+IF(AND(ISNUMBER(OFFSET('Sanitation Data'!$C$11,0,10*ROW('Sanitation Data'!C13))),'Data Summary'!CM19="Yes"),OFFSET('Sanitation Data'!$C$11,0,10*ROW('Sanitation Data'!C13)),NA())</f>
        <v>#N/A</v>
      </c>
      <c r="Y19" s="104" t="e">
        <f ca="1">+IF(AND(ISNUMBER(OFFSET('Sanitation Data'!$C$12,0,10*ROW('Sanitation Data'!C13))),'Data Summary'!CN19="Yes"),OFFSET('Sanitation Data'!$C$12,0,10*ROW('Sanitation Data'!C13)),NA())</f>
        <v>#N/A</v>
      </c>
      <c r="Z19" s="104" t="e">
        <f ca="1">+IF(AND(ISNUMBER(OFFSET('Sanitation Data'!$C$13,0,10*ROW('Sanitation Data'!C13))),'Data Summary'!CO19="Yes"),OFFSET('Sanitation Data'!$C$13,0,10*ROW('Sanitation Data'!C13)),NA())</f>
        <v>#N/A</v>
      </c>
      <c r="AA19" s="104" t="e">
        <f ca="1">+IF(AND(ISNUMBER(OFFSET('Sanitation Data'!$D$5,0,10*ROW('Sanitation Data'!D13))),'Data Summary'!CP19="Yes"),100-OFFSET('Sanitation Data'!$D$5,0,10*ROW('Sanitation Data'!D13)),NA())</f>
        <v>#N/A</v>
      </c>
      <c r="AB19" s="104" t="e">
        <f ca="1">+IF(AND(ISNUMBER(OFFSET('Sanitation Data'!$D$7,0,10*ROW('Sanitation Data'!D13))),'Data Summary'!CQ19="Yes"),OFFSET('Sanitation Data'!$D$7,0,10*ROW('Sanitation Data'!D13)),NA())</f>
        <v>#N/A</v>
      </c>
      <c r="AC19" s="104" t="e">
        <f ca="1">+IF(AND(ISNUMBER(OFFSET('Sanitation Data'!$D$11,0,10*ROW('Sanitation Data'!D13))),'Data Summary'!CR19="Yes"),OFFSET('Sanitation Data'!$D$11,0,10*ROW('Sanitation Data'!D13)),NA())</f>
        <v>#N/A</v>
      </c>
      <c r="AD19" s="104" t="e">
        <f ca="1">+IF(AND(ISNUMBER(OFFSET('Sanitation Data'!$D$12,0,10*ROW('Sanitation Data'!D13))),'Data Summary'!CS19="Yes"),OFFSET('Sanitation Data'!$D$12,0,10*ROW('Sanitation Data'!D13)),NA())</f>
        <v>#N/A</v>
      </c>
      <c r="AE19" s="104" t="e">
        <f ca="1">+IF(AND(ISNUMBER(OFFSET('Sanitation Data'!$D$13,0,10*ROW('Sanitation Data'!D13))),'Data Summary'!CT19="Yes"),OFFSET('Sanitation Data'!$D$13,0,10*ROW('Sanitation Data'!D13)),NA())</f>
        <v>#N/A</v>
      </c>
      <c r="AF19" s="104" t="e">
        <f ca="1">+IF(AND(ISNUMBER(OFFSET('Sanitation Data'!$E$5,0,10*ROW('Sanitation Data'!E13))),'Data Summary'!CU19="Yes"),100-OFFSET('Sanitation Data'!$E$5,0,10*ROW('Sanitation Data'!E13)),NA())</f>
        <v>#N/A</v>
      </c>
      <c r="AG19" s="104" t="e">
        <f ca="1">+IF(AND(ISNUMBER(OFFSET('Sanitation Data'!$E$7,0,10*ROW('Sanitation Data'!E13))),'Data Summary'!CV19="Yes"),OFFSET('Sanitation Data'!$E$7,0,10*ROW('Sanitation Data'!E13)),NA())</f>
        <v>#N/A</v>
      </c>
      <c r="AH19" s="104" t="e">
        <f ca="1">+IF(AND(ISNUMBER(OFFSET('Sanitation Data'!$E$11,0,10*ROW('Sanitation Data'!E13))),'Data Summary'!CW19="Yes"),OFFSET('Sanitation Data'!$E$11,0,10*ROW('Sanitation Data'!E13)),NA())</f>
        <v>#N/A</v>
      </c>
      <c r="AI19" s="104" t="e">
        <f ca="1">+IF(AND(ISNUMBER(OFFSET('Sanitation Data'!$E$12,0,10*ROW('Sanitation Data'!E13))),'Data Summary'!CX19="Yes"),OFFSET('Sanitation Data'!$E$12,0,10*ROW('Sanitation Data'!E13)),NA())</f>
        <v>#N/A</v>
      </c>
      <c r="AJ19" s="104" t="e">
        <f ca="1">+IF(AND(ISNUMBER(OFFSET('Sanitation Data'!$E$13,0,10*ROW('Sanitation Data'!E13))),'Data Summary'!CY19="Yes"),OFFSET('Sanitation Data'!$E$13,0,10*ROW('Sanitation Data'!E13)),NA())</f>
        <v>#N/A</v>
      </c>
      <c r="AK19" s="104" t="e">
        <f ca="1">+IF(AND(ISNUMBER(OFFSET('Sanitation Data'!$F$5,0,10*ROW('Sanitation Data'!F13))),'Data Summary'!CZ19="Yes"),100-OFFSET('Sanitation Data'!$F$5,0,10*ROW('Sanitation Data'!F13)),NA())</f>
        <v>#N/A</v>
      </c>
      <c r="AL19" s="104" t="e">
        <f ca="1">+IF(AND(ISNUMBER(OFFSET('Sanitation Data'!$F$7,0,10*ROW('Sanitation Data'!F13))),'Data Summary'!DA19="Yes"),OFFSET('Sanitation Data'!$F$7,0,10*ROW('Sanitation Data'!F13)),NA())</f>
        <v>#N/A</v>
      </c>
      <c r="AM19" s="104" t="e">
        <f ca="1">+IF(AND(ISNUMBER(OFFSET('Sanitation Data'!$F$11,0,10*ROW('Sanitation Data'!F13))),'Data Summary'!DB19="Yes"),OFFSET('Sanitation Data'!$F$11,0,10*ROW('Sanitation Data'!F13)),NA())</f>
        <v>#N/A</v>
      </c>
      <c r="AN19" s="104" t="e">
        <f ca="1">+IF(AND(ISNUMBER(OFFSET('Sanitation Data'!$F$12,0,10*ROW('Sanitation Data'!F13))),'Data Summary'!DC19="Yes"),OFFSET('Sanitation Data'!$F$12,0,10*ROW('Sanitation Data'!F13)),NA())</f>
        <v>#N/A</v>
      </c>
      <c r="AO19" s="104" t="e">
        <f ca="1">+IF(AND(ISNUMBER(OFFSET('Sanitation Data'!$F$13,0,10*ROW('Sanitation Data'!F13))),'Data Summary'!DD19="Yes"),OFFSET('Sanitation Data'!$F$13,0,10*ROW('Sanitation Data'!F13)),NA())</f>
        <v>#N/A</v>
      </c>
      <c r="AP19" s="104" t="e">
        <f ca="1">+IF(AND(ISNUMBER(OFFSET('Sanitation Data'!$G$5,0,10*ROW('Sanitation Data'!G13))),'Data Summary'!DE19="Yes"),100-OFFSET('Sanitation Data'!$G$5,0,10*ROW('Sanitation Data'!G13)),NA())</f>
        <v>#N/A</v>
      </c>
      <c r="AQ19" s="104" t="e">
        <f ca="1">+IF(AND(ISNUMBER(OFFSET('Sanitation Data'!$G$7,0,10*ROW('Sanitation Data'!G13))),'Data Summary'!DF19="Yes"),OFFSET('Sanitation Data'!$G$7,0,10*ROW('Sanitation Data'!G13)),NA())</f>
        <v>#N/A</v>
      </c>
      <c r="AR19" s="104" t="e">
        <f ca="1">+IF(AND(ISNUMBER(OFFSET('Sanitation Data'!$G$11,0,10*ROW('Sanitation Data'!G13))),'Data Summary'!DG19="Yes"),OFFSET('Sanitation Data'!$G$11,0,10*ROW('Sanitation Data'!G13)),NA())</f>
        <v>#N/A</v>
      </c>
      <c r="AS19" s="104" t="e">
        <f ca="1">+IF(AND(ISNUMBER(OFFSET('Sanitation Data'!$G$12,0,10*ROW('Sanitation Data'!G13))),'Data Summary'!DH19="Yes"),OFFSET('Sanitation Data'!$G$12,0,10*ROW('Sanitation Data'!G13)),NA())</f>
        <v>#N/A</v>
      </c>
      <c r="AT19" s="104" t="e">
        <f ca="1">+IF(AND(ISNUMBER(OFFSET('Sanitation Data'!$G$13,0,10*ROW('Sanitation Data'!G13))),'Data Summary'!DI19="Yes"),OFFSET('Sanitation Data'!$G$13,0,10*ROW('Sanitation Data'!G13)),NA())</f>
        <v>#N/A</v>
      </c>
      <c r="AU19" s="104" t="e">
        <f ca="1">+IF(AND(ISNUMBER(OFFSET('Sanitation Data'!$H$5,0,10*ROW('Sanitation Data'!H13))),'Data Summary'!DJ19="Yes"),100-OFFSET('Sanitation Data'!$H$5,0,10*ROW('Sanitation Data'!H13)),NA())</f>
        <v>#N/A</v>
      </c>
      <c r="AV19" s="104" t="e">
        <f ca="1">+IF(AND(ISNUMBER(OFFSET('Sanitation Data'!$H$7,0,10*ROW('Sanitation Data'!H13))),'Data Summary'!DK19="Yes"),OFFSET('Sanitation Data'!$H$7,0,10*ROW('Sanitation Data'!H13)),NA())</f>
        <v>#N/A</v>
      </c>
      <c r="AW19" s="104" t="e">
        <f ca="1">+IF(AND(ISNUMBER(OFFSET('Sanitation Data'!$H$11,0,10*ROW('Sanitation Data'!H13))),'Data Summary'!DL19="Yes"),OFFSET('Sanitation Data'!$H$11,0,10*ROW('Sanitation Data'!H13)),NA())</f>
        <v>#N/A</v>
      </c>
      <c r="AX19" s="104" t="e">
        <f ca="1">+IF(AND(ISNUMBER(OFFSET('Sanitation Data'!$H$12,0,10*ROW('Sanitation Data'!H13))),'Data Summary'!DM19="Yes"),OFFSET('Sanitation Data'!$H$12,0,10*ROW('Sanitation Data'!H13)),NA())</f>
        <v>#N/A</v>
      </c>
      <c r="AY19" s="104" t="e">
        <f ca="1">+IF(AND(ISNUMBER(OFFSET('Sanitation Data'!$H$13,0,10*ROW('Sanitation Data'!H13))),'Data Summary'!DN19="Yes"),OFFSET('Sanitation Data'!$H$13,0,10*ROW('Sanitation Data'!H13)),NA())</f>
        <v>#N/A</v>
      </c>
      <c r="AZ19" s="109" t="e">
        <f ca="1">+IF(AND(ISNUMBER(OFFSET('Hygiene Data'!$C$6,0,10*ROW('Hygiene Data'!C13))),'Data Summary'!DO19="Yes"),OFFSET('Hygiene Data'!$C$6,0,10*ROW('Hygiene Data'!C13)),NA())</f>
        <v>#N/A</v>
      </c>
      <c r="BA19" s="109" t="e">
        <f ca="1">+IF(AND(ISNUMBER(OFFSET('Hygiene Data'!$C$8,0,10*ROW('Hygiene Data'!C13))),'Data Summary'!DP19="Yes"),OFFSET('Hygiene Data'!$C$8,0,10*ROW('Hygiene Data'!C13)),NA())</f>
        <v>#N/A</v>
      </c>
      <c r="BB19" s="109" t="e">
        <f ca="1">+IF(AND(ISNUMBER(OFFSET('Hygiene Data'!$C$10,0,10*ROW('Hygiene Data'!C13))),'Data Summary'!DQ19="Yes"),OFFSET('Hygiene Data'!$C$10,0,10*ROW('Hygiene Data'!C13)),NA())</f>
        <v>#N/A</v>
      </c>
      <c r="BC19" s="109" t="e">
        <f ca="1">+IF(AND(ISNUMBER(OFFSET('Hygiene Data'!$D$6,0,10*ROW('Hygiene Data'!D13))),'Data Summary'!DR19="Yes"),OFFSET('Hygiene Data'!$D$6,0,10*ROW('Hygiene Data'!D13)),NA())</f>
        <v>#N/A</v>
      </c>
      <c r="BD19" s="109" t="e">
        <f ca="1">+IF(AND(ISNUMBER(OFFSET('Hygiene Data'!$D$8,0,10*ROW('Hygiene Data'!D13))),'Data Summary'!DS19="Yes"),OFFSET('Hygiene Data'!$D$8,0,10*ROW('Hygiene Data'!D13)),NA())</f>
        <v>#N/A</v>
      </c>
      <c r="BE19" s="109" t="e">
        <f ca="1">+IF(AND(ISNUMBER(OFFSET('Hygiene Data'!$D$10,0,10*ROW('Hygiene Data'!D13))),'Data Summary'!DT19="Yes"),OFFSET('Hygiene Data'!$D$10,0,10*ROW('Hygiene Data'!D13)),NA())</f>
        <v>#N/A</v>
      </c>
      <c r="BF19" s="109" t="e">
        <f ca="1">+IF(AND(ISNUMBER(OFFSET('Hygiene Data'!$E$6,0,10*ROW('Hygiene Data'!E13))),'Data Summary'!DU19="Yes"),OFFSET('Hygiene Data'!$E$6,0,10*ROW('Hygiene Data'!E13)),NA())</f>
        <v>#N/A</v>
      </c>
      <c r="BG19" s="109" t="e">
        <f ca="1">+IF(AND(ISNUMBER(OFFSET('Hygiene Data'!$E$8,0,10*ROW('Hygiene Data'!E13))),'Data Summary'!DV19="Yes"),OFFSET('Hygiene Data'!$E$8,0,10*ROW('Hygiene Data'!E13)),NA())</f>
        <v>#N/A</v>
      </c>
      <c r="BH19" s="109" t="e">
        <f ca="1">+IF(AND(ISNUMBER(OFFSET('Hygiene Data'!$E$10,0,10*ROW('Hygiene Data'!E13))),'Data Summary'!DW19="Yes"),OFFSET('Hygiene Data'!$E$10,0,10*ROW('Hygiene Data'!E13)),NA())</f>
        <v>#N/A</v>
      </c>
      <c r="BI19" s="109" t="e">
        <f ca="1">+IF(AND(ISNUMBER(OFFSET('Hygiene Data'!$F$6,0,10*ROW('Hygiene Data'!F13))),'Data Summary'!DX19="Yes"),OFFSET('Hygiene Data'!$F$6,0,10*ROW('Hygiene Data'!F13)),NA())</f>
        <v>#N/A</v>
      </c>
      <c r="BJ19" s="109" t="e">
        <f ca="1">+IF(AND(ISNUMBER(OFFSET('Hygiene Data'!$F$8,0,10*ROW('Hygiene Data'!F13))),'Data Summary'!DY19="Yes"),OFFSET('Hygiene Data'!$F$8,0,10*ROW('Hygiene Data'!F13)),NA())</f>
        <v>#N/A</v>
      </c>
      <c r="BK19" s="109" t="e">
        <f ca="1">+IF(AND(ISNUMBER(OFFSET('Hygiene Data'!$F$10,0,10*ROW('Hygiene Data'!F13))),'Data Summary'!DZ19="Yes"),OFFSET('Hygiene Data'!$F$10,0,10*ROW('Hygiene Data'!F13)),NA())</f>
        <v>#N/A</v>
      </c>
      <c r="BL19" s="109" t="e">
        <f ca="1">+IF(AND(ISNUMBER(OFFSET('Hygiene Data'!$G$6,0,10*ROW('Hygiene Data'!G13))),'Data Summary'!EA19="Yes"),OFFSET('Hygiene Data'!$G$6,0,10*ROW('Hygiene Data'!G13)),NA())</f>
        <v>#N/A</v>
      </c>
      <c r="BM19" s="109" t="e">
        <f ca="1">+IF(AND(ISNUMBER(OFFSET('Hygiene Data'!$G$8,0,10*ROW('Hygiene Data'!G13))),'Data Summary'!EB19="Yes"),OFFSET('Hygiene Data'!$G$8,0,10*ROW('Hygiene Data'!G13)),NA())</f>
        <v>#N/A</v>
      </c>
      <c r="BN19" s="109" t="e">
        <f ca="1">+IF(AND(ISNUMBER(OFFSET('Hygiene Data'!$G$10,0,10*ROW('Hygiene Data'!G13))),'Data Summary'!EC19="Yes"),OFFSET('Hygiene Data'!$G$10,0,10*ROW('Hygiene Data'!G13)),NA())</f>
        <v>#N/A</v>
      </c>
      <c r="BO19" s="109" t="e">
        <f ca="1">+IF(AND(ISNUMBER(OFFSET('Hygiene Data'!$H$6,0,10*ROW('Hygiene Data'!H13))),'Data Summary'!ED19="Yes"),OFFSET('Hygiene Data'!$H$6,0,10*ROW('Hygiene Data'!H13)),NA())</f>
        <v>#N/A</v>
      </c>
      <c r="BP19" s="109" t="e">
        <f ca="1">+IF(AND(ISNUMBER(OFFSET('Hygiene Data'!$H$8,0,10*ROW('Hygiene Data'!H13))),'Data Summary'!EE19="Yes"),OFFSET('Hygiene Data'!$H$8,0,10*ROW('Hygiene Data'!H13)),NA())</f>
        <v>#N/A</v>
      </c>
      <c r="BQ19" s="109" t="e">
        <f ca="1">+IF(AND(ISNUMBER(OFFSET('Hygiene Data'!$H$10,0,10*ROW('Hygiene Data'!H13))),'Data Summary'!EF19="Yes"),OFFSET('Hygiene Data'!$H$10,0,10*ROW('Hygiene Data'!H13)),NA())</f>
        <v>#N/A</v>
      </c>
    </row>
    <row r="20" spans="1:69" x14ac:dyDescent="0.25">
      <c r="A20" s="57" t="e">
        <f ca="1">+IF(OFFSET('Water Data'!$B$1,0,10*ROW('Water Data'!B14))="",NA(),OFFSET('Water Data'!$B$1,0,10*ROW('Water Data'!B14)))</f>
        <v>#N/A</v>
      </c>
      <c r="B20" s="57" t="e">
        <f ca="1">+IF(OFFSET('Water Data'!$A$3,0,10*ROW('Water Data'!A14))="",NA(),OFFSET('Water Data'!$A$3,0,10*ROW('Water Data'!A14)))</f>
        <v>#N/A</v>
      </c>
      <c r="C20" s="57" t="e">
        <f ca="1">+IF(OFFSET('Water Data'!$C$3,0,10*ROW('Water Data'!C14))="",NA(),OFFSET('Water Data'!$C$3,0,10*ROW('Water Data'!C14)))</f>
        <v>#N/A</v>
      </c>
      <c r="D20" s="58" t="e">
        <f ca="1">+IF(AND(ISNUMBER(OFFSET('Water Data'!$C$5,0,10*ROW('Water Data'!C14))),'Data Summary'!BS20="Yes"),100-OFFSET('Water Data'!$C$5,0,10*ROW('Water Data'!C14)),NA())</f>
        <v>#N/A</v>
      </c>
      <c r="E20" s="58" t="e">
        <f ca="1">+IF(AND(ISNUMBER(OFFSET('Water Data'!$C$7,0,10*ROW('Water Data'!C14))),'Data Summary'!BT20="Yes"),OFFSET('Water Data'!$C$7,0,10*ROW('Water Data'!C14)),NA())</f>
        <v>#N/A</v>
      </c>
      <c r="F20" s="58" t="e">
        <f ca="1">+IF(AND(ISNUMBER(OFFSET('Water Data'!$C$10,0,10*ROW('Water Data'!C14))),'Data Summary'!BU20="Yes"),OFFSET('Water Data'!$C$10,0,10*ROW('Water Data'!C14)),NA())</f>
        <v>#N/A</v>
      </c>
      <c r="G20" s="58" t="e">
        <f ca="1">+IF(AND(ISNUMBER(OFFSET('Water Data'!$D$5,0,10*ROW('Water Data'!D14))),'Data Summary'!BV20="Yes"),100-OFFSET('Water Data'!$D$5,0,10*ROW('Water Data'!D14)),NA())</f>
        <v>#N/A</v>
      </c>
      <c r="H20" s="58" t="e">
        <f ca="1">+IF(AND(ISNUMBER(OFFSET('Water Data'!$D$7,0,10*ROW('Water Data'!D14))),'Data Summary'!BW20="Yes"),OFFSET('Water Data'!$D$7,0,10*ROW('Water Data'!D14)),NA())</f>
        <v>#N/A</v>
      </c>
      <c r="I20" s="58" t="e">
        <f ca="1">+IF(AND(ISNUMBER(OFFSET('Water Data'!$D$10,0,10*ROW('Water Data'!D14))),'Data Summary'!BX20="Yes"),OFFSET('Water Data'!$D$10,0,10*ROW('Water Data'!D14)),NA())</f>
        <v>#N/A</v>
      </c>
      <c r="J20" s="58" t="e">
        <f ca="1">+IF(AND(ISNUMBER(OFFSET('Water Data'!$E$5,0,10*ROW('Water Data'!E14))),'Data Summary'!BY20="Yes"),100-OFFSET('Water Data'!$E$5,0,10*ROW('Water Data'!E14)),NA())</f>
        <v>#N/A</v>
      </c>
      <c r="K20" s="58" t="e">
        <f ca="1">+IF(AND(ISNUMBER(OFFSET('Water Data'!$E$7,0,10*ROW('Water Data'!E14))),'Data Summary'!BZ20="Yes"),OFFSET('Water Data'!$E$7,0,10*ROW('Water Data'!E14)),NA())</f>
        <v>#N/A</v>
      </c>
      <c r="L20" s="58" t="e">
        <f ca="1">+IF(AND(ISNUMBER(OFFSET('Water Data'!$E$10,0,10*ROW('Water Data'!E14))),'Data Summary'!CA20="Yes"),OFFSET('Water Data'!$E$10,0,10*ROW('Water Data'!E14)),NA())</f>
        <v>#N/A</v>
      </c>
      <c r="M20" s="58" t="e">
        <f ca="1">+IF(AND(ISNUMBER(OFFSET('Water Data'!$F$5,0,10*ROW('Water Data'!F14))),'Data Summary'!CB20="Yes"),100-OFFSET('Water Data'!$F$5,0,10*ROW('Water Data'!F14)),NA())</f>
        <v>#N/A</v>
      </c>
      <c r="N20" s="58" t="e">
        <f ca="1">+IF(AND(ISNUMBER(OFFSET('Water Data'!$F$7,0,10*ROW('Water Data'!F14))),'Data Summary'!CC20="Yes"),OFFSET('Water Data'!$F$7,0,10*ROW('Water Data'!F14)),NA())</f>
        <v>#N/A</v>
      </c>
      <c r="O20" s="58" t="e">
        <f ca="1">+IF(AND(ISNUMBER(OFFSET('Water Data'!$F$10,0,10*ROW('Water Data'!F14))),'Data Summary'!CD20="Yes"),OFFSET('Water Data'!$F$10,0,10*ROW('Water Data'!F14)),NA())</f>
        <v>#N/A</v>
      </c>
      <c r="P20" s="58" t="e">
        <f ca="1">+IF(AND(ISNUMBER(OFFSET('Water Data'!$G$5,0,10*ROW('Water Data'!G14))),'Data Summary'!CE20="Yes"),100-OFFSET('Water Data'!$G$5,0,10*ROW('Water Data'!G14)),NA())</f>
        <v>#N/A</v>
      </c>
      <c r="Q20" s="58" t="e">
        <f ca="1">+IF(AND(ISNUMBER(OFFSET('Water Data'!$G$7,0,10*ROW('Water Data'!G14))),'Data Summary'!CF20="Yes"),OFFSET('Water Data'!$G$7,0,10*ROW('Water Data'!G14)),NA())</f>
        <v>#N/A</v>
      </c>
      <c r="R20" s="58" t="e">
        <f ca="1">+IF(AND(ISNUMBER(OFFSET('Water Data'!$G$10,0,10*ROW('Water Data'!G14))),'Data Summary'!CG20="Yes"),OFFSET('Water Data'!$G$10,0,10*ROW('Water Data'!G14)),NA())</f>
        <v>#N/A</v>
      </c>
      <c r="S20" s="58" t="e">
        <f ca="1">+IF(AND(ISNUMBER(OFFSET('Water Data'!$H$5,0,10*ROW('Water Data'!H14))),'Data Summary'!CH20="Yes"),100-OFFSET('Water Data'!$H$5,0,10*ROW('Water Data'!H14)),NA())</f>
        <v>#N/A</v>
      </c>
      <c r="T20" s="58" t="e">
        <f ca="1">+IF(AND(ISNUMBER(OFFSET('Water Data'!$H$7,0,10*ROW('Water Data'!H14))),'Data Summary'!CI20="Yes"),OFFSET('Water Data'!$H$7,0,10*ROW('Water Data'!H14)),NA())</f>
        <v>#N/A</v>
      </c>
      <c r="U20" s="58" t="e">
        <f ca="1">+IF(AND(ISNUMBER(OFFSET('Water Data'!$H$10,0,10*ROW('Water Data'!H14))),'Data Summary'!CJ20="Yes"),OFFSET('Water Data'!$H$10,0,10*ROW('Water Data'!H14)),NA())</f>
        <v>#N/A</v>
      </c>
      <c r="V20" s="104" t="e">
        <f ca="1">+IF(AND(ISNUMBER(OFFSET('Sanitation Data'!$C$5,0,10*ROW('Sanitation Data'!C14))),'Data Summary'!CK20="Yes"),100-OFFSET('Sanitation Data'!$C$5,0,10*ROW('Sanitation Data'!C14)),NA())</f>
        <v>#N/A</v>
      </c>
      <c r="W20" s="104" t="e">
        <f ca="1">+IF(AND(ISNUMBER(OFFSET('Sanitation Data'!$C$7,0,10*ROW('Sanitation Data'!C14))),'Data Summary'!CL20="Yes"),OFFSET('Sanitation Data'!$C$7,0,10*ROW('Sanitation Data'!C14)),NA())</f>
        <v>#N/A</v>
      </c>
      <c r="X20" s="104" t="e">
        <f ca="1">+IF(AND(ISNUMBER(OFFSET('Sanitation Data'!$C$11,0,10*ROW('Sanitation Data'!C14))),'Data Summary'!CM20="Yes"),OFFSET('Sanitation Data'!$C$11,0,10*ROW('Sanitation Data'!C14)),NA())</f>
        <v>#N/A</v>
      </c>
      <c r="Y20" s="104" t="e">
        <f ca="1">+IF(AND(ISNUMBER(OFFSET('Sanitation Data'!$C$12,0,10*ROW('Sanitation Data'!C14))),'Data Summary'!CN20="Yes"),OFFSET('Sanitation Data'!$C$12,0,10*ROW('Sanitation Data'!C14)),NA())</f>
        <v>#N/A</v>
      </c>
      <c r="Z20" s="104" t="e">
        <f ca="1">+IF(AND(ISNUMBER(OFFSET('Sanitation Data'!$C$13,0,10*ROW('Sanitation Data'!C14))),'Data Summary'!CO20="Yes"),OFFSET('Sanitation Data'!$C$13,0,10*ROW('Sanitation Data'!C14)),NA())</f>
        <v>#N/A</v>
      </c>
      <c r="AA20" s="104" t="e">
        <f ca="1">+IF(AND(ISNUMBER(OFFSET('Sanitation Data'!$D$5,0,10*ROW('Sanitation Data'!D14))),'Data Summary'!CP20="Yes"),100-OFFSET('Sanitation Data'!$D$5,0,10*ROW('Sanitation Data'!D14)),NA())</f>
        <v>#N/A</v>
      </c>
      <c r="AB20" s="104" t="e">
        <f ca="1">+IF(AND(ISNUMBER(OFFSET('Sanitation Data'!$D$7,0,10*ROW('Sanitation Data'!D14))),'Data Summary'!CQ20="Yes"),OFFSET('Sanitation Data'!$D$7,0,10*ROW('Sanitation Data'!D14)),NA())</f>
        <v>#N/A</v>
      </c>
      <c r="AC20" s="104" t="e">
        <f ca="1">+IF(AND(ISNUMBER(OFFSET('Sanitation Data'!$D$11,0,10*ROW('Sanitation Data'!D14))),'Data Summary'!CR20="Yes"),OFFSET('Sanitation Data'!$D$11,0,10*ROW('Sanitation Data'!D14)),NA())</f>
        <v>#N/A</v>
      </c>
      <c r="AD20" s="104" t="e">
        <f ca="1">+IF(AND(ISNUMBER(OFFSET('Sanitation Data'!$D$12,0,10*ROW('Sanitation Data'!D14))),'Data Summary'!CS20="Yes"),OFFSET('Sanitation Data'!$D$12,0,10*ROW('Sanitation Data'!D14)),NA())</f>
        <v>#N/A</v>
      </c>
      <c r="AE20" s="104" t="e">
        <f ca="1">+IF(AND(ISNUMBER(OFFSET('Sanitation Data'!$D$13,0,10*ROW('Sanitation Data'!D14))),'Data Summary'!CT20="Yes"),OFFSET('Sanitation Data'!$D$13,0,10*ROW('Sanitation Data'!D14)),NA())</f>
        <v>#N/A</v>
      </c>
      <c r="AF20" s="104" t="e">
        <f ca="1">+IF(AND(ISNUMBER(OFFSET('Sanitation Data'!$E$5,0,10*ROW('Sanitation Data'!E14))),'Data Summary'!CU20="Yes"),100-OFFSET('Sanitation Data'!$E$5,0,10*ROW('Sanitation Data'!E14)),NA())</f>
        <v>#N/A</v>
      </c>
      <c r="AG20" s="104" t="e">
        <f ca="1">+IF(AND(ISNUMBER(OFFSET('Sanitation Data'!$E$7,0,10*ROW('Sanitation Data'!E14))),'Data Summary'!CV20="Yes"),OFFSET('Sanitation Data'!$E$7,0,10*ROW('Sanitation Data'!E14)),NA())</f>
        <v>#N/A</v>
      </c>
      <c r="AH20" s="104" t="e">
        <f ca="1">+IF(AND(ISNUMBER(OFFSET('Sanitation Data'!$E$11,0,10*ROW('Sanitation Data'!E14))),'Data Summary'!CW20="Yes"),OFFSET('Sanitation Data'!$E$11,0,10*ROW('Sanitation Data'!E14)),NA())</f>
        <v>#N/A</v>
      </c>
      <c r="AI20" s="104" t="e">
        <f ca="1">+IF(AND(ISNUMBER(OFFSET('Sanitation Data'!$E$12,0,10*ROW('Sanitation Data'!E14))),'Data Summary'!CX20="Yes"),OFFSET('Sanitation Data'!$E$12,0,10*ROW('Sanitation Data'!E14)),NA())</f>
        <v>#N/A</v>
      </c>
      <c r="AJ20" s="104" t="e">
        <f ca="1">+IF(AND(ISNUMBER(OFFSET('Sanitation Data'!$E$13,0,10*ROW('Sanitation Data'!E14))),'Data Summary'!CY20="Yes"),OFFSET('Sanitation Data'!$E$13,0,10*ROW('Sanitation Data'!E14)),NA())</f>
        <v>#N/A</v>
      </c>
      <c r="AK20" s="104" t="e">
        <f ca="1">+IF(AND(ISNUMBER(OFFSET('Sanitation Data'!$F$5,0,10*ROW('Sanitation Data'!F14))),'Data Summary'!CZ20="Yes"),100-OFFSET('Sanitation Data'!$F$5,0,10*ROW('Sanitation Data'!F14)),NA())</f>
        <v>#N/A</v>
      </c>
      <c r="AL20" s="104" t="e">
        <f ca="1">+IF(AND(ISNUMBER(OFFSET('Sanitation Data'!$F$7,0,10*ROW('Sanitation Data'!F14))),'Data Summary'!DA20="Yes"),OFFSET('Sanitation Data'!$F$7,0,10*ROW('Sanitation Data'!F14)),NA())</f>
        <v>#N/A</v>
      </c>
      <c r="AM20" s="104" t="e">
        <f ca="1">+IF(AND(ISNUMBER(OFFSET('Sanitation Data'!$F$11,0,10*ROW('Sanitation Data'!F14))),'Data Summary'!DB20="Yes"),OFFSET('Sanitation Data'!$F$11,0,10*ROW('Sanitation Data'!F14)),NA())</f>
        <v>#N/A</v>
      </c>
      <c r="AN20" s="104" t="e">
        <f ca="1">+IF(AND(ISNUMBER(OFFSET('Sanitation Data'!$F$12,0,10*ROW('Sanitation Data'!F14))),'Data Summary'!DC20="Yes"),OFFSET('Sanitation Data'!$F$12,0,10*ROW('Sanitation Data'!F14)),NA())</f>
        <v>#N/A</v>
      </c>
      <c r="AO20" s="104" t="e">
        <f ca="1">+IF(AND(ISNUMBER(OFFSET('Sanitation Data'!$F$13,0,10*ROW('Sanitation Data'!F14))),'Data Summary'!DD20="Yes"),OFFSET('Sanitation Data'!$F$13,0,10*ROW('Sanitation Data'!F14)),NA())</f>
        <v>#N/A</v>
      </c>
      <c r="AP20" s="104" t="e">
        <f ca="1">+IF(AND(ISNUMBER(OFFSET('Sanitation Data'!$G$5,0,10*ROW('Sanitation Data'!G14))),'Data Summary'!DE20="Yes"),100-OFFSET('Sanitation Data'!$G$5,0,10*ROW('Sanitation Data'!G14)),NA())</f>
        <v>#N/A</v>
      </c>
      <c r="AQ20" s="104" t="e">
        <f ca="1">+IF(AND(ISNUMBER(OFFSET('Sanitation Data'!$G$7,0,10*ROW('Sanitation Data'!G14))),'Data Summary'!DF20="Yes"),OFFSET('Sanitation Data'!$G$7,0,10*ROW('Sanitation Data'!G14)),NA())</f>
        <v>#N/A</v>
      </c>
      <c r="AR20" s="104" t="e">
        <f ca="1">+IF(AND(ISNUMBER(OFFSET('Sanitation Data'!$G$11,0,10*ROW('Sanitation Data'!G14))),'Data Summary'!DG20="Yes"),OFFSET('Sanitation Data'!$G$11,0,10*ROW('Sanitation Data'!G14)),NA())</f>
        <v>#N/A</v>
      </c>
      <c r="AS20" s="104" t="e">
        <f ca="1">+IF(AND(ISNUMBER(OFFSET('Sanitation Data'!$G$12,0,10*ROW('Sanitation Data'!G14))),'Data Summary'!DH20="Yes"),OFFSET('Sanitation Data'!$G$12,0,10*ROW('Sanitation Data'!G14)),NA())</f>
        <v>#N/A</v>
      </c>
      <c r="AT20" s="104" t="e">
        <f ca="1">+IF(AND(ISNUMBER(OFFSET('Sanitation Data'!$G$13,0,10*ROW('Sanitation Data'!G14))),'Data Summary'!DI20="Yes"),OFFSET('Sanitation Data'!$G$13,0,10*ROW('Sanitation Data'!G14)),NA())</f>
        <v>#N/A</v>
      </c>
      <c r="AU20" s="104" t="e">
        <f ca="1">+IF(AND(ISNUMBER(OFFSET('Sanitation Data'!$H$5,0,10*ROW('Sanitation Data'!H14))),'Data Summary'!DJ20="Yes"),100-OFFSET('Sanitation Data'!$H$5,0,10*ROW('Sanitation Data'!H14)),NA())</f>
        <v>#N/A</v>
      </c>
      <c r="AV20" s="104" t="e">
        <f ca="1">+IF(AND(ISNUMBER(OFFSET('Sanitation Data'!$H$7,0,10*ROW('Sanitation Data'!H14))),'Data Summary'!DK20="Yes"),OFFSET('Sanitation Data'!$H$7,0,10*ROW('Sanitation Data'!H14)),NA())</f>
        <v>#N/A</v>
      </c>
      <c r="AW20" s="104" t="e">
        <f ca="1">+IF(AND(ISNUMBER(OFFSET('Sanitation Data'!$H$11,0,10*ROW('Sanitation Data'!H14))),'Data Summary'!DL20="Yes"),OFFSET('Sanitation Data'!$H$11,0,10*ROW('Sanitation Data'!H14)),NA())</f>
        <v>#N/A</v>
      </c>
      <c r="AX20" s="104" t="e">
        <f ca="1">+IF(AND(ISNUMBER(OFFSET('Sanitation Data'!$H$12,0,10*ROW('Sanitation Data'!H14))),'Data Summary'!DM20="Yes"),OFFSET('Sanitation Data'!$H$12,0,10*ROW('Sanitation Data'!H14)),NA())</f>
        <v>#N/A</v>
      </c>
      <c r="AY20" s="104" t="e">
        <f ca="1">+IF(AND(ISNUMBER(OFFSET('Sanitation Data'!$H$13,0,10*ROW('Sanitation Data'!H14))),'Data Summary'!DN20="Yes"),OFFSET('Sanitation Data'!$H$13,0,10*ROW('Sanitation Data'!H14)),NA())</f>
        <v>#N/A</v>
      </c>
      <c r="AZ20" s="109" t="e">
        <f ca="1">+IF(AND(ISNUMBER(OFFSET('Hygiene Data'!$C$6,0,10*ROW('Hygiene Data'!C14))),'Data Summary'!DO20="Yes"),OFFSET('Hygiene Data'!$C$6,0,10*ROW('Hygiene Data'!C14)),NA())</f>
        <v>#N/A</v>
      </c>
      <c r="BA20" s="109" t="e">
        <f ca="1">+IF(AND(ISNUMBER(OFFSET('Hygiene Data'!$C$8,0,10*ROW('Hygiene Data'!C14))),'Data Summary'!DP20="Yes"),OFFSET('Hygiene Data'!$C$8,0,10*ROW('Hygiene Data'!C14)),NA())</f>
        <v>#N/A</v>
      </c>
      <c r="BB20" s="109" t="e">
        <f ca="1">+IF(AND(ISNUMBER(OFFSET('Hygiene Data'!$C$10,0,10*ROW('Hygiene Data'!C14))),'Data Summary'!DQ20="Yes"),OFFSET('Hygiene Data'!$C$10,0,10*ROW('Hygiene Data'!C14)),NA())</f>
        <v>#N/A</v>
      </c>
      <c r="BC20" s="109" t="e">
        <f ca="1">+IF(AND(ISNUMBER(OFFSET('Hygiene Data'!$D$6,0,10*ROW('Hygiene Data'!D14))),'Data Summary'!DR20="Yes"),OFFSET('Hygiene Data'!$D$6,0,10*ROW('Hygiene Data'!D14)),NA())</f>
        <v>#N/A</v>
      </c>
      <c r="BD20" s="109" t="e">
        <f ca="1">+IF(AND(ISNUMBER(OFFSET('Hygiene Data'!$D$8,0,10*ROW('Hygiene Data'!D14))),'Data Summary'!DS20="Yes"),OFFSET('Hygiene Data'!$D$8,0,10*ROW('Hygiene Data'!D14)),NA())</f>
        <v>#N/A</v>
      </c>
      <c r="BE20" s="109" t="e">
        <f ca="1">+IF(AND(ISNUMBER(OFFSET('Hygiene Data'!$D$10,0,10*ROW('Hygiene Data'!D14))),'Data Summary'!DT20="Yes"),OFFSET('Hygiene Data'!$D$10,0,10*ROW('Hygiene Data'!D14)),NA())</f>
        <v>#N/A</v>
      </c>
      <c r="BF20" s="109" t="e">
        <f ca="1">+IF(AND(ISNUMBER(OFFSET('Hygiene Data'!$E$6,0,10*ROW('Hygiene Data'!E14))),'Data Summary'!DU20="Yes"),OFFSET('Hygiene Data'!$E$6,0,10*ROW('Hygiene Data'!E14)),NA())</f>
        <v>#N/A</v>
      </c>
      <c r="BG20" s="109" t="e">
        <f ca="1">+IF(AND(ISNUMBER(OFFSET('Hygiene Data'!$E$8,0,10*ROW('Hygiene Data'!E14))),'Data Summary'!DV20="Yes"),OFFSET('Hygiene Data'!$E$8,0,10*ROW('Hygiene Data'!E14)),NA())</f>
        <v>#N/A</v>
      </c>
      <c r="BH20" s="109" t="e">
        <f ca="1">+IF(AND(ISNUMBER(OFFSET('Hygiene Data'!$E$10,0,10*ROW('Hygiene Data'!E14))),'Data Summary'!DW20="Yes"),OFFSET('Hygiene Data'!$E$10,0,10*ROW('Hygiene Data'!E14)),NA())</f>
        <v>#N/A</v>
      </c>
      <c r="BI20" s="109" t="e">
        <f ca="1">+IF(AND(ISNUMBER(OFFSET('Hygiene Data'!$F$6,0,10*ROW('Hygiene Data'!F14))),'Data Summary'!DX20="Yes"),OFFSET('Hygiene Data'!$F$6,0,10*ROW('Hygiene Data'!F14)),NA())</f>
        <v>#N/A</v>
      </c>
      <c r="BJ20" s="109" t="e">
        <f ca="1">+IF(AND(ISNUMBER(OFFSET('Hygiene Data'!$F$8,0,10*ROW('Hygiene Data'!F14))),'Data Summary'!DY20="Yes"),OFFSET('Hygiene Data'!$F$8,0,10*ROW('Hygiene Data'!F14)),NA())</f>
        <v>#N/A</v>
      </c>
      <c r="BK20" s="109" t="e">
        <f ca="1">+IF(AND(ISNUMBER(OFFSET('Hygiene Data'!$F$10,0,10*ROW('Hygiene Data'!F14))),'Data Summary'!DZ20="Yes"),OFFSET('Hygiene Data'!$F$10,0,10*ROW('Hygiene Data'!F14)),NA())</f>
        <v>#N/A</v>
      </c>
      <c r="BL20" s="109" t="e">
        <f ca="1">+IF(AND(ISNUMBER(OFFSET('Hygiene Data'!$G$6,0,10*ROW('Hygiene Data'!G14))),'Data Summary'!EA20="Yes"),OFFSET('Hygiene Data'!$G$6,0,10*ROW('Hygiene Data'!G14)),NA())</f>
        <v>#N/A</v>
      </c>
      <c r="BM20" s="109" t="e">
        <f ca="1">+IF(AND(ISNUMBER(OFFSET('Hygiene Data'!$G$8,0,10*ROW('Hygiene Data'!G14))),'Data Summary'!EB20="Yes"),OFFSET('Hygiene Data'!$G$8,0,10*ROW('Hygiene Data'!G14)),NA())</f>
        <v>#N/A</v>
      </c>
      <c r="BN20" s="109" t="e">
        <f ca="1">+IF(AND(ISNUMBER(OFFSET('Hygiene Data'!$G$10,0,10*ROW('Hygiene Data'!G14))),'Data Summary'!EC20="Yes"),OFFSET('Hygiene Data'!$G$10,0,10*ROW('Hygiene Data'!G14)),NA())</f>
        <v>#N/A</v>
      </c>
      <c r="BO20" s="109" t="e">
        <f ca="1">+IF(AND(ISNUMBER(OFFSET('Hygiene Data'!$H$6,0,10*ROW('Hygiene Data'!H14))),'Data Summary'!ED20="Yes"),OFFSET('Hygiene Data'!$H$6,0,10*ROW('Hygiene Data'!H14)),NA())</f>
        <v>#N/A</v>
      </c>
      <c r="BP20" s="109" t="e">
        <f ca="1">+IF(AND(ISNUMBER(OFFSET('Hygiene Data'!$H$8,0,10*ROW('Hygiene Data'!H14))),'Data Summary'!EE20="Yes"),OFFSET('Hygiene Data'!$H$8,0,10*ROW('Hygiene Data'!H14)),NA())</f>
        <v>#N/A</v>
      </c>
      <c r="BQ20" s="109" t="e">
        <f ca="1">+IF(AND(ISNUMBER(OFFSET('Hygiene Data'!$H$10,0,10*ROW('Hygiene Data'!H14))),'Data Summary'!EF20="Yes"),OFFSET('Hygiene Data'!$H$10,0,10*ROW('Hygiene Data'!H14)),NA())</f>
        <v>#N/A</v>
      </c>
    </row>
    <row r="21" spans="1:69" x14ac:dyDescent="0.25">
      <c r="A21" s="57" t="e">
        <f ca="1">+IF(OFFSET('Water Data'!$B$1,0,10*ROW('Water Data'!B15))="",NA(),OFFSET('Water Data'!$B$1,0,10*ROW('Water Data'!B15)))</f>
        <v>#N/A</v>
      </c>
      <c r="B21" s="57" t="e">
        <f ca="1">+IF(OFFSET('Water Data'!$A$3,0,10*ROW('Water Data'!A15))="",NA(),OFFSET('Water Data'!$A$3,0,10*ROW('Water Data'!A15)))</f>
        <v>#N/A</v>
      </c>
      <c r="C21" s="57" t="e">
        <f ca="1">+IF(OFFSET('Water Data'!$C$3,0,10*ROW('Water Data'!C15))="",NA(),OFFSET('Water Data'!$C$3,0,10*ROW('Water Data'!C15)))</f>
        <v>#N/A</v>
      </c>
      <c r="D21" s="58" t="e">
        <f ca="1">+IF(AND(ISNUMBER(OFFSET('Water Data'!$C$5,0,10*ROW('Water Data'!C15))),'Data Summary'!BS21="Yes"),100-OFFSET('Water Data'!$C$5,0,10*ROW('Water Data'!C15)),NA())</f>
        <v>#N/A</v>
      </c>
      <c r="E21" s="58" t="e">
        <f ca="1">+IF(AND(ISNUMBER(OFFSET('Water Data'!$C$7,0,10*ROW('Water Data'!C15))),'Data Summary'!BT21="Yes"),OFFSET('Water Data'!$C$7,0,10*ROW('Water Data'!C15)),NA())</f>
        <v>#N/A</v>
      </c>
      <c r="F21" s="58" t="e">
        <f ca="1">+IF(AND(ISNUMBER(OFFSET('Water Data'!$C$10,0,10*ROW('Water Data'!C15))),'Data Summary'!BU21="Yes"),OFFSET('Water Data'!$C$10,0,10*ROW('Water Data'!C15)),NA())</f>
        <v>#N/A</v>
      </c>
      <c r="G21" s="58" t="e">
        <f ca="1">+IF(AND(ISNUMBER(OFFSET('Water Data'!$D$5,0,10*ROW('Water Data'!D15))),'Data Summary'!BV21="Yes"),100-OFFSET('Water Data'!$D$5,0,10*ROW('Water Data'!D15)),NA())</f>
        <v>#N/A</v>
      </c>
      <c r="H21" s="58" t="e">
        <f ca="1">+IF(AND(ISNUMBER(OFFSET('Water Data'!$D$7,0,10*ROW('Water Data'!D15))),'Data Summary'!BW21="Yes"),OFFSET('Water Data'!$D$7,0,10*ROW('Water Data'!D15)),NA())</f>
        <v>#N/A</v>
      </c>
      <c r="I21" s="58" t="e">
        <f ca="1">+IF(AND(ISNUMBER(OFFSET('Water Data'!$D$10,0,10*ROW('Water Data'!D15))),'Data Summary'!BX21="Yes"),OFFSET('Water Data'!$D$10,0,10*ROW('Water Data'!D15)),NA())</f>
        <v>#N/A</v>
      </c>
      <c r="J21" s="58" t="e">
        <f ca="1">+IF(AND(ISNUMBER(OFFSET('Water Data'!$E$5,0,10*ROW('Water Data'!E15))),'Data Summary'!BY21="Yes"),100-OFFSET('Water Data'!$E$5,0,10*ROW('Water Data'!E15)),NA())</f>
        <v>#N/A</v>
      </c>
      <c r="K21" s="58" t="e">
        <f ca="1">+IF(AND(ISNUMBER(OFFSET('Water Data'!$E$7,0,10*ROW('Water Data'!E15))),'Data Summary'!BZ21="Yes"),OFFSET('Water Data'!$E$7,0,10*ROW('Water Data'!E15)),NA())</f>
        <v>#N/A</v>
      </c>
      <c r="L21" s="58" t="e">
        <f ca="1">+IF(AND(ISNUMBER(OFFSET('Water Data'!$E$10,0,10*ROW('Water Data'!E15))),'Data Summary'!CA21="Yes"),OFFSET('Water Data'!$E$10,0,10*ROW('Water Data'!E15)),NA())</f>
        <v>#N/A</v>
      </c>
      <c r="M21" s="58" t="e">
        <f ca="1">+IF(AND(ISNUMBER(OFFSET('Water Data'!$F$5,0,10*ROW('Water Data'!F15))),'Data Summary'!CB21="Yes"),100-OFFSET('Water Data'!$F$5,0,10*ROW('Water Data'!F15)),NA())</f>
        <v>#N/A</v>
      </c>
      <c r="N21" s="58" t="e">
        <f ca="1">+IF(AND(ISNUMBER(OFFSET('Water Data'!$F$7,0,10*ROW('Water Data'!F15))),'Data Summary'!CC21="Yes"),OFFSET('Water Data'!$F$7,0,10*ROW('Water Data'!F15)),NA())</f>
        <v>#N/A</v>
      </c>
      <c r="O21" s="58" t="e">
        <f ca="1">+IF(AND(ISNUMBER(OFFSET('Water Data'!$F$10,0,10*ROW('Water Data'!F15))),'Data Summary'!CD21="Yes"),OFFSET('Water Data'!$F$10,0,10*ROW('Water Data'!F15)),NA())</f>
        <v>#N/A</v>
      </c>
      <c r="P21" s="58" t="e">
        <f ca="1">+IF(AND(ISNUMBER(OFFSET('Water Data'!$G$5,0,10*ROW('Water Data'!G15))),'Data Summary'!CE21="Yes"),100-OFFSET('Water Data'!$G$5,0,10*ROW('Water Data'!G15)),NA())</f>
        <v>#N/A</v>
      </c>
      <c r="Q21" s="58" t="e">
        <f ca="1">+IF(AND(ISNUMBER(OFFSET('Water Data'!$G$7,0,10*ROW('Water Data'!G15))),'Data Summary'!CF21="Yes"),OFFSET('Water Data'!$G$7,0,10*ROW('Water Data'!G15)),NA())</f>
        <v>#N/A</v>
      </c>
      <c r="R21" s="58" t="e">
        <f ca="1">+IF(AND(ISNUMBER(OFFSET('Water Data'!$G$10,0,10*ROW('Water Data'!G15))),'Data Summary'!CG21="Yes"),OFFSET('Water Data'!$G$10,0,10*ROW('Water Data'!G15)),NA())</f>
        <v>#N/A</v>
      </c>
      <c r="S21" s="58" t="e">
        <f ca="1">+IF(AND(ISNUMBER(OFFSET('Water Data'!$H$5,0,10*ROW('Water Data'!H15))),'Data Summary'!CH21="Yes"),100-OFFSET('Water Data'!$H$5,0,10*ROW('Water Data'!H15)),NA())</f>
        <v>#N/A</v>
      </c>
      <c r="T21" s="58" t="e">
        <f ca="1">+IF(AND(ISNUMBER(OFFSET('Water Data'!$H$7,0,10*ROW('Water Data'!H15))),'Data Summary'!CI21="Yes"),OFFSET('Water Data'!$H$7,0,10*ROW('Water Data'!H15)),NA())</f>
        <v>#N/A</v>
      </c>
      <c r="U21" s="58" t="e">
        <f ca="1">+IF(AND(ISNUMBER(OFFSET('Water Data'!$H$10,0,10*ROW('Water Data'!H15))),'Data Summary'!CJ21="Yes"),OFFSET('Water Data'!$H$10,0,10*ROW('Water Data'!H15)),NA())</f>
        <v>#N/A</v>
      </c>
      <c r="V21" s="104" t="e">
        <f ca="1">+IF(AND(ISNUMBER(OFFSET('Sanitation Data'!$C$5,0,10*ROW('Sanitation Data'!C15))),'Data Summary'!CK21="Yes"),100-OFFSET('Sanitation Data'!$C$5,0,10*ROW('Sanitation Data'!C15)),NA())</f>
        <v>#N/A</v>
      </c>
      <c r="W21" s="104" t="e">
        <f ca="1">+IF(AND(ISNUMBER(OFFSET('Sanitation Data'!$C$7,0,10*ROW('Sanitation Data'!C15))),'Data Summary'!CL21="Yes"),OFFSET('Sanitation Data'!$C$7,0,10*ROW('Sanitation Data'!C15)),NA())</f>
        <v>#N/A</v>
      </c>
      <c r="X21" s="104" t="e">
        <f ca="1">+IF(AND(ISNUMBER(OFFSET('Sanitation Data'!$C$11,0,10*ROW('Sanitation Data'!C15))),'Data Summary'!CM21="Yes"),OFFSET('Sanitation Data'!$C$11,0,10*ROW('Sanitation Data'!C15)),NA())</f>
        <v>#N/A</v>
      </c>
      <c r="Y21" s="104" t="e">
        <f ca="1">+IF(AND(ISNUMBER(OFFSET('Sanitation Data'!$C$12,0,10*ROW('Sanitation Data'!C15))),'Data Summary'!CN21="Yes"),OFFSET('Sanitation Data'!$C$12,0,10*ROW('Sanitation Data'!C15)),NA())</f>
        <v>#N/A</v>
      </c>
      <c r="Z21" s="104" t="e">
        <f ca="1">+IF(AND(ISNUMBER(OFFSET('Sanitation Data'!$C$13,0,10*ROW('Sanitation Data'!C15))),'Data Summary'!CO21="Yes"),OFFSET('Sanitation Data'!$C$13,0,10*ROW('Sanitation Data'!C15)),NA())</f>
        <v>#N/A</v>
      </c>
      <c r="AA21" s="104" t="e">
        <f ca="1">+IF(AND(ISNUMBER(OFFSET('Sanitation Data'!$D$5,0,10*ROW('Sanitation Data'!D15))),'Data Summary'!CP21="Yes"),100-OFFSET('Sanitation Data'!$D$5,0,10*ROW('Sanitation Data'!D15)),NA())</f>
        <v>#N/A</v>
      </c>
      <c r="AB21" s="104" t="e">
        <f ca="1">+IF(AND(ISNUMBER(OFFSET('Sanitation Data'!$D$7,0,10*ROW('Sanitation Data'!D15))),'Data Summary'!CQ21="Yes"),OFFSET('Sanitation Data'!$D$7,0,10*ROW('Sanitation Data'!D15)),NA())</f>
        <v>#N/A</v>
      </c>
      <c r="AC21" s="104" t="e">
        <f ca="1">+IF(AND(ISNUMBER(OFFSET('Sanitation Data'!$D$11,0,10*ROW('Sanitation Data'!D15))),'Data Summary'!CR21="Yes"),OFFSET('Sanitation Data'!$D$11,0,10*ROW('Sanitation Data'!D15)),NA())</f>
        <v>#N/A</v>
      </c>
      <c r="AD21" s="104" t="e">
        <f ca="1">+IF(AND(ISNUMBER(OFFSET('Sanitation Data'!$D$12,0,10*ROW('Sanitation Data'!D15))),'Data Summary'!CS21="Yes"),OFFSET('Sanitation Data'!$D$12,0,10*ROW('Sanitation Data'!D15)),NA())</f>
        <v>#N/A</v>
      </c>
      <c r="AE21" s="104" t="e">
        <f ca="1">+IF(AND(ISNUMBER(OFFSET('Sanitation Data'!$D$13,0,10*ROW('Sanitation Data'!D15))),'Data Summary'!CT21="Yes"),OFFSET('Sanitation Data'!$D$13,0,10*ROW('Sanitation Data'!D15)),NA())</f>
        <v>#N/A</v>
      </c>
      <c r="AF21" s="104" t="e">
        <f ca="1">+IF(AND(ISNUMBER(OFFSET('Sanitation Data'!$E$5,0,10*ROW('Sanitation Data'!E15))),'Data Summary'!CU21="Yes"),100-OFFSET('Sanitation Data'!$E$5,0,10*ROW('Sanitation Data'!E15)),NA())</f>
        <v>#N/A</v>
      </c>
      <c r="AG21" s="104" t="e">
        <f ca="1">+IF(AND(ISNUMBER(OFFSET('Sanitation Data'!$E$7,0,10*ROW('Sanitation Data'!E15))),'Data Summary'!CV21="Yes"),OFFSET('Sanitation Data'!$E$7,0,10*ROW('Sanitation Data'!E15)),NA())</f>
        <v>#N/A</v>
      </c>
      <c r="AH21" s="104" t="e">
        <f ca="1">+IF(AND(ISNUMBER(OFFSET('Sanitation Data'!$E$11,0,10*ROW('Sanitation Data'!E15))),'Data Summary'!CW21="Yes"),OFFSET('Sanitation Data'!$E$11,0,10*ROW('Sanitation Data'!E15)),NA())</f>
        <v>#N/A</v>
      </c>
      <c r="AI21" s="104" t="e">
        <f ca="1">+IF(AND(ISNUMBER(OFFSET('Sanitation Data'!$E$12,0,10*ROW('Sanitation Data'!E15))),'Data Summary'!CX21="Yes"),OFFSET('Sanitation Data'!$E$12,0,10*ROW('Sanitation Data'!E15)),NA())</f>
        <v>#N/A</v>
      </c>
      <c r="AJ21" s="104" t="e">
        <f ca="1">+IF(AND(ISNUMBER(OFFSET('Sanitation Data'!$E$13,0,10*ROW('Sanitation Data'!E15))),'Data Summary'!CY21="Yes"),OFFSET('Sanitation Data'!$E$13,0,10*ROW('Sanitation Data'!E15)),NA())</f>
        <v>#N/A</v>
      </c>
      <c r="AK21" s="104" t="e">
        <f ca="1">+IF(AND(ISNUMBER(OFFSET('Sanitation Data'!$F$5,0,10*ROW('Sanitation Data'!F15))),'Data Summary'!CZ21="Yes"),100-OFFSET('Sanitation Data'!$F$5,0,10*ROW('Sanitation Data'!F15)),NA())</f>
        <v>#N/A</v>
      </c>
      <c r="AL21" s="104" t="e">
        <f ca="1">+IF(AND(ISNUMBER(OFFSET('Sanitation Data'!$F$7,0,10*ROW('Sanitation Data'!F15))),'Data Summary'!DA21="Yes"),OFFSET('Sanitation Data'!$F$7,0,10*ROW('Sanitation Data'!F15)),NA())</f>
        <v>#N/A</v>
      </c>
      <c r="AM21" s="104" t="e">
        <f ca="1">+IF(AND(ISNUMBER(OFFSET('Sanitation Data'!$F$11,0,10*ROW('Sanitation Data'!F15))),'Data Summary'!DB21="Yes"),OFFSET('Sanitation Data'!$F$11,0,10*ROW('Sanitation Data'!F15)),NA())</f>
        <v>#N/A</v>
      </c>
      <c r="AN21" s="104" t="e">
        <f ca="1">+IF(AND(ISNUMBER(OFFSET('Sanitation Data'!$F$12,0,10*ROW('Sanitation Data'!F15))),'Data Summary'!DC21="Yes"),OFFSET('Sanitation Data'!$F$12,0,10*ROW('Sanitation Data'!F15)),NA())</f>
        <v>#N/A</v>
      </c>
      <c r="AO21" s="104" t="e">
        <f ca="1">+IF(AND(ISNUMBER(OFFSET('Sanitation Data'!$F$13,0,10*ROW('Sanitation Data'!F15))),'Data Summary'!DD21="Yes"),OFFSET('Sanitation Data'!$F$13,0,10*ROW('Sanitation Data'!F15)),NA())</f>
        <v>#N/A</v>
      </c>
      <c r="AP21" s="104" t="e">
        <f ca="1">+IF(AND(ISNUMBER(OFFSET('Sanitation Data'!$G$5,0,10*ROW('Sanitation Data'!G15))),'Data Summary'!DE21="Yes"),100-OFFSET('Sanitation Data'!$G$5,0,10*ROW('Sanitation Data'!G15)),NA())</f>
        <v>#N/A</v>
      </c>
      <c r="AQ21" s="104" t="e">
        <f ca="1">+IF(AND(ISNUMBER(OFFSET('Sanitation Data'!$G$7,0,10*ROW('Sanitation Data'!G15))),'Data Summary'!DF21="Yes"),OFFSET('Sanitation Data'!$G$7,0,10*ROW('Sanitation Data'!G15)),NA())</f>
        <v>#N/A</v>
      </c>
      <c r="AR21" s="104" t="e">
        <f ca="1">+IF(AND(ISNUMBER(OFFSET('Sanitation Data'!$G$11,0,10*ROW('Sanitation Data'!G15))),'Data Summary'!DG21="Yes"),OFFSET('Sanitation Data'!$G$11,0,10*ROW('Sanitation Data'!G15)),NA())</f>
        <v>#N/A</v>
      </c>
      <c r="AS21" s="104" t="e">
        <f ca="1">+IF(AND(ISNUMBER(OFFSET('Sanitation Data'!$G$12,0,10*ROW('Sanitation Data'!G15))),'Data Summary'!DH21="Yes"),OFFSET('Sanitation Data'!$G$12,0,10*ROW('Sanitation Data'!G15)),NA())</f>
        <v>#N/A</v>
      </c>
      <c r="AT21" s="104" t="e">
        <f ca="1">+IF(AND(ISNUMBER(OFFSET('Sanitation Data'!$G$13,0,10*ROW('Sanitation Data'!G15))),'Data Summary'!DI21="Yes"),OFFSET('Sanitation Data'!$G$13,0,10*ROW('Sanitation Data'!G15)),NA())</f>
        <v>#N/A</v>
      </c>
      <c r="AU21" s="104" t="e">
        <f ca="1">+IF(AND(ISNUMBER(OFFSET('Sanitation Data'!$H$5,0,10*ROW('Sanitation Data'!H15))),'Data Summary'!DJ21="Yes"),100-OFFSET('Sanitation Data'!$H$5,0,10*ROW('Sanitation Data'!H15)),NA())</f>
        <v>#N/A</v>
      </c>
      <c r="AV21" s="104" t="e">
        <f ca="1">+IF(AND(ISNUMBER(OFFSET('Sanitation Data'!$H$7,0,10*ROW('Sanitation Data'!H15))),'Data Summary'!DK21="Yes"),OFFSET('Sanitation Data'!$H$7,0,10*ROW('Sanitation Data'!H15)),NA())</f>
        <v>#N/A</v>
      </c>
      <c r="AW21" s="104" t="e">
        <f ca="1">+IF(AND(ISNUMBER(OFFSET('Sanitation Data'!$H$11,0,10*ROW('Sanitation Data'!H15))),'Data Summary'!DL21="Yes"),OFFSET('Sanitation Data'!$H$11,0,10*ROW('Sanitation Data'!H15)),NA())</f>
        <v>#N/A</v>
      </c>
      <c r="AX21" s="104" t="e">
        <f ca="1">+IF(AND(ISNUMBER(OFFSET('Sanitation Data'!$H$12,0,10*ROW('Sanitation Data'!H15))),'Data Summary'!DM21="Yes"),OFFSET('Sanitation Data'!$H$12,0,10*ROW('Sanitation Data'!H15)),NA())</f>
        <v>#N/A</v>
      </c>
      <c r="AY21" s="104" t="e">
        <f ca="1">+IF(AND(ISNUMBER(OFFSET('Sanitation Data'!$H$13,0,10*ROW('Sanitation Data'!H15))),'Data Summary'!DN21="Yes"),OFFSET('Sanitation Data'!$H$13,0,10*ROW('Sanitation Data'!H15)),NA())</f>
        <v>#N/A</v>
      </c>
      <c r="AZ21" s="109" t="e">
        <f ca="1">+IF(AND(ISNUMBER(OFFSET('Hygiene Data'!$C$6,0,10*ROW('Hygiene Data'!C15))),'Data Summary'!DO21="Yes"),OFFSET('Hygiene Data'!$C$6,0,10*ROW('Hygiene Data'!C15)),NA())</f>
        <v>#N/A</v>
      </c>
      <c r="BA21" s="109" t="e">
        <f ca="1">+IF(AND(ISNUMBER(OFFSET('Hygiene Data'!$C$8,0,10*ROW('Hygiene Data'!C15))),'Data Summary'!DP21="Yes"),OFFSET('Hygiene Data'!$C$8,0,10*ROW('Hygiene Data'!C15)),NA())</f>
        <v>#N/A</v>
      </c>
      <c r="BB21" s="109" t="e">
        <f ca="1">+IF(AND(ISNUMBER(OFFSET('Hygiene Data'!$C$10,0,10*ROW('Hygiene Data'!C15))),'Data Summary'!DQ21="Yes"),OFFSET('Hygiene Data'!$C$10,0,10*ROW('Hygiene Data'!C15)),NA())</f>
        <v>#N/A</v>
      </c>
      <c r="BC21" s="109" t="e">
        <f ca="1">+IF(AND(ISNUMBER(OFFSET('Hygiene Data'!$D$6,0,10*ROW('Hygiene Data'!D15))),'Data Summary'!DR21="Yes"),OFFSET('Hygiene Data'!$D$6,0,10*ROW('Hygiene Data'!D15)),NA())</f>
        <v>#N/A</v>
      </c>
      <c r="BD21" s="109" t="e">
        <f ca="1">+IF(AND(ISNUMBER(OFFSET('Hygiene Data'!$D$8,0,10*ROW('Hygiene Data'!D15))),'Data Summary'!DS21="Yes"),OFFSET('Hygiene Data'!$D$8,0,10*ROW('Hygiene Data'!D15)),NA())</f>
        <v>#N/A</v>
      </c>
      <c r="BE21" s="109" t="e">
        <f ca="1">+IF(AND(ISNUMBER(OFFSET('Hygiene Data'!$D$10,0,10*ROW('Hygiene Data'!D15))),'Data Summary'!DT21="Yes"),OFFSET('Hygiene Data'!$D$10,0,10*ROW('Hygiene Data'!D15)),NA())</f>
        <v>#N/A</v>
      </c>
      <c r="BF21" s="109" t="e">
        <f ca="1">+IF(AND(ISNUMBER(OFFSET('Hygiene Data'!$E$6,0,10*ROW('Hygiene Data'!E15))),'Data Summary'!DU21="Yes"),OFFSET('Hygiene Data'!$E$6,0,10*ROW('Hygiene Data'!E15)),NA())</f>
        <v>#N/A</v>
      </c>
      <c r="BG21" s="109" t="e">
        <f ca="1">+IF(AND(ISNUMBER(OFFSET('Hygiene Data'!$E$8,0,10*ROW('Hygiene Data'!E15))),'Data Summary'!DV21="Yes"),OFFSET('Hygiene Data'!$E$8,0,10*ROW('Hygiene Data'!E15)),NA())</f>
        <v>#N/A</v>
      </c>
      <c r="BH21" s="109" t="e">
        <f ca="1">+IF(AND(ISNUMBER(OFFSET('Hygiene Data'!$E$10,0,10*ROW('Hygiene Data'!E15))),'Data Summary'!DW21="Yes"),OFFSET('Hygiene Data'!$E$10,0,10*ROW('Hygiene Data'!E15)),NA())</f>
        <v>#N/A</v>
      </c>
      <c r="BI21" s="109" t="e">
        <f ca="1">+IF(AND(ISNUMBER(OFFSET('Hygiene Data'!$F$6,0,10*ROW('Hygiene Data'!F15))),'Data Summary'!DX21="Yes"),OFFSET('Hygiene Data'!$F$6,0,10*ROW('Hygiene Data'!F15)),NA())</f>
        <v>#N/A</v>
      </c>
      <c r="BJ21" s="109" t="e">
        <f ca="1">+IF(AND(ISNUMBER(OFFSET('Hygiene Data'!$F$8,0,10*ROW('Hygiene Data'!F15))),'Data Summary'!DY21="Yes"),OFFSET('Hygiene Data'!$F$8,0,10*ROW('Hygiene Data'!F15)),NA())</f>
        <v>#N/A</v>
      </c>
      <c r="BK21" s="109" t="e">
        <f ca="1">+IF(AND(ISNUMBER(OFFSET('Hygiene Data'!$F$10,0,10*ROW('Hygiene Data'!F15))),'Data Summary'!DZ21="Yes"),OFFSET('Hygiene Data'!$F$10,0,10*ROW('Hygiene Data'!F15)),NA())</f>
        <v>#N/A</v>
      </c>
      <c r="BL21" s="109" t="e">
        <f ca="1">+IF(AND(ISNUMBER(OFFSET('Hygiene Data'!$G$6,0,10*ROW('Hygiene Data'!G15))),'Data Summary'!EA21="Yes"),OFFSET('Hygiene Data'!$G$6,0,10*ROW('Hygiene Data'!G15)),NA())</f>
        <v>#N/A</v>
      </c>
      <c r="BM21" s="109" t="e">
        <f ca="1">+IF(AND(ISNUMBER(OFFSET('Hygiene Data'!$G$8,0,10*ROW('Hygiene Data'!G15))),'Data Summary'!EB21="Yes"),OFFSET('Hygiene Data'!$G$8,0,10*ROW('Hygiene Data'!G15)),NA())</f>
        <v>#N/A</v>
      </c>
      <c r="BN21" s="109" t="e">
        <f ca="1">+IF(AND(ISNUMBER(OFFSET('Hygiene Data'!$G$10,0,10*ROW('Hygiene Data'!G15))),'Data Summary'!EC21="Yes"),OFFSET('Hygiene Data'!$G$10,0,10*ROW('Hygiene Data'!G15)),NA())</f>
        <v>#N/A</v>
      </c>
      <c r="BO21" s="109" t="e">
        <f ca="1">+IF(AND(ISNUMBER(OFFSET('Hygiene Data'!$H$6,0,10*ROW('Hygiene Data'!H15))),'Data Summary'!ED21="Yes"),OFFSET('Hygiene Data'!$H$6,0,10*ROW('Hygiene Data'!H15)),NA())</f>
        <v>#N/A</v>
      </c>
      <c r="BP21" s="109" t="e">
        <f ca="1">+IF(AND(ISNUMBER(OFFSET('Hygiene Data'!$H$8,0,10*ROW('Hygiene Data'!H15))),'Data Summary'!EE21="Yes"),OFFSET('Hygiene Data'!$H$8,0,10*ROW('Hygiene Data'!H15)),NA())</f>
        <v>#N/A</v>
      </c>
      <c r="BQ21" s="109" t="e">
        <f ca="1">+IF(AND(ISNUMBER(OFFSET('Hygiene Data'!$H$10,0,10*ROW('Hygiene Data'!H15))),'Data Summary'!EF21="Yes"),OFFSET('Hygiene Data'!$H$10,0,10*ROW('Hygiene Data'!H15)),NA())</f>
        <v>#N/A</v>
      </c>
    </row>
    <row r="22" spans="1:69" x14ac:dyDescent="0.25">
      <c r="A22" s="57" t="e">
        <f ca="1">+IF(OFFSET('Water Data'!$B$1,0,10*ROW('Water Data'!B16))="",NA(),OFFSET('Water Data'!$B$1,0,10*ROW('Water Data'!B16)))</f>
        <v>#N/A</v>
      </c>
      <c r="B22" s="57" t="e">
        <f ca="1">+IF(OFFSET('Water Data'!$A$3,0,10*ROW('Water Data'!A16))="",NA(),OFFSET('Water Data'!$A$3,0,10*ROW('Water Data'!A16)))</f>
        <v>#N/A</v>
      </c>
      <c r="C22" s="57" t="e">
        <f ca="1">+IF(OFFSET('Water Data'!$C$3,0,10*ROW('Water Data'!C16))="",NA(),OFFSET('Water Data'!$C$3,0,10*ROW('Water Data'!C16)))</f>
        <v>#N/A</v>
      </c>
      <c r="D22" s="58" t="e">
        <f ca="1">+IF(AND(ISNUMBER(OFFSET('Water Data'!$C$5,0,10*ROW('Water Data'!C16))),'Data Summary'!BS22="Yes"),100-OFFSET('Water Data'!$C$5,0,10*ROW('Water Data'!C16)),NA())</f>
        <v>#N/A</v>
      </c>
      <c r="E22" s="58" t="e">
        <f ca="1">+IF(AND(ISNUMBER(OFFSET('Water Data'!$C$7,0,10*ROW('Water Data'!C16))),'Data Summary'!BT22="Yes"),OFFSET('Water Data'!$C$7,0,10*ROW('Water Data'!C16)),NA())</f>
        <v>#N/A</v>
      </c>
      <c r="F22" s="58" t="e">
        <f ca="1">+IF(AND(ISNUMBER(OFFSET('Water Data'!$C$10,0,10*ROW('Water Data'!C16))),'Data Summary'!BU22="Yes"),OFFSET('Water Data'!$C$10,0,10*ROW('Water Data'!C16)),NA())</f>
        <v>#N/A</v>
      </c>
      <c r="G22" s="58" t="e">
        <f ca="1">+IF(AND(ISNUMBER(OFFSET('Water Data'!$D$5,0,10*ROW('Water Data'!D16))),'Data Summary'!BV22="Yes"),100-OFFSET('Water Data'!$D$5,0,10*ROW('Water Data'!D16)),NA())</f>
        <v>#N/A</v>
      </c>
      <c r="H22" s="58" t="e">
        <f ca="1">+IF(AND(ISNUMBER(OFFSET('Water Data'!$D$7,0,10*ROW('Water Data'!D16))),'Data Summary'!BW22="Yes"),OFFSET('Water Data'!$D$7,0,10*ROW('Water Data'!D16)),NA())</f>
        <v>#N/A</v>
      </c>
      <c r="I22" s="58" t="e">
        <f ca="1">+IF(AND(ISNUMBER(OFFSET('Water Data'!$D$10,0,10*ROW('Water Data'!D16))),'Data Summary'!BX22="Yes"),OFFSET('Water Data'!$D$10,0,10*ROW('Water Data'!D16)),NA())</f>
        <v>#N/A</v>
      </c>
      <c r="J22" s="58" t="e">
        <f ca="1">+IF(AND(ISNUMBER(OFFSET('Water Data'!$E$5,0,10*ROW('Water Data'!E16))),'Data Summary'!BY22="Yes"),100-OFFSET('Water Data'!$E$5,0,10*ROW('Water Data'!E16)),NA())</f>
        <v>#N/A</v>
      </c>
      <c r="K22" s="58" t="e">
        <f ca="1">+IF(AND(ISNUMBER(OFFSET('Water Data'!$E$7,0,10*ROW('Water Data'!E16))),'Data Summary'!BZ22="Yes"),OFFSET('Water Data'!$E$7,0,10*ROW('Water Data'!E16)),NA())</f>
        <v>#N/A</v>
      </c>
      <c r="L22" s="58" t="e">
        <f ca="1">+IF(AND(ISNUMBER(OFFSET('Water Data'!$E$10,0,10*ROW('Water Data'!E16))),'Data Summary'!CA22="Yes"),OFFSET('Water Data'!$E$10,0,10*ROW('Water Data'!E16)),NA())</f>
        <v>#N/A</v>
      </c>
      <c r="M22" s="58" t="e">
        <f ca="1">+IF(AND(ISNUMBER(OFFSET('Water Data'!$F$5,0,10*ROW('Water Data'!F16))),'Data Summary'!CB22="Yes"),100-OFFSET('Water Data'!$F$5,0,10*ROW('Water Data'!F16)),NA())</f>
        <v>#N/A</v>
      </c>
      <c r="N22" s="58" t="e">
        <f ca="1">+IF(AND(ISNUMBER(OFFSET('Water Data'!$F$7,0,10*ROW('Water Data'!F16))),'Data Summary'!CC22="Yes"),OFFSET('Water Data'!$F$7,0,10*ROW('Water Data'!F16)),NA())</f>
        <v>#N/A</v>
      </c>
      <c r="O22" s="58" t="e">
        <f ca="1">+IF(AND(ISNUMBER(OFFSET('Water Data'!$F$10,0,10*ROW('Water Data'!F16))),'Data Summary'!CD22="Yes"),OFFSET('Water Data'!$F$10,0,10*ROW('Water Data'!F16)),NA())</f>
        <v>#N/A</v>
      </c>
      <c r="P22" s="58" t="e">
        <f ca="1">+IF(AND(ISNUMBER(OFFSET('Water Data'!$G$5,0,10*ROW('Water Data'!G16))),'Data Summary'!CE22="Yes"),100-OFFSET('Water Data'!$G$5,0,10*ROW('Water Data'!G16)),NA())</f>
        <v>#N/A</v>
      </c>
      <c r="Q22" s="58" t="e">
        <f ca="1">+IF(AND(ISNUMBER(OFFSET('Water Data'!$G$7,0,10*ROW('Water Data'!G16))),'Data Summary'!CF22="Yes"),OFFSET('Water Data'!$G$7,0,10*ROW('Water Data'!G16)),NA())</f>
        <v>#N/A</v>
      </c>
      <c r="R22" s="58" t="e">
        <f ca="1">+IF(AND(ISNUMBER(OFFSET('Water Data'!$G$10,0,10*ROW('Water Data'!G16))),'Data Summary'!CG22="Yes"),OFFSET('Water Data'!$G$10,0,10*ROW('Water Data'!G16)),NA())</f>
        <v>#N/A</v>
      </c>
      <c r="S22" s="58" t="e">
        <f ca="1">+IF(AND(ISNUMBER(OFFSET('Water Data'!$H$5,0,10*ROW('Water Data'!H16))),'Data Summary'!CH22="Yes"),100-OFFSET('Water Data'!$H$5,0,10*ROW('Water Data'!H16)),NA())</f>
        <v>#N/A</v>
      </c>
      <c r="T22" s="58" t="e">
        <f ca="1">+IF(AND(ISNUMBER(OFFSET('Water Data'!$H$7,0,10*ROW('Water Data'!H16))),'Data Summary'!CI22="Yes"),OFFSET('Water Data'!$H$7,0,10*ROW('Water Data'!H16)),NA())</f>
        <v>#N/A</v>
      </c>
      <c r="U22" s="58" t="e">
        <f ca="1">+IF(AND(ISNUMBER(OFFSET('Water Data'!$H$10,0,10*ROW('Water Data'!H16))),'Data Summary'!CJ22="Yes"),OFFSET('Water Data'!$H$10,0,10*ROW('Water Data'!H16)),NA())</f>
        <v>#N/A</v>
      </c>
      <c r="V22" s="104" t="e">
        <f ca="1">+IF(AND(ISNUMBER(OFFSET('Sanitation Data'!$C$5,0,10*ROW('Sanitation Data'!C16))),'Data Summary'!CK22="Yes"),100-OFFSET('Sanitation Data'!$C$5,0,10*ROW('Sanitation Data'!C16)),NA())</f>
        <v>#N/A</v>
      </c>
      <c r="W22" s="104" t="e">
        <f ca="1">+IF(AND(ISNUMBER(OFFSET('Sanitation Data'!$C$7,0,10*ROW('Sanitation Data'!C16))),'Data Summary'!CL22="Yes"),OFFSET('Sanitation Data'!$C$7,0,10*ROW('Sanitation Data'!C16)),NA())</f>
        <v>#N/A</v>
      </c>
      <c r="X22" s="104" t="e">
        <f ca="1">+IF(AND(ISNUMBER(OFFSET('Sanitation Data'!$C$11,0,10*ROW('Sanitation Data'!C16))),'Data Summary'!CM22="Yes"),OFFSET('Sanitation Data'!$C$11,0,10*ROW('Sanitation Data'!C16)),NA())</f>
        <v>#N/A</v>
      </c>
      <c r="Y22" s="104" t="e">
        <f ca="1">+IF(AND(ISNUMBER(OFFSET('Sanitation Data'!$C$12,0,10*ROW('Sanitation Data'!C16))),'Data Summary'!CN22="Yes"),OFFSET('Sanitation Data'!$C$12,0,10*ROW('Sanitation Data'!C16)),NA())</f>
        <v>#N/A</v>
      </c>
      <c r="Z22" s="104" t="e">
        <f ca="1">+IF(AND(ISNUMBER(OFFSET('Sanitation Data'!$C$13,0,10*ROW('Sanitation Data'!C16))),'Data Summary'!CO22="Yes"),OFFSET('Sanitation Data'!$C$13,0,10*ROW('Sanitation Data'!C16)),NA())</f>
        <v>#N/A</v>
      </c>
      <c r="AA22" s="104" t="e">
        <f ca="1">+IF(AND(ISNUMBER(OFFSET('Sanitation Data'!$D$5,0,10*ROW('Sanitation Data'!D16))),'Data Summary'!CP22="Yes"),100-OFFSET('Sanitation Data'!$D$5,0,10*ROW('Sanitation Data'!D16)),NA())</f>
        <v>#N/A</v>
      </c>
      <c r="AB22" s="104" t="e">
        <f ca="1">+IF(AND(ISNUMBER(OFFSET('Sanitation Data'!$D$7,0,10*ROW('Sanitation Data'!D16))),'Data Summary'!CQ22="Yes"),OFFSET('Sanitation Data'!$D$7,0,10*ROW('Sanitation Data'!D16)),NA())</f>
        <v>#N/A</v>
      </c>
      <c r="AC22" s="104" t="e">
        <f ca="1">+IF(AND(ISNUMBER(OFFSET('Sanitation Data'!$D$11,0,10*ROW('Sanitation Data'!D16))),'Data Summary'!CR22="Yes"),OFFSET('Sanitation Data'!$D$11,0,10*ROW('Sanitation Data'!D16)),NA())</f>
        <v>#N/A</v>
      </c>
      <c r="AD22" s="104" t="e">
        <f ca="1">+IF(AND(ISNUMBER(OFFSET('Sanitation Data'!$D$12,0,10*ROW('Sanitation Data'!D16))),'Data Summary'!CS22="Yes"),OFFSET('Sanitation Data'!$D$12,0,10*ROW('Sanitation Data'!D16)),NA())</f>
        <v>#N/A</v>
      </c>
      <c r="AE22" s="104" t="e">
        <f ca="1">+IF(AND(ISNUMBER(OFFSET('Sanitation Data'!$D$13,0,10*ROW('Sanitation Data'!D16))),'Data Summary'!CT22="Yes"),OFFSET('Sanitation Data'!$D$13,0,10*ROW('Sanitation Data'!D16)),NA())</f>
        <v>#N/A</v>
      </c>
      <c r="AF22" s="104" t="e">
        <f ca="1">+IF(AND(ISNUMBER(OFFSET('Sanitation Data'!$E$5,0,10*ROW('Sanitation Data'!E16))),'Data Summary'!CU22="Yes"),100-OFFSET('Sanitation Data'!$E$5,0,10*ROW('Sanitation Data'!E16)),NA())</f>
        <v>#N/A</v>
      </c>
      <c r="AG22" s="104" t="e">
        <f ca="1">+IF(AND(ISNUMBER(OFFSET('Sanitation Data'!$E$7,0,10*ROW('Sanitation Data'!E16))),'Data Summary'!CV22="Yes"),OFFSET('Sanitation Data'!$E$7,0,10*ROW('Sanitation Data'!E16)),NA())</f>
        <v>#N/A</v>
      </c>
      <c r="AH22" s="104" t="e">
        <f ca="1">+IF(AND(ISNUMBER(OFFSET('Sanitation Data'!$E$11,0,10*ROW('Sanitation Data'!E16))),'Data Summary'!CW22="Yes"),OFFSET('Sanitation Data'!$E$11,0,10*ROW('Sanitation Data'!E16)),NA())</f>
        <v>#N/A</v>
      </c>
      <c r="AI22" s="104" t="e">
        <f ca="1">+IF(AND(ISNUMBER(OFFSET('Sanitation Data'!$E$12,0,10*ROW('Sanitation Data'!E16))),'Data Summary'!CX22="Yes"),OFFSET('Sanitation Data'!$E$12,0,10*ROW('Sanitation Data'!E16)),NA())</f>
        <v>#N/A</v>
      </c>
      <c r="AJ22" s="104" t="e">
        <f ca="1">+IF(AND(ISNUMBER(OFFSET('Sanitation Data'!$E$13,0,10*ROW('Sanitation Data'!E16))),'Data Summary'!CY22="Yes"),OFFSET('Sanitation Data'!$E$13,0,10*ROW('Sanitation Data'!E16)),NA())</f>
        <v>#N/A</v>
      </c>
      <c r="AK22" s="104" t="e">
        <f ca="1">+IF(AND(ISNUMBER(OFFSET('Sanitation Data'!$F$5,0,10*ROW('Sanitation Data'!F16))),'Data Summary'!CZ22="Yes"),100-OFFSET('Sanitation Data'!$F$5,0,10*ROW('Sanitation Data'!F16)),NA())</f>
        <v>#N/A</v>
      </c>
      <c r="AL22" s="104" t="e">
        <f ca="1">+IF(AND(ISNUMBER(OFFSET('Sanitation Data'!$F$7,0,10*ROW('Sanitation Data'!F16))),'Data Summary'!DA22="Yes"),OFFSET('Sanitation Data'!$F$7,0,10*ROW('Sanitation Data'!F16)),NA())</f>
        <v>#N/A</v>
      </c>
      <c r="AM22" s="104" t="e">
        <f ca="1">+IF(AND(ISNUMBER(OFFSET('Sanitation Data'!$F$11,0,10*ROW('Sanitation Data'!F16))),'Data Summary'!DB22="Yes"),OFFSET('Sanitation Data'!$F$11,0,10*ROW('Sanitation Data'!F16)),NA())</f>
        <v>#N/A</v>
      </c>
      <c r="AN22" s="104" t="e">
        <f ca="1">+IF(AND(ISNUMBER(OFFSET('Sanitation Data'!$F$12,0,10*ROW('Sanitation Data'!F16))),'Data Summary'!DC22="Yes"),OFFSET('Sanitation Data'!$F$12,0,10*ROW('Sanitation Data'!F16)),NA())</f>
        <v>#N/A</v>
      </c>
      <c r="AO22" s="104" t="e">
        <f ca="1">+IF(AND(ISNUMBER(OFFSET('Sanitation Data'!$F$13,0,10*ROW('Sanitation Data'!F16))),'Data Summary'!DD22="Yes"),OFFSET('Sanitation Data'!$F$13,0,10*ROW('Sanitation Data'!F16)),NA())</f>
        <v>#N/A</v>
      </c>
      <c r="AP22" s="104" t="e">
        <f ca="1">+IF(AND(ISNUMBER(OFFSET('Sanitation Data'!$G$5,0,10*ROW('Sanitation Data'!G16))),'Data Summary'!DE22="Yes"),100-OFFSET('Sanitation Data'!$G$5,0,10*ROW('Sanitation Data'!G16)),NA())</f>
        <v>#N/A</v>
      </c>
      <c r="AQ22" s="104" t="e">
        <f ca="1">+IF(AND(ISNUMBER(OFFSET('Sanitation Data'!$G$7,0,10*ROW('Sanitation Data'!G16))),'Data Summary'!DF22="Yes"),OFFSET('Sanitation Data'!$G$7,0,10*ROW('Sanitation Data'!G16)),NA())</f>
        <v>#N/A</v>
      </c>
      <c r="AR22" s="104" t="e">
        <f ca="1">+IF(AND(ISNUMBER(OFFSET('Sanitation Data'!$G$11,0,10*ROW('Sanitation Data'!G16))),'Data Summary'!DG22="Yes"),OFFSET('Sanitation Data'!$G$11,0,10*ROW('Sanitation Data'!G16)),NA())</f>
        <v>#N/A</v>
      </c>
      <c r="AS22" s="104" t="e">
        <f ca="1">+IF(AND(ISNUMBER(OFFSET('Sanitation Data'!$G$12,0,10*ROW('Sanitation Data'!G16))),'Data Summary'!DH22="Yes"),OFFSET('Sanitation Data'!$G$12,0,10*ROW('Sanitation Data'!G16)),NA())</f>
        <v>#N/A</v>
      </c>
      <c r="AT22" s="104" t="e">
        <f ca="1">+IF(AND(ISNUMBER(OFFSET('Sanitation Data'!$G$13,0,10*ROW('Sanitation Data'!G16))),'Data Summary'!DI22="Yes"),OFFSET('Sanitation Data'!$G$13,0,10*ROW('Sanitation Data'!G16)),NA())</f>
        <v>#N/A</v>
      </c>
      <c r="AU22" s="104" t="e">
        <f ca="1">+IF(AND(ISNUMBER(OFFSET('Sanitation Data'!$H$5,0,10*ROW('Sanitation Data'!H16))),'Data Summary'!DJ22="Yes"),100-OFFSET('Sanitation Data'!$H$5,0,10*ROW('Sanitation Data'!H16)),NA())</f>
        <v>#N/A</v>
      </c>
      <c r="AV22" s="104" t="e">
        <f ca="1">+IF(AND(ISNUMBER(OFFSET('Sanitation Data'!$H$7,0,10*ROW('Sanitation Data'!H16))),'Data Summary'!DK22="Yes"),OFFSET('Sanitation Data'!$H$7,0,10*ROW('Sanitation Data'!H16)),NA())</f>
        <v>#N/A</v>
      </c>
      <c r="AW22" s="104" t="e">
        <f ca="1">+IF(AND(ISNUMBER(OFFSET('Sanitation Data'!$H$11,0,10*ROW('Sanitation Data'!H16))),'Data Summary'!DL22="Yes"),OFFSET('Sanitation Data'!$H$11,0,10*ROW('Sanitation Data'!H16)),NA())</f>
        <v>#N/A</v>
      </c>
      <c r="AX22" s="104" t="e">
        <f ca="1">+IF(AND(ISNUMBER(OFFSET('Sanitation Data'!$H$12,0,10*ROW('Sanitation Data'!H16))),'Data Summary'!DM22="Yes"),OFFSET('Sanitation Data'!$H$12,0,10*ROW('Sanitation Data'!H16)),NA())</f>
        <v>#N/A</v>
      </c>
      <c r="AY22" s="104" t="e">
        <f ca="1">+IF(AND(ISNUMBER(OFFSET('Sanitation Data'!$H$13,0,10*ROW('Sanitation Data'!H16))),'Data Summary'!DN22="Yes"),OFFSET('Sanitation Data'!$H$13,0,10*ROW('Sanitation Data'!H16)),NA())</f>
        <v>#N/A</v>
      </c>
      <c r="AZ22" s="109" t="e">
        <f ca="1">+IF(AND(ISNUMBER(OFFSET('Hygiene Data'!$C$6,0,10*ROW('Hygiene Data'!C16))),'Data Summary'!DO22="Yes"),OFFSET('Hygiene Data'!$C$6,0,10*ROW('Hygiene Data'!C16)),NA())</f>
        <v>#N/A</v>
      </c>
      <c r="BA22" s="109" t="e">
        <f ca="1">+IF(AND(ISNUMBER(OFFSET('Hygiene Data'!$C$8,0,10*ROW('Hygiene Data'!C16))),'Data Summary'!DP22="Yes"),OFFSET('Hygiene Data'!$C$8,0,10*ROW('Hygiene Data'!C16)),NA())</f>
        <v>#N/A</v>
      </c>
      <c r="BB22" s="109" t="e">
        <f ca="1">+IF(AND(ISNUMBER(OFFSET('Hygiene Data'!$C$10,0,10*ROW('Hygiene Data'!C16))),'Data Summary'!DQ22="Yes"),OFFSET('Hygiene Data'!$C$10,0,10*ROW('Hygiene Data'!C16)),NA())</f>
        <v>#N/A</v>
      </c>
      <c r="BC22" s="109" t="e">
        <f ca="1">+IF(AND(ISNUMBER(OFFSET('Hygiene Data'!$D$6,0,10*ROW('Hygiene Data'!D16))),'Data Summary'!DR22="Yes"),OFFSET('Hygiene Data'!$D$6,0,10*ROW('Hygiene Data'!D16)),NA())</f>
        <v>#N/A</v>
      </c>
      <c r="BD22" s="109" t="e">
        <f ca="1">+IF(AND(ISNUMBER(OFFSET('Hygiene Data'!$D$8,0,10*ROW('Hygiene Data'!D16))),'Data Summary'!DS22="Yes"),OFFSET('Hygiene Data'!$D$8,0,10*ROW('Hygiene Data'!D16)),NA())</f>
        <v>#N/A</v>
      </c>
      <c r="BE22" s="109" t="e">
        <f ca="1">+IF(AND(ISNUMBER(OFFSET('Hygiene Data'!$D$10,0,10*ROW('Hygiene Data'!D16))),'Data Summary'!DT22="Yes"),OFFSET('Hygiene Data'!$D$10,0,10*ROW('Hygiene Data'!D16)),NA())</f>
        <v>#N/A</v>
      </c>
      <c r="BF22" s="109" t="e">
        <f ca="1">+IF(AND(ISNUMBER(OFFSET('Hygiene Data'!$E$6,0,10*ROW('Hygiene Data'!E16))),'Data Summary'!DU22="Yes"),OFFSET('Hygiene Data'!$E$6,0,10*ROW('Hygiene Data'!E16)),NA())</f>
        <v>#N/A</v>
      </c>
      <c r="BG22" s="109" t="e">
        <f ca="1">+IF(AND(ISNUMBER(OFFSET('Hygiene Data'!$E$8,0,10*ROW('Hygiene Data'!E16))),'Data Summary'!DV22="Yes"),OFFSET('Hygiene Data'!$E$8,0,10*ROW('Hygiene Data'!E16)),NA())</f>
        <v>#N/A</v>
      </c>
      <c r="BH22" s="109" t="e">
        <f ca="1">+IF(AND(ISNUMBER(OFFSET('Hygiene Data'!$E$10,0,10*ROW('Hygiene Data'!E16))),'Data Summary'!DW22="Yes"),OFFSET('Hygiene Data'!$E$10,0,10*ROW('Hygiene Data'!E16)),NA())</f>
        <v>#N/A</v>
      </c>
      <c r="BI22" s="109" t="e">
        <f ca="1">+IF(AND(ISNUMBER(OFFSET('Hygiene Data'!$F$6,0,10*ROW('Hygiene Data'!F16))),'Data Summary'!DX22="Yes"),OFFSET('Hygiene Data'!$F$6,0,10*ROW('Hygiene Data'!F16)),NA())</f>
        <v>#N/A</v>
      </c>
      <c r="BJ22" s="109" t="e">
        <f ca="1">+IF(AND(ISNUMBER(OFFSET('Hygiene Data'!$F$8,0,10*ROW('Hygiene Data'!F16))),'Data Summary'!DY22="Yes"),OFFSET('Hygiene Data'!$F$8,0,10*ROW('Hygiene Data'!F16)),NA())</f>
        <v>#N/A</v>
      </c>
      <c r="BK22" s="109" t="e">
        <f ca="1">+IF(AND(ISNUMBER(OFFSET('Hygiene Data'!$F$10,0,10*ROW('Hygiene Data'!F16))),'Data Summary'!DZ22="Yes"),OFFSET('Hygiene Data'!$F$10,0,10*ROW('Hygiene Data'!F16)),NA())</f>
        <v>#N/A</v>
      </c>
      <c r="BL22" s="109" t="e">
        <f ca="1">+IF(AND(ISNUMBER(OFFSET('Hygiene Data'!$G$6,0,10*ROW('Hygiene Data'!G16))),'Data Summary'!EA22="Yes"),OFFSET('Hygiene Data'!$G$6,0,10*ROW('Hygiene Data'!G16)),NA())</f>
        <v>#N/A</v>
      </c>
      <c r="BM22" s="109" t="e">
        <f ca="1">+IF(AND(ISNUMBER(OFFSET('Hygiene Data'!$G$8,0,10*ROW('Hygiene Data'!G16))),'Data Summary'!EB22="Yes"),OFFSET('Hygiene Data'!$G$8,0,10*ROW('Hygiene Data'!G16)),NA())</f>
        <v>#N/A</v>
      </c>
      <c r="BN22" s="109" t="e">
        <f ca="1">+IF(AND(ISNUMBER(OFFSET('Hygiene Data'!$G$10,0,10*ROW('Hygiene Data'!G16))),'Data Summary'!EC22="Yes"),OFFSET('Hygiene Data'!$G$10,0,10*ROW('Hygiene Data'!G16)),NA())</f>
        <v>#N/A</v>
      </c>
      <c r="BO22" s="109" t="e">
        <f ca="1">+IF(AND(ISNUMBER(OFFSET('Hygiene Data'!$H$6,0,10*ROW('Hygiene Data'!H16))),'Data Summary'!ED22="Yes"),OFFSET('Hygiene Data'!$H$6,0,10*ROW('Hygiene Data'!H16)),NA())</f>
        <v>#N/A</v>
      </c>
      <c r="BP22" s="109" t="e">
        <f ca="1">+IF(AND(ISNUMBER(OFFSET('Hygiene Data'!$H$8,0,10*ROW('Hygiene Data'!H16))),'Data Summary'!EE22="Yes"),OFFSET('Hygiene Data'!$H$8,0,10*ROW('Hygiene Data'!H16)),NA())</f>
        <v>#N/A</v>
      </c>
      <c r="BQ22" s="109" t="e">
        <f ca="1">+IF(AND(ISNUMBER(OFFSET('Hygiene Data'!$H$10,0,10*ROW('Hygiene Data'!H16))),'Data Summary'!EF22="Yes"),OFFSET('Hygiene Data'!$H$10,0,10*ROW('Hygiene Data'!H16)),NA())</f>
        <v>#N/A</v>
      </c>
    </row>
    <row r="23" spans="1:69" x14ac:dyDescent="0.25">
      <c r="A23" s="57" t="e">
        <f ca="1">+IF(OFFSET('Water Data'!$B$1,0,10*ROW('Water Data'!B17))="",NA(),OFFSET('Water Data'!$B$1,0,10*ROW('Water Data'!B17)))</f>
        <v>#N/A</v>
      </c>
      <c r="B23" s="57" t="e">
        <f ca="1">+IF(OFFSET('Water Data'!$A$3,0,10*ROW('Water Data'!A17))="",NA(),OFFSET('Water Data'!$A$3,0,10*ROW('Water Data'!A17)))</f>
        <v>#N/A</v>
      </c>
      <c r="C23" s="57" t="e">
        <f ca="1">+IF(OFFSET('Water Data'!$C$3,0,10*ROW('Water Data'!C17))="",NA(),OFFSET('Water Data'!$C$3,0,10*ROW('Water Data'!C17)))</f>
        <v>#N/A</v>
      </c>
      <c r="D23" s="58" t="e">
        <f ca="1">+IF(AND(ISNUMBER(OFFSET('Water Data'!$C$5,0,10*ROW('Water Data'!C17))),'Data Summary'!BS23="Yes"),100-OFFSET('Water Data'!$C$5,0,10*ROW('Water Data'!C17)),NA())</f>
        <v>#N/A</v>
      </c>
      <c r="E23" s="58" t="e">
        <f ca="1">+IF(AND(ISNUMBER(OFFSET('Water Data'!$C$7,0,10*ROW('Water Data'!C17))),'Data Summary'!BT23="Yes"),OFFSET('Water Data'!$C$7,0,10*ROW('Water Data'!C17)),NA())</f>
        <v>#N/A</v>
      </c>
      <c r="F23" s="58" t="e">
        <f ca="1">+IF(AND(ISNUMBER(OFFSET('Water Data'!$C$10,0,10*ROW('Water Data'!C17))),'Data Summary'!BU23="Yes"),OFFSET('Water Data'!$C$10,0,10*ROW('Water Data'!C17)),NA())</f>
        <v>#N/A</v>
      </c>
      <c r="G23" s="58" t="e">
        <f ca="1">+IF(AND(ISNUMBER(OFFSET('Water Data'!$D$5,0,10*ROW('Water Data'!D17))),'Data Summary'!BV23="Yes"),100-OFFSET('Water Data'!$D$5,0,10*ROW('Water Data'!D17)),NA())</f>
        <v>#N/A</v>
      </c>
      <c r="H23" s="58" t="e">
        <f ca="1">+IF(AND(ISNUMBER(OFFSET('Water Data'!$D$7,0,10*ROW('Water Data'!D17))),'Data Summary'!BW23="Yes"),OFFSET('Water Data'!$D$7,0,10*ROW('Water Data'!D17)),NA())</f>
        <v>#N/A</v>
      </c>
      <c r="I23" s="58" t="e">
        <f ca="1">+IF(AND(ISNUMBER(OFFSET('Water Data'!$D$10,0,10*ROW('Water Data'!D17))),'Data Summary'!BX23="Yes"),OFFSET('Water Data'!$D$10,0,10*ROW('Water Data'!D17)),NA())</f>
        <v>#N/A</v>
      </c>
      <c r="J23" s="58" t="e">
        <f ca="1">+IF(AND(ISNUMBER(OFFSET('Water Data'!$E$5,0,10*ROW('Water Data'!E17))),'Data Summary'!BY23="Yes"),100-OFFSET('Water Data'!$E$5,0,10*ROW('Water Data'!E17)),NA())</f>
        <v>#N/A</v>
      </c>
      <c r="K23" s="58" t="e">
        <f ca="1">+IF(AND(ISNUMBER(OFFSET('Water Data'!$E$7,0,10*ROW('Water Data'!E17))),'Data Summary'!BZ23="Yes"),OFFSET('Water Data'!$E$7,0,10*ROW('Water Data'!E17)),NA())</f>
        <v>#N/A</v>
      </c>
      <c r="L23" s="58" t="e">
        <f ca="1">+IF(AND(ISNUMBER(OFFSET('Water Data'!$E$10,0,10*ROW('Water Data'!E17))),'Data Summary'!CA23="Yes"),OFFSET('Water Data'!$E$10,0,10*ROW('Water Data'!E17)),NA())</f>
        <v>#N/A</v>
      </c>
      <c r="M23" s="58" t="e">
        <f ca="1">+IF(AND(ISNUMBER(OFFSET('Water Data'!$F$5,0,10*ROW('Water Data'!F17))),'Data Summary'!CB23="Yes"),100-OFFSET('Water Data'!$F$5,0,10*ROW('Water Data'!F17)),NA())</f>
        <v>#N/A</v>
      </c>
      <c r="N23" s="58" t="e">
        <f ca="1">+IF(AND(ISNUMBER(OFFSET('Water Data'!$F$7,0,10*ROW('Water Data'!F17))),'Data Summary'!CC23="Yes"),OFFSET('Water Data'!$F$7,0,10*ROW('Water Data'!F17)),NA())</f>
        <v>#N/A</v>
      </c>
      <c r="O23" s="58" t="e">
        <f ca="1">+IF(AND(ISNUMBER(OFFSET('Water Data'!$F$10,0,10*ROW('Water Data'!F17))),'Data Summary'!CD23="Yes"),OFFSET('Water Data'!$F$10,0,10*ROW('Water Data'!F17)),NA())</f>
        <v>#N/A</v>
      </c>
      <c r="P23" s="58" t="e">
        <f ca="1">+IF(AND(ISNUMBER(OFFSET('Water Data'!$G$5,0,10*ROW('Water Data'!G17))),'Data Summary'!CE23="Yes"),100-OFFSET('Water Data'!$G$5,0,10*ROW('Water Data'!G17)),NA())</f>
        <v>#N/A</v>
      </c>
      <c r="Q23" s="58" t="e">
        <f ca="1">+IF(AND(ISNUMBER(OFFSET('Water Data'!$G$7,0,10*ROW('Water Data'!G17))),'Data Summary'!CF23="Yes"),OFFSET('Water Data'!$G$7,0,10*ROW('Water Data'!G17)),NA())</f>
        <v>#N/A</v>
      </c>
      <c r="R23" s="58" t="e">
        <f ca="1">+IF(AND(ISNUMBER(OFFSET('Water Data'!$G$10,0,10*ROW('Water Data'!G17))),'Data Summary'!CG23="Yes"),OFFSET('Water Data'!$G$10,0,10*ROW('Water Data'!G17)),NA())</f>
        <v>#N/A</v>
      </c>
      <c r="S23" s="58" t="e">
        <f ca="1">+IF(AND(ISNUMBER(OFFSET('Water Data'!$H$5,0,10*ROW('Water Data'!H17))),'Data Summary'!CH23="Yes"),100-OFFSET('Water Data'!$H$5,0,10*ROW('Water Data'!H17)),NA())</f>
        <v>#N/A</v>
      </c>
      <c r="T23" s="58" t="e">
        <f ca="1">+IF(AND(ISNUMBER(OFFSET('Water Data'!$H$7,0,10*ROW('Water Data'!H17))),'Data Summary'!CI23="Yes"),OFFSET('Water Data'!$H$7,0,10*ROW('Water Data'!H17)),NA())</f>
        <v>#N/A</v>
      </c>
      <c r="U23" s="58" t="e">
        <f ca="1">+IF(AND(ISNUMBER(OFFSET('Water Data'!$H$10,0,10*ROW('Water Data'!H17))),'Data Summary'!CJ23="Yes"),OFFSET('Water Data'!$H$10,0,10*ROW('Water Data'!H17)),NA())</f>
        <v>#N/A</v>
      </c>
      <c r="V23" s="104" t="e">
        <f ca="1">+IF(AND(ISNUMBER(OFFSET('Sanitation Data'!$C$5,0,10*ROW('Sanitation Data'!C17))),'Data Summary'!CK23="Yes"),100-OFFSET('Sanitation Data'!$C$5,0,10*ROW('Sanitation Data'!C17)),NA())</f>
        <v>#N/A</v>
      </c>
      <c r="W23" s="104" t="e">
        <f ca="1">+IF(AND(ISNUMBER(OFFSET('Sanitation Data'!$C$7,0,10*ROW('Sanitation Data'!C17))),'Data Summary'!CL23="Yes"),OFFSET('Sanitation Data'!$C$7,0,10*ROW('Sanitation Data'!C17)),NA())</f>
        <v>#N/A</v>
      </c>
      <c r="X23" s="104" t="e">
        <f ca="1">+IF(AND(ISNUMBER(OFFSET('Sanitation Data'!$C$11,0,10*ROW('Sanitation Data'!C17))),'Data Summary'!CM23="Yes"),OFFSET('Sanitation Data'!$C$11,0,10*ROW('Sanitation Data'!C17)),NA())</f>
        <v>#N/A</v>
      </c>
      <c r="Y23" s="104" t="e">
        <f ca="1">+IF(AND(ISNUMBER(OFFSET('Sanitation Data'!$C$12,0,10*ROW('Sanitation Data'!C17))),'Data Summary'!CN23="Yes"),OFFSET('Sanitation Data'!$C$12,0,10*ROW('Sanitation Data'!C17)),NA())</f>
        <v>#N/A</v>
      </c>
      <c r="Z23" s="104" t="e">
        <f ca="1">+IF(AND(ISNUMBER(OFFSET('Sanitation Data'!$C$13,0,10*ROW('Sanitation Data'!C17))),'Data Summary'!CO23="Yes"),OFFSET('Sanitation Data'!$C$13,0,10*ROW('Sanitation Data'!C17)),NA())</f>
        <v>#N/A</v>
      </c>
      <c r="AA23" s="104" t="e">
        <f ca="1">+IF(AND(ISNUMBER(OFFSET('Sanitation Data'!$D$5,0,10*ROW('Sanitation Data'!D17))),'Data Summary'!CP23="Yes"),100-OFFSET('Sanitation Data'!$D$5,0,10*ROW('Sanitation Data'!D17)),NA())</f>
        <v>#N/A</v>
      </c>
      <c r="AB23" s="104" t="e">
        <f ca="1">+IF(AND(ISNUMBER(OFFSET('Sanitation Data'!$D$7,0,10*ROW('Sanitation Data'!D17))),'Data Summary'!CQ23="Yes"),OFFSET('Sanitation Data'!$D$7,0,10*ROW('Sanitation Data'!D17)),NA())</f>
        <v>#N/A</v>
      </c>
      <c r="AC23" s="104" t="e">
        <f ca="1">+IF(AND(ISNUMBER(OFFSET('Sanitation Data'!$D$11,0,10*ROW('Sanitation Data'!D17))),'Data Summary'!CR23="Yes"),OFFSET('Sanitation Data'!$D$11,0,10*ROW('Sanitation Data'!D17)),NA())</f>
        <v>#N/A</v>
      </c>
      <c r="AD23" s="104" t="e">
        <f ca="1">+IF(AND(ISNUMBER(OFFSET('Sanitation Data'!$D$12,0,10*ROW('Sanitation Data'!D17))),'Data Summary'!CS23="Yes"),OFFSET('Sanitation Data'!$D$12,0,10*ROW('Sanitation Data'!D17)),NA())</f>
        <v>#N/A</v>
      </c>
      <c r="AE23" s="104" t="e">
        <f ca="1">+IF(AND(ISNUMBER(OFFSET('Sanitation Data'!$D$13,0,10*ROW('Sanitation Data'!D17))),'Data Summary'!CT23="Yes"),OFFSET('Sanitation Data'!$D$13,0,10*ROW('Sanitation Data'!D17)),NA())</f>
        <v>#N/A</v>
      </c>
      <c r="AF23" s="104" t="e">
        <f ca="1">+IF(AND(ISNUMBER(OFFSET('Sanitation Data'!$E$5,0,10*ROW('Sanitation Data'!E17))),'Data Summary'!CU23="Yes"),100-OFFSET('Sanitation Data'!$E$5,0,10*ROW('Sanitation Data'!E17)),NA())</f>
        <v>#N/A</v>
      </c>
      <c r="AG23" s="104" t="e">
        <f ca="1">+IF(AND(ISNUMBER(OFFSET('Sanitation Data'!$E$7,0,10*ROW('Sanitation Data'!E17))),'Data Summary'!CV23="Yes"),OFFSET('Sanitation Data'!$E$7,0,10*ROW('Sanitation Data'!E17)),NA())</f>
        <v>#N/A</v>
      </c>
      <c r="AH23" s="104" t="e">
        <f ca="1">+IF(AND(ISNUMBER(OFFSET('Sanitation Data'!$E$11,0,10*ROW('Sanitation Data'!E17))),'Data Summary'!CW23="Yes"),OFFSET('Sanitation Data'!$E$11,0,10*ROW('Sanitation Data'!E17)),NA())</f>
        <v>#N/A</v>
      </c>
      <c r="AI23" s="104" t="e">
        <f ca="1">+IF(AND(ISNUMBER(OFFSET('Sanitation Data'!$E$12,0,10*ROW('Sanitation Data'!E17))),'Data Summary'!CX23="Yes"),OFFSET('Sanitation Data'!$E$12,0,10*ROW('Sanitation Data'!E17)),NA())</f>
        <v>#N/A</v>
      </c>
      <c r="AJ23" s="104" t="e">
        <f ca="1">+IF(AND(ISNUMBER(OFFSET('Sanitation Data'!$E$13,0,10*ROW('Sanitation Data'!E17))),'Data Summary'!CY23="Yes"),OFFSET('Sanitation Data'!$E$13,0,10*ROW('Sanitation Data'!E17)),NA())</f>
        <v>#N/A</v>
      </c>
      <c r="AK23" s="104" t="e">
        <f ca="1">+IF(AND(ISNUMBER(OFFSET('Sanitation Data'!$F$5,0,10*ROW('Sanitation Data'!F17))),'Data Summary'!CZ23="Yes"),100-OFFSET('Sanitation Data'!$F$5,0,10*ROW('Sanitation Data'!F17)),NA())</f>
        <v>#N/A</v>
      </c>
      <c r="AL23" s="104" t="e">
        <f ca="1">+IF(AND(ISNUMBER(OFFSET('Sanitation Data'!$F$7,0,10*ROW('Sanitation Data'!F17))),'Data Summary'!DA23="Yes"),OFFSET('Sanitation Data'!$F$7,0,10*ROW('Sanitation Data'!F17)),NA())</f>
        <v>#N/A</v>
      </c>
      <c r="AM23" s="104" t="e">
        <f ca="1">+IF(AND(ISNUMBER(OFFSET('Sanitation Data'!$F$11,0,10*ROW('Sanitation Data'!F17))),'Data Summary'!DB23="Yes"),OFFSET('Sanitation Data'!$F$11,0,10*ROW('Sanitation Data'!F17)),NA())</f>
        <v>#N/A</v>
      </c>
      <c r="AN23" s="104" t="e">
        <f ca="1">+IF(AND(ISNUMBER(OFFSET('Sanitation Data'!$F$12,0,10*ROW('Sanitation Data'!F17))),'Data Summary'!DC23="Yes"),OFFSET('Sanitation Data'!$F$12,0,10*ROW('Sanitation Data'!F17)),NA())</f>
        <v>#N/A</v>
      </c>
      <c r="AO23" s="104" t="e">
        <f ca="1">+IF(AND(ISNUMBER(OFFSET('Sanitation Data'!$F$13,0,10*ROW('Sanitation Data'!F17))),'Data Summary'!DD23="Yes"),OFFSET('Sanitation Data'!$F$13,0,10*ROW('Sanitation Data'!F17)),NA())</f>
        <v>#N/A</v>
      </c>
      <c r="AP23" s="104" t="e">
        <f ca="1">+IF(AND(ISNUMBER(OFFSET('Sanitation Data'!$G$5,0,10*ROW('Sanitation Data'!G17))),'Data Summary'!DE23="Yes"),100-OFFSET('Sanitation Data'!$G$5,0,10*ROW('Sanitation Data'!G17)),NA())</f>
        <v>#N/A</v>
      </c>
      <c r="AQ23" s="104" t="e">
        <f ca="1">+IF(AND(ISNUMBER(OFFSET('Sanitation Data'!$G$7,0,10*ROW('Sanitation Data'!G17))),'Data Summary'!DF23="Yes"),OFFSET('Sanitation Data'!$G$7,0,10*ROW('Sanitation Data'!G17)),NA())</f>
        <v>#N/A</v>
      </c>
      <c r="AR23" s="104" t="e">
        <f ca="1">+IF(AND(ISNUMBER(OFFSET('Sanitation Data'!$G$11,0,10*ROW('Sanitation Data'!G17))),'Data Summary'!DG23="Yes"),OFFSET('Sanitation Data'!$G$11,0,10*ROW('Sanitation Data'!G17)),NA())</f>
        <v>#N/A</v>
      </c>
      <c r="AS23" s="104" t="e">
        <f ca="1">+IF(AND(ISNUMBER(OFFSET('Sanitation Data'!$G$12,0,10*ROW('Sanitation Data'!G17))),'Data Summary'!DH23="Yes"),OFFSET('Sanitation Data'!$G$12,0,10*ROW('Sanitation Data'!G17)),NA())</f>
        <v>#N/A</v>
      </c>
      <c r="AT23" s="104" t="e">
        <f ca="1">+IF(AND(ISNUMBER(OFFSET('Sanitation Data'!$G$13,0,10*ROW('Sanitation Data'!G17))),'Data Summary'!DI23="Yes"),OFFSET('Sanitation Data'!$G$13,0,10*ROW('Sanitation Data'!G17)),NA())</f>
        <v>#N/A</v>
      </c>
      <c r="AU23" s="104" t="e">
        <f ca="1">+IF(AND(ISNUMBER(OFFSET('Sanitation Data'!$H$5,0,10*ROW('Sanitation Data'!H17))),'Data Summary'!DJ23="Yes"),100-OFFSET('Sanitation Data'!$H$5,0,10*ROW('Sanitation Data'!H17)),NA())</f>
        <v>#N/A</v>
      </c>
      <c r="AV23" s="104" t="e">
        <f ca="1">+IF(AND(ISNUMBER(OFFSET('Sanitation Data'!$H$7,0,10*ROW('Sanitation Data'!H17))),'Data Summary'!DK23="Yes"),OFFSET('Sanitation Data'!$H$7,0,10*ROW('Sanitation Data'!H17)),NA())</f>
        <v>#N/A</v>
      </c>
      <c r="AW23" s="104" t="e">
        <f ca="1">+IF(AND(ISNUMBER(OFFSET('Sanitation Data'!$H$11,0,10*ROW('Sanitation Data'!H17))),'Data Summary'!DL23="Yes"),OFFSET('Sanitation Data'!$H$11,0,10*ROW('Sanitation Data'!H17)),NA())</f>
        <v>#N/A</v>
      </c>
      <c r="AX23" s="104" t="e">
        <f ca="1">+IF(AND(ISNUMBER(OFFSET('Sanitation Data'!$H$12,0,10*ROW('Sanitation Data'!H17))),'Data Summary'!DM23="Yes"),OFFSET('Sanitation Data'!$H$12,0,10*ROW('Sanitation Data'!H17)),NA())</f>
        <v>#N/A</v>
      </c>
      <c r="AY23" s="104" t="e">
        <f ca="1">+IF(AND(ISNUMBER(OFFSET('Sanitation Data'!$H$13,0,10*ROW('Sanitation Data'!H17))),'Data Summary'!DN23="Yes"),OFFSET('Sanitation Data'!$H$13,0,10*ROW('Sanitation Data'!H17)),NA())</f>
        <v>#N/A</v>
      </c>
      <c r="AZ23" s="109" t="e">
        <f ca="1">+IF(AND(ISNUMBER(OFFSET('Hygiene Data'!$C$6,0,10*ROW('Hygiene Data'!C17))),'Data Summary'!DO23="Yes"),OFFSET('Hygiene Data'!$C$6,0,10*ROW('Hygiene Data'!C17)),NA())</f>
        <v>#N/A</v>
      </c>
      <c r="BA23" s="109" t="e">
        <f ca="1">+IF(AND(ISNUMBER(OFFSET('Hygiene Data'!$C$8,0,10*ROW('Hygiene Data'!C17))),'Data Summary'!DP23="Yes"),OFFSET('Hygiene Data'!$C$8,0,10*ROW('Hygiene Data'!C17)),NA())</f>
        <v>#N/A</v>
      </c>
      <c r="BB23" s="109" t="e">
        <f ca="1">+IF(AND(ISNUMBER(OFFSET('Hygiene Data'!$C$10,0,10*ROW('Hygiene Data'!C17))),'Data Summary'!DQ23="Yes"),OFFSET('Hygiene Data'!$C$10,0,10*ROW('Hygiene Data'!C17)),NA())</f>
        <v>#N/A</v>
      </c>
      <c r="BC23" s="109" t="e">
        <f ca="1">+IF(AND(ISNUMBER(OFFSET('Hygiene Data'!$D$6,0,10*ROW('Hygiene Data'!D17))),'Data Summary'!DR23="Yes"),OFFSET('Hygiene Data'!$D$6,0,10*ROW('Hygiene Data'!D17)),NA())</f>
        <v>#N/A</v>
      </c>
      <c r="BD23" s="109" t="e">
        <f ca="1">+IF(AND(ISNUMBER(OFFSET('Hygiene Data'!$D$8,0,10*ROW('Hygiene Data'!D17))),'Data Summary'!DS23="Yes"),OFFSET('Hygiene Data'!$D$8,0,10*ROW('Hygiene Data'!D17)),NA())</f>
        <v>#N/A</v>
      </c>
      <c r="BE23" s="109" t="e">
        <f ca="1">+IF(AND(ISNUMBER(OFFSET('Hygiene Data'!$D$10,0,10*ROW('Hygiene Data'!D17))),'Data Summary'!DT23="Yes"),OFFSET('Hygiene Data'!$D$10,0,10*ROW('Hygiene Data'!D17)),NA())</f>
        <v>#N/A</v>
      </c>
      <c r="BF23" s="109" t="e">
        <f ca="1">+IF(AND(ISNUMBER(OFFSET('Hygiene Data'!$E$6,0,10*ROW('Hygiene Data'!E17))),'Data Summary'!DU23="Yes"),OFFSET('Hygiene Data'!$E$6,0,10*ROW('Hygiene Data'!E17)),NA())</f>
        <v>#N/A</v>
      </c>
      <c r="BG23" s="109" t="e">
        <f ca="1">+IF(AND(ISNUMBER(OFFSET('Hygiene Data'!$E$8,0,10*ROW('Hygiene Data'!E17))),'Data Summary'!DV23="Yes"),OFFSET('Hygiene Data'!$E$8,0,10*ROW('Hygiene Data'!E17)),NA())</f>
        <v>#N/A</v>
      </c>
      <c r="BH23" s="109" t="e">
        <f ca="1">+IF(AND(ISNUMBER(OFFSET('Hygiene Data'!$E$10,0,10*ROW('Hygiene Data'!E17))),'Data Summary'!DW23="Yes"),OFFSET('Hygiene Data'!$E$10,0,10*ROW('Hygiene Data'!E17)),NA())</f>
        <v>#N/A</v>
      </c>
      <c r="BI23" s="109" t="e">
        <f ca="1">+IF(AND(ISNUMBER(OFFSET('Hygiene Data'!$F$6,0,10*ROW('Hygiene Data'!F17))),'Data Summary'!DX23="Yes"),OFFSET('Hygiene Data'!$F$6,0,10*ROW('Hygiene Data'!F17)),NA())</f>
        <v>#N/A</v>
      </c>
      <c r="BJ23" s="109" t="e">
        <f ca="1">+IF(AND(ISNUMBER(OFFSET('Hygiene Data'!$F$8,0,10*ROW('Hygiene Data'!F17))),'Data Summary'!DY23="Yes"),OFFSET('Hygiene Data'!$F$8,0,10*ROW('Hygiene Data'!F17)),NA())</f>
        <v>#N/A</v>
      </c>
      <c r="BK23" s="109" t="e">
        <f ca="1">+IF(AND(ISNUMBER(OFFSET('Hygiene Data'!$F$10,0,10*ROW('Hygiene Data'!F17))),'Data Summary'!DZ23="Yes"),OFFSET('Hygiene Data'!$F$10,0,10*ROW('Hygiene Data'!F17)),NA())</f>
        <v>#N/A</v>
      </c>
      <c r="BL23" s="109" t="e">
        <f ca="1">+IF(AND(ISNUMBER(OFFSET('Hygiene Data'!$G$6,0,10*ROW('Hygiene Data'!G17))),'Data Summary'!EA23="Yes"),OFFSET('Hygiene Data'!$G$6,0,10*ROW('Hygiene Data'!G17)),NA())</f>
        <v>#N/A</v>
      </c>
      <c r="BM23" s="109" t="e">
        <f ca="1">+IF(AND(ISNUMBER(OFFSET('Hygiene Data'!$G$8,0,10*ROW('Hygiene Data'!G17))),'Data Summary'!EB23="Yes"),OFFSET('Hygiene Data'!$G$8,0,10*ROW('Hygiene Data'!G17)),NA())</f>
        <v>#N/A</v>
      </c>
      <c r="BN23" s="109" t="e">
        <f ca="1">+IF(AND(ISNUMBER(OFFSET('Hygiene Data'!$G$10,0,10*ROW('Hygiene Data'!G17))),'Data Summary'!EC23="Yes"),OFFSET('Hygiene Data'!$G$10,0,10*ROW('Hygiene Data'!G17)),NA())</f>
        <v>#N/A</v>
      </c>
      <c r="BO23" s="109" t="e">
        <f ca="1">+IF(AND(ISNUMBER(OFFSET('Hygiene Data'!$H$6,0,10*ROW('Hygiene Data'!H17))),'Data Summary'!ED23="Yes"),OFFSET('Hygiene Data'!$H$6,0,10*ROW('Hygiene Data'!H17)),NA())</f>
        <v>#N/A</v>
      </c>
      <c r="BP23" s="109" t="e">
        <f ca="1">+IF(AND(ISNUMBER(OFFSET('Hygiene Data'!$H$8,0,10*ROW('Hygiene Data'!H17))),'Data Summary'!EE23="Yes"),OFFSET('Hygiene Data'!$H$8,0,10*ROW('Hygiene Data'!H17)),NA())</f>
        <v>#N/A</v>
      </c>
      <c r="BQ23" s="109" t="e">
        <f ca="1">+IF(AND(ISNUMBER(OFFSET('Hygiene Data'!$H$10,0,10*ROW('Hygiene Data'!H17))),'Data Summary'!EF23="Yes"),OFFSET('Hygiene Data'!$H$10,0,10*ROW('Hygiene Data'!H17)),NA())</f>
        <v>#N/A</v>
      </c>
    </row>
    <row r="24" spans="1:69" x14ac:dyDescent="0.25">
      <c r="A24" s="57" t="e">
        <f ca="1">+IF(OFFSET('Water Data'!$B$1,0,10*ROW('Water Data'!B18))="",NA(),OFFSET('Water Data'!$B$1,0,10*ROW('Water Data'!B18)))</f>
        <v>#N/A</v>
      </c>
      <c r="B24" s="57" t="e">
        <f ca="1">+IF(OFFSET('Water Data'!$A$3,0,10*ROW('Water Data'!A18))="",NA(),OFFSET('Water Data'!$A$3,0,10*ROW('Water Data'!A18)))</f>
        <v>#N/A</v>
      </c>
      <c r="C24" s="57" t="e">
        <f ca="1">+IF(OFFSET('Water Data'!$C$3,0,10*ROW('Water Data'!C18))="",NA(),OFFSET('Water Data'!$C$3,0,10*ROW('Water Data'!C18)))</f>
        <v>#N/A</v>
      </c>
      <c r="D24" s="58" t="e">
        <f ca="1">+IF(AND(ISNUMBER(OFFSET('Water Data'!$C$5,0,10*ROW('Water Data'!C18))),'Data Summary'!BS24="Yes"),100-OFFSET('Water Data'!$C$5,0,10*ROW('Water Data'!C18)),NA())</f>
        <v>#N/A</v>
      </c>
      <c r="E24" s="58" t="e">
        <f ca="1">+IF(AND(ISNUMBER(OFFSET('Water Data'!$C$7,0,10*ROW('Water Data'!C18))),'Data Summary'!BT24="Yes"),OFFSET('Water Data'!$C$7,0,10*ROW('Water Data'!C18)),NA())</f>
        <v>#N/A</v>
      </c>
      <c r="F24" s="58" t="e">
        <f ca="1">+IF(AND(ISNUMBER(OFFSET('Water Data'!$C$10,0,10*ROW('Water Data'!C18))),'Data Summary'!BU24="Yes"),OFFSET('Water Data'!$C$10,0,10*ROW('Water Data'!C18)),NA())</f>
        <v>#N/A</v>
      </c>
      <c r="G24" s="58" t="e">
        <f ca="1">+IF(AND(ISNUMBER(OFFSET('Water Data'!$D$5,0,10*ROW('Water Data'!D18))),'Data Summary'!BV24="Yes"),100-OFFSET('Water Data'!$D$5,0,10*ROW('Water Data'!D18)),NA())</f>
        <v>#N/A</v>
      </c>
      <c r="H24" s="58" t="e">
        <f ca="1">+IF(AND(ISNUMBER(OFFSET('Water Data'!$D$7,0,10*ROW('Water Data'!D18))),'Data Summary'!BW24="Yes"),OFFSET('Water Data'!$D$7,0,10*ROW('Water Data'!D18)),NA())</f>
        <v>#N/A</v>
      </c>
      <c r="I24" s="58" t="e">
        <f ca="1">+IF(AND(ISNUMBER(OFFSET('Water Data'!$D$10,0,10*ROW('Water Data'!D18))),'Data Summary'!BX24="Yes"),OFFSET('Water Data'!$D$10,0,10*ROW('Water Data'!D18)),NA())</f>
        <v>#N/A</v>
      </c>
      <c r="J24" s="58" t="e">
        <f ca="1">+IF(AND(ISNUMBER(OFFSET('Water Data'!$E$5,0,10*ROW('Water Data'!E18))),'Data Summary'!BY24="Yes"),100-OFFSET('Water Data'!$E$5,0,10*ROW('Water Data'!E18)),NA())</f>
        <v>#N/A</v>
      </c>
      <c r="K24" s="58" t="e">
        <f ca="1">+IF(AND(ISNUMBER(OFFSET('Water Data'!$E$7,0,10*ROW('Water Data'!E18))),'Data Summary'!BZ24="Yes"),OFFSET('Water Data'!$E$7,0,10*ROW('Water Data'!E18)),NA())</f>
        <v>#N/A</v>
      </c>
      <c r="L24" s="58" t="e">
        <f ca="1">+IF(AND(ISNUMBER(OFFSET('Water Data'!$E$10,0,10*ROW('Water Data'!E18))),'Data Summary'!CA24="Yes"),OFFSET('Water Data'!$E$10,0,10*ROW('Water Data'!E18)),NA())</f>
        <v>#N/A</v>
      </c>
      <c r="M24" s="58" t="e">
        <f ca="1">+IF(AND(ISNUMBER(OFFSET('Water Data'!$F$5,0,10*ROW('Water Data'!F18))),'Data Summary'!CB24="Yes"),100-OFFSET('Water Data'!$F$5,0,10*ROW('Water Data'!F18)),NA())</f>
        <v>#N/A</v>
      </c>
      <c r="N24" s="58" t="e">
        <f ca="1">+IF(AND(ISNUMBER(OFFSET('Water Data'!$F$7,0,10*ROW('Water Data'!F18))),'Data Summary'!CC24="Yes"),OFFSET('Water Data'!$F$7,0,10*ROW('Water Data'!F18)),NA())</f>
        <v>#N/A</v>
      </c>
      <c r="O24" s="58" t="e">
        <f ca="1">+IF(AND(ISNUMBER(OFFSET('Water Data'!$F$10,0,10*ROW('Water Data'!F18))),'Data Summary'!CD24="Yes"),OFFSET('Water Data'!$F$10,0,10*ROW('Water Data'!F18)),NA())</f>
        <v>#N/A</v>
      </c>
      <c r="P24" s="58" t="e">
        <f ca="1">+IF(AND(ISNUMBER(OFFSET('Water Data'!$G$5,0,10*ROW('Water Data'!G18))),'Data Summary'!CE24="Yes"),100-OFFSET('Water Data'!$G$5,0,10*ROW('Water Data'!G18)),NA())</f>
        <v>#N/A</v>
      </c>
      <c r="Q24" s="58" t="e">
        <f ca="1">+IF(AND(ISNUMBER(OFFSET('Water Data'!$G$7,0,10*ROW('Water Data'!G18))),'Data Summary'!CF24="Yes"),OFFSET('Water Data'!$G$7,0,10*ROW('Water Data'!G18)),NA())</f>
        <v>#N/A</v>
      </c>
      <c r="R24" s="58" t="e">
        <f ca="1">+IF(AND(ISNUMBER(OFFSET('Water Data'!$G$10,0,10*ROW('Water Data'!G18))),'Data Summary'!CG24="Yes"),OFFSET('Water Data'!$G$10,0,10*ROW('Water Data'!G18)),NA())</f>
        <v>#N/A</v>
      </c>
      <c r="S24" s="58" t="e">
        <f ca="1">+IF(AND(ISNUMBER(OFFSET('Water Data'!$H$5,0,10*ROW('Water Data'!H18))),'Data Summary'!CH24="Yes"),100-OFFSET('Water Data'!$H$5,0,10*ROW('Water Data'!H18)),NA())</f>
        <v>#N/A</v>
      </c>
      <c r="T24" s="58" t="e">
        <f ca="1">+IF(AND(ISNUMBER(OFFSET('Water Data'!$H$7,0,10*ROW('Water Data'!H18))),'Data Summary'!CI24="Yes"),OFFSET('Water Data'!$H$7,0,10*ROW('Water Data'!H18)),NA())</f>
        <v>#N/A</v>
      </c>
      <c r="U24" s="58" t="e">
        <f ca="1">+IF(AND(ISNUMBER(OFFSET('Water Data'!$H$10,0,10*ROW('Water Data'!H18))),'Data Summary'!CJ24="Yes"),OFFSET('Water Data'!$H$10,0,10*ROW('Water Data'!H18)),NA())</f>
        <v>#N/A</v>
      </c>
      <c r="V24" s="104" t="e">
        <f ca="1">+IF(AND(ISNUMBER(OFFSET('Sanitation Data'!$C$5,0,10*ROW('Sanitation Data'!C18))),'Data Summary'!CK24="Yes"),100-OFFSET('Sanitation Data'!$C$5,0,10*ROW('Sanitation Data'!C18)),NA())</f>
        <v>#N/A</v>
      </c>
      <c r="W24" s="104" t="e">
        <f ca="1">+IF(AND(ISNUMBER(OFFSET('Sanitation Data'!$C$7,0,10*ROW('Sanitation Data'!C18))),'Data Summary'!CL24="Yes"),OFFSET('Sanitation Data'!$C$7,0,10*ROW('Sanitation Data'!C18)),NA())</f>
        <v>#N/A</v>
      </c>
      <c r="X24" s="104" t="e">
        <f ca="1">+IF(AND(ISNUMBER(OFFSET('Sanitation Data'!$C$11,0,10*ROW('Sanitation Data'!C18))),'Data Summary'!CM24="Yes"),OFFSET('Sanitation Data'!$C$11,0,10*ROW('Sanitation Data'!C18)),NA())</f>
        <v>#N/A</v>
      </c>
      <c r="Y24" s="104" t="e">
        <f ca="1">+IF(AND(ISNUMBER(OFFSET('Sanitation Data'!$C$12,0,10*ROW('Sanitation Data'!C18))),'Data Summary'!CN24="Yes"),OFFSET('Sanitation Data'!$C$12,0,10*ROW('Sanitation Data'!C18)),NA())</f>
        <v>#N/A</v>
      </c>
      <c r="Z24" s="104" t="e">
        <f ca="1">+IF(AND(ISNUMBER(OFFSET('Sanitation Data'!$C$13,0,10*ROW('Sanitation Data'!C18))),'Data Summary'!CO24="Yes"),OFFSET('Sanitation Data'!$C$13,0,10*ROW('Sanitation Data'!C18)),NA())</f>
        <v>#N/A</v>
      </c>
      <c r="AA24" s="104" t="e">
        <f ca="1">+IF(AND(ISNUMBER(OFFSET('Sanitation Data'!$D$5,0,10*ROW('Sanitation Data'!D18))),'Data Summary'!CP24="Yes"),100-OFFSET('Sanitation Data'!$D$5,0,10*ROW('Sanitation Data'!D18)),NA())</f>
        <v>#N/A</v>
      </c>
      <c r="AB24" s="104" t="e">
        <f ca="1">+IF(AND(ISNUMBER(OFFSET('Sanitation Data'!$D$7,0,10*ROW('Sanitation Data'!D18))),'Data Summary'!CQ24="Yes"),OFFSET('Sanitation Data'!$D$7,0,10*ROW('Sanitation Data'!D18)),NA())</f>
        <v>#N/A</v>
      </c>
      <c r="AC24" s="104" t="e">
        <f ca="1">+IF(AND(ISNUMBER(OFFSET('Sanitation Data'!$D$11,0,10*ROW('Sanitation Data'!D18))),'Data Summary'!CR24="Yes"),OFFSET('Sanitation Data'!$D$11,0,10*ROW('Sanitation Data'!D18)),NA())</f>
        <v>#N/A</v>
      </c>
      <c r="AD24" s="104" t="e">
        <f ca="1">+IF(AND(ISNUMBER(OFFSET('Sanitation Data'!$D$12,0,10*ROW('Sanitation Data'!D18))),'Data Summary'!CS24="Yes"),OFFSET('Sanitation Data'!$D$12,0,10*ROW('Sanitation Data'!D18)),NA())</f>
        <v>#N/A</v>
      </c>
      <c r="AE24" s="104" t="e">
        <f ca="1">+IF(AND(ISNUMBER(OFFSET('Sanitation Data'!$D$13,0,10*ROW('Sanitation Data'!D18))),'Data Summary'!CT24="Yes"),OFFSET('Sanitation Data'!$D$13,0,10*ROW('Sanitation Data'!D18)),NA())</f>
        <v>#N/A</v>
      </c>
      <c r="AF24" s="104" t="e">
        <f ca="1">+IF(AND(ISNUMBER(OFFSET('Sanitation Data'!$E$5,0,10*ROW('Sanitation Data'!E18))),'Data Summary'!CU24="Yes"),100-OFFSET('Sanitation Data'!$E$5,0,10*ROW('Sanitation Data'!E18)),NA())</f>
        <v>#N/A</v>
      </c>
      <c r="AG24" s="104" t="e">
        <f ca="1">+IF(AND(ISNUMBER(OFFSET('Sanitation Data'!$E$7,0,10*ROW('Sanitation Data'!E18))),'Data Summary'!CV24="Yes"),OFFSET('Sanitation Data'!$E$7,0,10*ROW('Sanitation Data'!E18)),NA())</f>
        <v>#N/A</v>
      </c>
      <c r="AH24" s="104" t="e">
        <f ca="1">+IF(AND(ISNUMBER(OFFSET('Sanitation Data'!$E$11,0,10*ROW('Sanitation Data'!E18))),'Data Summary'!CW24="Yes"),OFFSET('Sanitation Data'!$E$11,0,10*ROW('Sanitation Data'!E18)),NA())</f>
        <v>#N/A</v>
      </c>
      <c r="AI24" s="104" t="e">
        <f ca="1">+IF(AND(ISNUMBER(OFFSET('Sanitation Data'!$E$12,0,10*ROW('Sanitation Data'!E18))),'Data Summary'!CX24="Yes"),OFFSET('Sanitation Data'!$E$12,0,10*ROW('Sanitation Data'!E18)),NA())</f>
        <v>#N/A</v>
      </c>
      <c r="AJ24" s="104" t="e">
        <f ca="1">+IF(AND(ISNUMBER(OFFSET('Sanitation Data'!$E$13,0,10*ROW('Sanitation Data'!E18))),'Data Summary'!CY24="Yes"),OFFSET('Sanitation Data'!$E$13,0,10*ROW('Sanitation Data'!E18)),NA())</f>
        <v>#N/A</v>
      </c>
      <c r="AK24" s="104" t="e">
        <f ca="1">+IF(AND(ISNUMBER(OFFSET('Sanitation Data'!$F$5,0,10*ROW('Sanitation Data'!F18))),'Data Summary'!CZ24="Yes"),100-OFFSET('Sanitation Data'!$F$5,0,10*ROW('Sanitation Data'!F18)),NA())</f>
        <v>#N/A</v>
      </c>
      <c r="AL24" s="104" t="e">
        <f ca="1">+IF(AND(ISNUMBER(OFFSET('Sanitation Data'!$F$7,0,10*ROW('Sanitation Data'!F18))),'Data Summary'!DA24="Yes"),OFFSET('Sanitation Data'!$F$7,0,10*ROW('Sanitation Data'!F18)),NA())</f>
        <v>#N/A</v>
      </c>
      <c r="AM24" s="104" t="e">
        <f ca="1">+IF(AND(ISNUMBER(OFFSET('Sanitation Data'!$F$11,0,10*ROW('Sanitation Data'!F18))),'Data Summary'!DB24="Yes"),OFFSET('Sanitation Data'!$F$11,0,10*ROW('Sanitation Data'!F18)),NA())</f>
        <v>#N/A</v>
      </c>
      <c r="AN24" s="104" t="e">
        <f ca="1">+IF(AND(ISNUMBER(OFFSET('Sanitation Data'!$F$12,0,10*ROW('Sanitation Data'!F18))),'Data Summary'!DC24="Yes"),OFFSET('Sanitation Data'!$F$12,0,10*ROW('Sanitation Data'!F18)),NA())</f>
        <v>#N/A</v>
      </c>
      <c r="AO24" s="104" t="e">
        <f ca="1">+IF(AND(ISNUMBER(OFFSET('Sanitation Data'!$F$13,0,10*ROW('Sanitation Data'!F18))),'Data Summary'!DD24="Yes"),OFFSET('Sanitation Data'!$F$13,0,10*ROW('Sanitation Data'!F18)),NA())</f>
        <v>#N/A</v>
      </c>
      <c r="AP24" s="104" t="e">
        <f ca="1">+IF(AND(ISNUMBER(OFFSET('Sanitation Data'!$G$5,0,10*ROW('Sanitation Data'!G18))),'Data Summary'!DE24="Yes"),100-OFFSET('Sanitation Data'!$G$5,0,10*ROW('Sanitation Data'!G18)),NA())</f>
        <v>#N/A</v>
      </c>
      <c r="AQ24" s="104" t="e">
        <f ca="1">+IF(AND(ISNUMBER(OFFSET('Sanitation Data'!$G$7,0,10*ROW('Sanitation Data'!G18))),'Data Summary'!DF24="Yes"),OFFSET('Sanitation Data'!$G$7,0,10*ROW('Sanitation Data'!G18)),NA())</f>
        <v>#N/A</v>
      </c>
      <c r="AR24" s="104" t="e">
        <f ca="1">+IF(AND(ISNUMBER(OFFSET('Sanitation Data'!$G$11,0,10*ROW('Sanitation Data'!G18))),'Data Summary'!DG24="Yes"),OFFSET('Sanitation Data'!$G$11,0,10*ROW('Sanitation Data'!G18)),NA())</f>
        <v>#N/A</v>
      </c>
      <c r="AS24" s="104" t="e">
        <f ca="1">+IF(AND(ISNUMBER(OFFSET('Sanitation Data'!$G$12,0,10*ROW('Sanitation Data'!G18))),'Data Summary'!DH24="Yes"),OFFSET('Sanitation Data'!$G$12,0,10*ROW('Sanitation Data'!G18)),NA())</f>
        <v>#N/A</v>
      </c>
      <c r="AT24" s="104" t="e">
        <f ca="1">+IF(AND(ISNUMBER(OFFSET('Sanitation Data'!$G$13,0,10*ROW('Sanitation Data'!G18))),'Data Summary'!DI24="Yes"),OFFSET('Sanitation Data'!$G$13,0,10*ROW('Sanitation Data'!G18)),NA())</f>
        <v>#N/A</v>
      </c>
      <c r="AU24" s="104" t="e">
        <f ca="1">+IF(AND(ISNUMBER(OFFSET('Sanitation Data'!$H$5,0,10*ROW('Sanitation Data'!H18))),'Data Summary'!DJ24="Yes"),100-OFFSET('Sanitation Data'!$H$5,0,10*ROW('Sanitation Data'!H18)),NA())</f>
        <v>#N/A</v>
      </c>
      <c r="AV24" s="104" t="e">
        <f ca="1">+IF(AND(ISNUMBER(OFFSET('Sanitation Data'!$H$7,0,10*ROW('Sanitation Data'!H18))),'Data Summary'!DK24="Yes"),OFFSET('Sanitation Data'!$H$7,0,10*ROW('Sanitation Data'!H18)),NA())</f>
        <v>#N/A</v>
      </c>
      <c r="AW24" s="104" t="e">
        <f ca="1">+IF(AND(ISNUMBER(OFFSET('Sanitation Data'!$H$11,0,10*ROW('Sanitation Data'!H18))),'Data Summary'!DL24="Yes"),OFFSET('Sanitation Data'!$H$11,0,10*ROW('Sanitation Data'!H18)),NA())</f>
        <v>#N/A</v>
      </c>
      <c r="AX24" s="104" t="e">
        <f ca="1">+IF(AND(ISNUMBER(OFFSET('Sanitation Data'!$H$12,0,10*ROW('Sanitation Data'!H18))),'Data Summary'!DM24="Yes"),OFFSET('Sanitation Data'!$H$12,0,10*ROW('Sanitation Data'!H18)),NA())</f>
        <v>#N/A</v>
      </c>
      <c r="AY24" s="104" t="e">
        <f ca="1">+IF(AND(ISNUMBER(OFFSET('Sanitation Data'!$H$13,0,10*ROW('Sanitation Data'!H18))),'Data Summary'!DN24="Yes"),OFFSET('Sanitation Data'!$H$13,0,10*ROW('Sanitation Data'!H18)),NA())</f>
        <v>#N/A</v>
      </c>
      <c r="AZ24" s="109" t="e">
        <f ca="1">+IF(AND(ISNUMBER(OFFSET('Hygiene Data'!$C$6,0,10*ROW('Hygiene Data'!C18))),'Data Summary'!DO24="Yes"),OFFSET('Hygiene Data'!$C$6,0,10*ROW('Hygiene Data'!C18)),NA())</f>
        <v>#N/A</v>
      </c>
      <c r="BA24" s="109" t="e">
        <f ca="1">+IF(AND(ISNUMBER(OFFSET('Hygiene Data'!$C$8,0,10*ROW('Hygiene Data'!C18))),'Data Summary'!DP24="Yes"),OFFSET('Hygiene Data'!$C$8,0,10*ROW('Hygiene Data'!C18)),NA())</f>
        <v>#N/A</v>
      </c>
      <c r="BB24" s="109" t="e">
        <f ca="1">+IF(AND(ISNUMBER(OFFSET('Hygiene Data'!$C$10,0,10*ROW('Hygiene Data'!C18))),'Data Summary'!DQ24="Yes"),OFFSET('Hygiene Data'!$C$10,0,10*ROW('Hygiene Data'!C18)),NA())</f>
        <v>#N/A</v>
      </c>
      <c r="BC24" s="109" t="e">
        <f ca="1">+IF(AND(ISNUMBER(OFFSET('Hygiene Data'!$D$6,0,10*ROW('Hygiene Data'!D18))),'Data Summary'!DR24="Yes"),OFFSET('Hygiene Data'!$D$6,0,10*ROW('Hygiene Data'!D18)),NA())</f>
        <v>#N/A</v>
      </c>
      <c r="BD24" s="109" t="e">
        <f ca="1">+IF(AND(ISNUMBER(OFFSET('Hygiene Data'!$D$8,0,10*ROW('Hygiene Data'!D18))),'Data Summary'!DS24="Yes"),OFFSET('Hygiene Data'!$D$8,0,10*ROW('Hygiene Data'!D18)),NA())</f>
        <v>#N/A</v>
      </c>
      <c r="BE24" s="109" t="e">
        <f ca="1">+IF(AND(ISNUMBER(OFFSET('Hygiene Data'!$D$10,0,10*ROW('Hygiene Data'!D18))),'Data Summary'!DT24="Yes"),OFFSET('Hygiene Data'!$D$10,0,10*ROW('Hygiene Data'!D18)),NA())</f>
        <v>#N/A</v>
      </c>
      <c r="BF24" s="109" t="e">
        <f ca="1">+IF(AND(ISNUMBER(OFFSET('Hygiene Data'!$E$6,0,10*ROW('Hygiene Data'!E18))),'Data Summary'!DU24="Yes"),OFFSET('Hygiene Data'!$E$6,0,10*ROW('Hygiene Data'!E18)),NA())</f>
        <v>#N/A</v>
      </c>
      <c r="BG24" s="109" t="e">
        <f ca="1">+IF(AND(ISNUMBER(OFFSET('Hygiene Data'!$E$8,0,10*ROW('Hygiene Data'!E18))),'Data Summary'!DV24="Yes"),OFFSET('Hygiene Data'!$E$8,0,10*ROW('Hygiene Data'!E18)),NA())</f>
        <v>#N/A</v>
      </c>
      <c r="BH24" s="109" t="e">
        <f ca="1">+IF(AND(ISNUMBER(OFFSET('Hygiene Data'!$E$10,0,10*ROW('Hygiene Data'!E18))),'Data Summary'!DW24="Yes"),OFFSET('Hygiene Data'!$E$10,0,10*ROW('Hygiene Data'!E18)),NA())</f>
        <v>#N/A</v>
      </c>
      <c r="BI24" s="109" t="e">
        <f ca="1">+IF(AND(ISNUMBER(OFFSET('Hygiene Data'!$F$6,0,10*ROW('Hygiene Data'!F18))),'Data Summary'!DX24="Yes"),OFFSET('Hygiene Data'!$F$6,0,10*ROW('Hygiene Data'!F18)),NA())</f>
        <v>#N/A</v>
      </c>
      <c r="BJ24" s="109" t="e">
        <f ca="1">+IF(AND(ISNUMBER(OFFSET('Hygiene Data'!$F$8,0,10*ROW('Hygiene Data'!F18))),'Data Summary'!DY24="Yes"),OFFSET('Hygiene Data'!$F$8,0,10*ROW('Hygiene Data'!F18)),NA())</f>
        <v>#N/A</v>
      </c>
      <c r="BK24" s="109" t="e">
        <f ca="1">+IF(AND(ISNUMBER(OFFSET('Hygiene Data'!$F$10,0,10*ROW('Hygiene Data'!F18))),'Data Summary'!DZ24="Yes"),OFFSET('Hygiene Data'!$F$10,0,10*ROW('Hygiene Data'!F18)),NA())</f>
        <v>#N/A</v>
      </c>
      <c r="BL24" s="109" t="e">
        <f ca="1">+IF(AND(ISNUMBER(OFFSET('Hygiene Data'!$G$6,0,10*ROW('Hygiene Data'!G18))),'Data Summary'!EA24="Yes"),OFFSET('Hygiene Data'!$G$6,0,10*ROW('Hygiene Data'!G18)),NA())</f>
        <v>#N/A</v>
      </c>
      <c r="BM24" s="109" t="e">
        <f ca="1">+IF(AND(ISNUMBER(OFFSET('Hygiene Data'!$G$8,0,10*ROW('Hygiene Data'!G18))),'Data Summary'!EB24="Yes"),OFFSET('Hygiene Data'!$G$8,0,10*ROW('Hygiene Data'!G18)),NA())</f>
        <v>#N/A</v>
      </c>
      <c r="BN24" s="109" t="e">
        <f ca="1">+IF(AND(ISNUMBER(OFFSET('Hygiene Data'!$G$10,0,10*ROW('Hygiene Data'!G18))),'Data Summary'!EC24="Yes"),OFFSET('Hygiene Data'!$G$10,0,10*ROW('Hygiene Data'!G18)),NA())</f>
        <v>#N/A</v>
      </c>
      <c r="BO24" s="109" t="e">
        <f ca="1">+IF(AND(ISNUMBER(OFFSET('Hygiene Data'!$H$6,0,10*ROW('Hygiene Data'!H18))),'Data Summary'!ED24="Yes"),OFFSET('Hygiene Data'!$H$6,0,10*ROW('Hygiene Data'!H18)),NA())</f>
        <v>#N/A</v>
      </c>
      <c r="BP24" s="109" t="e">
        <f ca="1">+IF(AND(ISNUMBER(OFFSET('Hygiene Data'!$H$8,0,10*ROW('Hygiene Data'!H18))),'Data Summary'!EE24="Yes"),OFFSET('Hygiene Data'!$H$8,0,10*ROW('Hygiene Data'!H18)),NA())</f>
        <v>#N/A</v>
      </c>
      <c r="BQ24" s="109" t="e">
        <f ca="1">+IF(AND(ISNUMBER(OFFSET('Hygiene Data'!$H$10,0,10*ROW('Hygiene Data'!H18))),'Data Summary'!EF24="Yes"),OFFSET('Hygiene Data'!$H$10,0,10*ROW('Hygiene Data'!H18)),NA())</f>
        <v>#N/A</v>
      </c>
    </row>
    <row r="25" spans="1:69" x14ac:dyDescent="0.25">
      <c r="A25" s="57" t="e">
        <f ca="1">+IF(OFFSET('Water Data'!$B$1,0,10*ROW('Water Data'!B19))="",NA(),OFFSET('Water Data'!$B$1,0,10*ROW('Water Data'!B19)))</f>
        <v>#N/A</v>
      </c>
      <c r="B25" s="57" t="e">
        <f ca="1">+IF(OFFSET('Water Data'!$A$3,0,10*ROW('Water Data'!A19))="",NA(),OFFSET('Water Data'!$A$3,0,10*ROW('Water Data'!A19)))</f>
        <v>#N/A</v>
      </c>
      <c r="C25" s="57" t="e">
        <f ca="1">+IF(OFFSET('Water Data'!$C$3,0,10*ROW('Water Data'!C19))="",NA(),OFFSET('Water Data'!$C$3,0,10*ROW('Water Data'!C19)))</f>
        <v>#N/A</v>
      </c>
      <c r="D25" s="58" t="e">
        <f ca="1">+IF(AND(ISNUMBER(OFFSET('Water Data'!$C$5,0,10*ROW('Water Data'!C19))),'Data Summary'!BS25="Yes"),100-OFFSET('Water Data'!$C$5,0,10*ROW('Water Data'!C19)),NA())</f>
        <v>#N/A</v>
      </c>
      <c r="E25" s="58" t="e">
        <f ca="1">+IF(AND(ISNUMBER(OFFSET('Water Data'!$C$7,0,10*ROW('Water Data'!C19))),'Data Summary'!BT25="Yes"),OFFSET('Water Data'!$C$7,0,10*ROW('Water Data'!C19)),NA())</f>
        <v>#N/A</v>
      </c>
      <c r="F25" s="58" t="e">
        <f ca="1">+IF(AND(ISNUMBER(OFFSET('Water Data'!$C$10,0,10*ROW('Water Data'!C19))),'Data Summary'!BU25="Yes"),OFFSET('Water Data'!$C$10,0,10*ROW('Water Data'!C19)),NA())</f>
        <v>#N/A</v>
      </c>
      <c r="G25" s="58" t="e">
        <f ca="1">+IF(AND(ISNUMBER(OFFSET('Water Data'!$D$5,0,10*ROW('Water Data'!D19))),'Data Summary'!BV25="Yes"),100-OFFSET('Water Data'!$D$5,0,10*ROW('Water Data'!D19)),NA())</f>
        <v>#N/A</v>
      </c>
      <c r="H25" s="58" t="e">
        <f ca="1">+IF(AND(ISNUMBER(OFFSET('Water Data'!$D$7,0,10*ROW('Water Data'!D19))),'Data Summary'!BW25="Yes"),OFFSET('Water Data'!$D$7,0,10*ROW('Water Data'!D19)),NA())</f>
        <v>#N/A</v>
      </c>
      <c r="I25" s="58" t="e">
        <f ca="1">+IF(AND(ISNUMBER(OFFSET('Water Data'!$D$10,0,10*ROW('Water Data'!D19))),'Data Summary'!BX25="Yes"),OFFSET('Water Data'!$D$10,0,10*ROW('Water Data'!D19)),NA())</f>
        <v>#N/A</v>
      </c>
      <c r="J25" s="58" t="e">
        <f ca="1">+IF(AND(ISNUMBER(OFFSET('Water Data'!$E$5,0,10*ROW('Water Data'!E19))),'Data Summary'!BY25="Yes"),100-OFFSET('Water Data'!$E$5,0,10*ROW('Water Data'!E19)),NA())</f>
        <v>#N/A</v>
      </c>
      <c r="K25" s="58" t="e">
        <f ca="1">+IF(AND(ISNUMBER(OFFSET('Water Data'!$E$7,0,10*ROW('Water Data'!E19))),'Data Summary'!BZ25="Yes"),OFFSET('Water Data'!$E$7,0,10*ROW('Water Data'!E19)),NA())</f>
        <v>#N/A</v>
      </c>
      <c r="L25" s="58" t="e">
        <f ca="1">+IF(AND(ISNUMBER(OFFSET('Water Data'!$E$10,0,10*ROW('Water Data'!E19))),'Data Summary'!CA25="Yes"),OFFSET('Water Data'!$E$10,0,10*ROW('Water Data'!E19)),NA())</f>
        <v>#N/A</v>
      </c>
      <c r="M25" s="58" t="e">
        <f ca="1">+IF(AND(ISNUMBER(OFFSET('Water Data'!$F$5,0,10*ROW('Water Data'!F19))),'Data Summary'!CB25="Yes"),100-OFFSET('Water Data'!$F$5,0,10*ROW('Water Data'!F19)),NA())</f>
        <v>#N/A</v>
      </c>
      <c r="N25" s="58" t="e">
        <f ca="1">+IF(AND(ISNUMBER(OFFSET('Water Data'!$F$7,0,10*ROW('Water Data'!F19))),'Data Summary'!CC25="Yes"),OFFSET('Water Data'!$F$7,0,10*ROW('Water Data'!F19)),NA())</f>
        <v>#N/A</v>
      </c>
      <c r="O25" s="58" t="e">
        <f ca="1">+IF(AND(ISNUMBER(OFFSET('Water Data'!$F$10,0,10*ROW('Water Data'!F19))),'Data Summary'!CD25="Yes"),OFFSET('Water Data'!$F$10,0,10*ROW('Water Data'!F19)),NA())</f>
        <v>#N/A</v>
      </c>
      <c r="P25" s="58" t="e">
        <f ca="1">+IF(AND(ISNUMBER(OFFSET('Water Data'!$G$5,0,10*ROW('Water Data'!G19))),'Data Summary'!CE25="Yes"),100-OFFSET('Water Data'!$G$5,0,10*ROW('Water Data'!G19)),NA())</f>
        <v>#N/A</v>
      </c>
      <c r="Q25" s="58" t="e">
        <f ca="1">+IF(AND(ISNUMBER(OFFSET('Water Data'!$G$7,0,10*ROW('Water Data'!G19))),'Data Summary'!CF25="Yes"),OFFSET('Water Data'!$G$7,0,10*ROW('Water Data'!G19)),NA())</f>
        <v>#N/A</v>
      </c>
      <c r="R25" s="58" t="e">
        <f ca="1">+IF(AND(ISNUMBER(OFFSET('Water Data'!$G$10,0,10*ROW('Water Data'!G19))),'Data Summary'!CG25="Yes"),OFFSET('Water Data'!$G$10,0,10*ROW('Water Data'!G19)),NA())</f>
        <v>#N/A</v>
      </c>
      <c r="S25" s="58" t="e">
        <f ca="1">+IF(AND(ISNUMBER(OFFSET('Water Data'!$H$5,0,10*ROW('Water Data'!H19))),'Data Summary'!CH25="Yes"),100-OFFSET('Water Data'!$H$5,0,10*ROW('Water Data'!H19)),NA())</f>
        <v>#N/A</v>
      </c>
      <c r="T25" s="58" t="e">
        <f ca="1">+IF(AND(ISNUMBER(OFFSET('Water Data'!$H$7,0,10*ROW('Water Data'!H19))),'Data Summary'!CI25="Yes"),OFFSET('Water Data'!$H$7,0,10*ROW('Water Data'!H19)),NA())</f>
        <v>#N/A</v>
      </c>
      <c r="U25" s="58" t="e">
        <f ca="1">+IF(AND(ISNUMBER(OFFSET('Water Data'!$H$10,0,10*ROW('Water Data'!H19))),'Data Summary'!CJ25="Yes"),OFFSET('Water Data'!$H$10,0,10*ROW('Water Data'!H19)),NA())</f>
        <v>#N/A</v>
      </c>
      <c r="V25" s="104" t="e">
        <f ca="1">+IF(AND(ISNUMBER(OFFSET('Sanitation Data'!$C$5,0,10*ROW('Sanitation Data'!C19))),'Data Summary'!CK25="Yes"),100-OFFSET('Sanitation Data'!$C$5,0,10*ROW('Sanitation Data'!C19)),NA())</f>
        <v>#N/A</v>
      </c>
      <c r="W25" s="104" t="e">
        <f ca="1">+IF(AND(ISNUMBER(OFFSET('Sanitation Data'!$C$7,0,10*ROW('Sanitation Data'!C19))),'Data Summary'!CL25="Yes"),OFFSET('Sanitation Data'!$C$7,0,10*ROW('Sanitation Data'!C19)),NA())</f>
        <v>#N/A</v>
      </c>
      <c r="X25" s="104" t="e">
        <f ca="1">+IF(AND(ISNUMBER(OFFSET('Sanitation Data'!$C$11,0,10*ROW('Sanitation Data'!C19))),'Data Summary'!CM25="Yes"),OFFSET('Sanitation Data'!$C$11,0,10*ROW('Sanitation Data'!C19)),NA())</f>
        <v>#N/A</v>
      </c>
      <c r="Y25" s="104" t="e">
        <f ca="1">+IF(AND(ISNUMBER(OFFSET('Sanitation Data'!$C$12,0,10*ROW('Sanitation Data'!C19))),'Data Summary'!CN25="Yes"),OFFSET('Sanitation Data'!$C$12,0,10*ROW('Sanitation Data'!C19)),NA())</f>
        <v>#N/A</v>
      </c>
      <c r="Z25" s="104" t="e">
        <f ca="1">+IF(AND(ISNUMBER(OFFSET('Sanitation Data'!$C$13,0,10*ROW('Sanitation Data'!C19))),'Data Summary'!CO25="Yes"),OFFSET('Sanitation Data'!$C$13,0,10*ROW('Sanitation Data'!C19)),NA())</f>
        <v>#N/A</v>
      </c>
      <c r="AA25" s="104" t="e">
        <f ca="1">+IF(AND(ISNUMBER(OFFSET('Sanitation Data'!$D$5,0,10*ROW('Sanitation Data'!D19))),'Data Summary'!CP25="Yes"),100-OFFSET('Sanitation Data'!$D$5,0,10*ROW('Sanitation Data'!D19)),NA())</f>
        <v>#N/A</v>
      </c>
      <c r="AB25" s="104" t="e">
        <f ca="1">+IF(AND(ISNUMBER(OFFSET('Sanitation Data'!$D$7,0,10*ROW('Sanitation Data'!D19))),'Data Summary'!CQ25="Yes"),OFFSET('Sanitation Data'!$D$7,0,10*ROW('Sanitation Data'!D19)),NA())</f>
        <v>#N/A</v>
      </c>
      <c r="AC25" s="104" t="e">
        <f ca="1">+IF(AND(ISNUMBER(OFFSET('Sanitation Data'!$D$11,0,10*ROW('Sanitation Data'!D19))),'Data Summary'!CR25="Yes"),OFFSET('Sanitation Data'!$D$11,0,10*ROW('Sanitation Data'!D19)),NA())</f>
        <v>#N/A</v>
      </c>
      <c r="AD25" s="104" t="e">
        <f ca="1">+IF(AND(ISNUMBER(OFFSET('Sanitation Data'!$D$12,0,10*ROW('Sanitation Data'!D19))),'Data Summary'!CS25="Yes"),OFFSET('Sanitation Data'!$D$12,0,10*ROW('Sanitation Data'!D19)),NA())</f>
        <v>#N/A</v>
      </c>
      <c r="AE25" s="104" t="e">
        <f ca="1">+IF(AND(ISNUMBER(OFFSET('Sanitation Data'!$D$13,0,10*ROW('Sanitation Data'!D19))),'Data Summary'!CT25="Yes"),OFFSET('Sanitation Data'!$D$13,0,10*ROW('Sanitation Data'!D19)),NA())</f>
        <v>#N/A</v>
      </c>
      <c r="AF25" s="104" t="e">
        <f ca="1">+IF(AND(ISNUMBER(OFFSET('Sanitation Data'!$E$5,0,10*ROW('Sanitation Data'!E19))),'Data Summary'!CU25="Yes"),100-OFFSET('Sanitation Data'!$E$5,0,10*ROW('Sanitation Data'!E19)),NA())</f>
        <v>#N/A</v>
      </c>
      <c r="AG25" s="104" t="e">
        <f ca="1">+IF(AND(ISNUMBER(OFFSET('Sanitation Data'!$E$7,0,10*ROW('Sanitation Data'!E19))),'Data Summary'!CV25="Yes"),OFFSET('Sanitation Data'!$E$7,0,10*ROW('Sanitation Data'!E19)),NA())</f>
        <v>#N/A</v>
      </c>
      <c r="AH25" s="104" t="e">
        <f ca="1">+IF(AND(ISNUMBER(OFFSET('Sanitation Data'!$E$11,0,10*ROW('Sanitation Data'!E19))),'Data Summary'!CW25="Yes"),OFFSET('Sanitation Data'!$E$11,0,10*ROW('Sanitation Data'!E19)),NA())</f>
        <v>#N/A</v>
      </c>
      <c r="AI25" s="104" t="e">
        <f ca="1">+IF(AND(ISNUMBER(OFFSET('Sanitation Data'!$E$12,0,10*ROW('Sanitation Data'!E19))),'Data Summary'!CX25="Yes"),OFFSET('Sanitation Data'!$E$12,0,10*ROW('Sanitation Data'!E19)),NA())</f>
        <v>#N/A</v>
      </c>
      <c r="AJ25" s="104" t="e">
        <f ca="1">+IF(AND(ISNUMBER(OFFSET('Sanitation Data'!$E$13,0,10*ROW('Sanitation Data'!E19))),'Data Summary'!CY25="Yes"),OFFSET('Sanitation Data'!$E$13,0,10*ROW('Sanitation Data'!E19)),NA())</f>
        <v>#N/A</v>
      </c>
      <c r="AK25" s="104" t="e">
        <f ca="1">+IF(AND(ISNUMBER(OFFSET('Sanitation Data'!$F$5,0,10*ROW('Sanitation Data'!F19))),'Data Summary'!CZ25="Yes"),100-OFFSET('Sanitation Data'!$F$5,0,10*ROW('Sanitation Data'!F19)),NA())</f>
        <v>#N/A</v>
      </c>
      <c r="AL25" s="104" t="e">
        <f ca="1">+IF(AND(ISNUMBER(OFFSET('Sanitation Data'!$F$7,0,10*ROW('Sanitation Data'!F19))),'Data Summary'!DA25="Yes"),OFFSET('Sanitation Data'!$F$7,0,10*ROW('Sanitation Data'!F19)),NA())</f>
        <v>#N/A</v>
      </c>
      <c r="AM25" s="104" t="e">
        <f ca="1">+IF(AND(ISNUMBER(OFFSET('Sanitation Data'!$F$11,0,10*ROW('Sanitation Data'!F19))),'Data Summary'!DB25="Yes"),OFFSET('Sanitation Data'!$F$11,0,10*ROW('Sanitation Data'!F19)),NA())</f>
        <v>#N/A</v>
      </c>
      <c r="AN25" s="104" t="e">
        <f ca="1">+IF(AND(ISNUMBER(OFFSET('Sanitation Data'!$F$12,0,10*ROW('Sanitation Data'!F19))),'Data Summary'!DC25="Yes"),OFFSET('Sanitation Data'!$F$12,0,10*ROW('Sanitation Data'!F19)),NA())</f>
        <v>#N/A</v>
      </c>
      <c r="AO25" s="104" t="e">
        <f ca="1">+IF(AND(ISNUMBER(OFFSET('Sanitation Data'!$F$13,0,10*ROW('Sanitation Data'!F19))),'Data Summary'!DD25="Yes"),OFFSET('Sanitation Data'!$F$13,0,10*ROW('Sanitation Data'!F19)),NA())</f>
        <v>#N/A</v>
      </c>
      <c r="AP25" s="104" t="e">
        <f ca="1">+IF(AND(ISNUMBER(OFFSET('Sanitation Data'!$G$5,0,10*ROW('Sanitation Data'!G19))),'Data Summary'!DE25="Yes"),100-OFFSET('Sanitation Data'!$G$5,0,10*ROW('Sanitation Data'!G19)),NA())</f>
        <v>#N/A</v>
      </c>
      <c r="AQ25" s="104" t="e">
        <f ca="1">+IF(AND(ISNUMBER(OFFSET('Sanitation Data'!$G$7,0,10*ROW('Sanitation Data'!G19))),'Data Summary'!DF25="Yes"),OFFSET('Sanitation Data'!$G$7,0,10*ROW('Sanitation Data'!G19)),NA())</f>
        <v>#N/A</v>
      </c>
      <c r="AR25" s="104" t="e">
        <f ca="1">+IF(AND(ISNUMBER(OFFSET('Sanitation Data'!$G$11,0,10*ROW('Sanitation Data'!G19))),'Data Summary'!DG25="Yes"),OFFSET('Sanitation Data'!$G$11,0,10*ROW('Sanitation Data'!G19)),NA())</f>
        <v>#N/A</v>
      </c>
      <c r="AS25" s="104" t="e">
        <f ca="1">+IF(AND(ISNUMBER(OFFSET('Sanitation Data'!$G$12,0,10*ROW('Sanitation Data'!G19))),'Data Summary'!DH25="Yes"),OFFSET('Sanitation Data'!$G$12,0,10*ROW('Sanitation Data'!G19)),NA())</f>
        <v>#N/A</v>
      </c>
      <c r="AT25" s="104" t="e">
        <f ca="1">+IF(AND(ISNUMBER(OFFSET('Sanitation Data'!$G$13,0,10*ROW('Sanitation Data'!G19))),'Data Summary'!DI25="Yes"),OFFSET('Sanitation Data'!$G$13,0,10*ROW('Sanitation Data'!G19)),NA())</f>
        <v>#N/A</v>
      </c>
      <c r="AU25" s="104" t="e">
        <f ca="1">+IF(AND(ISNUMBER(OFFSET('Sanitation Data'!$H$5,0,10*ROW('Sanitation Data'!H19))),'Data Summary'!DJ25="Yes"),100-OFFSET('Sanitation Data'!$H$5,0,10*ROW('Sanitation Data'!H19)),NA())</f>
        <v>#N/A</v>
      </c>
      <c r="AV25" s="104" t="e">
        <f ca="1">+IF(AND(ISNUMBER(OFFSET('Sanitation Data'!$H$7,0,10*ROW('Sanitation Data'!H19))),'Data Summary'!DK25="Yes"),OFFSET('Sanitation Data'!$H$7,0,10*ROW('Sanitation Data'!H19)),NA())</f>
        <v>#N/A</v>
      </c>
      <c r="AW25" s="104" t="e">
        <f ca="1">+IF(AND(ISNUMBER(OFFSET('Sanitation Data'!$H$11,0,10*ROW('Sanitation Data'!H19))),'Data Summary'!DL25="Yes"),OFFSET('Sanitation Data'!$H$11,0,10*ROW('Sanitation Data'!H19)),NA())</f>
        <v>#N/A</v>
      </c>
      <c r="AX25" s="104" t="e">
        <f ca="1">+IF(AND(ISNUMBER(OFFSET('Sanitation Data'!$H$12,0,10*ROW('Sanitation Data'!H19))),'Data Summary'!DM25="Yes"),OFFSET('Sanitation Data'!$H$12,0,10*ROW('Sanitation Data'!H19)),NA())</f>
        <v>#N/A</v>
      </c>
      <c r="AY25" s="104" t="e">
        <f ca="1">+IF(AND(ISNUMBER(OFFSET('Sanitation Data'!$H$13,0,10*ROW('Sanitation Data'!H19))),'Data Summary'!DN25="Yes"),OFFSET('Sanitation Data'!$H$13,0,10*ROW('Sanitation Data'!H19)),NA())</f>
        <v>#N/A</v>
      </c>
      <c r="AZ25" s="109" t="e">
        <f ca="1">+IF(AND(ISNUMBER(OFFSET('Hygiene Data'!$C$6,0,10*ROW('Hygiene Data'!C19))),'Data Summary'!DO25="Yes"),OFFSET('Hygiene Data'!$C$6,0,10*ROW('Hygiene Data'!C19)),NA())</f>
        <v>#N/A</v>
      </c>
      <c r="BA25" s="109" t="e">
        <f ca="1">+IF(AND(ISNUMBER(OFFSET('Hygiene Data'!$C$8,0,10*ROW('Hygiene Data'!C19))),'Data Summary'!DP25="Yes"),OFFSET('Hygiene Data'!$C$8,0,10*ROW('Hygiene Data'!C19)),NA())</f>
        <v>#N/A</v>
      </c>
      <c r="BB25" s="109" t="e">
        <f ca="1">+IF(AND(ISNUMBER(OFFSET('Hygiene Data'!$C$10,0,10*ROW('Hygiene Data'!C19))),'Data Summary'!DQ25="Yes"),OFFSET('Hygiene Data'!$C$10,0,10*ROW('Hygiene Data'!C19)),NA())</f>
        <v>#N/A</v>
      </c>
      <c r="BC25" s="109" t="e">
        <f ca="1">+IF(AND(ISNUMBER(OFFSET('Hygiene Data'!$D$6,0,10*ROW('Hygiene Data'!D19))),'Data Summary'!DR25="Yes"),OFFSET('Hygiene Data'!$D$6,0,10*ROW('Hygiene Data'!D19)),NA())</f>
        <v>#N/A</v>
      </c>
      <c r="BD25" s="109" t="e">
        <f ca="1">+IF(AND(ISNUMBER(OFFSET('Hygiene Data'!$D$8,0,10*ROW('Hygiene Data'!D19))),'Data Summary'!DS25="Yes"),OFFSET('Hygiene Data'!$D$8,0,10*ROW('Hygiene Data'!D19)),NA())</f>
        <v>#N/A</v>
      </c>
      <c r="BE25" s="109" t="e">
        <f ca="1">+IF(AND(ISNUMBER(OFFSET('Hygiene Data'!$D$10,0,10*ROW('Hygiene Data'!D19))),'Data Summary'!DT25="Yes"),OFFSET('Hygiene Data'!$D$10,0,10*ROW('Hygiene Data'!D19)),NA())</f>
        <v>#N/A</v>
      </c>
      <c r="BF25" s="109" t="e">
        <f ca="1">+IF(AND(ISNUMBER(OFFSET('Hygiene Data'!$E$6,0,10*ROW('Hygiene Data'!E19))),'Data Summary'!DU25="Yes"),OFFSET('Hygiene Data'!$E$6,0,10*ROW('Hygiene Data'!E19)),NA())</f>
        <v>#N/A</v>
      </c>
      <c r="BG25" s="109" t="e">
        <f ca="1">+IF(AND(ISNUMBER(OFFSET('Hygiene Data'!$E$8,0,10*ROW('Hygiene Data'!E19))),'Data Summary'!DV25="Yes"),OFFSET('Hygiene Data'!$E$8,0,10*ROW('Hygiene Data'!E19)),NA())</f>
        <v>#N/A</v>
      </c>
      <c r="BH25" s="109" t="e">
        <f ca="1">+IF(AND(ISNUMBER(OFFSET('Hygiene Data'!$E$10,0,10*ROW('Hygiene Data'!E19))),'Data Summary'!DW25="Yes"),OFFSET('Hygiene Data'!$E$10,0,10*ROW('Hygiene Data'!E19)),NA())</f>
        <v>#N/A</v>
      </c>
      <c r="BI25" s="109" t="e">
        <f ca="1">+IF(AND(ISNUMBER(OFFSET('Hygiene Data'!$F$6,0,10*ROW('Hygiene Data'!F19))),'Data Summary'!DX25="Yes"),OFFSET('Hygiene Data'!$F$6,0,10*ROW('Hygiene Data'!F19)),NA())</f>
        <v>#N/A</v>
      </c>
      <c r="BJ25" s="109" t="e">
        <f ca="1">+IF(AND(ISNUMBER(OFFSET('Hygiene Data'!$F$8,0,10*ROW('Hygiene Data'!F19))),'Data Summary'!DY25="Yes"),OFFSET('Hygiene Data'!$F$8,0,10*ROW('Hygiene Data'!F19)),NA())</f>
        <v>#N/A</v>
      </c>
      <c r="BK25" s="109" t="e">
        <f ca="1">+IF(AND(ISNUMBER(OFFSET('Hygiene Data'!$F$10,0,10*ROW('Hygiene Data'!F19))),'Data Summary'!DZ25="Yes"),OFFSET('Hygiene Data'!$F$10,0,10*ROW('Hygiene Data'!F19)),NA())</f>
        <v>#N/A</v>
      </c>
      <c r="BL25" s="109" t="e">
        <f ca="1">+IF(AND(ISNUMBER(OFFSET('Hygiene Data'!$G$6,0,10*ROW('Hygiene Data'!G19))),'Data Summary'!EA25="Yes"),OFFSET('Hygiene Data'!$G$6,0,10*ROW('Hygiene Data'!G19)),NA())</f>
        <v>#N/A</v>
      </c>
      <c r="BM25" s="109" t="e">
        <f ca="1">+IF(AND(ISNUMBER(OFFSET('Hygiene Data'!$G$8,0,10*ROW('Hygiene Data'!G19))),'Data Summary'!EB25="Yes"),OFFSET('Hygiene Data'!$G$8,0,10*ROW('Hygiene Data'!G19)),NA())</f>
        <v>#N/A</v>
      </c>
      <c r="BN25" s="109" t="e">
        <f ca="1">+IF(AND(ISNUMBER(OFFSET('Hygiene Data'!$G$10,0,10*ROW('Hygiene Data'!G19))),'Data Summary'!EC25="Yes"),OFFSET('Hygiene Data'!$G$10,0,10*ROW('Hygiene Data'!G19)),NA())</f>
        <v>#N/A</v>
      </c>
      <c r="BO25" s="109" t="e">
        <f ca="1">+IF(AND(ISNUMBER(OFFSET('Hygiene Data'!$H$6,0,10*ROW('Hygiene Data'!H19))),'Data Summary'!ED25="Yes"),OFFSET('Hygiene Data'!$H$6,0,10*ROW('Hygiene Data'!H19)),NA())</f>
        <v>#N/A</v>
      </c>
      <c r="BP25" s="109" t="e">
        <f ca="1">+IF(AND(ISNUMBER(OFFSET('Hygiene Data'!$H$8,0,10*ROW('Hygiene Data'!H19))),'Data Summary'!EE25="Yes"),OFFSET('Hygiene Data'!$H$8,0,10*ROW('Hygiene Data'!H19)),NA())</f>
        <v>#N/A</v>
      </c>
      <c r="BQ25" s="109" t="e">
        <f ca="1">+IF(AND(ISNUMBER(OFFSET('Hygiene Data'!$H$10,0,10*ROW('Hygiene Data'!H19))),'Data Summary'!EF25="Yes"),OFFSET('Hygiene Data'!$H$10,0,10*ROW('Hygiene Data'!H19)),NA())</f>
        <v>#N/A</v>
      </c>
    </row>
    <row r="26" spans="1:69" x14ac:dyDescent="0.25">
      <c r="A26" s="57" t="e">
        <f ca="1">+IF(OFFSET('Water Data'!$B$1,0,10*ROW('Water Data'!B20))="",NA(),OFFSET('Water Data'!$B$1,0,10*ROW('Water Data'!B20)))</f>
        <v>#N/A</v>
      </c>
      <c r="B26" s="57" t="e">
        <f ca="1">+IF(OFFSET('Water Data'!$A$3,0,10*ROW('Water Data'!A20))="",NA(),OFFSET('Water Data'!$A$3,0,10*ROW('Water Data'!A20)))</f>
        <v>#N/A</v>
      </c>
      <c r="C26" s="57" t="e">
        <f ca="1">+IF(OFFSET('Water Data'!$C$3,0,10*ROW('Water Data'!C20))="",NA(),OFFSET('Water Data'!$C$3,0,10*ROW('Water Data'!C20)))</f>
        <v>#N/A</v>
      </c>
      <c r="D26" s="58" t="e">
        <f ca="1">+IF(AND(ISNUMBER(OFFSET('Water Data'!$C$5,0,10*ROW('Water Data'!C20))),'Data Summary'!BS26="Yes"),100-OFFSET('Water Data'!$C$5,0,10*ROW('Water Data'!C20)),NA())</f>
        <v>#N/A</v>
      </c>
      <c r="E26" s="58" t="e">
        <f ca="1">+IF(AND(ISNUMBER(OFFSET('Water Data'!$C$7,0,10*ROW('Water Data'!C20))),'Data Summary'!BT26="Yes"),OFFSET('Water Data'!$C$7,0,10*ROW('Water Data'!C20)),NA())</f>
        <v>#N/A</v>
      </c>
      <c r="F26" s="58" t="e">
        <f ca="1">+IF(AND(ISNUMBER(OFFSET('Water Data'!$C$10,0,10*ROW('Water Data'!C20))),'Data Summary'!BU26="Yes"),OFFSET('Water Data'!$C$10,0,10*ROW('Water Data'!C20)),NA())</f>
        <v>#N/A</v>
      </c>
      <c r="G26" s="58" t="e">
        <f ca="1">+IF(AND(ISNUMBER(OFFSET('Water Data'!$D$5,0,10*ROW('Water Data'!D20))),'Data Summary'!BV26="Yes"),100-OFFSET('Water Data'!$D$5,0,10*ROW('Water Data'!D20)),NA())</f>
        <v>#N/A</v>
      </c>
      <c r="H26" s="58" t="e">
        <f ca="1">+IF(AND(ISNUMBER(OFFSET('Water Data'!$D$7,0,10*ROW('Water Data'!D20))),'Data Summary'!BW26="Yes"),OFFSET('Water Data'!$D$7,0,10*ROW('Water Data'!D20)),NA())</f>
        <v>#N/A</v>
      </c>
      <c r="I26" s="58" t="e">
        <f ca="1">+IF(AND(ISNUMBER(OFFSET('Water Data'!$D$10,0,10*ROW('Water Data'!D20))),'Data Summary'!BX26="Yes"),OFFSET('Water Data'!$D$10,0,10*ROW('Water Data'!D20)),NA())</f>
        <v>#N/A</v>
      </c>
      <c r="J26" s="58" t="e">
        <f ca="1">+IF(AND(ISNUMBER(OFFSET('Water Data'!$E$5,0,10*ROW('Water Data'!E20))),'Data Summary'!BY26="Yes"),100-OFFSET('Water Data'!$E$5,0,10*ROW('Water Data'!E20)),NA())</f>
        <v>#N/A</v>
      </c>
      <c r="K26" s="58" t="e">
        <f ca="1">+IF(AND(ISNUMBER(OFFSET('Water Data'!$E$7,0,10*ROW('Water Data'!E20))),'Data Summary'!BZ26="Yes"),OFFSET('Water Data'!$E$7,0,10*ROW('Water Data'!E20)),NA())</f>
        <v>#N/A</v>
      </c>
      <c r="L26" s="58" t="e">
        <f ca="1">+IF(AND(ISNUMBER(OFFSET('Water Data'!$E$10,0,10*ROW('Water Data'!E20))),'Data Summary'!CA26="Yes"),OFFSET('Water Data'!$E$10,0,10*ROW('Water Data'!E20)),NA())</f>
        <v>#N/A</v>
      </c>
      <c r="M26" s="58" t="e">
        <f ca="1">+IF(AND(ISNUMBER(OFFSET('Water Data'!$F$5,0,10*ROW('Water Data'!F20))),'Data Summary'!CB26="Yes"),100-OFFSET('Water Data'!$F$5,0,10*ROW('Water Data'!F20)),NA())</f>
        <v>#N/A</v>
      </c>
      <c r="N26" s="58" t="e">
        <f ca="1">+IF(AND(ISNUMBER(OFFSET('Water Data'!$F$7,0,10*ROW('Water Data'!F20))),'Data Summary'!CC26="Yes"),OFFSET('Water Data'!$F$7,0,10*ROW('Water Data'!F20)),NA())</f>
        <v>#N/A</v>
      </c>
      <c r="O26" s="58" t="e">
        <f ca="1">+IF(AND(ISNUMBER(OFFSET('Water Data'!$F$10,0,10*ROW('Water Data'!F20))),'Data Summary'!CD26="Yes"),OFFSET('Water Data'!$F$10,0,10*ROW('Water Data'!F20)),NA())</f>
        <v>#N/A</v>
      </c>
      <c r="P26" s="58" t="e">
        <f ca="1">+IF(AND(ISNUMBER(OFFSET('Water Data'!$G$5,0,10*ROW('Water Data'!G20))),'Data Summary'!CE26="Yes"),100-OFFSET('Water Data'!$G$5,0,10*ROW('Water Data'!G20)),NA())</f>
        <v>#N/A</v>
      </c>
      <c r="Q26" s="58" t="e">
        <f ca="1">+IF(AND(ISNUMBER(OFFSET('Water Data'!$G$7,0,10*ROW('Water Data'!G20))),'Data Summary'!CF26="Yes"),OFFSET('Water Data'!$G$7,0,10*ROW('Water Data'!G20)),NA())</f>
        <v>#N/A</v>
      </c>
      <c r="R26" s="58" t="e">
        <f ca="1">+IF(AND(ISNUMBER(OFFSET('Water Data'!$G$10,0,10*ROW('Water Data'!G20))),'Data Summary'!CG26="Yes"),OFFSET('Water Data'!$G$10,0,10*ROW('Water Data'!G20)),NA())</f>
        <v>#N/A</v>
      </c>
      <c r="S26" s="58" t="e">
        <f ca="1">+IF(AND(ISNUMBER(OFFSET('Water Data'!$H$5,0,10*ROW('Water Data'!H20))),'Data Summary'!CH26="Yes"),100-OFFSET('Water Data'!$H$5,0,10*ROW('Water Data'!H20)),NA())</f>
        <v>#N/A</v>
      </c>
      <c r="T26" s="58" t="e">
        <f ca="1">+IF(AND(ISNUMBER(OFFSET('Water Data'!$H$7,0,10*ROW('Water Data'!H20))),'Data Summary'!CI26="Yes"),OFFSET('Water Data'!$H$7,0,10*ROW('Water Data'!H20)),NA())</f>
        <v>#N/A</v>
      </c>
      <c r="U26" s="58" t="e">
        <f ca="1">+IF(AND(ISNUMBER(OFFSET('Water Data'!$H$10,0,10*ROW('Water Data'!H20))),'Data Summary'!CJ26="Yes"),OFFSET('Water Data'!$H$10,0,10*ROW('Water Data'!H20)),NA())</f>
        <v>#N/A</v>
      </c>
      <c r="V26" s="104" t="e">
        <f ca="1">+IF(AND(ISNUMBER(OFFSET('Sanitation Data'!$C$5,0,10*ROW('Sanitation Data'!C20))),'Data Summary'!CK26="Yes"),100-OFFSET('Sanitation Data'!$C$5,0,10*ROW('Sanitation Data'!C20)),NA())</f>
        <v>#N/A</v>
      </c>
      <c r="W26" s="104" t="e">
        <f ca="1">+IF(AND(ISNUMBER(OFFSET('Sanitation Data'!$C$7,0,10*ROW('Sanitation Data'!C20))),'Data Summary'!CL26="Yes"),OFFSET('Sanitation Data'!$C$7,0,10*ROW('Sanitation Data'!C20)),NA())</f>
        <v>#N/A</v>
      </c>
      <c r="X26" s="104" t="e">
        <f ca="1">+IF(AND(ISNUMBER(OFFSET('Sanitation Data'!$C$11,0,10*ROW('Sanitation Data'!C20))),'Data Summary'!CM26="Yes"),OFFSET('Sanitation Data'!$C$11,0,10*ROW('Sanitation Data'!C20)),NA())</f>
        <v>#N/A</v>
      </c>
      <c r="Y26" s="104" t="e">
        <f ca="1">+IF(AND(ISNUMBER(OFFSET('Sanitation Data'!$C$12,0,10*ROW('Sanitation Data'!C20))),'Data Summary'!CN26="Yes"),OFFSET('Sanitation Data'!$C$12,0,10*ROW('Sanitation Data'!C20)),NA())</f>
        <v>#N/A</v>
      </c>
      <c r="Z26" s="104" t="e">
        <f ca="1">+IF(AND(ISNUMBER(OFFSET('Sanitation Data'!$C$13,0,10*ROW('Sanitation Data'!C20))),'Data Summary'!CO26="Yes"),OFFSET('Sanitation Data'!$C$13,0,10*ROW('Sanitation Data'!C20)),NA())</f>
        <v>#N/A</v>
      </c>
      <c r="AA26" s="104" t="e">
        <f ca="1">+IF(AND(ISNUMBER(OFFSET('Sanitation Data'!$D$5,0,10*ROW('Sanitation Data'!D20))),'Data Summary'!CP26="Yes"),100-OFFSET('Sanitation Data'!$D$5,0,10*ROW('Sanitation Data'!D20)),NA())</f>
        <v>#N/A</v>
      </c>
      <c r="AB26" s="104" t="e">
        <f ca="1">+IF(AND(ISNUMBER(OFFSET('Sanitation Data'!$D$7,0,10*ROW('Sanitation Data'!D20))),'Data Summary'!CQ26="Yes"),OFFSET('Sanitation Data'!$D$7,0,10*ROW('Sanitation Data'!D20)),NA())</f>
        <v>#N/A</v>
      </c>
      <c r="AC26" s="104" t="e">
        <f ca="1">+IF(AND(ISNUMBER(OFFSET('Sanitation Data'!$D$11,0,10*ROW('Sanitation Data'!D20))),'Data Summary'!CR26="Yes"),OFFSET('Sanitation Data'!$D$11,0,10*ROW('Sanitation Data'!D20)),NA())</f>
        <v>#N/A</v>
      </c>
      <c r="AD26" s="104" t="e">
        <f ca="1">+IF(AND(ISNUMBER(OFFSET('Sanitation Data'!$D$12,0,10*ROW('Sanitation Data'!D20))),'Data Summary'!CS26="Yes"),OFFSET('Sanitation Data'!$D$12,0,10*ROW('Sanitation Data'!D20)),NA())</f>
        <v>#N/A</v>
      </c>
      <c r="AE26" s="104" t="e">
        <f ca="1">+IF(AND(ISNUMBER(OFFSET('Sanitation Data'!$D$13,0,10*ROW('Sanitation Data'!D20))),'Data Summary'!CT26="Yes"),OFFSET('Sanitation Data'!$D$13,0,10*ROW('Sanitation Data'!D20)),NA())</f>
        <v>#N/A</v>
      </c>
      <c r="AF26" s="104" t="e">
        <f ca="1">+IF(AND(ISNUMBER(OFFSET('Sanitation Data'!$E$5,0,10*ROW('Sanitation Data'!E20))),'Data Summary'!CU26="Yes"),100-OFFSET('Sanitation Data'!$E$5,0,10*ROW('Sanitation Data'!E20)),NA())</f>
        <v>#N/A</v>
      </c>
      <c r="AG26" s="104" t="e">
        <f ca="1">+IF(AND(ISNUMBER(OFFSET('Sanitation Data'!$E$7,0,10*ROW('Sanitation Data'!E20))),'Data Summary'!CV26="Yes"),OFFSET('Sanitation Data'!$E$7,0,10*ROW('Sanitation Data'!E20)),NA())</f>
        <v>#N/A</v>
      </c>
      <c r="AH26" s="104" t="e">
        <f ca="1">+IF(AND(ISNUMBER(OFFSET('Sanitation Data'!$E$11,0,10*ROW('Sanitation Data'!E20))),'Data Summary'!CW26="Yes"),OFFSET('Sanitation Data'!$E$11,0,10*ROW('Sanitation Data'!E20)),NA())</f>
        <v>#N/A</v>
      </c>
      <c r="AI26" s="104" t="e">
        <f ca="1">+IF(AND(ISNUMBER(OFFSET('Sanitation Data'!$E$12,0,10*ROW('Sanitation Data'!E20))),'Data Summary'!CX26="Yes"),OFFSET('Sanitation Data'!$E$12,0,10*ROW('Sanitation Data'!E20)),NA())</f>
        <v>#N/A</v>
      </c>
      <c r="AJ26" s="104" t="e">
        <f ca="1">+IF(AND(ISNUMBER(OFFSET('Sanitation Data'!$E$13,0,10*ROW('Sanitation Data'!E20))),'Data Summary'!CY26="Yes"),OFFSET('Sanitation Data'!$E$13,0,10*ROW('Sanitation Data'!E20)),NA())</f>
        <v>#N/A</v>
      </c>
      <c r="AK26" s="104" t="e">
        <f ca="1">+IF(AND(ISNUMBER(OFFSET('Sanitation Data'!$F$5,0,10*ROW('Sanitation Data'!F20))),'Data Summary'!CZ26="Yes"),100-OFFSET('Sanitation Data'!$F$5,0,10*ROW('Sanitation Data'!F20)),NA())</f>
        <v>#N/A</v>
      </c>
      <c r="AL26" s="104" t="e">
        <f ca="1">+IF(AND(ISNUMBER(OFFSET('Sanitation Data'!$F$7,0,10*ROW('Sanitation Data'!F20))),'Data Summary'!DA26="Yes"),OFFSET('Sanitation Data'!$F$7,0,10*ROW('Sanitation Data'!F20)),NA())</f>
        <v>#N/A</v>
      </c>
      <c r="AM26" s="104" t="e">
        <f ca="1">+IF(AND(ISNUMBER(OFFSET('Sanitation Data'!$F$11,0,10*ROW('Sanitation Data'!F20))),'Data Summary'!DB26="Yes"),OFFSET('Sanitation Data'!$F$11,0,10*ROW('Sanitation Data'!F20)),NA())</f>
        <v>#N/A</v>
      </c>
      <c r="AN26" s="104" t="e">
        <f ca="1">+IF(AND(ISNUMBER(OFFSET('Sanitation Data'!$F$12,0,10*ROW('Sanitation Data'!F20))),'Data Summary'!DC26="Yes"),OFFSET('Sanitation Data'!$F$12,0,10*ROW('Sanitation Data'!F20)),NA())</f>
        <v>#N/A</v>
      </c>
      <c r="AO26" s="104" t="e">
        <f ca="1">+IF(AND(ISNUMBER(OFFSET('Sanitation Data'!$F$13,0,10*ROW('Sanitation Data'!F20))),'Data Summary'!DD26="Yes"),OFFSET('Sanitation Data'!$F$13,0,10*ROW('Sanitation Data'!F20)),NA())</f>
        <v>#N/A</v>
      </c>
      <c r="AP26" s="104" t="e">
        <f ca="1">+IF(AND(ISNUMBER(OFFSET('Sanitation Data'!$G$5,0,10*ROW('Sanitation Data'!G20))),'Data Summary'!DE26="Yes"),100-OFFSET('Sanitation Data'!$G$5,0,10*ROW('Sanitation Data'!G20)),NA())</f>
        <v>#N/A</v>
      </c>
      <c r="AQ26" s="104" t="e">
        <f ca="1">+IF(AND(ISNUMBER(OFFSET('Sanitation Data'!$G$7,0,10*ROW('Sanitation Data'!G20))),'Data Summary'!DF26="Yes"),OFFSET('Sanitation Data'!$G$7,0,10*ROW('Sanitation Data'!G20)),NA())</f>
        <v>#N/A</v>
      </c>
      <c r="AR26" s="104" t="e">
        <f ca="1">+IF(AND(ISNUMBER(OFFSET('Sanitation Data'!$G$11,0,10*ROW('Sanitation Data'!G20))),'Data Summary'!DG26="Yes"),OFFSET('Sanitation Data'!$G$11,0,10*ROW('Sanitation Data'!G20)),NA())</f>
        <v>#N/A</v>
      </c>
      <c r="AS26" s="104" t="e">
        <f ca="1">+IF(AND(ISNUMBER(OFFSET('Sanitation Data'!$G$12,0,10*ROW('Sanitation Data'!G20))),'Data Summary'!DH26="Yes"),OFFSET('Sanitation Data'!$G$12,0,10*ROW('Sanitation Data'!G20)),NA())</f>
        <v>#N/A</v>
      </c>
      <c r="AT26" s="104" t="e">
        <f ca="1">+IF(AND(ISNUMBER(OFFSET('Sanitation Data'!$G$13,0,10*ROW('Sanitation Data'!G20))),'Data Summary'!DI26="Yes"),OFFSET('Sanitation Data'!$G$13,0,10*ROW('Sanitation Data'!G20)),NA())</f>
        <v>#N/A</v>
      </c>
      <c r="AU26" s="104" t="e">
        <f ca="1">+IF(AND(ISNUMBER(OFFSET('Sanitation Data'!$H$5,0,10*ROW('Sanitation Data'!H20))),'Data Summary'!DJ26="Yes"),100-OFFSET('Sanitation Data'!$H$5,0,10*ROW('Sanitation Data'!H20)),NA())</f>
        <v>#N/A</v>
      </c>
      <c r="AV26" s="104" t="e">
        <f ca="1">+IF(AND(ISNUMBER(OFFSET('Sanitation Data'!$H$7,0,10*ROW('Sanitation Data'!H20))),'Data Summary'!DK26="Yes"),OFFSET('Sanitation Data'!$H$7,0,10*ROW('Sanitation Data'!H20)),NA())</f>
        <v>#N/A</v>
      </c>
      <c r="AW26" s="104" t="e">
        <f ca="1">+IF(AND(ISNUMBER(OFFSET('Sanitation Data'!$H$11,0,10*ROW('Sanitation Data'!H20))),'Data Summary'!DL26="Yes"),OFFSET('Sanitation Data'!$H$11,0,10*ROW('Sanitation Data'!H20)),NA())</f>
        <v>#N/A</v>
      </c>
      <c r="AX26" s="104" t="e">
        <f ca="1">+IF(AND(ISNUMBER(OFFSET('Sanitation Data'!$H$12,0,10*ROW('Sanitation Data'!H20))),'Data Summary'!DM26="Yes"),OFFSET('Sanitation Data'!$H$12,0,10*ROW('Sanitation Data'!H20)),NA())</f>
        <v>#N/A</v>
      </c>
      <c r="AY26" s="104" t="e">
        <f ca="1">+IF(AND(ISNUMBER(OFFSET('Sanitation Data'!$H$13,0,10*ROW('Sanitation Data'!H20))),'Data Summary'!DN26="Yes"),OFFSET('Sanitation Data'!$H$13,0,10*ROW('Sanitation Data'!H20)),NA())</f>
        <v>#N/A</v>
      </c>
      <c r="AZ26" s="109" t="e">
        <f ca="1">+IF(AND(ISNUMBER(OFFSET('Hygiene Data'!$C$6,0,10*ROW('Hygiene Data'!C20))),'Data Summary'!DO26="Yes"),OFFSET('Hygiene Data'!$C$6,0,10*ROW('Hygiene Data'!C20)),NA())</f>
        <v>#N/A</v>
      </c>
      <c r="BA26" s="109" t="e">
        <f ca="1">+IF(AND(ISNUMBER(OFFSET('Hygiene Data'!$C$8,0,10*ROW('Hygiene Data'!C20))),'Data Summary'!DP26="Yes"),OFFSET('Hygiene Data'!$C$8,0,10*ROW('Hygiene Data'!C20)),NA())</f>
        <v>#N/A</v>
      </c>
      <c r="BB26" s="109" t="e">
        <f ca="1">+IF(AND(ISNUMBER(OFFSET('Hygiene Data'!$C$10,0,10*ROW('Hygiene Data'!C20))),'Data Summary'!DQ26="Yes"),OFFSET('Hygiene Data'!$C$10,0,10*ROW('Hygiene Data'!C20)),NA())</f>
        <v>#N/A</v>
      </c>
      <c r="BC26" s="109" t="e">
        <f ca="1">+IF(AND(ISNUMBER(OFFSET('Hygiene Data'!$D$6,0,10*ROW('Hygiene Data'!D20))),'Data Summary'!DR26="Yes"),OFFSET('Hygiene Data'!$D$6,0,10*ROW('Hygiene Data'!D20)),NA())</f>
        <v>#N/A</v>
      </c>
      <c r="BD26" s="109" t="e">
        <f ca="1">+IF(AND(ISNUMBER(OFFSET('Hygiene Data'!$D$8,0,10*ROW('Hygiene Data'!D20))),'Data Summary'!DS26="Yes"),OFFSET('Hygiene Data'!$D$8,0,10*ROW('Hygiene Data'!D20)),NA())</f>
        <v>#N/A</v>
      </c>
      <c r="BE26" s="109" t="e">
        <f ca="1">+IF(AND(ISNUMBER(OFFSET('Hygiene Data'!$D$10,0,10*ROW('Hygiene Data'!D20))),'Data Summary'!DT26="Yes"),OFFSET('Hygiene Data'!$D$10,0,10*ROW('Hygiene Data'!D20)),NA())</f>
        <v>#N/A</v>
      </c>
      <c r="BF26" s="109" t="e">
        <f ca="1">+IF(AND(ISNUMBER(OFFSET('Hygiene Data'!$E$6,0,10*ROW('Hygiene Data'!E20))),'Data Summary'!DU26="Yes"),OFFSET('Hygiene Data'!$E$6,0,10*ROW('Hygiene Data'!E20)),NA())</f>
        <v>#N/A</v>
      </c>
      <c r="BG26" s="109" t="e">
        <f ca="1">+IF(AND(ISNUMBER(OFFSET('Hygiene Data'!$E$8,0,10*ROW('Hygiene Data'!E20))),'Data Summary'!DV26="Yes"),OFFSET('Hygiene Data'!$E$8,0,10*ROW('Hygiene Data'!E20)),NA())</f>
        <v>#N/A</v>
      </c>
      <c r="BH26" s="109" t="e">
        <f ca="1">+IF(AND(ISNUMBER(OFFSET('Hygiene Data'!$E$10,0,10*ROW('Hygiene Data'!E20))),'Data Summary'!DW26="Yes"),OFFSET('Hygiene Data'!$E$10,0,10*ROW('Hygiene Data'!E20)),NA())</f>
        <v>#N/A</v>
      </c>
      <c r="BI26" s="109" t="e">
        <f ca="1">+IF(AND(ISNUMBER(OFFSET('Hygiene Data'!$F$6,0,10*ROW('Hygiene Data'!F20))),'Data Summary'!DX26="Yes"),OFFSET('Hygiene Data'!$F$6,0,10*ROW('Hygiene Data'!F20)),NA())</f>
        <v>#N/A</v>
      </c>
      <c r="BJ26" s="109" t="e">
        <f ca="1">+IF(AND(ISNUMBER(OFFSET('Hygiene Data'!$F$8,0,10*ROW('Hygiene Data'!F20))),'Data Summary'!DY26="Yes"),OFFSET('Hygiene Data'!$F$8,0,10*ROW('Hygiene Data'!F20)),NA())</f>
        <v>#N/A</v>
      </c>
      <c r="BK26" s="109" t="e">
        <f ca="1">+IF(AND(ISNUMBER(OFFSET('Hygiene Data'!$F$10,0,10*ROW('Hygiene Data'!F20))),'Data Summary'!DZ26="Yes"),OFFSET('Hygiene Data'!$F$10,0,10*ROW('Hygiene Data'!F20)),NA())</f>
        <v>#N/A</v>
      </c>
      <c r="BL26" s="109" t="e">
        <f ca="1">+IF(AND(ISNUMBER(OFFSET('Hygiene Data'!$G$6,0,10*ROW('Hygiene Data'!G20))),'Data Summary'!EA26="Yes"),OFFSET('Hygiene Data'!$G$6,0,10*ROW('Hygiene Data'!G20)),NA())</f>
        <v>#N/A</v>
      </c>
      <c r="BM26" s="109" t="e">
        <f ca="1">+IF(AND(ISNUMBER(OFFSET('Hygiene Data'!$G$8,0,10*ROW('Hygiene Data'!G20))),'Data Summary'!EB26="Yes"),OFFSET('Hygiene Data'!$G$8,0,10*ROW('Hygiene Data'!G20)),NA())</f>
        <v>#N/A</v>
      </c>
      <c r="BN26" s="109" t="e">
        <f ca="1">+IF(AND(ISNUMBER(OFFSET('Hygiene Data'!$G$10,0,10*ROW('Hygiene Data'!G20))),'Data Summary'!EC26="Yes"),OFFSET('Hygiene Data'!$G$10,0,10*ROW('Hygiene Data'!G20)),NA())</f>
        <v>#N/A</v>
      </c>
      <c r="BO26" s="109" t="e">
        <f ca="1">+IF(AND(ISNUMBER(OFFSET('Hygiene Data'!$H$6,0,10*ROW('Hygiene Data'!H20))),'Data Summary'!ED26="Yes"),OFFSET('Hygiene Data'!$H$6,0,10*ROW('Hygiene Data'!H20)),NA())</f>
        <v>#N/A</v>
      </c>
      <c r="BP26" s="109" t="e">
        <f ca="1">+IF(AND(ISNUMBER(OFFSET('Hygiene Data'!$H$8,0,10*ROW('Hygiene Data'!H20))),'Data Summary'!EE26="Yes"),OFFSET('Hygiene Data'!$H$8,0,10*ROW('Hygiene Data'!H20)),NA())</f>
        <v>#N/A</v>
      </c>
      <c r="BQ26" s="109" t="e">
        <f ca="1">+IF(AND(ISNUMBER(OFFSET('Hygiene Data'!$H$10,0,10*ROW('Hygiene Data'!H20))),'Data Summary'!EF26="Yes"),OFFSET('Hygiene Data'!$H$10,0,10*ROW('Hygiene Data'!H20)),NA())</f>
        <v>#N/A</v>
      </c>
    </row>
    <row r="27" spans="1:69" x14ac:dyDescent="0.25">
      <c r="A27" s="57" t="e">
        <f ca="1">+IF(OFFSET('Water Data'!$B$1,0,10*ROW('Water Data'!B21))="",NA(),OFFSET('Water Data'!$B$1,0,10*ROW('Water Data'!B21)))</f>
        <v>#N/A</v>
      </c>
      <c r="B27" s="57" t="e">
        <f ca="1">+IF(OFFSET('Water Data'!$A$3,0,10*ROW('Water Data'!A21))="",NA(),OFFSET('Water Data'!$A$3,0,10*ROW('Water Data'!A21)))</f>
        <v>#N/A</v>
      </c>
      <c r="C27" s="57" t="e">
        <f ca="1">+IF(OFFSET('Water Data'!$C$3,0,10*ROW('Water Data'!C21))="",NA(),OFFSET('Water Data'!$C$3,0,10*ROW('Water Data'!C21)))</f>
        <v>#N/A</v>
      </c>
      <c r="D27" s="58" t="e">
        <f ca="1">+IF(AND(ISNUMBER(OFFSET('Water Data'!$C$5,0,10*ROW('Water Data'!C21))),'Data Summary'!BS27="Yes"),100-OFFSET('Water Data'!$C$5,0,10*ROW('Water Data'!C21)),NA())</f>
        <v>#N/A</v>
      </c>
      <c r="E27" s="58" t="e">
        <f ca="1">+IF(AND(ISNUMBER(OFFSET('Water Data'!$C$7,0,10*ROW('Water Data'!C21))),'Data Summary'!BT27="Yes"),OFFSET('Water Data'!$C$7,0,10*ROW('Water Data'!C21)),NA())</f>
        <v>#N/A</v>
      </c>
      <c r="F27" s="58" t="e">
        <f ca="1">+IF(AND(ISNUMBER(OFFSET('Water Data'!$C$10,0,10*ROW('Water Data'!C21))),'Data Summary'!BU27="Yes"),OFFSET('Water Data'!$C$10,0,10*ROW('Water Data'!C21)),NA())</f>
        <v>#N/A</v>
      </c>
      <c r="G27" s="58" t="e">
        <f ca="1">+IF(AND(ISNUMBER(OFFSET('Water Data'!$D$5,0,10*ROW('Water Data'!D21))),'Data Summary'!BV27="Yes"),100-OFFSET('Water Data'!$D$5,0,10*ROW('Water Data'!D21)),NA())</f>
        <v>#N/A</v>
      </c>
      <c r="H27" s="58" t="e">
        <f ca="1">+IF(AND(ISNUMBER(OFFSET('Water Data'!$D$7,0,10*ROW('Water Data'!D21))),'Data Summary'!BW27="Yes"),OFFSET('Water Data'!$D$7,0,10*ROW('Water Data'!D21)),NA())</f>
        <v>#N/A</v>
      </c>
      <c r="I27" s="58" t="e">
        <f ca="1">+IF(AND(ISNUMBER(OFFSET('Water Data'!$D$10,0,10*ROW('Water Data'!D21))),'Data Summary'!BX27="Yes"),OFFSET('Water Data'!$D$10,0,10*ROW('Water Data'!D21)),NA())</f>
        <v>#N/A</v>
      </c>
      <c r="J27" s="58" t="e">
        <f ca="1">+IF(AND(ISNUMBER(OFFSET('Water Data'!$E$5,0,10*ROW('Water Data'!E21))),'Data Summary'!BY27="Yes"),100-OFFSET('Water Data'!$E$5,0,10*ROW('Water Data'!E21)),NA())</f>
        <v>#N/A</v>
      </c>
      <c r="K27" s="58" t="e">
        <f ca="1">+IF(AND(ISNUMBER(OFFSET('Water Data'!$E$7,0,10*ROW('Water Data'!E21))),'Data Summary'!BZ27="Yes"),OFFSET('Water Data'!$E$7,0,10*ROW('Water Data'!E21)),NA())</f>
        <v>#N/A</v>
      </c>
      <c r="L27" s="58" t="e">
        <f ca="1">+IF(AND(ISNUMBER(OFFSET('Water Data'!$E$10,0,10*ROW('Water Data'!E21))),'Data Summary'!CA27="Yes"),OFFSET('Water Data'!$E$10,0,10*ROW('Water Data'!E21)),NA())</f>
        <v>#N/A</v>
      </c>
      <c r="M27" s="58" t="e">
        <f ca="1">+IF(AND(ISNUMBER(OFFSET('Water Data'!$F$5,0,10*ROW('Water Data'!F21))),'Data Summary'!CB27="Yes"),100-OFFSET('Water Data'!$F$5,0,10*ROW('Water Data'!F21)),NA())</f>
        <v>#N/A</v>
      </c>
      <c r="N27" s="58" t="e">
        <f ca="1">+IF(AND(ISNUMBER(OFFSET('Water Data'!$F$7,0,10*ROW('Water Data'!F21))),'Data Summary'!CC27="Yes"),OFFSET('Water Data'!$F$7,0,10*ROW('Water Data'!F21)),NA())</f>
        <v>#N/A</v>
      </c>
      <c r="O27" s="58" t="e">
        <f ca="1">+IF(AND(ISNUMBER(OFFSET('Water Data'!$F$10,0,10*ROW('Water Data'!F21))),'Data Summary'!CD27="Yes"),OFFSET('Water Data'!$F$10,0,10*ROW('Water Data'!F21)),NA())</f>
        <v>#N/A</v>
      </c>
      <c r="P27" s="58" t="e">
        <f ca="1">+IF(AND(ISNUMBER(OFFSET('Water Data'!$G$5,0,10*ROW('Water Data'!G21))),'Data Summary'!CE27="Yes"),100-OFFSET('Water Data'!$G$5,0,10*ROW('Water Data'!G21)),NA())</f>
        <v>#N/A</v>
      </c>
      <c r="Q27" s="58" t="e">
        <f ca="1">+IF(AND(ISNUMBER(OFFSET('Water Data'!$G$7,0,10*ROW('Water Data'!G21))),'Data Summary'!CF27="Yes"),OFFSET('Water Data'!$G$7,0,10*ROW('Water Data'!G21)),NA())</f>
        <v>#N/A</v>
      </c>
      <c r="R27" s="58" t="e">
        <f ca="1">+IF(AND(ISNUMBER(OFFSET('Water Data'!$G$10,0,10*ROW('Water Data'!G21))),'Data Summary'!CG27="Yes"),OFFSET('Water Data'!$G$10,0,10*ROW('Water Data'!G21)),NA())</f>
        <v>#N/A</v>
      </c>
      <c r="S27" s="58" t="e">
        <f ca="1">+IF(AND(ISNUMBER(OFFSET('Water Data'!$H$5,0,10*ROW('Water Data'!H21))),'Data Summary'!CH27="Yes"),100-OFFSET('Water Data'!$H$5,0,10*ROW('Water Data'!H21)),NA())</f>
        <v>#N/A</v>
      </c>
      <c r="T27" s="58" t="e">
        <f ca="1">+IF(AND(ISNUMBER(OFFSET('Water Data'!$H$7,0,10*ROW('Water Data'!H21))),'Data Summary'!CI27="Yes"),OFFSET('Water Data'!$H$7,0,10*ROW('Water Data'!H21)),NA())</f>
        <v>#N/A</v>
      </c>
      <c r="U27" s="58" t="e">
        <f ca="1">+IF(AND(ISNUMBER(OFFSET('Water Data'!$H$10,0,10*ROW('Water Data'!H21))),'Data Summary'!CJ27="Yes"),OFFSET('Water Data'!$H$10,0,10*ROW('Water Data'!H21)),NA())</f>
        <v>#N/A</v>
      </c>
      <c r="V27" s="104" t="e">
        <f ca="1">+IF(AND(ISNUMBER(OFFSET('Sanitation Data'!$C$5,0,10*ROW('Sanitation Data'!C21))),'Data Summary'!CK27="Yes"),100-OFFSET('Sanitation Data'!$C$5,0,10*ROW('Sanitation Data'!C21)),NA())</f>
        <v>#N/A</v>
      </c>
      <c r="W27" s="104" t="e">
        <f ca="1">+IF(AND(ISNUMBER(OFFSET('Sanitation Data'!$C$7,0,10*ROW('Sanitation Data'!C21))),'Data Summary'!CL27="Yes"),OFFSET('Sanitation Data'!$C$7,0,10*ROW('Sanitation Data'!C21)),NA())</f>
        <v>#N/A</v>
      </c>
      <c r="X27" s="104" t="e">
        <f ca="1">+IF(AND(ISNUMBER(OFFSET('Sanitation Data'!$C$11,0,10*ROW('Sanitation Data'!C21))),'Data Summary'!CM27="Yes"),OFFSET('Sanitation Data'!$C$11,0,10*ROW('Sanitation Data'!C21)),NA())</f>
        <v>#N/A</v>
      </c>
      <c r="Y27" s="104" t="e">
        <f ca="1">+IF(AND(ISNUMBER(OFFSET('Sanitation Data'!$C$12,0,10*ROW('Sanitation Data'!C21))),'Data Summary'!CN27="Yes"),OFFSET('Sanitation Data'!$C$12,0,10*ROW('Sanitation Data'!C21)),NA())</f>
        <v>#N/A</v>
      </c>
      <c r="Z27" s="104" t="e">
        <f ca="1">+IF(AND(ISNUMBER(OFFSET('Sanitation Data'!$C$13,0,10*ROW('Sanitation Data'!C21))),'Data Summary'!CO27="Yes"),OFFSET('Sanitation Data'!$C$13,0,10*ROW('Sanitation Data'!C21)),NA())</f>
        <v>#N/A</v>
      </c>
      <c r="AA27" s="104" t="e">
        <f ca="1">+IF(AND(ISNUMBER(OFFSET('Sanitation Data'!$D$5,0,10*ROW('Sanitation Data'!D21))),'Data Summary'!CP27="Yes"),100-OFFSET('Sanitation Data'!$D$5,0,10*ROW('Sanitation Data'!D21)),NA())</f>
        <v>#N/A</v>
      </c>
      <c r="AB27" s="104" t="e">
        <f ca="1">+IF(AND(ISNUMBER(OFFSET('Sanitation Data'!$D$7,0,10*ROW('Sanitation Data'!D21))),'Data Summary'!CQ27="Yes"),OFFSET('Sanitation Data'!$D$7,0,10*ROW('Sanitation Data'!D21)),NA())</f>
        <v>#N/A</v>
      </c>
      <c r="AC27" s="104" t="e">
        <f ca="1">+IF(AND(ISNUMBER(OFFSET('Sanitation Data'!$D$11,0,10*ROW('Sanitation Data'!D21))),'Data Summary'!CR27="Yes"),OFFSET('Sanitation Data'!$D$11,0,10*ROW('Sanitation Data'!D21)),NA())</f>
        <v>#N/A</v>
      </c>
      <c r="AD27" s="104" t="e">
        <f ca="1">+IF(AND(ISNUMBER(OFFSET('Sanitation Data'!$D$12,0,10*ROW('Sanitation Data'!D21))),'Data Summary'!CS27="Yes"),OFFSET('Sanitation Data'!$D$12,0,10*ROW('Sanitation Data'!D21)),NA())</f>
        <v>#N/A</v>
      </c>
      <c r="AE27" s="104" t="e">
        <f ca="1">+IF(AND(ISNUMBER(OFFSET('Sanitation Data'!$D$13,0,10*ROW('Sanitation Data'!D21))),'Data Summary'!CT27="Yes"),OFFSET('Sanitation Data'!$D$13,0,10*ROW('Sanitation Data'!D21)),NA())</f>
        <v>#N/A</v>
      </c>
      <c r="AF27" s="104" t="e">
        <f ca="1">+IF(AND(ISNUMBER(OFFSET('Sanitation Data'!$E$5,0,10*ROW('Sanitation Data'!E21))),'Data Summary'!CU27="Yes"),100-OFFSET('Sanitation Data'!$E$5,0,10*ROW('Sanitation Data'!E21)),NA())</f>
        <v>#N/A</v>
      </c>
      <c r="AG27" s="104" t="e">
        <f ca="1">+IF(AND(ISNUMBER(OFFSET('Sanitation Data'!$E$7,0,10*ROW('Sanitation Data'!E21))),'Data Summary'!CV27="Yes"),OFFSET('Sanitation Data'!$E$7,0,10*ROW('Sanitation Data'!E21)),NA())</f>
        <v>#N/A</v>
      </c>
      <c r="AH27" s="104" t="e">
        <f ca="1">+IF(AND(ISNUMBER(OFFSET('Sanitation Data'!$E$11,0,10*ROW('Sanitation Data'!E21))),'Data Summary'!CW27="Yes"),OFFSET('Sanitation Data'!$E$11,0,10*ROW('Sanitation Data'!E21)),NA())</f>
        <v>#N/A</v>
      </c>
      <c r="AI27" s="104" t="e">
        <f ca="1">+IF(AND(ISNUMBER(OFFSET('Sanitation Data'!$E$12,0,10*ROW('Sanitation Data'!E21))),'Data Summary'!CX27="Yes"),OFFSET('Sanitation Data'!$E$12,0,10*ROW('Sanitation Data'!E21)),NA())</f>
        <v>#N/A</v>
      </c>
      <c r="AJ27" s="104" t="e">
        <f ca="1">+IF(AND(ISNUMBER(OFFSET('Sanitation Data'!$E$13,0,10*ROW('Sanitation Data'!E21))),'Data Summary'!CY27="Yes"),OFFSET('Sanitation Data'!$E$13,0,10*ROW('Sanitation Data'!E21)),NA())</f>
        <v>#N/A</v>
      </c>
      <c r="AK27" s="104" t="e">
        <f ca="1">+IF(AND(ISNUMBER(OFFSET('Sanitation Data'!$F$5,0,10*ROW('Sanitation Data'!F21))),'Data Summary'!CZ27="Yes"),100-OFFSET('Sanitation Data'!$F$5,0,10*ROW('Sanitation Data'!F21)),NA())</f>
        <v>#N/A</v>
      </c>
      <c r="AL27" s="104" t="e">
        <f ca="1">+IF(AND(ISNUMBER(OFFSET('Sanitation Data'!$F$7,0,10*ROW('Sanitation Data'!F21))),'Data Summary'!DA27="Yes"),OFFSET('Sanitation Data'!$F$7,0,10*ROW('Sanitation Data'!F21)),NA())</f>
        <v>#N/A</v>
      </c>
      <c r="AM27" s="104" t="e">
        <f ca="1">+IF(AND(ISNUMBER(OFFSET('Sanitation Data'!$F$11,0,10*ROW('Sanitation Data'!F21))),'Data Summary'!DB27="Yes"),OFFSET('Sanitation Data'!$F$11,0,10*ROW('Sanitation Data'!F21)),NA())</f>
        <v>#N/A</v>
      </c>
      <c r="AN27" s="104" t="e">
        <f ca="1">+IF(AND(ISNUMBER(OFFSET('Sanitation Data'!$F$12,0,10*ROW('Sanitation Data'!F21))),'Data Summary'!DC27="Yes"),OFFSET('Sanitation Data'!$F$12,0,10*ROW('Sanitation Data'!F21)),NA())</f>
        <v>#N/A</v>
      </c>
      <c r="AO27" s="104" t="e">
        <f ca="1">+IF(AND(ISNUMBER(OFFSET('Sanitation Data'!$F$13,0,10*ROW('Sanitation Data'!F21))),'Data Summary'!DD27="Yes"),OFFSET('Sanitation Data'!$F$13,0,10*ROW('Sanitation Data'!F21)),NA())</f>
        <v>#N/A</v>
      </c>
      <c r="AP27" s="104" t="e">
        <f ca="1">+IF(AND(ISNUMBER(OFFSET('Sanitation Data'!$G$5,0,10*ROW('Sanitation Data'!G21))),'Data Summary'!DE27="Yes"),100-OFFSET('Sanitation Data'!$G$5,0,10*ROW('Sanitation Data'!G21)),NA())</f>
        <v>#N/A</v>
      </c>
      <c r="AQ27" s="104" t="e">
        <f ca="1">+IF(AND(ISNUMBER(OFFSET('Sanitation Data'!$G$7,0,10*ROW('Sanitation Data'!G21))),'Data Summary'!DF27="Yes"),OFFSET('Sanitation Data'!$G$7,0,10*ROW('Sanitation Data'!G21)),NA())</f>
        <v>#N/A</v>
      </c>
      <c r="AR27" s="104" t="e">
        <f ca="1">+IF(AND(ISNUMBER(OFFSET('Sanitation Data'!$G$11,0,10*ROW('Sanitation Data'!G21))),'Data Summary'!DG27="Yes"),OFFSET('Sanitation Data'!$G$11,0,10*ROW('Sanitation Data'!G21)),NA())</f>
        <v>#N/A</v>
      </c>
      <c r="AS27" s="104" t="e">
        <f ca="1">+IF(AND(ISNUMBER(OFFSET('Sanitation Data'!$G$12,0,10*ROW('Sanitation Data'!G21))),'Data Summary'!DH27="Yes"),OFFSET('Sanitation Data'!$G$12,0,10*ROW('Sanitation Data'!G21)),NA())</f>
        <v>#N/A</v>
      </c>
      <c r="AT27" s="104" t="e">
        <f ca="1">+IF(AND(ISNUMBER(OFFSET('Sanitation Data'!$G$13,0,10*ROW('Sanitation Data'!G21))),'Data Summary'!DI27="Yes"),OFFSET('Sanitation Data'!$G$13,0,10*ROW('Sanitation Data'!G21)),NA())</f>
        <v>#N/A</v>
      </c>
      <c r="AU27" s="104" t="e">
        <f ca="1">+IF(AND(ISNUMBER(OFFSET('Sanitation Data'!$H$5,0,10*ROW('Sanitation Data'!H21))),'Data Summary'!DJ27="Yes"),100-OFFSET('Sanitation Data'!$H$5,0,10*ROW('Sanitation Data'!H21)),NA())</f>
        <v>#N/A</v>
      </c>
      <c r="AV27" s="104" t="e">
        <f ca="1">+IF(AND(ISNUMBER(OFFSET('Sanitation Data'!$H$7,0,10*ROW('Sanitation Data'!H21))),'Data Summary'!DK27="Yes"),OFFSET('Sanitation Data'!$H$7,0,10*ROW('Sanitation Data'!H21)),NA())</f>
        <v>#N/A</v>
      </c>
      <c r="AW27" s="104" t="e">
        <f ca="1">+IF(AND(ISNUMBER(OFFSET('Sanitation Data'!$H$11,0,10*ROW('Sanitation Data'!H21))),'Data Summary'!DL27="Yes"),OFFSET('Sanitation Data'!$H$11,0,10*ROW('Sanitation Data'!H21)),NA())</f>
        <v>#N/A</v>
      </c>
      <c r="AX27" s="104" t="e">
        <f ca="1">+IF(AND(ISNUMBER(OFFSET('Sanitation Data'!$H$12,0,10*ROW('Sanitation Data'!H21))),'Data Summary'!DM27="Yes"),OFFSET('Sanitation Data'!$H$12,0,10*ROW('Sanitation Data'!H21)),NA())</f>
        <v>#N/A</v>
      </c>
      <c r="AY27" s="104" t="e">
        <f ca="1">+IF(AND(ISNUMBER(OFFSET('Sanitation Data'!$H$13,0,10*ROW('Sanitation Data'!H21))),'Data Summary'!DN27="Yes"),OFFSET('Sanitation Data'!$H$13,0,10*ROW('Sanitation Data'!H21)),NA())</f>
        <v>#N/A</v>
      </c>
      <c r="AZ27" s="109" t="e">
        <f ca="1">+IF(AND(ISNUMBER(OFFSET('Hygiene Data'!$C$6,0,10*ROW('Hygiene Data'!C21))),'Data Summary'!DO27="Yes"),OFFSET('Hygiene Data'!$C$6,0,10*ROW('Hygiene Data'!C21)),NA())</f>
        <v>#N/A</v>
      </c>
      <c r="BA27" s="109" t="e">
        <f ca="1">+IF(AND(ISNUMBER(OFFSET('Hygiene Data'!$C$8,0,10*ROW('Hygiene Data'!C21))),'Data Summary'!DP27="Yes"),OFFSET('Hygiene Data'!$C$8,0,10*ROW('Hygiene Data'!C21)),NA())</f>
        <v>#N/A</v>
      </c>
      <c r="BB27" s="109" t="e">
        <f ca="1">+IF(AND(ISNUMBER(OFFSET('Hygiene Data'!$C$10,0,10*ROW('Hygiene Data'!C21))),'Data Summary'!DQ27="Yes"),OFFSET('Hygiene Data'!$C$10,0,10*ROW('Hygiene Data'!C21)),NA())</f>
        <v>#N/A</v>
      </c>
      <c r="BC27" s="109" t="e">
        <f ca="1">+IF(AND(ISNUMBER(OFFSET('Hygiene Data'!$D$6,0,10*ROW('Hygiene Data'!D21))),'Data Summary'!DR27="Yes"),OFFSET('Hygiene Data'!$D$6,0,10*ROW('Hygiene Data'!D21)),NA())</f>
        <v>#N/A</v>
      </c>
      <c r="BD27" s="109" t="e">
        <f ca="1">+IF(AND(ISNUMBER(OFFSET('Hygiene Data'!$D$8,0,10*ROW('Hygiene Data'!D21))),'Data Summary'!DS27="Yes"),OFFSET('Hygiene Data'!$D$8,0,10*ROW('Hygiene Data'!D21)),NA())</f>
        <v>#N/A</v>
      </c>
      <c r="BE27" s="109" t="e">
        <f ca="1">+IF(AND(ISNUMBER(OFFSET('Hygiene Data'!$D$10,0,10*ROW('Hygiene Data'!D21))),'Data Summary'!DT27="Yes"),OFFSET('Hygiene Data'!$D$10,0,10*ROW('Hygiene Data'!D21)),NA())</f>
        <v>#N/A</v>
      </c>
      <c r="BF27" s="109" t="e">
        <f ca="1">+IF(AND(ISNUMBER(OFFSET('Hygiene Data'!$E$6,0,10*ROW('Hygiene Data'!E21))),'Data Summary'!DU27="Yes"),OFFSET('Hygiene Data'!$E$6,0,10*ROW('Hygiene Data'!E21)),NA())</f>
        <v>#N/A</v>
      </c>
      <c r="BG27" s="109" t="e">
        <f ca="1">+IF(AND(ISNUMBER(OFFSET('Hygiene Data'!$E$8,0,10*ROW('Hygiene Data'!E21))),'Data Summary'!DV27="Yes"),OFFSET('Hygiene Data'!$E$8,0,10*ROW('Hygiene Data'!E21)),NA())</f>
        <v>#N/A</v>
      </c>
      <c r="BH27" s="109" t="e">
        <f ca="1">+IF(AND(ISNUMBER(OFFSET('Hygiene Data'!$E$10,0,10*ROW('Hygiene Data'!E21))),'Data Summary'!DW27="Yes"),OFFSET('Hygiene Data'!$E$10,0,10*ROW('Hygiene Data'!E21)),NA())</f>
        <v>#N/A</v>
      </c>
      <c r="BI27" s="109" t="e">
        <f ca="1">+IF(AND(ISNUMBER(OFFSET('Hygiene Data'!$F$6,0,10*ROW('Hygiene Data'!F21))),'Data Summary'!DX27="Yes"),OFFSET('Hygiene Data'!$F$6,0,10*ROW('Hygiene Data'!F21)),NA())</f>
        <v>#N/A</v>
      </c>
      <c r="BJ27" s="109" t="e">
        <f ca="1">+IF(AND(ISNUMBER(OFFSET('Hygiene Data'!$F$8,0,10*ROW('Hygiene Data'!F21))),'Data Summary'!DY27="Yes"),OFFSET('Hygiene Data'!$F$8,0,10*ROW('Hygiene Data'!F21)),NA())</f>
        <v>#N/A</v>
      </c>
      <c r="BK27" s="109" t="e">
        <f ca="1">+IF(AND(ISNUMBER(OFFSET('Hygiene Data'!$F$10,0,10*ROW('Hygiene Data'!F21))),'Data Summary'!DZ27="Yes"),OFFSET('Hygiene Data'!$F$10,0,10*ROW('Hygiene Data'!F21)),NA())</f>
        <v>#N/A</v>
      </c>
      <c r="BL27" s="109" t="e">
        <f ca="1">+IF(AND(ISNUMBER(OFFSET('Hygiene Data'!$G$6,0,10*ROW('Hygiene Data'!G21))),'Data Summary'!EA27="Yes"),OFFSET('Hygiene Data'!$G$6,0,10*ROW('Hygiene Data'!G21)),NA())</f>
        <v>#N/A</v>
      </c>
      <c r="BM27" s="109" t="e">
        <f ca="1">+IF(AND(ISNUMBER(OFFSET('Hygiene Data'!$G$8,0,10*ROW('Hygiene Data'!G21))),'Data Summary'!EB27="Yes"),OFFSET('Hygiene Data'!$G$8,0,10*ROW('Hygiene Data'!G21)),NA())</f>
        <v>#N/A</v>
      </c>
      <c r="BN27" s="109" t="e">
        <f ca="1">+IF(AND(ISNUMBER(OFFSET('Hygiene Data'!$G$10,0,10*ROW('Hygiene Data'!G21))),'Data Summary'!EC27="Yes"),OFFSET('Hygiene Data'!$G$10,0,10*ROW('Hygiene Data'!G21)),NA())</f>
        <v>#N/A</v>
      </c>
      <c r="BO27" s="109" t="e">
        <f ca="1">+IF(AND(ISNUMBER(OFFSET('Hygiene Data'!$H$6,0,10*ROW('Hygiene Data'!H21))),'Data Summary'!ED27="Yes"),OFFSET('Hygiene Data'!$H$6,0,10*ROW('Hygiene Data'!H21)),NA())</f>
        <v>#N/A</v>
      </c>
      <c r="BP27" s="109" t="e">
        <f ca="1">+IF(AND(ISNUMBER(OFFSET('Hygiene Data'!$H$8,0,10*ROW('Hygiene Data'!H21))),'Data Summary'!EE27="Yes"),OFFSET('Hygiene Data'!$H$8,0,10*ROW('Hygiene Data'!H21)),NA())</f>
        <v>#N/A</v>
      </c>
      <c r="BQ27" s="109" t="e">
        <f ca="1">+IF(AND(ISNUMBER(OFFSET('Hygiene Data'!$H$10,0,10*ROW('Hygiene Data'!H21))),'Data Summary'!EF27="Yes"),OFFSET('Hygiene Data'!$H$10,0,10*ROW('Hygiene Data'!H21)),NA())</f>
        <v>#N/A</v>
      </c>
    </row>
    <row r="28" spans="1:69" x14ac:dyDescent="0.25">
      <c r="A28" s="57" t="e">
        <f ca="1">+IF(OFFSET('Water Data'!$B$1,0,10*ROW('Water Data'!B22))="",NA(),OFFSET('Water Data'!$B$1,0,10*ROW('Water Data'!B22)))</f>
        <v>#N/A</v>
      </c>
      <c r="B28" s="57" t="e">
        <f ca="1">+IF(OFFSET('Water Data'!$A$3,0,10*ROW('Water Data'!A22))="",NA(),OFFSET('Water Data'!$A$3,0,10*ROW('Water Data'!A22)))</f>
        <v>#N/A</v>
      </c>
      <c r="C28" s="57" t="e">
        <f ca="1">+IF(OFFSET('Water Data'!$C$3,0,10*ROW('Water Data'!C22))="",NA(),OFFSET('Water Data'!$C$3,0,10*ROW('Water Data'!C22)))</f>
        <v>#N/A</v>
      </c>
      <c r="D28" s="58" t="e">
        <f ca="1">+IF(AND(ISNUMBER(OFFSET('Water Data'!$C$5,0,10*ROW('Water Data'!C22))),'Data Summary'!BS28="Yes"),100-OFFSET('Water Data'!$C$5,0,10*ROW('Water Data'!C22)),NA())</f>
        <v>#N/A</v>
      </c>
      <c r="E28" s="58" t="e">
        <f ca="1">+IF(AND(ISNUMBER(OFFSET('Water Data'!$C$7,0,10*ROW('Water Data'!C22))),'Data Summary'!BT28="Yes"),OFFSET('Water Data'!$C$7,0,10*ROW('Water Data'!C22)),NA())</f>
        <v>#N/A</v>
      </c>
      <c r="F28" s="58" t="e">
        <f ca="1">+IF(AND(ISNUMBER(OFFSET('Water Data'!$C$10,0,10*ROW('Water Data'!C22))),'Data Summary'!BU28="Yes"),OFFSET('Water Data'!$C$10,0,10*ROW('Water Data'!C22)),NA())</f>
        <v>#N/A</v>
      </c>
      <c r="G28" s="58" t="e">
        <f ca="1">+IF(AND(ISNUMBER(OFFSET('Water Data'!$D$5,0,10*ROW('Water Data'!D22))),'Data Summary'!BV28="Yes"),100-OFFSET('Water Data'!$D$5,0,10*ROW('Water Data'!D22)),NA())</f>
        <v>#N/A</v>
      </c>
      <c r="H28" s="58" t="e">
        <f ca="1">+IF(AND(ISNUMBER(OFFSET('Water Data'!$D$7,0,10*ROW('Water Data'!D22))),'Data Summary'!BW28="Yes"),OFFSET('Water Data'!$D$7,0,10*ROW('Water Data'!D22)),NA())</f>
        <v>#N/A</v>
      </c>
      <c r="I28" s="58" t="e">
        <f ca="1">+IF(AND(ISNUMBER(OFFSET('Water Data'!$D$10,0,10*ROW('Water Data'!D22))),'Data Summary'!BX28="Yes"),OFFSET('Water Data'!$D$10,0,10*ROW('Water Data'!D22)),NA())</f>
        <v>#N/A</v>
      </c>
      <c r="J28" s="58" t="e">
        <f ca="1">+IF(AND(ISNUMBER(OFFSET('Water Data'!$E$5,0,10*ROW('Water Data'!E22))),'Data Summary'!BY28="Yes"),100-OFFSET('Water Data'!$E$5,0,10*ROW('Water Data'!E22)),NA())</f>
        <v>#N/A</v>
      </c>
      <c r="K28" s="58" t="e">
        <f ca="1">+IF(AND(ISNUMBER(OFFSET('Water Data'!$E$7,0,10*ROW('Water Data'!E22))),'Data Summary'!BZ28="Yes"),OFFSET('Water Data'!$E$7,0,10*ROW('Water Data'!E22)),NA())</f>
        <v>#N/A</v>
      </c>
      <c r="L28" s="58" t="e">
        <f ca="1">+IF(AND(ISNUMBER(OFFSET('Water Data'!$E$10,0,10*ROW('Water Data'!E22))),'Data Summary'!CA28="Yes"),OFFSET('Water Data'!$E$10,0,10*ROW('Water Data'!E22)),NA())</f>
        <v>#N/A</v>
      </c>
      <c r="M28" s="58" t="e">
        <f ca="1">+IF(AND(ISNUMBER(OFFSET('Water Data'!$F$5,0,10*ROW('Water Data'!F22))),'Data Summary'!CB28="Yes"),100-OFFSET('Water Data'!$F$5,0,10*ROW('Water Data'!F22)),NA())</f>
        <v>#N/A</v>
      </c>
      <c r="N28" s="58" t="e">
        <f ca="1">+IF(AND(ISNUMBER(OFFSET('Water Data'!$F$7,0,10*ROW('Water Data'!F22))),'Data Summary'!CC28="Yes"),OFFSET('Water Data'!$F$7,0,10*ROW('Water Data'!F22)),NA())</f>
        <v>#N/A</v>
      </c>
      <c r="O28" s="58" t="e">
        <f ca="1">+IF(AND(ISNUMBER(OFFSET('Water Data'!$F$10,0,10*ROW('Water Data'!F22))),'Data Summary'!CD28="Yes"),OFFSET('Water Data'!$F$10,0,10*ROW('Water Data'!F22)),NA())</f>
        <v>#N/A</v>
      </c>
      <c r="P28" s="58" t="e">
        <f ca="1">+IF(AND(ISNUMBER(OFFSET('Water Data'!$G$5,0,10*ROW('Water Data'!G22))),'Data Summary'!CE28="Yes"),100-OFFSET('Water Data'!$G$5,0,10*ROW('Water Data'!G22)),NA())</f>
        <v>#N/A</v>
      </c>
      <c r="Q28" s="58" t="e">
        <f ca="1">+IF(AND(ISNUMBER(OFFSET('Water Data'!$G$7,0,10*ROW('Water Data'!G22))),'Data Summary'!CF28="Yes"),OFFSET('Water Data'!$G$7,0,10*ROW('Water Data'!G22)),NA())</f>
        <v>#N/A</v>
      </c>
      <c r="R28" s="58" t="e">
        <f ca="1">+IF(AND(ISNUMBER(OFFSET('Water Data'!$G$10,0,10*ROW('Water Data'!G22))),'Data Summary'!CG28="Yes"),OFFSET('Water Data'!$G$10,0,10*ROW('Water Data'!G22)),NA())</f>
        <v>#N/A</v>
      </c>
      <c r="S28" s="58" t="e">
        <f ca="1">+IF(AND(ISNUMBER(OFFSET('Water Data'!$H$5,0,10*ROW('Water Data'!H22))),'Data Summary'!CH28="Yes"),100-OFFSET('Water Data'!$H$5,0,10*ROW('Water Data'!H22)),NA())</f>
        <v>#N/A</v>
      </c>
      <c r="T28" s="58" t="e">
        <f ca="1">+IF(AND(ISNUMBER(OFFSET('Water Data'!$H$7,0,10*ROW('Water Data'!H22))),'Data Summary'!CI28="Yes"),OFFSET('Water Data'!$H$7,0,10*ROW('Water Data'!H22)),NA())</f>
        <v>#N/A</v>
      </c>
      <c r="U28" s="58" t="e">
        <f ca="1">+IF(AND(ISNUMBER(OFFSET('Water Data'!$H$10,0,10*ROW('Water Data'!H22))),'Data Summary'!CJ28="Yes"),OFFSET('Water Data'!$H$10,0,10*ROW('Water Data'!H22)),NA())</f>
        <v>#N/A</v>
      </c>
      <c r="V28" s="104" t="e">
        <f ca="1">+IF(AND(ISNUMBER(OFFSET('Sanitation Data'!$C$5,0,10*ROW('Sanitation Data'!C22))),'Data Summary'!CK28="Yes"),100-OFFSET('Sanitation Data'!$C$5,0,10*ROW('Sanitation Data'!C22)),NA())</f>
        <v>#N/A</v>
      </c>
      <c r="W28" s="104" t="e">
        <f ca="1">+IF(AND(ISNUMBER(OFFSET('Sanitation Data'!$C$7,0,10*ROW('Sanitation Data'!C22))),'Data Summary'!CL28="Yes"),OFFSET('Sanitation Data'!$C$7,0,10*ROW('Sanitation Data'!C22)),NA())</f>
        <v>#N/A</v>
      </c>
      <c r="X28" s="104" t="e">
        <f ca="1">+IF(AND(ISNUMBER(OFFSET('Sanitation Data'!$C$11,0,10*ROW('Sanitation Data'!C22))),'Data Summary'!CM28="Yes"),OFFSET('Sanitation Data'!$C$11,0,10*ROW('Sanitation Data'!C22)),NA())</f>
        <v>#N/A</v>
      </c>
      <c r="Y28" s="104" t="e">
        <f ca="1">+IF(AND(ISNUMBER(OFFSET('Sanitation Data'!$C$12,0,10*ROW('Sanitation Data'!C22))),'Data Summary'!CN28="Yes"),OFFSET('Sanitation Data'!$C$12,0,10*ROW('Sanitation Data'!C22)),NA())</f>
        <v>#N/A</v>
      </c>
      <c r="Z28" s="104" t="e">
        <f ca="1">+IF(AND(ISNUMBER(OFFSET('Sanitation Data'!$C$13,0,10*ROW('Sanitation Data'!C22))),'Data Summary'!CO28="Yes"),OFFSET('Sanitation Data'!$C$13,0,10*ROW('Sanitation Data'!C22)),NA())</f>
        <v>#N/A</v>
      </c>
      <c r="AA28" s="104" t="e">
        <f ca="1">+IF(AND(ISNUMBER(OFFSET('Sanitation Data'!$D$5,0,10*ROW('Sanitation Data'!D22))),'Data Summary'!CP28="Yes"),100-OFFSET('Sanitation Data'!$D$5,0,10*ROW('Sanitation Data'!D22)),NA())</f>
        <v>#N/A</v>
      </c>
      <c r="AB28" s="104" t="e">
        <f ca="1">+IF(AND(ISNUMBER(OFFSET('Sanitation Data'!$D$7,0,10*ROW('Sanitation Data'!D22))),'Data Summary'!CQ28="Yes"),OFFSET('Sanitation Data'!$D$7,0,10*ROW('Sanitation Data'!D22)),NA())</f>
        <v>#N/A</v>
      </c>
      <c r="AC28" s="104" t="e">
        <f ca="1">+IF(AND(ISNUMBER(OFFSET('Sanitation Data'!$D$11,0,10*ROW('Sanitation Data'!D22))),'Data Summary'!CR28="Yes"),OFFSET('Sanitation Data'!$D$11,0,10*ROW('Sanitation Data'!D22)),NA())</f>
        <v>#N/A</v>
      </c>
      <c r="AD28" s="104" t="e">
        <f ca="1">+IF(AND(ISNUMBER(OFFSET('Sanitation Data'!$D$12,0,10*ROW('Sanitation Data'!D22))),'Data Summary'!CS28="Yes"),OFFSET('Sanitation Data'!$D$12,0,10*ROW('Sanitation Data'!D22)),NA())</f>
        <v>#N/A</v>
      </c>
      <c r="AE28" s="104" t="e">
        <f ca="1">+IF(AND(ISNUMBER(OFFSET('Sanitation Data'!$D$13,0,10*ROW('Sanitation Data'!D22))),'Data Summary'!CT28="Yes"),OFFSET('Sanitation Data'!$D$13,0,10*ROW('Sanitation Data'!D22)),NA())</f>
        <v>#N/A</v>
      </c>
      <c r="AF28" s="104" t="e">
        <f ca="1">+IF(AND(ISNUMBER(OFFSET('Sanitation Data'!$E$5,0,10*ROW('Sanitation Data'!E22))),'Data Summary'!CU28="Yes"),100-OFFSET('Sanitation Data'!$E$5,0,10*ROW('Sanitation Data'!E22)),NA())</f>
        <v>#N/A</v>
      </c>
      <c r="AG28" s="104" t="e">
        <f ca="1">+IF(AND(ISNUMBER(OFFSET('Sanitation Data'!$E$7,0,10*ROW('Sanitation Data'!E22))),'Data Summary'!CV28="Yes"),OFFSET('Sanitation Data'!$E$7,0,10*ROW('Sanitation Data'!E22)),NA())</f>
        <v>#N/A</v>
      </c>
      <c r="AH28" s="104" t="e">
        <f ca="1">+IF(AND(ISNUMBER(OFFSET('Sanitation Data'!$E$11,0,10*ROW('Sanitation Data'!E22))),'Data Summary'!CW28="Yes"),OFFSET('Sanitation Data'!$E$11,0,10*ROW('Sanitation Data'!E22)),NA())</f>
        <v>#N/A</v>
      </c>
      <c r="AI28" s="104" t="e">
        <f ca="1">+IF(AND(ISNUMBER(OFFSET('Sanitation Data'!$E$12,0,10*ROW('Sanitation Data'!E22))),'Data Summary'!CX28="Yes"),OFFSET('Sanitation Data'!$E$12,0,10*ROW('Sanitation Data'!E22)),NA())</f>
        <v>#N/A</v>
      </c>
      <c r="AJ28" s="104" t="e">
        <f ca="1">+IF(AND(ISNUMBER(OFFSET('Sanitation Data'!$E$13,0,10*ROW('Sanitation Data'!E22))),'Data Summary'!CY28="Yes"),OFFSET('Sanitation Data'!$E$13,0,10*ROW('Sanitation Data'!E22)),NA())</f>
        <v>#N/A</v>
      </c>
      <c r="AK28" s="104" t="e">
        <f ca="1">+IF(AND(ISNUMBER(OFFSET('Sanitation Data'!$F$5,0,10*ROW('Sanitation Data'!F22))),'Data Summary'!CZ28="Yes"),100-OFFSET('Sanitation Data'!$F$5,0,10*ROW('Sanitation Data'!F22)),NA())</f>
        <v>#N/A</v>
      </c>
      <c r="AL28" s="104" t="e">
        <f ca="1">+IF(AND(ISNUMBER(OFFSET('Sanitation Data'!$F$7,0,10*ROW('Sanitation Data'!F22))),'Data Summary'!DA28="Yes"),OFFSET('Sanitation Data'!$F$7,0,10*ROW('Sanitation Data'!F22)),NA())</f>
        <v>#N/A</v>
      </c>
      <c r="AM28" s="104" t="e">
        <f ca="1">+IF(AND(ISNUMBER(OFFSET('Sanitation Data'!$F$11,0,10*ROW('Sanitation Data'!F22))),'Data Summary'!DB28="Yes"),OFFSET('Sanitation Data'!$F$11,0,10*ROW('Sanitation Data'!F22)),NA())</f>
        <v>#N/A</v>
      </c>
      <c r="AN28" s="104" t="e">
        <f ca="1">+IF(AND(ISNUMBER(OFFSET('Sanitation Data'!$F$12,0,10*ROW('Sanitation Data'!F22))),'Data Summary'!DC28="Yes"),OFFSET('Sanitation Data'!$F$12,0,10*ROW('Sanitation Data'!F22)),NA())</f>
        <v>#N/A</v>
      </c>
      <c r="AO28" s="104" t="e">
        <f ca="1">+IF(AND(ISNUMBER(OFFSET('Sanitation Data'!$F$13,0,10*ROW('Sanitation Data'!F22))),'Data Summary'!DD28="Yes"),OFFSET('Sanitation Data'!$F$13,0,10*ROW('Sanitation Data'!F22)),NA())</f>
        <v>#N/A</v>
      </c>
      <c r="AP28" s="104" t="e">
        <f ca="1">+IF(AND(ISNUMBER(OFFSET('Sanitation Data'!$G$5,0,10*ROW('Sanitation Data'!G22))),'Data Summary'!DE28="Yes"),100-OFFSET('Sanitation Data'!$G$5,0,10*ROW('Sanitation Data'!G22)),NA())</f>
        <v>#N/A</v>
      </c>
      <c r="AQ28" s="104" t="e">
        <f ca="1">+IF(AND(ISNUMBER(OFFSET('Sanitation Data'!$G$7,0,10*ROW('Sanitation Data'!G22))),'Data Summary'!DF28="Yes"),OFFSET('Sanitation Data'!$G$7,0,10*ROW('Sanitation Data'!G22)),NA())</f>
        <v>#N/A</v>
      </c>
      <c r="AR28" s="104" t="e">
        <f ca="1">+IF(AND(ISNUMBER(OFFSET('Sanitation Data'!$G$11,0,10*ROW('Sanitation Data'!G22))),'Data Summary'!DG28="Yes"),OFFSET('Sanitation Data'!$G$11,0,10*ROW('Sanitation Data'!G22)),NA())</f>
        <v>#N/A</v>
      </c>
      <c r="AS28" s="104" t="e">
        <f ca="1">+IF(AND(ISNUMBER(OFFSET('Sanitation Data'!$G$12,0,10*ROW('Sanitation Data'!G22))),'Data Summary'!DH28="Yes"),OFFSET('Sanitation Data'!$G$12,0,10*ROW('Sanitation Data'!G22)),NA())</f>
        <v>#N/A</v>
      </c>
      <c r="AT28" s="104" t="e">
        <f ca="1">+IF(AND(ISNUMBER(OFFSET('Sanitation Data'!$G$13,0,10*ROW('Sanitation Data'!G22))),'Data Summary'!DI28="Yes"),OFFSET('Sanitation Data'!$G$13,0,10*ROW('Sanitation Data'!G22)),NA())</f>
        <v>#N/A</v>
      </c>
      <c r="AU28" s="104" t="e">
        <f ca="1">+IF(AND(ISNUMBER(OFFSET('Sanitation Data'!$H$5,0,10*ROW('Sanitation Data'!H22))),'Data Summary'!DJ28="Yes"),100-OFFSET('Sanitation Data'!$H$5,0,10*ROW('Sanitation Data'!H22)),NA())</f>
        <v>#N/A</v>
      </c>
      <c r="AV28" s="104" t="e">
        <f ca="1">+IF(AND(ISNUMBER(OFFSET('Sanitation Data'!$H$7,0,10*ROW('Sanitation Data'!H22))),'Data Summary'!DK28="Yes"),OFFSET('Sanitation Data'!$H$7,0,10*ROW('Sanitation Data'!H22)),NA())</f>
        <v>#N/A</v>
      </c>
      <c r="AW28" s="104" t="e">
        <f ca="1">+IF(AND(ISNUMBER(OFFSET('Sanitation Data'!$H$11,0,10*ROW('Sanitation Data'!H22))),'Data Summary'!DL28="Yes"),OFFSET('Sanitation Data'!$H$11,0,10*ROW('Sanitation Data'!H22)),NA())</f>
        <v>#N/A</v>
      </c>
      <c r="AX28" s="104" t="e">
        <f ca="1">+IF(AND(ISNUMBER(OFFSET('Sanitation Data'!$H$12,0,10*ROW('Sanitation Data'!H22))),'Data Summary'!DM28="Yes"),OFFSET('Sanitation Data'!$H$12,0,10*ROW('Sanitation Data'!H22)),NA())</f>
        <v>#N/A</v>
      </c>
      <c r="AY28" s="104" t="e">
        <f ca="1">+IF(AND(ISNUMBER(OFFSET('Sanitation Data'!$H$13,0,10*ROW('Sanitation Data'!H22))),'Data Summary'!DN28="Yes"),OFFSET('Sanitation Data'!$H$13,0,10*ROW('Sanitation Data'!H22)),NA())</f>
        <v>#N/A</v>
      </c>
      <c r="AZ28" s="109" t="e">
        <f ca="1">+IF(AND(ISNUMBER(OFFSET('Hygiene Data'!$C$6,0,10*ROW('Hygiene Data'!C22))),'Data Summary'!DO28="Yes"),OFFSET('Hygiene Data'!$C$6,0,10*ROW('Hygiene Data'!C22)),NA())</f>
        <v>#N/A</v>
      </c>
      <c r="BA28" s="109" t="e">
        <f ca="1">+IF(AND(ISNUMBER(OFFSET('Hygiene Data'!$C$8,0,10*ROW('Hygiene Data'!C22))),'Data Summary'!DP28="Yes"),OFFSET('Hygiene Data'!$C$8,0,10*ROW('Hygiene Data'!C22)),NA())</f>
        <v>#N/A</v>
      </c>
      <c r="BB28" s="109" t="e">
        <f ca="1">+IF(AND(ISNUMBER(OFFSET('Hygiene Data'!$C$10,0,10*ROW('Hygiene Data'!C22))),'Data Summary'!DQ28="Yes"),OFFSET('Hygiene Data'!$C$10,0,10*ROW('Hygiene Data'!C22)),NA())</f>
        <v>#N/A</v>
      </c>
      <c r="BC28" s="109" t="e">
        <f ca="1">+IF(AND(ISNUMBER(OFFSET('Hygiene Data'!$D$6,0,10*ROW('Hygiene Data'!D22))),'Data Summary'!DR28="Yes"),OFFSET('Hygiene Data'!$D$6,0,10*ROW('Hygiene Data'!D22)),NA())</f>
        <v>#N/A</v>
      </c>
      <c r="BD28" s="109" t="e">
        <f ca="1">+IF(AND(ISNUMBER(OFFSET('Hygiene Data'!$D$8,0,10*ROW('Hygiene Data'!D22))),'Data Summary'!DS28="Yes"),OFFSET('Hygiene Data'!$D$8,0,10*ROW('Hygiene Data'!D22)),NA())</f>
        <v>#N/A</v>
      </c>
      <c r="BE28" s="109" t="e">
        <f ca="1">+IF(AND(ISNUMBER(OFFSET('Hygiene Data'!$D$10,0,10*ROW('Hygiene Data'!D22))),'Data Summary'!DT28="Yes"),OFFSET('Hygiene Data'!$D$10,0,10*ROW('Hygiene Data'!D22)),NA())</f>
        <v>#N/A</v>
      </c>
      <c r="BF28" s="109" t="e">
        <f ca="1">+IF(AND(ISNUMBER(OFFSET('Hygiene Data'!$E$6,0,10*ROW('Hygiene Data'!E22))),'Data Summary'!DU28="Yes"),OFFSET('Hygiene Data'!$E$6,0,10*ROW('Hygiene Data'!E22)),NA())</f>
        <v>#N/A</v>
      </c>
      <c r="BG28" s="109" t="e">
        <f ca="1">+IF(AND(ISNUMBER(OFFSET('Hygiene Data'!$E$8,0,10*ROW('Hygiene Data'!E22))),'Data Summary'!DV28="Yes"),OFFSET('Hygiene Data'!$E$8,0,10*ROW('Hygiene Data'!E22)),NA())</f>
        <v>#N/A</v>
      </c>
      <c r="BH28" s="109" t="e">
        <f ca="1">+IF(AND(ISNUMBER(OFFSET('Hygiene Data'!$E$10,0,10*ROW('Hygiene Data'!E22))),'Data Summary'!DW28="Yes"),OFFSET('Hygiene Data'!$E$10,0,10*ROW('Hygiene Data'!E22)),NA())</f>
        <v>#N/A</v>
      </c>
      <c r="BI28" s="109" t="e">
        <f ca="1">+IF(AND(ISNUMBER(OFFSET('Hygiene Data'!$F$6,0,10*ROW('Hygiene Data'!F22))),'Data Summary'!DX28="Yes"),OFFSET('Hygiene Data'!$F$6,0,10*ROW('Hygiene Data'!F22)),NA())</f>
        <v>#N/A</v>
      </c>
      <c r="BJ28" s="109" t="e">
        <f ca="1">+IF(AND(ISNUMBER(OFFSET('Hygiene Data'!$F$8,0,10*ROW('Hygiene Data'!F22))),'Data Summary'!DY28="Yes"),OFFSET('Hygiene Data'!$F$8,0,10*ROW('Hygiene Data'!F22)),NA())</f>
        <v>#N/A</v>
      </c>
      <c r="BK28" s="109" t="e">
        <f ca="1">+IF(AND(ISNUMBER(OFFSET('Hygiene Data'!$F$10,0,10*ROW('Hygiene Data'!F22))),'Data Summary'!DZ28="Yes"),OFFSET('Hygiene Data'!$F$10,0,10*ROW('Hygiene Data'!F22)),NA())</f>
        <v>#N/A</v>
      </c>
      <c r="BL28" s="109" t="e">
        <f ca="1">+IF(AND(ISNUMBER(OFFSET('Hygiene Data'!$G$6,0,10*ROW('Hygiene Data'!G22))),'Data Summary'!EA28="Yes"),OFFSET('Hygiene Data'!$G$6,0,10*ROW('Hygiene Data'!G22)),NA())</f>
        <v>#N/A</v>
      </c>
      <c r="BM28" s="109" t="e">
        <f ca="1">+IF(AND(ISNUMBER(OFFSET('Hygiene Data'!$G$8,0,10*ROW('Hygiene Data'!G22))),'Data Summary'!EB28="Yes"),OFFSET('Hygiene Data'!$G$8,0,10*ROW('Hygiene Data'!G22)),NA())</f>
        <v>#N/A</v>
      </c>
      <c r="BN28" s="109" t="e">
        <f ca="1">+IF(AND(ISNUMBER(OFFSET('Hygiene Data'!$G$10,0,10*ROW('Hygiene Data'!G22))),'Data Summary'!EC28="Yes"),OFFSET('Hygiene Data'!$G$10,0,10*ROW('Hygiene Data'!G22)),NA())</f>
        <v>#N/A</v>
      </c>
      <c r="BO28" s="109" t="e">
        <f ca="1">+IF(AND(ISNUMBER(OFFSET('Hygiene Data'!$H$6,0,10*ROW('Hygiene Data'!H22))),'Data Summary'!ED28="Yes"),OFFSET('Hygiene Data'!$H$6,0,10*ROW('Hygiene Data'!H22)),NA())</f>
        <v>#N/A</v>
      </c>
      <c r="BP28" s="109" t="e">
        <f ca="1">+IF(AND(ISNUMBER(OFFSET('Hygiene Data'!$H$8,0,10*ROW('Hygiene Data'!H22))),'Data Summary'!EE28="Yes"),OFFSET('Hygiene Data'!$H$8,0,10*ROW('Hygiene Data'!H22)),NA())</f>
        <v>#N/A</v>
      </c>
      <c r="BQ28" s="109" t="e">
        <f ca="1">+IF(AND(ISNUMBER(OFFSET('Hygiene Data'!$H$10,0,10*ROW('Hygiene Data'!H22))),'Data Summary'!EF28="Yes"),OFFSET('Hygiene Data'!$H$10,0,10*ROW('Hygiene Data'!H22)),NA())</f>
        <v>#N/A</v>
      </c>
    </row>
    <row r="29" spans="1:69" x14ac:dyDescent="0.25">
      <c r="A29" s="57" t="e">
        <f ca="1">+IF(OFFSET('Water Data'!$B$1,0,10*ROW('Water Data'!B23))="",NA(),OFFSET('Water Data'!$B$1,0,10*ROW('Water Data'!B23)))</f>
        <v>#N/A</v>
      </c>
      <c r="B29" s="57" t="e">
        <f ca="1">+IF(OFFSET('Water Data'!$A$3,0,10*ROW('Water Data'!A23))="",NA(),OFFSET('Water Data'!$A$3,0,10*ROW('Water Data'!A23)))</f>
        <v>#N/A</v>
      </c>
      <c r="C29" s="57" t="e">
        <f ca="1">+IF(OFFSET('Water Data'!$C$3,0,10*ROW('Water Data'!C23))="",NA(),OFFSET('Water Data'!$C$3,0,10*ROW('Water Data'!C23)))</f>
        <v>#N/A</v>
      </c>
      <c r="D29" s="58" t="e">
        <f ca="1">+IF(AND(ISNUMBER(OFFSET('Water Data'!$C$5,0,10*ROW('Water Data'!C23))),'Data Summary'!BS29="Yes"),100-OFFSET('Water Data'!$C$5,0,10*ROW('Water Data'!C23)),NA())</f>
        <v>#N/A</v>
      </c>
      <c r="E29" s="58" t="e">
        <f ca="1">+IF(AND(ISNUMBER(OFFSET('Water Data'!$C$7,0,10*ROW('Water Data'!C23))),'Data Summary'!BT29="Yes"),OFFSET('Water Data'!$C$7,0,10*ROW('Water Data'!C23)),NA())</f>
        <v>#N/A</v>
      </c>
      <c r="F29" s="58" t="e">
        <f ca="1">+IF(AND(ISNUMBER(OFFSET('Water Data'!$C$10,0,10*ROW('Water Data'!C23))),'Data Summary'!BU29="Yes"),OFFSET('Water Data'!$C$10,0,10*ROW('Water Data'!C23)),NA())</f>
        <v>#N/A</v>
      </c>
      <c r="G29" s="58" t="e">
        <f ca="1">+IF(AND(ISNUMBER(OFFSET('Water Data'!$D$5,0,10*ROW('Water Data'!D23))),'Data Summary'!BV29="Yes"),100-OFFSET('Water Data'!$D$5,0,10*ROW('Water Data'!D23)),NA())</f>
        <v>#N/A</v>
      </c>
      <c r="H29" s="58" t="e">
        <f ca="1">+IF(AND(ISNUMBER(OFFSET('Water Data'!$D$7,0,10*ROW('Water Data'!D23))),'Data Summary'!BW29="Yes"),OFFSET('Water Data'!$D$7,0,10*ROW('Water Data'!D23)),NA())</f>
        <v>#N/A</v>
      </c>
      <c r="I29" s="58" t="e">
        <f ca="1">+IF(AND(ISNUMBER(OFFSET('Water Data'!$D$10,0,10*ROW('Water Data'!D23))),'Data Summary'!BX29="Yes"),OFFSET('Water Data'!$D$10,0,10*ROW('Water Data'!D23)),NA())</f>
        <v>#N/A</v>
      </c>
      <c r="J29" s="58" t="e">
        <f ca="1">+IF(AND(ISNUMBER(OFFSET('Water Data'!$E$5,0,10*ROW('Water Data'!E23))),'Data Summary'!BY29="Yes"),100-OFFSET('Water Data'!$E$5,0,10*ROW('Water Data'!E23)),NA())</f>
        <v>#N/A</v>
      </c>
      <c r="K29" s="58" t="e">
        <f ca="1">+IF(AND(ISNUMBER(OFFSET('Water Data'!$E$7,0,10*ROW('Water Data'!E23))),'Data Summary'!BZ29="Yes"),OFFSET('Water Data'!$E$7,0,10*ROW('Water Data'!E23)),NA())</f>
        <v>#N/A</v>
      </c>
      <c r="L29" s="58" t="e">
        <f ca="1">+IF(AND(ISNUMBER(OFFSET('Water Data'!$E$10,0,10*ROW('Water Data'!E23))),'Data Summary'!CA29="Yes"),OFFSET('Water Data'!$E$10,0,10*ROW('Water Data'!E23)),NA())</f>
        <v>#N/A</v>
      </c>
      <c r="M29" s="58" t="e">
        <f ca="1">+IF(AND(ISNUMBER(OFFSET('Water Data'!$F$5,0,10*ROW('Water Data'!F23))),'Data Summary'!CB29="Yes"),100-OFFSET('Water Data'!$F$5,0,10*ROW('Water Data'!F23)),NA())</f>
        <v>#N/A</v>
      </c>
      <c r="N29" s="58" t="e">
        <f ca="1">+IF(AND(ISNUMBER(OFFSET('Water Data'!$F$7,0,10*ROW('Water Data'!F23))),'Data Summary'!CC29="Yes"),OFFSET('Water Data'!$F$7,0,10*ROW('Water Data'!F23)),NA())</f>
        <v>#N/A</v>
      </c>
      <c r="O29" s="58" t="e">
        <f ca="1">+IF(AND(ISNUMBER(OFFSET('Water Data'!$F$10,0,10*ROW('Water Data'!F23))),'Data Summary'!CD29="Yes"),OFFSET('Water Data'!$F$10,0,10*ROW('Water Data'!F23)),NA())</f>
        <v>#N/A</v>
      </c>
      <c r="P29" s="58" t="e">
        <f ca="1">+IF(AND(ISNUMBER(OFFSET('Water Data'!$G$5,0,10*ROW('Water Data'!G23))),'Data Summary'!CE29="Yes"),100-OFFSET('Water Data'!$G$5,0,10*ROW('Water Data'!G23)),NA())</f>
        <v>#N/A</v>
      </c>
      <c r="Q29" s="58" t="e">
        <f ca="1">+IF(AND(ISNUMBER(OFFSET('Water Data'!$G$7,0,10*ROW('Water Data'!G23))),'Data Summary'!CF29="Yes"),OFFSET('Water Data'!$G$7,0,10*ROW('Water Data'!G23)),NA())</f>
        <v>#N/A</v>
      </c>
      <c r="R29" s="58" t="e">
        <f ca="1">+IF(AND(ISNUMBER(OFFSET('Water Data'!$G$10,0,10*ROW('Water Data'!G23))),'Data Summary'!CG29="Yes"),OFFSET('Water Data'!$G$10,0,10*ROW('Water Data'!G23)),NA())</f>
        <v>#N/A</v>
      </c>
      <c r="S29" s="58" t="e">
        <f ca="1">+IF(AND(ISNUMBER(OFFSET('Water Data'!$H$5,0,10*ROW('Water Data'!H23))),'Data Summary'!CH29="Yes"),100-OFFSET('Water Data'!$H$5,0,10*ROW('Water Data'!H23)),NA())</f>
        <v>#N/A</v>
      </c>
      <c r="T29" s="58" t="e">
        <f ca="1">+IF(AND(ISNUMBER(OFFSET('Water Data'!$H$7,0,10*ROW('Water Data'!H23))),'Data Summary'!CI29="Yes"),OFFSET('Water Data'!$H$7,0,10*ROW('Water Data'!H23)),NA())</f>
        <v>#N/A</v>
      </c>
      <c r="U29" s="58" t="e">
        <f ca="1">+IF(AND(ISNUMBER(OFFSET('Water Data'!$H$10,0,10*ROW('Water Data'!H23))),'Data Summary'!CJ29="Yes"),OFFSET('Water Data'!$H$10,0,10*ROW('Water Data'!H23)),NA())</f>
        <v>#N/A</v>
      </c>
      <c r="V29" s="104" t="e">
        <f ca="1">+IF(AND(ISNUMBER(OFFSET('Sanitation Data'!$C$5,0,10*ROW('Sanitation Data'!C23))),'Data Summary'!CK29="Yes"),100-OFFSET('Sanitation Data'!$C$5,0,10*ROW('Sanitation Data'!C23)),NA())</f>
        <v>#N/A</v>
      </c>
      <c r="W29" s="104" t="e">
        <f ca="1">+IF(AND(ISNUMBER(OFFSET('Sanitation Data'!$C$7,0,10*ROW('Sanitation Data'!C23))),'Data Summary'!CL29="Yes"),OFFSET('Sanitation Data'!$C$7,0,10*ROW('Sanitation Data'!C23)),NA())</f>
        <v>#N/A</v>
      </c>
      <c r="X29" s="104" t="e">
        <f ca="1">+IF(AND(ISNUMBER(OFFSET('Sanitation Data'!$C$11,0,10*ROW('Sanitation Data'!C23))),'Data Summary'!CM29="Yes"),OFFSET('Sanitation Data'!$C$11,0,10*ROW('Sanitation Data'!C23)),NA())</f>
        <v>#N/A</v>
      </c>
      <c r="Y29" s="104" t="e">
        <f ca="1">+IF(AND(ISNUMBER(OFFSET('Sanitation Data'!$C$12,0,10*ROW('Sanitation Data'!C23))),'Data Summary'!CN29="Yes"),OFFSET('Sanitation Data'!$C$12,0,10*ROW('Sanitation Data'!C23)),NA())</f>
        <v>#N/A</v>
      </c>
      <c r="Z29" s="104" t="e">
        <f ca="1">+IF(AND(ISNUMBER(OFFSET('Sanitation Data'!$C$13,0,10*ROW('Sanitation Data'!C23))),'Data Summary'!CO29="Yes"),OFFSET('Sanitation Data'!$C$13,0,10*ROW('Sanitation Data'!C23)),NA())</f>
        <v>#N/A</v>
      </c>
      <c r="AA29" s="104" t="e">
        <f ca="1">+IF(AND(ISNUMBER(OFFSET('Sanitation Data'!$D$5,0,10*ROW('Sanitation Data'!D23))),'Data Summary'!CP29="Yes"),100-OFFSET('Sanitation Data'!$D$5,0,10*ROW('Sanitation Data'!D23)),NA())</f>
        <v>#N/A</v>
      </c>
      <c r="AB29" s="104" t="e">
        <f ca="1">+IF(AND(ISNUMBER(OFFSET('Sanitation Data'!$D$7,0,10*ROW('Sanitation Data'!D23))),'Data Summary'!CQ29="Yes"),OFFSET('Sanitation Data'!$D$7,0,10*ROW('Sanitation Data'!D23)),NA())</f>
        <v>#N/A</v>
      </c>
      <c r="AC29" s="104" t="e">
        <f ca="1">+IF(AND(ISNUMBER(OFFSET('Sanitation Data'!$D$11,0,10*ROW('Sanitation Data'!D23))),'Data Summary'!CR29="Yes"),OFFSET('Sanitation Data'!$D$11,0,10*ROW('Sanitation Data'!D23)),NA())</f>
        <v>#N/A</v>
      </c>
      <c r="AD29" s="104" t="e">
        <f ca="1">+IF(AND(ISNUMBER(OFFSET('Sanitation Data'!$D$12,0,10*ROW('Sanitation Data'!D23))),'Data Summary'!CS29="Yes"),OFFSET('Sanitation Data'!$D$12,0,10*ROW('Sanitation Data'!D23)),NA())</f>
        <v>#N/A</v>
      </c>
      <c r="AE29" s="104" t="e">
        <f ca="1">+IF(AND(ISNUMBER(OFFSET('Sanitation Data'!$D$13,0,10*ROW('Sanitation Data'!D23))),'Data Summary'!CT29="Yes"),OFFSET('Sanitation Data'!$D$13,0,10*ROW('Sanitation Data'!D23)),NA())</f>
        <v>#N/A</v>
      </c>
      <c r="AF29" s="104" t="e">
        <f ca="1">+IF(AND(ISNUMBER(OFFSET('Sanitation Data'!$E$5,0,10*ROW('Sanitation Data'!E23))),'Data Summary'!CU29="Yes"),100-OFFSET('Sanitation Data'!$E$5,0,10*ROW('Sanitation Data'!E23)),NA())</f>
        <v>#N/A</v>
      </c>
      <c r="AG29" s="104" t="e">
        <f ca="1">+IF(AND(ISNUMBER(OFFSET('Sanitation Data'!$E$7,0,10*ROW('Sanitation Data'!E23))),'Data Summary'!CV29="Yes"),OFFSET('Sanitation Data'!$E$7,0,10*ROW('Sanitation Data'!E23)),NA())</f>
        <v>#N/A</v>
      </c>
      <c r="AH29" s="104" t="e">
        <f ca="1">+IF(AND(ISNUMBER(OFFSET('Sanitation Data'!$E$11,0,10*ROW('Sanitation Data'!E23))),'Data Summary'!CW29="Yes"),OFFSET('Sanitation Data'!$E$11,0,10*ROW('Sanitation Data'!E23)),NA())</f>
        <v>#N/A</v>
      </c>
      <c r="AI29" s="104" t="e">
        <f ca="1">+IF(AND(ISNUMBER(OFFSET('Sanitation Data'!$E$12,0,10*ROW('Sanitation Data'!E23))),'Data Summary'!CX29="Yes"),OFFSET('Sanitation Data'!$E$12,0,10*ROW('Sanitation Data'!E23)),NA())</f>
        <v>#N/A</v>
      </c>
      <c r="AJ29" s="104" t="e">
        <f ca="1">+IF(AND(ISNUMBER(OFFSET('Sanitation Data'!$E$13,0,10*ROW('Sanitation Data'!E23))),'Data Summary'!CY29="Yes"),OFFSET('Sanitation Data'!$E$13,0,10*ROW('Sanitation Data'!E23)),NA())</f>
        <v>#N/A</v>
      </c>
      <c r="AK29" s="104" t="e">
        <f ca="1">+IF(AND(ISNUMBER(OFFSET('Sanitation Data'!$F$5,0,10*ROW('Sanitation Data'!F23))),'Data Summary'!CZ29="Yes"),100-OFFSET('Sanitation Data'!$F$5,0,10*ROW('Sanitation Data'!F23)),NA())</f>
        <v>#N/A</v>
      </c>
      <c r="AL29" s="104" t="e">
        <f ca="1">+IF(AND(ISNUMBER(OFFSET('Sanitation Data'!$F$7,0,10*ROW('Sanitation Data'!F23))),'Data Summary'!DA29="Yes"),OFFSET('Sanitation Data'!$F$7,0,10*ROW('Sanitation Data'!F23)),NA())</f>
        <v>#N/A</v>
      </c>
      <c r="AM29" s="104" t="e">
        <f ca="1">+IF(AND(ISNUMBER(OFFSET('Sanitation Data'!$F$11,0,10*ROW('Sanitation Data'!F23))),'Data Summary'!DB29="Yes"),OFFSET('Sanitation Data'!$F$11,0,10*ROW('Sanitation Data'!F23)),NA())</f>
        <v>#N/A</v>
      </c>
      <c r="AN29" s="104" t="e">
        <f ca="1">+IF(AND(ISNUMBER(OFFSET('Sanitation Data'!$F$12,0,10*ROW('Sanitation Data'!F23))),'Data Summary'!DC29="Yes"),OFFSET('Sanitation Data'!$F$12,0,10*ROW('Sanitation Data'!F23)),NA())</f>
        <v>#N/A</v>
      </c>
      <c r="AO29" s="104" t="e">
        <f ca="1">+IF(AND(ISNUMBER(OFFSET('Sanitation Data'!$F$13,0,10*ROW('Sanitation Data'!F23))),'Data Summary'!DD29="Yes"),OFFSET('Sanitation Data'!$F$13,0,10*ROW('Sanitation Data'!F23)),NA())</f>
        <v>#N/A</v>
      </c>
      <c r="AP29" s="104" t="e">
        <f ca="1">+IF(AND(ISNUMBER(OFFSET('Sanitation Data'!$G$5,0,10*ROW('Sanitation Data'!G23))),'Data Summary'!DE29="Yes"),100-OFFSET('Sanitation Data'!$G$5,0,10*ROW('Sanitation Data'!G23)),NA())</f>
        <v>#N/A</v>
      </c>
      <c r="AQ29" s="104" t="e">
        <f ca="1">+IF(AND(ISNUMBER(OFFSET('Sanitation Data'!$G$7,0,10*ROW('Sanitation Data'!G23))),'Data Summary'!DF29="Yes"),OFFSET('Sanitation Data'!$G$7,0,10*ROW('Sanitation Data'!G23)),NA())</f>
        <v>#N/A</v>
      </c>
      <c r="AR29" s="104" t="e">
        <f ca="1">+IF(AND(ISNUMBER(OFFSET('Sanitation Data'!$G$11,0,10*ROW('Sanitation Data'!G23))),'Data Summary'!DG29="Yes"),OFFSET('Sanitation Data'!$G$11,0,10*ROW('Sanitation Data'!G23)),NA())</f>
        <v>#N/A</v>
      </c>
      <c r="AS29" s="104" t="e">
        <f ca="1">+IF(AND(ISNUMBER(OFFSET('Sanitation Data'!$G$12,0,10*ROW('Sanitation Data'!G23))),'Data Summary'!DH29="Yes"),OFFSET('Sanitation Data'!$G$12,0,10*ROW('Sanitation Data'!G23)),NA())</f>
        <v>#N/A</v>
      </c>
      <c r="AT29" s="104" t="e">
        <f ca="1">+IF(AND(ISNUMBER(OFFSET('Sanitation Data'!$G$13,0,10*ROW('Sanitation Data'!G23))),'Data Summary'!DI29="Yes"),OFFSET('Sanitation Data'!$G$13,0,10*ROW('Sanitation Data'!G23)),NA())</f>
        <v>#N/A</v>
      </c>
      <c r="AU29" s="104" t="e">
        <f ca="1">+IF(AND(ISNUMBER(OFFSET('Sanitation Data'!$H$5,0,10*ROW('Sanitation Data'!H23))),'Data Summary'!DJ29="Yes"),100-OFFSET('Sanitation Data'!$H$5,0,10*ROW('Sanitation Data'!H23)),NA())</f>
        <v>#N/A</v>
      </c>
      <c r="AV29" s="104" t="e">
        <f ca="1">+IF(AND(ISNUMBER(OFFSET('Sanitation Data'!$H$7,0,10*ROW('Sanitation Data'!H23))),'Data Summary'!DK29="Yes"),OFFSET('Sanitation Data'!$H$7,0,10*ROW('Sanitation Data'!H23)),NA())</f>
        <v>#N/A</v>
      </c>
      <c r="AW29" s="104" t="e">
        <f ca="1">+IF(AND(ISNUMBER(OFFSET('Sanitation Data'!$H$11,0,10*ROW('Sanitation Data'!H23))),'Data Summary'!DL29="Yes"),OFFSET('Sanitation Data'!$H$11,0,10*ROW('Sanitation Data'!H23)),NA())</f>
        <v>#N/A</v>
      </c>
      <c r="AX29" s="104" t="e">
        <f ca="1">+IF(AND(ISNUMBER(OFFSET('Sanitation Data'!$H$12,0,10*ROW('Sanitation Data'!H23))),'Data Summary'!DM29="Yes"),OFFSET('Sanitation Data'!$H$12,0,10*ROW('Sanitation Data'!H23)),NA())</f>
        <v>#N/A</v>
      </c>
      <c r="AY29" s="104" t="e">
        <f ca="1">+IF(AND(ISNUMBER(OFFSET('Sanitation Data'!$H$13,0,10*ROW('Sanitation Data'!H23))),'Data Summary'!DN29="Yes"),OFFSET('Sanitation Data'!$H$13,0,10*ROW('Sanitation Data'!H23)),NA())</f>
        <v>#N/A</v>
      </c>
      <c r="AZ29" s="109" t="e">
        <f ca="1">+IF(AND(ISNUMBER(OFFSET('Hygiene Data'!$C$6,0,10*ROW('Hygiene Data'!C23))),'Data Summary'!DO29="Yes"),OFFSET('Hygiene Data'!$C$6,0,10*ROW('Hygiene Data'!C23)),NA())</f>
        <v>#N/A</v>
      </c>
      <c r="BA29" s="109" t="e">
        <f ca="1">+IF(AND(ISNUMBER(OFFSET('Hygiene Data'!$C$8,0,10*ROW('Hygiene Data'!C23))),'Data Summary'!DP29="Yes"),OFFSET('Hygiene Data'!$C$8,0,10*ROW('Hygiene Data'!C23)),NA())</f>
        <v>#N/A</v>
      </c>
      <c r="BB29" s="109" t="e">
        <f ca="1">+IF(AND(ISNUMBER(OFFSET('Hygiene Data'!$C$10,0,10*ROW('Hygiene Data'!C23))),'Data Summary'!DQ29="Yes"),OFFSET('Hygiene Data'!$C$10,0,10*ROW('Hygiene Data'!C23)),NA())</f>
        <v>#N/A</v>
      </c>
      <c r="BC29" s="109" t="e">
        <f ca="1">+IF(AND(ISNUMBER(OFFSET('Hygiene Data'!$D$6,0,10*ROW('Hygiene Data'!D23))),'Data Summary'!DR29="Yes"),OFFSET('Hygiene Data'!$D$6,0,10*ROW('Hygiene Data'!D23)),NA())</f>
        <v>#N/A</v>
      </c>
      <c r="BD29" s="109" t="e">
        <f ca="1">+IF(AND(ISNUMBER(OFFSET('Hygiene Data'!$D$8,0,10*ROW('Hygiene Data'!D23))),'Data Summary'!DS29="Yes"),OFFSET('Hygiene Data'!$D$8,0,10*ROW('Hygiene Data'!D23)),NA())</f>
        <v>#N/A</v>
      </c>
      <c r="BE29" s="109" t="e">
        <f ca="1">+IF(AND(ISNUMBER(OFFSET('Hygiene Data'!$D$10,0,10*ROW('Hygiene Data'!D23))),'Data Summary'!DT29="Yes"),OFFSET('Hygiene Data'!$D$10,0,10*ROW('Hygiene Data'!D23)),NA())</f>
        <v>#N/A</v>
      </c>
      <c r="BF29" s="109" t="e">
        <f ca="1">+IF(AND(ISNUMBER(OFFSET('Hygiene Data'!$E$6,0,10*ROW('Hygiene Data'!E23))),'Data Summary'!DU29="Yes"),OFFSET('Hygiene Data'!$E$6,0,10*ROW('Hygiene Data'!E23)),NA())</f>
        <v>#N/A</v>
      </c>
      <c r="BG29" s="109" t="e">
        <f ca="1">+IF(AND(ISNUMBER(OFFSET('Hygiene Data'!$E$8,0,10*ROW('Hygiene Data'!E23))),'Data Summary'!DV29="Yes"),OFFSET('Hygiene Data'!$E$8,0,10*ROW('Hygiene Data'!E23)),NA())</f>
        <v>#N/A</v>
      </c>
      <c r="BH29" s="109" t="e">
        <f ca="1">+IF(AND(ISNUMBER(OFFSET('Hygiene Data'!$E$10,0,10*ROW('Hygiene Data'!E23))),'Data Summary'!DW29="Yes"),OFFSET('Hygiene Data'!$E$10,0,10*ROW('Hygiene Data'!E23)),NA())</f>
        <v>#N/A</v>
      </c>
      <c r="BI29" s="109" t="e">
        <f ca="1">+IF(AND(ISNUMBER(OFFSET('Hygiene Data'!$F$6,0,10*ROW('Hygiene Data'!F23))),'Data Summary'!DX29="Yes"),OFFSET('Hygiene Data'!$F$6,0,10*ROW('Hygiene Data'!F23)),NA())</f>
        <v>#N/A</v>
      </c>
      <c r="BJ29" s="109" t="e">
        <f ca="1">+IF(AND(ISNUMBER(OFFSET('Hygiene Data'!$F$8,0,10*ROW('Hygiene Data'!F23))),'Data Summary'!DY29="Yes"),OFFSET('Hygiene Data'!$F$8,0,10*ROW('Hygiene Data'!F23)),NA())</f>
        <v>#N/A</v>
      </c>
      <c r="BK29" s="109" t="e">
        <f ca="1">+IF(AND(ISNUMBER(OFFSET('Hygiene Data'!$F$10,0,10*ROW('Hygiene Data'!F23))),'Data Summary'!DZ29="Yes"),OFFSET('Hygiene Data'!$F$10,0,10*ROW('Hygiene Data'!F23)),NA())</f>
        <v>#N/A</v>
      </c>
      <c r="BL29" s="109" t="e">
        <f ca="1">+IF(AND(ISNUMBER(OFFSET('Hygiene Data'!$G$6,0,10*ROW('Hygiene Data'!G23))),'Data Summary'!EA29="Yes"),OFFSET('Hygiene Data'!$G$6,0,10*ROW('Hygiene Data'!G23)),NA())</f>
        <v>#N/A</v>
      </c>
      <c r="BM29" s="109" t="e">
        <f ca="1">+IF(AND(ISNUMBER(OFFSET('Hygiene Data'!$G$8,0,10*ROW('Hygiene Data'!G23))),'Data Summary'!EB29="Yes"),OFFSET('Hygiene Data'!$G$8,0,10*ROW('Hygiene Data'!G23)),NA())</f>
        <v>#N/A</v>
      </c>
      <c r="BN29" s="109" t="e">
        <f ca="1">+IF(AND(ISNUMBER(OFFSET('Hygiene Data'!$G$10,0,10*ROW('Hygiene Data'!G23))),'Data Summary'!EC29="Yes"),OFFSET('Hygiene Data'!$G$10,0,10*ROW('Hygiene Data'!G23)),NA())</f>
        <v>#N/A</v>
      </c>
      <c r="BO29" s="109" t="e">
        <f ca="1">+IF(AND(ISNUMBER(OFFSET('Hygiene Data'!$H$6,0,10*ROW('Hygiene Data'!H23))),'Data Summary'!ED29="Yes"),OFFSET('Hygiene Data'!$H$6,0,10*ROW('Hygiene Data'!H23)),NA())</f>
        <v>#N/A</v>
      </c>
      <c r="BP29" s="109" t="e">
        <f ca="1">+IF(AND(ISNUMBER(OFFSET('Hygiene Data'!$H$8,0,10*ROW('Hygiene Data'!H23))),'Data Summary'!EE29="Yes"),OFFSET('Hygiene Data'!$H$8,0,10*ROW('Hygiene Data'!H23)),NA())</f>
        <v>#N/A</v>
      </c>
      <c r="BQ29" s="109" t="e">
        <f ca="1">+IF(AND(ISNUMBER(OFFSET('Hygiene Data'!$H$10,0,10*ROW('Hygiene Data'!H23))),'Data Summary'!EF29="Yes"),OFFSET('Hygiene Data'!$H$10,0,10*ROW('Hygiene Data'!H23)),NA())</f>
        <v>#N/A</v>
      </c>
    </row>
    <row r="30" spans="1:69" x14ac:dyDescent="0.25">
      <c r="A30" s="57" t="e">
        <f ca="1">+IF(OFFSET('Water Data'!$B$1,0,10*ROW('Water Data'!B24))="",NA(),OFFSET('Water Data'!$B$1,0,10*ROW('Water Data'!B24)))</f>
        <v>#N/A</v>
      </c>
      <c r="B30" s="57" t="e">
        <f ca="1">+IF(OFFSET('Water Data'!$A$3,0,10*ROW('Water Data'!A24))="",NA(),OFFSET('Water Data'!$A$3,0,10*ROW('Water Data'!A24)))</f>
        <v>#N/A</v>
      </c>
      <c r="C30" s="57" t="e">
        <f ca="1">+IF(OFFSET('Water Data'!$C$3,0,10*ROW('Water Data'!C24))="",NA(),OFFSET('Water Data'!$C$3,0,10*ROW('Water Data'!C24)))</f>
        <v>#N/A</v>
      </c>
      <c r="D30" s="58" t="e">
        <f ca="1">+IF(AND(ISNUMBER(OFFSET('Water Data'!$C$5,0,10*ROW('Water Data'!C24))),'Data Summary'!BS30="Yes"),100-OFFSET('Water Data'!$C$5,0,10*ROW('Water Data'!C24)),NA())</f>
        <v>#N/A</v>
      </c>
      <c r="E30" s="58" t="e">
        <f ca="1">+IF(AND(ISNUMBER(OFFSET('Water Data'!$C$7,0,10*ROW('Water Data'!C24))),'Data Summary'!BT30="Yes"),OFFSET('Water Data'!$C$7,0,10*ROW('Water Data'!C24)),NA())</f>
        <v>#N/A</v>
      </c>
      <c r="F30" s="58" t="e">
        <f ca="1">+IF(AND(ISNUMBER(OFFSET('Water Data'!$C$10,0,10*ROW('Water Data'!C24))),'Data Summary'!BU30="Yes"),OFFSET('Water Data'!$C$10,0,10*ROW('Water Data'!C24)),NA())</f>
        <v>#N/A</v>
      </c>
      <c r="G30" s="58" t="e">
        <f ca="1">+IF(AND(ISNUMBER(OFFSET('Water Data'!$D$5,0,10*ROW('Water Data'!D24))),'Data Summary'!BV30="Yes"),100-OFFSET('Water Data'!$D$5,0,10*ROW('Water Data'!D24)),NA())</f>
        <v>#N/A</v>
      </c>
      <c r="H30" s="58" t="e">
        <f ca="1">+IF(AND(ISNUMBER(OFFSET('Water Data'!$D$7,0,10*ROW('Water Data'!D24))),'Data Summary'!BW30="Yes"),OFFSET('Water Data'!$D$7,0,10*ROW('Water Data'!D24)),NA())</f>
        <v>#N/A</v>
      </c>
      <c r="I30" s="58" t="e">
        <f ca="1">+IF(AND(ISNUMBER(OFFSET('Water Data'!$D$10,0,10*ROW('Water Data'!D24))),'Data Summary'!BX30="Yes"),OFFSET('Water Data'!$D$10,0,10*ROW('Water Data'!D24)),NA())</f>
        <v>#N/A</v>
      </c>
      <c r="J30" s="58" t="e">
        <f ca="1">+IF(AND(ISNUMBER(OFFSET('Water Data'!$E$5,0,10*ROW('Water Data'!E24))),'Data Summary'!BY30="Yes"),100-OFFSET('Water Data'!$E$5,0,10*ROW('Water Data'!E24)),NA())</f>
        <v>#N/A</v>
      </c>
      <c r="K30" s="58" t="e">
        <f ca="1">+IF(AND(ISNUMBER(OFFSET('Water Data'!$E$7,0,10*ROW('Water Data'!E24))),'Data Summary'!BZ30="Yes"),OFFSET('Water Data'!$E$7,0,10*ROW('Water Data'!E24)),NA())</f>
        <v>#N/A</v>
      </c>
      <c r="L30" s="58" t="e">
        <f ca="1">+IF(AND(ISNUMBER(OFFSET('Water Data'!$E$10,0,10*ROW('Water Data'!E24))),'Data Summary'!CA30="Yes"),OFFSET('Water Data'!$E$10,0,10*ROW('Water Data'!E24)),NA())</f>
        <v>#N/A</v>
      </c>
      <c r="M30" s="58" t="e">
        <f ca="1">+IF(AND(ISNUMBER(OFFSET('Water Data'!$F$5,0,10*ROW('Water Data'!F24))),'Data Summary'!CB30="Yes"),100-OFFSET('Water Data'!$F$5,0,10*ROW('Water Data'!F24)),NA())</f>
        <v>#N/A</v>
      </c>
      <c r="N30" s="58" t="e">
        <f ca="1">+IF(AND(ISNUMBER(OFFSET('Water Data'!$F$7,0,10*ROW('Water Data'!F24))),'Data Summary'!CC30="Yes"),OFFSET('Water Data'!$F$7,0,10*ROW('Water Data'!F24)),NA())</f>
        <v>#N/A</v>
      </c>
      <c r="O30" s="58" t="e">
        <f ca="1">+IF(AND(ISNUMBER(OFFSET('Water Data'!$F$10,0,10*ROW('Water Data'!F24))),'Data Summary'!CD30="Yes"),OFFSET('Water Data'!$F$10,0,10*ROW('Water Data'!F24)),NA())</f>
        <v>#N/A</v>
      </c>
      <c r="P30" s="58" t="e">
        <f ca="1">+IF(AND(ISNUMBER(OFFSET('Water Data'!$G$5,0,10*ROW('Water Data'!G24))),'Data Summary'!CE30="Yes"),100-OFFSET('Water Data'!$G$5,0,10*ROW('Water Data'!G24)),NA())</f>
        <v>#N/A</v>
      </c>
      <c r="Q30" s="58" t="e">
        <f ca="1">+IF(AND(ISNUMBER(OFFSET('Water Data'!$G$7,0,10*ROW('Water Data'!G24))),'Data Summary'!CF30="Yes"),OFFSET('Water Data'!$G$7,0,10*ROW('Water Data'!G24)),NA())</f>
        <v>#N/A</v>
      </c>
      <c r="R30" s="58" t="e">
        <f ca="1">+IF(AND(ISNUMBER(OFFSET('Water Data'!$G$10,0,10*ROW('Water Data'!G24))),'Data Summary'!CG30="Yes"),OFFSET('Water Data'!$G$10,0,10*ROW('Water Data'!G24)),NA())</f>
        <v>#N/A</v>
      </c>
      <c r="S30" s="58" t="e">
        <f ca="1">+IF(AND(ISNUMBER(OFFSET('Water Data'!$H$5,0,10*ROW('Water Data'!H24))),'Data Summary'!CH30="Yes"),100-OFFSET('Water Data'!$H$5,0,10*ROW('Water Data'!H24)),NA())</f>
        <v>#N/A</v>
      </c>
      <c r="T30" s="58" t="e">
        <f ca="1">+IF(AND(ISNUMBER(OFFSET('Water Data'!$H$7,0,10*ROW('Water Data'!H24))),'Data Summary'!CI30="Yes"),OFFSET('Water Data'!$H$7,0,10*ROW('Water Data'!H24)),NA())</f>
        <v>#N/A</v>
      </c>
      <c r="U30" s="58" t="e">
        <f ca="1">+IF(AND(ISNUMBER(OFFSET('Water Data'!$H$10,0,10*ROW('Water Data'!H24))),'Data Summary'!CJ30="Yes"),OFFSET('Water Data'!$H$10,0,10*ROW('Water Data'!H24)),NA())</f>
        <v>#N/A</v>
      </c>
      <c r="V30" s="104" t="e">
        <f ca="1">+IF(AND(ISNUMBER(OFFSET('Sanitation Data'!$C$5,0,10*ROW('Sanitation Data'!C24))),'Data Summary'!CK30="Yes"),100-OFFSET('Sanitation Data'!$C$5,0,10*ROW('Sanitation Data'!C24)),NA())</f>
        <v>#N/A</v>
      </c>
      <c r="W30" s="104" t="e">
        <f ca="1">+IF(AND(ISNUMBER(OFFSET('Sanitation Data'!$C$7,0,10*ROW('Sanitation Data'!C24))),'Data Summary'!CL30="Yes"),OFFSET('Sanitation Data'!$C$7,0,10*ROW('Sanitation Data'!C24)),NA())</f>
        <v>#N/A</v>
      </c>
      <c r="X30" s="104" t="e">
        <f ca="1">+IF(AND(ISNUMBER(OFFSET('Sanitation Data'!$C$11,0,10*ROW('Sanitation Data'!C24))),'Data Summary'!CM30="Yes"),OFFSET('Sanitation Data'!$C$11,0,10*ROW('Sanitation Data'!C24)),NA())</f>
        <v>#N/A</v>
      </c>
      <c r="Y30" s="104" t="e">
        <f ca="1">+IF(AND(ISNUMBER(OFFSET('Sanitation Data'!$C$12,0,10*ROW('Sanitation Data'!C24))),'Data Summary'!CN30="Yes"),OFFSET('Sanitation Data'!$C$12,0,10*ROW('Sanitation Data'!C24)),NA())</f>
        <v>#N/A</v>
      </c>
      <c r="Z30" s="104" t="e">
        <f ca="1">+IF(AND(ISNUMBER(OFFSET('Sanitation Data'!$C$13,0,10*ROW('Sanitation Data'!C24))),'Data Summary'!CO30="Yes"),OFFSET('Sanitation Data'!$C$13,0,10*ROW('Sanitation Data'!C24)),NA())</f>
        <v>#N/A</v>
      </c>
      <c r="AA30" s="104" t="e">
        <f ca="1">+IF(AND(ISNUMBER(OFFSET('Sanitation Data'!$D$5,0,10*ROW('Sanitation Data'!D24))),'Data Summary'!CP30="Yes"),100-OFFSET('Sanitation Data'!$D$5,0,10*ROW('Sanitation Data'!D24)),NA())</f>
        <v>#N/A</v>
      </c>
      <c r="AB30" s="104" t="e">
        <f ca="1">+IF(AND(ISNUMBER(OFFSET('Sanitation Data'!$D$7,0,10*ROW('Sanitation Data'!D24))),'Data Summary'!CQ30="Yes"),OFFSET('Sanitation Data'!$D$7,0,10*ROW('Sanitation Data'!D24)),NA())</f>
        <v>#N/A</v>
      </c>
      <c r="AC30" s="104" t="e">
        <f ca="1">+IF(AND(ISNUMBER(OFFSET('Sanitation Data'!$D$11,0,10*ROW('Sanitation Data'!D24))),'Data Summary'!CR30="Yes"),OFFSET('Sanitation Data'!$D$11,0,10*ROW('Sanitation Data'!D24)),NA())</f>
        <v>#N/A</v>
      </c>
      <c r="AD30" s="104" t="e">
        <f ca="1">+IF(AND(ISNUMBER(OFFSET('Sanitation Data'!$D$12,0,10*ROW('Sanitation Data'!D24))),'Data Summary'!CS30="Yes"),OFFSET('Sanitation Data'!$D$12,0,10*ROW('Sanitation Data'!D24)),NA())</f>
        <v>#N/A</v>
      </c>
      <c r="AE30" s="104" t="e">
        <f ca="1">+IF(AND(ISNUMBER(OFFSET('Sanitation Data'!$D$13,0,10*ROW('Sanitation Data'!D24))),'Data Summary'!CT30="Yes"),OFFSET('Sanitation Data'!$D$13,0,10*ROW('Sanitation Data'!D24)),NA())</f>
        <v>#N/A</v>
      </c>
      <c r="AF30" s="104" t="e">
        <f ca="1">+IF(AND(ISNUMBER(OFFSET('Sanitation Data'!$E$5,0,10*ROW('Sanitation Data'!E24))),'Data Summary'!CU30="Yes"),100-OFFSET('Sanitation Data'!$E$5,0,10*ROW('Sanitation Data'!E24)),NA())</f>
        <v>#N/A</v>
      </c>
      <c r="AG30" s="104" t="e">
        <f ca="1">+IF(AND(ISNUMBER(OFFSET('Sanitation Data'!$E$7,0,10*ROW('Sanitation Data'!E24))),'Data Summary'!CV30="Yes"),OFFSET('Sanitation Data'!$E$7,0,10*ROW('Sanitation Data'!E24)),NA())</f>
        <v>#N/A</v>
      </c>
      <c r="AH30" s="104" t="e">
        <f ca="1">+IF(AND(ISNUMBER(OFFSET('Sanitation Data'!$E$11,0,10*ROW('Sanitation Data'!E24))),'Data Summary'!CW30="Yes"),OFFSET('Sanitation Data'!$E$11,0,10*ROW('Sanitation Data'!E24)),NA())</f>
        <v>#N/A</v>
      </c>
      <c r="AI30" s="104" t="e">
        <f ca="1">+IF(AND(ISNUMBER(OFFSET('Sanitation Data'!$E$12,0,10*ROW('Sanitation Data'!E24))),'Data Summary'!CX30="Yes"),OFFSET('Sanitation Data'!$E$12,0,10*ROW('Sanitation Data'!E24)),NA())</f>
        <v>#N/A</v>
      </c>
      <c r="AJ30" s="104" t="e">
        <f ca="1">+IF(AND(ISNUMBER(OFFSET('Sanitation Data'!$E$13,0,10*ROW('Sanitation Data'!E24))),'Data Summary'!CY30="Yes"),OFFSET('Sanitation Data'!$E$13,0,10*ROW('Sanitation Data'!E24)),NA())</f>
        <v>#N/A</v>
      </c>
      <c r="AK30" s="104" t="e">
        <f ca="1">+IF(AND(ISNUMBER(OFFSET('Sanitation Data'!$F$5,0,10*ROW('Sanitation Data'!F24))),'Data Summary'!CZ30="Yes"),100-OFFSET('Sanitation Data'!$F$5,0,10*ROW('Sanitation Data'!F24)),NA())</f>
        <v>#N/A</v>
      </c>
      <c r="AL30" s="104" t="e">
        <f ca="1">+IF(AND(ISNUMBER(OFFSET('Sanitation Data'!$F$7,0,10*ROW('Sanitation Data'!F24))),'Data Summary'!DA30="Yes"),OFFSET('Sanitation Data'!$F$7,0,10*ROW('Sanitation Data'!F24)),NA())</f>
        <v>#N/A</v>
      </c>
      <c r="AM30" s="104" t="e">
        <f ca="1">+IF(AND(ISNUMBER(OFFSET('Sanitation Data'!$F$11,0,10*ROW('Sanitation Data'!F24))),'Data Summary'!DB30="Yes"),OFFSET('Sanitation Data'!$F$11,0,10*ROW('Sanitation Data'!F24)),NA())</f>
        <v>#N/A</v>
      </c>
      <c r="AN30" s="104" t="e">
        <f ca="1">+IF(AND(ISNUMBER(OFFSET('Sanitation Data'!$F$12,0,10*ROW('Sanitation Data'!F24))),'Data Summary'!DC30="Yes"),OFFSET('Sanitation Data'!$F$12,0,10*ROW('Sanitation Data'!F24)),NA())</f>
        <v>#N/A</v>
      </c>
      <c r="AO30" s="104" t="e">
        <f ca="1">+IF(AND(ISNUMBER(OFFSET('Sanitation Data'!$F$13,0,10*ROW('Sanitation Data'!F24))),'Data Summary'!DD30="Yes"),OFFSET('Sanitation Data'!$F$13,0,10*ROW('Sanitation Data'!F24)),NA())</f>
        <v>#N/A</v>
      </c>
      <c r="AP30" s="104" t="e">
        <f ca="1">+IF(AND(ISNUMBER(OFFSET('Sanitation Data'!$G$5,0,10*ROW('Sanitation Data'!G24))),'Data Summary'!DE30="Yes"),100-OFFSET('Sanitation Data'!$G$5,0,10*ROW('Sanitation Data'!G24)),NA())</f>
        <v>#N/A</v>
      </c>
      <c r="AQ30" s="104" t="e">
        <f ca="1">+IF(AND(ISNUMBER(OFFSET('Sanitation Data'!$G$7,0,10*ROW('Sanitation Data'!G24))),'Data Summary'!DF30="Yes"),OFFSET('Sanitation Data'!$G$7,0,10*ROW('Sanitation Data'!G24)),NA())</f>
        <v>#N/A</v>
      </c>
      <c r="AR30" s="104" t="e">
        <f ca="1">+IF(AND(ISNUMBER(OFFSET('Sanitation Data'!$G$11,0,10*ROW('Sanitation Data'!G24))),'Data Summary'!DG30="Yes"),OFFSET('Sanitation Data'!$G$11,0,10*ROW('Sanitation Data'!G24)),NA())</f>
        <v>#N/A</v>
      </c>
      <c r="AS30" s="104" t="e">
        <f ca="1">+IF(AND(ISNUMBER(OFFSET('Sanitation Data'!$G$12,0,10*ROW('Sanitation Data'!G24))),'Data Summary'!DH30="Yes"),OFFSET('Sanitation Data'!$G$12,0,10*ROW('Sanitation Data'!G24)),NA())</f>
        <v>#N/A</v>
      </c>
      <c r="AT30" s="104" t="e">
        <f ca="1">+IF(AND(ISNUMBER(OFFSET('Sanitation Data'!$G$13,0,10*ROW('Sanitation Data'!G24))),'Data Summary'!DI30="Yes"),OFFSET('Sanitation Data'!$G$13,0,10*ROW('Sanitation Data'!G24)),NA())</f>
        <v>#N/A</v>
      </c>
      <c r="AU30" s="104" t="e">
        <f ca="1">+IF(AND(ISNUMBER(OFFSET('Sanitation Data'!$H$5,0,10*ROW('Sanitation Data'!H24))),'Data Summary'!DJ30="Yes"),100-OFFSET('Sanitation Data'!$H$5,0,10*ROW('Sanitation Data'!H24)),NA())</f>
        <v>#N/A</v>
      </c>
      <c r="AV30" s="104" t="e">
        <f ca="1">+IF(AND(ISNUMBER(OFFSET('Sanitation Data'!$H$7,0,10*ROW('Sanitation Data'!H24))),'Data Summary'!DK30="Yes"),OFFSET('Sanitation Data'!$H$7,0,10*ROW('Sanitation Data'!H24)),NA())</f>
        <v>#N/A</v>
      </c>
      <c r="AW30" s="104" t="e">
        <f ca="1">+IF(AND(ISNUMBER(OFFSET('Sanitation Data'!$H$11,0,10*ROW('Sanitation Data'!H24))),'Data Summary'!DL30="Yes"),OFFSET('Sanitation Data'!$H$11,0,10*ROW('Sanitation Data'!H24)),NA())</f>
        <v>#N/A</v>
      </c>
      <c r="AX30" s="104" t="e">
        <f ca="1">+IF(AND(ISNUMBER(OFFSET('Sanitation Data'!$H$12,0,10*ROW('Sanitation Data'!H24))),'Data Summary'!DM30="Yes"),OFFSET('Sanitation Data'!$H$12,0,10*ROW('Sanitation Data'!H24)),NA())</f>
        <v>#N/A</v>
      </c>
      <c r="AY30" s="104" t="e">
        <f ca="1">+IF(AND(ISNUMBER(OFFSET('Sanitation Data'!$H$13,0,10*ROW('Sanitation Data'!H24))),'Data Summary'!DN30="Yes"),OFFSET('Sanitation Data'!$H$13,0,10*ROW('Sanitation Data'!H24)),NA())</f>
        <v>#N/A</v>
      </c>
      <c r="AZ30" s="109" t="e">
        <f ca="1">+IF(AND(ISNUMBER(OFFSET('Hygiene Data'!$C$6,0,10*ROW('Hygiene Data'!C24))),'Data Summary'!DO30="Yes"),OFFSET('Hygiene Data'!$C$6,0,10*ROW('Hygiene Data'!C24)),NA())</f>
        <v>#N/A</v>
      </c>
      <c r="BA30" s="109" t="e">
        <f ca="1">+IF(AND(ISNUMBER(OFFSET('Hygiene Data'!$C$8,0,10*ROW('Hygiene Data'!C24))),'Data Summary'!DP30="Yes"),OFFSET('Hygiene Data'!$C$8,0,10*ROW('Hygiene Data'!C24)),NA())</f>
        <v>#N/A</v>
      </c>
      <c r="BB30" s="109" t="e">
        <f ca="1">+IF(AND(ISNUMBER(OFFSET('Hygiene Data'!$C$10,0,10*ROW('Hygiene Data'!C24))),'Data Summary'!DQ30="Yes"),OFFSET('Hygiene Data'!$C$10,0,10*ROW('Hygiene Data'!C24)),NA())</f>
        <v>#N/A</v>
      </c>
      <c r="BC30" s="109" t="e">
        <f ca="1">+IF(AND(ISNUMBER(OFFSET('Hygiene Data'!$D$6,0,10*ROW('Hygiene Data'!D24))),'Data Summary'!DR30="Yes"),OFFSET('Hygiene Data'!$D$6,0,10*ROW('Hygiene Data'!D24)),NA())</f>
        <v>#N/A</v>
      </c>
      <c r="BD30" s="109" t="e">
        <f ca="1">+IF(AND(ISNUMBER(OFFSET('Hygiene Data'!$D$8,0,10*ROW('Hygiene Data'!D24))),'Data Summary'!DS30="Yes"),OFFSET('Hygiene Data'!$D$8,0,10*ROW('Hygiene Data'!D24)),NA())</f>
        <v>#N/A</v>
      </c>
      <c r="BE30" s="109" t="e">
        <f ca="1">+IF(AND(ISNUMBER(OFFSET('Hygiene Data'!$D$10,0,10*ROW('Hygiene Data'!D24))),'Data Summary'!DT30="Yes"),OFFSET('Hygiene Data'!$D$10,0,10*ROW('Hygiene Data'!D24)),NA())</f>
        <v>#N/A</v>
      </c>
      <c r="BF30" s="109" t="e">
        <f ca="1">+IF(AND(ISNUMBER(OFFSET('Hygiene Data'!$E$6,0,10*ROW('Hygiene Data'!E24))),'Data Summary'!DU30="Yes"),OFFSET('Hygiene Data'!$E$6,0,10*ROW('Hygiene Data'!E24)),NA())</f>
        <v>#N/A</v>
      </c>
      <c r="BG30" s="109" t="e">
        <f ca="1">+IF(AND(ISNUMBER(OFFSET('Hygiene Data'!$E$8,0,10*ROW('Hygiene Data'!E24))),'Data Summary'!DV30="Yes"),OFFSET('Hygiene Data'!$E$8,0,10*ROW('Hygiene Data'!E24)),NA())</f>
        <v>#N/A</v>
      </c>
      <c r="BH30" s="109" t="e">
        <f ca="1">+IF(AND(ISNUMBER(OFFSET('Hygiene Data'!$E$10,0,10*ROW('Hygiene Data'!E24))),'Data Summary'!DW30="Yes"),OFFSET('Hygiene Data'!$E$10,0,10*ROW('Hygiene Data'!E24)),NA())</f>
        <v>#N/A</v>
      </c>
      <c r="BI30" s="109" t="e">
        <f ca="1">+IF(AND(ISNUMBER(OFFSET('Hygiene Data'!$F$6,0,10*ROW('Hygiene Data'!F24))),'Data Summary'!DX30="Yes"),OFFSET('Hygiene Data'!$F$6,0,10*ROW('Hygiene Data'!F24)),NA())</f>
        <v>#N/A</v>
      </c>
      <c r="BJ30" s="109" t="e">
        <f ca="1">+IF(AND(ISNUMBER(OFFSET('Hygiene Data'!$F$8,0,10*ROW('Hygiene Data'!F24))),'Data Summary'!DY30="Yes"),OFFSET('Hygiene Data'!$F$8,0,10*ROW('Hygiene Data'!F24)),NA())</f>
        <v>#N/A</v>
      </c>
      <c r="BK30" s="109" t="e">
        <f ca="1">+IF(AND(ISNUMBER(OFFSET('Hygiene Data'!$F$10,0,10*ROW('Hygiene Data'!F24))),'Data Summary'!DZ30="Yes"),OFFSET('Hygiene Data'!$F$10,0,10*ROW('Hygiene Data'!F24)),NA())</f>
        <v>#N/A</v>
      </c>
      <c r="BL30" s="109" t="e">
        <f ca="1">+IF(AND(ISNUMBER(OFFSET('Hygiene Data'!$G$6,0,10*ROW('Hygiene Data'!G24))),'Data Summary'!EA30="Yes"),OFFSET('Hygiene Data'!$G$6,0,10*ROW('Hygiene Data'!G24)),NA())</f>
        <v>#N/A</v>
      </c>
      <c r="BM30" s="109" t="e">
        <f ca="1">+IF(AND(ISNUMBER(OFFSET('Hygiene Data'!$G$8,0,10*ROW('Hygiene Data'!G24))),'Data Summary'!EB30="Yes"),OFFSET('Hygiene Data'!$G$8,0,10*ROW('Hygiene Data'!G24)),NA())</f>
        <v>#N/A</v>
      </c>
      <c r="BN30" s="109" t="e">
        <f ca="1">+IF(AND(ISNUMBER(OFFSET('Hygiene Data'!$G$10,0,10*ROW('Hygiene Data'!G24))),'Data Summary'!EC30="Yes"),OFFSET('Hygiene Data'!$G$10,0,10*ROW('Hygiene Data'!G24)),NA())</f>
        <v>#N/A</v>
      </c>
      <c r="BO30" s="109" t="e">
        <f ca="1">+IF(AND(ISNUMBER(OFFSET('Hygiene Data'!$H$6,0,10*ROW('Hygiene Data'!H24))),'Data Summary'!ED30="Yes"),OFFSET('Hygiene Data'!$H$6,0,10*ROW('Hygiene Data'!H24)),NA())</f>
        <v>#N/A</v>
      </c>
      <c r="BP30" s="109" t="e">
        <f ca="1">+IF(AND(ISNUMBER(OFFSET('Hygiene Data'!$H$8,0,10*ROW('Hygiene Data'!H24))),'Data Summary'!EE30="Yes"),OFFSET('Hygiene Data'!$H$8,0,10*ROW('Hygiene Data'!H24)),NA())</f>
        <v>#N/A</v>
      </c>
      <c r="BQ30" s="109" t="e">
        <f ca="1">+IF(AND(ISNUMBER(OFFSET('Hygiene Data'!$H$10,0,10*ROW('Hygiene Data'!H24))),'Data Summary'!EF30="Yes"),OFFSET('Hygiene Data'!$H$10,0,10*ROW('Hygiene Data'!H24)),NA())</f>
        <v>#N/A</v>
      </c>
    </row>
    <row r="31" spans="1:69" x14ac:dyDescent="0.25">
      <c r="A31" s="57" t="e">
        <f ca="1">+IF(OFFSET('Water Data'!$B$1,0,10*ROW('Water Data'!B25))="",NA(),OFFSET('Water Data'!$B$1,0,10*ROW('Water Data'!B25)))</f>
        <v>#N/A</v>
      </c>
      <c r="B31" s="57" t="e">
        <f ca="1">+IF(OFFSET('Water Data'!$A$3,0,10*ROW('Water Data'!A27))="",NA(),OFFSET('Water Data'!$A$3,0,10*ROW('Water Data'!A27)))</f>
        <v>#N/A</v>
      </c>
      <c r="C31" s="57" t="e">
        <f ca="1">+IF(OFFSET('Water Data'!$C$3,0,10*ROW('Water Data'!C27))="",NA(),OFFSET('Water Data'!$C$3,0,10*ROW('Water Data'!C27)))</f>
        <v>#N/A</v>
      </c>
      <c r="D31" s="58" t="e">
        <f ca="1">+IF(AND(ISNUMBER(OFFSET('Water Data'!$C$5,0,10*ROW('Water Data'!C25))),'Data Summary'!BS31="Yes"),100-OFFSET('Water Data'!$C$5,0,10*ROW('Water Data'!C25)),NA())</f>
        <v>#N/A</v>
      </c>
      <c r="E31" s="58" t="e">
        <f ca="1">+IF(AND(ISNUMBER(OFFSET('Water Data'!$C$7,0,10*ROW('Water Data'!C25))),'Data Summary'!BT31="Yes"),OFFSET('Water Data'!$C$7,0,10*ROW('Water Data'!C25)),NA())</f>
        <v>#N/A</v>
      </c>
      <c r="F31" s="58" t="e">
        <f ca="1">+IF(AND(ISNUMBER(OFFSET('Water Data'!$C$10,0,10*ROW('Water Data'!C25))),'Data Summary'!BU31="Yes"),OFFSET('Water Data'!$C$10,0,10*ROW('Water Data'!C25)),NA())</f>
        <v>#N/A</v>
      </c>
      <c r="G31" s="58" t="e">
        <f ca="1">+IF(AND(ISNUMBER(OFFSET('Water Data'!$D$5,0,10*ROW('Water Data'!D25))),'Data Summary'!BV31="Yes"),100-OFFSET('Water Data'!$D$5,0,10*ROW('Water Data'!D25)),NA())</f>
        <v>#N/A</v>
      </c>
      <c r="H31" s="58" t="e">
        <f ca="1">+IF(AND(ISNUMBER(OFFSET('Water Data'!$D$7,0,10*ROW('Water Data'!D25))),'Data Summary'!BW31="Yes"),OFFSET('Water Data'!$D$7,0,10*ROW('Water Data'!D25)),NA())</f>
        <v>#N/A</v>
      </c>
      <c r="I31" s="58" t="e">
        <f ca="1">+IF(AND(ISNUMBER(OFFSET('Water Data'!$D$10,0,10*ROW('Water Data'!D25))),'Data Summary'!BX31="Yes"),OFFSET('Water Data'!$D$10,0,10*ROW('Water Data'!D25)),NA())</f>
        <v>#N/A</v>
      </c>
      <c r="J31" s="58" t="e">
        <f ca="1">+IF(AND(ISNUMBER(OFFSET('Water Data'!$E$5,0,10*ROW('Water Data'!E25))),'Data Summary'!BY31="Yes"),100-OFFSET('Water Data'!$E$5,0,10*ROW('Water Data'!E25)),NA())</f>
        <v>#N/A</v>
      </c>
      <c r="K31" s="58" t="e">
        <f ca="1">+IF(AND(ISNUMBER(OFFSET('Water Data'!$E$7,0,10*ROW('Water Data'!E25))),'Data Summary'!BZ31="Yes"),OFFSET('Water Data'!$E$7,0,10*ROW('Water Data'!E25)),NA())</f>
        <v>#N/A</v>
      </c>
      <c r="L31" s="58" t="e">
        <f ca="1">+IF(AND(ISNUMBER(OFFSET('Water Data'!$E$10,0,10*ROW('Water Data'!E25))),'Data Summary'!CA31="Yes"),OFFSET('Water Data'!$E$10,0,10*ROW('Water Data'!E25)),NA())</f>
        <v>#N/A</v>
      </c>
      <c r="M31" s="58" t="e">
        <f ca="1">+IF(AND(ISNUMBER(OFFSET('Water Data'!$F$5,0,10*ROW('Water Data'!F25))),'Data Summary'!CB31="Yes"),100-OFFSET('Water Data'!$F$5,0,10*ROW('Water Data'!F25)),NA())</f>
        <v>#N/A</v>
      </c>
      <c r="N31" s="58" t="e">
        <f ca="1">+IF(AND(ISNUMBER(OFFSET('Water Data'!$F$7,0,10*ROW('Water Data'!F25))),'Data Summary'!CC31="Yes"),OFFSET('Water Data'!$F$7,0,10*ROW('Water Data'!F25)),NA())</f>
        <v>#N/A</v>
      </c>
      <c r="O31" s="58" t="e">
        <f ca="1">+IF(AND(ISNUMBER(OFFSET('Water Data'!$F$10,0,10*ROW('Water Data'!F25))),'Data Summary'!CD31="Yes"),OFFSET('Water Data'!$F$10,0,10*ROW('Water Data'!F25)),NA())</f>
        <v>#N/A</v>
      </c>
      <c r="P31" s="58" t="e">
        <f ca="1">+IF(AND(ISNUMBER(OFFSET('Water Data'!$G$5,0,10*ROW('Water Data'!G25))),'Data Summary'!CE31="Yes"),100-OFFSET('Water Data'!$G$5,0,10*ROW('Water Data'!G25)),NA())</f>
        <v>#N/A</v>
      </c>
      <c r="Q31" s="58" t="e">
        <f ca="1">+IF(AND(ISNUMBER(OFFSET('Water Data'!$G$7,0,10*ROW('Water Data'!G25))),'Data Summary'!CF31="Yes"),OFFSET('Water Data'!$G$7,0,10*ROW('Water Data'!G25)),NA())</f>
        <v>#N/A</v>
      </c>
      <c r="R31" s="58" t="e">
        <f ca="1">+IF(AND(ISNUMBER(OFFSET('Water Data'!$G$10,0,10*ROW('Water Data'!G25))),'Data Summary'!CG31="Yes"),OFFSET('Water Data'!$G$10,0,10*ROW('Water Data'!G25)),NA())</f>
        <v>#N/A</v>
      </c>
      <c r="S31" s="58" t="e">
        <f ca="1">+IF(AND(ISNUMBER(OFFSET('Water Data'!$H$5,0,10*ROW('Water Data'!H25))),'Data Summary'!CH31="Yes"),100-OFFSET('Water Data'!$H$5,0,10*ROW('Water Data'!H25)),NA())</f>
        <v>#N/A</v>
      </c>
      <c r="T31" s="58" t="e">
        <f ca="1">+IF(AND(ISNUMBER(OFFSET('Water Data'!$H$7,0,10*ROW('Water Data'!H25))),'Data Summary'!CI31="Yes"),OFFSET('Water Data'!$H$7,0,10*ROW('Water Data'!H25)),NA())</f>
        <v>#N/A</v>
      </c>
      <c r="U31" s="58" t="e">
        <f ca="1">+IF(AND(ISNUMBER(OFFSET('Water Data'!$H$10,0,10*ROW('Water Data'!H25))),'Data Summary'!CJ31="Yes"),OFFSET('Water Data'!$H$10,0,10*ROW('Water Data'!H25)),NA())</f>
        <v>#N/A</v>
      </c>
      <c r="V31" s="104" t="e">
        <f ca="1">+IF(AND(ISNUMBER(OFFSET('Sanitation Data'!$C$5,0,10*ROW('Sanitation Data'!C25))),'Data Summary'!CK31="Yes"),100-OFFSET('Sanitation Data'!$C$5,0,10*ROW('Sanitation Data'!C25)),NA())</f>
        <v>#N/A</v>
      </c>
      <c r="W31" s="104" t="e">
        <f ca="1">+IF(AND(ISNUMBER(OFFSET('Sanitation Data'!$C$7,0,10*ROW('Sanitation Data'!C25))),'Data Summary'!CL31="Yes"),OFFSET('Sanitation Data'!$C$7,0,10*ROW('Sanitation Data'!C25)),NA())</f>
        <v>#N/A</v>
      </c>
      <c r="X31" s="104" t="e">
        <f ca="1">+IF(AND(ISNUMBER(OFFSET('Sanitation Data'!$C$11,0,10*ROW('Sanitation Data'!C25))),'Data Summary'!CM31="Yes"),OFFSET('Sanitation Data'!$C$11,0,10*ROW('Sanitation Data'!C25)),NA())</f>
        <v>#N/A</v>
      </c>
      <c r="Y31" s="104" t="e">
        <f ca="1">+IF(AND(ISNUMBER(OFFSET('Sanitation Data'!$C$12,0,10*ROW('Sanitation Data'!C25))),'Data Summary'!CN31="Yes"),OFFSET('Sanitation Data'!$C$12,0,10*ROW('Sanitation Data'!C25)),NA())</f>
        <v>#N/A</v>
      </c>
      <c r="Z31" s="104" t="e">
        <f ca="1">+IF(AND(ISNUMBER(OFFSET('Sanitation Data'!$C$13,0,10*ROW('Sanitation Data'!C25))),'Data Summary'!CO31="Yes"),OFFSET('Sanitation Data'!$C$13,0,10*ROW('Sanitation Data'!C25)),NA())</f>
        <v>#N/A</v>
      </c>
      <c r="AA31" s="104" t="e">
        <f ca="1">+IF(AND(ISNUMBER(OFFSET('Sanitation Data'!$D$5,0,10*ROW('Sanitation Data'!D25))),'Data Summary'!CP31="Yes"),100-OFFSET('Sanitation Data'!$D$5,0,10*ROW('Sanitation Data'!D25)),NA())</f>
        <v>#N/A</v>
      </c>
      <c r="AB31" s="104" t="e">
        <f ca="1">+IF(AND(ISNUMBER(OFFSET('Sanitation Data'!$D$7,0,10*ROW('Sanitation Data'!D25))),'Data Summary'!CQ31="Yes"),OFFSET('Sanitation Data'!$D$7,0,10*ROW('Sanitation Data'!D25)),NA())</f>
        <v>#N/A</v>
      </c>
      <c r="AC31" s="104" t="e">
        <f ca="1">+IF(AND(ISNUMBER(OFFSET('Sanitation Data'!$D$11,0,10*ROW('Sanitation Data'!D25))),'Data Summary'!CR31="Yes"),OFFSET('Sanitation Data'!$D$11,0,10*ROW('Sanitation Data'!D25)),NA())</f>
        <v>#N/A</v>
      </c>
      <c r="AD31" s="104" t="e">
        <f ca="1">+IF(AND(ISNUMBER(OFFSET('Sanitation Data'!$D$12,0,10*ROW('Sanitation Data'!D25))),'Data Summary'!CS31="Yes"),OFFSET('Sanitation Data'!$D$12,0,10*ROW('Sanitation Data'!D25)),NA())</f>
        <v>#N/A</v>
      </c>
      <c r="AE31" s="104" t="e">
        <f ca="1">+IF(AND(ISNUMBER(OFFSET('Sanitation Data'!$D$13,0,10*ROW('Sanitation Data'!D25))),'Data Summary'!CT31="Yes"),OFFSET('Sanitation Data'!$D$13,0,10*ROW('Sanitation Data'!D25)),NA())</f>
        <v>#N/A</v>
      </c>
      <c r="AF31" s="104" t="e">
        <f ca="1">+IF(AND(ISNUMBER(OFFSET('Sanitation Data'!$E$5,0,10*ROW('Sanitation Data'!E25))),'Data Summary'!CU31="Yes"),100-OFFSET('Sanitation Data'!$E$5,0,10*ROW('Sanitation Data'!E25)),NA())</f>
        <v>#N/A</v>
      </c>
      <c r="AG31" s="104" t="e">
        <f ca="1">+IF(AND(ISNUMBER(OFFSET('Sanitation Data'!$E$7,0,10*ROW('Sanitation Data'!E25))),'Data Summary'!CV31="Yes"),OFFSET('Sanitation Data'!$E$7,0,10*ROW('Sanitation Data'!E25)),NA())</f>
        <v>#N/A</v>
      </c>
      <c r="AH31" s="104" t="e">
        <f ca="1">+IF(AND(ISNUMBER(OFFSET('Sanitation Data'!$E$11,0,10*ROW('Sanitation Data'!E25))),'Data Summary'!CW31="Yes"),OFFSET('Sanitation Data'!$E$11,0,10*ROW('Sanitation Data'!E25)),NA())</f>
        <v>#N/A</v>
      </c>
      <c r="AI31" s="104" t="e">
        <f ca="1">+IF(AND(ISNUMBER(OFFSET('Sanitation Data'!$E$12,0,10*ROW('Sanitation Data'!E25))),'Data Summary'!CX31="Yes"),OFFSET('Sanitation Data'!$E$12,0,10*ROW('Sanitation Data'!E25)),NA())</f>
        <v>#N/A</v>
      </c>
      <c r="AJ31" s="104" t="e">
        <f ca="1">+IF(AND(ISNUMBER(OFFSET('Sanitation Data'!$E$13,0,10*ROW('Sanitation Data'!E25))),'Data Summary'!CY31="Yes"),OFFSET('Sanitation Data'!$E$13,0,10*ROW('Sanitation Data'!E25)),NA())</f>
        <v>#N/A</v>
      </c>
      <c r="AK31" s="104" t="e">
        <f ca="1">+IF(AND(ISNUMBER(OFFSET('Sanitation Data'!$F$5,0,10*ROW('Sanitation Data'!F25))),'Data Summary'!CZ31="Yes"),100-OFFSET('Sanitation Data'!$F$5,0,10*ROW('Sanitation Data'!F25)),NA())</f>
        <v>#N/A</v>
      </c>
      <c r="AL31" s="104" t="e">
        <f ca="1">+IF(AND(ISNUMBER(OFFSET('Sanitation Data'!$F$7,0,10*ROW('Sanitation Data'!F25))),'Data Summary'!DA31="Yes"),OFFSET('Sanitation Data'!$F$7,0,10*ROW('Sanitation Data'!F25)),NA())</f>
        <v>#N/A</v>
      </c>
      <c r="AM31" s="104" t="e">
        <f ca="1">+IF(AND(ISNUMBER(OFFSET('Sanitation Data'!$F$11,0,10*ROW('Sanitation Data'!F25))),'Data Summary'!DB31="Yes"),OFFSET('Sanitation Data'!$F$11,0,10*ROW('Sanitation Data'!F25)),NA())</f>
        <v>#N/A</v>
      </c>
      <c r="AN31" s="104" t="e">
        <f ca="1">+IF(AND(ISNUMBER(OFFSET('Sanitation Data'!$F$12,0,10*ROW('Sanitation Data'!F25))),'Data Summary'!DC31="Yes"),OFFSET('Sanitation Data'!$F$12,0,10*ROW('Sanitation Data'!F25)),NA())</f>
        <v>#N/A</v>
      </c>
      <c r="AO31" s="104" t="e">
        <f ca="1">+IF(AND(ISNUMBER(OFFSET('Sanitation Data'!$F$13,0,10*ROW('Sanitation Data'!F25))),'Data Summary'!DD31="Yes"),OFFSET('Sanitation Data'!$F$13,0,10*ROW('Sanitation Data'!F25)),NA())</f>
        <v>#N/A</v>
      </c>
      <c r="AP31" s="104" t="e">
        <f ca="1">+IF(AND(ISNUMBER(OFFSET('Sanitation Data'!$G$5,0,10*ROW('Sanitation Data'!G25))),'Data Summary'!DE31="Yes"),100-OFFSET('Sanitation Data'!$G$5,0,10*ROW('Sanitation Data'!G25)),NA())</f>
        <v>#N/A</v>
      </c>
      <c r="AQ31" s="104" t="e">
        <f ca="1">+IF(AND(ISNUMBER(OFFSET('Sanitation Data'!$G$7,0,10*ROW('Sanitation Data'!G25))),'Data Summary'!DF31="Yes"),OFFSET('Sanitation Data'!$G$7,0,10*ROW('Sanitation Data'!G25)),NA())</f>
        <v>#N/A</v>
      </c>
      <c r="AR31" s="104" t="e">
        <f ca="1">+IF(AND(ISNUMBER(OFFSET('Sanitation Data'!$G$11,0,10*ROW('Sanitation Data'!G25))),'Data Summary'!DG31="Yes"),OFFSET('Sanitation Data'!$G$11,0,10*ROW('Sanitation Data'!G25)),NA())</f>
        <v>#N/A</v>
      </c>
      <c r="AS31" s="104" t="e">
        <f ca="1">+IF(AND(ISNUMBER(OFFSET('Sanitation Data'!$G$12,0,10*ROW('Sanitation Data'!G25))),'Data Summary'!DH31="Yes"),OFFSET('Sanitation Data'!$G$12,0,10*ROW('Sanitation Data'!G25)),NA())</f>
        <v>#N/A</v>
      </c>
      <c r="AT31" s="104" t="e">
        <f ca="1">+IF(AND(ISNUMBER(OFFSET('Sanitation Data'!$G$13,0,10*ROW('Sanitation Data'!G25))),'Data Summary'!DI31="Yes"),OFFSET('Sanitation Data'!$G$13,0,10*ROW('Sanitation Data'!G25)),NA())</f>
        <v>#N/A</v>
      </c>
      <c r="AU31" s="104" t="e">
        <f ca="1">+IF(AND(ISNUMBER(OFFSET('Sanitation Data'!$H$5,0,10*ROW('Sanitation Data'!H25))),'Data Summary'!DJ31="Yes"),100-OFFSET('Sanitation Data'!$H$5,0,10*ROW('Sanitation Data'!H25)),NA())</f>
        <v>#N/A</v>
      </c>
      <c r="AV31" s="104" t="e">
        <f ca="1">+IF(AND(ISNUMBER(OFFSET('Sanitation Data'!$H$7,0,10*ROW('Sanitation Data'!H25))),'Data Summary'!DK31="Yes"),OFFSET('Sanitation Data'!$H$7,0,10*ROW('Sanitation Data'!H25)),NA())</f>
        <v>#N/A</v>
      </c>
      <c r="AW31" s="104" t="e">
        <f ca="1">+IF(AND(ISNUMBER(OFFSET('Sanitation Data'!$H$11,0,10*ROW('Sanitation Data'!H25))),'Data Summary'!DL31="Yes"),OFFSET('Sanitation Data'!$H$11,0,10*ROW('Sanitation Data'!H25)),NA())</f>
        <v>#N/A</v>
      </c>
      <c r="AX31" s="104" t="e">
        <f ca="1">+IF(AND(ISNUMBER(OFFSET('Sanitation Data'!$H$12,0,10*ROW('Sanitation Data'!H25))),'Data Summary'!DM31="Yes"),OFFSET('Sanitation Data'!$H$12,0,10*ROW('Sanitation Data'!H25)),NA())</f>
        <v>#N/A</v>
      </c>
      <c r="AY31" s="104" t="e">
        <f ca="1">+IF(AND(ISNUMBER(OFFSET('Sanitation Data'!$H$13,0,10*ROW('Sanitation Data'!H25))),'Data Summary'!DN31="Yes"),OFFSET('Sanitation Data'!$H$13,0,10*ROW('Sanitation Data'!H25)),NA())</f>
        <v>#N/A</v>
      </c>
      <c r="AZ31" s="109" t="e">
        <f ca="1">+IF(AND(ISNUMBER(OFFSET('Hygiene Data'!$C$6,0,10*ROW('Hygiene Data'!C25))),'Data Summary'!DO31="Yes"),OFFSET('Hygiene Data'!$C$6,0,10*ROW('Hygiene Data'!C25)),NA())</f>
        <v>#N/A</v>
      </c>
      <c r="BA31" s="109" t="e">
        <f ca="1">+IF(AND(ISNUMBER(OFFSET('Hygiene Data'!$C$8,0,10*ROW('Hygiene Data'!C25))),'Data Summary'!DP31="Yes"),OFFSET('Hygiene Data'!$C$8,0,10*ROW('Hygiene Data'!C25)),NA())</f>
        <v>#N/A</v>
      </c>
      <c r="BB31" s="109" t="e">
        <f ca="1">+IF(AND(ISNUMBER(OFFSET('Hygiene Data'!$C$10,0,10*ROW('Hygiene Data'!C25))),'Data Summary'!DQ31="Yes"),OFFSET('Hygiene Data'!$C$10,0,10*ROW('Hygiene Data'!C25)),NA())</f>
        <v>#N/A</v>
      </c>
      <c r="BC31" s="109" t="e">
        <f ca="1">+IF(AND(ISNUMBER(OFFSET('Hygiene Data'!$D$6,0,10*ROW('Hygiene Data'!D25))),'Data Summary'!DR31="Yes"),OFFSET('Hygiene Data'!$D$6,0,10*ROW('Hygiene Data'!D25)),NA())</f>
        <v>#N/A</v>
      </c>
      <c r="BD31" s="109" t="e">
        <f ca="1">+IF(AND(ISNUMBER(OFFSET('Hygiene Data'!$D$8,0,10*ROW('Hygiene Data'!D25))),'Data Summary'!DS31="Yes"),OFFSET('Hygiene Data'!$D$8,0,10*ROW('Hygiene Data'!D25)),NA())</f>
        <v>#N/A</v>
      </c>
      <c r="BE31" s="109" t="e">
        <f ca="1">+IF(AND(ISNUMBER(OFFSET('Hygiene Data'!$D$10,0,10*ROW('Hygiene Data'!D25))),'Data Summary'!DT31="Yes"),OFFSET('Hygiene Data'!$D$10,0,10*ROW('Hygiene Data'!D25)),NA())</f>
        <v>#N/A</v>
      </c>
      <c r="BF31" s="109" t="e">
        <f ca="1">+IF(AND(ISNUMBER(OFFSET('Hygiene Data'!$E$6,0,10*ROW('Hygiene Data'!E25))),'Data Summary'!DU31="Yes"),OFFSET('Hygiene Data'!$E$6,0,10*ROW('Hygiene Data'!E25)),NA())</f>
        <v>#N/A</v>
      </c>
      <c r="BG31" s="109" t="e">
        <f ca="1">+IF(AND(ISNUMBER(OFFSET('Hygiene Data'!$E$8,0,10*ROW('Hygiene Data'!E25))),'Data Summary'!DV31="Yes"),OFFSET('Hygiene Data'!$E$8,0,10*ROW('Hygiene Data'!E25)),NA())</f>
        <v>#N/A</v>
      </c>
      <c r="BH31" s="109" t="e">
        <f ca="1">+IF(AND(ISNUMBER(OFFSET('Hygiene Data'!$E$10,0,10*ROW('Hygiene Data'!E25))),'Data Summary'!DW31="Yes"),OFFSET('Hygiene Data'!$E$10,0,10*ROW('Hygiene Data'!E25)),NA())</f>
        <v>#N/A</v>
      </c>
      <c r="BI31" s="109" t="e">
        <f ca="1">+IF(AND(ISNUMBER(OFFSET('Hygiene Data'!$F$6,0,10*ROW('Hygiene Data'!F25))),'Data Summary'!DX31="Yes"),OFFSET('Hygiene Data'!$F$6,0,10*ROW('Hygiene Data'!F25)),NA())</f>
        <v>#N/A</v>
      </c>
      <c r="BJ31" s="109" t="e">
        <f ca="1">+IF(AND(ISNUMBER(OFFSET('Hygiene Data'!$F$8,0,10*ROW('Hygiene Data'!F25))),'Data Summary'!DY31="Yes"),OFFSET('Hygiene Data'!$F$8,0,10*ROW('Hygiene Data'!F25)),NA())</f>
        <v>#N/A</v>
      </c>
      <c r="BK31" s="109" t="e">
        <f ca="1">+IF(AND(ISNUMBER(OFFSET('Hygiene Data'!$F$10,0,10*ROW('Hygiene Data'!F25))),'Data Summary'!DZ31="Yes"),OFFSET('Hygiene Data'!$F$10,0,10*ROW('Hygiene Data'!F25)),NA())</f>
        <v>#N/A</v>
      </c>
      <c r="BL31" s="109" t="e">
        <f ca="1">+IF(AND(ISNUMBER(OFFSET('Hygiene Data'!$G$6,0,10*ROW('Hygiene Data'!G25))),'Data Summary'!EA31="Yes"),OFFSET('Hygiene Data'!$G$6,0,10*ROW('Hygiene Data'!G25)),NA())</f>
        <v>#N/A</v>
      </c>
      <c r="BM31" s="109" t="e">
        <f ca="1">+IF(AND(ISNUMBER(OFFSET('Hygiene Data'!$G$8,0,10*ROW('Hygiene Data'!G25))),'Data Summary'!EB31="Yes"),OFFSET('Hygiene Data'!$G$8,0,10*ROW('Hygiene Data'!G25)),NA())</f>
        <v>#N/A</v>
      </c>
      <c r="BN31" s="109" t="e">
        <f ca="1">+IF(AND(ISNUMBER(OFFSET('Hygiene Data'!$G$10,0,10*ROW('Hygiene Data'!G25))),'Data Summary'!EC31="Yes"),OFFSET('Hygiene Data'!$G$10,0,10*ROW('Hygiene Data'!G25)),NA())</f>
        <v>#N/A</v>
      </c>
      <c r="BO31" s="109" t="e">
        <f ca="1">+IF(AND(ISNUMBER(OFFSET('Hygiene Data'!$H$6,0,10*ROW('Hygiene Data'!H25))),'Data Summary'!ED31="Yes"),OFFSET('Hygiene Data'!$H$6,0,10*ROW('Hygiene Data'!H25)),NA())</f>
        <v>#N/A</v>
      </c>
      <c r="BP31" s="109" t="e">
        <f ca="1">+IF(AND(ISNUMBER(OFFSET('Hygiene Data'!$H$8,0,10*ROW('Hygiene Data'!H25))),'Data Summary'!EE31="Yes"),OFFSET('Hygiene Data'!$H$8,0,10*ROW('Hygiene Data'!H25)),NA())</f>
        <v>#N/A</v>
      </c>
      <c r="BQ31" s="109" t="e">
        <f ca="1">+IF(AND(ISNUMBER(OFFSET('Hygiene Data'!$H$10,0,10*ROW('Hygiene Data'!H25))),'Data Summary'!EF31="Yes"),OFFSET('Hygiene Data'!$H$10,0,10*ROW('Hygiene Data'!H25)),NA())</f>
        <v>#N/A</v>
      </c>
    </row>
    <row r="32" spans="1:69" x14ac:dyDescent="0.25">
      <c r="A32" s="57" t="e">
        <f ca="1">+IF(OFFSET('Water Data'!$B$1,0,10*ROW('Water Data'!B26))="",NA(),OFFSET('Water Data'!$B$1,0,10*ROW('Water Data'!B26)))</f>
        <v>#N/A</v>
      </c>
      <c r="B32" s="57" t="e">
        <f ca="1">+IF(OFFSET('Water Data'!$A$3,0,10*ROW('Water Data'!A29))="",NA(),OFFSET('Water Data'!$A$3,0,10*ROW('Water Data'!A29)))</f>
        <v>#N/A</v>
      </c>
      <c r="C32" s="57" t="e">
        <f ca="1">+IF(OFFSET('Water Data'!$C$3,0,10*ROW('Water Data'!C29))="",NA(),OFFSET('Water Data'!$C$3,0,10*ROW('Water Data'!C29)))</f>
        <v>#N/A</v>
      </c>
      <c r="D32" s="58" t="e">
        <f ca="1">+IF(AND(ISNUMBER(OFFSET('Water Data'!$C$5,0,10*ROW('Water Data'!C26))),'Data Summary'!BS32="Yes"),100-OFFSET('Water Data'!$C$5,0,10*ROW('Water Data'!C26)),NA())</f>
        <v>#N/A</v>
      </c>
      <c r="E32" s="58" t="e">
        <f ca="1">+IF(AND(ISNUMBER(OFFSET('Water Data'!$C$7,0,10*ROW('Water Data'!C26))),'Data Summary'!BT32="Yes"),OFFSET('Water Data'!$C$7,0,10*ROW('Water Data'!C26)),NA())</f>
        <v>#N/A</v>
      </c>
      <c r="F32" s="58" t="e">
        <f ca="1">+IF(AND(ISNUMBER(OFFSET('Water Data'!$C$10,0,10*ROW('Water Data'!C26))),'Data Summary'!BU32="Yes"),OFFSET('Water Data'!$C$10,0,10*ROW('Water Data'!C26)),NA())</f>
        <v>#N/A</v>
      </c>
      <c r="G32" s="58" t="e">
        <f ca="1">+IF(AND(ISNUMBER(OFFSET('Water Data'!$D$5,0,10*ROW('Water Data'!D26))),'Data Summary'!BV32="Yes"),100-OFFSET('Water Data'!$D$5,0,10*ROW('Water Data'!D26)),NA())</f>
        <v>#N/A</v>
      </c>
      <c r="H32" s="58" t="e">
        <f ca="1">+IF(AND(ISNUMBER(OFFSET('Water Data'!$D$7,0,10*ROW('Water Data'!D26))),'Data Summary'!BW32="Yes"),OFFSET('Water Data'!$D$7,0,10*ROW('Water Data'!D26)),NA())</f>
        <v>#N/A</v>
      </c>
      <c r="I32" s="58" t="e">
        <f ca="1">+IF(AND(ISNUMBER(OFFSET('Water Data'!$D$10,0,10*ROW('Water Data'!D26))),'Data Summary'!BX32="Yes"),OFFSET('Water Data'!$D$10,0,10*ROW('Water Data'!D26)),NA())</f>
        <v>#N/A</v>
      </c>
      <c r="J32" s="58" t="e">
        <f ca="1">+IF(AND(ISNUMBER(OFFSET('Water Data'!$E$5,0,10*ROW('Water Data'!E26))),'Data Summary'!BY32="Yes"),100-OFFSET('Water Data'!$E$5,0,10*ROW('Water Data'!E26)),NA())</f>
        <v>#N/A</v>
      </c>
      <c r="K32" s="58" t="e">
        <f ca="1">+IF(AND(ISNUMBER(OFFSET('Water Data'!$E$7,0,10*ROW('Water Data'!E26))),'Data Summary'!BZ32="Yes"),OFFSET('Water Data'!$E$7,0,10*ROW('Water Data'!E26)),NA())</f>
        <v>#N/A</v>
      </c>
      <c r="L32" s="58" t="e">
        <f ca="1">+IF(AND(ISNUMBER(OFFSET('Water Data'!$E$10,0,10*ROW('Water Data'!E26))),'Data Summary'!CA32="Yes"),OFFSET('Water Data'!$E$10,0,10*ROW('Water Data'!E26)),NA())</f>
        <v>#N/A</v>
      </c>
      <c r="M32" s="58" t="e">
        <f ca="1">+IF(AND(ISNUMBER(OFFSET('Water Data'!$F$5,0,10*ROW('Water Data'!F26))),'Data Summary'!CB32="Yes"),100-OFFSET('Water Data'!$F$5,0,10*ROW('Water Data'!F26)),NA())</f>
        <v>#N/A</v>
      </c>
      <c r="N32" s="58" t="e">
        <f ca="1">+IF(AND(ISNUMBER(OFFSET('Water Data'!$F$7,0,10*ROW('Water Data'!F26))),'Data Summary'!CC32="Yes"),OFFSET('Water Data'!$F$7,0,10*ROW('Water Data'!F26)),NA())</f>
        <v>#N/A</v>
      </c>
      <c r="O32" s="58" t="e">
        <f ca="1">+IF(AND(ISNUMBER(OFFSET('Water Data'!$F$10,0,10*ROW('Water Data'!F26))),'Data Summary'!CD32="Yes"),OFFSET('Water Data'!$F$10,0,10*ROW('Water Data'!F26)),NA())</f>
        <v>#N/A</v>
      </c>
      <c r="P32" s="58" t="e">
        <f ca="1">+IF(AND(ISNUMBER(OFFSET('Water Data'!$G$5,0,10*ROW('Water Data'!G26))),'Data Summary'!CE32="Yes"),100-OFFSET('Water Data'!$G$5,0,10*ROW('Water Data'!G26)),NA())</f>
        <v>#N/A</v>
      </c>
      <c r="Q32" s="58" t="e">
        <f ca="1">+IF(AND(ISNUMBER(OFFSET('Water Data'!$G$7,0,10*ROW('Water Data'!G26))),'Data Summary'!CF32="Yes"),OFFSET('Water Data'!$G$7,0,10*ROW('Water Data'!G26)),NA())</f>
        <v>#N/A</v>
      </c>
      <c r="R32" s="58" t="e">
        <f ca="1">+IF(AND(ISNUMBER(OFFSET('Water Data'!$G$10,0,10*ROW('Water Data'!G26))),'Data Summary'!CG32="Yes"),OFFSET('Water Data'!$G$10,0,10*ROW('Water Data'!G26)),NA())</f>
        <v>#N/A</v>
      </c>
      <c r="S32" s="58" t="e">
        <f ca="1">+IF(AND(ISNUMBER(OFFSET('Water Data'!$H$5,0,10*ROW('Water Data'!H26))),'Data Summary'!CH32="Yes"),100-OFFSET('Water Data'!$H$5,0,10*ROW('Water Data'!H26)),NA())</f>
        <v>#N/A</v>
      </c>
      <c r="T32" s="58" t="e">
        <f ca="1">+IF(AND(ISNUMBER(OFFSET('Water Data'!$H$7,0,10*ROW('Water Data'!H26))),'Data Summary'!CI32="Yes"),OFFSET('Water Data'!$H$7,0,10*ROW('Water Data'!H26)),NA())</f>
        <v>#N/A</v>
      </c>
      <c r="U32" s="58" t="e">
        <f ca="1">+IF(AND(ISNUMBER(OFFSET('Water Data'!$H$10,0,10*ROW('Water Data'!H26))),'Data Summary'!CJ32="Yes"),OFFSET('Water Data'!$H$10,0,10*ROW('Water Data'!H26)),NA())</f>
        <v>#N/A</v>
      </c>
      <c r="V32" s="104" t="e">
        <f ca="1">+IF(AND(ISNUMBER(OFFSET('Sanitation Data'!$C$5,0,10*ROW('Sanitation Data'!C26))),'Data Summary'!CK32="Yes"),100-OFFSET('Sanitation Data'!$C$5,0,10*ROW('Sanitation Data'!C26)),NA())</f>
        <v>#N/A</v>
      </c>
      <c r="W32" s="104" t="e">
        <f ca="1">+IF(AND(ISNUMBER(OFFSET('Sanitation Data'!$C$7,0,10*ROW('Sanitation Data'!C26))),'Data Summary'!CL32="Yes"),OFFSET('Sanitation Data'!$C$7,0,10*ROW('Sanitation Data'!C26)),NA())</f>
        <v>#N/A</v>
      </c>
      <c r="X32" s="104" t="e">
        <f ca="1">+IF(AND(ISNUMBER(OFFSET('Sanitation Data'!$C$11,0,10*ROW('Sanitation Data'!C26))),'Data Summary'!CM32="Yes"),OFFSET('Sanitation Data'!$C$11,0,10*ROW('Sanitation Data'!C26)),NA())</f>
        <v>#N/A</v>
      </c>
      <c r="Y32" s="104" t="e">
        <f ca="1">+IF(AND(ISNUMBER(OFFSET('Sanitation Data'!$C$12,0,10*ROW('Sanitation Data'!C26))),'Data Summary'!CN32="Yes"),OFFSET('Sanitation Data'!$C$12,0,10*ROW('Sanitation Data'!C26)),NA())</f>
        <v>#N/A</v>
      </c>
      <c r="Z32" s="104" t="e">
        <f ca="1">+IF(AND(ISNUMBER(OFFSET('Sanitation Data'!$C$13,0,10*ROW('Sanitation Data'!C26))),'Data Summary'!CO32="Yes"),OFFSET('Sanitation Data'!$C$13,0,10*ROW('Sanitation Data'!C26)),NA())</f>
        <v>#N/A</v>
      </c>
      <c r="AA32" s="104" t="e">
        <f ca="1">+IF(AND(ISNUMBER(OFFSET('Sanitation Data'!$D$5,0,10*ROW('Sanitation Data'!D26))),'Data Summary'!CP32="Yes"),100-OFFSET('Sanitation Data'!$D$5,0,10*ROW('Sanitation Data'!D26)),NA())</f>
        <v>#N/A</v>
      </c>
      <c r="AB32" s="104" t="e">
        <f ca="1">+IF(AND(ISNUMBER(OFFSET('Sanitation Data'!$D$7,0,10*ROW('Sanitation Data'!D26))),'Data Summary'!CQ32="Yes"),OFFSET('Sanitation Data'!$D$7,0,10*ROW('Sanitation Data'!D26)),NA())</f>
        <v>#N/A</v>
      </c>
      <c r="AC32" s="104" t="e">
        <f ca="1">+IF(AND(ISNUMBER(OFFSET('Sanitation Data'!$D$11,0,10*ROW('Sanitation Data'!D26))),'Data Summary'!CR32="Yes"),OFFSET('Sanitation Data'!$D$11,0,10*ROW('Sanitation Data'!D26)),NA())</f>
        <v>#N/A</v>
      </c>
      <c r="AD32" s="104" t="e">
        <f ca="1">+IF(AND(ISNUMBER(OFFSET('Sanitation Data'!$D$12,0,10*ROW('Sanitation Data'!D26))),'Data Summary'!CS32="Yes"),OFFSET('Sanitation Data'!$D$12,0,10*ROW('Sanitation Data'!D26)),NA())</f>
        <v>#N/A</v>
      </c>
      <c r="AE32" s="104" t="e">
        <f ca="1">+IF(AND(ISNUMBER(OFFSET('Sanitation Data'!$D$13,0,10*ROW('Sanitation Data'!D26))),'Data Summary'!CT32="Yes"),OFFSET('Sanitation Data'!$D$13,0,10*ROW('Sanitation Data'!D26)),NA())</f>
        <v>#N/A</v>
      </c>
      <c r="AF32" s="104" t="e">
        <f ca="1">+IF(AND(ISNUMBER(OFFSET('Sanitation Data'!$E$5,0,10*ROW('Sanitation Data'!E26))),'Data Summary'!CU32="Yes"),100-OFFSET('Sanitation Data'!$E$5,0,10*ROW('Sanitation Data'!E26)),NA())</f>
        <v>#N/A</v>
      </c>
      <c r="AG32" s="104" t="e">
        <f ca="1">+IF(AND(ISNUMBER(OFFSET('Sanitation Data'!$E$7,0,10*ROW('Sanitation Data'!E26))),'Data Summary'!CV32="Yes"),OFFSET('Sanitation Data'!$E$7,0,10*ROW('Sanitation Data'!E26)),NA())</f>
        <v>#N/A</v>
      </c>
      <c r="AH32" s="104" t="e">
        <f ca="1">+IF(AND(ISNUMBER(OFFSET('Sanitation Data'!$E$11,0,10*ROW('Sanitation Data'!E26))),'Data Summary'!CW32="Yes"),OFFSET('Sanitation Data'!$E$11,0,10*ROW('Sanitation Data'!E26)),NA())</f>
        <v>#N/A</v>
      </c>
      <c r="AI32" s="104" t="e">
        <f ca="1">+IF(AND(ISNUMBER(OFFSET('Sanitation Data'!$E$12,0,10*ROW('Sanitation Data'!E26))),'Data Summary'!CX32="Yes"),OFFSET('Sanitation Data'!$E$12,0,10*ROW('Sanitation Data'!E26)),NA())</f>
        <v>#N/A</v>
      </c>
      <c r="AJ32" s="104" t="e">
        <f ca="1">+IF(AND(ISNUMBER(OFFSET('Sanitation Data'!$E$13,0,10*ROW('Sanitation Data'!E26))),'Data Summary'!CY32="Yes"),OFFSET('Sanitation Data'!$E$13,0,10*ROW('Sanitation Data'!E26)),NA())</f>
        <v>#N/A</v>
      </c>
      <c r="AK32" s="104" t="e">
        <f ca="1">+IF(AND(ISNUMBER(OFFSET('Sanitation Data'!$F$5,0,10*ROW('Sanitation Data'!F26))),'Data Summary'!CZ32="Yes"),100-OFFSET('Sanitation Data'!$F$5,0,10*ROW('Sanitation Data'!F26)),NA())</f>
        <v>#N/A</v>
      </c>
      <c r="AL32" s="104" t="e">
        <f ca="1">+IF(AND(ISNUMBER(OFFSET('Sanitation Data'!$F$7,0,10*ROW('Sanitation Data'!F26))),'Data Summary'!DA32="Yes"),OFFSET('Sanitation Data'!$F$7,0,10*ROW('Sanitation Data'!F26)),NA())</f>
        <v>#N/A</v>
      </c>
      <c r="AM32" s="104" t="e">
        <f ca="1">+IF(AND(ISNUMBER(OFFSET('Sanitation Data'!$F$11,0,10*ROW('Sanitation Data'!F26))),'Data Summary'!DB32="Yes"),OFFSET('Sanitation Data'!$F$11,0,10*ROW('Sanitation Data'!F26)),NA())</f>
        <v>#N/A</v>
      </c>
      <c r="AN32" s="104" t="e">
        <f ca="1">+IF(AND(ISNUMBER(OFFSET('Sanitation Data'!$F$12,0,10*ROW('Sanitation Data'!F26))),'Data Summary'!DC32="Yes"),OFFSET('Sanitation Data'!$F$12,0,10*ROW('Sanitation Data'!F26)),NA())</f>
        <v>#N/A</v>
      </c>
      <c r="AO32" s="104" t="e">
        <f ca="1">+IF(AND(ISNUMBER(OFFSET('Sanitation Data'!$F$13,0,10*ROW('Sanitation Data'!F26))),'Data Summary'!DD32="Yes"),OFFSET('Sanitation Data'!$F$13,0,10*ROW('Sanitation Data'!F26)),NA())</f>
        <v>#N/A</v>
      </c>
      <c r="AP32" s="104" t="e">
        <f ca="1">+IF(AND(ISNUMBER(OFFSET('Sanitation Data'!$G$5,0,10*ROW('Sanitation Data'!G26))),'Data Summary'!DE32="Yes"),100-OFFSET('Sanitation Data'!$G$5,0,10*ROW('Sanitation Data'!G26)),NA())</f>
        <v>#N/A</v>
      </c>
      <c r="AQ32" s="104" t="e">
        <f ca="1">+IF(AND(ISNUMBER(OFFSET('Sanitation Data'!$G$7,0,10*ROW('Sanitation Data'!G26))),'Data Summary'!DF32="Yes"),OFFSET('Sanitation Data'!$G$7,0,10*ROW('Sanitation Data'!G26)),NA())</f>
        <v>#N/A</v>
      </c>
      <c r="AR32" s="104" t="e">
        <f ca="1">+IF(AND(ISNUMBER(OFFSET('Sanitation Data'!$G$11,0,10*ROW('Sanitation Data'!G26))),'Data Summary'!DG32="Yes"),OFFSET('Sanitation Data'!$G$11,0,10*ROW('Sanitation Data'!G26)),NA())</f>
        <v>#N/A</v>
      </c>
      <c r="AS32" s="104" t="e">
        <f ca="1">+IF(AND(ISNUMBER(OFFSET('Sanitation Data'!$G$12,0,10*ROW('Sanitation Data'!G26))),'Data Summary'!DH32="Yes"),OFFSET('Sanitation Data'!$G$12,0,10*ROW('Sanitation Data'!G26)),NA())</f>
        <v>#N/A</v>
      </c>
      <c r="AT32" s="104" t="e">
        <f ca="1">+IF(AND(ISNUMBER(OFFSET('Sanitation Data'!$G$13,0,10*ROW('Sanitation Data'!G26))),'Data Summary'!DI32="Yes"),OFFSET('Sanitation Data'!$G$13,0,10*ROW('Sanitation Data'!G26)),NA())</f>
        <v>#N/A</v>
      </c>
      <c r="AU32" s="104" t="e">
        <f ca="1">+IF(AND(ISNUMBER(OFFSET('Sanitation Data'!$H$5,0,10*ROW('Sanitation Data'!H26))),'Data Summary'!DJ32="Yes"),100-OFFSET('Sanitation Data'!$H$5,0,10*ROW('Sanitation Data'!H26)),NA())</f>
        <v>#N/A</v>
      </c>
      <c r="AV32" s="104" t="e">
        <f ca="1">+IF(AND(ISNUMBER(OFFSET('Sanitation Data'!$H$7,0,10*ROW('Sanitation Data'!H26))),'Data Summary'!DK32="Yes"),OFFSET('Sanitation Data'!$H$7,0,10*ROW('Sanitation Data'!H26)),NA())</f>
        <v>#N/A</v>
      </c>
      <c r="AW32" s="104" t="e">
        <f ca="1">+IF(AND(ISNUMBER(OFFSET('Sanitation Data'!$H$11,0,10*ROW('Sanitation Data'!H26))),'Data Summary'!DL32="Yes"),OFFSET('Sanitation Data'!$H$11,0,10*ROW('Sanitation Data'!H26)),NA())</f>
        <v>#N/A</v>
      </c>
      <c r="AX32" s="104" t="e">
        <f ca="1">+IF(AND(ISNUMBER(OFFSET('Sanitation Data'!$H$12,0,10*ROW('Sanitation Data'!H26))),'Data Summary'!DM32="Yes"),OFFSET('Sanitation Data'!$H$12,0,10*ROW('Sanitation Data'!H26)),NA())</f>
        <v>#N/A</v>
      </c>
      <c r="AY32" s="104" t="e">
        <f ca="1">+IF(AND(ISNUMBER(OFFSET('Sanitation Data'!$H$13,0,10*ROW('Sanitation Data'!H26))),'Data Summary'!DN32="Yes"),OFFSET('Sanitation Data'!$H$13,0,10*ROW('Sanitation Data'!H26)),NA())</f>
        <v>#N/A</v>
      </c>
      <c r="AZ32" s="109" t="e">
        <f ca="1">+IF(AND(ISNUMBER(OFFSET('Hygiene Data'!$C$6,0,10*ROW('Hygiene Data'!C26))),'Data Summary'!DO32="Yes"),OFFSET('Hygiene Data'!$C$6,0,10*ROW('Hygiene Data'!C26)),NA())</f>
        <v>#N/A</v>
      </c>
      <c r="BA32" s="109" t="e">
        <f ca="1">+IF(AND(ISNUMBER(OFFSET('Hygiene Data'!$C$8,0,10*ROW('Hygiene Data'!C26))),'Data Summary'!DP32="Yes"),OFFSET('Hygiene Data'!$C$8,0,10*ROW('Hygiene Data'!C26)),NA())</f>
        <v>#N/A</v>
      </c>
      <c r="BB32" s="109" t="e">
        <f ca="1">+IF(AND(ISNUMBER(OFFSET('Hygiene Data'!$C$10,0,10*ROW('Hygiene Data'!C26))),'Data Summary'!DQ32="Yes"),OFFSET('Hygiene Data'!$C$10,0,10*ROW('Hygiene Data'!C26)),NA())</f>
        <v>#N/A</v>
      </c>
      <c r="BC32" s="109" t="e">
        <f ca="1">+IF(AND(ISNUMBER(OFFSET('Hygiene Data'!$D$6,0,10*ROW('Hygiene Data'!D26))),'Data Summary'!DR32="Yes"),OFFSET('Hygiene Data'!$D$6,0,10*ROW('Hygiene Data'!D26)),NA())</f>
        <v>#N/A</v>
      </c>
      <c r="BD32" s="109" t="e">
        <f ca="1">+IF(AND(ISNUMBER(OFFSET('Hygiene Data'!$D$8,0,10*ROW('Hygiene Data'!D26))),'Data Summary'!DS32="Yes"),OFFSET('Hygiene Data'!$D$8,0,10*ROW('Hygiene Data'!D26)),NA())</f>
        <v>#N/A</v>
      </c>
      <c r="BE32" s="109" t="e">
        <f ca="1">+IF(AND(ISNUMBER(OFFSET('Hygiene Data'!$D$10,0,10*ROW('Hygiene Data'!D26))),'Data Summary'!DT32="Yes"),OFFSET('Hygiene Data'!$D$10,0,10*ROW('Hygiene Data'!D26)),NA())</f>
        <v>#N/A</v>
      </c>
      <c r="BF32" s="109" t="e">
        <f ca="1">+IF(AND(ISNUMBER(OFFSET('Hygiene Data'!$E$6,0,10*ROW('Hygiene Data'!E26))),'Data Summary'!DU32="Yes"),OFFSET('Hygiene Data'!$E$6,0,10*ROW('Hygiene Data'!E26)),NA())</f>
        <v>#N/A</v>
      </c>
      <c r="BG32" s="109" t="e">
        <f ca="1">+IF(AND(ISNUMBER(OFFSET('Hygiene Data'!$E$8,0,10*ROW('Hygiene Data'!E26))),'Data Summary'!DV32="Yes"),OFFSET('Hygiene Data'!$E$8,0,10*ROW('Hygiene Data'!E26)),NA())</f>
        <v>#N/A</v>
      </c>
      <c r="BH32" s="109" t="e">
        <f ca="1">+IF(AND(ISNUMBER(OFFSET('Hygiene Data'!$E$10,0,10*ROW('Hygiene Data'!E26))),'Data Summary'!DW32="Yes"),OFFSET('Hygiene Data'!$E$10,0,10*ROW('Hygiene Data'!E26)),NA())</f>
        <v>#N/A</v>
      </c>
      <c r="BI32" s="109" t="e">
        <f ca="1">+IF(AND(ISNUMBER(OFFSET('Hygiene Data'!$F$6,0,10*ROW('Hygiene Data'!F26))),'Data Summary'!DX32="Yes"),OFFSET('Hygiene Data'!$F$6,0,10*ROW('Hygiene Data'!F26)),NA())</f>
        <v>#N/A</v>
      </c>
      <c r="BJ32" s="109" t="e">
        <f ca="1">+IF(AND(ISNUMBER(OFFSET('Hygiene Data'!$F$8,0,10*ROW('Hygiene Data'!F26))),'Data Summary'!DY32="Yes"),OFFSET('Hygiene Data'!$F$8,0,10*ROW('Hygiene Data'!F26)),NA())</f>
        <v>#N/A</v>
      </c>
      <c r="BK32" s="109" t="e">
        <f ca="1">+IF(AND(ISNUMBER(OFFSET('Hygiene Data'!$F$10,0,10*ROW('Hygiene Data'!F26))),'Data Summary'!DZ32="Yes"),OFFSET('Hygiene Data'!$F$10,0,10*ROW('Hygiene Data'!F26)),NA())</f>
        <v>#N/A</v>
      </c>
      <c r="BL32" s="109" t="e">
        <f ca="1">+IF(AND(ISNUMBER(OFFSET('Hygiene Data'!$G$6,0,10*ROW('Hygiene Data'!G26))),'Data Summary'!EA32="Yes"),OFFSET('Hygiene Data'!$G$6,0,10*ROW('Hygiene Data'!G26)),NA())</f>
        <v>#N/A</v>
      </c>
      <c r="BM32" s="109" t="e">
        <f ca="1">+IF(AND(ISNUMBER(OFFSET('Hygiene Data'!$G$8,0,10*ROW('Hygiene Data'!G26))),'Data Summary'!EB32="Yes"),OFFSET('Hygiene Data'!$G$8,0,10*ROW('Hygiene Data'!G26)),NA())</f>
        <v>#N/A</v>
      </c>
      <c r="BN32" s="109" t="e">
        <f ca="1">+IF(AND(ISNUMBER(OFFSET('Hygiene Data'!$G$10,0,10*ROW('Hygiene Data'!G26))),'Data Summary'!EC32="Yes"),OFFSET('Hygiene Data'!$G$10,0,10*ROW('Hygiene Data'!G26)),NA())</f>
        <v>#N/A</v>
      </c>
      <c r="BO32" s="109" t="e">
        <f ca="1">+IF(AND(ISNUMBER(OFFSET('Hygiene Data'!$H$6,0,10*ROW('Hygiene Data'!H26))),'Data Summary'!ED32="Yes"),OFFSET('Hygiene Data'!$H$6,0,10*ROW('Hygiene Data'!H26)),NA())</f>
        <v>#N/A</v>
      </c>
      <c r="BP32" s="109" t="e">
        <f ca="1">+IF(AND(ISNUMBER(OFFSET('Hygiene Data'!$H$8,0,10*ROW('Hygiene Data'!H26))),'Data Summary'!EE32="Yes"),OFFSET('Hygiene Data'!$H$8,0,10*ROW('Hygiene Data'!H26)),NA())</f>
        <v>#N/A</v>
      </c>
      <c r="BQ32" s="109" t="e">
        <f ca="1">+IF(AND(ISNUMBER(OFFSET('Hygiene Data'!$H$10,0,10*ROW('Hygiene Data'!H26))),'Data Summary'!EF32="Yes"),OFFSET('Hygiene Data'!$H$10,0,10*ROW('Hygiene Data'!H26)),NA())</f>
        <v>#N/A</v>
      </c>
    </row>
    <row r="33" spans="1:69" x14ac:dyDescent="0.25">
      <c r="A33" s="57" t="e">
        <f ca="1">+IF(OFFSET('Water Data'!$B$1,0,10*ROW('Water Data'!B27))="",NA(),OFFSET('Water Data'!$B$1,0,10*ROW('Water Data'!B27)))</f>
        <v>#N/A</v>
      </c>
      <c r="B33" s="57" t="e">
        <f ca="1">+IF(OFFSET('Water Data'!$A$3,0,10*ROW('Water Data'!A30))="",NA(),OFFSET('Water Data'!$A$3,0,10*ROW('Water Data'!A30)))</f>
        <v>#N/A</v>
      </c>
      <c r="C33" s="57" t="e">
        <f ca="1">+IF(OFFSET('Water Data'!$C$3,0,10*ROW('Water Data'!C30))="",NA(),OFFSET('Water Data'!$C$3,0,10*ROW('Water Data'!C30)))</f>
        <v>#N/A</v>
      </c>
      <c r="D33" s="58" t="e">
        <f ca="1">+IF(AND(ISNUMBER(OFFSET('Water Data'!$C$5,0,10*ROW('Water Data'!C27))),'Data Summary'!BS33="Yes"),100-OFFSET('Water Data'!$C$5,0,10*ROW('Water Data'!C27)),NA())</f>
        <v>#N/A</v>
      </c>
      <c r="E33" s="58" t="e">
        <f ca="1">+IF(AND(ISNUMBER(OFFSET('Water Data'!$C$7,0,10*ROW('Water Data'!C27))),'Data Summary'!BT33="Yes"),OFFSET('Water Data'!$C$7,0,10*ROW('Water Data'!C27)),NA())</f>
        <v>#N/A</v>
      </c>
      <c r="F33" s="58" t="e">
        <f ca="1">+IF(AND(ISNUMBER(OFFSET('Water Data'!$C$10,0,10*ROW('Water Data'!C27))),'Data Summary'!BU33="Yes"),OFFSET('Water Data'!$C$10,0,10*ROW('Water Data'!C27)),NA())</f>
        <v>#N/A</v>
      </c>
      <c r="G33" s="58" t="e">
        <f ca="1">+IF(AND(ISNUMBER(OFFSET('Water Data'!$D$5,0,10*ROW('Water Data'!D27))),'Data Summary'!BV33="Yes"),100-OFFSET('Water Data'!$D$5,0,10*ROW('Water Data'!D27)),NA())</f>
        <v>#N/A</v>
      </c>
      <c r="H33" s="58" t="e">
        <f ca="1">+IF(AND(ISNUMBER(OFFSET('Water Data'!$D$7,0,10*ROW('Water Data'!D27))),'Data Summary'!BW33="Yes"),OFFSET('Water Data'!$D$7,0,10*ROW('Water Data'!D27)),NA())</f>
        <v>#N/A</v>
      </c>
      <c r="I33" s="58" t="e">
        <f ca="1">+IF(AND(ISNUMBER(OFFSET('Water Data'!$D$10,0,10*ROW('Water Data'!D27))),'Data Summary'!BX33="Yes"),OFFSET('Water Data'!$D$10,0,10*ROW('Water Data'!D27)),NA())</f>
        <v>#N/A</v>
      </c>
      <c r="J33" s="58" t="e">
        <f ca="1">+IF(AND(ISNUMBER(OFFSET('Water Data'!$E$5,0,10*ROW('Water Data'!E27))),'Data Summary'!BY33="Yes"),100-OFFSET('Water Data'!$E$5,0,10*ROW('Water Data'!E27)),NA())</f>
        <v>#N/A</v>
      </c>
      <c r="K33" s="58" t="e">
        <f ca="1">+IF(AND(ISNUMBER(OFFSET('Water Data'!$E$7,0,10*ROW('Water Data'!E27))),'Data Summary'!BZ33="Yes"),OFFSET('Water Data'!$E$7,0,10*ROW('Water Data'!E27)),NA())</f>
        <v>#N/A</v>
      </c>
      <c r="L33" s="58" t="e">
        <f ca="1">+IF(AND(ISNUMBER(OFFSET('Water Data'!$E$10,0,10*ROW('Water Data'!E27))),'Data Summary'!CA33="Yes"),OFFSET('Water Data'!$E$10,0,10*ROW('Water Data'!E27)),NA())</f>
        <v>#N/A</v>
      </c>
      <c r="M33" s="58" t="e">
        <f ca="1">+IF(AND(ISNUMBER(OFFSET('Water Data'!$F$5,0,10*ROW('Water Data'!F27))),'Data Summary'!CB33="Yes"),100-OFFSET('Water Data'!$F$5,0,10*ROW('Water Data'!F27)),NA())</f>
        <v>#N/A</v>
      </c>
      <c r="N33" s="58" t="e">
        <f ca="1">+IF(AND(ISNUMBER(OFFSET('Water Data'!$F$7,0,10*ROW('Water Data'!F27))),'Data Summary'!CC33="Yes"),OFFSET('Water Data'!$F$7,0,10*ROW('Water Data'!F27)),NA())</f>
        <v>#N/A</v>
      </c>
      <c r="O33" s="58" t="e">
        <f ca="1">+IF(AND(ISNUMBER(OFFSET('Water Data'!$F$10,0,10*ROW('Water Data'!F27))),'Data Summary'!CD33="Yes"),OFFSET('Water Data'!$F$10,0,10*ROW('Water Data'!F27)),NA())</f>
        <v>#N/A</v>
      </c>
      <c r="P33" s="58" t="e">
        <f ca="1">+IF(AND(ISNUMBER(OFFSET('Water Data'!$G$5,0,10*ROW('Water Data'!G27))),'Data Summary'!CE33="Yes"),100-OFFSET('Water Data'!$G$5,0,10*ROW('Water Data'!G27)),NA())</f>
        <v>#N/A</v>
      </c>
      <c r="Q33" s="58" t="e">
        <f ca="1">+IF(AND(ISNUMBER(OFFSET('Water Data'!$G$7,0,10*ROW('Water Data'!G27))),'Data Summary'!CF33="Yes"),OFFSET('Water Data'!$G$7,0,10*ROW('Water Data'!G27)),NA())</f>
        <v>#N/A</v>
      </c>
      <c r="R33" s="58" t="e">
        <f ca="1">+IF(AND(ISNUMBER(OFFSET('Water Data'!$G$10,0,10*ROW('Water Data'!G27))),'Data Summary'!CG33="Yes"),OFFSET('Water Data'!$G$10,0,10*ROW('Water Data'!G27)),NA())</f>
        <v>#N/A</v>
      </c>
      <c r="S33" s="58" t="e">
        <f ca="1">+IF(AND(ISNUMBER(OFFSET('Water Data'!$H$5,0,10*ROW('Water Data'!H27))),'Data Summary'!CH33="Yes"),100-OFFSET('Water Data'!$H$5,0,10*ROW('Water Data'!H27)),NA())</f>
        <v>#N/A</v>
      </c>
      <c r="T33" s="58" t="e">
        <f ca="1">+IF(AND(ISNUMBER(OFFSET('Water Data'!$H$7,0,10*ROW('Water Data'!H27))),'Data Summary'!CI33="Yes"),OFFSET('Water Data'!$H$7,0,10*ROW('Water Data'!H27)),NA())</f>
        <v>#N/A</v>
      </c>
      <c r="U33" s="58" t="e">
        <f ca="1">+IF(AND(ISNUMBER(OFFSET('Water Data'!$H$10,0,10*ROW('Water Data'!H27))),'Data Summary'!CJ33="Yes"),OFFSET('Water Data'!$H$10,0,10*ROW('Water Data'!H27)),NA())</f>
        <v>#N/A</v>
      </c>
      <c r="V33" s="104" t="e">
        <f ca="1">+IF(AND(ISNUMBER(OFFSET('Sanitation Data'!$C$5,0,10*ROW('Sanitation Data'!C27))),'Data Summary'!CK33="Yes"),100-OFFSET('Sanitation Data'!$C$5,0,10*ROW('Sanitation Data'!C27)),NA())</f>
        <v>#N/A</v>
      </c>
      <c r="W33" s="104" t="e">
        <f ca="1">+IF(AND(ISNUMBER(OFFSET('Sanitation Data'!$C$7,0,10*ROW('Sanitation Data'!C27))),'Data Summary'!CL33="Yes"),OFFSET('Sanitation Data'!$C$7,0,10*ROW('Sanitation Data'!C27)),NA())</f>
        <v>#N/A</v>
      </c>
      <c r="X33" s="104" t="e">
        <f ca="1">+IF(AND(ISNUMBER(OFFSET('Sanitation Data'!$C$11,0,10*ROW('Sanitation Data'!C27))),'Data Summary'!CM33="Yes"),OFFSET('Sanitation Data'!$C$11,0,10*ROW('Sanitation Data'!C27)),NA())</f>
        <v>#N/A</v>
      </c>
      <c r="Y33" s="104" t="e">
        <f ca="1">+IF(AND(ISNUMBER(OFFSET('Sanitation Data'!$C$12,0,10*ROW('Sanitation Data'!C27))),'Data Summary'!CN33="Yes"),OFFSET('Sanitation Data'!$C$12,0,10*ROW('Sanitation Data'!C27)),NA())</f>
        <v>#N/A</v>
      </c>
      <c r="Z33" s="104" t="e">
        <f ca="1">+IF(AND(ISNUMBER(OFFSET('Sanitation Data'!$C$13,0,10*ROW('Sanitation Data'!C27))),'Data Summary'!CO33="Yes"),OFFSET('Sanitation Data'!$C$13,0,10*ROW('Sanitation Data'!C27)),NA())</f>
        <v>#N/A</v>
      </c>
      <c r="AA33" s="104" t="e">
        <f ca="1">+IF(AND(ISNUMBER(OFFSET('Sanitation Data'!$D$5,0,10*ROW('Sanitation Data'!D27))),'Data Summary'!CP33="Yes"),100-OFFSET('Sanitation Data'!$D$5,0,10*ROW('Sanitation Data'!D27)),NA())</f>
        <v>#N/A</v>
      </c>
      <c r="AB33" s="104" t="e">
        <f ca="1">+IF(AND(ISNUMBER(OFFSET('Sanitation Data'!$D$7,0,10*ROW('Sanitation Data'!D27))),'Data Summary'!CQ33="Yes"),OFFSET('Sanitation Data'!$D$7,0,10*ROW('Sanitation Data'!D27)),NA())</f>
        <v>#N/A</v>
      </c>
      <c r="AC33" s="104" t="e">
        <f ca="1">+IF(AND(ISNUMBER(OFFSET('Sanitation Data'!$D$11,0,10*ROW('Sanitation Data'!D27))),'Data Summary'!CR33="Yes"),OFFSET('Sanitation Data'!$D$11,0,10*ROW('Sanitation Data'!D27)),NA())</f>
        <v>#N/A</v>
      </c>
      <c r="AD33" s="104" t="e">
        <f ca="1">+IF(AND(ISNUMBER(OFFSET('Sanitation Data'!$D$12,0,10*ROW('Sanitation Data'!D27))),'Data Summary'!CS33="Yes"),OFFSET('Sanitation Data'!$D$12,0,10*ROW('Sanitation Data'!D27)),NA())</f>
        <v>#N/A</v>
      </c>
      <c r="AE33" s="104" t="e">
        <f ca="1">+IF(AND(ISNUMBER(OFFSET('Sanitation Data'!$D$13,0,10*ROW('Sanitation Data'!D27))),'Data Summary'!CT33="Yes"),OFFSET('Sanitation Data'!$D$13,0,10*ROW('Sanitation Data'!D27)),NA())</f>
        <v>#N/A</v>
      </c>
      <c r="AF33" s="104" t="e">
        <f ca="1">+IF(AND(ISNUMBER(OFFSET('Sanitation Data'!$E$5,0,10*ROW('Sanitation Data'!E27))),'Data Summary'!CU33="Yes"),100-OFFSET('Sanitation Data'!$E$5,0,10*ROW('Sanitation Data'!E27)),NA())</f>
        <v>#N/A</v>
      </c>
      <c r="AG33" s="104" t="e">
        <f ca="1">+IF(AND(ISNUMBER(OFFSET('Sanitation Data'!$E$7,0,10*ROW('Sanitation Data'!E27))),'Data Summary'!CV33="Yes"),OFFSET('Sanitation Data'!$E$7,0,10*ROW('Sanitation Data'!E27)),NA())</f>
        <v>#N/A</v>
      </c>
      <c r="AH33" s="104" t="e">
        <f ca="1">+IF(AND(ISNUMBER(OFFSET('Sanitation Data'!$E$11,0,10*ROW('Sanitation Data'!E27))),'Data Summary'!CW33="Yes"),OFFSET('Sanitation Data'!$E$11,0,10*ROW('Sanitation Data'!E27)),NA())</f>
        <v>#N/A</v>
      </c>
      <c r="AI33" s="104" t="e">
        <f ca="1">+IF(AND(ISNUMBER(OFFSET('Sanitation Data'!$E$12,0,10*ROW('Sanitation Data'!E27))),'Data Summary'!CX33="Yes"),OFFSET('Sanitation Data'!$E$12,0,10*ROW('Sanitation Data'!E27)),NA())</f>
        <v>#N/A</v>
      </c>
      <c r="AJ33" s="104" t="e">
        <f ca="1">+IF(AND(ISNUMBER(OFFSET('Sanitation Data'!$E$13,0,10*ROW('Sanitation Data'!E27))),'Data Summary'!CY33="Yes"),OFFSET('Sanitation Data'!$E$13,0,10*ROW('Sanitation Data'!E27)),NA())</f>
        <v>#N/A</v>
      </c>
      <c r="AK33" s="104" t="e">
        <f ca="1">+IF(AND(ISNUMBER(OFFSET('Sanitation Data'!$F$5,0,10*ROW('Sanitation Data'!F27))),'Data Summary'!CZ33="Yes"),100-OFFSET('Sanitation Data'!$F$5,0,10*ROW('Sanitation Data'!F27)),NA())</f>
        <v>#N/A</v>
      </c>
      <c r="AL33" s="104" t="e">
        <f ca="1">+IF(AND(ISNUMBER(OFFSET('Sanitation Data'!$F$7,0,10*ROW('Sanitation Data'!F27))),'Data Summary'!DA33="Yes"),OFFSET('Sanitation Data'!$F$7,0,10*ROW('Sanitation Data'!F27)),NA())</f>
        <v>#N/A</v>
      </c>
      <c r="AM33" s="104" t="e">
        <f ca="1">+IF(AND(ISNUMBER(OFFSET('Sanitation Data'!$F$11,0,10*ROW('Sanitation Data'!F27))),'Data Summary'!DB33="Yes"),OFFSET('Sanitation Data'!$F$11,0,10*ROW('Sanitation Data'!F27)),NA())</f>
        <v>#N/A</v>
      </c>
      <c r="AN33" s="104" t="e">
        <f ca="1">+IF(AND(ISNUMBER(OFFSET('Sanitation Data'!$F$12,0,10*ROW('Sanitation Data'!F27))),'Data Summary'!DC33="Yes"),OFFSET('Sanitation Data'!$F$12,0,10*ROW('Sanitation Data'!F27)),NA())</f>
        <v>#N/A</v>
      </c>
      <c r="AO33" s="104" t="e">
        <f ca="1">+IF(AND(ISNUMBER(OFFSET('Sanitation Data'!$F$13,0,10*ROW('Sanitation Data'!F27))),'Data Summary'!DD33="Yes"),OFFSET('Sanitation Data'!$F$13,0,10*ROW('Sanitation Data'!F27)),NA())</f>
        <v>#N/A</v>
      </c>
      <c r="AP33" s="104" t="e">
        <f ca="1">+IF(AND(ISNUMBER(OFFSET('Sanitation Data'!$G$5,0,10*ROW('Sanitation Data'!G27))),'Data Summary'!DE33="Yes"),100-OFFSET('Sanitation Data'!$G$5,0,10*ROW('Sanitation Data'!G27)),NA())</f>
        <v>#N/A</v>
      </c>
      <c r="AQ33" s="104" t="e">
        <f ca="1">+IF(AND(ISNUMBER(OFFSET('Sanitation Data'!$G$7,0,10*ROW('Sanitation Data'!G27))),'Data Summary'!DF33="Yes"),OFFSET('Sanitation Data'!$G$7,0,10*ROW('Sanitation Data'!G27)),NA())</f>
        <v>#N/A</v>
      </c>
      <c r="AR33" s="104" t="e">
        <f ca="1">+IF(AND(ISNUMBER(OFFSET('Sanitation Data'!$G$11,0,10*ROW('Sanitation Data'!G27))),'Data Summary'!DG33="Yes"),OFFSET('Sanitation Data'!$G$11,0,10*ROW('Sanitation Data'!G27)),NA())</f>
        <v>#N/A</v>
      </c>
      <c r="AS33" s="104" t="e">
        <f ca="1">+IF(AND(ISNUMBER(OFFSET('Sanitation Data'!$G$12,0,10*ROW('Sanitation Data'!G27))),'Data Summary'!DH33="Yes"),OFFSET('Sanitation Data'!$G$12,0,10*ROW('Sanitation Data'!G27)),NA())</f>
        <v>#N/A</v>
      </c>
      <c r="AT33" s="104" t="e">
        <f ca="1">+IF(AND(ISNUMBER(OFFSET('Sanitation Data'!$G$13,0,10*ROW('Sanitation Data'!G27))),'Data Summary'!DI33="Yes"),OFFSET('Sanitation Data'!$G$13,0,10*ROW('Sanitation Data'!G27)),NA())</f>
        <v>#N/A</v>
      </c>
      <c r="AU33" s="104" t="e">
        <f ca="1">+IF(AND(ISNUMBER(OFFSET('Sanitation Data'!$H$5,0,10*ROW('Sanitation Data'!H27))),'Data Summary'!DJ33="Yes"),100-OFFSET('Sanitation Data'!$H$5,0,10*ROW('Sanitation Data'!H27)),NA())</f>
        <v>#N/A</v>
      </c>
      <c r="AV33" s="104" t="e">
        <f ca="1">+IF(AND(ISNUMBER(OFFSET('Sanitation Data'!$H$7,0,10*ROW('Sanitation Data'!H27))),'Data Summary'!DK33="Yes"),OFFSET('Sanitation Data'!$H$7,0,10*ROW('Sanitation Data'!H27)),NA())</f>
        <v>#N/A</v>
      </c>
      <c r="AW33" s="104" t="e">
        <f ca="1">+IF(AND(ISNUMBER(OFFSET('Sanitation Data'!$H$11,0,10*ROW('Sanitation Data'!H27))),'Data Summary'!DL33="Yes"),OFFSET('Sanitation Data'!$H$11,0,10*ROW('Sanitation Data'!H27)),NA())</f>
        <v>#N/A</v>
      </c>
      <c r="AX33" s="104" t="e">
        <f ca="1">+IF(AND(ISNUMBER(OFFSET('Sanitation Data'!$H$12,0,10*ROW('Sanitation Data'!H27))),'Data Summary'!DM33="Yes"),OFFSET('Sanitation Data'!$H$12,0,10*ROW('Sanitation Data'!H27)),NA())</f>
        <v>#N/A</v>
      </c>
      <c r="AY33" s="104" t="e">
        <f ca="1">+IF(AND(ISNUMBER(OFFSET('Sanitation Data'!$H$13,0,10*ROW('Sanitation Data'!H27))),'Data Summary'!DN33="Yes"),OFFSET('Sanitation Data'!$H$13,0,10*ROW('Sanitation Data'!H27)),NA())</f>
        <v>#N/A</v>
      </c>
      <c r="AZ33" s="109" t="e">
        <f ca="1">+IF(AND(ISNUMBER(OFFSET('Hygiene Data'!$C$6,0,10*ROW('Hygiene Data'!C27))),'Data Summary'!DO33="Yes"),OFFSET('Hygiene Data'!$C$6,0,10*ROW('Hygiene Data'!C27)),NA())</f>
        <v>#N/A</v>
      </c>
      <c r="BA33" s="109" t="e">
        <f ca="1">+IF(AND(ISNUMBER(OFFSET('Hygiene Data'!$C$8,0,10*ROW('Hygiene Data'!C27))),'Data Summary'!DP33="Yes"),OFFSET('Hygiene Data'!$C$8,0,10*ROW('Hygiene Data'!C27)),NA())</f>
        <v>#N/A</v>
      </c>
      <c r="BB33" s="109" t="e">
        <f ca="1">+IF(AND(ISNUMBER(OFFSET('Hygiene Data'!$C$10,0,10*ROW('Hygiene Data'!C27))),'Data Summary'!DQ33="Yes"),OFFSET('Hygiene Data'!$C$10,0,10*ROW('Hygiene Data'!C27)),NA())</f>
        <v>#N/A</v>
      </c>
      <c r="BC33" s="109" t="e">
        <f ca="1">+IF(AND(ISNUMBER(OFFSET('Hygiene Data'!$D$6,0,10*ROW('Hygiene Data'!D27))),'Data Summary'!DR33="Yes"),OFFSET('Hygiene Data'!$D$6,0,10*ROW('Hygiene Data'!D27)),NA())</f>
        <v>#N/A</v>
      </c>
      <c r="BD33" s="109" t="e">
        <f ca="1">+IF(AND(ISNUMBER(OFFSET('Hygiene Data'!$D$8,0,10*ROW('Hygiene Data'!D27))),'Data Summary'!DS33="Yes"),OFFSET('Hygiene Data'!$D$8,0,10*ROW('Hygiene Data'!D27)),NA())</f>
        <v>#N/A</v>
      </c>
      <c r="BE33" s="109" t="e">
        <f ca="1">+IF(AND(ISNUMBER(OFFSET('Hygiene Data'!$D$10,0,10*ROW('Hygiene Data'!D27))),'Data Summary'!DT33="Yes"),OFFSET('Hygiene Data'!$D$10,0,10*ROW('Hygiene Data'!D27)),NA())</f>
        <v>#N/A</v>
      </c>
      <c r="BF33" s="109" t="e">
        <f ca="1">+IF(AND(ISNUMBER(OFFSET('Hygiene Data'!$E$6,0,10*ROW('Hygiene Data'!E27))),'Data Summary'!DU33="Yes"),OFFSET('Hygiene Data'!$E$6,0,10*ROW('Hygiene Data'!E27)),NA())</f>
        <v>#N/A</v>
      </c>
      <c r="BG33" s="109" t="e">
        <f ca="1">+IF(AND(ISNUMBER(OFFSET('Hygiene Data'!$E$8,0,10*ROW('Hygiene Data'!E27))),'Data Summary'!DV33="Yes"),OFFSET('Hygiene Data'!$E$8,0,10*ROW('Hygiene Data'!E27)),NA())</f>
        <v>#N/A</v>
      </c>
      <c r="BH33" s="109" t="e">
        <f ca="1">+IF(AND(ISNUMBER(OFFSET('Hygiene Data'!$E$10,0,10*ROW('Hygiene Data'!E27))),'Data Summary'!DW33="Yes"),OFFSET('Hygiene Data'!$E$10,0,10*ROW('Hygiene Data'!E27)),NA())</f>
        <v>#N/A</v>
      </c>
      <c r="BI33" s="109" t="e">
        <f ca="1">+IF(AND(ISNUMBER(OFFSET('Hygiene Data'!$F$6,0,10*ROW('Hygiene Data'!F27))),'Data Summary'!DX33="Yes"),OFFSET('Hygiene Data'!$F$6,0,10*ROW('Hygiene Data'!F27)),NA())</f>
        <v>#N/A</v>
      </c>
      <c r="BJ33" s="109" t="e">
        <f ca="1">+IF(AND(ISNUMBER(OFFSET('Hygiene Data'!$F$8,0,10*ROW('Hygiene Data'!F27))),'Data Summary'!DY33="Yes"),OFFSET('Hygiene Data'!$F$8,0,10*ROW('Hygiene Data'!F27)),NA())</f>
        <v>#N/A</v>
      </c>
      <c r="BK33" s="109" t="e">
        <f ca="1">+IF(AND(ISNUMBER(OFFSET('Hygiene Data'!$F$10,0,10*ROW('Hygiene Data'!F27))),'Data Summary'!DZ33="Yes"),OFFSET('Hygiene Data'!$F$10,0,10*ROW('Hygiene Data'!F27)),NA())</f>
        <v>#N/A</v>
      </c>
      <c r="BL33" s="109" t="e">
        <f ca="1">+IF(AND(ISNUMBER(OFFSET('Hygiene Data'!$G$6,0,10*ROW('Hygiene Data'!G27))),'Data Summary'!EA33="Yes"),OFFSET('Hygiene Data'!$G$6,0,10*ROW('Hygiene Data'!G27)),NA())</f>
        <v>#N/A</v>
      </c>
      <c r="BM33" s="109" t="e">
        <f ca="1">+IF(AND(ISNUMBER(OFFSET('Hygiene Data'!$G$8,0,10*ROW('Hygiene Data'!G27))),'Data Summary'!EB33="Yes"),OFFSET('Hygiene Data'!$G$8,0,10*ROW('Hygiene Data'!G27)),NA())</f>
        <v>#N/A</v>
      </c>
      <c r="BN33" s="109" t="e">
        <f ca="1">+IF(AND(ISNUMBER(OFFSET('Hygiene Data'!$G$10,0,10*ROW('Hygiene Data'!G27))),'Data Summary'!EC33="Yes"),OFFSET('Hygiene Data'!$G$10,0,10*ROW('Hygiene Data'!G27)),NA())</f>
        <v>#N/A</v>
      </c>
      <c r="BO33" s="109" t="e">
        <f ca="1">+IF(AND(ISNUMBER(OFFSET('Hygiene Data'!$H$6,0,10*ROW('Hygiene Data'!H27))),'Data Summary'!ED33="Yes"),OFFSET('Hygiene Data'!$H$6,0,10*ROW('Hygiene Data'!H27)),NA())</f>
        <v>#N/A</v>
      </c>
      <c r="BP33" s="109" t="e">
        <f ca="1">+IF(AND(ISNUMBER(OFFSET('Hygiene Data'!$H$8,0,10*ROW('Hygiene Data'!H27))),'Data Summary'!EE33="Yes"),OFFSET('Hygiene Data'!$H$8,0,10*ROW('Hygiene Data'!H27)),NA())</f>
        <v>#N/A</v>
      </c>
      <c r="BQ33" s="109" t="e">
        <f ca="1">+IF(AND(ISNUMBER(OFFSET('Hygiene Data'!$H$10,0,10*ROW('Hygiene Data'!H27))),'Data Summary'!EF33="Yes"),OFFSET('Hygiene Data'!$H$10,0,10*ROW('Hygiene Data'!H27)),NA())</f>
        <v>#N/A</v>
      </c>
    </row>
    <row r="34" spans="1:69" x14ac:dyDescent="0.25">
      <c r="A34" s="57" t="e">
        <f ca="1">+IF(OFFSET('Water Data'!$B$1,0,10*ROW('Water Data'!B28))="",NA(),OFFSET('Water Data'!$B$1,0,10*ROW('Water Data'!B28)))</f>
        <v>#N/A</v>
      </c>
      <c r="B34" s="57" t="e">
        <f ca="1">+IF(OFFSET('Water Data'!$A$3,0,10*ROW('Water Data'!A31))="",NA(),OFFSET('Water Data'!$A$3,0,10*ROW('Water Data'!A31)))</f>
        <v>#N/A</v>
      </c>
      <c r="C34" s="57" t="e">
        <f ca="1">+IF(OFFSET('Water Data'!$C$3,0,10*ROW('Water Data'!C31))="",NA(),OFFSET('Water Data'!$C$3,0,10*ROW('Water Data'!C31)))</f>
        <v>#N/A</v>
      </c>
      <c r="D34" s="58" t="e">
        <f ca="1">+IF(AND(ISNUMBER(OFFSET('Water Data'!$C$5,0,10*ROW('Water Data'!C28))),'Data Summary'!BS34="Yes"),100-OFFSET('Water Data'!$C$5,0,10*ROW('Water Data'!C28)),NA())</f>
        <v>#N/A</v>
      </c>
      <c r="E34" s="58" t="e">
        <f ca="1">+IF(AND(ISNUMBER(OFFSET('Water Data'!$C$7,0,10*ROW('Water Data'!C28))),'Data Summary'!BT34="Yes"),OFFSET('Water Data'!$C$7,0,10*ROW('Water Data'!C28)),NA())</f>
        <v>#N/A</v>
      </c>
      <c r="F34" s="58" t="e">
        <f ca="1">+IF(AND(ISNUMBER(OFFSET('Water Data'!$C$10,0,10*ROW('Water Data'!C28))),'Data Summary'!BU34="Yes"),OFFSET('Water Data'!$C$10,0,10*ROW('Water Data'!C28)),NA())</f>
        <v>#N/A</v>
      </c>
      <c r="G34" s="58" t="e">
        <f ca="1">+IF(AND(ISNUMBER(OFFSET('Water Data'!$D$5,0,10*ROW('Water Data'!D28))),'Data Summary'!BV34="Yes"),100-OFFSET('Water Data'!$D$5,0,10*ROW('Water Data'!D28)),NA())</f>
        <v>#N/A</v>
      </c>
      <c r="H34" s="58" t="e">
        <f ca="1">+IF(AND(ISNUMBER(OFFSET('Water Data'!$D$7,0,10*ROW('Water Data'!D28))),'Data Summary'!BW34="Yes"),OFFSET('Water Data'!$D$7,0,10*ROW('Water Data'!D28)),NA())</f>
        <v>#N/A</v>
      </c>
      <c r="I34" s="58" t="e">
        <f ca="1">+IF(AND(ISNUMBER(OFFSET('Water Data'!$D$10,0,10*ROW('Water Data'!D28))),'Data Summary'!BX34="Yes"),OFFSET('Water Data'!$D$10,0,10*ROW('Water Data'!D28)),NA())</f>
        <v>#N/A</v>
      </c>
      <c r="J34" s="58" t="e">
        <f ca="1">+IF(AND(ISNUMBER(OFFSET('Water Data'!$E$5,0,10*ROW('Water Data'!E28))),'Data Summary'!BY34="Yes"),100-OFFSET('Water Data'!$E$5,0,10*ROW('Water Data'!E28)),NA())</f>
        <v>#N/A</v>
      </c>
      <c r="K34" s="58" t="e">
        <f ca="1">+IF(AND(ISNUMBER(OFFSET('Water Data'!$E$7,0,10*ROW('Water Data'!E28))),'Data Summary'!BZ34="Yes"),OFFSET('Water Data'!$E$7,0,10*ROW('Water Data'!E28)),NA())</f>
        <v>#N/A</v>
      </c>
      <c r="L34" s="58" t="e">
        <f ca="1">+IF(AND(ISNUMBER(OFFSET('Water Data'!$E$10,0,10*ROW('Water Data'!E28))),'Data Summary'!CA34="Yes"),OFFSET('Water Data'!$E$10,0,10*ROW('Water Data'!E28)),NA())</f>
        <v>#N/A</v>
      </c>
      <c r="M34" s="58" t="e">
        <f ca="1">+IF(AND(ISNUMBER(OFFSET('Water Data'!$F$5,0,10*ROW('Water Data'!F28))),'Data Summary'!CB34="Yes"),100-OFFSET('Water Data'!$F$5,0,10*ROW('Water Data'!F28)),NA())</f>
        <v>#N/A</v>
      </c>
      <c r="N34" s="58" t="e">
        <f ca="1">+IF(AND(ISNUMBER(OFFSET('Water Data'!$F$7,0,10*ROW('Water Data'!F28))),'Data Summary'!CC34="Yes"),OFFSET('Water Data'!$F$7,0,10*ROW('Water Data'!F28)),NA())</f>
        <v>#N/A</v>
      </c>
      <c r="O34" s="58" t="e">
        <f ca="1">+IF(AND(ISNUMBER(OFFSET('Water Data'!$F$10,0,10*ROW('Water Data'!F28))),'Data Summary'!CD34="Yes"),OFFSET('Water Data'!$F$10,0,10*ROW('Water Data'!F28)),NA())</f>
        <v>#N/A</v>
      </c>
      <c r="P34" s="58" t="e">
        <f ca="1">+IF(AND(ISNUMBER(OFFSET('Water Data'!$G$5,0,10*ROW('Water Data'!G28))),'Data Summary'!CE34="Yes"),100-OFFSET('Water Data'!$G$5,0,10*ROW('Water Data'!G28)),NA())</f>
        <v>#N/A</v>
      </c>
      <c r="Q34" s="58" t="e">
        <f ca="1">+IF(AND(ISNUMBER(OFFSET('Water Data'!$G$7,0,10*ROW('Water Data'!G28))),'Data Summary'!CF34="Yes"),OFFSET('Water Data'!$G$7,0,10*ROW('Water Data'!G28)),NA())</f>
        <v>#N/A</v>
      </c>
      <c r="R34" s="58" t="e">
        <f ca="1">+IF(AND(ISNUMBER(OFFSET('Water Data'!$G$10,0,10*ROW('Water Data'!G28))),'Data Summary'!CG34="Yes"),OFFSET('Water Data'!$G$10,0,10*ROW('Water Data'!G28)),NA())</f>
        <v>#N/A</v>
      </c>
      <c r="S34" s="58" t="e">
        <f ca="1">+IF(AND(ISNUMBER(OFFSET('Water Data'!$H$5,0,10*ROW('Water Data'!H28))),'Data Summary'!CH34="Yes"),100-OFFSET('Water Data'!$H$5,0,10*ROW('Water Data'!H28)),NA())</f>
        <v>#N/A</v>
      </c>
      <c r="T34" s="58" t="e">
        <f ca="1">+IF(AND(ISNUMBER(OFFSET('Water Data'!$H$7,0,10*ROW('Water Data'!H28))),'Data Summary'!CI34="Yes"),OFFSET('Water Data'!$H$7,0,10*ROW('Water Data'!H28)),NA())</f>
        <v>#N/A</v>
      </c>
      <c r="U34" s="58" t="e">
        <f ca="1">+IF(AND(ISNUMBER(OFFSET('Water Data'!$H$10,0,10*ROW('Water Data'!H28))),'Data Summary'!CJ34="Yes"),OFFSET('Water Data'!$H$10,0,10*ROW('Water Data'!H28)),NA())</f>
        <v>#N/A</v>
      </c>
      <c r="V34" s="104" t="e">
        <f ca="1">+IF(AND(ISNUMBER(OFFSET('Sanitation Data'!$C$5,0,10*ROW('Sanitation Data'!C28))),'Data Summary'!CK34="Yes"),100-OFFSET('Sanitation Data'!$C$5,0,10*ROW('Sanitation Data'!C28)),NA())</f>
        <v>#N/A</v>
      </c>
      <c r="W34" s="104" t="e">
        <f ca="1">+IF(AND(ISNUMBER(OFFSET('Sanitation Data'!$C$7,0,10*ROW('Sanitation Data'!C28))),'Data Summary'!CL34="Yes"),OFFSET('Sanitation Data'!$C$7,0,10*ROW('Sanitation Data'!C28)),NA())</f>
        <v>#N/A</v>
      </c>
      <c r="X34" s="104" t="e">
        <f ca="1">+IF(AND(ISNUMBER(OFFSET('Sanitation Data'!$C$11,0,10*ROW('Sanitation Data'!C28))),'Data Summary'!CM34="Yes"),OFFSET('Sanitation Data'!$C$11,0,10*ROW('Sanitation Data'!C28)),NA())</f>
        <v>#N/A</v>
      </c>
      <c r="Y34" s="104" t="e">
        <f ca="1">+IF(AND(ISNUMBER(OFFSET('Sanitation Data'!$C$12,0,10*ROW('Sanitation Data'!C28))),'Data Summary'!CN34="Yes"),OFFSET('Sanitation Data'!$C$12,0,10*ROW('Sanitation Data'!C28)),NA())</f>
        <v>#N/A</v>
      </c>
      <c r="Z34" s="104" t="e">
        <f ca="1">+IF(AND(ISNUMBER(OFFSET('Sanitation Data'!$C$13,0,10*ROW('Sanitation Data'!C28))),'Data Summary'!CO34="Yes"),OFFSET('Sanitation Data'!$C$13,0,10*ROW('Sanitation Data'!C28)),NA())</f>
        <v>#N/A</v>
      </c>
      <c r="AA34" s="104" t="e">
        <f ca="1">+IF(AND(ISNUMBER(OFFSET('Sanitation Data'!$D$5,0,10*ROW('Sanitation Data'!D28))),'Data Summary'!CP34="Yes"),100-OFFSET('Sanitation Data'!$D$5,0,10*ROW('Sanitation Data'!D28)),NA())</f>
        <v>#N/A</v>
      </c>
      <c r="AB34" s="104" t="e">
        <f ca="1">+IF(AND(ISNUMBER(OFFSET('Sanitation Data'!$D$7,0,10*ROW('Sanitation Data'!D28))),'Data Summary'!CQ34="Yes"),OFFSET('Sanitation Data'!$D$7,0,10*ROW('Sanitation Data'!D28)),NA())</f>
        <v>#N/A</v>
      </c>
      <c r="AC34" s="104" t="e">
        <f ca="1">+IF(AND(ISNUMBER(OFFSET('Sanitation Data'!$D$11,0,10*ROW('Sanitation Data'!D28))),'Data Summary'!CR34="Yes"),OFFSET('Sanitation Data'!$D$11,0,10*ROW('Sanitation Data'!D28)),NA())</f>
        <v>#N/A</v>
      </c>
      <c r="AD34" s="104" t="e">
        <f ca="1">+IF(AND(ISNUMBER(OFFSET('Sanitation Data'!$D$12,0,10*ROW('Sanitation Data'!D28))),'Data Summary'!CS34="Yes"),OFFSET('Sanitation Data'!$D$12,0,10*ROW('Sanitation Data'!D28)),NA())</f>
        <v>#N/A</v>
      </c>
      <c r="AE34" s="104" t="e">
        <f ca="1">+IF(AND(ISNUMBER(OFFSET('Sanitation Data'!$D$13,0,10*ROW('Sanitation Data'!D28))),'Data Summary'!CT34="Yes"),OFFSET('Sanitation Data'!$D$13,0,10*ROW('Sanitation Data'!D28)),NA())</f>
        <v>#N/A</v>
      </c>
      <c r="AF34" s="104" t="e">
        <f ca="1">+IF(AND(ISNUMBER(OFFSET('Sanitation Data'!$E$5,0,10*ROW('Sanitation Data'!E28))),'Data Summary'!CU34="Yes"),100-OFFSET('Sanitation Data'!$E$5,0,10*ROW('Sanitation Data'!E28)),NA())</f>
        <v>#N/A</v>
      </c>
      <c r="AG34" s="104" t="e">
        <f ca="1">+IF(AND(ISNUMBER(OFFSET('Sanitation Data'!$E$7,0,10*ROW('Sanitation Data'!E28))),'Data Summary'!CV34="Yes"),OFFSET('Sanitation Data'!$E$7,0,10*ROW('Sanitation Data'!E28)),NA())</f>
        <v>#N/A</v>
      </c>
      <c r="AH34" s="104" t="e">
        <f ca="1">+IF(AND(ISNUMBER(OFFSET('Sanitation Data'!$E$11,0,10*ROW('Sanitation Data'!E28))),'Data Summary'!CW34="Yes"),OFFSET('Sanitation Data'!$E$11,0,10*ROW('Sanitation Data'!E28)),NA())</f>
        <v>#N/A</v>
      </c>
      <c r="AI34" s="104" t="e">
        <f ca="1">+IF(AND(ISNUMBER(OFFSET('Sanitation Data'!$E$12,0,10*ROW('Sanitation Data'!E28))),'Data Summary'!CX34="Yes"),OFFSET('Sanitation Data'!$E$12,0,10*ROW('Sanitation Data'!E28)),NA())</f>
        <v>#N/A</v>
      </c>
      <c r="AJ34" s="104" t="e">
        <f ca="1">+IF(AND(ISNUMBER(OFFSET('Sanitation Data'!$E$13,0,10*ROW('Sanitation Data'!E28))),'Data Summary'!CY34="Yes"),OFFSET('Sanitation Data'!$E$13,0,10*ROW('Sanitation Data'!E28)),NA())</f>
        <v>#N/A</v>
      </c>
      <c r="AK34" s="104" t="e">
        <f ca="1">+IF(AND(ISNUMBER(OFFSET('Sanitation Data'!$F$5,0,10*ROW('Sanitation Data'!F28))),'Data Summary'!CZ34="Yes"),100-OFFSET('Sanitation Data'!$F$5,0,10*ROW('Sanitation Data'!F28)),NA())</f>
        <v>#N/A</v>
      </c>
      <c r="AL34" s="104" t="e">
        <f ca="1">+IF(AND(ISNUMBER(OFFSET('Sanitation Data'!$F$7,0,10*ROW('Sanitation Data'!F28))),'Data Summary'!DA34="Yes"),OFFSET('Sanitation Data'!$F$7,0,10*ROW('Sanitation Data'!F28)),NA())</f>
        <v>#N/A</v>
      </c>
      <c r="AM34" s="104" t="e">
        <f ca="1">+IF(AND(ISNUMBER(OFFSET('Sanitation Data'!$F$11,0,10*ROW('Sanitation Data'!F28))),'Data Summary'!DB34="Yes"),OFFSET('Sanitation Data'!$F$11,0,10*ROW('Sanitation Data'!F28)),NA())</f>
        <v>#N/A</v>
      </c>
      <c r="AN34" s="104" t="e">
        <f ca="1">+IF(AND(ISNUMBER(OFFSET('Sanitation Data'!$F$12,0,10*ROW('Sanitation Data'!F28))),'Data Summary'!DC34="Yes"),OFFSET('Sanitation Data'!$F$12,0,10*ROW('Sanitation Data'!F28)),NA())</f>
        <v>#N/A</v>
      </c>
      <c r="AO34" s="104" t="e">
        <f ca="1">+IF(AND(ISNUMBER(OFFSET('Sanitation Data'!$F$13,0,10*ROW('Sanitation Data'!F28))),'Data Summary'!DD34="Yes"),OFFSET('Sanitation Data'!$F$13,0,10*ROW('Sanitation Data'!F28)),NA())</f>
        <v>#N/A</v>
      </c>
      <c r="AP34" s="104" t="e">
        <f ca="1">+IF(AND(ISNUMBER(OFFSET('Sanitation Data'!$G$5,0,10*ROW('Sanitation Data'!G28))),'Data Summary'!DE34="Yes"),100-OFFSET('Sanitation Data'!$G$5,0,10*ROW('Sanitation Data'!G28)),NA())</f>
        <v>#N/A</v>
      </c>
      <c r="AQ34" s="104" t="e">
        <f ca="1">+IF(AND(ISNUMBER(OFFSET('Sanitation Data'!$G$7,0,10*ROW('Sanitation Data'!G28))),'Data Summary'!DF34="Yes"),OFFSET('Sanitation Data'!$G$7,0,10*ROW('Sanitation Data'!G28)),NA())</f>
        <v>#N/A</v>
      </c>
      <c r="AR34" s="104" t="e">
        <f ca="1">+IF(AND(ISNUMBER(OFFSET('Sanitation Data'!$G$11,0,10*ROW('Sanitation Data'!G28))),'Data Summary'!DG34="Yes"),OFFSET('Sanitation Data'!$G$11,0,10*ROW('Sanitation Data'!G28)),NA())</f>
        <v>#N/A</v>
      </c>
      <c r="AS34" s="104" t="e">
        <f ca="1">+IF(AND(ISNUMBER(OFFSET('Sanitation Data'!$G$12,0,10*ROW('Sanitation Data'!G28))),'Data Summary'!DH34="Yes"),OFFSET('Sanitation Data'!$G$12,0,10*ROW('Sanitation Data'!G28)),NA())</f>
        <v>#N/A</v>
      </c>
      <c r="AT34" s="104" t="e">
        <f ca="1">+IF(AND(ISNUMBER(OFFSET('Sanitation Data'!$G$13,0,10*ROW('Sanitation Data'!G28))),'Data Summary'!DI34="Yes"),OFFSET('Sanitation Data'!$G$13,0,10*ROW('Sanitation Data'!G28)),NA())</f>
        <v>#N/A</v>
      </c>
      <c r="AU34" s="104" t="e">
        <f ca="1">+IF(AND(ISNUMBER(OFFSET('Sanitation Data'!$H$5,0,10*ROW('Sanitation Data'!H28))),'Data Summary'!DJ34="Yes"),100-OFFSET('Sanitation Data'!$H$5,0,10*ROW('Sanitation Data'!H28)),NA())</f>
        <v>#N/A</v>
      </c>
      <c r="AV34" s="104" t="e">
        <f ca="1">+IF(AND(ISNUMBER(OFFSET('Sanitation Data'!$H$7,0,10*ROW('Sanitation Data'!H28))),'Data Summary'!DK34="Yes"),OFFSET('Sanitation Data'!$H$7,0,10*ROW('Sanitation Data'!H28)),NA())</f>
        <v>#N/A</v>
      </c>
      <c r="AW34" s="104" t="e">
        <f ca="1">+IF(AND(ISNUMBER(OFFSET('Sanitation Data'!$H$11,0,10*ROW('Sanitation Data'!H28))),'Data Summary'!DL34="Yes"),OFFSET('Sanitation Data'!$H$11,0,10*ROW('Sanitation Data'!H28)),NA())</f>
        <v>#N/A</v>
      </c>
      <c r="AX34" s="104" t="e">
        <f ca="1">+IF(AND(ISNUMBER(OFFSET('Sanitation Data'!$H$12,0,10*ROW('Sanitation Data'!H28))),'Data Summary'!DM34="Yes"),OFFSET('Sanitation Data'!$H$12,0,10*ROW('Sanitation Data'!H28)),NA())</f>
        <v>#N/A</v>
      </c>
      <c r="AY34" s="104" t="e">
        <f ca="1">+IF(AND(ISNUMBER(OFFSET('Sanitation Data'!$H$13,0,10*ROW('Sanitation Data'!H28))),'Data Summary'!DN34="Yes"),OFFSET('Sanitation Data'!$H$13,0,10*ROW('Sanitation Data'!H28)),NA())</f>
        <v>#N/A</v>
      </c>
      <c r="AZ34" s="109" t="e">
        <f ca="1">+IF(AND(ISNUMBER(OFFSET('Hygiene Data'!$C$6,0,10*ROW('Hygiene Data'!C28))),'Data Summary'!DO34="Yes"),OFFSET('Hygiene Data'!$C$6,0,10*ROW('Hygiene Data'!C28)),NA())</f>
        <v>#N/A</v>
      </c>
      <c r="BA34" s="109" t="e">
        <f ca="1">+IF(AND(ISNUMBER(OFFSET('Hygiene Data'!$C$8,0,10*ROW('Hygiene Data'!C28))),'Data Summary'!DP34="Yes"),OFFSET('Hygiene Data'!$C$8,0,10*ROW('Hygiene Data'!C28)),NA())</f>
        <v>#N/A</v>
      </c>
      <c r="BB34" s="109" t="e">
        <f ca="1">+IF(AND(ISNUMBER(OFFSET('Hygiene Data'!$C$10,0,10*ROW('Hygiene Data'!C28))),'Data Summary'!DQ34="Yes"),OFFSET('Hygiene Data'!$C$10,0,10*ROW('Hygiene Data'!C28)),NA())</f>
        <v>#N/A</v>
      </c>
      <c r="BC34" s="109" t="e">
        <f ca="1">+IF(AND(ISNUMBER(OFFSET('Hygiene Data'!$D$6,0,10*ROW('Hygiene Data'!D28))),'Data Summary'!DR34="Yes"),OFFSET('Hygiene Data'!$D$6,0,10*ROW('Hygiene Data'!D28)),NA())</f>
        <v>#N/A</v>
      </c>
      <c r="BD34" s="109" t="e">
        <f ca="1">+IF(AND(ISNUMBER(OFFSET('Hygiene Data'!$D$8,0,10*ROW('Hygiene Data'!D28))),'Data Summary'!DS34="Yes"),OFFSET('Hygiene Data'!$D$8,0,10*ROW('Hygiene Data'!D28)),NA())</f>
        <v>#N/A</v>
      </c>
      <c r="BE34" s="109" t="e">
        <f ca="1">+IF(AND(ISNUMBER(OFFSET('Hygiene Data'!$D$10,0,10*ROW('Hygiene Data'!D28))),'Data Summary'!DT34="Yes"),OFFSET('Hygiene Data'!$D$10,0,10*ROW('Hygiene Data'!D28)),NA())</f>
        <v>#N/A</v>
      </c>
      <c r="BF34" s="109" t="e">
        <f ca="1">+IF(AND(ISNUMBER(OFFSET('Hygiene Data'!$E$6,0,10*ROW('Hygiene Data'!E28))),'Data Summary'!DU34="Yes"),OFFSET('Hygiene Data'!$E$6,0,10*ROW('Hygiene Data'!E28)),NA())</f>
        <v>#N/A</v>
      </c>
      <c r="BG34" s="109" t="e">
        <f ca="1">+IF(AND(ISNUMBER(OFFSET('Hygiene Data'!$E$8,0,10*ROW('Hygiene Data'!E28))),'Data Summary'!DV34="Yes"),OFFSET('Hygiene Data'!$E$8,0,10*ROW('Hygiene Data'!E28)),NA())</f>
        <v>#N/A</v>
      </c>
      <c r="BH34" s="109" t="e">
        <f ca="1">+IF(AND(ISNUMBER(OFFSET('Hygiene Data'!$E$10,0,10*ROW('Hygiene Data'!E28))),'Data Summary'!DW34="Yes"),OFFSET('Hygiene Data'!$E$10,0,10*ROW('Hygiene Data'!E28)),NA())</f>
        <v>#N/A</v>
      </c>
      <c r="BI34" s="109" t="e">
        <f ca="1">+IF(AND(ISNUMBER(OFFSET('Hygiene Data'!$F$6,0,10*ROW('Hygiene Data'!F28))),'Data Summary'!DX34="Yes"),OFFSET('Hygiene Data'!$F$6,0,10*ROW('Hygiene Data'!F28)),NA())</f>
        <v>#N/A</v>
      </c>
      <c r="BJ34" s="109" t="e">
        <f ca="1">+IF(AND(ISNUMBER(OFFSET('Hygiene Data'!$F$8,0,10*ROW('Hygiene Data'!F28))),'Data Summary'!DY34="Yes"),OFFSET('Hygiene Data'!$F$8,0,10*ROW('Hygiene Data'!F28)),NA())</f>
        <v>#N/A</v>
      </c>
      <c r="BK34" s="109" t="e">
        <f ca="1">+IF(AND(ISNUMBER(OFFSET('Hygiene Data'!$F$10,0,10*ROW('Hygiene Data'!F28))),'Data Summary'!DZ34="Yes"),OFFSET('Hygiene Data'!$F$10,0,10*ROW('Hygiene Data'!F28)),NA())</f>
        <v>#N/A</v>
      </c>
      <c r="BL34" s="109" t="e">
        <f ca="1">+IF(AND(ISNUMBER(OFFSET('Hygiene Data'!$G$6,0,10*ROW('Hygiene Data'!G28))),'Data Summary'!EA34="Yes"),OFFSET('Hygiene Data'!$G$6,0,10*ROW('Hygiene Data'!G28)),NA())</f>
        <v>#N/A</v>
      </c>
      <c r="BM34" s="109" t="e">
        <f ca="1">+IF(AND(ISNUMBER(OFFSET('Hygiene Data'!$G$8,0,10*ROW('Hygiene Data'!G28))),'Data Summary'!EB34="Yes"),OFFSET('Hygiene Data'!$G$8,0,10*ROW('Hygiene Data'!G28)),NA())</f>
        <v>#N/A</v>
      </c>
      <c r="BN34" s="109" t="e">
        <f ca="1">+IF(AND(ISNUMBER(OFFSET('Hygiene Data'!$G$10,0,10*ROW('Hygiene Data'!G28))),'Data Summary'!EC34="Yes"),OFFSET('Hygiene Data'!$G$10,0,10*ROW('Hygiene Data'!G28)),NA())</f>
        <v>#N/A</v>
      </c>
      <c r="BO34" s="109" t="e">
        <f ca="1">+IF(AND(ISNUMBER(OFFSET('Hygiene Data'!$H$6,0,10*ROW('Hygiene Data'!H28))),'Data Summary'!ED34="Yes"),OFFSET('Hygiene Data'!$H$6,0,10*ROW('Hygiene Data'!H28)),NA())</f>
        <v>#N/A</v>
      </c>
      <c r="BP34" s="109" t="e">
        <f ca="1">+IF(AND(ISNUMBER(OFFSET('Hygiene Data'!$H$8,0,10*ROW('Hygiene Data'!H28))),'Data Summary'!EE34="Yes"),OFFSET('Hygiene Data'!$H$8,0,10*ROW('Hygiene Data'!H28)),NA())</f>
        <v>#N/A</v>
      </c>
      <c r="BQ34" s="109" t="e">
        <f ca="1">+IF(AND(ISNUMBER(OFFSET('Hygiene Data'!$H$10,0,10*ROW('Hygiene Data'!H28))),'Data Summary'!EF34="Yes"),OFFSET('Hygiene Data'!$H$10,0,10*ROW('Hygiene Data'!H28)),NA())</f>
        <v>#N/A</v>
      </c>
    </row>
    <row r="35" spans="1:69" x14ac:dyDescent="0.25">
      <c r="A35" s="57" t="e">
        <f ca="1">+IF(OFFSET('Water Data'!$B$1,0,10*ROW('Water Data'!B29))="",NA(),OFFSET('Water Data'!$B$1,0,10*ROW('Water Data'!B29)))</f>
        <v>#N/A</v>
      </c>
      <c r="B35" s="57" t="e">
        <f ca="1">+IF(OFFSET('Water Data'!$A$3,0,10*ROW('Water Data'!A32))="",NA(),OFFSET('Water Data'!$A$3,0,10*ROW('Water Data'!A32)))</f>
        <v>#N/A</v>
      </c>
      <c r="C35" s="57" t="e">
        <f ca="1">+IF(OFFSET('Water Data'!$C$3,0,10*ROW('Water Data'!C32))="",NA(),OFFSET('Water Data'!$C$3,0,10*ROW('Water Data'!C32)))</f>
        <v>#N/A</v>
      </c>
      <c r="D35" s="58" t="e">
        <f ca="1">+IF(AND(ISNUMBER(OFFSET('Water Data'!$C$5,0,10*ROW('Water Data'!C29))),'Data Summary'!BS35="Yes"),100-OFFSET('Water Data'!$C$5,0,10*ROW('Water Data'!C29)),NA())</f>
        <v>#N/A</v>
      </c>
      <c r="E35" s="58" t="e">
        <f ca="1">+IF(AND(ISNUMBER(OFFSET('Water Data'!$C$7,0,10*ROW('Water Data'!C29))),'Data Summary'!BT35="Yes"),OFFSET('Water Data'!$C$7,0,10*ROW('Water Data'!C29)),NA())</f>
        <v>#N/A</v>
      </c>
      <c r="F35" s="58" t="e">
        <f ca="1">+IF(AND(ISNUMBER(OFFSET('Water Data'!$C$10,0,10*ROW('Water Data'!C29))),'Data Summary'!BU35="Yes"),OFFSET('Water Data'!$C$10,0,10*ROW('Water Data'!C29)),NA())</f>
        <v>#N/A</v>
      </c>
      <c r="G35" s="58" t="e">
        <f ca="1">+IF(AND(ISNUMBER(OFFSET('Water Data'!$D$5,0,10*ROW('Water Data'!D29))),'Data Summary'!BV35="Yes"),100-OFFSET('Water Data'!$D$5,0,10*ROW('Water Data'!D29)),NA())</f>
        <v>#N/A</v>
      </c>
      <c r="H35" s="58" t="e">
        <f ca="1">+IF(AND(ISNUMBER(OFFSET('Water Data'!$D$7,0,10*ROW('Water Data'!D29))),'Data Summary'!BW35="Yes"),OFFSET('Water Data'!$D$7,0,10*ROW('Water Data'!D29)),NA())</f>
        <v>#N/A</v>
      </c>
      <c r="I35" s="58" t="e">
        <f ca="1">+IF(AND(ISNUMBER(OFFSET('Water Data'!$D$10,0,10*ROW('Water Data'!D29))),'Data Summary'!BX35="Yes"),OFFSET('Water Data'!$D$10,0,10*ROW('Water Data'!D29)),NA())</f>
        <v>#N/A</v>
      </c>
      <c r="J35" s="58" t="e">
        <f ca="1">+IF(AND(ISNUMBER(OFFSET('Water Data'!$E$5,0,10*ROW('Water Data'!E29))),'Data Summary'!BY35="Yes"),100-OFFSET('Water Data'!$E$5,0,10*ROW('Water Data'!E29)),NA())</f>
        <v>#N/A</v>
      </c>
      <c r="K35" s="58" t="e">
        <f ca="1">+IF(AND(ISNUMBER(OFFSET('Water Data'!$E$7,0,10*ROW('Water Data'!E29))),'Data Summary'!BZ35="Yes"),OFFSET('Water Data'!$E$7,0,10*ROW('Water Data'!E29)),NA())</f>
        <v>#N/A</v>
      </c>
      <c r="L35" s="58" t="e">
        <f ca="1">+IF(AND(ISNUMBER(OFFSET('Water Data'!$E$10,0,10*ROW('Water Data'!E29))),'Data Summary'!CA35="Yes"),OFFSET('Water Data'!$E$10,0,10*ROW('Water Data'!E29)),NA())</f>
        <v>#N/A</v>
      </c>
      <c r="M35" s="58" t="e">
        <f ca="1">+IF(AND(ISNUMBER(OFFSET('Water Data'!$F$5,0,10*ROW('Water Data'!F29))),'Data Summary'!CB35="Yes"),100-OFFSET('Water Data'!$F$5,0,10*ROW('Water Data'!F29)),NA())</f>
        <v>#N/A</v>
      </c>
      <c r="N35" s="58" t="e">
        <f ca="1">+IF(AND(ISNUMBER(OFFSET('Water Data'!$F$7,0,10*ROW('Water Data'!F29))),'Data Summary'!CC35="Yes"),OFFSET('Water Data'!$F$7,0,10*ROW('Water Data'!F29)),NA())</f>
        <v>#N/A</v>
      </c>
      <c r="O35" s="58" t="e">
        <f ca="1">+IF(AND(ISNUMBER(OFFSET('Water Data'!$F$10,0,10*ROW('Water Data'!F29))),'Data Summary'!CD35="Yes"),OFFSET('Water Data'!$F$10,0,10*ROW('Water Data'!F29)),NA())</f>
        <v>#N/A</v>
      </c>
      <c r="P35" s="58" t="e">
        <f ca="1">+IF(AND(ISNUMBER(OFFSET('Water Data'!$G$5,0,10*ROW('Water Data'!G29))),'Data Summary'!CE35="Yes"),100-OFFSET('Water Data'!$G$5,0,10*ROW('Water Data'!G29)),NA())</f>
        <v>#N/A</v>
      </c>
      <c r="Q35" s="58" t="e">
        <f ca="1">+IF(AND(ISNUMBER(OFFSET('Water Data'!$G$7,0,10*ROW('Water Data'!G29))),'Data Summary'!CF35="Yes"),OFFSET('Water Data'!$G$7,0,10*ROW('Water Data'!G29)),NA())</f>
        <v>#N/A</v>
      </c>
      <c r="R35" s="58" t="e">
        <f ca="1">+IF(AND(ISNUMBER(OFFSET('Water Data'!$G$10,0,10*ROW('Water Data'!G29))),'Data Summary'!CG35="Yes"),OFFSET('Water Data'!$G$10,0,10*ROW('Water Data'!G29)),NA())</f>
        <v>#N/A</v>
      </c>
      <c r="S35" s="58" t="e">
        <f ca="1">+IF(AND(ISNUMBER(OFFSET('Water Data'!$H$5,0,10*ROW('Water Data'!H29))),'Data Summary'!CH35="Yes"),100-OFFSET('Water Data'!$H$5,0,10*ROW('Water Data'!H29)),NA())</f>
        <v>#N/A</v>
      </c>
      <c r="T35" s="58" t="e">
        <f ca="1">+IF(AND(ISNUMBER(OFFSET('Water Data'!$H$7,0,10*ROW('Water Data'!H29))),'Data Summary'!CI35="Yes"),OFFSET('Water Data'!$H$7,0,10*ROW('Water Data'!H29)),NA())</f>
        <v>#N/A</v>
      </c>
      <c r="U35" s="58" t="e">
        <f ca="1">+IF(AND(ISNUMBER(OFFSET('Water Data'!$H$10,0,10*ROW('Water Data'!H29))),'Data Summary'!CJ35="Yes"),OFFSET('Water Data'!$H$10,0,10*ROW('Water Data'!H29)),NA())</f>
        <v>#N/A</v>
      </c>
      <c r="V35" s="104" t="e">
        <f ca="1">+IF(AND(ISNUMBER(OFFSET('Sanitation Data'!$C$5,0,10*ROW('Sanitation Data'!C29))),'Data Summary'!CK35="Yes"),100-OFFSET('Sanitation Data'!$C$5,0,10*ROW('Sanitation Data'!C29)),NA())</f>
        <v>#N/A</v>
      </c>
      <c r="W35" s="104" t="e">
        <f ca="1">+IF(AND(ISNUMBER(OFFSET('Sanitation Data'!$C$7,0,10*ROW('Sanitation Data'!C29))),'Data Summary'!CL35="Yes"),OFFSET('Sanitation Data'!$C$7,0,10*ROW('Sanitation Data'!C29)),NA())</f>
        <v>#N/A</v>
      </c>
      <c r="X35" s="104" t="e">
        <f ca="1">+IF(AND(ISNUMBER(OFFSET('Sanitation Data'!$C$11,0,10*ROW('Sanitation Data'!C29))),'Data Summary'!CM35="Yes"),OFFSET('Sanitation Data'!$C$11,0,10*ROW('Sanitation Data'!C29)),NA())</f>
        <v>#N/A</v>
      </c>
      <c r="Y35" s="104" t="e">
        <f ca="1">+IF(AND(ISNUMBER(OFFSET('Sanitation Data'!$C$12,0,10*ROW('Sanitation Data'!C29))),'Data Summary'!CN35="Yes"),OFFSET('Sanitation Data'!$C$12,0,10*ROW('Sanitation Data'!C29)),NA())</f>
        <v>#N/A</v>
      </c>
      <c r="Z35" s="104" t="e">
        <f ca="1">+IF(AND(ISNUMBER(OFFSET('Sanitation Data'!$C$13,0,10*ROW('Sanitation Data'!C29))),'Data Summary'!CO35="Yes"),OFFSET('Sanitation Data'!$C$13,0,10*ROW('Sanitation Data'!C29)),NA())</f>
        <v>#N/A</v>
      </c>
      <c r="AA35" s="104" t="e">
        <f ca="1">+IF(AND(ISNUMBER(OFFSET('Sanitation Data'!$D$5,0,10*ROW('Sanitation Data'!D29))),'Data Summary'!CP35="Yes"),100-OFFSET('Sanitation Data'!$D$5,0,10*ROW('Sanitation Data'!D29)),NA())</f>
        <v>#N/A</v>
      </c>
      <c r="AB35" s="104" t="e">
        <f ca="1">+IF(AND(ISNUMBER(OFFSET('Sanitation Data'!$D$7,0,10*ROW('Sanitation Data'!D29))),'Data Summary'!CQ35="Yes"),OFFSET('Sanitation Data'!$D$7,0,10*ROW('Sanitation Data'!D29)),NA())</f>
        <v>#N/A</v>
      </c>
      <c r="AC35" s="104" t="e">
        <f ca="1">+IF(AND(ISNUMBER(OFFSET('Sanitation Data'!$D$11,0,10*ROW('Sanitation Data'!D29))),'Data Summary'!CR35="Yes"),OFFSET('Sanitation Data'!$D$11,0,10*ROW('Sanitation Data'!D29)),NA())</f>
        <v>#N/A</v>
      </c>
      <c r="AD35" s="104" t="e">
        <f ca="1">+IF(AND(ISNUMBER(OFFSET('Sanitation Data'!$D$12,0,10*ROW('Sanitation Data'!D29))),'Data Summary'!CS35="Yes"),OFFSET('Sanitation Data'!$D$12,0,10*ROW('Sanitation Data'!D29)),NA())</f>
        <v>#N/A</v>
      </c>
      <c r="AE35" s="104" t="e">
        <f ca="1">+IF(AND(ISNUMBER(OFFSET('Sanitation Data'!$D$13,0,10*ROW('Sanitation Data'!D29))),'Data Summary'!CT35="Yes"),OFFSET('Sanitation Data'!$D$13,0,10*ROW('Sanitation Data'!D29)),NA())</f>
        <v>#N/A</v>
      </c>
      <c r="AF35" s="104" t="e">
        <f ca="1">+IF(AND(ISNUMBER(OFFSET('Sanitation Data'!$E$5,0,10*ROW('Sanitation Data'!E29))),'Data Summary'!CU35="Yes"),100-OFFSET('Sanitation Data'!$E$5,0,10*ROW('Sanitation Data'!E29)),NA())</f>
        <v>#N/A</v>
      </c>
      <c r="AG35" s="104" t="e">
        <f ca="1">+IF(AND(ISNUMBER(OFFSET('Sanitation Data'!$E$7,0,10*ROW('Sanitation Data'!E29))),'Data Summary'!CV35="Yes"),OFFSET('Sanitation Data'!$E$7,0,10*ROW('Sanitation Data'!E29)),NA())</f>
        <v>#N/A</v>
      </c>
      <c r="AH35" s="104" t="e">
        <f ca="1">+IF(AND(ISNUMBER(OFFSET('Sanitation Data'!$E$11,0,10*ROW('Sanitation Data'!E29))),'Data Summary'!CW35="Yes"),OFFSET('Sanitation Data'!$E$11,0,10*ROW('Sanitation Data'!E29)),NA())</f>
        <v>#N/A</v>
      </c>
      <c r="AI35" s="104" t="e">
        <f ca="1">+IF(AND(ISNUMBER(OFFSET('Sanitation Data'!$E$12,0,10*ROW('Sanitation Data'!E29))),'Data Summary'!CX35="Yes"),OFFSET('Sanitation Data'!$E$12,0,10*ROW('Sanitation Data'!E29)),NA())</f>
        <v>#N/A</v>
      </c>
      <c r="AJ35" s="104" t="e">
        <f ca="1">+IF(AND(ISNUMBER(OFFSET('Sanitation Data'!$E$13,0,10*ROW('Sanitation Data'!E29))),'Data Summary'!CY35="Yes"),OFFSET('Sanitation Data'!$E$13,0,10*ROW('Sanitation Data'!E29)),NA())</f>
        <v>#N/A</v>
      </c>
      <c r="AK35" s="104" t="e">
        <f ca="1">+IF(AND(ISNUMBER(OFFSET('Sanitation Data'!$F$5,0,10*ROW('Sanitation Data'!F29))),'Data Summary'!CZ35="Yes"),100-OFFSET('Sanitation Data'!$F$5,0,10*ROW('Sanitation Data'!F29)),NA())</f>
        <v>#N/A</v>
      </c>
      <c r="AL35" s="104" t="e">
        <f ca="1">+IF(AND(ISNUMBER(OFFSET('Sanitation Data'!$F$7,0,10*ROW('Sanitation Data'!F29))),'Data Summary'!DA35="Yes"),OFFSET('Sanitation Data'!$F$7,0,10*ROW('Sanitation Data'!F29)),NA())</f>
        <v>#N/A</v>
      </c>
      <c r="AM35" s="104" t="e">
        <f ca="1">+IF(AND(ISNUMBER(OFFSET('Sanitation Data'!$F$11,0,10*ROW('Sanitation Data'!F29))),'Data Summary'!DB35="Yes"),OFFSET('Sanitation Data'!$F$11,0,10*ROW('Sanitation Data'!F29)),NA())</f>
        <v>#N/A</v>
      </c>
      <c r="AN35" s="104" t="e">
        <f ca="1">+IF(AND(ISNUMBER(OFFSET('Sanitation Data'!$F$12,0,10*ROW('Sanitation Data'!F29))),'Data Summary'!DC35="Yes"),OFFSET('Sanitation Data'!$F$12,0,10*ROW('Sanitation Data'!F29)),NA())</f>
        <v>#N/A</v>
      </c>
      <c r="AO35" s="104" t="e">
        <f ca="1">+IF(AND(ISNUMBER(OFFSET('Sanitation Data'!$F$13,0,10*ROW('Sanitation Data'!F29))),'Data Summary'!DD35="Yes"),OFFSET('Sanitation Data'!$F$13,0,10*ROW('Sanitation Data'!F29)),NA())</f>
        <v>#N/A</v>
      </c>
      <c r="AP35" s="104" t="e">
        <f ca="1">+IF(AND(ISNUMBER(OFFSET('Sanitation Data'!$G$5,0,10*ROW('Sanitation Data'!G29))),'Data Summary'!DE35="Yes"),100-OFFSET('Sanitation Data'!$G$5,0,10*ROW('Sanitation Data'!G29)),NA())</f>
        <v>#N/A</v>
      </c>
      <c r="AQ35" s="104" t="e">
        <f ca="1">+IF(AND(ISNUMBER(OFFSET('Sanitation Data'!$G$7,0,10*ROW('Sanitation Data'!G29))),'Data Summary'!DF35="Yes"),OFFSET('Sanitation Data'!$G$7,0,10*ROW('Sanitation Data'!G29)),NA())</f>
        <v>#N/A</v>
      </c>
      <c r="AR35" s="104" t="e">
        <f ca="1">+IF(AND(ISNUMBER(OFFSET('Sanitation Data'!$G$11,0,10*ROW('Sanitation Data'!G29))),'Data Summary'!DG35="Yes"),OFFSET('Sanitation Data'!$G$11,0,10*ROW('Sanitation Data'!G29)),NA())</f>
        <v>#N/A</v>
      </c>
      <c r="AS35" s="104" t="e">
        <f ca="1">+IF(AND(ISNUMBER(OFFSET('Sanitation Data'!$G$12,0,10*ROW('Sanitation Data'!G29))),'Data Summary'!DH35="Yes"),OFFSET('Sanitation Data'!$G$12,0,10*ROW('Sanitation Data'!G29)),NA())</f>
        <v>#N/A</v>
      </c>
      <c r="AT35" s="104" t="e">
        <f ca="1">+IF(AND(ISNUMBER(OFFSET('Sanitation Data'!$G$13,0,10*ROW('Sanitation Data'!G29))),'Data Summary'!DI35="Yes"),OFFSET('Sanitation Data'!$G$13,0,10*ROW('Sanitation Data'!G29)),NA())</f>
        <v>#N/A</v>
      </c>
      <c r="AU35" s="104" t="e">
        <f ca="1">+IF(AND(ISNUMBER(OFFSET('Sanitation Data'!$H$5,0,10*ROW('Sanitation Data'!H29))),'Data Summary'!DJ35="Yes"),100-OFFSET('Sanitation Data'!$H$5,0,10*ROW('Sanitation Data'!H29)),NA())</f>
        <v>#N/A</v>
      </c>
      <c r="AV35" s="104" t="e">
        <f ca="1">+IF(AND(ISNUMBER(OFFSET('Sanitation Data'!$H$7,0,10*ROW('Sanitation Data'!H29))),'Data Summary'!DK35="Yes"),OFFSET('Sanitation Data'!$H$7,0,10*ROW('Sanitation Data'!H29)),NA())</f>
        <v>#N/A</v>
      </c>
      <c r="AW35" s="104" t="e">
        <f ca="1">+IF(AND(ISNUMBER(OFFSET('Sanitation Data'!$H$11,0,10*ROW('Sanitation Data'!H29))),'Data Summary'!DL35="Yes"),OFFSET('Sanitation Data'!$H$11,0,10*ROW('Sanitation Data'!H29)),NA())</f>
        <v>#N/A</v>
      </c>
      <c r="AX35" s="104" t="e">
        <f ca="1">+IF(AND(ISNUMBER(OFFSET('Sanitation Data'!$H$12,0,10*ROW('Sanitation Data'!H29))),'Data Summary'!DM35="Yes"),OFFSET('Sanitation Data'!$H$12,0,10*ROW('Sanitation Data'!H29)),NA())</f>
        <v>#N/A</v>
      </c>
      <c r="AY35" s="104" t="e">
        <f ca="1">+IF(AND(ISNUMBER(OFFSET('Sanitation Data'!$H$13,0,10*ROW('Sanitation Data'!H29))),'Data Summary'!DN35="Yes"),OFFSET('Sanitation Data'!$H$13,0,10*ROW('Sanitation Data'!H29)),NA())</f>
        <v>#N/A</v>
      </c>
      <c r="AZ35" s="109" t="e">
        <f ca="1">+IF(AND(ISNUMBER(OFFSET('Hygiene Data'!$C$6,0,10*ROW('Hygiene Data'!C29))),'Data Summary'!DO35="Yes"),OFFSET('Hygiene Data'!$C$6,0,10*ROW('Hygiene Data'!C29)),NA())</f>
        <v>#N/A</v>
      </c>
      <c r="BA35" s="109" t="e">
        <f ca="1">+IF(AND(ISNUMBER(OFFSET('Hygiene Data'!$C$8,0,10*ROW('Hygiene Data'!C29))),'Data Summary'!DP35="Yes"),OFFSET('Hygiene Data'!$C$8,0,10*ROW('Hygiene Data'!C29)),NA())</f>
        <v>#N/A</v>
      </c>
      <c r="BB35" s="109" t="e">
        <f ca="1">+IF(AND(ISNUMBER(OFFSET('Hygiene Data'!$C$10,0,10*ROW('Hygiene Data'!C29))),'Data Summary'!DQ35="Yes"),OFFSET('Hygiene Data'!$C$10,0,10*ROW('Hygiene Data'!C29)),NA())</f>
        <v>#N/A</v>
      </c>
      <c r="BC35" s="109" t="e">
        <f ca="1">+IF(AND(ISNUMBER(OFFSET('Hygiene Data'!$D$6,0,10*ROW('Hygiene Data'!D29))),'Data Summary'!DR35="Yes"),OFFSET('Hygiene Data'!$D$6,0,10*ROW('Hygiene Data'!D29)),NA())</f>
        <v>#N/A</v>
      </c>
      <c r="BD35" s="109" t="e">
        <f ca="1">+IF(AND(ISNUMBER(OFFSET('Hygiene Data'!$D$8,0,10*ROW('Hygiene Data'!D29))),'Data Summary'!DS35="Yes"),OFFSET('Hygiene Data'!$D$8,0,10*ROW('Hygiene Data'!D29)),NA())</f>
        <v>#N/A</v>
      </c>
      <c r="BE35" s="109" t="e">
        <f ca="1">+IF(AND(ISNUMBER(OFFSET('Hygiene Data'!$D$10,0,10*ROW('Hygiene Data'!D29))),'Data Summary'!DT35="Yes"),OFFSET('Hygiene Data'!$D$10,0,10*ROW('Hygiene Data'!D29)),NA())</f>
        <v>#N/A</v>
      </c>
      <c r="BF35" s="109" t="e">
        <f ca="1">+IF(AND(ISNUMBER(OFFSET('Hygiene Data'!$E$6,0,10*ROW('Hygiene Data'!E29))),'Data Summary'!DU35="Yes"),OFFSET('Hygiene Data'!$E$6,0,10*ROW('Hygiene Data'!E29)),NA())</f>
        <v>#N/A</v>
      </c>
      <c r="BG35" s="109" t="e">
        <f ca="1">+IF(AND(ISNUMBER(OFFSET('Hygiene Data'!$E$8,0,10*ROW('Hygiene Data'!E29))),'Data Summary'!DV35="Yes"),OFFSET('Hygiene Data'!$E$8,0,10*ROW('Hygiene Data'!E29)),NA())</f>
        <v>#N/A</v>
      </c>
      <c r="BH35" s="109" t="e">
        <f ca="1">+IF(AND(ISNUMBER(OFFSET('Hygiene Data'!$E$10,0,10*ROW('Hygiene Data'!E29))),'Data Summary'!DW35="Yes"),OFFSET('Hygiene Data'!$E$10,0,10*ROW('Hygiene Data'!E29)),NA())</f>
        <v>#N/A</v>
      </c>
      <c r="BI35" s="109" t="e">
        <f ca="1">+IF(AND(ISNUMBER(OFFSET('Hygiene Data'!$F$6,0,10*ROW('Hygiene Data'!F29))),'Data Summary'!DX35="Yes"),OFFSET('Hygiene Data'!$F$6,0,10*ROW('Hygiene Data'!F29)),NA())</f>
        <v>#N/A</v>
      </c>
      <c r="BJ35" s="109" t="e">
        <f ca="1">+IF(AND(ISNUMBER(OFFSET('Hygiene Data'!$F$8,0,10*ROW('Hygiene Data'!F29))),'Data Summary'!DY35="Yes"),OFFSET('Hygiene Data'!$F$8,0,10*ROW('Hygiene Data'!F29)),NA())</f>
        <v>#N/A</v>
      </c>
      <c r="BK35" s="109" t="e">
        <f ca="1">+IF(AND(ISNUMBER(OFFSET('Hygiene Data'!$F$10,0,10*ROW('Hygiene Data'!F29))),'Data Summary'!DZ35="Yes"),OFFSET('Hygiene Data'!$F$10,0,10*ROW('Hygiene Data'!F29)),NA())</f>
        <v>#N/A</v>
      </c>
      <c r="BL35" s="109" t="e">
        <f ca="1">+IF(AND(ISNUMBER(OFFSET('Hygiene Data'!$G$6,0,10*ROW('Hygiene Data'!G29))),'Data Summary'!EA35="Yes"),OFFSET('Hygiene Data'!$G$6,0,10*ROW('Hygiene Data'!G29)),NA())</f>
        <v>#N/A</v>
      </c>
      <c r="BM35" s="109" t="e">
        <f ca="1">+IF(AND(ISNUMBER(OFFSET('Hygiene Data'!$G$8,0,10*ROW('Hygiene Data'!G29))),'Data Summary'!EB35="Yes"),OFFSET('Hygiene Data'!$G$8,0,10*ROW('Hygiene Data'!G29)),NA())</f>
        <v>#N/A</v>
      </c>
      <c r="BN35" s="109" t="e">
        <f ca="1">+IF(AND(ISNUMBER(OFFSET('Hygiene Data'!$G$10,0,10*ROW('Hygiene Data'!G29))),'Data Summary'!EC35="Yes"),OFFSET('Hygiene Data'!$G$10,0,10*ROW('Hygiene Data'!G29)),NA())</f>
        <v>#N/A</v>
      </c>
      <c r="BO35" s="109" t="e">
        <f ca="1">+IF(AND(ISNUMBER(OFFSET('Hygiene Data'!$H$6,0,10*ROW('Hygiene Data'!H29))),'Data Summary'!ED35="Yes"),OFFSET('Hygiene Data'!$H$6,0,10*ROW('Hygiene Data'!H29)),NA())</f>
        <v>#N/A</v>
      </c>
      <c r="BP35" s="109" t="e">
        <f ca="1">+IF(AND(ISNUMBER(OFFSET('Hygiene Data'!$H$8,0,10*ROW('Hygiene Data'!H29))),'Data Summary'!EE35="Yes"),OFFSET('Hygiene Data'!$H$8,0,10*ROW('Hygiene Data'!H29)),NA())</f>
        <v>#N/A</v>
      </c>
      <c r="BQ35" s="109" t="e">
        <f ca="1">+IF(AND(ISNUMBER(OFFSET('Hygiene Data'!$H$10,0,10*ROW('Hygiene Data'!H29))),'Data Summary'!EF35="Yes"),OFFSET('Hygiene Data'!$H$10,0,10*ROW('Hygiene Data'!H29)),NA())</f>
        <v>#N/A</v>
      </c>
    </row>
    <row r="36" spans="1:69" x14ac:dyDescent="0.25">
      <c r="A36" s="57" t="e">
        <f ca="1">+IF(OFFSET('Water Data'!$B$1,0,10*ROW('Water Data'!B30))="",NA(),OFFSET('Water Data'!$B$1,0,10*ROW('Water Data'!B30)))</f>
        <v>#N/A</v>
      </c>
      <c r="B36" s="57" t="e">
        <f ca="1">+IF(OFFSET('Water Data'!$A$3,0,10*ROW('Water Data'!A33))="",NA(),OFFSET('Water Data'!$A$3,0,10*ROW('Water Data'!A33)))</f>
        <v>#N/A</v>
      </c>
      <c r="C36" s="57" t="e">
        <f ca="1">+IF(OFFSET('Water Data'!$C$3,0,10*ROW('Water Data'!C33))="",NA(),OFFSET('Water Data'!$C$3,0,10*ROW('Water Data'!C33)))</f>
        <v>#N/A</v>
      </c>
      <c r="D36" s="58" t="e">
        <f ca="1">+IF(AND(ISNUMBER(OFFSET('Water Data'!$C$5,0,10*ROW('Water Data'!C30))),'Data Summary'!BS36="Yes"),100-OFFSET('Water Data'!$C$5,0,10*ROW('Water Data'!C30)),NA())</f>
        <v>#N/A</v>
      </c>
      <c r="E36" s="58" t="e">
        <f ca="1">+IF(AND(ISNUMBER(OFFSET('Water Data'!$C$7,0,10*ROW('Water Data'!C30))),'Data Summary'!BT36="Yes"),OFFSET('Water Data'!$C$7,0,10*ROW('Water Data'!C30)),NA())</f>
        <v>#N/A</v>
      </c>
      <c r="F36" s="58" t="e">
        <f ca="1">+IF(AND(ISNUMBER(OFFSET('Water Data'!$C$10,0,10*ROW('Water Data'!C30))),'Data Summary'!BU36="Yes"),OFFSET('Water Data'!$C$10,0,10*ROW('Water Data'!C30)),NA())</f>
        <v>#N/A</v>
      </c>
      <c r="G36" s="58" t="e">
        <f ca="1">+IF(AND(ISNUMBER(OFFSET('Water Data'!$D$5,0,10*ROW('Water Data'!D30))),'Data Summary'!BV36="Yes"),100-OFFSET('Water Data'!$D$5,0,10*ROW('Water Data'!D30)),NA())</f>
        <v>#N/A</v>
      </c>
      <c r="H36" s="58" t="e">
        <f ca="1">+IF(AND(ISNUMBER(OFFSET('Water Data'!$D$7,0,10*ROW('Water Data'!D30))),'Data Summary'!BW36="Yes"),OFFSET('Water Data'!$D$7,0,10*ROW('Water Data'!D30)),NA())</f>
        <v>#N/A</v>
      </c>
      <c r="I36" s="58" t="e">
        <f ca="1">+IF(AND(ISNUMBER(OFFSET('Water Data'!$D$10,0,10*ROW('Water Data'!D30))),'Data Summary'!BX36="Yes"),OFFSET('Water Data'!$D$10,0,10*ROW('Water Data'!D30)),NA())</f>
        <v>#N/A</v>
      </c>
      <c r="J36" s="58" t="e">
        <f ca="1">+IF(AND(ISNUMBER(OFFSET('Water Data'!$E$5,0,10*ROW('Water Data'!E30))),'Data Summary'!BY36="Yes"),100-OFFSET('Water Data'!$E$5,0,10*ROW('Water Data'!E30)),NA())</f>
        <v>#N/A</v>
      </c>
      <c r="K36" s="58" t="e">
        <f ca="1">+IF(AND(ISNUMBER(OFFSET('Water Data'!$E$7,0,10*ROW('Water Data'!E30))),'Data Summary'!BZ36="Yes"),OFFSET('Water Data'!$E$7,0,10*ROW('Water Data'!E30)),NA())</f>
        <v>#N/A</v>
      </c>
      <c r="L36" s="58" t="e">
        <f ca="1">+IF(AND(ISNUMBER(OFFSET('Water Data'!$E$10,0,10*ROW('Water Data'!E30))),'Data Summary'!CA36="Yes"),OFFSET('Water Data'!$E$10,0,10*ROW('Water Data'!E30)),NA())</f>
        <v>#N/A</v>
      </c>
      <c r="M36" s="58" t="e">
        <f ca="1">+IF(AND(ISNUMBER(OFFSET('Water Data'!$F$5,0,10*ROW('Water Data'!F30))),'Data Summary'!CB36="Yes"),100-OFFSET('Water Data'!$F$5,0,10*ROW('Water Data'!F30)),NA())</f>
        <v>#N/A</v>
      </c>
      <c r="N36" s="58" t="e">
        <f ca="1">+IF(AND(ISNUMBER(OFFSET('Water Data'!$F$7,0,10*ROW('Water Data'!F30))),'Data Summary'!CC36="Yes"),OFFSET('Water Data'!$F$7,0,10*ROW('Water Data'!F30)),NA())</f>
        <v>#N/A</v>
      </c>
      <c r="O36" s="58" t="e">
        <f ca="1">+IF(AND(ISNUMBER(OFFSET('Water Data'!$F$10,0,10*ROW('Water Data'!F30))),'Data Summary'!CD36="Yes"),OFFSET('Water Data'!$F$10,0,10*ROW('Water Data'!F30)),NA())</f>
        <v>#N/A</v>
      </c>
      <c r="P36" s="58" t="e">
        <f ca="1">+IF(AND(ISNUMBER(OFFSET('Water Data'!$G$5,0,10*ROW('Water Data'!G30))),'Data Summary'!CE36="Yes"),100-OFFSET('Water Data'!$G$5,0,10*ROW('Water Data'!G30)),NA())</f>
        <v>#N/A</v>
      </c>
      <c r="Q36" s="58" t="e">
        <f ca="1">+IF(AND(ISNUMBER(OFFSET('Water Data'!$G$7,0,10*ROW('Water Data'!G30))),'Data Summary'!CF36="Yes"),OFFSET('Water Data'!$G$7,0,10*ROW('Water Data'!G30)),NA())</f>
        <v>#N/A</v>
      </c>
      <c r="R36" s="58" t="e">
        <f ca="1">+IF(AND(ISNUMBER(OFFSET('Water Data'!$G$10,0,10*ROW('Water Data'!G30))),'Data Summary'!CG36="Yes"),OFFSET('Water Data'!$G$10,0,10*ROW('Water Data'!G30)),NA())</f>
        <v>#N/A</v>
      </c>
      <c r="S36" s="58" t="e">
        <f ca="1">+IF(AND(ISNUMBER(OFFSET('Water Data'!$H$5,0,10*ROW('Water Data'!H30))),'Data Summary'!CH36="Yes"),100-OFFSET('Water Data'!$H$5,0,10*ROW('Water Data'!H30)),NA())</f>
        <v>#N/A</v>
      </c>
      <c r="T36" s="58" t="e">
        <f ca="1">+IF(AND(ISNUMBER(OFFSET('Water Data'!$H$7,0,10*ROW('Water Data'!H30))),'Data Summary'!CI36="Yes"),OFFSET('Water Data'!$H$7,0,10*ROW('Water Data'!H30)),NA())</f>
        <v>#N/A</v>
      </c>
      <c r="U36" s="58" t="e">
        <f ca="1">+IF(AND(ISNUMBER(OFFSET('Water Data'!$H$10,0,10*ROW('Water Data'!H30))),'Data Summary'!CJ36="Yes"),OFFSET('Water Data'!$H$10,0,10*ROW('Water Data'!H30)),NA())</f>
        <v>#N/A</v>
      </c>
      <c r="V36" s="104" t="e">
        <f ca="1">+IF(AND(ISNUMBER(OFFSET('Sanitation Data'!$C$5,0,10*ROW('Sanitation Data'!C30))),'Data Summary'!CK36="Yes"),100-OFFSET('Sanitation Data'!$C$5,0,10*ROW('Sanitation Data'!C30)),NA())</f>
        <v>#N/A</v>
      </c>
      <c r="W36" s="104" t="e">
        <f ca="1">+IF(AND(ISNUMBER(OFFSET('Sanitation Data'!$C$7,0,10*ROW('Sanitation Data'!C30))),'Data Summary'!CL36="Yes"),OFFSET('Sanitation Data'!$C$7,0,10*ROW('Sanitation Data'!C30)),NA())</f>
        <v>#N/A</v>
      </c>
      <c r="X36" s="104" t="e">
        <f ca="1">+IF(AND(ISNUMBER(OFFSET('Sanitation Data'!$C$11,0,10*ROW('Sanitation Data'!C30))),'Data Summary'!CM36="Yes"),OFFSET('Sanitation Data'!$C$11,0,10*ROW('Sanitation Data'!C30)),NA())</f>
        <v>#N/A</v>
      </c>
      <c r="Y36" s="104" t="e">
        <f ca="1">+IF(AND(ISNUMBER(OFFSET('Sanitation Data'!$C$12,0,10*ROW('Sanitation Data'!C30))),'Data Summary'!CN36="Yes"),OFFSET('Sanitation Data'!$C$12,0,10*ROW('Sanitation Data'!C30)),NA())</f>
        <v>#N/A</v>
      </c>
      <c r="Z36" s="104" t="e">
        <f ca="1">+IF(AND(ISNUMBER(OFFSET('Sanitation Data'!$C$13,0,10*ROW('Sanitation Data'!C30))),'Data Summary'!CO36="Yes"),OFFSET('Sanitation Data'!$C$13,0,10*ROW('Sanitation Data'!C30)),NA())</f>
        <v>#N/A</v>
      </c>
      <c r="AA36" s="104" t="e">
        <f ca="1">+IF(AND(ISNUMBER(OFFSET('Sanitation Data'!$D$5,0,10*ROW('Sanitation Data'!D30))),'Data Summary'!CP36="Yes"),100-OFFSET('Sanitation Data'!$D$5,0,10*ROW('Sanitation Data'!D30)),NA())</f>
        <v>#N/A</v>
      </c>
      <c r="AB36" s="104" t="e">
        <f ca="1">+IF(AND(ISNUMBER(OFFSET('Sanitation Data'!$D$7,0,10*ROW('Sanitation Data'!D30))),'Data Summary'!CQ36="Yes"),OFFSET('Sanitation Data'!$D$7,0,10*ROW('Sanitation Data'!D30)),NA())</f>
        <v>#N/A</v>
      </c>
      <c r="AC36" s="104" t="e">
        <f ca="1">+IF(AND(ISNUMBER(OFFSET('Sanitation Data'!$D$11,0,10*ROW('Sanitation Data'!D30))),'Data Summary'!CR36="Yes"),OFFSET('Sanitation Data'!$D$11,0,10*ROW('Sanitation Data'!D30)),NA())</f>
        <v>#N/A</v>
      </c>
      <c r="AD36" s="104" t="e">
        <f ca="1">+IF(AND(ISNUMBER(OFFSET('Sanitation Data'!$D$12,0,10*ROW('Sanitation Data'!D30))),'Data Summary'!CS36="Yes"),OFFSET('Sanitation Data'!$D$12,0,10*ROW('Sanitation Data'!D30)),NA())</f>
        <v>#N/A</v>
      </c>
      <c r="AE36" s="104" t="e">
        <f ca="1">+IF(AND(ISNUMBER(OFFSET('Sanitation Data'!$D$13,0,10*ROW('Sanitation Data'!D30))),'Data Summary'!CT36="Yes"),OFFSET('Sanitation Data'!$D$13,0,10*ROW('Sanitation Data'!D30)),NA())</f>
        <v>#N/A</v>
      </c>
      <c r="AF36" s="104" t="e">
        <f ca="1">+IF(AND(ISNUMBER(OFFSET('Sanitation Data'!$E$5,0,10*ROW('Sanitation Data'!E30))),'Data Summary'!CU36="Yes"),100-OFFSET('Sanitation Data'!$E$5,0,10*ROW('Sanitation Data'!E30)),NA())</f>
        <v>#N/A</v>
      </c>
      <c r="AG36" s="104" t="e">
        <f ca="1">+IF(AND(ISNUMBER(OFFSET('Sanitation Data'!$E$7,0,10*ROW('Sanitation Data'!E30))),'Data Summary'!CV36="Yes"),OFFSET('Sanitation Data'!$E$7,0,10*ROW('Sanitation Data'!E30)),NA())</f>
        <v>#N/A</v>
      </c>
      <c r="AH36" s="104" t="e">
        <f ca="1">+IF(AND(ISNUMBER(OFFSET('Sanitation Data'!$E$11,0,10*ROW('Sanitation Data'!E30))),'Data Summary'!CW36="Yes"),OFFSET('Sanitation Data'!$E$11,0,10*ROW('Sanitation Data'!E30)),NA())</f>
        <v>#N/A</v>
      </c>
      <c r="AI36" s="104" t="e">
        <f ca="1">+IF(AND(ISNUMBER(OFFSET('Sanitation Data'!$E$12,0,10*ROW('Sanitation Data'!E30))),'Data Summary'!CX36="Yes"),OFFSET('Sanitation Data'!$E$12,0,10*ROW('Sanitation Data'!E30)),NA())</f>
        <v>#N/A</v>
      </c>
      <c r="AJ36" s="104" t="e">
        <f ca="1">+IF(AND(ISNUMBER(OFFSET('Sanitation Data'!$E$13,0,10*ROW('Sanitation Data'!E30))),'Data Summary'!CY36="Yes"),OFFSET('Sanitation Data'!$E$13,0,10*ROW('Sanitation Data'!E30)),NA())</f>
        <v>#N/A</v>
      </c>
      <c r="AK36" s="104" t="e">
        <f ca="1">+IF(AND(ISNUMBER(OFFSET('Sanitation Data'!$F$5,0,10*ROW('Sanitation Data'!F30))),'Data Summary'!CZ36="Yes"),100-OFFSET('Sanitation Data'!$F$5,0,10*ROW('Sanitation Data'!F30)),NA())</f>
        <v>#N/A</v>
      </c>
      <c r="AL36" s="104" t="e">
        <f ca="1">+IF(AND(ISNUMBER(OFFSET('Sanitation Data'!$F$7,0,10*ROW('Sanitation Data'!F30))),'Data Summary'!DA36="Yes"),OFFSET('Sanitation Data'!$F$7,0,10*ROW('Sanitation Data'!F30)),NA())</f>
        <v>#N/A</v>
      </c>
      <c r="AM36" s="104" t="e">
        <f ca="1">+IF(AND(ISNUMBER(OFFSET('Sanitation Data'!$F$11,0,10*ROW('Sanitation Data'!F30))),'Data Summary'!DB36="Yes"),OFFSET('Sanitation Data'!$F$11,0,10*ROW('Sanitation Data'!F30)),NA())</f>
        <v>#N/A</v>
      </c>
      <c r="AN36" s="104" t="e">
        <f ca="1">+IF(AND(ISNUMBER(OFFSET('Sanitation Data'!$F$12,0,10*ROW('Sanitation Data'!F30))),'Data Summary'!DC36="Yes"),OFFSET('Sanitation Data'!$F$12,0,10*ROW('Sanitation Data'!F30)),NA())</f>
        <v>#N/A</v>
      </c>
      <c r="AO36" s="104" t="e">
        <f ca="1">+IF(AND(ISNUMBER(OFFSET('Sanitation Data'!$F$13,0,10*ROW('Sanitation Data'!F30))),'Data Summary'!DD36="Yes"),OFFSET('Sanitation Data'!$F$13,0,10*ROW('Sanitation Data'!F30)),NA())</f>
        <v>#N/A</v>
      </c>
      <c r="AP36" s="104" t="e">
        <f ca="1">+IF(AND(ISNUMBER(OFFSET('Sanitation Data'!$G$5,0,10*ROW('Sanitation Data'!G30))),'Data Summary'!DE36="Yes"),100-OFFSET('Sanitation Data'!$G$5,0,10*ROW('Sanitation Data'!G30)),NA())</f>
        <v>#N/A</v>
      </c>
      <c r="AQ36" s="104" t="e">
        <f ca="1">+IF(AND(ISNUMBER(OFFSET('Sanitation Data'!$G$7,0,10*ROW('Sanitation Data'!G30))),'Data Summary'!DF36="Yes"),OFFSET('Sanitation Data'!$G$7,0,10*ROW('Sanitation Data'!G30)),NA())</f>
        <v>#N/A</v>
      </c>
      <c r="AR36" s="104" t="e">
        <f ca="1">+IF(AND(ISNUMBER(OFFSET('Sanitation Data'!$G$11,0,10*ROW('Sanitation Data'!G30))),'Data Summary'!DG36="Yes"),OFFSET('Sanitation Data'!$G$11,0,10*ROW('Sanitation Data'!G30)),NA())</f>
        <v>#N/A</v>
      </c>
      <c r="AS36" s="104" t="e">
        <f ca="1">+IF(AND(ISNUMBER(OFFSET('Sanitation Data'!$G$12,0,10*ROW('Sanitation Data'!G30))),'Data Summary'!DH36="Yes"),OFFSET('Sanitation Data'!$G$12,0,10*ROW('Sanitation Data'!G30)),NA())</f>
        <v>#N/A</v>
      </c>
      <c r="AT36" s="104" t="e">
        <f ca="1">+IF(AND(ISNUMBER(OFFSET('Sanitation Data'!$G$13,0,10*ROW('Sanitation Data'!G30))),'Data Summary'!DI36="Yes"),OFFSET('Sanitation Data'!$G$13,0,10*ROW('Sanitation Data'!G30)),NA())</f>
        <v>#N/A</v>
      </c>
      <c r="AU36" s="104" t="e">
        <f ca="1">+IF(AND(ISNUMBER(OFFSET('Sanitation Data'!$H$5,0,10*ROW('Sanitation Data'!H30))),'Data Summary'!DJ36="Yes"),100-OFFSET('Sanitation Data'!$H$5,0,10*ROW('Sanitation Data'!H30)),NA())</f>
        <v>#N/A</v>
      </c>
      <c r="AV36" s="104" t="e">
        <f ca="1">+IF(AND(ISNUMBER(OFFSET('Sanitation Data'!$H$7,0,10*ROW('Sanitation Data'!H30))),'Data Summary'!DK36="Yes"),OFFSET('Sanitation Data'!$H$7,0,10*ROW('Sanitation Data'!H30)),NA())</f>
        <v>#N/A</v>
      </c>
      <c r="AW36" s="104" t="e">
        <f ca="1">+IF(AND(ISNUMBER(OFFSET('Sanitation Data'!$H$11,0,10*ROW('Sanitation Data'!H30))),'Data Summary'!DL36="Yes"),OFFSET('Sanitation Data'!$H$11,0,10*ROW('Sanitation Data'!H30)),NA())</f>
        <v>#N/A</v>
      </c>
      <c r="AX36" s="104" t="e">
        <f ca="1">+IF(AND(ISNUMBER(OFFSET('Sanitation Data'!$H$12,0,10*ROW('Sanitation Data'!H30))),'Data Summary'!DM36="Yes"),OFFSET('Sanitation Data'!$H$12,0,10*ROW('Sanitation Data'!H30)),NA())</f>
        <v>#N/A</v>
      </c>
      <c r="AY36" s="104" t="e">
        <f ca="1">+IF(AND(ISNUMBER(OFFSET('Sanitation Data'!$H$13,0,10*ROW('Sanitation Data'!H30))),'Data Summary'!DN36="Yes"),OFFSET('Sanitation Data'!$H$13,0,10*ROW('Sanitation Data'!H30)),NA())</f>
        <v>#N/A</v>
      </c>
      <c r="AZ36" s="109" t="e">
        <f ca="1">+IF(AND(ISNUMBER(OFFSET('Hygiene Data'!$C$6,0,10*ROW('Hygiene Data'!C30))),'Data Summary'!DO36="Yes"),OFFSET('Hygiene Data'!$C$6,0,10*ROW('Hygiene Data'!C30)),NA())</f>
        <v>#N/A</v>
      </c>
      <c r="BA36" s="109" t="e">
        <f ca="1">+IF(AND(ISNUMBER(OFFSET('Hygiene Data'!$C$8,0,10*ROW('Hygiene Data'!C30))),'Data Summary'!DP36="Yes"),OFFSET('Hygiene Data'!$C$8,0,10*ROW('Hygiene Data'!C30)),NA())</f>
        <v>#N/A</v>
      </c>
      <c r="BB36" s="109" t="e">
        <f ca="1">+IF(AND(ISNUMBER(OFFSET('Hygiene Data'!$C$10,0,10*ROW('Hygiene Data'!C30))),'Data Summary'!DQ36="Yes"),OFFSET('Hygiene Data'!$C$10,0,10*ROW('Hygiene Data'!C30)),NA())</f>
        <v>#N/A</v>
      </c>
      <c r="BC36" s="109" t="e">
        <f ca="1">+IF(AND(ISNUMBER(OFFSET('Hygiene Data'!$D$6,0,10*ROW('Hygiene Data'!D30))),'Data Summary'!DR36="Yes"),OFFSET('Hygiene Data'!$D$6,0,10*ROW('Hygiene Data'!D30)),NA())</f>
        <v>#N/A</v>
      </c>
      <c r="BD36" s="109" t="e">
        <f ca="1">+IF(AND(ISNUMBER(OFFSET('Hygiene Data'!$D$8,0,10*ROW('Hygiene Data'!D30))),'Data Summary'!DS36="Yes"),OFFSET('Hygiene Data'!$D$8,0,10*ROW('Hygiene Data'!D30)),NA())</f>
        <v>#N/A</v>
      </c>
      <c r="BE36" s="109" t="e">
        <f ca="1">+IF(AND(ISNUMBER(OFFSET('Hygiene Data'!$D$10,0,10*ROW('Hygiene Data'!D30))),'Data Summary'!DT36="Yes"),OFFSET('Hygiene Data'!$D$10,0,10*ROW('Hygiene Data'!D30)),NA())</f>
        <v>#N/A</v>
      </c>
      <c r="BF36" s="109" t="e">
        <f ca="1">+IF(AND(ISNUMBER(OFFSET('Hygiene Data'!$E$6,0,10*ROW('Hygiene Data'!E30))),'Data Summary'!DU36="Yes"),OFFSET('Hygiene Data'!$E$6,0,10*ROW('Hygiene Data'!E30)),NA())</f>
        <v>#N/A</v>
      </c>
      <c r="BG36" s="109" t="e">
        <f ca="1">+IF(AND(ISNUMBER(OFFSET('Hygiene Data'!$E$8,0,10*ROW('Hygiene Data'!E30))),'Data Summary'!DV36="Yes"),OFFSET('Hygiene Data'!$E$8,0,10*ROW('Hygiene Data'!E30)),NA())</f>
        <v>#N/A</v>
      </c>
      <c r="BH36" s="109" t="e">
        <f ca="1">+IF(AND(ISNUMBER(OFFSET('Hygiene Data'!$E$10,0,10*ROW('Hygiene Data'!E30))),'Data Summary'!DW36="Yes"),OFFSET('Hygiene Data'!$E$10,0,10*ROW('Hygiene Data'!E30)),NA())</f>
        <v>#N/A</v>
      </c>
      <c r="BI36" s="109" t="e">
        <f ca="1">+IF(AND(ISNUMBER(OFFSET('Hygiene Data'!$F$6,0,10*ROW('Hygiene Data'!F30))),'Data Summary'!DX36="Yes"),OFFSET('Hygiene Data'!$F$6,0,10*ROW('Hygiene Data'!F30)),NA())</f>
        <v>#N/A</v>
      </c>
      <c r="BJ36" s="109" t="e">
        <f ca="1">+IF(AND(ISNUMBER(OFFSET('Hygiene Data'!$F$8,0,10*ROW('Hygiene Data'!F30))),'Data Summary'!DY36="Yes"),OFFSET('Hygiene Data'!$F$8,0,10*ROW('Hygiene Data'!F30)),NA())</f>
        <v>#N/A</v>
      </c>
      <c r="BK36" s="109" t="e">
        <f ca="1">+IF(AND(ISNUMBER(OFFSET('Hygiene Data'!$F$10,0,10*ROW('Hygiene Data'!F30))),'Data Summary'!DZ36="Yes"),OFFSET('Hygiene Data'!$F$10,0,10*ROW('Hygiene Data'!F30)),NA())</f>
        <v>#N/A</v>
      </c>
      <c r="BL36" s="109" t="e">
        <f ca="1">+IF(AND(ISNUMBER(OFFSET('Hygiene Data'!$G$6,0,10*ROW('Hygiene Data'!G30))),'Data Summary'!EA36="Yes"),OFFSET('Hygiene Data'!$G$6,0,10*ROW('Hygiene Data'!G30)),NA())</f>
        <v>#N/A</v>
      </c>
      <c r="BM36" s="109" t="e">
        <f ca="1">+IF(AND(ISNUMBER(OFFSET('Hygiene Data'!$G$8,0,10*ROW('Hygiene Data'!G30))),'Data Summary'!EB36="Yes"),OFFSET('Hygiene Data'!$G$8,0,10*ROW('Hygiene Data'!G30)),NA())</f>
        <v>#N/A</v>
      </c>
      <c r="BN36" s="109" t="e">
        <f ca="1">+IF(AND(ISNUMBER(OFFSET('Hygiene Data'!$G$10,0,10*ROW('Hygiene Data'!G30))),'Data Summary'!EC36="Yes"),OFFSET('Hygiene Data'!$G$10,0,10*ROW('Hygiene Data'!G30)),NA())</f>
        <v>#N/A</v>
      </c>
      <c r="BO36" s="109" t="e">
        <f ca="1">+IF(AND(ISNUMBER(OFFSET('Hygiene Data'!$H$6,0,10*ROW('Hygiene Data'!H30))),'Data Summary'!ED36="Yes"),OFFSET('Hygiene Data'!$H$6,0,10*ROW('Hygiene Data'!H30)),NA())</f>
        <v>#N/A</v>
      </c>
      <c r="BP36" s="109" t="e">
        <f ca="1">+IF(AND(ISNUMBER(OFFSET('Hygiene Data'!$H$8,0,10*ROW('Hygiene Data'!H30))),'Data Summary'!EE36="Yes"),OFFSET('Hygiene Data'!$H$8,0,10*ROW('Hygiene Data'!H30)),NA())</f>
        <v>#N/A</v>
      </c>
      <c r="BQ36" s="109" t="e">
        <f ca="1">+IF(AND(ISNUMBER(OFFSET('Hygiene Data'!$H$10,0,10*ROW('Hygiene Data'!H30))),'Data Summary'!EF36="Yes"),OFFSET('Hygiene Data'!$H$10,0,10*ROW('Hygiene Data'!H30)),NA())</f>
        <v>#N/A</v>
      </c>
    </row>
    <row r="37" spans="1:69" x14ac:dyDescent="0.25">
      <c r="A37" s="57" t="e">
        <f ca="1">+IF(OFFSET('Water Data'!$B$1,0,10*ROW('Water Data'!B31))="",NA(),OFFSET('Water Data'!$B$1,0,10*ROW('Water Data'!B31)))</f>
        <v>#N/A</v>
      </c>
      <c r="B37" s="57" t="e">
        <f ca="1">+IF(OFFSET('Water Data'!$A$3,0,10*ROW('Water Data'!A34))="",NA(),OFFSET('Water Data'!$A$3,0,10*ROW('Water Data'!A34)))</f>
        <v>#N/A</v>
      </c>
      <c r="C37" s="57" t="e">
        <f ca="1">+IF(OFFSET('Water Data'!$C$3,0,10*ROW('Water Data'!C34))="",NA(),OFFSET('Water Data'!$C$3,0,10*ROW('Water Data'!C34)))</f>
        <v>#N/A</v>
      </c>
      <c r="D37" s="58" t="e">
        <f ca="1">+IF(AND(ISNUMBER(OFFSET('Water Data'!$C$5,0,10*ROW('Water Data'!C31))),'Data Summary'!BS37="Yes"),100-OFFSET('Water Data'!$C$5,0,10*ROW('Water Data'!C31)),NA())</f>
        <v>#N/A</v>
      </c>
      <c r="E37" s="58" t="e">
        <f ca="1">+IF(AND(ISNUMBER(OFFSET('Water Data'!$C$7,0,10*ROW('Water Data'!C31))),'Data Summary'!BT37="Yes"),OFFSET('Water Data'!$C$7,0,10*ROW('Water Data'!C31)),NA())</f>
        <v>#N/A</v>
      </c>
      <c r="F37" s="58" t="e">
        <f ca="1">+IF(AND(ISNUMBER(OFFSET('Water Data'!$C$10,0,10*ROW('Water Data'!C31))),'Data Summary'!BU37="Yes"),OFFSET('Water Data'!$C$10,0,10*ROW('Water Data'!C31)),NA())</f>
        <v>#N/A</v>
      </c>
      <c r="G37" s="58" t="e">
        <f ca="1">+IF(AND(ISNUMBER(OFFSET('Water Data'!$D$5,0,10*ROW('Water Data'!D31))),'Data Summary'!BV37="Yes"),100-OFFSET('Water Data'!$D$5,0,10*ROW('Water Data'!D31)),NA())</f>
        <v>#N/A</v>
      </c>
      <c r="H37" s="58" t="e">
        <f ca="1">+IF(AND(ISNUMBER(OFFSET('Water Data'!$D$7,0,10*ROW('Water Data'!D31))),'Data Summary'!BW37="Yes"),OFFSET('Water Data'!$D$7,0,10*ROW('Water Data'!D31)),NA())</f>
        <v>#N/A</v>
      </c>
      <c r="I37" s="58" t="e">
        <f ca="1">+IF(AND(ISNUMBER(OFFSET('Water Data'!$D$10,0,10*ROW('Water Data'!D31))),'Data Summary'!BX37="Yes"),OFFSET('Water Data'!$D$10,0,10*ROW('Water Data'!D31)),NA())</f>
        <v>#N/A</v>
      </c>
      <c r="J37" s="58" t="e">
        <f ca="1">+IF(AND(ISNUMBER(OFFSET('Water Data'!$E$5,0,10*ROW('Water Data'!E31))),'Data Summary'!BY37="Yes"),100-OFFSET('Water Data'!$E$5,0,10*ROW('Water Data'!E31)),NA())</f>
        <v>#N/A</v>
      </c>
      <c r="K37" s="58" t="e">
        <f ca="1">+IF(AND(ISNUMBER(OFFSET('Water Data'!$E$7,0,10*ROW('Water Data'!E31))),'Data Summary'!BZ37="Yes"),OFFSET('Water Data'!$E$7,0,10*ROW('Water Data'!E31)),NA())</f>
        <v>#N/A</v>
      </c>
      <c r="L37" s="58" t="e">
        <f ca="1">+IF(AND(ISNUMBER(OFFSET('Water Data'!$E$10,0,10*ROW('Water Data'!E31))),'Data Summary'!CA37="Yes"),OFFSET('Water Data'!$E$10,0,10*ROW('Water Data'!E31)),NA())</f>
        <v>#N/A</v>
      </c>
      <c r="M37" s="58" t="e">
        <f ca="1">+IF(AND(ISNUMBER(OFFSET('Water Data'!$F$5,0,10*ROW('Water Data'!F31))),'Data Summary'!CB37="Yes"),100-OFFSET('Water Data'!$F$5,0,10*ROW('Water Data'!F31)),NA())</f>
        <v>#N/A</v>
      </c>
      <c r="N37" s="58" t="e">
        <f ca="1">+IF(AND(ISNUMBER(OFFSET('Water Data'!$F$7,0,10*ROW('Water Data'!F31))),'Data Summary'!CC37="Yes"),OFFSET('Water Data'!$F$7,0,10*ROW('Water Data'!F31)),NA())</f>
        <v>#N/A</v>
      </c>
      <c r="O37" s="58" t="e">
        <f ca="1">+IF(AND(ISNUMBER(OFFSET('Water Data'!$F$10,0,10*ROW('Water Data'!F31))),'Data Summary'!CD37="Yes"),OFFSET('Water Data'!$F$10,0,10*ROW('Water Data'!F31)),NA())</f>
        <v>#N/A</v>
      </c>
      <c r="P37" s="58" t="e">
        <f ca="1">+IF(AND(ISNUMBER(OFFSET('Water Data'!$G$5,0,10*ROW('Water Data'!G31))),'Data Summary'!CE37="Yes"),100-OFFSET('Water Data'!$G$5,0,10*ROW('Water Data'!G31)),NA())</f>
        <v>#N/A</v>
      </c>
      <c r="Q37" s="58" t="e">
        <f ca="1">+IF(AND(ISNUMBER(OFFSET('Water Data'!$G$7,0,10*ROW('Water Data'!G31))),'Data Summary'!CF37="Yes"),OFFSET('Water Data'!$G$7,0,10*ROW('Water Data'!G31)),NA())</f>
        <v>#N/A</v>
      </c>
      <c r="R37" s="58" t="e">
        <f ca="1">+IF(AND(ISNUMBER(OFFSET('Water Data'!$G$10,0,10*ROW('Water Data'!G31))),'Data Summary'!CG37="Yes"),OFFSET('Water Data'!$G$10,0,10*ROW('Water Data'!G31)),NA())</f>
        <v>#N/A</v>
      </c>
      <c r="S37" s="58" t="e">
        <f ca="1">+IF(AND(ISNUMBER(OFFSET('Water Data'!$H$5,0,10*ROW('Water Data'!H31))),'Data Summary'!CH37="Yes"),100-OFFSET('Water Data'!$H$5,0,10*ROW('Water Data'!H31)),NA())</f>
        <v>#N/A</v>
      </c>
      <c r="T37" s="58" t="e">
        <f ca="1">+IF(AND(ISNUMBER(OFFSET('Water Data'!$H$7,0,10*ROW('Water Data'!H31))),'Data Summary'!CI37="Yes"),OFFSET('Water Data'!$H$7,0,10*ROW('Water Data'!H31)),NA())</f>
        <v>#N/A</v>
      </c>
      <c r="U37" s="58" t="e">
        <f ca="1">+IF(AND(ISNUMBER(OFFSET('Water Data'!$H$10,0,10*ROW('Water Data'!H31))),'Data Summary'!CJ37="Yes"),OFFSET('Water Data'!$H$10,0,10*ROW('Water Data'!H31)),NA())</f>
        <v>#N/A</v>
      </c>
      <c r="V37" s="104" t="e">
        <f ca="1">+IF(AND(ISNUMBER(OFFSET('Sanitation Data'!$C$5,0,10*ROW('Sanitation Data'!C31))),'Data Summary'!CK37="Yes"),100-OFFSET('Sanitation Data'!$C$5,0,10*ROW('Sanitation Data'!C31)),NA())</f>
        <v>#N/A</v>
      </c>
      <c r="W37" s="104" t="e">
        <f ca="1">+IF(AND(ISNUMBER(OFFSET('Sanitation Data'!$C$7,0,10*ROW('Sanitation Data'!C31))),'Data Summary'!CL37="Yes"),OFFSET('Sanitation Data'!$C$7,0,10*ROW('Sanitation Data'!C31)),NA())</f>
        <v>#N/A</v>
      </c>
      <c r="X37" s="104" t="e">
        <f ca="1">+IF(AND(ISNUMBER(OFFSET('Sanitation Data'!$C$11,0,10*ROW('Sanitation Data'!C31))),'Data Summary'!CM37="Yes"),OFFSET('Sanitation Data'!$C$11,0,10*ROW('Sanitation Data'!C31)),NA())</f>
        <v>#N/A</v>
      </c>
      <c r="Y37" s="104" t="e">
        <f ca="1">+IF(AND(ISNUMBER(OFFSET('Sanitation Data'!$C$12,0,10*ROW('Sanitation Data'!C31))),'Data Summary'!CN37="Yes"),OFFSET('Sanitation Data'!$C$12,0,10*ROW('Sanitation Data'!C31)),NA())</f>
        <v>#N/A</v>
      </c>
      <c r="Z37" s="104" t="e">
        <f ca="1">+IF(AND(ISNUMBER(OFFSET('Sanitation Data'!$C$13,0,10*ROW('Sanitation Data'!C31))),'Data Summary'!CO37="Yes"),OFFSET('Sanitation Data'!$C$13,0,10*ROW('Sanitation Data'!C31)),NA())</f>
        <v>#N/A</v>
      </c>
      <c r="AA37" s="104" t="e">
        <f ca="1">+IF(AND(ISNUMBER(OFFSET('Sanitation Data'!$D$5,0,10*ROW('Sanitation Data'!D31))),'Data Summary'!CP37="Yes"),100-OFFSET('Sanitation Data'!$D$5,0,10*ROW('Sanitation Data'!D31)),NA())</f>
        <v>#N/A</v>
      </c>
      <c r="AB37" s="104" t="e">
        <f ca="1">+IF(AND(ISNUMBER(OFFSET('Sanitation Data'!$D$7,0,10*ROW('Sanitation Data'!D31))),'Data Summary'!CQ37="Yes"),OFFSET('Sanitation Data'!$D$7,0,10*ROW('Sanitation Data'!D31)),NA())</f>
        <v>#N/A</v>
      </c>
      <c r="AC37" s="104" t="e">
        <f ca="1">+IF(AND(ISNUMBER(OFFSET('Sanitation Data'!$D$11,0,10*ROW('Sanitation Data'!D31))),'Data Summary'!CR37="Yes"),OFFSET('Sanitation Data'!$D$11,0,10*ROW('Sanitation Data'!D31)),NA())</f>
        <v>#N/A</v>
      </c>
      <c r="AD37" s="104" t="e">
        <f ca="1">+IF(AND(ISNUMBER(OFFSET('Sanitation Data'!$D$12,0,10*ROW('Sanitation Data'!D31))),'Data Summary'!CS37="Yes"),OFFSET('Sanitation Data'!$D$12,0,10*ROW('Sanitation Data'!D31)),NA())</f>
        <v>#N/A</v>
      </c>
      <c r="AE37" s="104" t="e">
        <f ca="1">+IF(AND(ISNUMBER(OFFSET('Sanitation Data'!$D$13,0,10*ROW('Sanitation Data'!D31))),'Data Summary'!CT37="Yes"),OFFSET('Sanitation Data'!$D$13,0,10*ROW('Sanitation Data'!D31)),NA())</f>
        <v>#N/A</v>
      </c>
      <c r="AF37" s="104" t="e">
        <f ca="1">+IF(AND(ISNUMBER(OFFSET('Sanitation Data'!$E$5,0,10*ROW('Sanitation Data'!E31))),'Data Summary'!CU37="Yes"),100-OFFSET('Sanitation Data'!$E$5,0,10*ROW('Sanitation Data'!E31)),NA())</f>
        <v>#N/A</v>
      </c>
      <c r="AG37" s="104" t="e">
        <f ca="1">+IF(AND(ISNUMBER(OFFSET('Sanitation Data'!$E$7,0,10*ROW('Sanitation Data'!E31))),'Data Summary'!CV37="Yes"),OFFSET('Sanitation Data'!$E$7,0,10*ROW('Sanitation Data'!E31)),NA())</f>
        <v>#N/A</v>
      </c>
      <c r="AH37" s="104" t="e">
        <f ca="1">+IF(AND(ISNUMBER(OFFSET('Sanitation Data'!$E$11,0,10*ROW('Sanitation Data'!E31))),'Data Summary'!CW37="Yes"),OFFSET('Sanitation Data'!$E$11,0,10*ROW('Sanitation Data'!E31)),NA())</f>
        <v>#N/A</v>
      </c>
      <c r="AI37" s="104" t="e">
        <f ca="1">+IF(AND(ISNUMBER(OFFSET('Sanitation Data'!$E$12,0,10*ROW('Sanitation Data'!E31))),'Data Summary'!CX37="Yes"),OFFSET('Sanitation Data'!$E$12,0,10*ROW('Sanitation Data'!E31)),NA())</f>
        <v>#N/A</v>
      </c>
      <c r="AJ37" s="104" t="e">
        <f ca="1">+IF(AND(ISNUMBER(OFFSET('Sanitation Data'!$E$13,0,10*ROW('Sanitation Data'!E31))),'Data Summary'!CY37="Yes"),OFFSET('Sanitation Data'!$E$13,0,10*ROW('Sanitation Data'!E31)),NA())</f>
        <v>#N/A</v>
      </c>
      <c r="AK37" s="104" t="e">
        <f ca="1">+IF(AND(ISNUMBER(OFFSET('Sanitation Data'!$F$5,0,10*ROW('Sanitation Data'!F31))),'Data Summary'!CZ37="Yes"),100-OFFSET('Sanitation Data'!$F$5,0,10*ROW('Sanitation Data'!F31)),NA())</f>
        <v>#N/A</v>
      </c>
      <c r="AL37" s="104" t="e">
        <f ca="1">+IF(AND(ISNUMBER(OFFSET('Sanitation Data'!$F$7,0,10*ROW('Sanitation Data'!F31))),'Data Summary'!DA37="Yes"),OFFSET('Sanitation Data'!$F$7,0,10*ROW('Sanitation Data'!F31)),NA())</f>
        <v>#N/A</v>
      </c>
      <c r="AM37" s="104" t="e">
        <f ca="1">+IF(AND(ISNUMBER(OFFSET('Sanitation Data'!$F$11,0,10*ROW('Sanitation Data'!F31))),'Data Summary'!DB37="Yes"),OFFSET('Sanitation Data'!$F$11,0,10*ROW('Sanitation Data'!F31)),NA())</f>
        <v>#N/A</v>
      </c>
      <c r="AN37" s="104" t="e">
        <f ca="1">+IF(AND(ISNUMBER(OFFSET('Sanitation Data'!$F$12,0,10*ROW('Sanitation Data'!F31))),'Data Summary'!DC37="Yes"),OFFSET('Sanitation Data'!$F$12,0,10*ROW('Sanitation Data'!F31)),NA())</f>
        <v>#N/A</v>
      </c>
      <c r="AO37" s="104" t="e">
        <f ca="1">+IF(AND(ISNUMBER(OFFSET('Sanitation Data'!$F$13,0,10*ROW('Sanitation Data'!F31))),'Data Summary'!DD37="Yes"),OFFSET('Sanitation Data'!$F$13,0,10*ROW('Sanitation Data'!F31)),NA())</f>
        <v>#N/A</v>
      </c>
      <c r="AP37" s="104" t="e">
        <f ca="1">+IF(AND(ISNUMBER(OFFSET('Sanitation Data'!$G$5,0,10*ROW('Sanitation Data'!G31))),'Data Summary'!DE37="Yes"),100-OFFSET('Sanitation Data'!$G$5,0,10*ROW('Sanitation Data'!G31)),NA())</f>
        <v>#N/A</v>
      </c>
      <c r="AQ37" s="104" t="e">
        <f ca="1">+IF(AND(ISNUMBER(OFFSET('Sanitation Data'!$G$7,0,10*ROW('Sanitation Data'!G31))),'Data Summary'!DF37="Yes"),OFFSET('Sanitation Data'!$G$7,0,10*ROW('Sanitation Data'!G31)),NA())</f>
        <v>#N/A</v>
      </c>
      <c r="AR37" s="104" t="e">
        <f ca="1">+IF(AND(ISNUMBER(OFFSET('Sanitation Data'!$G$11,0,10*ROW('Sanitation Data'!G31))),'Data Summary'!DG37="Yes"),OFFSET('Sanitation Data'!$G$11,0,10*ROW('Sanitation Data'!G31)),NA())</f>
        <v>#N/A</v>
      </c>
      <c r="AS37" s="104" t="e">
        <f ca="1">+IF(AND(ISNUMBER(OFFSET('Sanitation Data'!$G$12,0,10*ROW('Sanitation Data'!G31))),'Data Summary'!DH37="Yes"),OFFSET('Sanitation Data'!$G$12,0,10*ROW('Sanitation Data'!G31)),NA())</f>
        <v>#N/A</v>
      </c>
      <c r="AT37" s="104" t="e">
        <f ca="1">+IF(AND(ISNUMBER(OFFSET('Sanitation Data'!$G$13,0,10*ROW('Sanitation Data'!G31))),'Data Summary'!DI37="Yes"),OFFSET('Sanitation Data'!$G$13,0,10*ROW('Sanitation Data'!G31)),NA())</f>
        <v>#N/A</v>
      </c>
      <c r="AU37" s="104" t="e">
        <f ca="1">+IF(AND(ISNUMBER(OFFSET('Sanitation Data'!$H$5,0,10*ROW('Sanitation Data'!H31))),'Data Summary'!DJ37="Yes"),100-OFFSET('Sanitation Data'!$H$5,0,10*ROW('Sanitation Data'!H31)),NA())</f>
        <v>#N/A</v>
      </c>
      <c r="AV37" s="104" t="e">
        <f ca="1">+IF(AND(ISNUMBER(OFFSET('Sanitation Data'!$H$7,0,10*ROW('Sanitation Data'!H31))),'Data Summary'!DK37="Yes"),OFFSET('Sanitation Data'!$H$7,0,10*ROW('Sanitation Data'!H31)),NA())</f>
        <v>#N/A</v>
      </c>
      <c r="AW37" s="104" t="e">
        <f ca="1">+IF(AND(ISNUMBER(OFFSET('Sanitation Data'!$H$11,0,10*ROW('Sanitation Data'!H31))),'Data Summary'!DL37="Yes"),OFFSET('Sanitation Data'!$H$11,0,10*ROW('Sanitation Data'!H31)),NA())</f>
        <v>#N/A</v>
      </c>
      <c r="AX37" s="104" t="e">
        <f ca="1">+IF(AND(ISNUMBER(OFFSET('Sanitation Data'!$H$12,0,10*ROW('Sanitation Data'!H31))),'Data Summary'!DM37="Yes"),OFFSET('Sanitation Data'!$H$12,0,10*ROW('Sanitation Data'!H31)),NA())</f>
        <v>#N/A</v>
      </c>
      <c r="AY37" s="104" t="e">
        <f ca="1">+IF(AND(ISNUMBER(OFFSET('Sanitation Data'!$H$13,0,10*ROW('Sanitation Data'!H31))),'Data Summary'!DN37="Yes"),OFFSET('Sanitation Data'!$H$13,0,10*ROW('Sanitation Data'!H31)),NA())</f>
        <v>#N/A</v>
      </c>
      <c r="AZ37" s="109" t="e">
        <f ca="1">+IF(AND(ISNUMBER(OFFSET('Hygiene Data'!$C$6,0,10*ROW('Hygiene Data'!C31))),'Data Summary'!DO37="Yes"),OFFSET('Hygiene Data'!$C$6,0,10*ROW('Hygiene Data'!C31)),NA())</f>
        <v>#N/A</v>
      </c>
      <c r="BA37" s="109" t="e">
        <f ca="1">+IF(AND(ISNUMBER(OFFSET('Hygiene Data'!$C$8,0,10*ROW('Hygiene Data'!C31))),'Data Summary'!DP37="Yes"),OFFSET('Hygiene Data'!$C$8,0,10*ROW('Hygiene Data'!C31)),NA())</f>
        <v>#N/A</v>
      </c>
      <c r="BB37" s="109" t="e">
        <f ca="1">+IF(AND(ISNUMBER(OFFSET('Hygiene Data'!$C$10,0,10*ROW('Hygiene Data'!C31))),'Data Summary'!DQ37="Yes"),OFFSET('Hygiene Data'!$C$10,0,10*ROW('Hygiene Data'!C31)),NA())</f>
        <v>#N/A</v>
      </c>
      <c r="BC37" s="109" t="e">
        <f ca="1">+IF(AND(ISNUMBER(OFFSET('Hygiene Data'!$D$6,0,10*ROW('Hygiene Data'!D31))),'Data Summary'!DR37="Yes"),OFFSET('Hygiene Data'!$D$6,0,10*ROW('Hygiene Data'!D31)),NA())</f>
        <v>#N/A</v>
      </c>
      <c r="BD37" s="109" t="e">
        <f ca="1">+IF(AND(ISNUMBER(OFFSET('Hygiene Data'!$D$8,0,10*ROW('Hygiene Data'!D31))),'Data Summary'!DS37="Yes"),OFFSET('Hygiene Data'!$D$8,0,10*ROW('Hygiene Data'!D31)),NA())</f>
        <v>#N/A</v>
      </c>
      <c r="BE37" s="109" t="e">
        <f ca="1">+IF(AND(ISNUMBER(OFFSET('Hygiene Data'!$D$10,0,10*ROW('Hygiene Data'!D31))),'Data Summary'!DT37="Yes"),OFFSET('Hygiene Data'!$D$10,0,10*ROW('Hygiene Data'!D31)),NA())</f>
        <v>#N/A</v>
      </c>
      <c r="BF37" s="109" t="e">
        <f ca="1">+IF(AND(ISNUMBER(OFFSET('Hygiene Data'!$E$6,0,10*ROW('Hygiene Data'!E31))),'Data Summary'!DU37="Yes"),OFFSET('Hygiene Data'!$E$6,0,10*ROW('Hygiene Data'!E31)),NA())</f>
        <v>#N/A</v>
      </c>
      <c r="BG37" s="109" t="e">
        <f ca="1">+IF(AND(ISNUMBER(OFFSET('Hygiene Data'!$E$8,0,10*ROW('Hygiene Data'!E31))),'Data Summary'!DV37="Yes"),OFFSET('Hygiene Data'!$E$8,0,10*ROW('Hygiene Data'!E31)),NA())</f>
        <v>#N/A</v>
      </c>
      <c r="BH37" s="109" t="e">
        <f ca="1">+IF(AND(ISNUMBER(OFFSET('Hygiene Data'!$E$10,0,10*ROW('Hygiene Data'!E31))),'Data Summary'!DW37="Yes"),OFFSET('Hygiene Data'!$E$10,0,10*ROW('Hygiene Data'!E31)),NA())</f>
        <v>#N/A</v>
      </c>
      <c r="BI37" s="109" t="e">
        <f ca="1">+IF(AND(ISNUMBER(OFFSET('Hygiene Data'!$F$6,0,10*ROW('Hygiene Data'!F31))),'Data Summary'!DX37="Yes"),OFFSET('Hygiene Data'!$F$6,0,10*ROW('Hygiene Data'!F31)),NA())</f>
        <v>#N/A</v>
      </c>
      <c r="BJ37" s="109" t="e">
        <f ca="1">+IF(AND(ISNUMBER(OFFSET('Hygiene Data'!$F$8,0,10*ROW('Hygiene Data'!F31))),'Data Summary'!DY37="Yes"),OFFSET('Hygiene Data'!$F$8,0,10*ROW('Hygiene Data'!F31)),NA())</f>
        <v>#N/A</v>
      </c>
      <c r="BK37" s="109" t="e">
        <f ca="1">+IF(AND(ISNUMBER(OFFSET('Hygiene Data'!$F$10,0,10*ROW('Hygiene Data'!F31))),'Data Summary'!DZ37="Yes"),OFFSET('Hygiene Data'!$F$10,0,10*ROW('Hygiene Data'!F31)),NA())</f>
        <v>#N/A</v>
      </c>
      <c r="BL37" s="109" t="e">
        <f ca="1">+IF(AND(ISNUMBER(OFFSET('Hygiene Data'!$G$6,0,10*ROW('Hygiene Data'!G31))),'Data Summary'!EA37="Yes"),OFFSET('Hygiene Data'!$G$6,0,10*ROW('Hygiene Data'!G31)),NA())</f>
        <v>#N/A</v>
      </c>
      <c r="BM37" s="109" t="e">
        <f ca="1">+IF(AND(ISNUMBER(OFFSET('Hygiene Data'!$G$8,0,10*ROW('Hygiene Data'!G31))),'Data Summary'!EB37="Yes"),OFFSET('Hygiene Data'!$G$8,0,10*ROW('Hygiene Data'!G31)),NA())</f>
        <v>#N/A</v>
      </c>
      <c r="BN37" s="109" t="e">
        <f ca="1">+IF(AND(ISNUMBER(OFFSET('Hygiene Data'!$G$10,0,10*ROW('Hygiene Data'!G31))),'Data Summary'!EC37="Yes"),OFFSET('Hygiene Data'!$G$10,0,10*ROW('Hygiene Data'!G31)),NA())</f>
        <v>#N/A</v>
      </c>
      <c r="BO37" s="109" t="e">
        <f ca="1">+IF(AND(ISNUMBER(OFFSET('Hygiene Data'!$H$6,0,10*ROW('Hygiene Data'!H31))),'Data Summary'!ED37="Yes"),OFFSET('Hygiene Data'!$H$6,0,10*ROW('Hygiene Data'!H31)),NA())</f>
        <v>#N/A</v>
      </c>
      <c r="BP37" s="109" t="e">
        <f ca="1">+IF(AND(ISNUMBER(OFFSET('Hygiene Data'!$H$8,0,10*ROW('Hygiene Data'!H31))),'Data Summary'!EE37="Yes"),OFFSET('Hygiene Data'!$H$8,0,10*ROW('Hygiene Data'!H31)),NA())</f>
        <v>#N/A</v>
      </c>
      <c r="BQ37" s="109" t="e">
        <f ca="1">+IF(AND(ISNUMBER(OFFSET('Hygiene Data'!$H$10,0,10*ROW('Hygiene Data'!H31))),'Data Summary'!EF37="Yes"),OFFSET('Hygiene Data'!$H$10,0,10*ROW('Hygiene Data'!H31)),NA())</f>
        <v>#N/A</v>
      </c>
    </row>
    <row r="38" spans="1:69" x14ac:dyDescent="0.25">
      <c r="A38" s="57" t="e">
        <f ca="1">+IF(OFFSET('Water Data'!$B$1,0,10*ROW('Water Data'!B32))="",NA(),OFFSET('Water Data'!$B$1,0,10*ROW('Water Data'!B32)))</f>
        <v>#N/A</v>
      </c>
      <c r="B38" s="57" t="e">
        <f ca="1">+IF(OFFSET('Water Data'!$A$3,0,10*ROW('Water Data'!A35))="",NA(),OFFSET('Water Data'!$A$3,0,10*ROW('Water Data'!A35)))</f>
        <v>#N/A</v>
      </c>
      <c r="C38" s="57" t="e">
        <f ca="1">+IF(OFFSET('Water Data'!$C$3,0,10*ROW('Water Data'!C35))="",NA(),OFFSET('Water Data'!$C$3,0,10*ROW('Water Data'!C35)))</f>
        <v>#N/A</v>
      </c>
      <c r="D38" s="58" t="e">
        <f ca="1">+IF(AND(ISNUMBER(OFFSET('Water Data'!$C$5,0,10*ROW('Water Data'!C32))),'Data Summary'!BS38="Yes"),100-OFFSET('Water Data'!$C$5,0,10*ROW('Water Data'!C32)),NA())</f>
        <v>#N/A</v>
      </c>
      <c r="E38" s="58" t="e">
        <f ca="1">+IF(AND(ISNUMBER(OFFSET('Water Data'!$C$7,0,10*ROW('Water Data'!C32))),'Data Summary'!BT38="Yes"),OFFSET('Water Data'!$C$7,0,10*ROW('Water Data'!C32)),NA())</f>
        <v>#N/A</v>
      </c>
      <c r="F38" s="58" t="e">
        <f ca="1">+IF(AND(ISNUMBER(OFFSET('Water Data'!$C$10,0,10*ROW('Water Data'!C32))),'Data Summary'!BU38="Yes"),OFFSET('Water Data'!$C$10,0,10*ROW('Water Data'!C32)),NA())</f>
        <v>#N/A</v>
      </c>
      <c r="G38" s="58" t="e">
        <f ca="1">+IF(AND(ISNUMBER(OFFSET('Water Data'!$D$5,0,10*ROW('Water Data'!D32))),'Data Summary'!BV38="Yes"),100-OFFSET('Water Data'!$D$5,0,10*ROW('Water Data'!D32)),NA())</f>
        <v>#N/A</v>
      </c>
      <c r="H38" s="58" t="e">
        <f ca="1">+IF(AND(ISNUMBER(OFFSET('Water Data'!$D$7,0,10*ROW('Water Data'!D32))),'Data Summary'!BW38="Yes"),OFFSET('Water Data'!$D$7,0,10*ROW('Water Data'!D32)),NA())</f>
        <v>#N/A</v>
      </c>
      <c r="I38" s="58" t="e">
        <f ca="1">+IF(AND(ISNUMBER(OFFSET('Water Data'!$D$10,0,10*ROW('Water Data'!D32))),'Data Summary'!BX38="Yes"),OFFSET('Water Data'!$D$10,0,10*ROW('Water Data'!D32)),NA())</f>
        <v>#N/A</v>
      </c>
      <c r="J38" s="58" t="e">
        <f ca="1">+IF(AND(ISNUMBER(OFFSET('Water Data'!$E$5,0,10*ROW('Water Data'!E32))),'Data Summary'!BY38="Yes"),100-OFFSET('Water Data'!$E$5,0,10*ROW('Water Data'!E32)),NA())</f>
        <v>#N/A</v>
      </c>
      <c r="K38" s="58" t="e">
        <f ca="1">+IF(AND(ISNUMBER(OFFSET('Water Data'!$E$7,0,10*ROW('Water Data'!E32))),'Data Summary'!BZ38="Yes"),OFFSET('Water Data'!$E$7,0,10*ROW('Water Data'!E32)),NA())</f>
        <v>#N/A</v>
      </c>
      <c r="L38" s="58" t="e">
        <f ca="1">+IF(AND(ISNUMBER(OFFSET('Water Data'!$E$10,0,10*ROW('Water Data'!E32))),'Data Summary'!CA38="Yes"),OFFSET('Water Data'!$E$10,0,10*ROW('Water Data'!E32)),NA())</f>
        <v>#N/A</v>
      </c>
      <c r="M38" s="58" t="e">
        <f ca="1">+IF(AND(ISNUMBER(OFFSET('Water Data'!$F$5,0,10*ROW('Water Data'!F32))),'Data Summary'!CB38="Yes"),100-OFFSET('Water Data'!$F$5,0,10*ROW('Water Data'!F32)),NA())</f>
        <v>#N/A</v>
      </c>
      <c r="N38" s="58" t="e">
        <f ca="1">+IF(AND(ISNUMBER(OFFSET('Water Data'!$F$7,0,10*ROW('Water Data'!F32))),'Data Summary'!CC38="Yes"),OFFSET('Water Data'!$F$7,0,10*ROW('Water Data'!F32)),NA())</f>
        <v>#N/A</v>
      </c>
      <c r="O38" s="58" t="e">
        <f ca="1">+IF(AND(ISNUMBER(OFFSET('Water Data'!$F$10,0,10*ROW('Water Data'!F32))),'Data Summary'!CD38="Yes"),OFFSET('Water Data'!$F$10,0,10*ROW('Water Data'!F32)),NA())</f>
        <v>#N/A</v>
      </c>
      <c r="P38" s="58" t="e">
        <f ca="1">+IF(AND(ISNUMBER(OFFSET('Water Data'!$G$5,0,10*ROW('Water Data'!G32))),'Data Summary'!CE38="Yes"),100-OFFSET('Water Data'!$G$5,0,10*ROW('Water Data'!G32)),NA())</f>
        <v>#N/A</v>
      </c>
      <c r="Q38" s="58" t="e">
        <f ca="1">+IF(AND(ISNUMBER(OFFSET('Water Data'!$G$7,0,10*ROW('Water Data'!G32))),'Data Summary'!CF38="Yes"),OFFSET('Water Data'!$G$7,0,10*ROW('Water Data'!G32)),NA())</f>
        <v>#N/A</v>
      </c>
      <c r="R38" s="58" t="e">
        <f ca="1">+IF(AND(ISNUMBER(OFFSET('Water Data'!$G$10,0,10*ROW('Water Data'!G32))),'Data Summary'!CG38="Yes"),OFFSET('Water Data'!$G$10,0,10*ROW('Water Data'!G32)),NA())</f>
        <v>#N/A</v>
      </c>
      <c r="S38" s="58" t="e">
        <f ca="1">+IF(AND(ISNUMBER(OFFSET('Water Data'!$H$5,0,10*ROW('Water Data'!H32))),'Data Summary'!CH38="Yes"),100-OFFSET('Water Data'!$H$5,0,10*ROW('Water Data'!H32)),NA())</f>
        <v>#N/A</v>
      </c>
      <c r="T38" s="58" t="e">
        <f ca="1">+IF(AND(ISNUMBER(OFFSET('Water Data'!$H$7,0,10*ROW('Water Data'!H32))),'Data Summary'!CI38="Yes"),OFFSET('Water Data'!$H$7,0,10*ROW('Water Data'!H32)),NA())</f>
        <v>#N/A</v>
      </c>
      <c r="U38" s="58" t="e">
        <f ca="1">+IF(AND(ISNUMBER(OFFSET('Water Data'!$H$10,0,10*ROW('Water Data'!H32))),'Data Summary'!CJ38="Yes"),OFFSET('Water Data'!$H$10,0,10*ROW('Water Data'!H32)),NA())</f>
        <v>#N/A</v>
      </c>
      <c r="V38" s="104" t="e">
        <f ca="1">+IF(AND(ISNUMBER(OFFSET('Sanitation Data'!$C$5,0,10*ROW('Sanitation Data'!C32))),'Data Summary'!CK38="Yes"),100-OFFSET('Sanitation Data'!$C$5,0,10*ROW('Sanitation Data'!C32)),NA())</f>
        <v>#N/A</v>
      </c>
      <c r="W38" s="104" t="e">
        <f ca="1">+IF(AND(ISNUMBER(OFFSET('Sanitation Data'!$C$7,0,10*ROW('Sanitation Data'!C32))),'Data Summary'!CL38="Yes"),OFFSET('Sanitation Data'!$C$7,0,10*ROW('Sanitation Data'!C32)),NA())</f>
        <v>#N/A</v>
      </c>
      <c r="X38" s="104" t="e">
        <f ca="1">+IF(AND(ISNUMBER(OFFSET('Sanitation Data'!$C$11,0,10*ROW('Sanitation Data'!C32))),'Data Summary'!CM38="Yes"),OFFSET('Sanitation Data'!$C$11,0,10*ROW('Sanitation Data'!C32)),NA())</f>
        <v>#N/A</v>
      </c>
      <c r="Y38" s="104" t="e">
        <f ca="1">+IF(AND(ISNUMBER(OFFSET('Sanitation Data'!$C$12,0,10*ROW('Sanitation Data'!C32))),'Data Summary'!CN38="Yes"),OFFSET('Sanitation Data'!$C$12,0,10*ROW('Sanitation Data'!C32)),NA())</f>
        <v>#N/A</v>
      </c>
      <c r="Z38" s="104" t="e">
        <f ca="1">+IF(AND(ISNUMBER(OFFSET('Sanitation Data'!$C$13,0,10*ROW('Sanitation Data'!C32))),'Data Summary'!CO38="Yes"),OFFSET('Sanitation Data'!$C$13,0,10*ROW('Sanitation Data'!C32)),NA())</f>
        <v>#N/A</v>
      </c>
      <c r="AA38" s="104" t="e">
        <f ca="1">+IF(AND(ISNUMBER(OFFSET('Sanitation Data'!$D$5,0,10*ROW('Sanitation Data'!D32))),'Data Summary'!CP38="Yes"),100-OFFSET('Sanitation Data'!$D$5,0,10*ROW('Sanitation Data'!D32)),NA())</f>
        <v>#N/A</v>
      </c>
      <c r="AB38" s="104" t="e">
        <f ca="1">+IF(AND(ISNUMBER(OFFSET('Sanitation Data'!$D$7,0,10*ROW('Sanitation Data'!D32))),'Data Summary'!CQ38="Yes"),OFFSET('Sanitation Data'!$D$7,0,10*ROW('Sanitation Data'!D32)),NA())</f>
        <v>#N/A</v>
      </c>
      <c r="AC38" s="104" t="e">
        <f ca="1">+IF(AND(ISNUMBER(OFFSET('Sanitation Data'!$D$11,0,10*ROW('Sanitation Data'!D32))),'Data Summary'!CR38="Yes"),OFFSET('Sanitation Data'!$D$11,0,10*ROW('Sanitation Data'!D32)),NA())</f>
        <v>#N/A</v>
      </c>
      <c r="AD38" s="104" t="e">
        <f ca="1">+IF(AND(ISNUMBER(OFFSET('Sanitation Data'!$D$12,0,10*ROW('Sanitation Data'!D32))),'Data Summary'!CS38="Yes"),OFFSET('Sanitation Data'!$D$12,0,10*ROW('Sanitation Data'!D32)),NA())</f>
        <v>#N/A</v>
      </c>
      <c r="AE38" s="104" t="e">
        <f ca="1">+IF(AND(ISNUMBER(OFFSET('Sanitation Data'!$D$13,0,10*ROW('Sanitation Data'!D32))),'Data Summary'!CT38="Yes"),OFFSET('Sanitation Data'!$D$13,0,10*ROW('Sanitation Data'!D32)),NA())</f>
        <v>#N/A</v>
      </c>
      <c r="AF38" s="104" t="e">
        <f ca="1">+IF(AND(ISNUMBER(OFFSET('Sanitation Data'!$E$5,0,10*ROW('Sanitation Data'!E32))),'Data Summary'!CU38="Yes"),100-OFFSET('Sanitation Data'!$E$5,0,10*ROW('Sanitation Data'!E32)),NA())</f>
        <v>#N/A</v>
      </c>
      <c r="AG38" s="104" t="e">
        <f ca="1">+IF(AND(ISNUMBER(OFFSET('Sanitation Data'!$E$7,0,10*ROW('Sanitation Data'!E32))),'Data Summary'!CV38="Yes"),OFFSET('Sanitation Data'!$E$7,0,10*ROW('Sanitation Data'!E32)),NA())</f>
        <v>#N/A</v>
      </c>
      <c r="AH38" s="104" t="e">
        <f ca="1">+IF(AND(ISNUMBER(OFFSET('Sanitation Data'!$E$11,0,10*ROW('Sanitation Data'!E32))),'Data Summary'!CW38="Yes"),OFFSET('Sanitation Data'!$E$11,0,10*ROW('Sanitation Data'!E32)),NA())</f>
        <v>#N/A</v>
      </c>
      <c r="AI38" s="104" t="e">
        <f ca="1">+IF(AND(ISNUMBER(OFFSET('Sanitation Data'!$E$12,0,10*ROW('Sanitation Data'!E32))),'Data Summary'!CX38="Yes"),OFFSET('Sanitation Data'!$E$12,0,10*ROW('Sanitation Data'!E32)),NA())</f>
        <v>#N/A</v>
      </c>
      <c r="AJ38" s="104" t="e">
        <f ca="1">+IF(AND(ISNUMBER(OFFSET('Sanitation Data'!$E$13,0,10*ROW('Sanitation Data'!E32))),'Data Summary'!CY38="Yes"),OFFSET('Sanitation Data'!$E$13,0,10*ROW('Sanitation Data'!E32)),NA())</f>
        <v>#N/A</v>
      </c>
      <c r="AK38" s="104" t="e">
        <f ca="1">+IF(AND(ISNUMBER(OFFSET('Sanitation Data'!$F$5,0,10*ROW('Sanitation Data'!F32))),'Data Summary'!CZ38="Yes"),100-OFFSET('Sanitation Data'!$F$5,0,10*ROW('Sanitation Data'!F32)),NA())</f>
        <v>#N/A</v>
      </c>
      <c r="AL38" s="104" t="e">
        <f ca="1">+IF(AND(ISNUMBER(OFFSET('Sanitation Data'!$F$7,0,10*ROW('Sanitation Data'!F32))),'Data Summary'!DA38="Yes"),OFFSET('Sanitation Data'!$F$7,0,10*ROW('Sanitation Data'!F32)),NA())</f>
        <v>#N/A</v>
      </c>
      <c r="AM38" s="104" t="e">
        <f ca="1">+IF(AND(ISNUMBER(OFFSET('Sanitation Data'!$F$11,0,10*ROW('Sanitation Data'!F32))),'Data Summary'!DB38="Yes"),OFFSET('Sanitation Data'!$F$11,0,10*ROW('Sanitation Data'!F32)),NA())</f>
        <v>#N/A</v>
      </c>
      <c r="AN38" s="104" t="e">
        <f ca="1">+IF(AND(ISNUMBER(OFFSET('Sanitation Data'!$F$12,0,10*ROW('Sanitation Data'!F32))),'Data Summary'!DC38="Yes"),OFFSET('Sanitation Data'!$F$12,0,10*ROW('Sanitation Data'!F32)),NA())</f>
        <v>#N/A</v>
      </c>
      <c r="AO38" s="104" t="e">
        <f ca="1">+IF(AND(ISNUMBER(OFFSET('Sanitation Data'!$F$13,0,10*ROW('Sanitation Data'!F32))),'Data Summary'!DD38="Yes"),OFFSET('Sanitation Data'!$F$13,0,10*ROW('Sanitation Data'!F32)),NA())</f>
        <v>#N/A</v>
      </c>
      <c r="AP38" s="104" t="e">
        <f ca="1">+IF(AND(ISNUMBER(OFFSET('Sanitation Data'!$G$5,0,10*ROW('Sanitation Data'!G32))),'Data Summary'!DE38="Yes"),100-OFFSET('Sanitation Data'!$G$5,0,10*ROW('Sanitation Data'!G32)),NA())</f>
        <v>#N/A</v>
      </c>
      <c r="AQ38" s="104" t="e">
        <f ca="1">+IF(AND(ISNUMBER(OFFSET('Sanitation Data'!$G$7,0,10*ROW('Sanitation Data'!G32))),'Data Summary'!DF38="Yes"),OFFSET('Sanitation Data'!$G$7,0,10*ROW('Sanitation Data'!G32)),NA())</f>
        <v>#N/A</v>
      </c>
      <c r="AR38" s="104" t="e">
        <f ca="1">+IF(AND(ISNUMBER(OFFSET('Sanitation Data'!$G$11,0,10*ROW('Sanitation Data'!G32))),'Data Summary'!DG38="Yes"),OFFSET('Sanitation Data'!$G$11,0,10*ROW('Sanitation Data'!G32)),NA())</f>
        <v>#N/A</v>
      </c>
      <c r="AS38" s="104" t="e">
        <f ca="1">+IF(AND(ISNUMBER(OFFSET('Sanitation Data'!$G$12,0,10*ROW('Sanitation Data'!G32))),'Data Summary'!DH38="Yes"),OFFSET('Sanitation Data'!$G$12,0,10*ROW('Sanitation Data'!G32)),NA())</f>
        <v>#N/A</v>
      </c>
      <c r="AT38" s="104" t="e">
        <f ca="1">+IF(AND(ISNUMBER(OFFSET('Sanitation Data'!$G$13,0,10*ROW('Sanitation Data'!G32))),'Data Summary'!DI38="Yes"),OFFSET('Sanitation Data'!$G$13,0,10*ROW('Sanitation Data'!G32)),NA())</f>
        <v>#N/A</v>
      </c>
      <c r="AU38" s="104" t="e">
        <f ca="1">+IF(AND(ISNUMBER(OFFSET('Sanitation Data'!$H$5,0,10*ROW('Sanitation Data'!H32))),'Data Summary'!DJ38="Yes"),100-OFFSET('Sanitation Data'!$H$5,0,10*ROW('Sanitation Data'!H32)),NA())</f>
        <v>#N/A</v>
      </c>
      <c r="AV38" s="104" t="e">
        <f ca="1">+IF(AND(ISNUMBER(OFFSET('Sanitation Data'!$H$7,0,10*ROW('Sanitation Data'!H32))),'Data Summary'!DK38="Yes"),OFFSET('Sanitation Data'!$H$7,0,10*ROW('Sanitation Data'!H32)),NA())</f>
        <v>#N/A</v>
      </c>
      <c r="AW38" s="104" t="e">
        <f ca="1">+IF(AND(ISNUMBER(OFFSET('Sanitation Data'!$H$11,0,10*ROW('Sanitation Data'!H32))),'Data Summary'!DL38="Yes"),OFFSET('Sanitation Data'!$H$11,0,10*ROW('Sanitation Data'!H32)),NA())</f>
        <v>#N/A</v>
      </c>
      <c r="AX38" s="104" t="e">
        <f ca="1">+IF(AND(ISNUMBER(OFFSET('Sanitation Data'!$H$12,0,10*ROW('Sanitation Data'!H32))),'Data Summary'!DM38="Yes"),OFFSET('Sanitation Data'!$H$12,0,10*ROW('Sanitation Data'!H32)),NA())</f>
        <v>#N/A</v>
      </c>
      <c r="AY38" s="104" t="e">
        <f ca="1">+IF(AND(ISNUMBER(OFFSET('Sanitation Data'!$H$13,0,10*ROW('Sanitation Data'!H32))),'Data Summary'!DN38="Yes"),OFFSET('Sanitation Data'!$H$13,0,10*ROW('Sanitation Data'!H32)),NA())</f>
        <v>#N/A</v>
      </c>
      <c r="AZ38" s="109" t="e">
        <f ca="1">+IF(AND(ISNUMBER(OFFSET('Hygiene Data'!$C$6,0,10*ROW('Hygiene Data'!C32))),'Data Summary'!DO38="Yes"),OFFSET('Hygiene Data'!$C$6,0,10*ROW('Hygiene Data'!C32)),NA())</f>
        <v>#N/A</v>
      </c>
      <c r="BA38" s="109" t="e">
        <f ca="1">+IF(AND(ISNUMBER(OFFSET('Hygiene Data'!$C$8,0,10*ROW('Hygiene Data'!C32))),'Data Summary'!DP38="Yes"),OFFSET('Hygiene Data'!$C$8,0,10*ROW('Hygiene Data'!C32)),NA())</f>
        <v>#N/A</v>
      </c>
      <c r="BB38" s="109" t="e">
        <f ca="1">+IF(AND(ISNUMBER(OFFSET('Hygiene Data'!$C$10,0,10*ROW('Hygiene Data'!C32))),'Data Summary'!DQ38="Yes"),OFFSET('Hygiene Data'!$C$10,0,10*ROW('Hygiene Data'!C32)),NA())</f>
        <v>#N/A</v>
      </c>
      <c r="BC38" s="109" t="e">
        <f ca="1">+IF(AND(ISNUMBER(OFFSET('Hygiene Data'!$D$6,0,10*ROW('Hygiene Data'!D32))),'Data Summary'!DR38="Yes"),OFFSET('Hygiene Data'!$D$6,0,10*ROW('Hygiene Data'!D32)),NA())</f>
        <v>#N/A</v>
      </c>
      <c r="BD38" s="109" t="e">
        <f ca="1">+IF(AND(ISNUMBER(OFFSET('Hygiene Data'!$D$8,0,10*ROW('Hygiene Data'!D32))),'Data Summary'!DS38="Yes"),OFFSET('Hygiene Data'!$D$8,0,10*ROW('Hygiene Data'!D32)),NA())</f>
        <v>#N/A</v>
      </c>
      <c r="BE38" s="109" t="e">
        <f ca="1">+IF(AND(ISNUMBER(OFFSET('Hygiene Data'!$D$10,0,10*ROW('Hygiene Data'!D32))),'Data Summary'!DT38="Yes"),OFFSET('Hygiene Data'!$D$10,0,10*ROW('Hygiene Data'!D32)),NA())</f>
        <v>#N/A</v>
      </c>
      <c r="BF38" s="109" t="e">
        <f ca="1">+IF(AND(ISNUMBER(OFFSET('Hygiene Data'!$E$6,0,10*ROW('Hygiene Data'!E32))),'Data Summary'!DU38="Yes"),OFFSET('Hygiene Data'!$E$6,0,10*ROW('Hygiene Data'!E32)),NA())</f>
        <v>#N/A</v>
      </c>
      <c r="BG38" s="109" t="e">
        <f ca="1">+IF(AND(ISNUMBER(OFFSET('Hygiene Data'!$E$8,0,10*ROW('Hygiene Data'!E32))),'Data Summary'!DV38="Yes"),OFFSET('Hygiene Data'!$E$8,0,10*ROW('Hygiene Data'!E32)),NA())</f>
        <v>#N/A</v>
      </c>
      <c r="BH38" s="109" t="e">
        <f ca="1">+IF(AND(ISNUMBER(OFFSET('Hygiene Data'!$E$10,0,10*ROW('Hygiene Data'!E32))),'Data Summary'!DW38="Yes"),OFFSET('Hygiene Data'!$E$10,0,10*ROW('Hygiene Data'!E32)),NA())</f>
        <v>#N/A</v>
      </c>
      <c r="BI38" s="109" t="e">
        <f ca="1">+IF(AND(ISNUMBER(OFFSET('Hygiene Data'!$F$6,0,10*ROW('Hygiene Data'!F32))),'Data Summary'!DX38="Yes"),OFFSET('Hygiene Data'!$F$6,0,10*ROW('Hygiene Data'!F32)),NA())</f>
        <v>#N/A</v>
      </c>
      <c r="BJ38" s="109" t="e">
        <f ca="1">+IF(AND(ISNUMBER(OFFSET('Hygiene Data'!$F$8,0,10*ROW('Hygiene Data'!F32))),'Data Summary'!DY38="Yes"),OFFSET('Hygiene Data'!$F$8,0,10*ROW('Hygiene Data'!F32)),NA())</f>
        <v>#N/A</v>
      </c>
      <c r="BK38" s="109" t="e">
        <f ca="1">+IF(AND(ISNUMBER(OFFSET('Hygiene Data'!$F$10,0,10*ROW('Hygiene Data'!F32))),'Data Summary'!DZ38="Yes"),OFFSET('Hygiene Data'!$F$10,0,10*ROW('Hygiene Data'!F32)),NA())</f>
        <v>#N/A</v>
      </c>
      <c r="BL38" s="109" t="e">
        <f ca="1">+IF(AND(ISNUMBER(OFFSET('Hygiene Data'!$G$6,0,10*ROW('Hygiene Data'!G32))),'Data Summary'!EA38="Yes"),OFFSET('Hygiene Data'!$G$6,0,10*ROW('Hygiene Data'!G32)),NA())</f>
        <v>#N/A</v>
      </c>
      <c r="BM38" s="109" t="e">
        <f ca="1">+IF(AND(ISNUMBER(OFFSET('Hygiene Data'!$G$8,0,10*ROW('Hygiene Data'!G32))),'Data Summary'!EB38="Yes"),OFFSET('Hygiene Data'!$G$8,0,10*ROW('Hygiene Data'!G32)),NA())</f>
        <v>#N/A</v>
      </c>
      <c r="BN38" s="109" t="e">
        <f ca="1">+IF(AND(ISNUMBER(OFFSET('Hygiene Data'!$G$10,0,10*ROW('Hygiene Data'!G32))),'Data Summary'!EC38="Yes"),OFFSET('Hygiene Data'!$G$10,0,10*ROW('Hygiene Data'!G32)),NA())</f>
        <v>#N/A</v>
      </c>
      <c r="BO38" s="109" t="e">
        <f ca="1">+IF(AND(ISNUMBER(OFFSET('Hygiene Data'!$H$6,0,10*ROW('Hygiene Data'!H32))),'Data Summary'!ED38="Yes"),OFFSET('Hygiene Data'!$H$6,0,10*ROW('Hygiene Data'!H32)),NA())</f>
        <v>#N/A</v>
      </c>
      <c r="BP38" s="109" t="e">
        <f ca="1">+IF(AND(ISNUMBER(OFFSET('Hygiene Data'!$H$8,0,10*ROW('Hygiene Data'!H32))),'Data Summary'!EE38="Yes"),OFFSET('Hygiene Data'!$H$8,0,10*ROW('Hygiene Data'!H32)),NA())</f>
        <v>#N/A</v>
      </c>
      <c r="BQ38" s="109" t="e">
        <f ca="1">+IF(AND(ISNUMBER(OFFSET('Hygiene Data'!$H$10,0,10*ROW('Hygiene Data'!H32))),'Data Summary'!EF38="Yes"),OFFSET('Hygiene Data'!$H$10,0,10*ROW('Hygiene Data'!H32)),NA())</f>
        <v>#N/A</v>
      </c>
    </row>
    <row r="39" spans="1:69" x14ac:dyDescent="0.25">
      <c r="A39" s="57" t="e">
        <f ca="1">+IF(OFFSET('Water Data'!$B$1,0,10*ROW('Water Data'!B33))="",NA(),OFFSET('Water Data'!$B$1,0,10*ROW('Water Data'!B33)))</f>
        <v>#N/A</v>
      </c>
      <c r="B39" s="57" t="e">
        <f ca="1">+IF(OFFSET('Water Data'!$A$3,0,10*ROW('Water Data'!A36))="",NA(),OFFSET('Water Data'!$A$3,0,10*ROW('Water Data'!A36)))</f>
        <v>#N/A</v>
      </c>
      <c r="C39" s="57" t="e">
        <f ca="1">+IF(OFFSET('Water Data'!$C$3,0,10*ROW('Water Data'!C36))="",NA(),OFFSET('Water Data'!$C$3,0,10*ROW('Water Data'!C36)))</f>
        <v>#N/A</v>
      </c>
      <c r="D39" s="58" t="e">
        <f ca="1">+IF(AND(ISNUMBER(OFFSET('Water Data'!$C$5,0,10*ROW('Water Data'!C33))),'Data Summary'!BS39="Yes"),100-OFFSET('Water Data'!$C$5,0,10*ROW('Water Data'!C33)),NA())</f>
        <v>#N/A</v>
      </c>
      <c r="E39" s="58" t="e">
        <f ca="1">+IF(AND(ISNUMBER(OFFSET('Water Data'!$C$7,0,10*ROW('Water Data'!C33))),'Data Summary'!BT39="Yes"),OFFSET('Water Data'!$C$7,0,10*ROW('Water Data'!C33)),NA())</f>
        <v>#N/A</v>
      </c>
      <c r="F39" s="58" t="e">
        <f ca="1">+IF(AND(ISNUMBER(OFFSET('Water Data'!$C$10,0,10*ROW('Water Data'!C33))),'Data Summary'!BU39="Yes"),OFFSET('Water Data'!$C$10,0,10*ROW('Water Data'!C33)),NA())</f>
        <v>#N/A</v>
      </c>
      <c r="G39" s="58" t="e">
        <f ca="1">+IF(AND(ISNUMBER(OFFSET('Water Data'!$D$5,0,10*ROW('Water Data'!D33))),'Data Summary'!BV39="Yes"),100-OFFSET('Water Data'!$D$5,0,10*ROW('Water Data'!D33)),NA())</f>
        <v>#N/A</v>
      </c>
      <c r="H39" s="58" t="e">
        <f ca="1">+IF(AND(ISNUMBER(OFFSET('Water Data'!$D$7,0,10*ROW('Water Data'!D33))),'Data Summary'!BW39="Yes"),OFFSET('Water Data'!$D$7,0,10*ROW('Water Data'!D33)),NA())</f>
        <v>#N/A</v>
      </c>
      <c r="I39" s="58" t="e">
        <f ca="1">+IF(AND(ISNUMBER(OFFSET('Water Data'!$D$10,0,10*ROW('Water Data'!D33))),'Data Summary'!BX39="Yes"),OFFSET('Water Data'!$D$10,0,10*ROW('Water Data'!D33)),NA())</f>
        <v>#N/A</v>
      </c>
      <c r="J39" s="58" t="e">
        <f ca="1">+IF(AND(ISNUMBER(OFFSET('Water Data'!$E$5,0,10*ROW('Water Data'!E33))),'Data Summary'!BY39="Yes"),100-OFFSET('Water Data'!$E$5,0,10*ROW('Water Data'!E33)),NA())</f>
        <v>#N/A</v>
      </c>
      <c r="K39" s="58" t="e">
        <f ca="1">+IF(AND(ISNUMBER(OFFSET('Water Data'!$E$7,0,10*ROW('Water Data'!E33))),'Data Summary'!BZ39="Yes"),OFFSET('Water Data'!$E$7,0,10*ROW('Water Data'!E33)),NA())</f>
        <v>#N/A</v>
      </c>
      <c r="L39" s="58" t="e">
        <f ca="1">+IF(AND(ISNUMBER(OFFSET('Water Data'!$E$10,0,10*ROW('Water Data'!E33))),'Data Summary'!CA39="Yes"),OFFSET('Water Data'!$E$10,0,10*ROW('Water Data'!E33)),NA())</f>
        <v>#N/A</v>
      </c>
      <c r="M39" s="58" t="e">
        <f ca="1">+IF(AND(ISNUMBER(OFFSET('Water Data'!$F$5,0,10*ROW('Water Data'!F33))),'Data Summary'!CB39="Yes"),100-OFFSET('Water Data'!$F$5,0,10*ROW('Water Data'!F33)),NA())</f>
        <v>#N/A</v>
      </c>
      <c r="N39" s="58" t="e">
        <f ca="1">+IF(AND(ISNUMBER(OFFSET('Water Data'!$F$7,0,10*ROW('Water Data'!F33))),'Data Summary'!CC39="Yes"),OFFSET('Water Data'!$F$7,0,10*ROW('Water Data'!F33)),NA())</f>
        <v>#N/A</v>
      </c>
      <c r="O39" s="58" t="e">
        <f ca="1">+IF(AND(ISNUMBER(OFFSET('Water Data'!$F$10,0,10*ROW('Water Data'!F33))),'Data Summary'!CD39="Yes"),OFFSET('Water Data'!$F$10,0,10*ROW('Water Data'!F33)),NA())</f>
        <v>#N/A</v>
      </c>
      <c r="P39" s="58" t="e">
        <f ca="1">+IF(AND(ISNUMBER(OFFSET('Water Data'!$G$5,0,10*ROW('Water Data'!G33))),'Data Summary'!CE39="Yes"),100-OFFSET('Water Data'!$G$5,0,10*ROW('Water Data'!G33)),NA())</f>
        <v>#N/A</v>
      </c>
      <c r="Q39" s="58" t="e">
        <f ca="1">+IF(AND(ISNUMBER(OFFSET('Water Data'!$G$7,0,10*ROW('Water Data'!G33))),'Data Summary'!CF39="Yes"),OFFSET('Water Data'!$G$7,0,10*ROW('Water Data'!G33)),NA())</f>
        <v>#N/A</v>
      </c>
      <c r="R39" s="58" t="e">
        <f ca="1">+IF(AND(ISNUMBER(OFFSET('Water Data'!$G$10,0,10*ROW('Water Data'!G33))),'Data Summary'!CG39="Yes"),OFFSET('Water Data'!$G$10,0,10*ROW('Water Data'!G33)),NA())</f>
        <v>#N/A</v>
      </c>
      <c r="S39" s="58" t="e">
        <f ca="1">+IF(AND(ISNUMBER(OFFSET('Water Data'!$H$5,0,10*ROW('Water Data'!H33))),'Data Summary'!CH39="Yes"),100-OFFSET('Water Data'!$H$5,0,10*ROW('Water Data'!H33)),NA())</f>
        <v>#N/A</v>
      </c>
      <c r="T39" s="58" t="e">
        <f ca="1">+IF(AND(ISNUMBER(OFFSET('Water Data'!$H$7,0,10*ROW('Water Data'!H33))),'Data Summary'!CI39="Yes"),OFFSET('Water Data'!$H$7,0,10*ROW('Water Data'!H33)),NA())</f>
        <v>#N/A</v>
      </c>
      <c r="U39" s="58" t="e">
        <f ca="1">+IF(AND(ISNUMBER(OFFSET('Water Data'!$H$10,0,10*ROW('Water Data'!H33))),'Data Summary'!CJ39="Yes"),OFFSET('Water Data'!$H$10,0,10*ROW('Water Data'!H33)),NA())</f>
        <v>#N/A</v>
      </c>
      <c r="V39" s="104" t="e">
        <f ca="1">+IF(AND(ISNUMBER(OFFSET('Sanitation Data'!$C$5,0,10*ROW('Sanitation Data'!C33))),'Data Summary'!CK39="Yes"),100-OFFSET('Sanitation Data'!$C$5,0,10*ROW('Sanitation Data'!C33)),NA())</f>
        <v>#N/A</v>
      </c>
      <c r="W39" s="104" t="e">
        <f ca="1">+IF(AND(ISNUMBER(OFFSET('Sanitation Data'!$C$7,0,10*ROW('Sanitation Data'!C33))),'Data Summary'!CL39="Yes"),OFFSET('Sanitation Data'!$C$7,0,10*ROW('Sanitation Data'!C33)),NA())</f>
        <v>#N/A</v>
      </c>
      <c r="X39" s="104" t="e">
        <f ca="1">+IF(AND(ISNUMBER(OFFSET('Sanitation Data'!$C$11,0,10*ROW('Sanitation Data'!C33))),'Data Summary'!CM39="Yes"),OFFSET('Sanitation Data'!$C$11,0,10*ROW('Sanitation Data'!C33)),NA())</f>
        <v>#N/A</v>
      </c>
      <c r="Y39" s="104" t="e">
        <f ca="1">+IF(AND(ISNUMBER(OFFSET('Sanitation Data'!$C$12,0,10*ROW('Sanitation Data'!C33))),'Data Summary'!CN39="Yes"),OFFSET('Sanitation Data'!$C$12,0,10*ROW('Sanitation Data'!C33)),NA())</f>
        <v>#N/A</v>
      </c>
      <c r="Z39" s="104" t="e">
        <f ca="1">+IF(AND(ISNUMBER(OFFSET('Sanitation Data'!$C$13,0,10*ROW('Sanitation Data'!C33))),'Data Summary'!CO39="Yes"),OFFSET('Sanitation Data'!$C$13,0,10*ROW('Sanitation Data'!C33)),NA())</f>
        <v>#N/A</v>
      </c>
      <c r="AA39" s="104" t="e">
        <f ca="1">+IF(AND(ISNUMBER(OFFSET('Sanitation Data'!$D$5,0,10*ROW('Sanitation Data'!D33))),'Data Summary'!CP39="Yes"),100-OFFSET('Sanitation Data'!$D$5,0,10*ROW('Sanitation Data'!D33)),NA())</f>
        <v>#N/A</v>
      </c>
      <c r="AB39" s="104" t="e">
        <f ca="1">+IF(AND(ISNUMBER(OFFSET('Sanitation Data'!$D$7,0,10*ROW('Sanitation Data'!D33))),'Data Summary'!CQ39="Yes"),OFFSET('Sanitation Data'!$D$7,0,10*ROW('Sanitation Data'!D33)),NA())</f>
        <v>#N/A</v>
      </c>
      <c r="AC39" s="104" t="e">
        <f ca="1">+IF(AND(ISNUMBER(OFFSET('Sanitation Data'!$D$11,0,10*ROW('Sanitation Data'!D33))),'Data Summary'!CR39="Yes"),OFFSET('Sanitation Data'!$D$11,0,10*ROW('Sanitation Data'!D33)),NA())</f>
        <v>#N/A</v>
      </c>
      <c r="AD39" s="104" t="e">
        <f ca="1">+IF(AND(ISNUMBER(OFFSET('Sanitation Data'!$D$12,0,10*ROW('Sanitation Data'!D33))),'Data Summary'!CS39="Yes"),OFFSET('Sanitation Data'!$D$12,0,10*ROW('Sanitation Data'!D33)),NA())</f>
        <v>#N/A</v>
      </c>
      <c r="AE39" s="104" t="e">
        <f ca="1">+IF(AND(ISNUMBER(OFFSET('Sanitation Data'!$D$13,0,10*ROW('Sanitation Data'!D33))),'Data Summary'!CT39="Yes"),OFFSET('Sanitation Data'!$D$13,0,10*ROW('Sanitation Data'!D33)),NA())</f>
        <v>#N/A</v>
      </c>
      <c r="AF39" s="104" t="e">
        <f ca="1">+IF(AND(ISNUMBER(OFFSET('Sanitation Data'!$E$5,0,10*ROW('Sanitation Data'!E33))),'Data Summary'!CU39="Yes"),100-OFFSET('Sanitation Data'!$E$5,0,10*ROW('Sanitation Data'!E33)),NA())</f>
        <v>#N/A</v>
      </c>
      <c r="AG39" s="104" t="e">
        <f ca="1">+IF(AND(ISNUMBER(OFFSET('Sanitation Data'!$E$7,0,10*ROW('Sanitation Data'!E33))),'Data Summary'!CV39="Yes"),OFFSET('Sanitation Data'!$E$7,0,10*ROW('Sanitation Data'!E33)),NA())</f>
        <v>#N/A</v>
      </c>
      <c r="AH39" s="104" t="e">
        <f ca="1">+IF(AND(ISNUMBER(OFFSET('Sanitation Data'!$E$11,0,10*ROW('Sanitation Data'!E33))),'Data Summary'!CW39="Yes"),OFFSET('Sanitation Data'!$E$11,0,10*ROW('Sanitation Data'!E33)),NA())</f>
        <v>#N/A</v>
      </c>
      <c r="AI39" s="104" t="e">
        <f ca="1">+IF(AND(ISNUMBER(OFFSET('Sanitation Data'!$E$12,0,10*ROW('Sanitation Data'!E33))),'Data Summary'!CX39="Yes"),OFFSET('Sanitation Data'!$E$12,0,10*ROW('Sanitation Data'!E33)),NA())</f>
        <v>#N/A</v>
      </c>
      <c r="AJ39" s="104" t="e">
        <f ca="1">+IF(AND(ISNUMBER(OFFSET('Sanitation Data'!$E$13,0,10*ROW('Sanitation Data'!E33))),'Data Summary'!CY39="Yes"),OFFSET('Sanitation Data'!$E$13,0,10*ROW('Sanitation Data'!E33)),NA())</f>
        <v>#N/A</v>
      </c>
      <c r="AK39" s="104" t="e">
        <f ca="1">+IF(AND(ISNUMBER(OFFSET('Sanitation Data'!$F$5,0,10*ROW('Sanitation Data'!F33))),'Data Summary'!CZ39="Yes"),100-OFFSET('Sanitation Data'!$F$5,0,10*ROW('Sanitation Data'!F33)),NA())</f>
        <v>#N/A</v>
      </c>
      <c r="AL39" s="104" t="e">
        <f ca="1">+IF(AND(ISNUMBER(OFFSET('Sanitation Data'!$F$7,0,10*ROW('Sanitation Data'!F33))),'Data Summary'!DA39="Yes"),OFFSET('Sanitation Data'!$F$7,0,10*ROW('Sanitation Data'!F33)),NA())</f>
        <v>#N/A</v>
      </c>
      <c r="AM39" s="104" t="e">
        <f ca="1">+IF(AND(ISNUMBER(OFFSET('Sanitation Data'!$F$11,0,10*ROW('Sanitation Data'!F33))),'Data Summary'!DB39="Yes"),OFFSET('Sanitation Data'!$F$11,0,10*ROW('Sanitation Data'!F33)),NA())</f>
        <v>#N/A</v>
      </c>
      <c r="AN39" s="104" t="e">
        <f ca="1">+IF(AND(ISNUMBER(OFFSET('Sanitation Data'!$F$12,0,10*ROW('Sanitation Data'!F33))),'Data Summary'!DC39="Yes"),OFFSET('Sanitation Data'!$F$12,0,10*ROW('Sanitation Data'!F33)),NA())</f>
        <v>#N/A</v>
      </c>
      <c r="AO39" s="104" t="e">
        <f ca="1">+IF(AND(ISNUMBER(OFFSET('Sanitation Data'!$F$13,0,10*ROW('Sanitation Data'!F33))),'Data Summary'!DD39="Yes"),OFFSET('Sanitation Data'!$F$13,0,10*ROW('Sanitation Data'!F33)),NA())</f>
        <v>#N/A</v>
      </c>
      <c r="AP39" s="104" t="e">
        <f ca="1">+IF(AND(ISNUMBER(OFFSET('Sanitation Data'!$G$5,0,10*ROW('Sanitation Data'!G33))),'Data Summary'!DE39="Yes"),100-OFFSET('Sanitation Data'!$G$5,0,10*ROW('Sanitation Data'!G33)),NA())</f>
        <v>#N/A</v>
      </c>
      <c r="AQ39" s="104" t="e">
        <f ca="1">+IF(AND(ISNUMBER(OFFSET('Sanitation Data'!$G$7,0,10*ROW('Sanitation Data'!G33))),'Data Summary'!DF39="Yes"),OFFSET('Sanitation Data'!$G$7,0,10*ROW('Sanitation Data'!G33)),NA())</f>
        <v>#N/A</v>
      </c>
      <c r="AR39" s="104" t="e">
        <f ca="1">+IF(AND(ISNUMBER(OFFSET('Sanitation Data'!$G$11,0,10*ROW('Sanitation Data'!G33))),'Data Summary'!DG39="Yes"),OFFSET('Sanitation Data'!$G$11,0,10*ROW('Sanitation Data'!G33)),NA())</f>
        <v>#N/A</v>
      </c>
      <c r="AS39" s="104" t="e">
        <f ca="1">+IF(AND(ISNUMBER(OFFSET('Sanitation Data'!$G$12,0,10*ROW('Sanitation Data'!G33))),'Data Summary'!DH39="Yes"),OFFSET('Sanitation Data'!$G$12,0,10*ROW('Sanitation Data'!G33)),NA())</f>
        <v>#N/A</v>
      </c>
      <c r="AT39" s="104" t="e">
        <f ca="1">+IF(AND(ISNUMBER(OFFSET('Sanitation Data'!$G$13,0,10*ROW('Sanitation Data'!G33))),'Data Summary'!DI39="Yes"),OFFSET('Sanitation Data'!$G$13,0,10*ROW('Sanitation Data'!G33)),NA())</f>
        <v>#N/A</v>
      </c>
      <c r="AU39" s="104" t="e">
        <f ca="1">+IF(AND(ISNUMBER(OFFSET('Sanitation Data'!$H$5,0,10*ROW('Sanitation Data'!H33))),'Data Summary'!DJ39="Yes"),100-OFFSET('Sanitation Data'!$H$5,0,10*ROW('Sanitation Data'!H33)),NA())</f>
        <v>#N/A</v>
      </c>
      <c r="AV39" s="104" t="e">
        <f ca="1">+IF(AND(ISNUMBER(OFFSET('Sanitation Data'!$H$7,0,10*ROW('Sanitation Data'!H33))),'Data Summary'!DK39="Yes"),OFFSET('Sanitation Data'!$H$7,0,10*ROW('Sanitation Data'!H33)),NA())</f>
        <v>#N/A</v>
      </c>
      <c r="AW39" s="104" t="e">
        <f ca="1">+IF(AND(ISNUMBER(OFFSET('Sanitation Data'!$H$11,0,10*ROW('Sanitation Data'!H33))),'Data Summary'!DL39="Yes"),OFFSET('Sanitation Data'!$H$11,0,10*ROW('Sanitation Data'!H33)),NA())</f>
        <v>#N/A</v>
      </c>
      <c r="AX39" s="104" t="e">
        <f ca="1">+IF(AND(ISNUMBER(OFFSET('Sanitation Data'!$H$12,0,10*ROW('Sanitation Data'!H33))),'Data Summary'!DM39="Yes"),OFFSET('Sanitation Data'!$H$12,0,10*ROW('Sanitation Data'!H33)),NA())</f>
        <v>#N/A</v>
      </c>
      <c r="AY39" s="104" t="e">
        <f ca="1">+IF(AND(ISNUMBER(OFFSET('Sanitation Data'!$H$13,0,10*ROW('Sanitation Data'!H33))),'Data Summary'!DN39="Yes"),OFFSET('Sanitation Data'!$H$13,0,10*ROW('Sanitation Data'!H33)),NA())</f>
        <v>#N/A</v>
      </c>
      <c r="AZ39" s="109" t="e">
        <f ca="1">+IF(AND(ISNUMBER(OFFSET('Hygiene Data'!$C$6,0,10*ROW('Hygiene Data'!C33))),'Data Summary'!DO39="Yes"),OFFSET('Hygiene Data'!$C$6,0,10*ROW('Hygiene Data'!C33)),NA())</f>
        <v>#N/A</v>
      </c>
      <c r="BA39" s="109" t="e">
        <f ca="1">+IF(AND(ISNUMBER(OFFSET('Hygiene Data'!$C$8,0,10*ROW('Hygiene Data'!C33))),'Data Summary'!DP39="Yes"),OFFSET('Hygiene Data'!$C$8,0,10*ROW('Hygiene Data'!C33)),NA())</f>
        <v>#N/A</v>
      </c>
      <c r="BB39" s="109" t="e">
        <f ca="1">+IF(AND(ISNUMBER(OFFSET('Hygiene Data'!$C$10,0,10*ROW('Hygiene Data'!C33))),'Data Summary'!DQ39="Yes"),OFFSET('Hygiene Data'!$C$10,0,10*ROW('Hygiene Data'!C33)),NA())</f>
        <v>#N/A</v>
      </c>
      <c r="BC39" s="109" t="e">
        <f ca="1">+IF(AND(ISNUMBER(OFFSET('Hygiene Data'!$D$6,0,10*ROW('Hygiene Data'!D33))),'Data Summary'!DR39="Yes"),OFFSET('Hygiene Data'!$D$6,0,10*ROW('Hygiene Data'!D33)),NA())</f>
        <v>#N/A</v>
      </c>
      <c r="BD39" s="109" t="e">
        <f ca="1">+IF(AND(ISNUMBER(OFFSET('Hygiene Data'!$D$8,0,10*ROW('Hygiene Data'!D33))),'Data Summary'!DS39="Yes"),OFFSET('Hygiene Data'!$D$8,0,10*ROW('Hygiene Data'!D33)),NA())</f>
        <v>#N/A</v>
      </c>
      <c r="BE39" s="109" t="e">
        <f ca="1">+IF(AND(ISNUMBER(OFFSET('Hygiene Data'!$D$10,0,10*ROW('Hygiene Data'!D33))),'Data Summary'!DT39="Yes"),OFFSET('Hygiene Data'!$D$10,0,10*ROW('Hygiene Data'!D33)),NA())</f>
        <v>#N/A</v>
      </c>
      <c r="BF39" s="109" t="e">
        <f ca="1">+IF(AND(ISNUMBER(OFFSET('Hygiene Data'!$E$6,0,10*ROW('Hygiene Data'!E33))),'Data Summary'!DU39="Yes"),OFFSET('Hygiene Data'!$E$6,0,10*ROW('Hygiene Data'!E33)),NA())</f>
        <v>#N/A</v>
      </c>
      <c r="BG39" s="109" t="e">
        <f ca="1">+IF(AND(ISNUMBER(OFFSET('Hygiene Data'!$E$8,0,10*ROW('Hygiene Data'!E33))),'Data Summary'!DV39="Yes"),OFFSET('Hygiene Data'!$E$8,0,10*ROW('Hygiene Data'!E33)),NA())</f>
        <v>#N/A</v>
      </c>
      <c r="BH39" s="109" t="e">
        <f ca="1">+IF(AND(ISNUMBER(OFFSET('Hygiene Data'!$E$10,0,10*ROW('Hygiene Data'!E33))),'Data Summary'!DW39="Yes"),OFFSET('Hygiene Data'!$E$10,0,10*ROW('Hygiene Data'!E33)),NA())</f>
        <v>#N/A</v>
      </c>
      <c r="BI39" s="109" t="e">
        <f ca="1">+IF(AND(ISNUMBER(OFFSET('Hygiene Data'!$F$6,0,10*ROW('Hygiene Data'!F33))),'Data Summary'!DX39="Yes"),OFFSET('Hygiene Data'!$F$6,0,10*ROW('Hygiene Data'!F33)),NA())</f>
        <v>#N/A</v>
      </c>
      <c r="BJ39" s="109" t="e">
        <f ca="1">+IF(AND(ISNUMBER(OFFSET('Hygiene Data'!$F$8,0,10*ROW('Hygiene Data'!F33))),'Data Summary'!DY39="Yes"),OFFSET('Hygiene Data'!$F$8,0,10*ROW('Hygiene Data'!F33)),NA())</f>
        <v>#N/A</v>
      </c>
      <c r="BK39" s="109" t="e">
        <f ca="1">+IF(AND(ISNUMBER(OFFSET('Hygiene Data'!$F$10,0,10*ROW('Hygiene Data'!F33))),'Data Summary'!DZ39="Yes"),OFFSET('Hygiene Data'!$F$10,0,10*ROW('Hygiene Data'!F33)),NA())</f>
        <v>#N/A</v>
      </c>
      <c r="BL39" s="109" t="e">
        <f ca="1">+IF(AND(ISNUMBER(OFFSET('Hygiene Data'!$G$6,0,10*ROW('Hygiene Data'!G33))),'Data Summary'!EA39="Yes"),OFFSET('Hygiene Data'!$G$6,0,10*ROW('Hygiene Data'!G33)),NA())</f>
        <v>#N/A</v>
      </c>
      <c r="BM39" s="109" t="e">
        <f ca="1">+IF(AND(ISNUMBER(OFFSET('Hygiene Data'!$G$8,0,10*ROW('Hygiene Data'!G33))),'Data Summary'!EB39="Yes"),OFFSET('Hygiene Data'!$G$8,0,10*ROW('Hygiene Data'!G33)),NA())</f>
        <v>#N/A</v>
      </c>
      <c r="BN39" s="109" t="e">
        <f ca="1">+IF(AND(ISNUMBER(OFFSET('Hygiene Data'!$G$10,0,10*ROW('Hygiene Data'!G33))),'Data Summary'!EC39="Yes"),OFFSET('Hygiene Data'!$G$10,0,10*ROW('Hygiene Data'!G33)),NA())</f>
        <v>#N/A</v>
      </c>
      <c r="BO39" s="109" t="e">
        <f ca="1">+IF(AND(ISNUMBER(OFFSET('Hygiene Data'!$H$6,0,10*ROW('Hygiene Data'!H33))),'Data Summary'!ED39="Yes"),OFFSET('Hygiene Data'!$H$6,0,10*ROW('Hygiene Data'!H33)),NA())</f>
        <v>#N/A</v>
      </c>
      <c r="BP39" s="109" t="e">
        <f ca="1">+IF(AND(ISNUMBER(OFFSET('Hygiene Data'!$H$8,0,10*ROW('Hygiene Data'!H33))),'Data Summary'!EE39="Yes"),OFFSET('Hygiene Data'!$H$8,0,10*ROW('Hygiene Data'!H33)),NA())</f>
        <v>#N/A</v>
      </c>
      <c r="BQ39" s="109" t="e">
        <f ca="1">+IF(AND(ISNUMBER(OFFSET('Hygiene Data'!$H$10,0,10*ROW('Hygiene Data'!H33))),'Data Summary'!EF39="Yes"),OFFSET('Hygiene Data'!$H$10,0,10*ROW('Hygiene Data'!H33)),NA())</f>
        <v>#N/A</v>
      </c>
    </row>
    <row r="40" spans="1:69" x14ac:dyDescent="0.25">
      <c r="A40" s="57" t="e">
        <f ca="1">+IF(OFFSET('Water Data'!$B$1,0,10*ROW('Water Data'!B34))="",NA(),OFFSET('Water Data'!$B$1,0,10*ROW('Water Data'!B34)))</f>
        <v>#N/A</v>
      </c>
      <c r="B40" s="57" t="e">
        <f ca="1">+IF(OFFSET('Water Data'!$A$3,0,10*ROW('Water Data'!A37))="",NA(),OFFSET('Water Data'!$A$3,0,10*ROW('Water Data'!A37)))</f>
        <v>#N/A</v>
      </c>
      <c r="C40" s="57" t="e">
        <f ca="1">+IF(OFFSET('Water Data'!$C$3,0,10*ROW('Water Data'!C37))="",NA(),OFFSET('Water Data'!$C$3,0,10*ROW('Water Data'!C37)))</f>
        <v>#N/A</v>
      </c>
      <c r="D40" s="58" t="e">
        <f ca="1">+IF(AND(ISNUMBER(OFFSET('Water Data'!$C$5,0,10*ROW('Water Data'!C34))),'Data Summary'!BS40="Yes"),100-OFFSET('Water Data'!$C$5,0,10*ROW('Water Data'!C34)),NA())</f>
        <v>#N/A</v>
      </c>
      <c r="E40" s="58" t="e">
        <f ca="1">+IF(AND(ISNUMBER(OFFSET('Water Data'!$C$7,0,10*ROW('Water Data'!C34))),'Data Summary'!BT40="Yes"),OFFSET('Water Data'!$C$7,0,10*ROW('Water Data'!C34)),NA())</f>
        <v>#N/A</v>
      </c>
      <c r="F40" s="58" t="e">
        <f ca="1">+IF(AND(ISNUMBER(OFFSET('Water Data'!$C$10,0,10*ROW('Water Data'!C34))),'Data Summary'!BU40="Yes"),OFFSET('Water Data'!$C$10,0,10*ROW('Water Data'!C34)),NA())</f>
        <v>#N/A</v>
      </c>
      <c r="G40" s="58" t="e">
        <f ca="1">+IF(AND(ISNUMBER(OFFSET('Water Data'!$D$5,0,10*ROW('Water Data'!D34))),'Data Summary'!BV40="Yes"),100-OFFSET('Water Data'!$D$5,0,10*ROW('Water Data'!D34)),NA())</f>
        <v>#N/A</v>
      </c>
      <c r="H40" s="58" t="e">
        <f ca="1">+IF(AND(ISNUMBER(OFFSET('Water Data'!$D$7,0,10*ROW('Water Data'!D34))),'Data Summary'!BW40="Yes"),OFFSET('Water Data'!$D$7,0,10*ROW('Water Data'!D34)),NA())</f>
        <v>#N/A</v>
      </c>
      <c r="I40" s="58" t="e">
        <f ca="1">+IF(AND(ISNUMBER(OFFSET('Water Data'!$D$10,0,10*ROW('Water Data'!D34))),'Data Summary'!BX40="Yes"),OFFSET('Water Data'!$D$10,0,10*ROW('Water Data'!D34)),NA())</f>
        <v>#N/A</v>
      </c>
      <c r="J40" s="58" t="e">
        <f ca="1">+IF(AND(ISNUMBER(OFFSET('Water Data'!$E$5,0,10*ROW('Water Data'!E34))),'Data Summary'!BY40="Yes"),100-OFFSET('Water Data'!$E$5,0,10*ROW('Water Data'!E34)),NA())</f>
        <v>#N/A</v>
      </c>
      <c r="K40" s="58" t="e">
        <f ca="1">+IF(AND(ISNUMBER(OFFSET('Water Data'!$E$7,0,10*ROW('Water Data'!E34))),'Data Summary'!BZ40="Yes"),OFFSET('Water Data'!$E$7,0,10*ROW('Water Data'!E34)),NA())</f>
        <v>#N/A</v>
      </c>
      <c r="L40" s="58" t="e">
        <f ca="1">+IF(AND(ISNUMBER(OFFSET('Water Data'!$E$10,0,10*ROW('Water Data'!E34))),'Data Summary'!CA40="Yes"),OFFSET('Water Data'!$E$10,0,10*ROW('Water Data'!E34)),NA())</f>
        <v>#N/A</v>
      </c>
      <c r="M40" s="58" t="e">
        <f ca="1">+IF(AND(ISNUMBER(OFFSET('Water Data'!$F$5,0,10*ROW('Water Data'!F34))),'Data Summary'!CB40="Yes"),100-OFFSET('Water Data'!$F$5,0,10*ROW('Water Data'!F34)),NA())</f>
        <v>#N/A</v>
      </c>
      <c r="N40" s="58" t="e">
        <f ca="1">+IF(AND(ISNUMBER(OFFSET('Water Data'!$F$7,0,10*ROW('Water Data'!F34))),'Data Summary'!CC40="Yes"),OFFSET('Water Data'!$F$7,0,10*ROW('Water Data'!F34)),NA())</f>
        <v>#N/A</v>
      </c>
      <c r="O40" s="58" t="e">
        <f ca="1">+IF(AND(ISNUMBER(OFFSET('Water Data'!$F$10,0,10*ROW('Water Data'!F34))),'Data Summary'!CD40="Yes"),OFFSET('Water Data'!$F$10,0,10*ROW('Water Data'!F34)),NA())</f>
        <v>#N/A</v>
      </c>
      <c r="P40" s="58" t="e">
        <f ca="1">+IF(AND(ISNUMBER(OFFSET('Water Data'!$G$5,0,10*ROW('Water Data'!G34))),'Data Summary'!CE40="Yes"),100-OFFSET('Water Data'!$G$5,0,10*ROW('Water Data'!G34)),NA())</f>
        <v>#N/A</v>
      </c>
      <c r="Q40" s="58" t="e">
        <f ca="1">+IF(AND(ISNUMBER(OFFSET('Water Data'!$G$7,0,10*ROW('Water Data'!G34))),'Data Summary'!CF40="Yes"),OFFSET('Water Data'!$G$7,0,10*ROW('Water Data'!G34)),NA())</f>
        <v>#N/A</v>
      </c>
      <c r="R40" s="58" t="e">
        <f ca="1">+IF(AND(ISNUMBER(OFFSET('Water Data'!$G$10,0,10*ROW('Water Data'!G34))),'Data Summary'!CG40="Yes"),OFFSET('Water Data'!$G$10,0,10*ROW('Water Data'!G34)),NA())</f>
        <v>#N/A</v>
      </c>
      <c r="S40" s="58" t="e">
        <f ca="1">+IF(AND(ISNUMBER(OFFSET('Water Data'!$H$5,0,10*ROW('Water Data'!H34))),'Data Summary'!CH40="Yes"),100-OFFSET('Water Data'!$H$5,0,10*ROW('Water Data'!H34)),NA())</f>
        <v>#N/A</v>
      </c>
      <c r="T40" s="58" t="e">
        <f ca="1">+IF(AND(ISNUMBER(OFFSET('Water Data'!$H$7,0,10*ROW('Water Data'!H34))),'Data Summary'!CI40="Yes"),OFFSET('Water Data'!$H$7,0,10*ROW('Water Data'!H34)),NA())</f>
        <v>#N/A</v>
      </c>
      <c r="U40" s="58" t="e">
        <f ca="1">+IF(AND(ISNUMBER(OFFSET('Water Data'!$H$10,0,10*ROW('Water Data'!H34))),'Data Summary'!CJ40="Yes"),OFFSET('Water Data'!$H$10,0,10*ROW('Water Data'!H34)),NA())</f>
        <v>#N/A</v>
      </c>
      <c r="V40" s="104" t="e">
        <f ca="1">+IF(AND(ISNUMBER(OFFSET('Sanitation Data'!$C$5,0,10*ROW('Sanitation Data'!C34))),'Data Summary'!CK40="Yes"),100-OFFSET('Sanitation Data'!$C$5,0,10*ROW('Sanitation Data'!C34)),NA())</f>
        <v>#N/A</v>
      </c>
      <c r="W40" s="104" t="e">
        <f ca="1">+IF(AND(ISNUMBER(OFFSET('Sanitation Data'!$C$7,0,10*ROW('Sanitation Data'!C34))),'Data Summary'!CL40="Yes"),OFFSET('Sanitation Data'!$C$7,0,10*ROW('Sanitation Data'!C34)),NA())</f>
        <v>#N/A</v>
      </c>
      <c r="X40" s="104" t="e">
        <f ca="1">+IF(AND(ISNUMBER(OFFSET('Sanitation Data'!$C$11,0,10*ROW('Sanitation Data'!C34))),'Data Summary'!CM40="Yes"),OFFSET('Sanitation Data'!$C$11,0,10*ROW('Sanitation Data'!C34)),NA())</f>
        <v>#N/A</v>
      </c>
      <c r="Y40" s="104" t="e">
        <f ca="1">+IF(AND(ISNUMBER(OFFSET('Sanitation Data'!$C$12,0,10*ROW('Sanitation Data'!C34))),'Data Summary'!CN40="Yes"),OFFSET('Sanitation Data'!$C$12,0,10*ROW('Sanitation Data'!C34)),NA())</f>
        <v>#N/A</v>
      </c>
      <c r="Z40" s="104" t="e">
        <f ca="1">+IF(AND(ISNUMBER(OFFSET('Sanitation Data'!$C$13,0,10*ROW('Sanitation Data'!C34))),'Data Summary'!CO40="Yes"),OFFSET('Sanitation Data'!$C$13,0,10*ROW('Sanitation Data'!C34)),NA())</f>
        <v>#N/A</v>
      </c>
      <c r="AA40" s="104" t="e">
        <f ca="1">+IF(AND(ISNUMBER(OFFSET('Sanitation Data'!$D$5,0,10*ROW('Sanitation Data'!D34))),'Data Summary'!CP40="Yes"),100-OFFSET('Sanitation Data'!$D$5,0,10*ROW('Sanitation Data'!D34)),NA())</f>
        <v>#N/A</v>
      </c>
      <c r="AB40" s="104" t="e">
        <f ca="1">+IF(AND(ISNUMBER(OFFSET('Sanitation Data'!$D$7,0,10*ROW('Sanitation Data'!D34))),'Data Summary'!CQ40="Yes"),OFFSET('Sanitation Data'!$D$7,0,10*ROW('Sanitation Data'!D34)),NA())</f>
        <v>#N/A</v>
      </c>
      <c r="AC40" s="104" t="e">
        <f ca="1">+IF(AND(ISNUMBER(OFFSET('Sanitation Data'!$D$11,0,10*ROW('Sanitation Data'!D34))),'Data Summary'!CR40="Yes"),OFFSET('Sanitation Data'!$D$11,0,10*ROW('Sanitation Data'!D34)),NA())</f>
        <v>#N/A</v>
      </c>
      <c r="AD40" s="104" t="e">
        <f ca="1">+IF(AND(ISNUMBER(OFFSET('Sanitation Data'!$D$12,0,10*ROW('Sanitation Data'!D34))),'Data Summary'!CS40="Yes"),OFFSET('Sanitation Data'!$D$12,0,10*ROW('Sanitation Data'!D34)),NA())</f>
        <v>#N/A</v>
      </c>
      <c r="AE40" s="104" t="e">
        <f ca="1">+IF(AND(ISNUMBER(OFFSET('Sanitation Data'!$D$13,0,10*ROW('Sanitation Data'!D34))),'Data Summary'!CT40="Yes"),OFFSET('Sanitation Data'!$D$13,0,10*ROW('Sanitation Data'!D34)),NA())</f>
        <v>#N/A</v>
      </c>
      <c r="AF40" s="104" t="e">
        <f ca="1">+IF(AND(ISNUMBER(OFFSET('Sanitation Data'!$E$5,0,10*ROW('Sanitation Data'!E34))),'Data Summary'!CU40="Yes"),100-OFFSET('Sanitation Data'!$E$5,0,10*ROW('Sanitation Data'!E34)),NA())</f>
        <v>#N/A</v>
      </c>
      <c r="AG40" s="104" t="e">
        <f ca="1">+IF(AND(ISNUMBER(OFFSET('Sanitation Data'!$E$7,0,10*ROW('Sanitation Data'!E34))),'Data Summary'!CV40="Yes"),OFFSET('Sanitation Data'!$E$7,0,10*ROW('Sanitation Data'!E34)),NA())</f>
        <v>#N/A</v>
      </c>
      <c r="AH40" s="104" t="e">
        <f ca="1">+IF(AND(ISNUMBER(OFFSET('Sanitation Data'!$E$11,0,10*ROW('Sanitation Data'!E34))),'Data Summary'!CW40="Yes"),OFFSET('Sanitation Data'!$E$11,0,10*ROW('Sanitation Data'!E34)),NA())</f>
        <v>#N/A</v>
      </c>
      <c r="AI40" s="104" t="e">
        <f ca="1">+IF(AND(ISNUMBER(OFFSET('Sanitation Data'!$E$12,0,10*ROW('Sanitation Data'!E34))),'Data Summary'!CX40="Yes"),OFFSET('Sanitation Data'!$E$12,0,10*ROW('Sanitation Data'!E34)),NA())</f>
        <v>#N/A</v>
      </c>
      <c r="AJ40" s="104" t="e">
        <f ca="1">+IF(AND(ISNUMBER(OFFSET('Sanitation Data'!$E$13,0,10*ROW('Sanitation Data'!E34))),'Data Summary'!CY40="Yes"),OFFSET('Sanitation Data'!$E$13,0,10*ROW('Sanitation Data'!E34)),NA())</f>
        <v>#N/A</v>
      </c>
      <c r="AK40" s="104" t="e">
        <f ca="1">+IF(AND(ISNUMBER(OFFSET('Sanitation Data'!$F$5,0,10*ROW('Sanitation Data'!F34))),'Data Summary'!CZ40="Yes"),100-OFFSET('Sanitation Data'!$F$5,0,10*ROW('Sanitation Data'!F34)),NA())</f>
        <v>#N/A</v>
      </c>
      <c r="AL40" s="104" t="e">
        <f ca="1">+IF(AND(ISNUMBER(OFFSET('Sanitation Data'!$F$7,0,10*ROW('Sanitation Data'!F34))),'Data Summary'!DA40="Yes"),OFFSET('Sanitation Data'!$F$7,0,10*ROW('Sanitation Data'!F34)),NA())</f>
        <v>#N/A</v>
      </c>
      <c r="AM40" s="104" t="e">
        <f ca="1">+IF(AND(ISNUMBER(OFFSET('Sanitation Data'!$F$11,0,10*ROW('Sanitation Data'!F34))),'Data Summary'!DB40="Yes"),OFFSET('Sanitation Data'!$F$11,0,10*ROW('Sanitation Data'!F34)),NA())</f>
        <v>#N/A</v>
      </c>
      <c r="AN40" s="104" t="e">
        <f ca="1">+IF(AND(ISNUMBER(OFFSET('Sanitation Data'!$F$12,0,10*ROW('Sanitation Data'!F34))),'Data Summary'!DC40="Yes"),OFFSET('Sanitation Data'!$F$12,0,10*ROW('Sanitation Data'!F34)),NA())</f>
        <v>#N/A</v>
      </c>
      <c r="AO40" s="104" t="e">
        <f ca="1">+IF(AND(ISNUMBER(OFFSET('Sanitation Data'!$F$13,0,10*ROW('Sanitation Data'!F34))),'Data Summary'!DD40="Yes"),OFFSET('Sanitation Data'!$F$13,0,10*ROW('Sanitation Data'!F34)),NA())</f>
        <v>#N/A</v>
      </c>
      <c r="AP40" s="104" t="e">
        <f ca="1">+IF(AND(ISNUMBER(OFFSET('Sanitation Data'!$G$5,0,10*ROW('Sanitation Data'!G34))),'Data Summary'!DE40="Yes"),100-OFFSET('Sanitation Data'!$G$5,0,10*ROW('Sanitation Data'!G34)),NA())</f>
        <v>#N/A</v>
      </c>
      <c r="AQ40" s="104" t="e">
        <f ca="1">+IF(AND(ISNUMBER(OFFSET('Sanitation Data'!$G$7,0,10*ROW('Sanitation Data'!G34))),'Data Summary'!DF40="Yes"),OFFSET('Sanitation Data'!$G$7,0,10*ROW('Sanitation Data'!G34)),NA())</f>
        <v>#N/A</v>
      </c>
      <c r="AR40" s="104" t="e">
        <f ca="1">+IF(AND(ISNUMBER(OFFSET('Sanitation Data'!$G$11,0,10*ROW('Sanitation Data'!G34))),'Data Summary'!DG40="Yes"),OFFSET('Sanitation Data'!$G$11,0,10*ROW('Sanitation Data'!G34)),NA())</f>
        <v>#N/A</v>
      </c>
      <c r="AS40" s="104" t="e">
        <f ca="1">+IF(AND(ISNUMBER(OFFSET('Sanitation Data'!$G$12,0,10*ROW('Sanitation Data'!G34))),'Data Summary'!DH40="Yes"),OFFSET('Sanitation Data'!$G$12,0,10*ROW('Sanitation Data'!G34)),NA())</f>
        <v>#N/A</v>
      </c>
      <c r="AT40" s="104" t="e">
        <f ca="1">+IF(AND(ISNUMBER(OFFSET('Sanitation Data'!$G$13,0,10*ROW('Sanitation Data'!G34))),'Data Summary'!DI40="Yes"),OFFSET('Sanitation Data'!$G$13,0,10*ROW('Sanitation Data'!G34)),NA())</f>
        <v>#N/A</v>
      </c>
      <c r="AU40" s="104" t="e">
        <f ca="1">+IF(AND(ISNUMBER(OFFSET('Sanitation Data'!$H$5,0,10*ROW('Sanitation Data'!H34))),'Data Summary'!DJ40="Yes"),100-OFFSET('Sanitation Data'!$H$5,0,10*ROW('Sanitation Data'!H34)),NA())</f>
        <v>#N/A</v>
      </c>
      <c r="AV40" s="104" t="e">
        <f ca="1">+IF(AND(ISNUMBER(OFFSET('Sanitation Data'!$H$7,0,10*ROW('Sanitation Data'!H34))),'Data Summary'!DK40="Yes"),OFFSET('Sanitation Data'!$H$7,0,10*ROW('Sanitation Data'!H34)),NA())</f>
        <v>#N/A</v>
      </c>
      <c r="AW40" s="104" t="e">
        <f ca="1">+IF(AND(ISNUMBER(OFFSET('Sanitation Data'!$H$11,0,10*ROW('Sanitation Data'!H34))),'Data Summary'!DL40="Yes"),OFFSET('Sanitation Data'!$H$11,0,10*ROW('Sanitation Data'!H34)),NA())</f>
        <v>#N/A</v>
      </c>
      <c r="AX40" s="104" t="e">
        <f ca="1">+IF(AND(ISNUMBER(OFFSET('Sanitation Data'!$H$12,0,10*ROW('Sanitation Data'!H34))),'Data Summary'!DM40="Yes"),OFFSET('Sanitation Data'!$H$12,0,10*ROW('Sanitation Data'!H34)),NA())</f>
        <v>#N/A</v>
      </c>
      <c r="AY40" s="104" t="e">
        <f ca="1">+IF(AND(ISNUMBER(OFFSET('Sanitation Data'!$H$13,0,10*ROW('Sanitation Data'!H34))),'Data Summary'!DN40="Yes"),OFFSET('Sanitation Data'!$H$13,0,10*ROW('Sanitation Data'!H34)),NA())</f>
        <v>#N/A</v>
      </c>
      <c r="AZ40" s="109" t="e">
        <f ca="1">+IF(AND(ISNUMBER(OFFSET('Hygiene Data'!$C$6,0,10*ROW('Hygiene Data'!C34))),'Data Summary'!DO40="Yes"),OFFSET('Hygiene Data'!$C$6,0,10*ROW('Hygiene Data'!C34)),NA())</f>
        <v>#N/A</v>
      </c>
      <c r="BA40" s="109" t="e">
        <f ca="1">+IF(AND(ISNUMBER(OFFSET('Hygiene Data'!$C$8,0,10*ROW('Hygiene Data'!C34))),'Data Summary'!DP40="Yes"),OFFSET('Hygiene Data'!$C$8,0,10*ROW('Hygiene Data'!C34)),NA())</f>
        <v>#N/A</v>
      </c>
      <c r="BB40" s="109" t="e">
        <f ca="1">+IF(AND(ISNUMBER(OFFSET('Hygiene Data'!$C$10,0,10*ROW('Hygiene Data'!C34))),'Data Summary'!DQ40="Yes"),OFFSET('Hygiene Data'!$C$10,0,10*ROW('Hygiene Data'!C34)),NA())</f>
        <v>#N/A</v>
      </c>
      <c r="BC40" s="109" t="e">
        <f ca="1">+IF(AND(ISNUMBER(OFFSET('Hygiene Data'!$D$6,0,10*ROW('Hygiene Data'!D34))),'Data Summary'!DR40="Yes"),OFFSET('Hygiene Data'!$D$6,0,10*ROW('Hygiene Data'!D34)),NA())</f>
        <v>#N/A</v>
      </c>
      <c r="BD40" s="109" t="e">
        <f ca="1">+IF(AND(ISNUMBER(OFFSET('Hygiene Data'!$D$8,0,10*ROW('Hygiene Data'!D34))),'Data Summary'!DS40="Yes"),OFFSET('Hygiene Data'!$D$8,0,10*ROW('Hygiene Data'!D34)),NA())</f>
        <v>#N/A</v>
      </c>
      <c r="BE40" s="109" t="e">
        <f ca="1">+IF(AND(ISNUMBER(OFFSET('Hygiene Data'!$D$10,0,10*ROW('Hygiene Data'!D34))),'Data Summary'!DT40="Yes"),OFFSET('Hygiene Data'!$D$10,0,10*ROW('Hygiene Data'!D34)),NA())</f>
        <v>#N/A</v>
      </c>
      <c r="BF40" s="109" t="e">
        <f ca="1">+IF(AND(ISNUMBER(OFFSET('Hygiene Data'!$E$6,0,10*ROW('Hygiene Data'!E34))),'Data Summary'!DU40="Yes"),OFFSET('Hygiene Data'!$E$6,0,10*ROW('Hygiene Data'!E34)),NA())</f>
        <v>#N/A</v>
      </c>
      <c r="BG40" s="109" t="e">
        <f ca="1">+IF(AND(ISNUMBER(OFFSET('Hygiene Data'!$E$8,0,10*ROW('Hygiene Data'!E34))),'Data Summary'!DV40="Yes"),OFFSET('Hygiene Data'!$E$8,0,10*ROW('Hygiene Data'!E34)),NA())</f>
        <v>#N/A</v>
      </c>
      <c r="BH40" s="109" t="e">
        <f ca="1">+IF(AND(ISNUMBER(OFFSET('Hygiene Data'!$E$10,0,10*ROW('Hygiene Data'!E34))),'Data Summary'!DW40="Yes"),OFFSET('Hygiene Data'!$E$10,0,10*ROW('Hygiene Data'!E34)),NA())</f>
        <v>#N/A</v>
      </c>
      <c r="BI40" s="109" t="e">
        <f ca="1">+IF(AND(ISNUMBER(OFFSET('Hygiene Data'!$F$6,0,10*ROW('Hygiene Data'!F34))),'Data Summary'!DX40="Yes"),OFFSET('Hygiene Data'!$F$6,0,10*ROW('Hygiene Data'!F34)),NA())</f>
        <v>#N/A</v>
      </c>
      <c r="BJ40" s="109" t="e">
        <f ca="1">+IF(AND(ISNUMBER(OFFSET('Hygiene Data'!$F$8,0,10*ROW('Hygiene Data'!F34))),'Data Summary'!DY40="Yes"),OFFSET('Hygiene Data'!$F$8,0,10*ROW('Hygiene Data'!F34)),NA())</f>
        <v>#N/A</v>
      </c>
      <c r="BK40" s="109" t="e">
        <f ca="1">+IF(AND(ISNUMBER(OFFSET('Hygiene Data'!$F$10,0,10*ROW('Hygiene Data'!F34))),'Data Summary'!DZ40="Yes"),OFFSET('Hygiene Data'!$F$10,0,10*ROW('Hygiene Data'!F34)),NA())</f>
        <v>#N/A</v>
      </c>
      <c r="BL40" s="109" t="e">
        <f ca="1">+IF(AND(ISNUMBER(OFFSET('Hygiene Data'!$G$6,0,10*ROW('Hygiene Data'!G34))),'Data Summary'!EA40="Yes"),OFFSET('Hygiene Data'!$G$6,0,10*ROW('Hygiene Data'!G34)),NA())</f>
        <v>#N/A</v>
      </c>
      <c r="BM40" s="109" t="e">
        <f ca="1">+IF(AND(ISNUMBER(OFFSET('Hygiene Data'!$G$8,0,10*ROW('Hygiene Data'!G34))),'Data Summary'!EB40="Yes"),OFFSET('Hygiene Data'!$G$8,0,10*ROW('Hygiene Data'!G34)),NA())</f>
        <v>#N/A</v>
      </c>
      <c r="BN40" s="109" t="e">
        <f ca="1">+IF(AND(ISNUMBER(OFFSET('Hygiene Data'!$G$10,0,10*ROW('Hygiene Data'!G34))),'Data Summary'!EC40="Yes"),OFFSET('Hygiene Data'!$G$10,0,10*ROW('Hygiene Data'!G34)),NA())</f>
        <v>#N/A</v>
      </c>
      <c r="BO40" s="109" t="e">
        <f ca="1">+IF(AND(ISNUMBER(OFFSET('Hygiene Data'!$H$6,0,10*ROW('Hygiene Data'!H34))),'Data Summary'!ED40="Yes"),OFFSET('Hygiene Data'!$H$6,0,10*ROW('Hygiene Data'!H34)),NA())</f>
        <v>#N/A</v>
      </c>
      <c r="BP40" s="109" t="e">
        <f ca="1">+IF(AND(ISNUMBER(OFFSET('Hygiene Data'!$H$8,0,10*ROW('Hygiene Data'!H34))),'Data Summary'!EE40="Yes"),OFFSET('Hygiene Data'!$H$8,0,10*ROW('Hygiene Data'!H34)),NA())</f>
        <v>#N/A</v>
      </c>
      <c r="BQ40" s="109" t="e">
        <f ca="1">+IF(AND(ISNUMBER(OFFSET('Hygiene Data'!$H$10,0,10*ROW('Hygiene Data'!H34))),'Data Summary'!EF40="Yes"),OFFSET('Hygiene Data'!$H$10,0,10*ROW('Hygiene Data'!H34)),NA())</f>
        <v>#N/A</v>
      </c>
    </row>
    <row r="41" spans="1:69" x14ac:dyDescent="0.25">
      <c r="A41" s="57" t="e">
        <f ca="1">+IF(OFFSET('Water Data'!$B$1,0,10*ROW('Water Data'!B35))="",NA(),OFFSET('Water Data'!$B$1,0,10*ROW('Water Data'!B35)))</f>
        <v>#N/A</v>
      </c>
      <c r="B41" s="57" t="e">
        <f ca="1">+IF(OFFSET('Water Data'!$A$3,0,10*ROW('Water Data'!A38))="",NA(),OFFSET('Water Data'!$A$3,0,10*ROW('Water Data'!A38)))</f>
        <v>#N/A</v>
      </c>
      <c r="C41" s="57" t="e">
        <f ca="1">+IF(OFFSET('Water Data'!$C$3,0,10*ROW('Water Data'!C38))="",NA(),OFFSET('Water Data'!$C$3,0,10*ROW('Water Data'!C38)))</f>
        <v>#N/A</v>
      </c>
      <c r="D41" s="58" t="e">
        <f ca="1">+IF(AND(ISNUMBER(OFFSET('Water Data'!$C$5,0,10*ROW('Water Data'!C35))),'Data Summary'!BS41="Yes"),100-OFFSET('Water Data'!$C$5,0,10*ROW('Water Data'!C35)),NA())</f>
        <v>#N/A</v>
      </c>
      <c r="E41" s="58" t="e">
        <f ca="1">+IF(AND(ISNUMBER(OFFSET('Water Data'!$C$7,0,10*ROW('Water Data'!C35))),'Data Summary'!BT41="Yes"),OFFSET('Water Data'!$C$7,0,10*ROW('Water Data'!C35)),NA())</f>
        <v>#N/A</v>
      </c>
      <c r="F41" s="58" t="e">
        <f ca="1">+IF(AND(ISNUMBER(OFFSET('Water Data'!$C$10,0,10*ROW('Water Data'!C35))),'Data Summary'!BU41="Yes"),OFFSET('Water Data'!$C$10,0,10*ROW('Water Data'!C35)),NA())</f>
        <v>#N/A</v>
      </c>
      <c r="G41" s="58" t="e">
        <f ca="1">+IF(AND(ISNUMBER(OFFSET('Water Data'!$D$5,0,10*ROW('Water Data'!D35))),'Data Summary'!BV41="Yes"),100-OFFSET('Water Data'!$D$5,0,10*ROW('Water Data'!D35)),NA())</f>
        <v>#N/A</v>
      </c>
      <c r="H41" s="58" t="e">
        <f ca="1">+IF(AND(ISNUMBER(OFFSET('Water Data'!$D$7,0,10*ROW('Water Data'!D35))),'Data Summary'!BW41="Yes"),OFFSET('Water Data'!$D$7,0,10*ROW('Water Data'!D35)),NA())</f>
        <v>#N/A</v>
      </c>
      <c r="I41" s="58" t="e">
        <f ca="1">+IF(AND(ISNUMBER(OFFSET('Water Data'!$D$10,0,10*ROW('Water Data'!D35))),'Data Summary'!BX41="Yes"),OFFSET('Water Data'!$D$10,0,10*ROW('Water Data'!D35)),NA())</f>
        <v>#N/A</v>
      </c>
      <c r="J41" s="58" t="e">
        <f ca="1">+IF(AND(ISNUMBER(OFFSET('Water Data'!$E$5,0,10*ROW('Water Data'!E35))),'Data Summary'!BY41="Yes"),100-OFFSET('Water Data'!$E$5,0,10*ROW('Water Data'!E35)),NA())</f>
        <v>#N/A</v>
      </c>
      <c r="K41" s="58" t="e">
        <f ca="1">+IF(AND(ISNUMBER(OFFSET('Water Data'!$E$7,0,10*ROW('Water Data'!E35))),'Data Summary'!BZ41="Yes"),OFFSET('Water Data'!$E$7,0,10*ROW('Water Data'!E35)),NA())</f>
        <v>#N/A</v>
      </c>
      <c r="L41" s="58" t="e">
        <f ca="1">+IF(AND(ISNUMBER(OFFSET('Water Data'!$E$10,0,10*ROW('Water Data'!E35))),'Data Summary'!CA41="Yes"),OFFSET('Water Data'!$E$10,0,10*ROW('Water Data'!E35)),NA())</f>
        <v>#N/A</v>
      </c>
      <c r="M41" s="58" t="e">
        <f ca="1">+IF(AND(ISNUMBER(OFFSET('Water Data'!$F$5,0,10*ROW('Water Data'!F35))),'Data Summary'!CB41="Yes"),100-OFFSET('Water Data'!$F$5,0,10*ROW('Water Data'!F35)),NA())</f>
        <v>#N/A</v>
      </c>
      <c r="N41" s="58" t="e">
        <f ca="1">+IF(AND(ISNUMBER(OFFSET('Water Data'!$F$7,0,10*ROW('Water Data'!F35))),'Data Summary'!CC41="Yes"),OFFSET('Water Data'!$F$7,0,10*ROW('Water Data'!F35)),NA())</f>
        <v>#N/A</v>
      </c>
      <c r="O41" s="58" t="e">
        <f ca="1">+IF(AND(ISNUMBER(OFFSET('Water Data'!$F$10,0,10*ROW('Water Data'!F35))),'Data Summary'!CD41="Yes"),OFFSET('Water Data'!$F$10,0,10*ROW('Water Data'!F35)),NA())</f>
        <v>#N/A</v>
      </c>
      <c r="P41" s="58" t="e">
        <f ca="1">+IF(AND(ISNUMBER(OFFSET('Water Data'!$G$5,0,10*ROW('Water Data'!G35))),'Data Summary'!CE41="Yes"),100-OFFSET('Water Data'!$G$5,0,10*ROW('Water Data'!G35)),NA())</f>
        <v>#N/A</v>
      </c>
      <c r="Q41" s="58" t="e">
        <f ca="1">+IF(AND(ISNUMBER(OFFSET('Water Data'!$G$7,0,10*ROW('Water Data'!G35))),'Data Summary'!CF41="Yes"),OFFSET('Water Data'!$G$7,0,10*ROW('Water Data'!G35)),NA())</f>
        <v>#N/A</v>
      </c>
      <c r="R41" s="58" t="e">
        <f ca="1">+IF(AND(ISNUMBER(OFFSET('Water Data'!$G$10,0,10*ROW('Water Data'!G35))),'Data Summary'!CG41="Yes"),OFFSET('Water Data'!$G$10,0,10*ROW('Water Data'!G35)),NA())</f>
        <v>#N/A</v>
      </c>
      <c r="S41" s="58" t="e">
        <f ca="1">+IF(AND(ISNUMBER(OFFSET('Water Data'!$H$5,0,10*ROW('Water Data'!H35))),'Data Summary'!CH41="Yes"),100-OFFSET('Water Data'!$H$5,0,10*ROW('Water Data'!H35)),NA())</f>
        <v>#N/A</v>
      </c>
      <c r="T41" s="58" t="e">
        <f ca="1">+IF(AND(ISNUMBER(OFFSET('Water Data'!$H$7,0,10*ROW('Water Data'!H35))),'Data Summary'!CI41="Yes"),OFFSET('Water Data'!$H$7,0,10*ROW('Water Data'!H35)),NA())</f>
        <v>#N/A</v>
      </c>
      <c r="U41" s="58" t="e">
        <f ca="1">+IF(AND(ISNUMBER(OFFSET('Water Data'!$H$10,0,10*ROW('Water Data'!H35))),'Data Summary'!CJ41="Yes"),OFFSET('Water Data'!$H$10,0,10*ROW('Water Data'!H35)),NA())</f>
        <v>#N/A</v>
      </c>
      <c r="V41" s="104" t="e">
        <f ca="1">+IF(AND(ISNUMBER(OFFSET('Sanitation Data'!$C$5,0,10*ROW('Sanitation Data'!C35))),'Data Summary'!CK41="Yes"),100-OFFSET('Sanitation Data'!$C$5,0,10*ROW('Sanitation Data'!C35)),NA())</f>
        <v>#N/A</v>
      </c>
      <c r="W41" s="104" t="e">
        <f ca="1">+IF(AND(ISNUMBER(OFFSET('Sanitation Data'!$C$7,0,10*ROW('Sanitation Data'!C35))),'Data Summary'!CL41="Yes"),OFFSET('Sanitation Data'!$C$7,0,10*ROW('Sanitation Data'!C35)),NA())</f>
        <v>#N/A</v>
      </c>
      <c r="X41" s="104" t="e">
        <f ca="1">+IF(AND(ISNUMBER(OFFSET('Sanitation Data'!$C$11,0,10*ROW('Sanitation Data'!C35))),'Data Summary'!CM41="Yes"),OFFSET('Sanitation Data'!$C$11,0,10*ROW('Sanitation Data'!C35)),NA())</f>
        <v>#N/A</v>
      </c>
      <c r="Y41" s="104" t="e">
        <f ca="1">+IF(AND(ISNUMBER(OFFSET('Sanitation Data'!$C$12,0,10*ROW('Sanitation Data'!C35))),'Data Summary'!CN41="Yes"),OFFSET('Sanitation Data'!$C$12,0,10*ROW('Sanitation Data'!C35)),NA())</f>
        <v>#N/A</v>
      </c>
      <c r="Z41" s="104" t="e">
        <f ca="1">+IF(AND(ISNUMBER(OFFSET('Sanitation Data'!$C$13,0,10*ROW('Sanitation Data'!C35))),'Data Summary'!CO41="Yes"),OFFSET('Sanitation Data'!$C$13,0,10*ROW('Sanitation Data'!C35)),NA())</f>
        <v>#N/A</v>
      </c>
      <c r="AA41" s="104" t="e">
        <f ca="1">+IF(AND(ISNUMBER(OFFSET('Sanitation Data'!$D$5,0,10*ROW('Sanitation Data'!D35))),'Data Summary'!CP41="Yes"),100-OFFSET('Sanitation Data'!$D$5,0,10*ROW('Sanitation Data'!D35)),NA())</f>
        <v>#N/A</v>
      </c>
      <c r="AB41" s="104" t="e">
        <f ca="1">+IF(AND(ISNUMBER(OFFSET('Sanitation Data'!$D$7,0,10*ROW('Sanitation Data'!D35))),'Data Summary'!CQ41="Yes"),OFFSET('Sanitation Data'!$D$7,0,10*ROW('Sanitation Data'!D35)),NA())</f>
        <v>#N/A</v>
      </c>
      <c r="AC41" s="104" t="e">
        <f ca="1">+IF(AND(ISNUMBER(OFFSET('Sanitation Data'!$D$11,0,10*ROW('Sanitation Data'!D35))),'Data Summary'!CR41="Yes"),OFFSET('Sanitation Data'!$D$11,0,10*ROW('Sanitation Data'!D35)),NA())</f>
        <v>#N/A</v>
      </c>
      <c r="AD41" s="104" t="e">
        <f ca="1">+IF(AND(ISNUMBER(OFFSET('Sanitation Data'!$D$12,0,10*ROW('Sanitation Data'!D35))),'Data Summary'!CS41="Yes"),OFFSET('Sanitation Data'!$D$12,0,10*ROW('Sanitation Data'!D35)),NA())</f>
        <v>#N/A</v>
      </c>
      <c r="AE41" s="104" t="e">
        <f ca="1">+IF(AND(ISNUMBER(OFFSET('Sanitation Data'!$D$13,0,10*ROW('Sanitation Data'!D35))),'Data Summary'!CT41="Yes"),OFFSET('Sanitation Data'!$D$13,0,10*ROW('Sanitation Data'!D35)),NA())</f>
        <v>#N/A</v>
      </c>
      <c r="AF41" s="104" t="e">
        <f ca="1">+IF(AND(ISNUMBER(OFFSET('Sanitation Data'!$E$5,0,10*ROW('Sanitation Data'!E35))),'Data Summary'!CU41="Yes"),100-OFFSET('Sanitation Data'!$E$5,0,10*ROW('Sanitation Data'!E35)),NA())</f>
        <v>#N/A</v>
      </c>
      <c r="AG41" s="104" t="e">
        <f ca="1">+IF(AND(ISNUMBER(OFFSET('Sanitation Data'!$E$7,0,10*ROW('Sanitation Data'!E35))),'Data Summary'!CV41="Yes"),OFFSET('Sanitation Data'!$E$7,0,10*ROW('Sanitation Data'!E35)),NA())</f>
        <v>#N/A</v>
      </c>
      <c r="AH41" s="104" t="e">
        <f ca="1">+IF(AND(ISNUMBER(OFFSET('Sanitation Data'!$E$11,0,10*ROW('Sanitation Data'!E35))),'Data Summary'!CW41="Yes"),OFFSET('Sanitation Data'!$E$11,0,10*ROW('Sanitation Data'!E35)),NA())</f>
        <v>#N/A</v>
      </c>
      <c r="AI41" s="104" t="e">
        <f ca="1">+IF(AND(ISNUMBER(OFFSET('Sanitation Data'!$E$12,0,10*ROW('Sanitation Data'!E35))),'Data Summary'!CX41="Yes"),OFFSET('Sanitation Data'!$E$12,0,10*ROW('Sanitation Data'!E35)),NA())</f>
        <v>#N/A</v>
      </c>
      <c r="AJ41" s="104" t="e">
        <f ca="1">+IF(AND(ISNUMBER(OFFSET('Sanitation Data'!$E$13,0,10*ROW('Sanitation Data'!E35))),'Data Summary'!CY41="Yes"),OFFSET('Sanitation Data'!$E$13,0,10*ROW('Sanitation Data'!E35)),NA())</f>
        <v>#N/A</v>
      </c>
      <c r="AK41" s="104" t="e">
        <f ca="1">+IF(AND(ISNUMBER(OFFSET('Sanitation Data'!$F$5,0,10*ROW('Sanitation Data'!F35))),'Data Summary'!CZ41="Yes"),100-OFFSET('Sanitation Data'!$F$5,0,10*ROW('Sanitation Data'!F35)),NA())</f>
        <v>#N/A</v>
      </c>
      <c r="AL41" s="104" t="e">
        <f ca="1">+IF(AND(ISNUMBER(OFFSET('Sanitation Data'!$F$7,0,10*ROW('Sanitation Data'!F35))),'Data Summary'!DA41="Yes"),OFFSET('Sanitation Data'!$F$7,0,10*ROW('Sanitation Data'!F35)),NA())</f>
        <v>#N/A</v>
      </c>
      <c r="AM41" s="104" t="e">
        <f ca="1">+IF(AND(ISNUMBER(OFFSET('Sanitation Data'!$F$11,0,10*ROW('Sanitation Data'!F35))),'Data Summary'!DB41="Yes"),OFFSET('Sanitation Data'!$F$11,0,10*ROW('Sanitation Data'!F35)),NA())</f>
        <v>#N/A</v>
      </c>
      <c r="AN41" s="104" t="e">
        <f ca="1">+IF(AND(ISNUMBER(OFFSET('Sanitation Data'!$F$12,0,10*ROW('Sanitation Data'!F35))),'Data Summary'!DC41="Yes"),OFFSET('Sanitation Data'!$F$12,0,10*ROW('Sanitation Data'!F35)),NA())</f>
        <v>#N/A</v>
      </c>
      <c r="AO41" s="104" t="e">
        <f ca="1">+IF(AND(ISNUMBER(OFFSET('Sanitation Data'!$F$13,0,10*ROW('Sanitation Data'!F35))),'Data Summary'!DD41="Yes"),OFFSET('Sanitation Data'!$F$13,0,10*ROW('Sanitation Data'!F35)),NA())</f>
        <v>#N/A</v>
      </c>
      <c r="AP41" s="104" t="e">
        <f ca="1">+IF(AND(ISNUMBER(OFFSET('Sanitation Data'!$G$5,0,10*ROW('Sanitation Data'!G35))),'Data Summary'!DE41="Yes"),100-OFFSET('Sanitation Data'!$G$5,0,10*ROW('Sanitation Data'!G35)),NA())</f>
        <v>#N/A</v>
      </c>
      <c r="AQ41" s="104" t="e">
        <f ca="1">+IF(AND(ISNUMBER(OFFSET('Sanitation Data'!$G$7,0,10*ROW('Sanitation Data'!G35))),'Data Summary'!DF41="Yes"),OFFSET('Sanitation Data'!$G$7,0,10*ROW('Sanitation Data'!G35)),NA())</f>
        <v>#N/A</v>
      </c>
      <c r="AR41" s="104" t="e">
        <f ca="1">+IF(AND(ISNUMBER(OFFSET('Sanitation Data'!$G$11,0,10*ROW('Sanitation Data'!G35))),'Data Summary'!DG41="Yes"),OFFSET('Sanitation Data'!$G$11,0,10*ROW('Sanitation Data'!G35)),NA())</f>
        <v>#N/A</v>
      </c>
      <c r="AS41" s="104" t="e">
        <f ca="1">+IF(AND(ISNUMBER(OFFSET('Sanitation Data'!$G$12,0,10*ROW('Sanitation Data'!G35))),'Data Summary'!DH41="Yes"),OFFSET('Sanitation Data'!$G$12,0,10*ROW('Sanitation Data'!G35)),NA())</f>
        <v>#N/A</v>
      </c>
      <c r="AT41" s="104" t="e">
        <f ca="1">+IF(AND(ISNUMBER(OFFSET('Sanitation Data'!$G$13,0,10*ROW('Sanitation Data'!G35))),'Data Summary'!DI41="Yes"),OFFSET('Sanitation Data'!$G$13,0,10*ROW('Sanitation Data'!G35)),NA())</f>
        <v>#N/A</v>
      </c>
      <c r="AU41" s="104" t="e">
        <f ca="1">+IF(AND(ISNUMBER(OFFSET('Sanitation Data'!$H$5,0,10*ROW('Sanitation Data'!H35))),'Data Summary'!DJ41="Yes"),100-OFFSET('Sanitation Data'!$H$5,0,10*ROW('Sanitation Data'!H35)),NA())</f>
        <v>#N/A</v>
      </c>
      <c r="AV41" s="104" t="e">
        <f ca="1">+IF(AND(ISNUMBER(OFFSET('Sanitation Data'!$H$7,0,10*ROW('Sanitation Data'!H35))),'Data Summary'!DK41="Yes"),OFFSET('Sanitation Data'!$H$7,0,10*ROW('Sanitation Data'!H35)),NA())</f>
        <v>#N/A</v>
      </c>
      <c r="AW41" s="104" t="e">
        <f ca="1">+IF(AND(ISNUMBER(OFFSET('Sanitation Data'!$H$11,0,10*ROW('Sanitation Data'!H35))),'Data Summary'!DL41="Yes"),OFFSET('Sanitation Data'!$H$11,0,10*ROW('Sanitation Data'!H35)),NA())</f>
        <v>#N/A</v>
      </c>
      <c r="AX41" s="104" t="e">
        <f ca="1">+IF(AND(ISNUMBER(OFFSET('Sanitation Data'!$H$12,0,10*ROW('Sanitation Data'!H35))),'Data Summary'!DM41="Yes"),OFFSET('Sanitation Data'!$H$12,0,10*ROW('Sanitation Data'!H35)),NA())</f>
        <v>#N/A</v>
      </c>
      <c r="AY41" s="104" t="e">
        <f ca="1">+IF(AND(ISNUMBER(OFFSET('Sanitation Data'!$H$13,0,10*ROW('Sanitation Data'!H35))),'Data Summary'!DN41="Yes"),OFFSET('Sanitation Data'!$H$13,0,10*ROW('Sanitation Data'!H35)),NA())</f>
        <v>#N/A</v>
      </c>
      <c r="AZ41" s="109" t="e">
        <f ca="1">+IF(AND(ISNUMBER(OFFSET('Hygiene Data'!$C$6,0,10*ROW('Hygiene Data'!C35))),'Data Summary'!DO41="Yes"),OFFSET('Hygiene Data'!$C$6,0,10*ROW('Hygiene Data'!C35)),NA())</f>
        <v>#N/A</v>
      </c>
      <c r="BA41" s="109" t="e">
        <f ca="1">+IF(AND(ISNUMBER(OFFSET('Hygiene Data'!$C$8,0,10*ROW('Hygiene Data'!C35))),'Data Summary'!DP41="Yes"),OFFSET('Hygiene Data'!$C$8,0,10*ROW('Hygiene Data'!C35)),NA())</f>
        <v>#N/A</v>
      </c>
      <c r="BB41" s="109" t="e">
        <f ca="1">+IF(AND(ISNUMBER(OFFSET('Hygiene Data'!$C$10,0,10*ROW('Hygiene Data'!C35))),'Data Summary'!DQ41="Yes"),OFFSET('Hygiene Data'!$C$10,0,10*ROW('Hygiene Data'!C35)),NA())</f>
        <v>#N/A</v>
      </c>
      <c r="BC41" s="109" t="e">
        <f ca="1">+IF(AND(ISNUMBER(OFFSET('Hygiene Data'!$D$6,0,10*ROW('Hygiene Data'!D35))),'Data Summary'!DR41="Yes"),OFFSET('Hygiene Data'!$D$6,0,10*ROW('Hygiene Data'!D35)),NA())</f>
        <v>#N/A</v>
      </c>
      <c r="BD41" s="109" t="e">
        <f ca="1">+IF(AND(ISNUMBER(OFFSET('Hygiene Data'!$D$8,0,10*ROW('Hygiene Data'!D35))),'Data Summary'!DS41="Yes"),OFFSET('Hygiene Data'!$D$8,0,10*ROW('Hygiene Data'!D35)),NA())</f>
        <v>#N/A</v>
      </c>
      <c r="BE41" s="109" t="e">
        <f ca="1">+IF(AND(ISNUMBER(OFFSET('Hygiene Data'!$D$10,0,10*ROW('Hygiene Data'!D35))),'Data Summary'!DT41="Yes"),OFFSET('Hygiene Data'!$D$10,0,10*ROW('Hygiene Data'!D35)),NA())</f>
        <v>#N/A</v>
      </c>
      <c r="BF41" s="109" t="e">
        <f ca="1">+IF(AND(ISNUMBER(OFFSET('Hygiene Data'!$E$6,0,10*ROW('Hygiene Data'!E35))),'Data Summary'!DU41="Yes"),OFFSET('Hygiene Data'!$E$6,0,10*ROW('Hygiene Data'!E35)),NA())</f>
        <v>#N/A</v>
      </c>
      <c r="BG41" s="109" t="e">
        <f ca="1">+IF(AND(ISNUMBER(OFFSET('Hygiene Data'!$E$8,0,10*ROW('Hygiene Data'!E35))),'Data Summary'!DV41="Yes"),OFFSET('Hygiene Data'!$E$8,0,10*ROW('Hygiene Data'!E35)),NA())</f>
        <v>#N/A</v>
      </c>
      <c r="BH41" s="109" t="e">
        <f ca="1">+IF(AND(ISNUMBER(OFFSET('Hygiene Data'!$E$10,0,10*ROW('Hygiene Data'!E35))),'Data Summary'!DW41="Yes"),OFFSET('Hygiene Data'!$E$10,0,10*ROW('Hygiene Data'!E35)),NA())</f>
        <v>#N/A</v>
      </c>
      <c r="BI41" s="109" t="e">
        <f ca="1">+IF(AND(ISNUMBER(OFFSET('Hygiene Data'!$F$6,0,10*ROW('Hygiene Data'!F35))),'Data Summary'!DX41="Yes"),OFFSET('Hygiene Data'!$F$6,0,10*ROW('Hygiene Data'!F35)),NA())</f>
        <v>#N/A</v>
      </c>
      <c r="BJ41" s="109" t="e">
        <f ca="1">+IF(AND(ISNUMBER(OFFSET('Hygiene Data'!$F$8,0,10*ROW('Hygiene Data'!F35))),'Data Summary'!DY41="Yes"),OFFSET('Hygiene Data'!$F$8,0,10*ROW('Hygiene Data'!F35)),NA())</f>
        <v>#N/A</v>
      </c>
      <c r="BK41" s="109" t="e">
        <f ca="1">+IF(AND(ISNUMBER(OFFSET('Hygiene Data'!$F$10,0,10*ROW('Hygiene Data'!F35))),'Data Summary'!DZ41="Yes"),OFFSET('Hygiene Data'!$F$10,0,10*ROW('Hygiene Data'!F35)),NA())</f>
        <v>#N/A</v>
      </c>
      <c r="BL41" s="109" t="e">
        <f ca="1">+IF(AND(ISNUMBER(OFFSET('Hygiene Data'!$G$6,0,10*ROW('Hygiene Data'!G35))),'Data Summary'!EA41="Yes"),OFFSET('Hygiene Data'!$G$6,0,10*ROW('Hygiene Data'!G35)),NA())</f>
        <v>#N/A</v>
      </c>
      <c r="BM41" s="109" t="e">
        <f ca="1">+IF(AND(ISNUMBER(OFFSET('Hygiene Data'!$G$8,0,10*ROW('Hygiene Data'!G35))),'Data Summary'!EB41="Yes"),OFFSET('Hygiene Data'!$G$8,0,10*ROW('Hygiene Data'!G35)),NA())</f>
        <v>#N/A</v>
      </c>
      <c r="BN41" s="109" t="e">
        <f ca="1">+IF(AND(ISNUMBER(OFFSET('Hygiene Data'!$G$10,0,10*ROW('Hygiene Data'!G35))),'Data Summary'!EC41="Yes"),OFFSET('Hygiene Data'!$G$10,0,10*ROW('Hygiene Data'!G35)),NA())</f>
        <v>#N/A</v>
      </c>
      <c r="BO41" s="109" t="e">
        <f ca="1">+IF(AND(ISNUMBER(OFFSET('Hygiene Data'!$H$6,0,10*ROW('Hygiene Data'!H35))),'Data Summary'!ED41="Yes"),OFFSET('Hygiene Data'!$H$6,0,10*ROW('Hygiene Data'!H35)),NA())</f>
        <v>#N/A</v>
      </c>
      <c r="BP41" s="109" t="e">
        <f ca="1">+IF(AND(ISNUMBER(OFFSET('Hygiene Data'!$H$8,0,10*ROW('Hygiene Data'!H35))),'Data Summary'!EE41="Yes"),OFFSET('Hygiene Data'!$H$8,0,10*ROW('Hygiene Data'!H35)),NA())</f>
        <v>#N/A</v>
      </c>
      <c r="BQ41" s="109" t="e">
        <f ca="1">+IF(AND(ISNUMBER(OFFSET('Hygiene Data'!$H$10,0,10*ROW('Hygiene Data'!H35))),'Data Summary'!EF41="Yes"),OFFSET('Hygiene Data'!$H$10,0,10*ROW('Hygiene Data'!H35)),NA())</f>
        <v>#N/A</v>
      </c>
    </row>
    <row r="42" spans="1:69" x14ac:dyDescent="0.25">
      <c r="A42" s="57" t="e">
        <f ca="1">+IF(OFFSET('Water Data'!$B$1,0,10*ROW('Water Data'!B36))="",NA(),OFFSET('Water Data'!$B$1,0,10*ROW('Water Data'!B36)))</f>
        <v>#N/A</v>
      </c>
      <c r="B42" s="57" t="e">
        <f ca="1">+IF(OFFSET('Water Data'!$A$3,0,10*ROW('Water Data'!A39))="",NA(),OFFSET('Water Data'!$A$3,0,10*ROW('Water Data'!A39)))</f>
        <v>#N/A</v>
      </c>
      <c r="C42" s="57" t="e">
        <f ca="1">+IF(OFFSET('Water Data'!$C$3,0,10*ROW('Water Data'!C39))="",NA(),OFFSET('Water Data'!$C$3,0,10*ROW('Water Data'!C39)))</f>
        <v>#N/A</v>
      </c>
      <c r="D42" s="58" t="e">
        <f ca="1">+IF(AND(ISNUMBER(OFFSET('Water Data'!$C$5,0,10*ROW('Water Data'!C36))),'Data Summary'!BS42="Yes"),100-OFFSET('Water Data'!$C$5,0,10*ROW('Water Data'!C36)),NA())</f>
        <v>#N/A</v>
      </c>
      <c r="E42" s="58" t="e">
        <f ca="1">+IF(AND(ISNUMBER(OFFSET('Water Data'!$C$7,0,10*ROW('Water Data'!C36))),'Data Summary'!BT42="Yes"),OFFSET('Water Data'!$C$7,0,10*ROW('Water Data'!C36)),NA())</f>
        <v>#N/A</v>
      </c>
      <c r="F42" s="58" t="e">
        <f ca="1">+IF(AND(ISNUMBER(OFFSET('Water Data'!$C$10,0,10*ROW('Water Data'!C36))),'Data Summary'!BU42="Yes"),OFFSET('Water Data'!$C$10,0,10*ROW('Water Data'!C36)),NA())</f>
        <v>#N/A</v>
      </c>
      <c r="G42" s="58" t="e">
        <f ca="1">+IF(AND(ISNUMBER(OFFSET('Water Data'!$D$5,0,10*ROW('Water Data'!D36))),'Data Summary'!BV42="Yes"),100-OFFSET('Water Data'!$D$5,0,10*ROW('Water Data'!D36)),NA())</f>
        <v>#N/A</v>
      </c>
      <c r="H42" s="58" t="e">
        <f ca="1">+IF(AND(ISNUMBER(OFFSET('Water Data'!$D$7,0,10*ROW('Water Data'!D36))),'Data Summary'!BW42="Yes"),OFFSET('Water Data'!$D$7,0,10*ROW('Water Data'!D36)),NA())</f>
        <v>#N/A</v>
      </c>
      <c r="I42" s="58" t="e">
        <f ca="1">+IF(AND(ISNUMBER(OFFSET('Water Data'!$D$10,0,10*ROW('Water Data'!D36))),'Data Summary'!BX42="Yes"),OFFSET('Water Data'!$D$10,0,10*ROW('Water Data'!D36)),NA())</f>
        <v>#N/A</v>
      </c>
      <c r="J42" s="58" t="e">
        <f ca="1">+IF(AND(ISNUMBER(OFFSET('Water Data'!$E$5,0,10*ROW('Water Data'!E36))),'Data Summary'!BY42="Yes"),100-OFFSET('Water Data'!$E$5,0,10*ROW('Water Data'!E36)),NA())</f>
        <v>#N/A</v>
      </c>
      <c r="K42" s="58" t="e">
        <f ca="1">+IF(AND(ISNUMBER(OFFSET('Water Data'!$E$7,0,10*ROW('Water Data'!E36))),'Data Summary'!BZ42="Yes"),OFFSET('Water Data'!$E$7,0,10*ROW('Water Data'!E36)),NA())</f>
        <v>#N/A</v>
      </c>
      <c r="L42" s="58" t="e">
        <f ca="1">+IF(AND(ISNUMBER(OFFSET('Water Data'!$E$10,0,10*ROW('Water Data'!E36))),'Data Summary'!CA42="Yes"),OFFSET('Water Data'!$E$10,0,10*ROW('Water Data'!E36)),NA())</f>
        <v>#N/A</v>
      </c>
      <c r="M42" s="58" t="e">
        <f ca="1">+IF(AND(ISNUMBER(OFFSET('Water Data'!$F$5,0,10*ROW('Water Data'!F36))),'Data Summary'!CB42="Yes"),100-OFFSET('Water Data'!$F$5,0,10*ROW('Water Data'!F36)),NA())</f>
        <v>#N/A</v>
      </c>
      <c r="N42" s="58" t="e">
        <f ca="1">+IF(AND(ISNUMBER(OFFSET('Water Data'!$F$7,0,10*ROW('Water Data'!F36))),'Data Summary'!CC42="Yes"),OFFSET('Water Data'!$F$7,0,10*ROW('Water Data'!F36)),NA())</f>
        <v>#N/A</v>
      </c>
      <c r="O42" s="58" t="e">
        <f ca="1">+IF(AND(ISNUMBER(OFFSET('Water Data'!$F$10,0,10*ROW('Water Data'!F36))),'Data Summary'!CD42="Yes"),OFFSET('Water Data'!$F$10,0,10*ROW('Water Data'!F36)),NA())</f>
        <v>#N/A</v>
      </c>
      <c r="P42" s="58" t="e">
        <f ca="1">+IF(AND(ISNUMBER(OFFSET('Water Data'!$G$5,0,10*ROW('Water Data'!G36))),'Data Summary'!CE42="Yes"),100-OFFSET('Water Data'!$G$5,0,10*ROW('Water Data'!G36)),NA())</f>
        <v>#N/A</v>
      </c>
      <c r="Q42" s="58" t="e">
        <f ca="1">+IF(AND(ISNUMBER(OFFSET('Water Data'!$G$7,0,10*ROW('Water Data'!G36))),'Data Summary'!CF42="Yes"),OFFSET('Water Data'!$G$7,0,10*ROW('Water Data'!G36)),NA())</f>
        <v>#N/A</v>
      </c>
      <c r="R42" s="58" t="e">
        <f ca="1">+IF(AND(ISNUMBER(OFFSET('Water Data'!$G$10,0,10*ROW('Water Data'!G36))),'Data Summary'!CG42="Yes"),OFFSET('Water Data'!$G$10,0,10*ROW('Water Data'!G36)),NA())</f>
        <v>#N/A</v>
      </c>
      <c r="S42" s="58" t="e">
        <f ca="1">+IF(AND(ISNUMBER(OFFSET('Water Data'!$H$5,0,10*ROW('Water Data'!H36))),'Data Summary'!CH42="Yes"),100-OFFSET('Water Data'!$H$5,0,10*ROW('Water Data'!H36)),NA())</f>
        <v>#N/A</v>
      </c>
      <c r="T42" s="58" t="e">
        <f ca="1">+IF(AND(ISNUMBER(OFFSET('Water Data'!$H$7,0,10*ROW('Water Data'!H36))),'Data Summary'!CI42="Yes"),OFFSET('Water Data'!$H$7,0,10*ROW('Water Data'!H36)),NA())</f>
        <v>#N/A</v>
      </c>
      <c r="U42" s="58" t="e">
        <f ca="1">+IF(AND(ISNUMBER(OFFSET('Water Data'!$H$10,0,10*ROW('Water Data'!H36))),'Data Summary'!CJ42="Yes"),OFFSET('Water Data'!$H$10,0,10*ROW('Water Data'!H36)),NA())</f>
        <v>#N/A</v>
      </c>
      <c r="V42" s="104" t="e">
        <f ca="1">+IF(AND(ISNUMBER(OFFSET('Sanitation Data'!$C$5,0,10*ROW('Sanitation Data'!C36))),'Data Summary'!CK42="Yes"),100-OFFSET('Sanitation Data'!$C$5,0,10*ROW('Sanitation Data'!C36)),NA())</f>
        <v>#N/A</v>
      </c>
      <c r="W42" s="104" t="e">
        <f ca="1">+IF(AND(ISNUMBER(OFFSET('Sanitation Data'!$C$7,0,10*ROW('Sanitation Data'!C36))),'Data Summary'!CL42="Yes"),OFFSET('Sanitation Data'!$C$7,0,10*ROW('Sanitation Data'!C36)),NA())</f>
        <v>#N/A</v>
      </c>
      <c r="X42" s="104" t="e">
        <f ca="1">+IF(AND(ISNUMBER(OFFSET('Sanitation Data'!$C$11,0,10*ROW('Sanitation Data'!C36))),'Data Summary'!CM42="Yes"),OFFSET('Sanitation Data'!$C$11,0,10*ROW('Sanitation Data'!C36)),NA())</f>
        <v>#N/A</v>
      </c>
      <c r="Y42" s="104" t="e">
        <f ca="1">+IF(AND(ISNUMBER(OFFSET('Sanitation Data'!$C$12,0,10*ROW('Sanitation Data'!C36))),'Data Summary'!CN42="Yes"),OFFSET('Sanitation Data'!$C$12,0,10*ROW('Sanitation Data'!C36)),NA())</f>
        <v>#N/A</v>
      </c>
      <c r="Z42" s="104" t="e">
        <f ca="1">+IF(AND(ISNUMBER(OFFSET('Sanitation Data'!$C$13,0,10*ROW('Sanitation Data'!C36))),'Data Summary'!CO42="Yes"),OFFSET('Sanitation Data'!$C$13,0,10*ROW('Sanitation Data'!C36)),NA())</f>
        <v>#N/A</v>
      </c>
      <c r="AA42" s="104" t="e">
        <f ca="1">+IF(AND(ISNUMBER(OFFSET('Sanitation Data'!$D$5,0,10*ROW('Sanitation Data'!D36))),'Data Summary'!CP42="Yes"),100-OFFSET('Sanitation Data'!$D$5,0,10*ROW('Sanitation Data'!D36)),NA())</f>
        <v>#N/A</v>
      </c>
      <c r="AB42" s="104" t="e">
        <f ca="1">+IF(AND(ISNUMBER(OFFSET('Sanitation Data'!$D$7,0,10*ROW('Sanitation Data'!D36))),'Data Summary'!CQ42="Yes"),OFFSET('Sanitation Data'!$D$7,0,10*ROW('Sanitation Data'!D36)),NA())</f>
        <v>#N/A</v>
      </c>
      <c r="AC42" s="104" t="e">
        <f ca="1">+IF(AND(ISNUMBER(OFFSET('Sanitation Data'!$D$11,0,10*ROW('Sanitation Data'!D36))),'Data Summary'!CR42="Yes"),OFFSET('Sanitation Data'!$D$11,0,10*ROW('Sanitation Data'!D36)),NA())</f>
        <v>#N/A</v>
      </c>
      <c r="AD42" s="104" t="e">
        <f ca="1">+IF(AND(ISNUMBER(OFFSET('Sanitation Data'!$D$12,0,10*ROW('Sanitation Data'!D36))),'Data Summary'!CS42="Yes"),OFFSET('Sanitation Data'!$D$12,0,10*ROW('Sanitation Data'!D36)),NA())</f>
        <v>#N/A</v>
      </c>
      <c r="AE42" s="104" t="e">
        <f ca="1">+IF(AND(ISNUMBER(OFFSET('Sanitation Data'!$D$13,0,10*ROW('Sanitation Data'!D36))),'Data Summary'!CT42="Yes"),OFFSET('Sanitation Data'!$D$13,0,10*ROW('Sanitation Data'!D36)),NA())</f>
        <v>#N/A</v>
      </c>
      <c r="AF42" s="104" t="e">
        <f ca="1">+IF(AND(ISNUMBER(OFFSET('Sanitation Data'!$E$5,0,10*ROW('Sanitation Data'!E36))),'Data Summary'!CU42="Yes"),100-OFFSET('Sanitation Data'!$E$5,0,10*ROW('Sanitation Data'!E36)),NA())</f>
        <v>#N/A</v>
      </c>
      <c r="AG42" s="104" t="e">
        <f ca="1">+IF(AND(ISNUMBER(OFFSET('Sanitation Data'!$E$7,0,10*ROW('Sanitation Data'!E36))),'Data Summary'!CV42="Yes"),OFFSET('Sanitation Data'!$E$7,0,10*ROW('Sanitation Data'!E36)),NA())</f>
        <v>#N/A</v>
      </c>
      <c r="AH42" s="104" t="e">
        <f ca="1">+IF(AND(ISNUMBER(OFFSET('Sanitation Data'!$E$11,0,10*ROW('Sanitation Data'!E36))),'Data Summary'!CW42="Yes"),OFFSET('Sanitation Data'!$E$11,0,10*ROW('Sanitation Data'!E36)),NA())</f>
        <v>#N/A</v>
      </c>
      <c r="AI42" s="104" t="e">
        <f ca="1">+IF(AND(ISNUMBER(OFFSET('Sanitation Data'!$E$12,0,10*ROW('Sanitation Data'!E36))),'Data Summary'!CX42="Yes"),OFFSET('Sanitation Data'!$E$12,0,10*ROW('Sanitation Data'!E36)),NA())</f>
        <v>#N/A</v>
      </c>
      <c r="AJ42" s="104" t="e">
        <f ca="1">+IF(AND(ISNUMBER(OFFSET('Sanitation Data'!$E$13,0,10*ROW('Sanitation Data'!E36))),'Data Summary'!CY42="Yes"),OFFSET('Sanitation Data'!$E$13,0,10*ROW('Sanitation Data'!E36)),NA())</f>
        <v>#N/A</v>
      </c>
      <c r="AK42" s="104" t="e">
        <f ca="1">+IF(AND(ISNUMBER(OFFSET('Sanitation Data'!$F$5,0,10*ROW('Sanitation Data'!F36))),'Data Summary'!CZ42="Yes"),100-OFFSET('Sanitation Data'!$F$5,0,10*ROW('Sanitation Data'!F36)),NA())</f>
        <v>#N/A</v>
      </c>
      <c r="AL42" s="104" t="e">
        <f ca="1">+IF(AND(ISNUMBER(OFFSET('Sanitation Data'!$F$7,0,10*ROW('Sanitation Data'!F36))),'Data Summary'!DA42="Yes"),OFFSET('Sanitation Data'!$F$7,0,10*ROW('Sanitation Data'!F36)),NA())</f>
        <v>#N/A</v>
      </c>
      <c r="AM42" s="104" t="e">
        <f ca="1">+IF(AND(ISNUMBER(OFFSET('Sanitation Data'!$F$11,0,10*ROW('Sanitation Data'!F36))),'Data Summary'!DB42="Yes"),OFFSET('Sanitation Data'!$F$11,0,10*ROW('Sanitation Data'!F36)),NA())</f>
        <v>#N/A</v>
      </c>
      <c r="AN42" s="104" t="e">
        <f ca="1">+IF(AND(ISNUMBER(OFFSET('Sanitation Data'!$F$12,0,10*ROW('Sanitation Data'!F36))),'Data Summary'!DC42="Yes"),OFFSET('Sanitation Data'!$F$12,0,10*ROW('Sanitation Data'!F36)),NA())</f>
        <v>#N/A</v>
      </c>
      <c r="AO42" s="104" t="e">
        <f ca="1">+IF(AND(ISNUMBER(OFFSET('Sanitation Data'!$F$13,0,10*ROW('Sanitation Data'!F36))),'Data Summary'!DD42="Yes"),OFFSET('Sanitation Data'!$F$13,0,10*ROW('Sanitation Data'!F36)),NA())</f>
        <v>#N/A</v>
      </c>
      <c r="AP42" s="104" t="e">
        <f ca="1">+IF(AND(ISNUMBER(OFFSET('Sanitation Data'!$G$5,0,10*ROW('Sanitation Data'!G36))),'Data Summary'!DE42="Yes"),100-OFFSET('Sanitation Data'!$G$5,0,10*ROW('Sanitation Data'!G36)),NA())</f>
        <v>#N/A</v>
      </c>
      <c r="AQ42" s="104" t="e">
        <f ca="1">+IF(AND(ISNUMBER(OFFSET('Sanitation Data'!$G$7,0,10*ROW('Sanitation Data'!G36))),'Data Summary'!DF42="Yes"),OFFSET('Sanitation Data'!$G$7,0,10*ROW('Sanitation Data'!G36)),NA())</f>
        <v>#N/A</v>
      </c>
      <c r="AR42" s="104" t="e">
        <f ca="1">+IF(AND(ISNUMBER(OFFSET('Sanitation Data'!$G$11,0,10*ROW('Sanitation Data'!G36))),'Data Summary'!DG42="Yes"),OFFSET('Sanitation Data'!$G$11,0,10*ROW('Sanitation Data'!G36)),NA())</f>
        <v>#N/A</v>
      </c>
      <c r="AS42" s="104" t="e">
        <f ca="1">+IF(AND(ISNUMBER(OFFSET('Sanitation Data'!$G$12,0,10*ROW('Sanitation Data'!G36))),'Data Summary'!DH42="Yes"),OFFSET('Sanitation Data'!$G$12,0,10*ROW('Sanitation Data'!G36)),NA())</f>
        <v>#N/A</v>
      </c>
      <c r="AT42" s="104" t="e">
        <f ca="1">+IF(AND(ISNUMBER(OFFSET('Sanitation Data'!$G$13,0,10*ROW('Sanitation Data'!G36))),'Data Summary'!DI42="Yes"),OFFSET('Sanitation Data'!$G$13,0,10*ROW('Sanitation Data'!G36)),NA())</f>
        <v>#N/A</v>
      </c>
      <c r="AU42" s="104" t="e">
        <f ca="1">+IF(AND(ISNUMBER(OFFSET('Sanitation Data'!$H$5,0,10*ROW('Sanitation Data'!H36))),'Data Summary'!DJ42="Yes"),100-OFFSET('Sanitation Data'!$H$5,0,10*ROW('Sanitation Data'!H36)),NA())</f>
        <v>#N/A</v>
      </c>
      <c r="AV42" s="104" t="e">
        <f ca="1">+IF(AND(ISNUMBER(OFFSET('Sanitation Data'!$H$7,0,10*ROW('Sanitation Data'!H36))),'Data Summary'!DK42="Yes"),OFFSET('Sanitation Data'!$H$7,0,10*ROW('Sanitation Data'!H36)),NA())</f>
        <v>#N/A</v>
      </c>
      <c r="AW42" s="104" t="e">
        <f ca="1">+IF(AND(ISNUMBER(OFFSET('Sanitation Data'!$H$11,0,10*ROW('Sanitation Data'!H36))),'Data Summary'!DL42="Yes"),OFFSET('Sanitation Data'!$H$11,0,10*ROW('Sanitation Data'!H36)),NA())</f>
        <v>#N/A</v>
      </c>
      <c r="AX42" s="104" t="e">
        <f ca="1">+IF(AND(ISNUMBER(OFFSET('Sanitation Data'!$H$12,0,10*ROW('Sanitation Data'!H36))),'Data Summary'!DM42="Yes"),OFFSET('Sanitation Data'!$H$12,0,10*ROW('Sanitation Data'!H36)),NA())</f>
        <v>#N/A</v>
      </c>
      <c r="AY42" s="104" t="e">
        <f ca="1">+IF(AND(ISNUMBER(OFFSET('Sanitation Data'!$H$13,0,10*ROW('Sanitation Data'!H36))),'Data Summary'!DN42="Yes"),OFFSET('Sanitation Data'!$H$13,0,10*ROW('Sanitation Data'!H36)),NA())</f>
        <v>#N/A</v>
      </c>
      <c r="AZ42" s="109" t="e">
        <f ca="1">+IF(AND(ISNUMBER(OFFSET('Hygiene Data'!$C$6,0,10*ROW('Hygiene Data'!C36))),'Data Summary'!DO42="Yes"),OFFSET('Hygiene Data'!$C$6,0,10*ROW('Hygiene Data'!C36)),NA())</f>
        <v>#N/A</v>
      </c>
      <c r="BA42" s="109" t="e">
        <f ca="1">+IF(AND(ISNUMBER(OFFSET('Hygiene Data'!$C$8,0,10*ROW('Hygiene Data'!C36))),'Data Summary'!DP42="Yes"),OFFSET('Hygiene Data'!$C$8,0,10*ROW('Hygiene Data'!C36)),NA())</f>
        <v>#N/A</v>
      </c>
      <c r="BB42" s="109" t="e">
        <f ca="1">+IF(AND(ISNUMBER(OFFSET('Hygiene Data'!$C$10,0,10*ROW('Hygiene Data'!C36))),'Data Summary'!DQ42="Yes"),OFFSET('Hygiene Data'!$C$10,0,10*ROW('Hygiene Data'!C36)),NA())</f>
        <v>#N/A</v>
      </c>
      <c r="BC42" s="109" t="e">
        <f ca="1">+IF(AND(ISNUMBER(OFFSET('Hygiene Data'!$D$6,0,10*ROW('Hygiene Data'!D36))),'Data Summary'!DR42="Yes"),OFFSET('Hygiene Data'!$D$6,0,10*ROW('Hygiene Data'!D36)),NA())</f>
        <v>#N/A</v>
      </c>
      <c r="BD42" s="109" t="e">
        <f ca="1">+IF(AND(ISNUMBER(OFFSET('Hygiene Data'!$D$8,0,10*ROW('Hygiene Data'!D36))),'Data Summary'!DS42="Yes"),OFFSET('Hygiene Data'!$D$8,0,10*ROW('Hygiene Data'!D36)),NA())</f>
        <v>#N/A</v>
      </c>
      <c r="BE42" s="109" t="e">
        <f ca="1">+IF(AND(ISNUMBER(OFFSET('Hygiene Data'!$D$10,0,10*ROW('Hygiene Data'!D36))),'Data Summary'!DT42="Yes"),OFFSET('Hygiene Data'!$D$10,0,10*ROW('Hygiene Data'!D36)),NA())</f>
        <v>#N/A</v>
      </c>
      <c r="BF42" s="109" t="e">
        <f ca="1">+IF(AND(ISNUMBER(OFFSET('Hygiene Data'!$E$6,0,10*ROW('Hygiene Data'!E36))),'Data Summary'!DU42="Yes"),OFFSET('Hygiene Data'!$E$6,0,10*ROW('Hygiene Data'!E36)),NA())</f>
        <v>#N/A</v>
      </c>
      <c r="BG42" s="109" t="e">
        <f ca="1">+IF(AND(ISNUMBER(OFFSET('Hygiene Data'!$E$8,0,10*ROW('Hygiene Data'!E36))),'Data Summary'!DV42="Yes"),OFFSET('Hygiene Data'!$E$8,0,10*ROW('Hygiene Data'!E36)),NA())</f>
        <v>#N/A</v>
      </c>
      <c r="BH42" s="109" t="e">
        <f ca="1">+IF(AND(ISNUMBER(OFFSET('Hygiene Data'!$E$10,0,10*ROW('Hygiene Data'!E36))),'Data Summary'!DW42="Yes"),OFFSET('Hygiene Data'!$E$10,0,10*ROW('Hygiene Data'!E36)),NA())</f>
        <v>#N/A</v>
      </c>
      <c r="BI42" s="109" t="e">
        <f ca="1">+IF(AND(ISNUMBER(OFFSET('Hygiene Data'!$F$6,0,10*ROW('Hygiene Data'!F36))),'Data Summary'!DX42="Yes"),OFFSET('Hygiene Data'!$F$6,0,10*ROW('Hygiene Data'!F36)),NA())</f>
        <v>#N/A</v>
      </c>
      <c r="BJ42" s="109" t="e">
        <f ca="1">+IF(AND(ISNUMBER(OFFSET('Hygiene Data'!$F$8,0,10*ROW('Hygiene Data'!F36))),'Data Summary'!DY42="Yes"),OFFSET('Hygiene Data'!$F$8,0,10*ROW('Hygiene Data'!F36)),NA())</f>
        <v>#N/A</v>
      </c>
      <c r="BK42" s="109" t="e">
        <f ca="1">+IF(AND(ISNUMBER(OFFSET('Hygiene Data'!$F$10,0,10*ROW('Hygiene Data'!F36))),'Data Summary'!DZ42="Yes"),OFFSET('Hygiene Data'!$F$10,0,10*ROW('Hygiene Data'!F36)),NA())</f>
        <v>#N/A</v>
      </c>
      <c r="BL42" s="109" t="e">
        <f ca="1">+IF(AND(ISNUMBER(OFFSET('Hygiene Data'!$G$6,0,10*ROW('Hygiene Data'!G36))),'Data Summary'!EA42="Yes"),OFFSET('Hygiene Data'!$G$6,0,10*ROW('Hygiene Data'!G36)),NA())</f>
        <v>#N/A</v>
      </c>
      <c r="BM42" s="109" t="e">
        <f ca="1">+IF(AND(ISNUMBER(OFFSET('Hygiene Data'!$G$8,0,10*ROW('Hygiene Data'!G36))),'Data Summary'!EB42="Yes"),OFFSET('Hygiene Data'!$G$8,0,10*ROW('Hygiene Data'!G36)),NA())</f>
        <v>#N/A</v>
      </c>
      <c r="BN42" s="109" t="e">
        <f ca="1">+IF(AND(ISNUMBER(OFFSET('Hygiene Data'!$G$10,0,10*ROW('Hygiene Data'!G36))),'Data Summary'!EC42="Yes"),OFFSET('Hygiene Data'!$G$10,0,10*ROW('Hygiene Data'!G36)),NA())</f>
        <v>#N/A</v>
      </c>
      <c r="BO42" s="109" t="e">
        <f ca="1">+IF(AND(ISNUMBER(OFFSET('Hygiene Data'!$H$6,0,10*ROW('Hygiene Data'!H36))),'Data Summary'!ED42="Yes"),OFFSET('Hygiene Data'!$H$6,0,10*ROW('Hygiene Data'!H36)),NA())</f>
        <v>#N/A</v>
      </c>
      <c r="BP42" s="109" t="e">
        <f ca="1">+IF(AND(ISNUMBER(OFFSET('Hygiene Data'!$H$8,0,10*ROW('Hygiene Data'!H36))),'Data Summary'!EE42="Yes"),OFFSET('Hygiene Data'!$H$8,0,10*ROW('Hygiene Data'!H36)),NA())</f>
        <v>#N/A</v>
      </c>
      <c r="BQ42" s="109" t="e">
        <f ca="1">+IF(AND(ISNUMBER(OFFSET('Hygiene Data'!$H$10,0,10*ROW('Hygiene Data'!H36))),'Data Summary'!EF42="Yes"),OFFSET('Hygiene Data'!$H$10,0,10*ROW('Hygiene Data'!H36)),NA())</f>
        <v>#N/A</v>
      </c>
    </row>
    <row r="43" spans="1:69" x14ac:dyDescent="0.25">
      <c r="A43" s="57" t="e">
        <f ca="1">+IF(OFFSET('Water Data'!$B$1,0,10*ROW('Water Data'!B37))="",NA(),OFFSET('Water Data'!$B$1,0,10*ROW('Water Data'!B37)))</f>
        <v>#N/A</v>
      </c>
      <c r="B43" s="57" t="e">
        <f ca="1">+IF(OFFSET('Water Data'!$A$3,0,10*ROW('Water Data'!A40))="",NA(),OFFSET('Water Data'!$A$3,0,10*ROW('Water Data'!A40)))</f>
        <v>#N/A</v>
      </c>
      <c r="C43" s="57" t="e">
        <f ca="1">+IF(OFFSET('Water Data'!$C$3,0,10*ROW('Water Data'!C40))="",NA(),OFFSET('Water Data'!$C$3,0,10*ROW('Water Data'!C40)))</f>
        <v>#N/A</v>
      </c>
      <c r="D43" s="58" t="e">
        <f ca="1">+IF(AND(ISNUMBER(OFFSET('Water Data'!$C$5,0,10*ROW('Water Data'!C37))),'Data Summary'!BS43="Yes"),100-OFFSET('Water Data'!$C$5,0,10*ROW('Water Data'!C37)),NA())</f>
        <v>#N/A</v>
      </c>
      <c r="E43" s="58" t="e">
        <f ca="1">+IF(AND(ISNUMBER(OFFSET('Water Data'!$C$7,0,10*ROW('Water Data'!C37))),'Data Summary'!BT43="Yes"),OFFSET('Water Data'!$C$7,0,10*ROW('Water Data'!C37)),NA())</f>
        <v>#N/A</v>
      </c>
      <c r="F43" s="58" t="e">
        <f ca="1">+IF(AND(ISNUMBER(OFFSET('Water Data'!$C$10,0,10*ROW('Water Data'!C37))),'Data Summary'!BU43="Yes"),OFFSET('Water Data'!$C$10,0,10*ROW('Water Data'!C37)),NA())</f>
        <v>#N/A</v>
      </c>
      <c r="G43" s="58" t="e">
        <f ca="1">+IF(AND(ISNUMBER(OFFSET('Water Data'!$D$5,0,10*ROW('Water Data'!D37))),'Data Summary'!BV43="Yes"),100-OFFSET('Water Data'!$D$5,0,10*ROW('Water Data'!D37)),NA())</f>
        <v>#N/A</v>
      </c>
      <c r="H43" s="58" t="e">
        <f ca="1">+IF(AND(ISNUMBER(OFFSET('Water Data'!$D$7,0,10*ROW('Water Data'!D37))),'Data Summary'!BW43="Yes"),OFFSET('Water Data'!$D$7,0,10*ROW('Water Data'!D37)),NA())</f>
        <v>#N/A</v>
      </c>
      <c r="I43" s="58" t="e">
        <f ca="1">+IF(AND(ISNUMBER(OFFSET('Water Data'!$D$10,0,10*ROW('Water Data'!D37))),'Data Summary'!BX43="Yes"),OFFSET('Water Data'!$D$10,0,10*ROW('Water Data'!D37)),NA())</f>
        <v>#N/A</v>
      </c>
      <c r="J43" s="58" t="e">
        <f ca="1">+IF(AND(ISNUMBER(OFFSET('Water Data'!$E$5,0,10*ROW('Water Data'!E37))),'Data Summary'!BY43="Yes"),100-OFFSET('Water Data'!$E$5,0,10*ROW('Water Data'!E37)),NA())</f>
        <v>#N/A</v>
      </c>
      <c r="K43" s="58" t="e">
        <f ca="1">+IF(AND(ISNUMBER(OFFSET('Water Data'!$E$7,0,10*ROW('Water Data'!E37))),'Data Summary'!BZ43="Yes"),OFFSET('Water Data'!$E$7,0,10*ROW('Water Data'!E37)),NA())</f>
        <v>#N/A</v>
      </c>
      <c r="L43" s="58" t="e">
        <f ca="1">+IF(AND(ISNUMBER(OFFSET('Water Data'!$E$10,0,10*ROW('Water Data'!E37))),'Data Summary'!CA43="Yes"),OFFSET('Water Data'!$E$10,0,10*ROW('Water Data'!E37)),NA())</f>
        <v>#N/A</v>
      </c>
      <c r="M43" s="58" t="e">
        <f ca="1">+IF(AND(ISNUMBER(OFFSET('Water Data'!$F$5,0,10*ROW('Water Data'!F37))),'Data Summary'!CB43="Yes"),100-OFFSET('Water Data'!$F$5,0,10*ROW('Water Data'!F37)),NA())</f>
        <v>#N/A</v>
      </c>
      <c r="N43" s="58" t="e">
        <f ca="1">+IF(AND(ISNUMBER(OFFSET('Water Data'!$F$7,0,10*ROW('Water Data'!F37))),'Data Summary'!CC43="Yes"),OFFSET('Water Data'!$F$7,0,10*ROW('Water Data'!F37)),NA())</f>
        <v>#N/A</v>
      </c>
      <c r="O43" s="58" t="e">
        <f ca="1">+IF(AND(ISNUMBER(OFFSET('Water Data'!$F$10,0,10*ROW('Water Data'!F37))),'Data Summary'!CD43="Yes"),OFFSET('Water Data'!$F$10,0,10*ROW('Water Data'!F37)),NA())</f>
        <v>#N/A</v>
      </c>
      <c r="P43" s="58" t="e">
        <f ca="1">+IF(AND(ISNUMBER(OFFSET('Water Data'!$G$5,0,10*ROW('Water Data'!G37))),'Data Summary'!CE43="Yes"),100-OFFSET('Water Data'!$G$5,0,10*ROW('Water Data'!G37)),NA())</f>
        <v>#N/A</v>
      </c>
      <c r="Q43" s="58" t="e">
        <f ca="1">+IF(AND(ISNUMBER(OFFSET('Water Data'!$G$7,0,10*ROW('Water Data'!G37))),'Data Summary'!CF43="Yes"),OFFSET('Water Data'!$G$7,0,10*ROW('Water Data'!G37)),NA())</f>
        <v>#N/A</v>
      </c>
      <c r="R43" s="58" t="e">
        <f ca="1">+IF(AND(ISNUMBER(OFFSET('Water Data'!$G$10,0,10*ROW('Water Data'!G37))),'Data Summary'!CG43="Yes"),OFFSET('Water Data'!$G$10,0,10*ROW('Water Data'!G37)),NA())</f>
        <v>#N/A</v>
      </c>
      <c r="S43" s="58" t="e">
        <f ca="1">+IF(AND(ISNUMBER(OFFSET('Water Data'!$H$5,0,10*ROW('Water Data'!H37))),'Data Summary'!CH43="Yes"),100-OFFSET('Water Data'!$H$5,0,10*ROW('Water Data'!H37)),NA())</f>
        <v>#N/A</v>
      </c>
      <c r="T43" s="58" t="e">
        <f ca="1">+IF(AND(ISNUMBER(OFFSET('Water Data'!$H$7,0,10*ROW('Water Data'!H37))),'Data Summary'!CI43="Yes"),OFFSET('Water Data'!$H$7,0,10*ROW('Water Data'!H37)),NA())</f>
        <v>#N/A</v>
      </c>
      <c r="U43" s="58" t="e">
        <f ca="1">+IF(AND(ISNUMBER(OFFSET('Water Data'!$H$10,0,10*ROW('Water Data'!H37))),'Data Summary'!CJ43="Yes"),OFFSET('Water Data'!$H$10,0,10*ROW('Water Data'!H37)),NA())</f>
        <v>#N/A</v>
      </c>
      <c r="V43" s="104" t="e">
        <f ca="1">+IF(AND(ISNUMBER(OFFSET('Sanitation Data'!$C$5,0,10*ROW('Sanitation Data'!C37))),'Data Summary'!CK43="Yes"),100-OFFSET('Sanitation Data'!$C$5,0,10*ROW('Sanitation Data'!C37)),NA())</f>
        <v>#N/A</v>
      </c>
      <c r="W43" s="104" t="e">
        <f ca="1">+IF(AND(ISNUMBER(OFFSET('Sanitation Data'!$C$7,0,10*ROW('Sanitation Data'!C37))),'Data Summary'!CL43="Yes"),OFFSET('Sanitation Data'!$C$7,0,10*ROW('Sanitation Data'!C37)),NA())</f>
        <v>#N/A</v>
      </c>
      <c r="X43" s="104" t="e">
        <f ca="1">+IF(AND(ISNUMBER(OFFSET('Sanitation Data'!$C$11,0,10*ROW('Sanitation Data'!C37))),'Data Summary'!CM43="Yes"),OFFSET('Sanitation Data'!$C$11,0,10*ROW('Sanitation Data'!C37)),NA())</f>
        <v>#N/A</v>
      </c>
      <c r="Y43" s="104" t="e">
        <f ca="1">+IF(AND(ISNUMBER(OFFSET('Sanitation Data'!$C$12,0,10*ROW('Sanitation Data'!C37))),'Data Summary'!CN43="Yes"),OFFSET('Sanitation Data'!$C$12,0,10*ROW('Sanitation Data'!C37)),NA())</f>
        <v>#N/A</v>
      </c>
      <c r="Z43" s="104" t="e">
        <f ca="1">+IF(AND(ISNUMBER(OFFSET('Sanitation Data'!$C$13,0,10*ROW('Sanitation Data'!C37))),'Data Summary'!CO43="Yes"),OFFSET('Sanitation Data'!$C$13,0,10*ROW('Sanitation Data'!C37)),NA())</f>
        <v>#N/A</v>
      </c>
      <c r="AA43" s="104" t="e">
        <f ca="1">+IF(AND(ISNUMBER(OFFSET('Sanitation Data'!$D$5,0,10*ROW('Sanitation Data'!D37))),'Data Summary'!CP43="Yes"),100-OFFSET('Sanitation Data'!$D$5,0,10*ROW('Sanitation Data'!D37)),NA())</f>
        <v>#N/A</v>
      </c>
      <c r="AB43" s="104" t="e">
        <f ca="1">+IF(AND(ISNUMBER(OFFSET('Sanitation Data'!$D$7,0,10*ROW('Sanitation Data'!D37))),'Data Summary'!CQ43="Yes"),OFFSET('Sanitation Data'!$D$7,0,10*ROW('Sanitation Data'!D37)),NA())</f>
        <v>#N/A</v>
      </c>
      <c r="AC43" s="104" t="e">
        <f ca="1">+IF(AND(ISNUMBER(OFFSET('Sanitation Data'!$D$11,0,10*ROW('Sanitation Data'!D37))),'Data Summary'!CR43="Yes"),OFFSET('Sanitation Data'!$D$11,0,10*ROW('Sanitation Data'!D37)),NA())</f>
        <v>#N/A</v>
      </c>
      <c r="AD43" s="104" t="e">
        <f ca="1">+IF(AND(ISNUMBER(OFFSET('Sanitation Data'!$D$12,0,10*ROW('Sanitation Data'!D37))),'Data Summary'!CS43="Yes"),OFFSET('Sanitation Data'!$D$12,0,10*ROW('Sanitation Data'!D37)),NA())</f>
        <v>#N/A</v>
      </c>
      <c r="AE43" s="104" t="e">
        <f ca="1">+IF(AND(ISNUMBER(OFFSET('Sanitation Data'!$D$13,0,10*ROW('Sanitation Data'!D37))),'Data Summary'!CT43="Yes"),OFFSET('Sanitation Data'!$D$13,0,10*ROW('Sanitation Data'!D37)),NA())</f>
        <v>#N/A</v>
      </c>
      <c r="AF43" s="104" t="e">
        <f ca="1">+IF(AND(ISNUMBER(OFFSET('Sanitation Data'!$E$5,0,10*ROW('Sanitation Data'!E37))),'Data Summary'!CU43="Yes"),100-OFFSET('Sanitation Data'!$E$5,0,10*ROW('Sanitation Data'!E37)),NA())</f>
        <v>#N/A</v>
      </c>
      <c r="AG43" s="104" t="e">
        <f ca="1">+IF(AND(ISNUMBER(OFFSET('Sanitation Data'!$E$7,0,10*ROW('Sanitation Data'!E37))),'Data Summary'!CV43="Yes"),OFFSET('Sanitation Data'!$E$7,0,10*ROW('Sanitation Data'!E37)),NA())</f>
        <v>#N/A</v>
      </c>
      <c r="AH43" s="104" t="e">
        <f ca="1">+IF(AND(ISNUMBER(OFFSET('Sanitation Data'!$E$11,0,10*ROW('Sanitation Data'!E37))),'Data Summary'!CW43="Yes"),OFFSET('Sanitation Data'!$E$11,0,10*ROW('Sanitation Data'!E37)),NA())</f>
        <v>#N/A</v>
      </c>
      <c r="AI43" s="104" t="e">
        <f ca="1">+IF(AND(ISNUMBER(OFFSET('Sanitation Data'!$E$12,0,10*ROW('Sanitation Data'!E37))),'Data Summary'!CX43="Yes"),OFFSET('Sanitation Data'!$E$12,0,10*ROW('Sanitation Data'!E37)),NA())</f>
        <v>#N/A</v>
      </c>
      <c r="AJ43" s="104" t="e">
        <f ca="1">+IF(AND(ISNUMBER(OFFSET('Sanitation Data'!$E$13,0,10*ROW('Sanitation Data'!E37))),'Data Summary'!CY43="Yes"),OFFSET('Sanitation Data'!$E$13,0,10*ROW('Sanitation Data'!E37)),NA())</f>
        <v>#N/A</v>
      </c>
      <c r="AK43" s="104" t="e">
        <f ca="1">+IF(AND(ISNUMBER(OFFSET('Sanitation Data'!$F$5,0,10*ROW('Sanitation Data'!F37))),'Data Summary'!CZ43="Yes"),100-OFFSET('Sanitation Data'!$F$5,0,10*ROW('Sanitation Data'!F37)),NA())</f>
        <v>#N/A</v>
      </c>
      <c r="AL43" s="104" t="e">
        <f ca="1">+IF(AND(ISNUMBER(OFFSET('Sanitation Data'!$F$7,0,10*ROW('Sanitation Data'!F37))),'Data Summary'!DA43="Yes"),OFFSET('Sanitation Data'!$F$7,0,10*ROW('Sanitation Data'!F37)),NA())</f>
        <v>#N/A</v>
      </c>
      <c r="AM43" s="104" t="e">
        <f ca="1">+IF(AND(ISNUMBER(OFFSET('Sanitation Data'!$F$11,0,10*ROW('Sanitation Data'!F37))),'Data Summary'!DB43="Yes"),OFFSET('Sanitation Data'!$F$11,0,10*ROW('Sanitation Data'!F37)),NA())</f>
        <v>#N/A</v>
      </c>
      <c r="AN43" s="104" t="e">
        <f ca="1">+IF(AND(ISNUMBER(OFFSET('Sanitation Data'!$F$12,0,10*ROW('Sanitation Data'!F37))),'Data Summary'!DC43="Yes"),OFFSET('Sanitation Data'!$F$12,0,10*ROW('Sanitation Data'!F37)),NA())</f>
        <v>#N/A</v>
      </c>
      <c r="AO43" s="104" t="e">
        <f ca="1">+IF(AND(ISNUMBER(OFFSET('Sanitation Data'!$F$13,0,10*ROW('Sanitation Data'!F37))),'Data Summary'!DD43="Yes"),OFFSET('Sanitation Data'!$F$13,0,10*ROW('Sanitation Data'!F37)),NA())</f>
        <v>#N/A</v>
      </c>
      <c r="AP43" s="104" t="e">
        <f ca="1">+IF(AND(ISNUMBER(OFFSET('Sanitation Data'!$G$5,0,10*ROW('Sanitation Data'!G37))),'Data Summary'!DE43="Yes"),100-OFFSET('Sanitation Data'!$G$5,0,10*ROW('Sanitation Data'!G37)),NA())</f>
        <v>#N/A</v>
      </c>
      <c r="AQ43" s="104" t="e">
        <f ca="1">+IF(AND(ISNUMBER(OFFSET('Sanitation Data'!$G$7,0,10*ROW('Sanitation Data'!G37))),'Data Summary'!DF43="Yes"),OFFSET('Sanitation Data'!$G$7,0,10*ROW('Sanitation Data'!G37)),NA())</f>
        <v>#N/A</v>
      </c>
      <c r="AR43" s="104" t="e">
        <f ca="1">+IF(AND(ISNUMBER(OFFSET('Sanitation Data'!$G$11,0,10*ROW('Sanitation Data'!G37))),'Data Summary'!DG43="Yes"),OFFSET('Sanitation Data'!$G$11,0,10*ROW('Sanitation Data'!G37)),NA())</f>
        <v>#N/A</v>
      </c>
      <c r="AS43" s="104" t="e">
        <f ca="1">+IF(AND(ISNUMBER(OFFSET('Sanitation Data'!$G$12,0,10*ROW('Sanitation Data'!G37))),'Data Summary'!DH43="Yes"),OFFSET('Sanitation Data'!$G$12,0,10*ROW('Sanitation Data'!G37)),NA())</f>
        <v>#N/A</v>
      </c>
      <c r="AT43" s="104" t="e">
        <f ca="1">+IF(AND(ISNUMBER(OFFSET('Sanitation Data'!$G$13,0,10*ROW('Sanitation Data'!G37))),'Data Summary'!DI43="Yes"),OFFSET('Sanitation Data'!$G$13,0,10*ROW('Sanitation Data'!G37)),NA())</f>
        <v>#N/A</v>
      </c>
      <c r="AU43" s="104" t="e">
        <f ca="1">+IF(AND(ISNUMBER(OFFSET('Sanitation Data'!$H$5,0,10*ROW('Sanitation Data'!H37))),'Data Summary'!DJ43="Yes"),100-OFFSET('Sanitation Data'!$H$5,0,10*ROW('Sanitation Data'!H37)),NA())</f>
        <v>#N/A</v>
      </c>
      <c r="AV43" s="104" t="e">
        <f ca="1">+IF(AND(ISNUMBER(OFFSET('Sanitation Data'!$H$7,0,10*ROW('Sanitation Data'!H37))),'Data Summary'!DK43="Yes"),OFFSET('Sanitation Data'!$H$7,0,10*ROW('Sanitation Data'!H37)),NA())</f>
        <v>#N/A</v>
      </c>
      <c r="AW43" s="104" t="e">
        <f ca="1">+IF(AND(ISNUMBER(OFFSET('Sanitation Data'!$H$11,0,10*ROW('Sanitation Data'!H37))),'Data Summary'!DL43="Yes"),OFFSET('Sanitation Data'!$H$11,0,10*ROW('Sanitation Data'!H37)),NA())</f>
        <v>#N/A</v>
      </c>
      <c r="AX43" s="104" t="e">
        <f ca="1">+IF(AND(ISNUMBER(OFFSET('Sanitation Data'!$H$12,0,10*ROW('Sanitation Data'!H37))),'Data Summary'!DM43="Yes"),OFFSET('Sanitation Data'!$H$12,0,10*ROW('Sanitation Data'!H37)),NA())</f>
        <v>#N/A</v>
      </c>
      <c r="AY43" s="104" t="e">
        <f ca="1">+IF(AND(ISNUMBER(OFFSET('Sanitation Data'!$H$13,0,10*ROW('Sanitation Data'!H37))),'Data Summary'!DN43="Yes"),OFFSET('Sanitation Data'!$H$13,0,10*ROW('Sanitation Data'!H37)),NA())</f>
        <v>#N/A</v>
      </c>
      <c r="AZ43" s="109" t="e">
        <f ca="1">+IF(AND(ISNUMBER(OFFSET('Hygiene Data'!$C$6,0,10*ROW('Hygiene Data'!C37))),'Data Summary'!DO43="Yes"),OFFSET('Hygiene Data'!$C$6,0,10*ROW('Hygiene Data'!C37)),NA())</f>
        <v>#N/A</v>
      </c>
      <c r="BA43" s="109" t="e">
        <f ca="1">+IF(AND(ISNUMBER(OFFSET('Hygiene Data'!$C$8,0,10*ROW('Hygiene Data'!C37))),'Data Summary'!DP43="Yes"),OFFSET('Hygiene Data'!$C$8,0,10*ROW('Hygiene Data'!C37)),NA())</f>
        <v>#N/A</v>
      </c>
      <c r="BB43" s="109" t="e">
        <f ca="1">+IF(AND(ISNUMBER(OFFSET('Hygiene Data'!$C$10,0,10*ROW('Hygiene Data'!C37))),'Data Summary'!DQ43="Yes"),OFFSET('Hygiene Data'!$C$10,0,10*ROW('Hygiene Data'!C37)),NA())</f>
        <v>#N/A</v>
      </c>
      <c r="BC43" s="109" t="e">
        <f ca="1">+IF(AND(ISNUMBER(OFFSET('Hygiene Data'!$D$6,0,10*ROW('Hygiene Data'!D37))),'Data Summary'!DR43="Yes"),OFFSET('Hygiene Data'!$D$6,0,10*ROW('Hygiene Data'!D37)),NA())</f>
        <v>#N/A</v>
      </c>
      <c r="BD43" s="109" t="e">
        <f ca="1">+IF(AND(ISNUMBER(OFFSET('Hygiene Data'!$D$8,0,10*ROW('Hygiene Data'!D37))),'Data Summary'!DS43="Yes"),OFFSET('Hygiene Data'!$D$8,0,10*ROW('Hygiene Data'!D37)),NA())</f>
        <v>#N/A</v>
      </c>
      <c r="BE43" s="109" t="e">
        <f ca="1">+IF(AND(ISNUMBER(OFFSET('Hygiene Data'!$D$10,0,10*ROW('Hygiene Data'!D37))),'Data Summary'!DT43="Yes"),OFFSET('Hygiene Data'!$D$10,0,10*ROW('Hygiene Data'!D37)),NA())</f>
        <v>#N/A</v>
      </c>
      <c r="BF43" s="109" t="e">
        <f ca="1">+IF(AND(ISNUMBER(OFFSET('Hygiene Data'!$E$6,0,10*ROW('Hygiene Data'!E37))),'Data Summary'!DU43="Yes"),OFFSET('Hygiene Data'!$E$6,0,10*ROW('Hygiene Data'!E37)),NA())</f>
        <v>#N/A</v>
      </c>
      <c r="BG43" s="109" t="e">
        <f ca="1">+IF(AND(ISNUMBER(OFFSET('Hygiene Data'!$E$8,0,10*ROW('Hygiene Data'!E37))),'Data Summary'!DV43="Yes"),OFFSET('Hygiene Data'!$E$8,0,10*ROW('Hygiene Data'!E37)),NA())</f>
        <v>#N/A</v>
      </c>
      <c r="BH43" s="109" t="e">
        <f ca="1">+IF(AND(ISNUMBER(OFFSET('Hygiene Data'!$E$10,0,10*ROW('Hygiene Data'!E37))),'Data Summary'!DW43="Yes"),OFFSET('Hygiene Data'!$E$10,0,10*ROW('Hygiene Data'!E37)),NA())</f>
        <v>#N/A</v>
      </c>
      <c r="BI43" s="109" t="e">
        <f ca="1">+IF(AND(ISNUMBER(OFFSET('Hygiene Data'!$F$6,0,10*ROW('Hygiene Data'!F37))),'Data Summary'!DX43="Yes"),OFFSET('Hygiene Data'!$F$6,0,10*ROW('Hygiene Data'!F37)),NA())</f>
        <v>#N/A</v>
      </c>
      <c r="BJ43" s="109" t="e">
        <f ca="1">+IF(AND(ISNUMBER(OFFSET('Hygiene Data'!$F$8,0,10*ROW('Hygiene Data'!F37))),'Data Summary'!DY43="Yes"),OFFSET('Hygiene Data'!$F$8,0,10*ROW('Hygiene Data'!F37)),NA())</f>
        <v>#N/A</v>
      </c>
      <c r="BK43" s="109" t="e">
        <f ca="1">+IF(AND(ISNUMBER(OFFSET('Hygiene Data'!$F$10,0,10*ROW('Hygiene Data'!F37))),'Data Summary'!DZ43="Yes"),OFFSET('Hygiene Data'!$F$10,0,10*ROW('Hygiene Data'!F37)),NA())</f>
        <v>#N/A</v>
      </c>
      <c r="BL43" s="109" t="e">
        <f ca="1">+IF(AND(ISNUMBER(OFFSET('Hygiene Data'!$G$6,0,10*ROW('Hygiene Data'!G37))),'Data Summary'!EA43="Yes"),OFFSET('Hygiene Data'!$G$6,0,10*ROW('Hygiene Data'!G37)),NA())</f>
        <v>#N/A</v>
      </c>
      <c r="BM43" s="109" t="e">
        <f ca="1">+IF(AND(ISNUMBER(OFFSET('Hygiene Data'!$G$8,0,10*ROW('Hygiene Data'!G37))),'Data Summary'!EB43="Yes"),OFFSET('Hygiene Data'!$G$8,0,10*ROW('Hygiene Data'!G37)),NA())</f>
        <v>#N/A</v>
      </c>
      <c r="BN43" s="109" t="e">
        <f ca="1">+IF(AND(ISNUMBER(OFFSET('Hygiene Data'!$G$10,0,10*ROW('Hygiene Data'!G37))),'Data Summary'!EC43="Yes"),OFFSET('Hygiene Data'!$G$10,0,10*ROW('Hygiene Data'!G37)),NA())</f>
        <v>#N/A</v>
      </c>
      <c r="BO43" s="109" t="e">
        <f ca="1">+IF(AND(ISNUMBER(OFFSET('Hygiene Data'!$H$6,0,10*ROW('Hygiene Data'!H37))),'Data Summary'!ED43="Yes"),OFFSET('Hygiene Data'!$H$6,0,10*ROW('Hygiene Data'!H37)),NA())</f>
        <v>#N/A</v>
      </c>
      <c r="BP43" s="109" t="e">
        <f ca="1">+IF(AND(ISNUMBER(OFFSET('Hygiene Data'!$H$8,0,10*ROW('Hygiene Data'!H37))),'Data Summary'!EE43="Yes"),OFFSET('Hygiene Data'!$H$8,0,10*ROW('Hygiene Data'!H37)),NA())</f>
        <v>#N/A</v>
      </c>
      <c r="BQ43" s="109" t="e">
        <f ca="1">+IF(AND(ISNUMBER(OFFSET('Hygiene Data'!$H$10,0,10*ROW('Hygiene Data'!H37))),'Data Summary'!EF43="Yes"),OFFSET('Hygiene Data'!$H$10,0,10*ROW('Hygiene Data'!H37)),NA())</f>
        <v>#N/A</v>
      </c>
    </row>
    <row r="44" spans="1:69" x14ac:dyDescent="0.25">
      <c r="A44" s="57" t="e">
        <f ca="1">+IF(OFFSET('Water Data'!$B$1,0,10*ROW('Water Data'!B38))="",NA(),OFFSET('Water Data'!$B$1,0,10*ROW('Water Data'!B38)))</f>
        <v>#N/A</v>
      </c>
      <c r="B44" s="57" t="e">
        <f ca="1">+IF(OFFSET('Water Data'!$A$3,0,10*ROW('Water Data'!A41))="",NA(),OFFSET('Water Data'!$A$3,0,10*ROW('Water Data'!A41)))</f>
        <v>#N/A</v>
      </c>
      <c r="C44" s="57" t="e">
        <f ca="1">+IF(OFFSET('Water Data'!$C$3,0,10*ROW('Water Data'!C41))="",NA(),OFFSET('Water Data'!$C$3,0,10*ROW('Water Data'!C41)))</f>
        <v>#N/A</v>
      </c>
      <c r="D44" s="58" t="e">
        <f ca="1">+IF(AND(ISNUMBER(OFFSET('Water Data'!$C$5,0,10*ROW('Water Data'!C38))),'Data Summary'!BS44="Yes"),100-OFFSET('Water Data'!$C$5,0,10*ROW('Water Data'!C38)),NA())</f>
        <v>#N/A</v>
      </c>
      <c r="E44" s="58" t="e">
        <f ca="1">+IF(AND(ISNUMBER(OFFSET('Water Data'!$C$7,0,10*ROW('Water Data'!C38))),'Data Summary'!BT44="Yes"),OFFSET('Water Data'!$C$7,0,10*ROW('Water Data'!C38)),NA())</f>
        <v>#N/A</v>
      </c>
      <c r="F44" s="58" t="e">
        <f ca="1">+IF(AND(ISNUMBER(OFFSET('Water Data'!$C$10,0,10*ROW('Water Data'!C38))),'Data Summary'!BU44="Yes"),OFFSET('Water Data'!$C$10,0,10*ROW('Water Data'!C38)),NA())</f>
        <v>#N/A</v>
      </c>
      <c r="G44" s="58" t="e">
        <f ca="1">+IF(AND(ISNUMBER(OFFSET('Water Data'!$D$5,0,10*ROW('Water Data'!D38))),'Data Summary'!BV44="Yes"),100-OFFSET('Water Data'!$D$5,0,10*ROW('Water Data'!D38)),NA())</f>
        <v>#N/A</v>
      </c>
      <c r="H44" s="58" t="e">
        <f ca="1">+IF(AND(ISNUMBER(OFFSET('Water Data'!$D$7,0,10*ROW('Water Data'!D38))),'Data Summary'!BW44="Yes"),OFFSET('Water Data'!$D$7,0,10*ROW('Water Data'!D38)),NA())</f>
        <v>#N/A</v>
      </c>
      <c r="I44" s="58" t="e">
        <f ca="1">+IF(AND(ISNUMBER(OFFSET('Water Data'!$D$10,0,10*ROW('Water Data'!D38))),'Data Summary'!BX44="Yes"),OFFSET('Water Data'!$D$10,0,10*ROW('Water Data'!D38)),NA())</f>
        <v>#N/A</v>
      </c>
      <c r="J44" s="58" t="e">
        <f ca="1">+IF(AND(ISNUMBER(OFFSET('Water Data'!$E$5,0,10*ROW('Water Data'!E38))),'Data Summary'!BY44="Yes"),100-OFFSET('Water Data'!$E$5,0,10*ROW('Water Data'!E38)),NA())</f>
        <v>#N/A</v>
      </c>
      <c r="K44" s="58" t="e">
        <f ca="1">+IF(AND(ISNUMBER(OFFSET('Water Data'!$E$7,0,10*ROW('Water Data'!E38))),'Data Summary'!BZ44="Yes"),OFFSET('Water Data'!$E$7,0,10*ROW('Water Data'!E38)),NA())</f>
        <v>#N/A</v>
      </c>
      <c r="L44" s="58" t="e">
        <f ca="1">+IF(AND(ISNUMBER(OFFSET('Water Data'!$E$10,0,10*ROW('Water Data'!E38))),'Data Summary'!CA44="Yes"),OFFSET('Water Data'!$E$10,0,10*ROW('Water Data'!E38)),NA())</f>
        <v>#N/A</v>
      </c>
      <c r="M44" s="58" t="e">
        <f ca="1">+IF(AND(ISNUMBER(OFFSET('Water Data'!$F$5,0,10*ROW('Water Data'!F38))),'Data Summary'!CB44="Yes"),100-OFFSET('Water Data'!$F$5,0,10*ROW('Water Data'!F38)),NA())</f>
        <v>#N/A</v>
      </c>
      <c r="N44" s="58" t="e">
        <f ca="1">+IF(AND(ISNUMBER(OFFSET('Water Data'!$F$7,0,10*ROW('Water Data'!F38))),'Data Summary'!CC44="Yes"),OFFSET('Water Data'!$F$7,0,10*ROW('Water Data'!F38)),NA())</f>
        <v>#N/A</v>
      </c>
      <c r="O44" s="58" t="e">
        <f ca="1">+IF(AND(ISNUMBER(OFFSET('Water Data'!$F$10,0,10*ROW('Water Data'!F38))),'Data Summary'!CD44="Yes"),OFFSET('Water Data'!$F$10,0,10*ROW('Water Data'!F38)),NA())</f>
        <v>#N/A</v>
      </c>
      <c r="P44" s="58" t="e">
        <f ca="1">+IF(AND(ISNUMBER(OFFSET('Water Data'!$G$5,0,10*ROW('Water Data'!G38))),'Data Summary'!CE44="Yes"),100-OFFSET('Water Data'!$G$5,0,10*ROW('Water Data'!G38)),NA())</f>
        <v>#N/A</v>
      </c>
      <c r="Q44" s="58" t="e">
        <f ca="1">+IF(AND(ISNUMBER(OFFSET('Water Data'!$G$7,0,10*ROW('Water Data'!G38))),'Data Summary'!CF44="Yes"),OFFSET('Water Data'!$G$7,0,10*ROW('Water Data'!G38)),NA())</f>
        <v>#N/A</v>
      </c>
      <c r="R44" s="58" t="e">
        <f ca="1">+IF(AND(ISNUMBER(OFFSET('Water Data'!$G$10,0,10*ROW('Water Data'!G38))),'Data Summary'!CG44="Yes"),OFFSET('Water Data'!$G$10,0,10*ROW('Water Data'!G38)),NA())</f>
        <v>#N/A</v>
      </c>
      <c r="S44" s="58" t="e">
        <f ca="1">+IF(AND(ISNUMBER(OFFSET('Water Data'!$H$5,0,10*ROW('Water Data'!H38))),'Data Summary'!CH44="Yes"),100-OFFSET('Water Data'!$H$5,0,10*ROW('Water Data'!H38)),NA())</f>
        <v>#N/A</v>
      </c>
      <c r="T44" s="58" t="e">
        <f ca="1">+IF(AND(ISNUMBER(OFFSET('Water Data'!$H$7,0,10*ROW('Water Data'!H38))),'Data Summary'!CI44="Yes"),OFFSET('Water Data'!$H$7,0,10*ROW('Water Data'!H38)),NA())</f>
        <v>#N/A</v>
      </c>
      <c r="U44" s="58" t="e">
        <f ca="1">+IF(AND(ISNUMBER(OFFSET('Water Data'!$H$10,0,10*ROW('Water Data'!H38))),'Data Summary'!CJ44="Yes"),OFFSET('Water Data'!$H$10,0,10*ROW('Water Data'!H38)),NA())</f>
        <v>#N/A</v>
      </c>
      <c r="V44" s="104" t="e">
        <f ca="1">+IF(AND(ISNUMBER(OFFSET('Sanitation Data'!$C$5,0,10*ROW('Sanitation Data'!C38))),'Data Summary'!CK44="Yes"),100-OFFSET('Sanitation Data'!$C$5,0,10*ROW('Sanitation Data'!C38)),NA())</f>
        <v>#N/A</v>
      </c>
      <c r="W44" s="104" t="e">
        <f ca="1">+IF(AND(ISNUMBER(OFFSET('Sanitation Data'!$C$7,0,10*ROW('Sanitation Data'!C38))),'Data Summary'!CL44="Yes"),OFFSET('Sanitation Data'!$C$7,0,10*ROW('Sanitation Data'!C38)),NA())</f>
        <v>#N/A</v>
      </c>
      <c r="X44" s="104" t="e">
        <f ca="1">+IF(AND(ISNUMBER(OFFSET('Sanitation Data'!$C$11,0,10*ROW('Sanitation Data'!C38))),'Data Summary'!CM44="Yes"),OFFSET('Sanitation Data'!$C$11,0,10*ROW('Sanitation Data'!C38)),NA())</f>
        <v>#N/A</v>
      </c>
      <c r="Y44" s="104" t="e">
        <f ca="1">+IF(AND(ISNUMBER(OFFSET('Sanitation Data'!$C$12,0,10*ROW('Sanitation Data'!C38))),'Data Summary'!CN44="Yes"),OFFSET('Sanitation Data'!$C$12,0,10*ROW('Sanitation Data'!C38)),NA())</f>
        <v>#N/A</v>
      </c>
      <c r="Z44" s="104" t="e">
        <f ca="1">+IF(AND(ISNUMBER(OFFSET('Sanitation Data'!$C$13,0,10*ROW('Sanitation Data'!C38))),'Data Summary'!CO44="Yes"),OFFSET('Sanitation Data'!$C$13,0,10*ROW('Sanitation Data'!C38)),NA())</f>
        <v>#N/A</v>
      </c>
      <c r="AA44" s="104" t="e">
        <f ca="1">+IF(AND(ISNUMBER(OFFSET('Sanitation Data'!$D$5,0,10*ROW('Sanitation Data'!D38))),'Data Summary'!CP44="Yes"),100-OFFSET('Sanitation Data'!$D$5,0,10*ROW('Sanitation Data'!D38)),NA())</f>
        <v>#N/A</v>
      </c>
      <c r="AB44" s="104" t="e">
        <f ca="1">+IF(AND(ISNUMBER(OFFSET('Sanitation Data'!$D$7,0,10*ROW('Sanitation Data'!D38))),'Data Summary'!CQ44="Yes"),OFFSET('Sanitation Data'!$D$7,0,10*ROW('Sanitation Data'!D38)),NA())</f>
        <v>#N/A</v>
      </c>
      <c r="AC44" s="104" t="e">
        <f ca="1">+IF(AND(ISNUMBER(OFFSET('Sanitation Data'!$D$11,0,10*ROW('Sanitation Data'!D38))),'Data Summary'!CR44="Yes"),OFFSET('Sanitation Data'!$D$11,0,10*ROW('Sanitation Data'!D38)),NA())</f>
        <v>#N/A</v>
      </c>
      <c r="AD44" s="104" t="e">
        <f ca="1">+IF(AND(ISNUMBER(OFFSET('Sanitation Data'!$D$12,0,10*ROW('Sanitation Data'!D38))),'Data Summary'!CS44="Yes"),OFFSET('Sanitation Data'!$D$12,0,10*ROW('Sanitation Data'!D38)),NA())</f>
        <v>#N/A</v>
      </c>
      <c r="AE44" s="104" t="e">
        <f ca="1">+IF(AND(ISNUMBER(OFFSET('Sanitation Data'!$D$13,0,10*ROW('Sanitation Data'!D38))),'Data Summary'!CT44="Yes"),OFFSET('Sanitation Data'!$D$13,0,10*ROW('Sanitation Data'!D38)),NA())</f>
        <v>#N/A</v>
      </c>
      <c r="AF44" s="104" t="e">
        <f ca="1">+IF(AND(ISNUMBER(OFFSET('Sanitation Data'!$E$5,0,10*ROW('Sanitation Data'!E38))),'Data Summary'!CU44="Yes"),100-OFFSET('Sanitation Data'!$E$5,0,10*ROW('Sanitation Data'!E38)),NA())</f>
        <v>#N/A</v>
      </c>
      <c r="AG44" s="104" t="e">
        <f ca="1">+IF(AND(ISNUMBER(OFFSET('Sanitation Data'!$E$7,0,10*ROW('Sanitation Data'!E38))),'Data Summary'!CV44="Yes"),OFFSET('Sanitation Data'!$E$7,0,10*ROW('Sanitation Data'!E38)),NA())</f>
        <v>#N/A</v>
      </c>
      <c r="AH44" s="104" t="e">
        <f ca="1">+IF(AND(ISNUMBER(OFFSET('Sanitation Data'!$E$11,0,10*ROW('Sanitation Data'!E38))),'Data Summary'!CW44="Yes"),OFFSET('Sanitation Data'!$E$11,0,10*ROW('Sanitation Data'!E38)),NA())</f>
        <v>#N/A</v>
      </c>
      <c r="AI44" s="104" t="e">
        <f ca="1">+IF(AND(ISNUMBER(OFFSET('Sanitation Data'!$E$12,0,10*ROW('Sanitation Data'!E38))),'Data Summary'!CX44="Yes"),OFFSET('Sanitation Data'!$E$12,0,10*ROW('Sanitation Data'!E38)),NA())</f>
        <v>#N/A</v>
      </c>
      <c r="AJ44" s="104" t="e">
        <f ca="1">+IF(AND(ISNUMBER(OFFSET('Sanitation Data'!$E$13,0,10*ROW('Sanitation Data'!E38))),'Data Summary'!CY44="Yes"),OFFSET('Sanitation Data'!$E$13,0,10*ROW('Sanitation Data'!E38)),NA())</f>
        <v>#N/A</v>
      </c>
      <c r="AK44" s="104" t="e">
        <f ca="1">+IF(AND(ISNUMBER(OFFSET('Sanitation Data'!$F$5,0,10*ROW('Sanitation Data'!F38))),'Data Summary'!CZ44="Yes"),100-OFFSET('Sanitation Data'!$F$5,0,10*ROW('Sanitation Data'!F38)),NA())</f>
        <v>#N/A</v>
      </c>
      <c r="AL44" s="104" t="e">
        <f ca="1">+IF(AND(ISNUMBER(OFFSET('Sanitation Data'!$F$7,0,10*ROW('Sanitation Data'!F38))),'Data Summary'!DA44="Yes"),OFFSET('Sanitation Data'!$F$7,0,10*ROW('Sanitation Data'!F38)),NA())</f>
        <v>#N/A</v>
      </c>
      <c r="AM44" s="104" t="e">
        <f ca="1">+IF(AND(ISNUMBER(OFFSET('Sanitation Data'!$F$11,0,10*ROW('Sanitation Data'!F38))),'Data Summary'!DB44="Yes"),OFFSET('Sanitation Data'!$F$11,0,10*ROW('Sanitation Data'!F38)),NA())</f>
        <v>#N/A</v>
      </c>
      <c r="AN44" s="104" t="e">
        <f ca="1">+IF(AND(ISNUMBER(OFFSET('Sanitation Data'!$F$12,0,10*ROW('Sanitation Data'!F38))),'Data Summary'!DC44="Yes"),OFFSET('Sanitation Data'!$F$12,0,10*ROW('Sanitation Data'!F38)),NA())</f>
        <v>#N/A</v>
      </c>
      <c r="AO44" s="104" t="e">
        <f ca="1">+IF(AND(ISNUMBER(OFFSET('Sanitation Data'!$F$13,0,10*ROW('Sanitation Data'!F38))),'Data Summary'!DD44="Yes"),OFFSET('Sanitation Data'!$F$13,0,10*ROW('Sanitation Data'!F38)),NA())</f>
        <v>#N/A</v>
      </c>
      <c r="AP44" s="104" t="e">
        <f ca="1">+IF(AND(ISNUMBER(OFFSET('Sanitation Data'!$G$5,0,10*ROW('Sanitation Data'!G38))),'Data Summary'!DE44="Yes"),100-OFFSET('Sanitation Data'!$G$5,0,10*ROW('Sanitation Data'!G38)),NA())</f>
        <v>#N/A</v>
      </c>
      <c r="AQ44" s="104" t="e">
        <f ca="1">+IF(AND(ISNUMBER(OFFSET('Sanitation Data'!$G$7,0,10*ROW('Sanitation Data'!G38))),'Data Summary'!DF44="Yes"),OFFSET('Sanitation Data'!$G$7,0,10*ROW('Sanitation Data'!G38)),NA())</f>
        <v>#N/A</v>
      </c>
      <c r="AR44" s="104" t="e">
        <f ca="1">+IF(AND(ISNUMBER(OFFSET('Sanitation Data'!$G$11,0,10*ROW('Sanitation Data'!G38))),'Data Summary'!DG44="Yes"),OFFSET('Sanitation Data'!$G$11,0,10*ROW('Sanitation Data'!G38)),NA())</f>
        <v>#N/A</v>
      </c>
      <c r="AS44" s="104" t="e">
        <f ca="1">+IF(AND(ISNUMBER(OFFSET('Sanitation Data'!$G$12,0,10*ROW('Sanitation Data'!G38))),'Data Summary'!DH44="Yes"),OFFSET('Sanitation Data'!$G$12,0,10*ROW('Sanitation Data'!G38)),NA())</f>
        <v>#N/A</v>
      </c>
      <c r="AT44" s="104" t="e">
        <f ca="1">+IF(AND(ISNUMBER(OFFSET('Sanitation Data'!$G$13,0,10*ROW('Sanitation Data'!G38))),'Data Summary'!DI44="Yes"),OFFSET('Sanitation Data'!$G$13,0,10*ROW('Sanitation Data'!G38)),NA())</f>
        <v>#N/A</v>
      </c>
      <c r="AU44" s="104" t="e">
        <f ca="1">+IF(AND(ISNUMBER(OFFSET('Sanitation Data'!$H$5,0,10*ROW('Sanitation Data'!H38))),'Data Summary'!DJ44="Yes"),100-OFFSET('Sanitation Data'!$H$5,0,10*ROW('Sanitation Data'!H38)),NA())</f>
        <v>#N/A</v>
      </c>
      <c r="AV44" s="104" t="e">
        <f ca="1">+IF(AND(ISNUMBER(OFFSET('Sanitation Data'!$H$7,0,10*ROW('Sanitation Data'!H38))),'Data Summary'!DK44="Yes"),OFFSET('Sanitation Data'!$H$7,0,10*ROW('Sanitation Data'!H38)),NA())</f>
        <v>#N/A</v>
      </c>
      <c r="AW44" s="104" t="e">
        <f ca="1">+IF(AND(ISNUMBER(OFFSET('Sanitation Data'!$H$11,0,10*ROW('Sanitation Data'!H38))),'Data Summary'!DL44="Yes"),OFFSET('Sanitation Data'!$H$11,0,10*ROW('Sanitation Data'!H38)),NA())</f>
        <v>#N/A</v>
      </c>
      <c r="AX44" s="104" t="e">
        <f ca="1">+IF(AND(ISNUMBER(OFFSET('Sanitation Data'!$H$12,0,10*ROW('Sanitation Data'!H38))),'Data Summary'!DM44="Yes"),OFFSET('Sanitation Data'!$H$12,0,10*ROW('Sanitation Data'!H38)),NA())</f>
        <v>#N/A</v>
      </c>
      <c r="AY44" s="104" t="e">
        <f ca="1">+IF(AND(ISNUMBER(OFFSET('Sanitation Data'!$H$13,0,10*ROW('Sanitation Data'!H38))),'Data Summary'!DN44="Yes"),OFFSET('Sanitation Data'!$H$13,0,10*ROW('Sanitation Data'!H38)),NA())</f>
        <v>#N/A</v>
      </c>
      <c r="AZ44" s="109" t="e">
        <f ca="1">+IF(AND(ISNUMBER(OFFSET('Hygiene Data'!$C$6,0,10*ROW('Hygiene Data'!C38))),'Data Summary'!DO44="Yes"),OFFSET('Hygiene Data'!$C$6,0,10*ROW('Hygiene Data'!C38)),NA())</f>
        <v>#N/A</v>
      </c>
      <c r="BA44" s="109" t="e">
        <f ca="1">+IF(AND(ISNUMBER(OFFSET('Hygiene Data'!$C$8,0,10*ROW('Hygiene Data'!C38))),'Data Summary'!DP44="Yes"),OFFSET('Hygiene Data'!$C$8,0,10*ROW('Hygiene Data'!C38)),NA())</f>
        <v>#N/A</v>
      </c>
      <c r="BB44" s="109" t="e">
        <f ca="1">+IF(AND(ISNUMBER(OFFSET('Hygiene Data'!$C$10,0,10*ROW('Hygiene Data'!C38))),'Data Summary'!DQ44="Yes"),OFFSET('Hygiene Data'!$C$10,0,10*ROW('Hygiene Data'!C38)),NA())</f>
        <v>#N/A</v>
      </c>
      <c r="BC44" s="109" t="e">
        <f ca="1">+IF(AND(ISNUMBER(OFFSET('Hygiene Data'!$D$6,0,10*ROW('Hygiene Data'!D38))),'Data Summary'!DR44="Yes"),OFFSET('Hygiene Data'!$D$6,0,10*ROW('Hygiene Data'!D38)),NA())</f>
        <v>#N/A</v>
      </c>
      <c r="BD44" s="109" t="e">
        <f ca="1">+IF(AND(ISNUMBER(OFFSET('Hygiene Data'!$D$8,0,10*ROW('Hygiene Data'!D38))),'Data Summary'!DS44="Yes"),OFFSET('Hygiene Data'!$D$8,0,10*ROW('Hygiene Data'!D38)),NA())</f>
        <v>#N/A</v>
      </c>
      <c r="BE44" s="109" t="e">
        <f ca="1">+IF(AND(ISNUMBER(OFFSET('Hygiene Data'!$D$10,0,10*ROW('Hygiene Data'!D38))),'Data Summary'!DT44="Yes"),OFFSET('Hygiene Data'!$D$10,0,10*ROW('Hygiene Data'!D38)),NA())</f>
        <v>#N/A</v>
      </c>
      <c r="BF44" s="109" t="e">
        <f ca="1">+IF(AND(ISNUMBER(OFFSET('Hygiene Data'!$E$6,0,10*ROW('Hygiene Data'!E38))),'Data Summary'!DU44="Yes"),OFFSET('Hygiene Data'!$E$6,0,10*ROW('Hygiene Data'!E38)),NA())</f>
        <v>#N/A</v>
      </c>
      <c r="BG44" s="109" t="e">
        <f ca="1">+IF(AND(ISNUMBER(OFFSET('Hygiene Data'!$E$8,0,10*ROW('Hygiene Data'!E38))),'Data Summary'!DV44="Yes"),OFFSET('Hygiene Data'!$E$8,0,10*ROW('Hygiene Data'!E38)),NA())</f>
        <v>#N/A</v>
      </c>
      <c r="BH44" s="109" t="e">
        <f ca="1">+IF(AND(ISNUMBER(OFFSET('Hygiene Data'!$E$10,0,10*ROW('Hygiene Data'!E38))),'Data Summary'!DW44="Yes"),OFFSET('Hygiene Data'!$E$10,0,10*ROW('Hygiene Data'!E38)),NA())</f>
        <v>#N/A</v>
      </c>
      <c r="BI44" s="109" t="e">
        <f ca="1">+IF(AND(ISNUMBER(OFFSET('Hygiene Data'!$F$6,0,10*ROW('Hygiene Data'!F38))),'Data Summary'!DX44="Yes"),OFFSET('Hygiene Data'!$F$6,0,10*ROW('Hygiene Data'!F38)),NA())</f>
        <v>#N/A</v>
      </c>
      <c r="BJ44" s="109" t="e">
        <f ca="1">+IF(AND(ISNUMBER(OFFSET('Hygiene Data'!$F$8,0,10*ROW('Hygiene Data'!F38))),'Data Summary'!DY44="Yes"),OFFSET('Hygiene Data'!$F$8,0,10*ROW('Hygiene Data'!F38)),NA())</f>
        <v>#N/A</v>
      </c>
      <c r="BK44" s="109" t="e">
        <f ca="1">+IF(AND(ISNUMBER(OFFSET('Hygiene Data'!$F$10,0,10*ROW('Hygiene Data'!F38))),'Data Summary'!DZ44="Yes"),OFFSET('Hygiene Data'!$F$10,0,10*ROW('Hygiene Data'!F38)),NA())</f>
        <v>#N/A</v>
      </c>
      <c r="BL44" s="109" t="e">
        <f ca="1">+IF(AND(ISNUMBER(OFFSET('Hygiene Data'!$G$6,0,10*ROW('Hygiene Data'!G38))),'Data Summary'!EA44="Yes"),OFFSET('Hygiene Data'!$G$6,0,10*ROW('Hygiene Data'!G38)),NA())</f>
        <v>#N/A</v>
      </c>
      <c r="BM44" s="109" t="e">
        <f ca="1">+IF(AND(ISNUMBER(OFFSET('Hygiene Data'!$G$8,0,10*ROW('Hygiene Data'!G38))),'Data Summary'!EB44="Yes"),OFFSET('Hygiene Data'!$G$8,0,10*ROW('Hygiene Data'!G38)),NA())</f>
        <v>#N/A</v>
      </c>
      <c r="BN44" s="109" t="e">
        <f ca="1">+IF(AND(ISNUMBER(OFFSET('Hygiene Data'!$G$10,0,10*ROW('Hygiene Data'!G38))),'Data Summary'!EC44="Yes"),OFFSET('Hygiene Data'!$G$10,0,10*ROW('Hygiene Data'!G38)),NA())</f>
        <v>#N/A</v>
      </c>
      <c r="BO44" s="109" t="e">
        <f ca="1">+IF(AND(ISNUMBER(OFFSET('Hygiene Data'!$H$6,0,10*ROW('Hygiene Data'!H38))),'Data Summary'!ED44="Yes"),OFFSET('Hygiene Data'!$H$6,0,10*ROW('Hygiene Data'!H38)),NA())</f>
        <v>#N/A</v>
      </c>
      <c r="BP44" s="109" t="e">
        <f ca="1">+IF(AND(ISNUMBER(OFFSET('Hygiene Data'!$H$8,0,10*ROW('Hygiene Data'!H38))),'Data Summary'!EE44="Yes"),OFFSET('Hygiene Data'!$H$8,0,10*ROW('Hygiene Data'!H38)),NA())</f>
        <v>#N/A</v>
      </c>
      <c r="BQ44" s="109" t="e">
        <f ca="1">+IF(AND(ISNUMBER(OFFSET('Hygiene Data'!$H$10,0,10*ROW('Hygiene Data'!H38))),'Data Summary'!EF44="Yes"),OFFSET('Hygiene Data'!$H$10,0,10*ROW('Hygiene Data'!H38)),NA())</f>
        <v>#N/A</v>
      </c>
    </row>
    <row r="45" spans="1:69" x14ac:dyDescent="0.25">
      <c r="A45" s="57" t="e">
        <f ca="1">+IF(OFFSET('Water Data'!$B$1,0,10*ROW('Water Data'!B39))="",NA(),OFFSET('Water Data'!$B$1,0,10*ROW('Water Data'!B39)))</f>
        <v>#N/A</v>
      </c>
      <c r="B45" s="57" t="e">
        <f ca="1">+IF(OFFSET('Water Data'!$A$3,0,10*ROW('Water Data'!A42))="",NA(),OFFSET('Water Data'!$A$3,0,10*ROW('Water Data'!A42)))</f>
        <v>#N/A</v>
      </c>
      <c r="C45" s="57" t="e">
        <f ca="1">+IF(OFFSET('Water Data'!$C$3,0,10*ROW('Water Data'!C42))="",NA(),OFFSET('Water Data'!$C$3,0,10*ROW('Water Data'!C42)))</f>
        <v>#N/A</v>
      </c>
      <c r="D45" s="58" t="e">
        <f ca="1">+IF(AND(ISNUMBER(OFFSET('Water Data'!$C$5,0,10*ROW('Water Data'!C39))),'Data Summary'!BS45="Yes"),100-OFFSET('Water Data'!$C$5,0,10*ROW('Water Data'!C39)),NA())</f>
        <v>#N/A</v>
      </c>
      <c r="E45" s="58" t="e">
        <f ca="1">+IF(AND(ISNUMBER(OFFSET('Water Data'!$C$7,0,10*ROW('Water Data'!C39))),'Data Summary'!BT45="Yes"),OFFSET('Water Data'!$C$7,0,10*ROW('Water Data'!C39)),NA())</f>
        <v>#N/A</v>
      </c>
      <c r="F45" s="58" t="e">
        <f ca="1">+IF(AND(ISNUMBER(OFFSET('Water Data'!$C$10,0,10*ROW('Water Data'!C39))),'Data Summary'!BU45="Yes"),OFFSET('Water Data'!$C$10,0,10*ROW('Water Data'!C39)),NA())</f>
        <v>#N/A</v>
      </c>
      <c r="G45" s="58" t="e">
        <f ca="1">+IF(AND(ISNUMBER(OFFSET('Water Data'!$D$5,0,10*ROW('Water Data'!D39))),'Data Summary'!BV45="Yes"),100-OFFSET('Water Data'!$D$5,0,10*ROW('Water Data'!D39)),NA())</f>
        <v>#N/A</v>
      </c>
      <c r="H45" s="58" t="e">
        <f ca="1">+IF(AND(ISNUMBER(OFFSET('Water Data'!$D$7,0,10*ROW('Water Data'!D39))),'Data Summary'!BW45="Yes"),OFFSET('Water Data'!$D$7,0,10*ROW('Water Data'!D39)),NA())</f>
        <v>#N/A</v>
      </c>
      <c r="I45" s="58" t="e">
        <f ca="1">+IF(AND(ISNUMBER(OFFSET('Water Data'!$D$10,0,10*ROW('Water Data'!D39))),'Data Summary'!BX45="Yes"),OFFSET('Water Data'!$D$10,0,10*ROW('Water Data'!D39)),NA())</f>
        <v>#N/A</v>
      </c>
      <c r="J45" s="58" t="e">
        <f ca="1">+IF(AND(ISNUMBER(OFFSET('Water Data'!$E$5,0,10*ROW('Water Data'!E39))),'Data Summary'!BY45="Yes"),100-OFFSET('Water Data'!$E$5,0,10*ROW('Water Data'!E39)),NA())</f>
        <v>#N/A</v>
      </c>
      <c r="K45" s="58" t="e">
        <f ca="1">+IF(AND(ISNUMBER(OFFSET('Water Data'!$E$7,0,10*ROW('Water Data'!E39))),'Data Summary'!BZ45="Yes"),OFFSET('Water Data'!$E$7,0,10*ROW('Water Data'!E39)),NA())</f>
        <v>#N/A</v>
      </c>
      <c r="L45" s="58" t="e">
        <f ca="1">+IF(AND(ISNUMBER(OFFSET('Water Data'!$E$10,0,10*ROW('Water Data'!E39))),'Data Summary'!CA45="Yes"),OFFSET('Water Data'!$E$10,0,10*ROW('Water Data'!E39)),NA())</f>
        <v>#N/A</v>
      </c>
      <c r="M45" s="58" t="e">
        <f ca="1">+IF(AND(ISNUMBER(OFFSET('Water Data'!$F$5,0,10*ROW('Water Data'!F39))),'Data Summary'!CB45="Yes"),100-OFFSET('Water Data'!$F$5,0,10*ROW('Water Data'!F39)),NA())</f>
        <v>#N/A</v>
      </c>
      <c r="N45" s="58" t="e">
        <f ca="1">+IF(AND(ISNUMBER(OFFSET('Water Data'!$F$7,0,10*ROW('Water Data'!F39))),'Data Summary'!CC45="Yes"),OFFSET('Water Data'!$F$7,0,10*ROW('Water Data'!F39)),NA())</f>
        <v>#N/A</v>
      </c>
      <c r="O45" s="58" t="e">
        <f ca="1">+IF(AND(ISNUMBER(OFFSET('Water Data'!$F$10,0,10*ROW('Water Data'!F39))),'Data Summary'!CD45="Yes"),OFFSET('Water Data'!$F$10,0,10*ROW('Water Data'!F39)),NA())</f>
        <v>#N/A</v>
      </c>
      <c r="P45" s="58" t="e">
        <f ca="1">+IF(AND(ISNUMBER(OFFSET('Water Data'!$G$5,0,10*ROW('Water Data'!G39))),'Data Summary'!CE45="Yes"),100-OFFSET('Water Data'!$G$5,0,10*ROW('Water Data'!G39)),NA())</f>
        <v>#N/A</v>
      </c>
      <c r="Q45" s="58" t="e">
        <f ca="1">+IF(AND(ISNUMBER(OFFSET('Water Data'!$G$7,0,10*ROW('Water Data'!G39))),'Data Summary'!CF45="Yes"),OFFSET('Water Data'!$G$7,0,10*ROW('Water Data'!G39)),NA())</f>
        <v>#N/A</v>
      </c>
      <c r="R45" s="58" t="e">
        <f ca="1">+IF(AND(ISNUMBER(OFFSET('Water Data'!$G$10,0,10*ROW('Water Data'!G39))),'Data Summary'!CG45="Yes"),OFFSET('Water Data'!$G$10,0,10*ROW('Water Data'!G39)),NA())</f>
        <v>#N/A</v>
      </c>
      <c r="S45" s="58" t="e">
        <f ca="1">+IF(AND(ISNUMBER(OFFSET('Water Data'!$H$5,0,10*ROW('Water Data'!H39))),'Data Summary'!CH45="Yes"),100-OFFSET('Water Data'!$H$5,0,10*ROW('Water Data'!H39)),NA())</f>
        <v>#N/A</v>
      </c>
      <c r="T45" s="58" t="e">
        <f ca="1">+IF(AND(ISNUMBER(OFFSET('Water Data'!$H$7,0,10*ROW('Water Data'!H39))),'Data Summary'!CI45="Yes"),OFFSET('Water Data'!$H$7,0,10*ROW('Water Data'!H39)),NA())</f>
        <v>#N/A</v>
      </c>
      <c r="U45" s="58" t="e">
        <f ca="1">+IF(AND(ISNUMBER(OFFSET('Water Data'!$H$10,0,10*ROW('Water Data'!H39))),'Data Summary'!CJ45="Yes"),OFFSET('Water Data'!$H$10,0,10*ROW('Water Data'!H39)),NA())</f>
        <v>#N/A</v>
      </c>
      <c r="V45" s="104" t="e">
        <f ca="1">+IF(AND(ISNUMBER(OFFSET('Sanitation Data'!$C$5,0,10*ROW('Sanitation Data'!C39))),'Data Summary'!CK45="Yes"),100-OFFSET('Sanitation Data'!$C$5,0,10*ROW('Sanitation Data'!C39)),NA())</f>
        <v>#N/A</v>
      </c>
      <c r="W45" s="104" t="e">
        <f ca="1">+IF(AND(ISNUMBER(OFFSET('Sanitation Data'!$C$7,0,10*ROW('Sanitation Data'!C39))),'Data Summary'!CL45="Yes"),OFFSET('Sanitation Data'!$C$7,0,10*ROW('Sanitation Data'!C39)),NA())</f>
        <v>#N/A</v>
      </c>
      <c r="X45" s="104" t="e">
        <f ca="1">+IF(AND(ISNUMBER(OFFSET('Sanitation Data'!$C$11,0,10*ROW('Sanitation Data'!C39))),'Data Summary'!CM45="Yes"),OFFSET('Sanitation Data'!$C$11,0,10*ROW('Sanitation Data'!C39)),NA())</f>
        <v>#N/A</v>
      </c>
      <c r="Y45" s="104" t="e">
        <f ca="1">+IF(AND(ISNUMBER(OFFSET('Sanitation Data'!$C$12,0,10*ROW('Sanitation Data'!C39))),'Data Summary'!CN45="Yes"),OFFSET('Sanitation Data'!$C$12,0,10*ROW('Sanitation Data'!C39)),NA())</f>
        <v>#N/A</v>
      </c>
      <c r="Z45" s="104" t="e">
        <f ca="1">+IF(AND(ISNUMBER(OFFSET('Sanitation Data'!$C$13,0,10*ROW('Sanitation Data'!C39))),'Data Summary'!CO45="Yes"),OFFSET('Sanitation Data'!$C$13,0,10*ROW('Sanitation Data'!C39)),NA())</f>
        <v>#N/A</v>
      </c>
      <c r="AA45" s="104" t="e">
        <f ca="1">+IF(AND(ISNUMBER(OFFSET('Sanitation Data'!$D$5,0,10*ROW('Sanitation Data'!D39))),'Data Summary'!CP45="Yes"),100-OFFSET('Sanitation Data'!$D$5,0,10*ROW('Sanitation Data'!D39)),NA())</f>
        <v>#N/A</v>
      </c>
      <c r="AB45" s="104" t="e">
        <f ca="1">+IF(AND(ISNUMBER(OFFSET('Sanitation Data'!$D$7,0,10*ROW('Sanitation Data'!D39))),'Data Summary'!CQ45="Yes"),OFFSET('Sanitation Data'!$D$7,0,10*ROW('Sanitation Data'!D39)),NA())</f>
        <v>#N/A</v>
      </c>
      <c r="AC45" s="104" t="e">
        <f ca="1">+IF(AND(ISNUMBER(OFFSET('Sanitation Data'!$D$11,0,10*ROW('Sanitation Data'!D39))),'Data Summary'!CR45="Yes"),OFFSET('Sanitation Data'!$D$11,0,10*ROW('Sanitation Data'!D39)),NA())</f>
        <v>#N/A</v>
      </c>
      <c r="AD45" s="104" t="e">
        <f ca="1">+IF(AND(ISNUMBER(OFFSET('Sanitation Data'!$D$12,0,10*ROW('Sanitation Data'!D39))),'Data Summary'!CS45="Yes"),OFFSET('Sanitation Data'!$D$12,0,10*ROW('Sanitation Data'!D39)),NA())</f>
        <v>#N/A</v>
      </c>
      <c r="AE45" s="104" t="e">
        <f ca="1">+IF(AND(ISNUMBER(OFFSET('Sanitation Data'!$D$13,0,10*ROW('Sanitation Data'!D39))),'Data Summary'!CT45="Yes"),OFFSET('Sanitation Data'!$D$13,0,10*ROW('Sanitation Data'!D39)),NA())</f>
        <v>#N/A</v>
      </c>
      <c r="AF45" s="104" t="e">
        <f ca="1">+IF(AND(ISNUMBER(OFFSET('Sanitation Data'!$E$5,0,10*ROW('Sanitation Data'!E39))),'Data Summary'!CU45="Yes"),100-OFFSET('Sanitation Data'!$E$5,0,10*ROW('Sanitation Data'!E39)),NA())</f>
        <v>#N/A</v>
      </c>
      <c r="AG45" s="104" t="e">
        <f ca="1">+IF(AND(ISNUMBER(OFFSET('Sanitation Data'!$E$7,0,10*ROW('Sanitation Data'!E39))),'Data Summary'!CV45="Yes"),OFFSET('Sanitation Data'!$E$7,0,10*ROW('Sanitation Data'!E39)),NA())</f>
        <v>#N/A</v>
      </c>
      <c r="AH45" s="104" t="e">
        <f ca="1">+IF(AND(ISNUMBER(OFFSET('Sanitation Data'!$E$11,0,10*ROW('Sanitation Data'!E39))),'Data Summary'!CW45="Yes"),OFFSET('Sanitation Data'!$E$11,0,10*ROW('Sanitation Data'!E39)),NA())</f>
        <v>#N/A</v>
      </c>
      <c r="AI45" s="104" t="e">
        <f ca="1">+IF(AND(ISNUMBER(OFFSET('Sanitation Data'!$E$12,0,10*ROW('Sanitation Data'!E39))),'Data Summary'!CX45="Yes"),OFFSET('Sanitation Data'!$E$12,0,10*ROW('Sanitation Data'!E39)),NA())</f>
        <v>#N/A</v>
      </c>
      <c r="AJ45" s="104" t="e">
        <f ca="1">+IF(AND(ISNUMBER(OFFSET('Sanitation Data'!$E$13,0,10*ROW('Sanitation Data'!E39))),'Data Summary'!CY45="Yes"),OFFSET('Sanitation Data'!$E$13,0,10*ROW('Sanitation Data'!E39)),NA())</f>
        <v>#N/A</v>
      </c>
      <c r="AK45" s="104" t="e">
        <f ca="1">+IF(AND(ISNUMBER(OFFSET('Sanitation Data'!$F$5,0,10*ROW('Sanitation Data'!F39))),'Data Summary'!CZ45="Yes"),100-OFFSET('Sanitation Data'!$F$5,0,10*ROW('Sanitation Data'!F39)),NA())</f>
        <v>#N/A</v>
      </c>
      <c r="AL45" s="104" t="e">
        <f ca="1">+IF(AND(ISNUMBER(OFFSET('Sanitation Data'!$F$7,0,10*ROW('Sanitation Data'!F39))),'Data Summary'!DA45="Yes"),OFFSET('Sanitation Data'!$F$7,0,10*ROW('Sanitation Data'!F39)),NA())</f>
        <v>#N/A</v>
      </c>
      <c r="AM45" s="104" t="e">
        <f ca="1">+IF(AND(ISNUMBER(OFFSET('Sanitation Data'!$F$11,0,10*ROW('Sanitation Data'!F39))),'Data Summary'!DB45="Yes"),OFFSET('Sanitation Data'!$F$11,0,10*ROW('Sanitation Data'!F39)),NA())</f>
        <v>#N/A</v>
      </c>
      <c r="AN45" s="104" t="e">
        <f ca="1">+IF(AND(ISNUMBER(OFFSET('Sanitation Data'!$F$12,0,10*ROW('Sanitation Data'!F39))),'Data Summary'!DC45="Yes"),OFFSET('Sanitation Data'!$F$12,0,10*ROW('Sanitation Data'!F39)),NA())</f>
        <v>#N/A</v>
      </c>
      <c r="AO45" s="104" t="e">
        <f ca="1">+IF(AND(ISNUMBER(OFFSET('Sanitation Data'!$F$13,0,10*ROW('Sanitation Data'!F39))),'Data Summary'!DD45="Yes"),OFFSET('Sanitation Data'!$F$13,0,10*ROW('Sanitation Data'!F39)),NA())</f>
        <v>#N/A</v>
      </c>
      <c r="AP45" s="104" t="e">
        <f ca="1">+IF(AND(ISNUMBER(OFFSET('Sanitation Data'!$G$5,0,10*ROW('Sanitation Data'!G39))),'Data Summary'!DE45="Yes"),100-OFFSET('Sanitation Data'!$G$5,0,10*ROW('Sanitation Data'!G39)),NA())</f>
        <v>#N/A</v>
      </c>
      <c r="AQ45" s="104" t="e">
        <f ca="1">+IF(AND(ISNUMBER(OFFSET('Sanitation Data'!$G$7,0,10*ROW('Sanitation Data'!G39))),'Data Summary'!DF45="Yes"),OFFSET('Sanitation Data'!$G$7,0,10*ROW('Sanitation Data'!G39)),NA())</f>
        <v>#N/A</v>
      </c>
      <c r="AR45" s="104" t="e">
        <f ca="1">+IF(AND(ISNUMBER(OFFSET('Sanitation Data'!$G$11,0,10*ROW('Sanitation Data'!G39))),'Data Summary'!DG45="Yes"),OFFSET('Sanitation Data'!$G$11,0,10*ROW('Sanitation Data'!G39)),NA())</f>
        <v>#N/A</v>
      </c>
      <c r="AS45" s="104" t="e">
        <f ca="1">+IF(AND(ISNUMBER(OFFSET('Sanitation Data'!$G$12,0,10*ROW('Sanitation Data'!G39))),'Data Summary'!DH45="Yes"),OFFSET('Sanitation Data'!$G$12,0,10*ROW('Sanitation Data'!G39)),NA())</f>
        <v>#N/A</v>
      </c>
      <c r="AT45" s="104" t="e">
        <f ca="1">+IF(AND(ISNUMBER(OFFSET('Sanitation Data'!$G$13,0,10*ROW('Sanitation Data'!G39))),'Data Summary'!DI45="Yes"),OFFSET('Sanitation Data'!$G$13,0,10*ROW('Sanitation Data'!G39)),NA())</f>
        <v>#N/A</v>
      </c>
      <c r="AU45" s="104" t="e">
        <f ca="1">+IF(AND(ISNUMBER(OFFSET('Sanitation Data'!$H$5,0,10*ROW('Sanitation Data'!H39))),'Data Summary'!DJ45="Yes"),100-OFFSET('Sanitation Data'!$H$5,0,10*ROW('Sanitation Data'!H39)),NA())</f>
        <v>#N/A</v>
      </c>
      <c r="AV45" s="104" t="e">
        <f ca="1">+IF(AND(ISNUMBER(OFFSET('Sanitation Data'!$H$7,0,10*ROW('Sanitation Data'!H39))),'Data Summary'!DK45="Yes"),OFFSET('Sanitation Data'!$H$7,0,10*ROW('Sanitation Data'!H39)),NA())</f>
        <v>#N/A</v>
      </c>
      <c r="AW45" s="104" t="e">
        <f ca="1">+IF(AND(ISNUMBER(OFFSET('Sanitation Data'!$H$11,0,10*ROW('Sanitation Data'!H39))),'Data Summary'!DL45="Yes"),OFFSET('Sanitation Data'!$H$11,0,10*ROW('Sanitation Data'!H39)),NA())</f>
        <v>#N/A</v>
      </c>
      <c r="AX45" s="104" t="e">
        <f ca="1">+IF(AND(ISNUMBER(OFFSET('Sanitation Data'!$H$12,0,10*ROW('Sanitation Data'!H39))),'Data Summary'!DM45="Yes"),OFFSET('Sanitation Data'!$H$12,0,10*ROW('Sanitation Data'!H39)),NA())</f>
        <v>#N/A</v>
      </c>
      <c r="AY45" s="104" t="e">
        <f ca="1">+IF(AND(ISNUMBER(OFFSET('Sanitation Data'!$H$13,0,10*ROW('Sanitation Data'!H39))),'Data Summary'!DN45="Yes"),OFFSET('Sanitation Data'!$H$13,0,10*ROW('Sanitation Data'!H39)),NA())</f>
        <v>#N/A</v>
      </c>
      <c r="AZ45" s="109" t="e">
        <f ca="1">+IF(AND(ISNUMBER(OFFSET('Hygiene Data'!$C$6,0,10*ROW('Hygiene Data'!C39))),'Data Summary'!DO45="Yes"),OFFSET('Hygiene Data'!$C$6,0,10*ROW('Hygiene Data'!C39)),NA())</f>
        <v>#N/A</v>
      </c>
      <c r="BA45" s="109" t="e">
        <f ca="1">+IF(AND(ISNUMBER(OFFSET('Hygiene Data'!$C$8,0,10*ROW('Hygiene Data'!C39))),'Data Summary'!DP45="Yes"),OFFSET('Hygiene Data'!$C$8,0,10*ROW('Hygiene Data'!C39)),NA())</f>
        <v>#N/A</v>
      </c>
      <c r="BB45" s="109" t="e">
        <f ca="1">+IF(AND(ISNUMBER(OFFSET('Hygiene Data'!$C$10,0,10*ROW('Hygiene Data'!C39))),'Data Summary'!DQ45="Yes"),OFFSET('Hygiene Data'!$C$10,0,10*ROW('Hygiene Data'!C39)),NA())</f>
        <v>#N/A</v>
      </c>
      <c r="BC45" s="109" t="e">
        <f ca="1">+IF(AND(ISNUMBER(OFFSET('Hygiene Data'!$D$6,0,10*ROW('Hygiene Data'!D39))),'Data Summary'!DR45="Yes"),OFFSET('Hygiene Data'!$D$6,0,10*ROW('Hygiene Data'!D39)),NA())</f>
        <v>#N/A</v>
      </c>
      <c r="BD45" s="109" t="e">
        <f ca="1">+IF(AND(ISNUMBER(OFFSET('Hygiene Data'!$D$8,0,10*ROW('Hygiene Data'!D39))),'Data Summary'!DS45="Yes"),OFFSET('Hygiene Data'!$D$8,0,10*ROW('Hygiene Data'!D39)),NA())</f>
        <v>#N/A</v>
      </c>
      <c r="BE45" s="109" t="e">
        <f ca="1">+IF(AND(ISNUMBER(OFFSET('Hygiene Data'!$D$10,0,10*ROW('Hygiene Data'!D39))),'Data Summary'!DT45="Yes"),OFFSET('Hygiene Data'!$D$10,0,10*ROW('Hygiene Data'!D39)),NA())</f>
        <v>#N/A</v>
      </c>
      <c r="BF45" s="109" t="e">
        <f ca="1">+IF(AND(ISNUMBER(OFFSET('Hygiene Data'!$E$6,0,10*ROW('Hygiene Data'!E39))),'Data Summary'!DU45="Yes"),OFFSET('Hygiene Data'!$E$6,0,10*ROW('Hygiene Data'!E39)),NA())</f>
        <v>#N/A</v>
      </c>
      <c r="BG45" s="109" t="e">
        <f ca="1">+IF(AND(ISNUMBER(OFFSET('Hygiene Data'!$E$8,0,10*ROW('Hygiene Data'!E39))),'Data Summary'!DV45="Yes"),OFFSET('Hygiene Data'!$E$8,0,10*ROW('Hygiene Data'!E39)),NA())</f>
        <v>#N/A</v>
      </c>
      <c r="BH45" s="109" t="e">
        <f ca="1">+IF(AND(ISNUMBER(OFFSET('Hygiene Data'!$E$10,0,10*ROW('Hygiene Data'!E39))),'Data Summary'!DW45="Yes"),OFFSET('Hygiene Data'!$E$10,0,10*ROW('Hygiene Data'!E39)),NA())</f>
        <v>#N/A</v>
      </c>
      <c r="BI45" s="109" t="e">
        <f ca="1">+IF(AND(ISNUMBER(OFFSET('Hygiene Data'!$F$6,0,10*ROW('Hygiene Data'!F39))),'Data Summary'!DX45="Yes"),OFFSET('Hygiene Data'!$F$6,0,10*ROW('Hygiene Data'!F39)),NA())</f>
        <v>#N/A</v>
      </c>
      <c r="BJ45" s="109" t="e">
        <f ca="1">+IF(AND(ISNUMBER(OFFSET('Hygiene Data'!$F$8,0,10*ROW('Hygiene Data'!F39))),'Data Summary'!DY45="Yes"),OFFSET('Hygiene Data'!$F$8,0,10*ROW('Hygiene Data'!F39)),NA())</f>
        <v>#N/A</v>
      </c>
      <c r="BK45" s="109" t="e">
        <f ca="1">+IF(AND(ISNUMBER(OFFSET('Hygiene Data'!$F$10,0,10*ROW('Hygiene Data'!F39))),'Data Summary'!DZ45="Yes"),OFFSET('Hygiene Data'!$F$10,0,10*ROW('Hygiene Data'!F39)),NA())</f>
        <v>#N/A</v>
      </c>
      <c r="BL45" s="109" t="e">
        <f ca="1">+IF(AND(ISNUMBER(OFFSET('Hygiene Data'!$G$6,0,10*ROW('Hygiene Data'!G39))),'Data Summary'!EA45="Yes"),OFFSET('Hygiene Data'!$G$6,0,10*ROW('Hygiene Data'!G39)),NA())</f>
        <v>#N/A</v>
      </c>
      <c r="BM45" s="109" t="e">
        <f ca="1">+IF(AND(ISNUMBER(OFFSET('Hygiene Data'!$G$8,0,10*ROW('Hygiene Data'!G39))),'Data Summary'!EB45="Yes"),OFFSET('Hygiene Data'!$G$8,0,10*ROW('Hygiene Data'!G39)),NA())</f>
        <v>#N/A</v>
      </c>
      <c r="BN45" s="109" t="e">
        <f ca="1">+IF(AND(ISNUMBER(OFFSET('Hygiene Data'!$G$10,0,10*ROW('Hygiene Data'!G39))),'Data Summary'!EC45="Yes"),OFFSET('Hygiene Data'!$G$10,0,10*ROW('Hygiene Data'!G39)),NA())</f>
        <v>#N/A</v>
      </c>
      <c r="BO45" s="109" t="e">
        <f ca="1">+IF(AND(ISNUMBER(OFFSET('Hygiene Data'!$H$6,0,10*ROW('Hygiene Data'!H39))),'Data Summary'!ED45="Yes"),OFFSET('Hygiene Data'!$H$6,0,10*ROW('Hygiene Data'!H39)),NA())</f>
        <v>#N/A</v>
      </c>
      <c r="BP45" s="109" t="e">
        <f ca="1">+IF(AND(ISNUMBER(OFFSET('Hygiene Data'!$H$8,0,10*ROW('Hygiene Data'!H39))),'Data Summary'!EE45="Yes"),OFFSET('Hygiene Data'!$H$8,0,10*ROW('Hygiene Data'!H39)),NA())</f>
        <v>#N/A</v>
      </c>
      <c r="BQ45" s="109" t="e">
        <f ca="1">+IF(AND(ISNUMBER(OFFSET('Hygiene Data'!$H$10,0,10*ROW('Hygiene Data'!H39))),'Data Summary'!EF45="Yes"),OFFSET('Hygiene Data'!$H$10,0,10*ROW('Hygiene Data'!H39)),NA())</f>
        <v>#N/A</v>
      </c>
    </row>
    <row r="46" spans="1:69" x14ac:dyDescent="0.25">
      <c r="A46" s="57" t="e">
        <f ca="1">+IF(OFFSET('Water Data'!$B$1,0,10*ROW('Water Data'!B40))="",NA(),OFFSET('Water Data'!$B$1,0,10*ROW('Water Data'!B40)))</f>
        <v>#N/A</v>
      </c>
      <c r="B46" s="57" t="e">
        <f ca="1">+IF(OFFSET('Water Data'!$A$3,0,10*ROW('Water Data'!A43))="",NA(),OFFSET('Water Data'!$A$3,0,10*ROW('Water Data'!A43)))</f>
        <v>#N/A</v>
      </c>
      <c r="C46" s="57" t="e">
        <f ca="1">+IF(OFFSET('Water Data'!$C$3,0,10*ROW('Water Data'!C43))="",NA(),OFFSET('Water Data'!$C$3,0,10*ROW('Water Data'!C43)))</f>
        <v>#N/A</v>
      </c>
      <c r="D46" s="58" t="e">
        <f ca="1">+IF(AND(ISNUMBER(OFFSET('Water Data'!$C$5,0,10*ROW('Water Data'!C40))),'Data Summary'!BS46="Yes"),100-OFFSET('Water Data'!$C$5,0,10*ROW('Water Data'!C40)),NA())</f>
        <v>#N/A</v>
      </c>
      <c r="E46" s="58" t="e">
        <f ca="1">+IF(AND(ISNUMBER(OFFSET('Water Data'!$C$7,0,10*ROW('Water Data'!C40))),'Data Summary'!BT46="Yes"),OFFSET('Water Data'!$C$7,0,10*ROW('Water Data'!C40)),NA())</f>
        <v>#N/A</v>
      </c>
      <c r="F46" s="58" t="e">
        <f ca="1">+IF(AND(ISNUMBER(OFFSET('Water Data'!$C$10,0,10*ROW('Water Data'!C40))),'Data Summary'!BU46="Yes"),OFFSET('Water Data'!$C$10,0,10*ROW('Water Data'!C40)),NA())</f>
        <v>#N/A</v>
      </c>
      <c r="G46" s="58" t="e">
        <f ca="1">+IF(AND(ISNUMBER(OFFSET('Water Data'!$D$5,0,10*ROW('Water Data'!D40))),'Data Summary'!BV46="Yes"),100-OFFSET('Water Data'!$D$5,0,10*ROW('Water Data'!D40)),NA())</f>
        <v>#N/A</v>
      </c>
      <c r="H46" s="58" t="e">
        <f ca="1">+IF(AND(ISNUMBER(OFFSET('Water Data'!$D$7,0,10*ROW('Water Data'!D40))),'Data Summary'!BW46="Yes"),OFFSET('Water Data'!$D$7,0,10*ROW('Water Data'!D40)),NA())</f>
        <v>#N/A</v>
      </c>
      <c r="I46" s="58" t="e">
        <f ca="1">+IF(AND(ISNUMBER(OFFSET('Water Data'!$D$10,0,10*ROW('Water Data'!D40))),'Data Summary'!BX46="Yes"),OFFSET('Water Data'!$D$10,0,10*ROW('Water Data'!D40)),NA())</f>
        <v>#N/A</v>
      </c>
      <c r="J46" s="58" t="e">
        <f ca="1">+IF(AND(ISNUMBER(OFFSET('Water Data'!$E$5,0,10*ROW('Water Data'!E40))),'Data Summary'!BY46="Yes"),100-OFFSET('Water Data'!$E$5,0,10*ROW('Water Data'!E40)),NA())</f>
        <v>#N/A</v>
      </c>
      <c r="K46" s="58" t="e">
        <f ca="1">+IF(AND(ISNUMBER(OFFSET('Water Data'!$E$7,0,10*ROW('Water Data'!E40))),'Data Summary'!BZ46="Yes"),OFFSET('Water Data'!$E$7,0,10*ROW('Water Data'!E40)),NA())</f>
        <v>#N/A</v>
      </c>
      <c r="L46" s="58" t="e">
        <f ca="1">+IF(AND(ISNUMBER(OFFSET('Water Data'!$E$10,0,10*ROW('Water Data'!E40))),'Data Summary'!CA46="Yes"),OFFSET('Water Data'!$E$10,0,10*ROW('Water Data'!E40)),NA())</f>
        <v>#N/A</v>
      </c>
      <c r="M46" s="58" t="e">
        <f ca="1">+IF(AND(ISNUMBER(OFFSET('Water Data'!$F$5,0,10*ROW('Water Data'!F40))),'Data Summary'!CB46="Yes"),100-OFFSET('Water Data'!$F$5,0,10*ROW('Water Data'!F40)),NA())</f>
        <v>#N/A</v>
      </c>
      <c r="N46" s="58" t="e">
        <f ca="1">+IF(AND(ISNUMBER(OFFSET('Water Data'!$F$7,0,10*ROW('Water Data'!F40))),'Data Summary'!CC46="Yes"),OFFSET('Water Data'!$F$7,0,10*ROW('Water Data'!F40)),NA())</f>
        <v>#N/A</v>
      </c>
      <c r="O46" s="58" t="e">
        <f ca="1">+IF(AND(ISNUMBER(OFFSET('Water Data'!$F$10,0,10*ROW('Water Data'!F40))),'Data Summary'!CD46="Yes"),OFFSET('Water Data'!$F$10,0,10*ROW('Water Data'!F40)),NA())</f>
        <v>#N/A</v>
      </c>
      <c r="P46" s="58" t="e">
        <f ca="1">+IF(AND(ISNUMBER(OFFSET('Water Data'!$G$5,0,10*ROW('Water Data'!G40))),'Data Summary'!CE46="Yes"),100-OFFSET('Water Data'!$G$5,0,10*ROW('Water Data'!G40)),NA())</f>
        <v>#N/A</v>
      </c>
      <c r="Q46" s="58" t="e">
        <f ca="1">+IF(AND(ISNUMBER(OFFSET('Water Data'!$G$7,0,10*ROW('Water Data'!G40))),'Data Summary'!CF46="Yes"),OFFSET('Water Data'!$G$7,0,10*ROW('Water Data'!G40)),NA())</f>
        <v>#N/A</v>
      </c>
      <c r="R46" s="58" t="e">
        <f ca="1">+IF(AND(ISNUMBER(OFFSET('Water Data'!$G$10,0,10*ROW('Water Data'!G40))),'Data Summary'!CG46="Yes"),OFFSET('Water Data'!$G$10,0,10*ROW('Water Data'!G40)),NA())</f>
        <v>#N/A</v>
      </c>
      <c r="S46" s="58" t="e">
        <f ca="1">+IF(AND(ISNUMBER(OFFSET('Water Data'!$H$5,0,10*ROW('Water Data'!H40))),'Data Summary'!CH46="Yes"),100-OFFSET('Water Data'!$H$5,0,10*ROW('Water Data'!H40)),NA())</f>
        <v>#N/A</v>
      </c>
      <c r="T46" s="58" t="e">
        <f ca="1">+IF(AND(ISNUMBER(OFFSET('Water Data'!$H$7,0,10*ROW('Water Data'!H40))),'Data Summary'!CI46="Yes"),OFFSET('Water Data'!$H$7,0,10*ROW('Water Data'!H40)),NA())</f>
        <v>#N/A</v>
      </c>
      <c r="U46" s="58" t="e">
        <f ca="1">+IF(AND(ISNUMBER(OFFSET('Water Data'!$H$10,0,10*ROW('Water Data'!H40))),'Data Summary'!CJ46="Yes"),OFFSET('Water Data'!$H$10,0,10*ROW('Water Data'!H40)),NA())</f>
        <v>#N/A</v>
      </c>
      <c r="V46" s="104" t="e">
        <f ca="1">+IF(AND(ISNUMBER(OFFSET('Sanitation Data'!$C$5,0,10*ROW('Sanitation Data'!C40))),'Data Summary'!CK46="Yes"),100-OFFSET('Sanitation Data'!$C$5,0,10*ROW('Sanitation Data'!C40)),NA())</f>
        <v>#N/A</v>
      </c>
      <c r="W46" s="104" t="e">
        <f ca="1">+IF(AND(ISNUMBER(OFFSET('Sanitation Data'!$C$7,0,10*ROW('Sanitation Data'!C40))),'Data Summary'!CL46="Yes"),OFFSET('Sanitation Data'!$C$7,0,10*ROW('Sanitation Data'!C40)),NA())</f>
        <v>#N/A</v>
      </c>
      <c r="X46" s="104" t="e">
        <f ca="1">+IF(AND(ISNUMBER(OFFSET('Sanitation Data'!$C$11,0,10*ROW('Sanitation Data'!C40))),'Data Summary'!CM46="Yes"),OFFSET('Sanitation Data'!$C$11,0,10*ROW('Sanitation Data'!C40)),NA())</f>
        <v>#N/A</v>
      </c>
      <c r="Y46" s="104" t="e">
        <f ca="1">+IF(AND(ISNUMBER(OFFSET('Sanitation Data'!$C$12,0,10*ROW('Sanitation Data'!C40))),'Data Summary'!CN46="Yes"),OFFSET('Sanitation Data'!$C$12,0,10*ROW('Sanitation Data'!C40)),NA())</f>
        <v>#N/A</v>
      </c>
      <c r="Z46" s="104" t="e">
        <f ca="1">+IF(AND(ISNUMBER(OFFSET('Sanitation Data'!$C$13,0,10*ROW('Sanitation Data'!C40))),'Data Summary'!CO46="Yes"),OFFSET('Sanitation Data'!$C$13,0,10*ROW('Sanitation Data'!C40)),NA())</f>
        <v>#N/A</v>
      </c>
      <c r="AA46" s="104" t="e">
        <f ca="1">+IF(AND(ISNUMBER(OFFSET('Sanitation Data'!$D$5,0,10*ROW('Sanitation Data'!D40))),'Data Summary'!CP46="Yes"),100-OFFSET('Sanitation Data'!$D$5,0,10*ROW('Sanitation Data'!D40)),NA())</f>
        <v>#N/A</v>
      </c>
      <c r="AB46" s="104" t="e">
        <f ca="1">+IF(AND(ISNUMBER(OFFSET('Sanitation Data'!$D$7,0,10*ROW('Sanitation Data'!D40))),'Data Summary'!CQ46="Yes"),OFFSET('Sanitation Data'!$D$7,0,10*ROW('Sanitation Data'!D40)),NA())</f>
        <v>#N/A</v>
      </c>
      <c r="AC46" s="104" t="e">
        <f ca="1">+IF(AND(ISNUMBER(OFFSET('Sanitation Data'!$D$11,0,10*ROW('Sanitation Data'!D40))),'Data Summary'!CR46="Yes"),OFFSET('Sanitation Data'!$D$11,0,10*ROW('Sanitation Data'!D40)),NA())</f>
        <v>#N/A</v>
      </c>
      <c r="AD46" s="104" t="e">
        <f ca="1">+IF(AND(ISNUMBER(OFFSET('Sanitation Data'!$D$12,0,10*ROW('Sanitation Data'!D40))),'Data Summary'!CS46="Yes"),OFFSET('Sanitation Data'!$D$12,0,10*ROW('Sanitation Data'!D40)),NA())</f>
        <v>#N/A</v>
      </c>
      <c r="AE46" s="104" t="e">
        <f ca="1">+IF(AND(ISNUMBER(OFFSET('Sanitation Data'!$D$13,0,10*ROW('Sanitation Data'!D40))),'Data Summary'!CT46="Yes"),OFFSET('Sanitation Data'!$D$13,0,10*ROW('Sanitation Data'!D40)),NA())</f>
        <v>#N/A</v>
      </c>
      <c r="AF46" s="104" t="e">
        <f ca="1">+IF(AND(ISNUMBER(OFFSET('Sanitation Data'!$E$5,0,10*ROW('Sanitation Data'!E40))),'Data Summary'!CU46="Yes"),100-OFFSET('Sanitation Data'!$E$5,0,10*ROW('Sanitation Data'!E40)),NA())</f>
        <v>#N/A</v>
      </c>
      <c r="AG46" s="104" t="e">
        <f ca="1">+IF(AND(ISNUMBER(OFFSET('Sanitation Data'!$E$7,0,10*ROW('Sanitation Data'!E40))),'Data Summary'!CV46="Yes"),OFFSET('Sanitation Data'!$E$7,0,10*ROW('Sanitation Data'!E40)),NA())</f>
        <v>#N/A</v>
      </c>
      <c r="AH46" s="104" t="e">
        <f ca="1">+IF(AND(ISNUMBER(OFFSET('Sanitation Data'!$E$11,0,10*ROW('Sanitation Data'!E40))),'Data Summary'!CW46="Yes"),OFFSET('Sanitation Data'!$E$11,0,10*ROW('Sanitation Data'!E40)),NA())</f>
        <v>#N/A</v>
      </c>
      <c r="AI46" s="104" t="e">
        <f ca="1">+IF(AND(ISNUMBER(OFFSET('Sanitation Data'!$E$12,0,10*ROW('Sanitation Data'!E40))),'Data Summary'!CX46="Yes"),OFFSET('Sanitation Data'!$E$12,0,10*ROW('Sanitation Data'!E40)),NA())</f>
        <v>#N/A</v>
      </c>
      <c r="AJ46" s="104" t="e">
        <f ca="1">+IF(AND(ISNUMBER(OFFSET('Sanitation Data'!$E$13,0,10*ROW('Sanitation Data'!E40))),'Data Summary'!CY46="Yes"),OFFSET('Sanitation Data'!$E$13,0,10*ROW('Sanitation Data'!E40)),NA())</f>
        <v>#N/A</v>
      </c>
      <c r="AK46" s="104" t="e">
        <f ca="1">+IF(AND(ISNUMBER(OFFSET('Sanitation Data'!$F$5,0,10*ROW('Sanitation Data'!F40))),'Data Summary'!CZ46="Yes"),100-OFFSET('Sanitation Data'!$F$5,0,10*ROW('Sanitation Data'!F40)),NA())</f>
        <v>#N/A</v>
      </c>
      <c r="AL46" s="104" t="e">
        <f ca="1">+IF(AND(ISNUMBER(OFFSET('Sanitation Data'!$F$7,0,10*ROW('Sanitation Data'!F40))),'Data Summary'!DA46="Yes"),OFFSET('Sanitation Data'!$F$7,0,10*ROW('Sanitation Data'!F40)),NA())</f>
        <v>#N/A</v>
      </c>
      <c r="AM46" s="104" t="e">
        <f ca="1">+IF(AND(ISNUMBER(OFFSET('Sanitation Data'!$F$11,0,10*ROW('Sanitation Data'!F40))),'Data Summary'!DB46="Yes"),OFFSET('Sanitation Data'!$F$11,0,10*ROW('Sanitation Data'!F40)),NA())</f>
        <v>#N/A</v>
      </c>
      <c r="AN46" s="104" t="e">
        <f ca="1">+IF(AND(ISNUMBER(OFFSET('Sanitation Data'!$F$12,0,10*ROW('Sanitation Data'!F40))),'Data Summary'!DC46="Yes"),OFFSET('Sanitation Data'!$F$12,0,10*ROW('Sanitation Data'!F40)),NA())</f>
        <v>#N/A</v>
      </c>
      <c r="AO46" s="104" t="e">
        <f ca="1">+IF(AND(ISNUMBER(OFFSET('Sanitation Data'!$F$13,0,10*ROW('Sanitation Data'!F40))),'Data Summary'!DD46="Yes"),OFFSET('Sanitation Data'!$F$13,0,10*ROW('Sanitation Data'!F40)),NA())</f>
        <v>#N/A</v>
      </c>
      <c r="AP46" s="104" t="e">
        <f ca="1">+IF(AND(ISNUMBER(OFFSET('Sanitation Data'!$G$5,0,10*ROW('Sanitation Data'!G40))),'Data Summary'!DE46="Yes"),100-OFFSET('Sanitation Data'!$G$5,0,10*ROW('Sanitation Data'!G40)),NA())</f>
        <v>#N/A</v>
      </c>
      <c r="AQ46" s="104" t="e">
        <f ca="1">+IF(AND(ISNUMBER(OFFSET('Sanitation Data'!$G$7,0,10*ROW('Sanitation Data'!G40))),'Data Summary'!DF46="Yes"),OFFSET('Sanitation Data'!$G$7,0,10*ROW('Sanitation Data'!G40)),NA())</f>
        <v>#N/A</v>
      </c>
      <c r="AR46" s="104" t="e">
        <f ca="1">+IF(AND(ISNUMBER(OFFSET('Sanitation Data'!$G$11,0,10*ROW('Sanitation Data'!G40))),'Data Summary'!DG46="Yes"),OFFSET('Sanitation Data'!$G$11,0,10*ROW('Sanitation Data'!G40)),NA())</f>
        <v>#N/A</v>
      </c>
      <c r="AS46" s="104" t="e">
        <f ca="1">+IF(AND(ISNUMBER(OFFSET('Sanitation Data'!$G$12,0,10*ROW('Sanitation Data'!G40))),'Data Summary'!DH46="Yes"),OFFSET('Sanitation Data'!$G$12,0,10*ROW('Sanitation Data'!G40)),NA())</f>
        <v>#N/A</v>
      </c>
      <c r="AT46" s="104" t="e">
        <f ca="1">+IF(AND(ISNUMBER(OFFSET('Sanitation Data'!$G$13,0,10*ROW('Sanitation Data'!G40))),'Data Summary'!DI46="Yes"),OFFSET('Sanitation Data'!$G$13,0,10*ROW('Sanitation Data'!G40)),NA())</f>
        <v>#N/A</v>
      </c>
      <c r="AU46" s="104" t="e">
        <f ca="1">+IF(AND(ISNUMBER(OFFSET('Sanitation Data'!$H$5,0,10*ROW('Sanitation Data'!H40))),'Data Summary'!DJ46="Yes"),100-OFFSET('Sanitation Data'!$H$5,0,10*ROW('Sanitation Data'!H40)),NA())</f>
        <v>#N/A</v>
      </c>
      <c r="AV46" s="104" t="e">
        <f ca="1">+IF(AND(ISNUMBER(OFFSET('Sanitation Data'!$H$7,0,10*ROW('Sanitation Data'!H40))),'Data Summary'!DK46="Yes"),OFFSET('Sanitation Data'!$H$7,0,10*ROW('Sanitation Data'!H40)),NA())</f>
        <v>#N/A</v>
      </c>
      <c r="AW46" s="104" t="e">
        <f ca="1">+IF(AND(ISNUMBER(OFFSET('Sanitation Data'!$H$11,0,10*ROW('Sanitation Data'!H40))),'Data Summary'!DL46="Yes"),OFFSET('Sanitation Data'!$H$11,0,10*ROW('Sanitation Data'!H40)),NA())</f>
        <v>#N/A</v>
      </c>
      <c r="AX46" s="104" t="e">
        <f ca="1">+IF(AND(ISNUMBER(OFFSET('Sanitation Data'!$H$12,0,10*ROW('Sanitation Data'!H40))),'Data Summary'!DM46="Yes"),OFFSET('Sanitation Data'!$H$12,0,10*ROW('Sanitation Data'!H40)),NA())</f>
        <v>#N/A</v>
      </c>
      <c r="AY46" s="104" t="e">
        <f ca="1">+IF(AND(ISNUMBER(OFFSET('Sanitation Data'!$H$13,0,10*ROW('Sanitation Data'!H40))),'Data Summary'!DN46="Yes"),OFFSET('Sanitation Data'!$H$13,0,10*ROW('Sanitation Data'!H40)),NA())</f>
        <v>#N/A</v>
      </c>
      <c r="AZ46" s="109" t="e">
        <f ca="1">+IF(AND(ISNUMBER(OFFSET('Hygiene Data'!$C$6,0,10*ROW('Hygiene Data'!C40))),'Data Summary'!DO46="Yes"),OFFSET('Hygiene Data'!$C$6,0,10*ROW('Hygiene Data'!C40)),NA())</f>
        <v>#N/A</v>
      </c>
      <c r="BA46" s="109" t="e">
        <f ca="1">+IF(AND(ISNUMBER(OFFSET('Hygiene Data'!$C$8,0,10*ROW('Hygiene Data'!C40))),'Data Summary'!DP46="Yes"),OFFSET('Hygiene Data'!$C$8,0,10*ROW('Hygiene Data'!C40)),NA())</f>
        <v>#N/A</v>
      </c>
      <c r="BB46" s="109" t="e">
        <f ca="1">+IF(AND(ISNUMBER(OFFSET('Hygiene Data'!$C$10,0,10*ROW('Hygiene Data'!C40))),'Data Summary'!DQ46="Yes"),OFFSET('Hygiene Data'!$C$10,0,10*ROW('Hygiene Data'!C40)),NA())</f>
        <v>#N/A</v>
      </c>
      <c r="BC46" s="109" t="e">
        <f ca="1">+IF(AND(ISNUMBER(OFFSET('Hygiene Data'!$D$6,0,10*ROW('Hygiene Data'!D40))),'Data Summary'!DR46="Yes"),OFFSET('Hygiene Data'!$D$6,0,10*ROW('Hygiene Data'!D40)),NA())</f>
        <v>#N/A</v>
      </c>
      <c r="BD46" s="109" t="e">
        <f ca="1">+IF(AND(ISNUMBER(OFFSET('Hygiene Data'!$D$8,0,10*ROW('Hygiene Data'!D40))),'Data Summary'!DS46="Yes"),OFFSET('Hygiene Data'!$D$8,0,10*ROW('Hygiene Data'!D40)),NA())</f>
        <v>#N/A</v>
      </c>
      <c r="BE46" s="109" t="e">
        <f ca="1">+IF(AND(ISNUMBER(OFFSET('Hygiene Data'!$D$10,0,10*ROW('Hygiene Data'!D40))),'Data Summary'!DT46="Yes"),OFFSET('Hygiene Data'!$D$10,0,10*ROW('Hygiene Data'!D40)),NA())</f>
        <v>#N/A</v>
      </c>
      <c r="BF46" s="109" t="e">
        <f ca="1">+IF(AND(ISNUMBER(OFFSET('Hygiene Data'!$E$6,0,10*ROW('Hygiene Data'!E40))),'Data Summary'!DU46="Yes"),OFFSET('Hygiene Data'!$E$6,0,10*ROW('Hygiene Data'!E40)),NA())</f>
        <v>#N/A</v>
      </c>
      <c r="BG46" s="109" t="e">
        <f ca="1">+IF(AND(ISNUMBER(OFFSET('Hygiene Data'!$E$8,0,10*ROW('Hygiene Data'!E40))),'Data Summary'!DV46="Yes"),OFFSET('Hygiene Data'!$E$8,0,10*ROW('Hygiene Data'!E40)),NA())</f>
        <v>#N/A</v>
      </c>
      <c r="BH46" s="109" t="e">
        <f ca="1">+IF(AND(ISNUMBER(OFFSET('Hygiene Data'!$E$10,0,10*ROW('Hygiene Data'!E40))),'Data Summary'!DW46="Yes"),OFFSET('Hygiene Data'!$E$10,0,10*ROW('Hygiene Data'!E40)),NA())</f>
        <v>#N/A</v>
      </c>
      <c r="BI46" s="109" t="e">
        <f ca="1">+IF(AND(ISNUMBER(OFFSET('Hygiene Data'!$F$6,0,10*ROW('Hygiene Data'!F40))),'Data Summary'!DX46="Yes"),OFFSET('Hygiene Data'!$F$6,0,10*ROW('Hygiene Data'!F40)),NA())</f>
        <v>#N/A</v>
      </c>
      <c r="BJ46" s="109" t="e">
        <f ca="1">+IF(AND(ISNUMBER(OFFSET('Hygiene Data'!$F$8,0,10*ROW('Hygiene Data'!F40))),'Data Summary'!DY46="Yes"),OFFSET('Hygiene Data'!$F$8,0,10*ROW('Hygiene Data'!F40)),NA())</f>
        <v>#N/A</v>
      </c>
      <c r="BK46" s="109" t="e">
        <f ca="1">+IF(AND(ISNUMBER(OFFSET('Hygiene Data'!$F$10,0,10*ROW('Hygiene Data'!F40))),'Data Summary'!DZ46="Yes"),OFFSET('Hygiene Data'!$F$10,0,10*ROW('Hygiene Data'!F40)),NA())</f>
        <v>#N/A</v>
      </c>
      <c r="BL46" s="109" t="e">
        <f ca="1">+IF(AND(ISNUMBER(OFFSET('Hygiene Data'!$G$6,0,10*ROW('Hygiene Data'!G40))),'Data Summary'!EA46="Yes"),OFFSET('Hygiene Data'!$G$6,0,10*ROW('Hygiene Data'!G40)),NA())</f>
        <v>#N/A</v>
      </c>
      <c r="BM46" s="109" t="e">
        <f ca="1">+IF(AND(ISNUMBER(OFFSET('Hygiene Data'!$G$8,0,10*ROW('Hygiene Data'!G40))),'Data Summary'!EB46="Yes"),OFFSET('Hygiene Data'!$G$8,0,10*ROW('Hygiene Data'!G40)),NA())</f>
        <v>#N/A</v>
      </c>
      <c r="BN46" s="109" t="e">
        <f ca="1">+IF(AND(ISNUMBER(OFFSET('Hygiene Data'!$G$10,0,10*ROW('Hygiene Data'!G40))),'Data Summary'!EC46="Yes"),OFFSET('Hygiene Data'!$G$10,0,10*ROW('Hygiene Data'!G40)),NA())</f>
        <v>#N/A</v>
      </c>
      <c r="BO46" s="109" t="e">
        <f ca="1">+IF(AND(ISNUMBER(OFFSET('Hygiene Data'!$H$6,0,10*ROW('Hygiene Data'!H40))),'Data Summary'!ED46="Yes"),OFFSET('Hygiene Data'!$H$6,0,10*ROW('Hygiene Data'!H40)),NA())</f>
        <v>#N/A</v>
      </c>
      <c r="BP46" s="109" t="e">
        <f ca="1">+IF(AND(ISNUMBER(OFFSET('Hygiene Data'!$H$8,0,10*ROW('Hygiene Data'!H40))),'Data Summary'!EE46="Yes"),OFFSET('Hygiene Data'!$H$8,0,10*ROW('Hygiene Data'!H40)),NA())</f>
        <v>#N/A</v>
      </c>
      <c r="BQ46" s="109" t="e">
        <f ca="1">+IF(AND(ISNUMBER(OFFSET('Hygiene Data'!$H$10,0,10*ROW('Hygiene Data'!H40))),'Data Summary'!EF46="Yes"),OFFSET('Hygiene Data'!$H$10,0,10*ROW('Hygiene Data'!H40)),NA())</f>
        <v>#N/A</v>
      </c>
    </row>
    <row r="47" spans="1:69" x14ac:dyDescent="0.25">
      <c r="A47" s="57" t="e">
        <f ca="1">+IF(OFFSET('Water Data'!$B$1,0,10*ROW('Water Data'!B41))="",NA(),OFFSET('Water Data'!$B$1,0,10*ROW('Water Data'!B41)))</f>
        <v>#N/A</v>
      </c>
      <c r="B47" s="57" t="e">
        <f ca="1">+IF(OFFSET('Water Data'!$A$3,0,10*ROW('Water Data'!A44))="",NA(),OFFSET('Water Data'!$A$3,0,10*ROW('Water Data'!A44)))</f>
        <v>#N/A</v>
      </c>
      <c r="C47" s="57" t="e">
        <f ca="1">+IF(OFFSET('Water Data'!$C$3,0,10*ROW('Water Data'!C44))="",NA(),OFFSET('Water Data'!$C$3,0,10*ROW('Water Data'!C44)))</f>
        <v>#N/A</v>
      </c>
      <c r="D47" s="58" t="e">
        <f ca="1">+IF(AND(ISNUMBER(OFFSET('Water Data'!$C$5,0,10*ROW('Water Data'!C41))),'Data Summary'!BS47="Yes"),100-OFFSET('Water Data'!$C$5,0,10*ROW('Water Data'!C41)),NA())</f>
        <v>#N/A</v>
      </c>
      <c r="E47" s="58" t="e">
        <f ca="1">+IF(AND(ISNUMBER(OFFSET('Water Data'!$C$7,0,10*ROW('Water Data'!C41))),'Data Summary'!BT47="Yes"),OFFSET('Water Data'!$C$7,0,10*ROW('Water Data'!C41)),NA())</f>
        <v>#N/A</v>
      </c>
      <c r="F47" s="58" t="e">
        <f ca="1">+IF(AND(ISNUMBER(OFFSET('Water Data'!$C$10,0,10*ROW('Water Data'!C41))),'Data Summary'!BU47="Yes"),OFFSET('Water Data'!$C$10,0,10*ROW('Water Data'!C41)),NA())</f>
        <v>#N/A</v>
      </c>
      <c r="G47" s="58" t="e">
        <f ca="1">+IF(AND(ISNUMBER(OFFSET('Water Data'!$D$5,0,10*ROW('Water Data'!D41))),'Data Summary'!BV47="Yes"),100-OFFSET('Water Data'!$D$5,0,10*ROW('Water Data'!D41)),NA())</f>
        <v>#N/A</v>
      </c>
      <c r="H47" s="58" t="e">
        <f ca="1">+IF(AND(ISNUMBER(OFFSET('Water Data'!$D$7,0,10*ROW('Water Data'!D41))),'Data Summary'!BW47="Yes"),OFFSET('Water Data'!$D$7,0,10*ROW('Water Data'!D41)),NA())</f>
        <v>#N/A</v>
      </c>
      <c r="I47" s="58" t="e">
        <f ca="1">+IF(AND(ISNUMBER(OFFSET('Water Data'!$D$10,0,10*ROW('Water Data'!D41))),'Data Summary'!BX47="Yes"),OFFSET('Water Data'!$D$10,0,10*ROW('Water Data'!D41)),NA())</f>
        <v>#N/A</v>
      </c>
      <c r="J47" s="58" t="e">
        <f ca="1">+IF(AND(ISNUMBER(OFFSET('Water Data'!$E$5,0,10*ROW('Water Data'!E41))),'Data Summary'!BY47="Yes"),100-OFFSET('Water Data'!$E$5,0,10*ROW('Water Data'!E41)),NA())</f>
        <v>#N/A</v>
      </c>
      <c r="K47" s="58" t="e">
        <f ca="1">+IF(AND(ISNUMBER(OFFSET('Water Data'!$E$7,0,10*ROW('Water Data'!E41))),'Data Summary'!BZ47="Yes"),OFFSET('Water Data'!$E$7,0,10*ROW('Water Data'!E41)),NA())</f>
        <v>#N/A</v>
      </c>
      <c r="L47" s="58" t="e">
        <f ca="1">+IF(AND(ISNUMBER(OFFSET('Water Data'!$E$10,0,10*ROW('Water Data'!E41))),'Data Summary'!CA47="Yes"),OFFSET('Water Data'!$E$10,0,10*ROW('Water Data'!E41)),NA())</f>
        <v>#N/A</v>
      </c>
      <c r="M47" s="58" t="e">
        <f ca="1">+IF(AND(ISNUMBER(OFFSET('Water Data'!$F$5,0,10*ROW('Water Data'!F41))),'Data Summary'!CB47="Yes"),100-OFFSET('Water Data'!$F$5,0,10*ROW('Water Data'!F41)),NA())</f>
        <v>#N/A</v>
      </c>
      <c r="N47" s="58" t="e">
        <f ca="1">+IF(AND(ISNUMBER(OFFSET('Water Data'!$F$7,0,10*ROW('Water Data'!F41))),'Data Summary'!CC47="Yes"),OFFSET('Water Data'!$F$7,0,10*ROW('Water Data'!F41)),NA())</f>
        <v>#N/A</v>
      </c>
      <c r="O47" s="58" t="e">
        <f ca="1">+IF(AND(ISNUMBER(OFFSET('Water Data'!$F$10,0,10*ROW('Water Data'!F41))),'Data Summary'!CD47="Yes"),OFFSET('Water Data'!$F$10,0,10*ROW('Water Data'!F41)),NA())</f>
        <v>#N/A</v>
      </c>
      <c r="P47" s="58" t="e">
        <f ca="1">+IF(AND(ISNUMBER(OFFSET('Water Data'!$G$5,0,10*ROW('Water Data'!G41))),'Data Summary'!CE47="Yes"),100-OFFSET('Water Data'!$G$5,0,10*ROW('Water Data'!G41)),NA())</f>
        <v>#N/A</v>
      </c>
      <c r="Q47" s="58" t="e">
        <f ca="1">+IF(AND(ISNUMBER(OFFSET('Water Data'!$G$7,0,10*ROW('Water Data'!G41))),'Data Summary'!CF47="Yes"),OFFSET('Water Data'!$G$7,0,10*ROW('Water Data'!G41)),NA())</f>
        <v>#N/A</v>
      </c>
      <c r="R47" s="58" t="e">
        <f ca="1">+IF(AND(ISNUMBER(OFFSET('Water Data'!$G$10,0,10*ROW('Water Data'!G41))),'Data Summary'!CG47="Yes"),OFFSET('Water Data'!$G$10,0,10*ROW('Water Data'!G41)),NA())</f>
        <v>#N/A</v>
      </c>
      <c r="S47" s="58" t="e">
        <f ca="1">+IF(AND(ISNUMBER(OFFSET('Water Data'!$H$5,0,10*ROW('Water Data'!H41))),'Data Summary'!CH47="Yes"),100-OFFSET('Water Data'!$H$5,0,10*ROW('Water Data'!H41)),NA())</f>
        <v>#N/A</v>
      </c>
      <c r="T47" s="58" t="e">
        <f ca="1">+IF(AND(ISNUMBER(OFFSET('Water Data'!$H$7,0,10*ROW('Water Data'!H41))),'Data Summary'!CI47="Yes"),OFFSET('Water Data'!$H$7,0,10*ROW('Water Data'!H41)),NA())</f>
        <v>#N/A</v>
      </c>
      <c r="U47" s="58" t="e">
        <f ca="1">+IF(AND(ISNUMBER(OFFSET('Water Data'!$H$10,0,10*ROW('Water Data'!H41))),'Data Summary'!CJ47="Yes"),OFFSET('Water Data'!$H$10,0,10*ROW('Water Data'!H41)),NA())</f>
        <v>#N/A</v>
      </c>
      <c r="V47" s="104" t="e">
        <f ca="1">+IF(AND(ISNUMBER(OFFSET('Sanitation Data'!$C$5,0,10*ROW('Sanitation Data'!C41))),'Data Summary'!CK47="Yes"),100-OFFSET('Sanitation Data'!$C$5,0,10*ROW('Sanitation Data'!C41)),NA())</f>
        <v>#N/A</v>
      </c>
      <c r="W47" s="104" t="e">
        <f ca="1">+IF(AND(ISNUMBER(OFFSET('Sanitation Data'!$C$7,0,10*ROW('Sanitation Data'!C41))),'Data Summary'!CL47="Yes"),OFFSET('Sanitation Data'!$C$7,0,10*ROW('Sanitation Data'!C41)),NA())</f>
        <v>#N/A</v>
      </c>
      <c r="X47" s="104" t="e">
        <f ca="1">+IF(AND(ISNUMBER(OFFSET('Sanitation Data'!$C$11,0,10*ROW('Sanitation Data'!C41))),'Data Summary'!CM47="Yes"),OFFSET('Sanitation Data'!$C$11,0,10*ROW('Sanitation Data'!C41)),NA())</f>
        <v>#N/A</v>
      </c>
      <c r="Y47" s="104" t="e">
        <f ca="1">+IF(AND(ISNUMBER(OFFSET('Sanitation Data'!$C$12,0,10*ROW('Sanitation Data'!C41))),'Data Summary'!CN47="Yes"),OFFSET('Sanitation Data'!$C$12,0,10*ROW('Sanitation Data'!C41)),NA())</f>
        <v>#N/A</v>
      </c>
      <c r="Z47" s="104" t="e">
        <f ca="1">+IF(AND(ISNUMBER(OFFSET('Sanitation Data'!$C$13,0,10*ROW('Sanitation Data'!C41))),'Data Summary'!CO47="Yes"),OFFSET('Sanitation Data'!$C$13,0,10*ROW('Sanitation Data'!C41)),NA())</f>
        <v>#N/A</v>
      </c>
      <c r="AA47" s="104" t="e">
        <f ca="1">+IF(AND(ISNUMBER(OFFSET('Sanitation Data'!$D$5,0,10*ROW('Sanitation Data'!D41))),'Data Summary'!CP47="Yes"),100-OFFSET('Sanitation Data'!$D$5,0,10*ROW('Sanitation Data'!D41)),NA())</f>
        <v>#N/A</v>
      </c>
      <c r="AB47" s="104" t="e">
        <f ca="1">+IF(AND(ISNUMBER(OFFSET('Sanitation Data'!$D$7,0,10*ROW('Sanitation Data'!D41))),'Data Summary'!CQ47="Yes"),OFFSET('Sanitation Data'!$D$7,0,10*ROW('Sanitation Data'!D41)),NA())</f>
        <v>#N/A</v>
      </c>
      <c r="AC47" s="104" t="e">
        <f ca="1">+IF(AND(ISNUMBER(OFFSET('Sanitation Data'!$D$11,0,10*ROW('Sanitation Data'!D41))),'Data Summary'!CR47="Yes"),OFFSET('Sanitation Data'!$D$11,0,10*ROW('Sanitation Data'!D41)),NA())</f>
        <v>#N/A</v>
      </c>
      <c r="AD47" s="104" t="e">
        <f ca="1">+IF(AND(ISNUMBER(OFFSET('Sanitation Data'!$D$12,0,10*ROW('Sanitation Data'!D41))),'Data Summary'!CS47="Yes"),OFFSET('Sanitation Data'!$D$12,0,10*ROW('Sanitation Data'!D41)),NA())</f>
        <v>#N/A</v>
      </c>
      <c r="AE47" s="104" t="e">
        <f ca="1">+IF(AND(ISNUMBER(OFFSET('Sanitation Data'!$D$13,0,10*ROW('Sanitation Data'!D41))),'Data Summary'!CT47="Yes"),OFFSET('Sanitation Data'!$D$13,0,10*ROW('Sanitation Data'!D41)),NA())</f>
        <v>#N/A</v>
      </c>
      <c r="AF47" s="104" t="e">
        <f ca="1">+IF(AND(ISNUMBER(OFFSET('Sanitation Data'!$E$5,0,10*ROW('Sanitation Data'!E41))),'Data Summary'!CU47="Yes"),100-OFFSET('Sanitation Data'!$E$5,0,10*ROW('Sanitation Data'!E41)),NA())</f>
        <v>#N/A</v>
      </c>
      <c r="AG47" s="104" t="e">
        <f ca="1">+IF(AND(ISNUMBER(OFFSET('Sanitation Data'!$E$7,0,10*ROW('Sanitation Data'!E41))),'Data Summary'!CV47="Yes"),OFFSET('Sanitation Data'!$E$7,0,10*ROW('Sanitation Data'!E41)),NA())</f>
        <v>#N/A</v>
      </c>
      <c r="AH47" s="104" t="e">
        <f ca="1">+IF(AND(ISNUMBER(OFFSET('Sanitation Data'!$E$11,0,10*ROW('Sanitation Data'!E41))),'Data Summary'!CW47="Yes"),OFFSET('Sanitation Data'!$E$11,0,10*ROW('Sanitation Data'!E41)),NA())</f>
        <v>#N/A</v>
      </c>
      <c r="AI47" s="104" t="e">
        <f ca="1">+IF(AND(ISNUMBER(OFFSET('Sanitation Data'!$E$12,0,10*ROW('Sanitation Data'!E41))),'Data Summary'!CX47="Yes"),OFFSET('Sanitation Data'!$E$12,0,10*ROW('Sanitation Data'!E41)),NA())</f>
        <v>#N/A</v>
      </c>
      <c r="AJ47" s="104" t="e">
        <f ca="1">+IF(AND(ISNUMBER(OFFSET('Sanitation Data'!$E$13,0,10*ROW('Sanitation Data'!E41))),'Data Summary'!CY47="Yes"),OFFSET('Sanitation Data'!$E$13,0,10*ROW('Sanitation Data'!E41)),NA())</f>
        <v>#N/A</v>
      </c>
      <c r="AK47" s="104" t="e">
        <f ca="1">+IF(AND(ISNUMBER(OFFSET('Sanitation Data'!$F$5,0,10*ROW('Sanitation Data'!F41))),'Data Summary'!CZ47="Yes"),100-OFFSET('Sanitation Data'!$F$5,0,10*ROW('Sanitation Data'!F41)),NA())</f>
        <v>#N/A</v>
      </c>
      <c r="AL47" s="104" t="e">
        <f ca="1">+IF(AND(ISNUMBER(OFFSET('Sanitation Data'!$F$7,0,10*ROW('Sanitation Data'!F41))),'Data Summary'!DA47="Yes"),OFFSET('Sanitation Data'!$F$7,0,10*ROW('Sanitation Data'!F41)),NA())</f>
        <v>#N/A</v>
      </c>
      <c r="AM47" s="104" t="e">
        <f ca="1">+IF(AND(ISNUMBER(OFFSET('Sanitation Data'!$F$11,0,10*ROW('Sanitation Data'!F41))),'Data Summary'!DB47="Yes"),OFFSET('Sanitation Data'!$F$11,0,10*ROW('Sanitation Data'!F41)),NA())</f>
        <v>#N/A</v>
      </c>
      <c r="AN47" s="104" t="e">
        <f ca="1">+IF(AND(ISNUMBER(OFFSET('Sanitation Data'!$F$12,0,10*ROW('Sanitation Data'!F41))),'Data Summary'!DC47="Yes"),OFFSET('Sanitation Data'!$F$12,0,10*ROW('Sanitation Data'!F41)),NA())</f>
        <v>#N/A</v>
      </c>
      <c r="AO47" s="104" t="e">
        <f ca="1">+IF(AND(ISNUMBER(OFFSET('Sanitation Data'!$F$13,0,10*ROW('Sanitation Data'!F41))),'Data Summary'!DD47="Yes"),OFFSET('Sanitation Data'!$F$13,0,10*ROW('Sanitation Data'!F41)),NA())</f>
        <v>#N/A</v>
      </c>
      <c r="AP47" s="104" t="e">
        <f ca="1">+IF(AND(ISNUMBER(OFFSET('Sanitation Data'!$G$5,0,10*ROW('Sanitation Data'!G41))),'Data Summary'!DE47="Yes"),100-OFFSET('Sanitation Data'!$G$5,0,10*ROW('Sanitation Data'!G41)),NA())</f>
        <v>#N/A</v>
      </c>
      <c r="AQ47" s="104" t="e">
        <f ca="1">+IF(AND(ISNUMBER(OFFSET('Sanitation Data'!$G$7,0,10*ROW('Sanitation Data'!G41))),'Data Summary'!DF47="Yes"),OFFSET('Sanitation Data'!$G$7,0,10*ROW('Sanitation Data'!G41)),NA())</f>
        <v>#N/A</v>
      </c>
      <c r="AR47" s="104" t="e">
        <f ca="1">+IF(AND(ISNUMBER(OFFSET('Sanitation Data'!$G$11,0,10*ROW('Sanitation Data'!G41))),'Data Summary'!DG47="Yes"),OFFSET('Sanitation Data'!$G$11,0,10*ROW('Sanitation Data'!G41)),NA())</f>
        <v>#N/A</v>
      </c>
      <c r="AS47" s="104" t="e">
        <f ca="1">+IF(AND(ISNUMBER(OFFSET('Sanitation Data'!$G$12,0,10*ROW('Sanitation Data'!G41))),'Data Summary'!DH47="Yes"),OFFSET('Sanitation Data'!$G$12,0,10*ROW('Sanitation Data'!G41)),NA())</f>
        <v>#N/A</v>
      </c>
      <c r="AT47" s="104" t="e">
        <f ca="1">+IF(AND(ISNUMBER(OFFSET('Sanitation Data'!$G$13,0,10*ROW('Sanitation Data'!G41))),'Data Summary'!DI47="Yes"),OFFSET('Sanitation Data'!$G$13,0,10*ROW('Sanitation Data'!G41)),NA())</f>
        <v>#N/A</v>
      </c>
      <c r="AU47" s="104" t="e">
        <f ca="1">+IF(AND(ISNUMBER(OFFSET('Sanitation Data'!$H$5,0,10*ROW('Sanitation Data'!H41))),'Data Summary'!DJ47="Yes"),100-OFFSET('Sanitation Data'!$H$5,0,10*ROW('Sanitation Data'!H41)),NA())</f>
        <v>#N/A</v>
      </c>
      <c r="AV47" s="104" t="e">
        <f ca="1">+IF(AND(ISNUMBER(OFFSET('Sanitation Data'!$H$7,0,10*ROW('Sanitation Data'!H41))),'Data Summary'!DK47="Yes"),OFFSET('Sanitation Data'!$H$7,0,10*ROW('Sanitation Data'!H41)),NA())</f>
        <v>#N/A</v>
      </c>
      <c r="AW47" s="104" t="e">
        <f ca="1">+IF(AND(ISNUMBER(OFFSET('Sanitation Data'!$H$11,0,10*ROW('Sanitation Data'!H41))),'Data Summary'!DL47="Yes"),OFFSET('Sanitation Data'!$H$11,0,10*ROW('Sanitation Data'!H41)),NA())</f>
        <v>#N/A</v>
      </c>
      <c r="AX47" s="104" t="e">
        <f ca="1">+IF(AND(ISNUMBER(OFFSET('Sanitation Data'!$H$12,0,10*ROW('Sanitation Data'!H41))),'Data Summary'!DM47="Yes"),OFFSET('Sanitation Data'!$H$12,0,10*ROW('Sanitation Data'!H41)),NA())</f>
        <v>#N/A</v>
      </c>
      <c r="AY47" s="104" t="e">
        <f ca="1">+IF(AND(ISNUMBER(OFFSET('Sanitation Data'!$H$13,0,10*ROW('Sanitation Data'!H41))),'Data Summary'!DN47="Yes"),OFFSET('Sanitation Data'!$H$13,0,10*ROW('Sanitation Data'!H41)),NA())</f>
        <v>#N/A</v>
      </c>
      <c r="AZ47" s="109" t="e">
        <f ca="1">+IF(AND(ISNUMBER(OFFSET('Hygiene Data'!$C$6,0,10*ROW('Hygiene Data'!C41))),'Data Summary'!DO47="Yes"),OFFSET('Hygiene Data'!$C$6,0,10*ROW('Hygiene Data'!C41)),NA())</f>
        <v>#N/A</v>
      </c>
      <c r="BA47" s="109" t="e">
        <f ca="1">+IF(AND(ISNUMBER(OFFSET('Hygiene Data'!$C$8,0,10*ROW('Hygiene Data'!C41))),'Data Summary'!DP47="Yes"),OFFSET('Hygiene Data'!$C$8,0,10*ROW('Hygiene Data'!C41)),NA())</f>
        <v>#N/A</v>
      </c>
      <c r="BB47" s="109" t="e">
        <f ca="1">+IF(AND(ISNUMBER(OFFSET('Hygiene Data'!$C$10,0,10*ROW('Hygiene Data'!C41))),'Data Summary'!DQ47="Yes"),OFFSET('Hygiene Data'!$C$10,0,10*ROW('Hygiene Data'!C41)),NA())</f>
        <v>#N/A</v>
      </c>
      <c r="BC47" s="109" t="e">
        <f ca="1">+IF(AND(ISNUMBER(OFFSET('Hygiene Data'!$D$6,0,10*ROW('Hygiene Data'!D41))),'Data Summary'!DR47="Yes"),OFFSET('Hygiene Data'!$D$6,0,10*ROW('Hygiene Data'!D41)),NA())</f>
        <v>#N/A</v>
      </c>
      <c r="BD47" s="109" t="e">
        <f ca="1">+IF(AND(ISNUMBER(OFFSET('Hygiene Data'!$D$8,0,10*ROW('Hygiene Data'!D41))),'Data Summary'!DS47="Yes"),OFFSET('Hygiene Data'!$D$8,0,10*ROW('Hygiene Data'!D41)),NA())</f>
        <v>#N/A</v>
      </c>
      <c r="BE47" s="109" t="e">
        <f ca="1">+IF(AND(ISNUMBER(OFFSET('Hygiene Data'!$D$10,0,10*ROW('Hygiene Data'!D41))),'Data Summary'!DT47="Yes"),OFFSET('Hygiene Data'!$D$10,0,10*ROW('Hygiene Data'!D41)),NA())</f>
        <v>#N/A</v>
      </c>
      <c r="BF47" s="109" t="e">
        <f ca="1">+IF(AND(ISNUMBER(OFFSET('Hygiene Data'!$E$6,0,10*ROW('Hygiene Data'!E41))),'Data Summary'!DU47="Yes"),OFFSET('Hygiene Data'!$E$6,0,10*ROW('Hygiene Data'!E41)),NA())</f>
        <v>#N/A</v>
      </c>
      <c r="BG47" s="109" t="e">
        <f ca="1">+IF(AND(ISNUMBER(OFFSET('Hygiene Data'!$E$8,0,10*ROW('Hygiene Data'!E41))),'Data Summary'!DV47="Yes"),OFFSET('Hygiene Data'!$E$8,0,10*ROW('Hygiene Data'!E41)),NA())</f>
        <v>#N/A</v>
      </c>
      <c r="BH47" s="109" t="e">
        <f ca="1">+IF(AND(ISNUMBER(OFFSET('Hygiene Data'!$E$10,0,10*ROW('Hygiene Data'!E41))),'Data Summary'!DW47="Yes"),OFFSET('Hygiene Data'!$E$10,0,10*ROW('Hygiene Data'!E41)),NA())</f>
        <v>#N/A</v>
      </c>
      <c r="BI47" s="109" t="e">
        <f ca="1">+IF(AND(ISNUMBER(OFFSET('Hygiene Data'!$F$6,0,10*ROW('Hygiene Data'!F41))),'Data Summary'!DX47="Yes"),OFFSET('Hygiene Data'!$F$6,0,10*ROW('Hygiene Data'!F41)),NA())</f>
        <v>#N/A</v>
      </c>
      <c r="BJ47" s="109" t="e">
        <f ca="1">+IF(AND(ISNUMBER(OFFSET('Hygiene Data'!$F$8,0,10*ROW('Hygiene Data'!F41))),'Data Summary'!DY47="Yes"),OFFSET('Hygiene Data'!$F$8,0,10*ROW('Hygiene Data'!F41)),NA())</f>
        <v>#N/A</v>
      </c>
      <c r="BK47" s="109" t="e">
        <f ca="1">+IF(AND(ISNUMBER(OFFSET('Hygiene Data'!$F$10,0,10*ROW('Hygiene Data'!F41))),'Data Summary'!DZ47="Yes"),OFFSET('Hygiene Data'!$F$10,0,10*ROW('Hygiene Data'!F41)),NA())</f>
        <v>#N/A</v>
      </c>
      <c r="BL47" s="109" t="e">
        <f ca="1">+IF(AND(ISNUMBER(OFFSET('Hygiene Data'!$G$6,0,10*ROW('Hygiene Data'!G41))),'Data Summary'!EA47="Yes"),OFFSET('Hygiene Data'!$G$6,0,10*ROW('Hygiene Data'!G41)),NA())</f>
        <v>#N/A</v>
      </c>
      <c r="BM47" s="109" t="e">
        <f ca="1">+IF(AND(ISNUMBER(OFFSET('Hygiene Data'!$G$8,0,10*ROW('Hygiene Data'!G41))),'Data Summary'!EB47="Yes"),OFFSET('Hygiene Data'!$G$8,0,10*ROW('Hygiene Data'!G41)),NA())</f>
        <v>#N/A</v>
      </c>
      <c r="BN47" s="109" t="e">
        <f ca="1">+IF(AND(ISNUMBER(OFFSET('Hygiene Data'!$G$10,0,10*ROW('Hygiene Data'!G41))),'Data Summary'!EC47="Yes"),OFFSET('Hygiene Data'!$G$10,0,10*ROW('Hygiene Data'!G41)),NA())</f>
        <v>#N/A</v>
      </c>
      <c r="BO47" s="109" t="e">
        <f ca="1">+IF(AND(ISNUMBER(OFFSET('Hygiene Data'!$H$6,0,10*ROW('Hygiene Data'!H41))),'Data Summary'!ED47="Yes"),OFFSET('Hygiene Data'!$H$6,0,10*ROW('Hygiene Data'!H41)),NA())</f>
        <v>#N/A</v>
      </c>
      <c r="BP47" s="109" t="e">
        <f ca="1">+IF(AND(ISNUMBER(OFFSET('Hygiene Data'!$H$8,0,10*ROW('Hygiene Data'!H41))),'Data Summary'!EE47="Yes"),OFFSET('Hygiene Data'!$H$8,0,10*ROW('Hygiene Data'!H41)),NA())</f>
        <v>#N/A</v>
      </c>
      <c r="BQ47" s="109" t="e">
        <f ca="1">+IF(AND(ISNUMBER(OFFSET('Hygiene Data'!$H$10,0,10*ROW('Hygiene Data'!H41))),'Data Summary'!EF47="Yes"),OFFSET('Hygiene Data'!$H$10,0,10*ROW('Hygiene Data'!H41)),NA())</f>
        <v>#N/A</v>
      </c>
    </row>
    <row r="48" spans="1:69" x14ac:dyDescent="0.25">
      <c r="A48" s="57" t="e">
        <f ca="1">+IF(OFFSET('Water Data'!$B$1,0,10*ROW('Water Data'!B42))="",NA(),OFFSET('Water Data'!$B$1,0,10*ROW('Water Data'!B42)))</f>
        <v>#N/A</v>
      </c>
      <c r="B48" s="57" t="e">
        <f ca="1">+IF(OFFSET('Water Data'!$A$3,0,10*ROW('Water Data'!A45))="",NA(),OFFSET('Water Data'!$A$3,0,10*ROW('Water Data'!A45)))</f>
        <v>#N/A</v>
      </c>
      <c r="C48" s="57" t="e">
        <f ca="1">+IF(OFFSET('Water Data'!$C$3,0,10*ROW('Water Data'!C45))="",NA(),OFFSET('Water Data'!$C$3,0,10*ROW('Water Data'!C45)))</f>
        <v>#N/A</v>
      </c>
      <c r="D48" s="58" t="e">
        <f ca="1">+IF(AND(ISNUMBER(OFFSET('Water Data'!$C$5,0,10*ROW('Water Data'!C42))),'Data Summary'!BS48="Yes"),100-OFFSET('Water Data'!$C$5,0,10*ROW('Water Data'!C42)),NA())</f>
        <v>#N/A</v>
      </c>
      <c r="E48" s="58" t="e">
        <f ca="1">+IF(AND(ISNUMBER(OFFSET('Water Data'!$C$7,0,10*ROW('Water Data'!C42))),'Data Summary'!BT48="Yes"),OFFSET('Water Data'!$C$7,0,10*ROW('Water Data'!C42)),NA())</f>
        <v>#N/A</v>
      </c>
      <c r="F48" s="58" t="e">
        <f ca="1">+IF(AND(ISNUMBER(OFFSET('Water Data'!$C$10,0,10*ROW('Water Data'!C42))),'Data Summary'!BU48="Yes"),OFFSET('Water Data'!$C$10,0,10*ROW('Water Data'!C42)),NA())</f>
        <v>#N/A</v>
      </c>
      <c r="G48" s="58" t="e">
        <f ca="1">+IF(AND(ISNUMBER(OFFSET('Water Data'!$D$5,0,10*ROW('Water Data'!D42))),'Data Summary'!BV48="Yes"),100-OFFSET('Water Data'!$D$5,0,10*ROW('Water Data'!D42)),NA())</f>
        <v>#N/A</v>
      </c>
      <c r="H48" s="58" t="e">
        <f ca="1">+IF(AND(ISNUMBER(OFFSET('Water Data'!$D$7,0,10*ROW('Water Data'!D42))),'Data Summary'!BW48="Yes"),OFFSET('Water Data'!$D$7,0,10*ROW('Water Data'!D42)),NA())</f>
        <v>#N/A</v>
      </c>
      <c r="I48" s="58" t="e">
        <f ca="1">+IF(AND(ISNUMBER(OFFSET('Water Data'!$D$10,0,10*ROW('Water Data'!D42))),'Data Summary'!BX48="Yes"),OFFSET('Water Data'!$D$10,0,10*ROW('Water Data'!D42)),NA())</f>
        <v>#N/A</v>
      </c>
      <c r="J48" s="58" t="e">
        <f ca="1">+IF(AND(ISNUMBER(OFFSET('Water Data'!$E$5,0,10*ROW('Water Data'!E42))),'Data Summary'!BY48="Yes"),100-OFFSET('Water Data'!$E$5,0,10*ROW('Water Data'!E42)),NA())</f>
        <v>#N/A</v>
      </c>
      <c r="K48" s="58" t="e">
        <f ca="1">+IF(AND(ISNUMBER(OFFSET('Water Data'!$E$7,0,10*ROW('Water Data'!E42))),'Data Summary'!BZ48="Yes"),OFFSET('Water Data'!$E$7,0,10*ROW('Water Data'!E42)),NA())</f>
        <v>#N/A</v>
      </c>
      <c r="L48" s="58" t="e">
        <f ca="1">+IF(AND(ISNUMBER(OFFSET('Water Data'!$E$10,0,10*ROW('Water Data'!E42))),'Data Summary'!CA48="Yes"),OFFSET('Water Data'!$E$10,0,10*ROW('Water Data'!E42)),NA())</f>
        <v>#N/A</v>
      </c>
      <c r="M48" s="58" t="e">
        <f ca="1">+IF(AND(ISNUMBER(OFFSET('Water Data'!$F$5,0,10*ROW('Water Data'!F42))),'Data Summary'!CB48="Yes"),100-OFFSET('Water Data'!$F$5,0,10*ROW('Water Data'!F42)),NA())</f>
        <v>#N/A</v>
      </c>
      <c r="N48" s="58" t="e">
        <f ca="1">+IF(AND(ISNUMBER(OFFSET('Water Data'!$F$7,0,10*ROW('Water Data'!F42))),'Data Summary'!CC48="Yes"),OFFSET('Water Data'!$F$7,0,10*ROW('Water Data'!F42)),NA())</f>
        <v>#N/A</v>
      </c>
      <c r="O48" s="58" t="e">
        <f ca="1">+IF(AND(ISNUMBER(OFFSET('Water Data'!$F$10,0,10*ROW('Water Data'!F42))),'Data Summary'!CD48="Yes"),OFFSET('Water Data'!$F$10,0,10*ROW('Water Data'!F42)),NA())</f>
        <v>#N/A</v>
      </c>
      <c r="P48" s="58" t="e">
        <f ca="1">+IF(AND(ISNUMBER(OFFSET('Water Data'!$G$5,0,10*ROW('Water Data'!G42))),'Data Summary'!CE48="Yes"),100-OFFSET('Water Data'!$G$5,0,10*ROW('Water Data'!G42)),NA())</f>
        <v>#N/A</v>
      </c>
      <c r="Q48" s="58" t="e">
        <f ca="1">+IF(AND(ISNUMBER(OFFSET('Water Data'!$G$7,0,10*ROW('Water Data'!G42))),'Data Summary'!CF48="Yes"),OFFSET('Water Data'!$G$7,0,10*ROW('Water Data'!G42)),NA())</f>
        <v>#N/A</v>
      </c>
      <c r="R48" s="58" t="e">
        <f ca="1">+IF(AND(ISNUMBER(OFFSET('Water Data'!$G$10,0,10*ROW('Water Data'!G42))),'Data Summary'!CG48="Yes"),OFFSET('Water Data'!$G$10,0,10*ROW('Water Data'!G42)),NA())</f>
        <v>#N/A</v>
      </c>
      <c r="S48" s="58" t="e">
        <f ca="1">+IF(AND(ISNUMBER(OFFSET('Water Data'!$H$5,0,10*ROW('Water Data'!H42))),'Data Summary'!CH48="Yes"),100-OFFSET('Water Data'!$H$5,0,10*ROW('Water Data'!H42)),NA())</f>
        <v>#N/A</v>
      </c>
      <c r="T48" s="58" t="e">
        <f ca="1">+IF(AND(ISNUMBER(OFFSET('Water Data'!$H$7,0,10*ROW('Water Data'!H42))),'Data Summary'!CI48="Yes"),OFFSET('Water Data'!$H$7,0,10*ROW('Water Data'!H42)),NA())</f>
        <v>#N/A</v>
      </c>
      <c r="U48" s="58" t="e">
        <f ca="1">+IF(AND(ISNUMBER(OFFSET('Water Data'!$H$10,0,10*ROW('Water Data'!H42))),'Data Summary'!CJ48="Yes"),OFFSET('Water Data'!$H$10,0,10*ROW('Water Data'!H42)),NA())</f>
        <v>#N/A</v>
      </c>
      <c r="V48" s="104" t="e">
        <f ca="1">+IF(AND(ISNUMBER(OFFSET('Sanitation Data'!$C$5,0,10*ROW('Sanitation Data'!C42))),'Data Summary'!CK48="Yes"),100-OFFSET('Sanitation Data'!$C$5,0,10*ROW('Sanitation Data'!C42)),NA())</f>
        <v>#N/A</v>
      </c>
      <c r="W48" s="104" t="e">
        <f ca="1">+IF(AND(ISNUMBER(OFFSET('Sanitation Data'!$C$7,0,10*ROW('Sanitation Data'!C42))),'Data Summary'!CL48="Yes"),OFFSET('Sanitation Data'!$C$7,0,10*ROW('Sanitation Data'!C42)),NA())</f>
        <v>#N/A</v>
      </c>
      <c r="X48" s="104" t="e">
        <f ca="1">+IF(AND(ISNUMBER(OFFSET('Sanitation Data'!$C$11,0,10*ROW('Sanitation Data'!C42))),'Data Summary'!CM48="Yes"),OFFSET('Sanitation Data'!$C$11,0,10*ROW('Sanitation Data'!C42)),NA())</f>
        <v>#N/A</v>
      </c>
      <c r="Y48" s="104" t="e">
        <f ca="1">+IF(AND(ISNUMBER(OFFSET('Sanitation Data'!$C$12,0,10*ROW('Sanitation Data'!C42))),'Data Summary'!CN48="Yes"),OFFSET('Sanitation Data'!$C$12,0,10*ROW('Sanitation Data'!C42)),NA())</f>
        <v>#N/A</v>
      </c>
      <c r="Z48" s="104" t="e">
        <f ca="1">+IF(AND(ISNUMBER(OFFSET('Sanitation Data'!$C$13,0,10*ROW('Sanitation Data'!C42))),'Data Summary'!CO48="Yes"),OFFSET('Sanitation Data'!$C$13,0,10*ROW('Sanitation Data'!C42)),NA())</f>
        <v>#N/A</v>
      </c>
      <c r="AA48" s="104" t="e">
        <f ca="1">+IF(AND(ISNUMBER(OFFSET('Sanitation Data'!$D$5,0,10*ROW('Sanitation Data'!D42))),'Data Summary'!CP48="Yes"),100-OFFSET('Sanitation Data'!$D$5,0,10*ROW('Sanitation Data'!D42)),NA())</f>
        <v>#N/A</v>
      </c>
      <c r="AB48" s="104" t="e">
        <f ca="1">+IF(AND(ISNUMBER(OFFSET('Sanitation Data'!$D$7,0,10*ROW('Sanitation Data'!D42))),'Data Summary'!CQ48="Yes"),OFFSET('Sanitation Data'!$D$7,0,10*ROW('Sanitation Data'!D42)),NA())</f>
        <v>#N/A</v>
      </c>
      <c r="AC48" s="104" t="e">
        <f ca="1">+IF(AND(ISNUMBER(OFFSET('Sanitation Data'!$D$11,0,10*ROW('Sanitation Data'!D42))),'Data Summary'!CR48="Yes"),OFFSET('Sanitation Data'!$D$11,0,10*ROW('Sanitation Data'!D42)),NA())</f>
        <v>#N/A</v>
      </c>
      <c r="AD48" s="104" t="e">
        <f ca="1">+IF(AND(ISNUMBER(OFFSET('Sanitation Data'!$D$12,0,10*ROW('Sanitation Data'!D42))),'Data Summary'!CS48="Yes"),OFFSET('Sanitation Data'!$D$12,0,10*ROW('Sanitation Data'!D42)),NA())</f>
        <v>#N/A</v>
      </c>
      <c r="AE48" s="104" t="e">
        <f ca="1">+IF(AND(ISNUMBER(OFFSET('Sanitation Data'!$D$13,0,10*ROW('Sanitation Data'!D42))),'Data Summary'!CT48="Yes"),OFFSET('Sanitation Data'!$D$13,0,10*ROW('Sanitation Data'!D42)),NA())</f>
        <v>#N/A</v>
      </c>
      <c r="AF48" s="104" t="e">
        <f ca="1">+IF(AND(ISNUMBER(OFFSET('Sanitation Data'!$E$5,0,10*ROW('Sanitation Data'!E42))),'Data Summary'!CU48="Yes"),100-OFFSET('Sanitation Data'!$E$5,0,10*ROW('Sanitation Data'!E42)),NA())</f>
        <v>#N/A</v>
      </c>
      <c r="AG48" s="104" t="e">
        <f ca="1">+IF(AND(ISNUMBER(OFFSET('Sanitation Data'!$E$7,0,10*ROW('Sanitation Data'!E42))),'Data Summary'!CV48="Yes"),OFFSET('Sanitation Data'!$E$7,0,10*ROW('Sanitation Data'!E42)),NA())</f>
        <v>#N/A</v>
      </c>
      <c r="AH48" s="104" t="e">
        <f ca="1">+IF(AND(ISNUMBER(OFFSET('Sanitation Data'!$E$11,0,10*ROW('Sanitation Data'!E42))),'Data Summary'!CW48="Yes"),OFFSET('Sanitation Data'!$E$11,0,10*ROW('Sanitation Data'!E42)),NA())</f>
        <v>#N/A</v>
      </c>
      <c r="AI48" s="104" t="e">
        <f ca="1">+IF(AND(ISNUMBER(OFFSET('Sanitation Data'!$E$12,0,10*ROW('Sanitation Data'!E42))),'Data Summary'!CX48="Yes"),OFFSET('Sanitation Data'!$E$12,0,10*ROW('Sanitation Data'!E42)),NA())</f>
        <v>#N/A</v>
      </c>
      <c r="AJ48" s="104" t="e">
        <f ca="1">+IF(AND(ISNUMBER(OFFSET('Sanitation Data'!$E$13,0,10*ROW('Sanitation Data'!E42))),'Data Summary'!CY48="Yes"),OFFSET('Sanitation Data'!$E$13,0,10*ROW('Sanitation Data'!E42)),NA())</f>
        <v>#N/A</v>
      </c>
      <c r="AK48" s="104" t="e">
        <f ca="1">+IF(AND(ISNUMBER(OFFSET('Sanitation Data'!$F$5,0,10*ROW('Sanitation Data'!F42))),'Data Summary'!CZ48="Yes"),100-OFFSET('Sanitation Data'!$F$5,0,10*ROW('Sanitation Data'!F42)),NA())</f>
        <v>#N/A</v>
      </c>
      <c r="AL48" s="104" t="e">
        <f ca="1">+IF(AND(ISNUMBER(OFFSET('Sanitation Data'!$F$7,0,10*ROW('Sanitation Data'!F42))),'Data Summary'!DA48="Yes"),OFFSET('Sanitation Data'!$F$7,0,10*ROW('Sanitation Data'!F42)),NA())</f>
        <v>#N/A</v>
      </c>
      <c r="AM48" s="104" t="e">
        <f ca="1">+IF(AND(ISNUMBER(OFFSET('Sanitation Data'!$F$11,0,10*ROW('Sanitation Data'!F42))),'Data Summary'!DB48="Yes"),OFFSET('Sanitation Data'!$F$11,0,10*ROW('Sanitation Data'!F42)),NA())</f>
        <v>#N/A</v>
      </c>
      <c r="AN48" s="104" t="e">
        <f ca="1">+IF(AND(ISNUMBER(OFFSET('Sanitation Data'!$F$12,0,10*ROW('Sanitation Data'!F42))),'Data Summary'!DC48="Yes"),OFFSET('Sanitation Data'!$F$12,0,10*ROW('Sanitation Data'!F42)),NA())</f>
        <v>#N/A</v>
      </c>
      <c r="AO48" s="104" t="e">
        <f ca="1">+IF(AND(ISNUMBER(OFFSET('Sanitation Data'!$F$13,0,10*ROW('Sanitation Data'!F42))),'Data Summary'!DD48="Yes"),OFFSET('Sanitation Data'!$F$13,0,10*ROW('Sanitation Data'!F42)),NA())</f>
        <v>#N/A</v>
      </c>
      <c r="AP48" s="104" t="e">
        <f ca="1">+IF(AND(ISNUMBER(OFFSET('Sanitation Data'!$G$5,0,10*ROW('Sanitation Data'!G42))),'Data Summary'!DE48="Yes"),100-OFFSET('Sanitation Data'!$G$5,0,10*ROW('Sanitation Data'!G42)),NA())</f>
        <v>#N/A</v>
      </c>
      <c r="AQ48" s="104" t="e">
        <f ca="1">+IF(AND(ISNUMBER(OFFSET('Sanitation Data'!$G$7,0,10*ROW('Sanitation Data'!G42))),'Data Summary'!DF48="Yes"),OFFSET('Sanitation Data'!$G$7,0,10*ROW('Sanitation Data'!G42)),NA())</f>
        <v>#N/A</v>
      </c>
      <c r="AR48" s="104" t="e">
        <f ca="1">+IF(AND(ISNUMBER(OFFSET('Sanitation Data'!$G$11,0,10*ROW('Sanitation Data'!G42))),'Data Summary'!DG48="Yes"),OFFSET('Sanitation Data'!$G$11,0,10*ROW('Sanitation Data'!G42)),NA())</f>
        <v>#N/A</v>
      </c>
      <c r="AS48" s="104" t="e">
        <f ca="1">+IF(AND(ISNUMBER(OFFSET('Sanitation Data'!$G$12,0,10*ROW('Sanitation Data'!G42))),'Data Summary'!DH48="Yes"),OFFSET('Sanitation Data'!$G$12,0,10*ROW('Sanitation Data'!G42)),NA())</f>
        <v>#N/A</v>
      </c>
      <c r="AT48" s="104" t="e">
        <f ca="1">+IF(AND(ISNUMBER(OFFSET('Sanitation Data'!$G$13,0,10*ROW('Sanitation Data'!G42))),'Data Summary'!DI48="Yes"),OFFSET('Sanitation Data'!$G$13,0,10*ROW('Sanitation Data'!G42)),NA())</f>
        <v>#N/A</v>
      </c>
      <c r="AU48" s="104" t="e">
        <f ca="1">+IF(AND(ISNUMBER(OFFSET('Sanitation Data'!$H$5,0,10*ROW('Sanitation Data'!H42))),'Data Summary'!DJ48="Yes"),100-OFFSET('Sanitation Data'!$H$5,0,10*ROW('Sanitation Data'!H42)),NA())</f>
        <v>#N/A</v>
      </c>
      <c r="AV48" s="104" t="e">
        <f ca="1">+IF(AND(ISNUMBER(OFFSET('Sanitation Data'!$H$7,0,10*ROW('Sanitation Data'!H42))),'Data Summary'!DK48="Yes"),OFFSET('Sanitation Data'!$H$7,0,10*ROW('Sanitation Data'!H42)),NA())</f>
        <v>#N/A</v>
      </c>
      <c r="AW48" s="104" t="e">
        <f ca="1">+IF(AND(ISNUMBER(OFFSET('Sanitation Data'!$H$11,0,10*ROW('Sanitation Data'!H42))),'Data Summary'!DL48="Yes"),OFFSET('Sanitation Data'!$H$11,0,10*ROW('Sanitation Data'!H42)),NA())</f>
        <v>#N/A</v>
      </c>
      <c r="AX48" s="104" t="e">
        <f ca="1">+IF(AND(ISNUMBER(OFFSET('Sanitation Data'!$H$12,0,10*ROW('Sanitation Data'!H42))),'Data Summary'!DM48="Yes"),OFFSET('Sanitation Data'!$H$12,0,10*ROW('Sanitation Data'!H42)),NA())</f>
        <v>#N/A</v>
      </c>
      <c r="AY48" s="104" t="e">
        <f ca="1">+IF(AND(ISNUMBER(OFFSET('Sanitation Data'!$H$13,0,10*ROW('Sanitation Data'!H42))),'Data Summary'!DN48="Yes"),OFFSET('Sanitation Data'!$H$13,0,10*ROW('Sanitation Data'!H42)),NA())</f>
        <v>#N/A</v>
      </c>
      <c r="AZ48" s="109" t="e">
        <f ca="1">+IF(AND(ISNUMBER(OFFSET('Hygiene Data'!$C$6,0,10*ROW('Hygiene Data'!C42))),'Data Summary'!DO48="Yes"),OFFSET('Hygiene Data'!$C$6,0,10*ROW('Hygiene Data'!C42)),NA())</f>
        <v>#N/A</v>
      </c>
      <c r="BA48" s="109" t="e">
        <f ca="1">+IF(AND(ISNUMBER(OFFSET('Hygiene Data'!$C$8,0,10*ROW('Hygiene Data'!C42))),'Data Summary'!DP48="Yes"),OFFSET('Hygiene Data'!$C$8,0,10*ROW('Hygiene Data'!C42)),NA())</f>
        <v>#N/A</v>
      </c>
      <c r="BB48" s="109" t="e">
        <f ca="1">+IF(AND(ISNUMBER(OFFSET('Hygiene Data'!$C$10,0,10*ROW('Hygiene Data'!C42))),'Data Summary'!DQ48="Yes"),OFFSET('Hygiene Data'!$C$10,0,10*ROW('Hygiene Data'!C42)),NA())</f>
        <v>#N/A</v>
      </c>
      <c r="BC48" s="109" t="e">
        <f ca="1">+IF(AND(ISNUMBER(OFFSET('Hygiene Data'!$D$6,0,10*ROW('Hygiene Data'!D42))),'Data Summary'!DR48="Yes"),OFFSET('Hygiene Data'!$D$6,0,10*ROW('Hygiene Data'!D42)),NA())</f>
        <v>#N/A</v>
      </c>
      <c r="BD48" s="109" t="e">
        <f ca="1">+IF(AND(ISNUMBER(OFFSET('Hygiene Data'!$D$8,0,10*ROW('Hygiene Data'!D42))),'Data Summary'!DS48="Yes"),OFFSET('Hygiene Data'!$D$8,0,10*ROW('Hygiene Data'!D42)),NA())</f>
        <v>#N/A</v>
      </c>
      <c r="BE48" s="109" t="e">
        <f ca="1">+IF(AND(ISNUMBER(OFFSET('Hygiene Data'!$D$10,0,10*ROW('Hygiene Data'!D42))),'Data Summary'!DT48="Yes"),OFFSET('Hygiene Data'!$D$10,0,10*ROW('Hygiene Data'!D42)),NA())</f>
        <v>#N/A</v>
      </c>
      <c r="BF48" s="109" t="e">
        <f ca="1">+IF(AND(ISNUMBER(OFFSET('Hygiene Data'!$E$6,0,10*ROW('Hygiene Data'!E42))),'Data Summary'!DU48="Yes"),OFFSET('Hygiene Data'!$E$6,0,10*ROW('Hygiene Data'!E42)),NA())</f>
        <v>#N/A</v>
      </c>
      <c r="BG48" s="109" t="e">
        <f ca="1">+IF(AND(ISNUMBER(OFFSET('Hygiene Data'!$E$8,0,10*ROW('Hygiene Data'!E42))),'Data Summary'!DV48="Yes"),OFFSET('Hygiene Data'!$E$8,0,10*ROW('Hygiene Data'!E42)),NA())</f>
        <v>#N/A</v>
      </c>
      <c r="BH48" s="109" t="e">
        <f ca="1">+IF(AND(ISNUMBER(OFFSET('Hygiene Data'!$E$10,0,10*ROW('Hygiene Data'!E42))),'Data Summary'!DW48="Yes"),OFFSET('Hygiene Data'!$E$10,0,10*ROW('Hygiene Data'!E42)),NA())</f>
        <v>#N/A</v>
      </c>
      <c r="BI48" s="109" t="e">
        <f ca="1">+IF(AND(ISNUMBER(OFFSET('Hygiene Data'!$F$6,0,10*ROW('Hygiene Data'!F42))),'Data Summary'!DX48="Yes"),OFFSET('Hygiene Data'!$F$6,0,10*ROW('Hygiene Data'!F42)),NA())</f>
        <v>#N/A</v>
      </c>
      <c r="BJ48" s="109" t="e">
        <f ca="1">+IF(AND(ISNUMBER(OFFSET('Hygiene Data'!$F$8,0,10*ROW('Hygiene Data'!F42))),'Data Summary'!DY48="Yes"),OFFSET('Hygiene Data'!$F$8,0,10*ROW('Hygiene Data'!F42)),NA())</f>
        <v>#N/A</v>
      </c>
      <c r="BK48" s="109" t="e">
        <f ca="1">+IF(AND(ISNUMBER(OFFSET('Hygiene Data'!$F$10,0,10*ROW('Hygiene Data'!F42))),'Data Summary'!DZ48="Yes"),OFFSET('Hygiene Data'!$F$10,0,10*ROW('Hygiene Data'!F42)),NA())</f>
        <v>#N/A</v>
      </c>
      <c r="BL48" s="109" t="e">
        <f ca="1">+IF(AND(ISNUMBER(OFFSET('Hygiene Data'!$G$6,0,10*ROW('Hygiene Data'!G42))),'Data Summary'!EA48="Yes"),OFFSET('Hygiene Data'!$G$6,0,10*ROW('Hygiene Data'!G42)),NA())</f>
        <v>#N/A</v>
      </c>
      <c r="BM48" s="109" t="e">
        <f ca="1">+IF(AND(ISNUMBER(OFFSET('Hygiene Data'!$G$8,0,10*ROW('Hygiene Data'!G42))),'Data Summary'!EB48="Yes"),OFFSET('Hygiene Data'!$G$8,0,10*ROW('Hygiene Data'!G42)),NA())</f>
        <v>#N/A</v>
      </c>
      <c r="BN48" s="109" t="e">
        <f ca="1">+IF(AND(ISNUMBER(OFFSET('Hygiene Data'!$G$10,0,10*ROW('Hygiene Data'!G42))),'Data Summary'!EC48="Yes"),OFFSET('Hygiene Data'!$G$10,0,10*ROW('Hygiene Data'!G42)),NA())</f>
        <v>#N/A</v>
      </c>
      <c r="BO48" s="109" t="e">
        <f ca="1">+IF(AND(ISNUMBER(OFFSET('Hygiene Data'!$H$6,0,10*ROW('Hygiene Data'!H42))),'Data Summary'!ED48="Yes"),OFFSET('Hygiene Data'!$H$6,0,10*ROW('Hygiene Data'!H42)),NA())</f>
        <v>#N/A</v>
      </c>
      <c r="BP48" s="109" t="e">
        <f ca="1">+IF(AND(ISNUMBER(OFFSET('Hygiene Data'!$H$8,0,10*ROW('Hygiene Data'!H42))),'Data Summary'!EE48="Yes"),OFFSET('Hygiene Data'!$H$8,0,10*ROW('Hygiene Data'!H42)),NA())</f>
        <v>#N/A</v>
      </c>
      <c r="BQ48" s="109" t="e">
        <f ca="1">+IF(AND(ISNUMBER(OFFSET('Hygiene Data'!$H$10,0,10*ROW('Hygiene Data'!H42))),'Data Summary'!EF48="Yes"),OFFSET('Hygiene Data'!$H$10,0,10*ROW('Hygiene Data'!H42)),NA())</f>
        <v>#N/A</v>
      </c>
    </row>
    <row r="49" spans="1:69" x14ac:dyDescent="0.25">
      <c r="A49" s="57" t="e">
        <f ca="1">+IF(OFFSET('Water Data'!$B$1,0,10*ROW('Water Data'!B43))="",NA(),OFFSET('Water Data'!$B$1,0,10*ROW('Water Data'!B43)))</f>
        <v>#N/A</v>
      </c>
      <c r="B49" s="57" t="e">
        <f ca="1">+IF(OFFSET('Water Data'!$A$3,0,10*ROW('Water Data'!A46))="",NA(),OFFSET('Water Data'!$A$3,0,10*ROW('Water Data'!A46)))</f>
        <v>#N/A</v>
      </c>
      <c r="C49" s="57" t="e">
        <f ca="1">+IF(OFFSET('Water Data'!$C$3,0,10*ROW('Water Data'!C46))="",NA(),OFFSET('Water Data'!$C$3,0,10*ROW('Water Data'!C46)))</f>
        <v>#N/A</v>
      </c>
      <c r="D49" s="58" t="e">
        <f ca="1">+IF(AND(ISNUMBER(OFFSET('Water Data'!$C$5,0,10*ROW('Water Data'!C43))),'Data Summary'!BS49="Yes"),100-OFFSET('Water Data'!$C$5,0,10*ROW('Water Data'!C43)),NA())</f>
        <v>#N/A</v>
      </c>
      <c r="E49" s="58" t="e">
        <f ca="1">+IF(AND(ISNUMBER(OFFSET('Water Data'!$C$7,0,10*ROW('Water Data'!C43))),'Data Summary'!BT49="Yes"),OFFSET('Water Data'!$C$7,0,10*ROW('Water Data'!C43)),NA())</f>
        <v>#N/A</v>
      </c>
      <c r="F49" s="58" t="e">
        <f ca="1">+IF(AND(ISNUMBER(OFFSET('Water Data'!$C$10,0,10*ROW('Water Data'!C43))),'Data Summary'!BU49="Yes"),OFFSET('Water Data'!$C$10,0,10*ROW('Water Data'!C43)),NA())</f>
        <v>#N/A</v>
      </c>
      <c r="G49" s="58" t="e">
        <f ca="1">+IF(AND(ISNUMBER(OFFSET('Water Data'!$D$5,0,10*ROW('Water Data'!D43))),'Data Summary'!BV49="Yes"),100-OFFSET('Water Data'!$D$5,0,10*ROW('Water Data'!D43)),NA())</f>
        <v>#N/A</v>
      </c>
      <c r="H49" s="58" t="e">
        <f ca="1">+IF(AND(ISNUMBER(OFFSET('Water Data'!$D$7,0,10*ROW('Water Data'!D43))),'Data Summary'!BW49="Yes"),OFFSET('Water Data'!$D$7,0,10*ROW('Water Data'!D43)),NA())</f>
        <v>#N/A</v>
      </c>
      <c r="I49" s="58" t="e">
        <f ca="1">+IF(AND(ISNUMBER(OFFSET('Water Data'!$D$10,0,10*ROW('Water Data'!D43))),'Data Summary'!BX49="Yes"),OFFSET('Water Data'!$D$10,0,10*ROW('Water Data'!D43)),NA())</f>
        <v>#N/A</v>
      </c>
      <c r="J49" s="58" t="e">
        <f ca="1">+IF(AND(ISNUMBER(OFFSET('Water Data'!$E$5,0,10*ROW('Water Data'!E43))),'Data Summary'!BY49="Yes"),100-OFFSET('Water Data'!$E$5,0,10*ROW('Water Data'!E43)),NA())</f>
        <v>#N/A</v>
      </c>
      <c r="K49" s="58" t="e">
        <f ca="1">+IF(AND(ISNUMBER(OFFSET('Water Data'!$E$7,0,10*ROW('Water Data'!E43))),'Data Summary'!BZ49="Yes"),OFFSET('Water Data'!$E$7,0,10*ROW('Water Data'!E43)),NA())</f>
        <v>#N/A</v>
      </c>
      <c r="L49" s="58" t="e">
        <f ca="1">+IF(AND(ISNUMBER(OFFSET('Water Data'!$E$10,0,10*ROW('Water Data'!E43))),'Data Summary'!CA49="Yes"),OFFSET('Water Data'!$E$10,0,10*ROW('Water Data'!E43)),NA())</f>
        <v>#N/A</v>
      </c>
      <c r="M49" s="58" t="e">
        <f ca="1">+IF(AND(ISNUMBER(OFFSET('Water Data'!$F$5,0,10*ROW('Water Data'!F43))),'Data Summary'!CB49="Yes"),100-OFFSET('Water Data'!$F$5,0,10*ROW('Water Data'!F43)),NA())</f>
        <v>#N/A</v>
      </c>
      <c r="N49" s="58" t="e">
        <f ca="1">+IF(AND(ISNUMBER(OFFSET('Water Data'!$F$7,0,10*ROW('Water Data'!F43))),'Data Summary'!CC49="Yes"),OFFSET('Water Data'!$F$7,0,10*ROW('Water Data'!F43)),NA())</f>
        <v>#N/A</v>
      </c>
      <c r="O49" s="58" t="e">
        <f ca="1">+IF(AND(ISNUMBER(OFFSET('Water Data'!$F$10,0,10*ROW('Water Data'!F43))),'Data Summary'!CD49="Yes"),OFFSET('Water Data'!$F$10,0,10*ROW('Water Data'!F43)),NA())</f>
        <v>#N/A</v>
      </c>
      <c r="P49" s="58" t="e">
        <f ca="1">+IF(AND(ISNUMBER(OFFSET('Water Data'!$G$5,0,10*ROW('Water Data'!G43))),'Data Summary'!CE49="Yes"),100-OFFSET('Water Data'!$G$5,0,10*ROW('Water Data'!G43)),NA())</f>
        <v>#N/A</v>
      </c>
      <c r="Q49" s="58" t="e">
        <f ca="1">+IF(AND(ISNUMBER(OFFSET('Water Data'!$G$7,0,10*ROW('Water Data'!G43))),'Data Summary'!CF49="Yes"),OFFSET('Water Data'!$G$7,0,10*ROW('Water Data'!G43)),NA())</f>
        <v>#N/A</v>
      </c>
      <c r="R49" s="58" t="e">
        <f ca="1">+IF(AND(ISNUMBER(OFFSET('Water Data'!$G$10,0,10*ROW('Water Data'!G43))),'Data Summary'!CG49="Yes"),OFFSET('Water Data'!$G$10,0,10*ROW('Water Data'!G43)),NA())</f>
        <v>#N/A</v>
      </c>
      <c r="S49" s="58" t="e">
        <f ca="1">+IF(AND(ISNUMBER(OFFSET('Water Data'!$H$5,0,10*ROW('Water Data'!H43))),'Data Summary'!CH49="Yes"),100-OFFSET('Water Data'!$H$5,0,10*ROW('Water Data'!H43)),NA())</f>
        <v>#N/A</v>
      </c>
      <c r="T49" s="58" t="e">
        <f ca="1">+IF(AND(ISNUMBER(OFFSET('Water Data'!$H$7,0,10*ROW('Water Data'!H43))),'Data Summary'!CI49="Yes"),OFFSET('Water Data'!$H$7,0,10*ROW('Water Data'!H43)),NA())</f>
        <v>#N/A</v>
      </c>
      <c r="U49" s="58" t="e">
        <f ca="1">+IF(AND(ISNUMBER(OFFSET('Water Data'!$H$10,0,10*ROW('Water Data'!H43))),'Data Summary'!CJ49="Yes"),OFFSET('Water Data'!$H$10,0,10*ROW('Water Data'!H43)),NA())</f>
        <v>#N/A</v>
      </c>
      <c r="V49" s="104" t="e">
        <f ca="1">+IF(AND(ISNUMBER(OFFSET('Sanitation Data'!$C$5,0,10*ROW('Sanitation Data'!C43))),'Data Summary'!CK49="Yes"),100-OFFSET('Sanitation Data'!$C$5,0,10*ROW('Sanitation Data'!C43)),NA())</f>
        <v>#N/A</v>
      </c>
      <c r="W49" s="104" t="e">
        <f ca="1">+IF(AND(ISNUMBER(OFFSET('Sanitation Data'!$C$7,0,10*ROW('Sanitation Data'!C43))),'Data Summary'!CL49="Yes"),OFFSET('Sanitation Data'!$C$7,0,10*ROW('Sanitation Data'!C43)),NA())</f>
        <v>#N/A</v>
      </c>
      <c r="X49" s="104" t="e">
        <f ca="1">+IF(AND(ISNUMBER(OFFSET('Sanitation Data'!$C$11,0,10*ROW('Sanitation Data'!C43))),'Data Summary'!CM49="Yes"),OFFSET('Sanitation Data'!$C$11,0,10*ROW('Sanitation Data'!C43)),NA())</f>
        <v>#N/A</v>
      </c>
      <c r="Y49" s="104" t="e">
        <f ca="1">+IF(AND(ISNUMBER(OFFSET('Sanitation Data'!$C$12,0,10*ROW('Sanitation Data'!C43))),'Data Summary'!CN49="Yes"),OFFSET('Sanitation Data'!$C$12,0,10*ROW('Sanitation Data'!C43)),NA())</f>
        <v>#N/A</v>
      </c>
      <c r="Z49" s="104" t="e">
        <f ca="1">+IF(AND(ISNUMBER(OFFSET('Sanitation Data'!$C$13,0,10*ROW('Sanitation Data'!C43))),'Data Summary'!CO49="Yes"),OFFSET('Sanitation Data'!$C$13,0,10*ROW('Sanitation Data'!C43)),NA())</f>
        <v>#N/A</v>
      </c>
      <c r="AA49" s="104" t="e">
        <f ca="1">+IF(AND(ISNUMBER(OFFSET('Sanitation Data'!$D$5,0,10*ROW('Sanitation Data'!D43))),'Data Summary'!CP49="Yes"),100-OFFSET('Sanitation Data'!$D$5,0,10*ROW('Sanitation Data'!D43)),NA())</f>
        <v>#N/A</v>
      </c>
      <c r="AB49" s="104" t="e">
        <f ca="1">+IF(AND(ISNUMBER(OFFSET('Sanitation Data'!$D$7,0,10*ROW('Sanitation Data'!D43))),'Data Summary'!CQ49="Yes"),OFFSET('Sanitation Data'!$D$7,0,10*ROW('Sanitation Data'!D43)),NA())</f>
        <v>#N/A</v>
      </c>
      <c r="AC49" s="104" t="e">
        <f ca="1">+IF(AND(ISNUMBER(OFFSET('Sanitation Data'!$D$11,0,10*ROW('Sanitation Data'!D43))),'Data Summary'!CR49="Yes"),OFFSET('Sanitation Data'!$D$11,0,10*ROW('Sanitation Data'!D43)),NA())</f>
        <v>#N/A</v>
      </c>
      <c r="AD49" s="104" t="e">
        <f ca="1">+IF(AND(ISNUMBER(OFFSET('Sanitation Data'!$D$12,0,10*ROW('Sanitation Data'!D43))),'Data Summary'!CS49="Yes"),OFFSET('Sanitation Data'!$D$12,0,10*ROW('Sanitation Data'!D43)),NA())</f>
        <v>#N/A</v>
      </c>
      <c r="AE49" s="104" t="e">
        <f ca="1">+IF(AND(ISNUMBER(OFFSET('Sanitation Data'!$D$13,0,10*ROW('Sanitation Data'!D43))),'Data Summary'!CT49="Yes"),OFFSET('Sanitation Data'!$D$13,0,10*ROW('Sanitation Data'!D43)),NA())</f>
        <v>#N/A</v>
      </c>
      <c r="AF49" s="104" t="e">
        <f ca="1">+IF(AND(ISNUMBER(OFFSET('Sanitation Data'!$E$5,0,10*ROW('Sanitation Data'!E43))),'Data Summary'!CU49="Yes"),100-OFFSET('Sanitation Data'!$E$5,0,10*ROW('Sanitation Data'!E43)),NA())</f>
        <v>#N/A</v>
      </c>
      <c r="AG49" s="104" t="e">
        <f ca="1">+IF(AND(ISNUMBER(OFFSET('Sanitation Data'!$E$7,0,10*ROW('Sanitation Data'!E43))),'Data Summary'!CV49="Yes"),OFFSET('Sanitation Data'!$E$7,0,10*ROW('Sanitation Data'!E43)),NA())</f>
        <v>#N/A</v>
      </c>
      <c r="AH49" s="104" t="e">
        <f ca="1">+IF(AND(ISNUMBER(OFFSET('Sanitation Data'!$E$11,0,10*ROW('Sanitation Data'!E43))),'Data Summary'!CW49="Yes"),OFFSET('Sanitation Data'!$E$11,0,10*ROW('Sanitation Data'!E43)),NA())</f>
        <v>#N/A</v>
      </c>
      <c r="AI49" s="104" t="e">
        <f ca="1">+IF(AND(ISNUMBER(OFFSET('Sanitation Data'!$E$12,0,10*ROW('Sanitation Data'!E43))),'Data Summary'!CX49="Yes"),OFFSET('Sanitation Data'!$E$12,0,10*ROW('Sanitation Data'!E43)),NA())</f>
        <v>#N/A</v>
      </c>
      <c r="AJ49" s="104" t="e">
        <f ca="1">+IF(AND(ISNUMBER(OFFSET('Sanitation Data'!$E$13,0,10*ROW('Sanitation Data'!E43))),'Data Summary'!CY49="Yes"),OFFSET('Sanitation Data'!$E$13,0,10*ROW('Sanitation Data'!E43)),NA())</f>
        <v>#N/A</v>
      </c>
      <c r="AK49" s="104" t="e">
        <f ca="1">+IF(AND(ISNUMBER(OFFSET('Sanitation Data'!$F$5,0,10*ROW('Sanitation Data'!F43))),'Data Summary'!CZ49="Yes"),100-OFFSET('Sanitation Data'!$F$5,0,10*ROW('Sanitation Data'!F43)),NA())</f>
        <v>#N/A</v>
      </c>
      <c r="AL49" s="104" t="e">
        <f ca="1">+IF(AND(ISNUMBER(OFFSET('Sanitation Data'!$F$7,0,10*ROW('Sanitation Data'!F43))),'Data Summary'!DA49="Yes"),OFFSET('Sanitation Data'!$F$7,0,10*ROW('Sanitation Data'!F43)),NA())</f>
        <v>#N/A</v>
      </c>
      <c r="AM49" s="104" t="e">
        <f ca="1">+IF(AND(ISNUMBER(OFFSET('Sanitation Data'!$F$11,0,10*ROW('Sanitation Data'!F43))),'Data Summary'!DB49="Yes"),OFFSET('Sanitation Data'!$F$11,0,10*ROW('Sanitation Data'!F43)),NA())</f>
        <v>#N/A</v>
      </c>
      <c r="AN49" s="104" t="e">
        <f ca="1">+IF(AND(ISNUMBER(OFFSET('Sanitation Data'!$F$12,0,10*ROW('Sanitation Data'!F43))),'Data Summary'!DC49="Yes"),OFFSET('Sanitation Data'!$F$12,0,10*ROW('Sanitation Data'!F43)),NA())</f>
        <v>#N/A</v>
      </c>
      <c r="AO49" s="104" t="e">
        <f ca="1">+IF(AND(ISNUMBER(OFFSET('Sanitation Data'!$F$13,0,10*ROW('Sanitation Data'!F43))),'Data Summary'!DD49="Yes"),OFFSET('Sanitation Data'!$F$13,0,10*ROW('Sanitation Data'!F43)),NA())</f>
        <v>#N/A</v>
      </c>
      <c r="AP49" s="104" t="e">
        <f ca="1">+IF(AND(ISNUMBER(OFFSET('Sanitation Data'!$G$5,0,10*ROW('Sanitation Data'!G43))),'Data Summary'!DE49="Yes"),100-OFFSET('Sanitation Data'!$G$5,0,10*ROW('Sanitation Data'!G43)),NA())</f>
        <v>#N/A</v>
      </c>
      <c r="AQ49" s="104" t="e">
        <f ca="1">+IF(AND(ISNUMBER(OFFSET('Sanitation Data'!$G$7,0,10*ROW('Sanitation Data'!G43))),'Data Summary'!DF49="Yes"),OFFSET('Sanitation Data'!$G$7,0,10*ROW('Sanitation Data'!G43)),NA())</f>
        <v>#N/A</v>
      </c>
      <c r="AR49" s="104" t="e">
        <f ca="1">+IF(AND(ISNUMBER(OFFSET('Sanitation Data'!$G$11,0,10*ROW('Sanitation Data'!G43))),'Data Summary'!DG49="Yes"),OFFSET('Sanitation Data'!$G$11,0,10*ROW('Sanitation Data'!G43)),NA())</f>
        <v>#N/A</v>
      </c>
      <c r="AS49" s="104" t="e">
        <f ca="1">+IF(AND(ISNUMBER(OFFSET('Sanitation Data'!$G$12,0,10*ROW('Sanitation Data'!G43))),'Data Summary'!DH49="Yes"),OFFSET('Sanitation Data'!$G$12,0,10*ROW('Sanitation Data'!G43)),NA())</f>
        <v>#N/A</v>
      </c>
      <c r="AT49" s="104" t="e">
        <f ca="1">+IF(AND(ISNUMBER(OFFSET('Sanitation Data'!$G$13,0,10*ROW('Sanitation Data'!G43))),'Data Summary'!DI49="Yes"),OFFSET('Sanitation Data'!$G$13,0,10*ROW('Sanitation Data'!G43)),NA())</f>
        <v>#N/A</v>
      </c>
      <c r="AU49" s="104" t="e">
        <f ca="1">+IF(AND(ISNUMBER(OFFSET('Sanitation Data'!$H$5,0,10*ROW('Sanitation Data'!H43))),'Data Summary'!DJ49="Yes"),100-OFFSET('Sanitation Data'!$H$5,0,10*ROW('Sanitation Data'!H43)),NA())</f>
        <v>#N/A</v>
      </c>
      <c r="AV49" s="104" t="e">
        <f ca="1">+IF(AND(ISNUMBER(OFFSET('Sanitation Data'!$H$7,0,10*ROW('Sanitation Data'!H43))),'Data Summary'!DK49="Yes"),OFFSET('Sanitation Data'!$H$7,0,10*ROW('Sanitation Data'!H43)),NA())</f>
        <v>#N/A</v>
      </c>
      <c r="AW49" s="104" t="e">
        <f ca="1">+IF(AND(ISNUMBER(OFFSET('Sanitation Data'!$H$11,0,10*ROW('Sanitation Data'!H43))),'Data Summary'!DL49="Yes"),OFFSET('Sanitation Data'!$H$11,0,10*ROW('Sanitation Data'!H43)),NA())</f>
        <v>#N/A</v>
      </c>
      <c r="AX49" s="104" t="e">
        <f ca="1">+IF(AND(ISNUMBER(OFFSET('Sanitation Data'!$H$12,0,10*ROW('Sanitation Data'!H43))),'Data Summary'!DM49="Yes"),OFFSET('Sanitation Data'!$H$12,0,10*ROW('Sanitation Data'!H43)),NA())</f>
        <v>#N/A</v>
      </c>
      <c r="AY49" s="104" t="e">
        <f ca="1">+IF(AND(ISNUMBER(OFFSET('Sanitation Data'!$H$13,0,10*ROW('Sanitation Data'!H43))),'Data Summary'!DN49="Yes"),OFFSET('Sanitation Data'!$H$13,0,10*ROW('Sanitation Data'!H43)),NA())</f>
        <v>#N/A</v>
      </c>
      <c r="AZ49" s="109" t="e">
        <f ca="1">+IF(AND(ISNUMBER(OFFSET('Hygiene Data'!$C$6,0,10*ROW('Hygiene Data'!C43))),'Data Summary'!DO49="Yes"),OFFSET('Hygiene Data'!$C$6,0,10*ROW('Hygiene Data'!C43)),NA())</f>
        <v>#N/A</v>
      </c>
      <c r="BA49" s="109" t="e">
        <f ca="1">+IF(AND(ISNUMBER(OFFSET('Hygiene Data'!$C$8,0,10*ROW('Hygiene Data'!C43))),'Data Summary'!DP49="Yes"),OFFSET('Hygiene Data'!$C$8,0,10*ROW('Hygiene Data'!C43)),NA())</f>
        <v>#N/A</v>
      </c>
      <c r="BB49" s="109" t="e">
        <f ca="1">+IF(AND(ISNUMBER(OFFSET('Hygiene Data'!$C$10,0,10*ROW('Hygiene Data'!C43))),'Data Summary'!DQ49="Yes"),OFFSET('Hygiene Data'!$C$10,0,10*ROW('Hygiene Data'!C43)),NA())</f>
        <v>#N/A</v>
      </c>
      <c r="BC49" s="109" t="e">
        <f ca="1">+IF(AND(ISNUMBER(OFFSET('Hygiene Data'!$D$6,0,10*ROW('Hygiene Data'!D43))),'Data Summary'!DR49="Yes"),OFFSET('Hygiene Data'!$D$6,0,10*ROW('Hygiene Data'!D43)),NA())</f>
        <v>#N/A</v>
      </c>
      <c r="BD49" s="109" t="e">
        <f ca="1">+IF(AND(ISNUMBER(OFFSET('Hygiene Data'!$D$8,0,10*ROW('Hygiene Data'!D43))),'Data Summary'!DS49="Yes"),OFFSET('Hygiene Data'!$D$8,0,10*ROW('Hygiene Data'!D43)),NA())</f>
        <v>#N/A</v>
      </c>
      <c r="BE49" s="109" t="e">
        <f ca="1">+IF(AND(ISNUMBER(OFFSET('Hygiene Data'!$D$10,0,10*ROW('Hygiene Data'!D43))),'Data Summary'!DT49="Yes"),OFFSET('Hygiene Data'!$D$10,0,10*ROW('Hygiene Data'!D43)),NA())</f>
        <v>#N/A</v>
      </c>
      <c r="BF49" s="109" t="e">
        <f ca="1">+IF(AND(ISNUMBER(OFFSET('Hygiene Data'!$E$6,0,10*ROW('Hygiene Data'!E43))),'Data Summary'!DU49="Yes"),OFFSET('Hygiene Data'!$E$6,0,10*ROW('Hygiene Data'!E43)),NA())</f>
        <v>#N/A</v>
      </c>
      <c r="BG49" s="109" t="e">
        <f ca="1">+IF(AND(ISNUMBER(OFFSET('Hygiene Data'!$E$8,0,10*ROW('Hygiene Data'!E43))),'Data Summary'!DV49="Yes"),OFFSET('Hygiene Data'!$E$8,0,10*ROW('Hygiene Data'!E43)),NA())</f>
        <v>#N/A</v>
      </c>
      <c r="BH49" s="109" t="e">
        <f ca="1">+IF(AND(ISNUMBER(OFFSET('Hygiene Data'!$E$10,0,10*ROW('Hygiene Data'!E43))),'Data Summary'!DW49="Yes"),OFFSET('Hygiene Data'!$E$10,0,10*ROW('Hygiene Data'!E43)),NA())</f>
        <v>#N/A</v>
      </c>
      <c r="BI49" s="109" t="e">
        <f ca="1">+IF(AND(ISNUMBER(OFFSET('Hygiene Data'!$F$6,0,10*ROW('Hygiene Data'!F43))),'Data Summary'!DX49="Yes"),OFFSET('Hygiene Data'!$F$6,0,10*ROW('Hygiene Data'!F43)),NA())</f>
        <v>#N/A</v>
      </c>
      <c r="BJ49" s="109" t="e">
        <f ca="1">+IF(AND(ISNUMBER(OFFSET('Hygiene Data'!$F$8,0,10*ROW('Hygiene Data'!F43))),'Data Summary'!DY49="Yes"),OFFSET('Hygiene Data'!$F$8,0,10*ROW('Hygiene Data'!F43)),NA())</f>
        <v>#N/A</v>
      </c>
      <c r="BK49" s="109" t="e">
        <f ca="1">+IF(AND(ISNUMBER(OFFSET('Hygiene Data'!$F$10,0,10*ROW('Hygiene Data'!F43))),'Data Summary'!DZ49="Yes"),OFFSET('Hygiene Data'!$F$10,0,10*ROW('Hygiene Data'!F43)),NA())</f>
        <v>#N/A</v>
      </c>
      <c r="BL49" s="109" t="e">
        <f ca="1">+IF(AND(ISNUMBER(OFFSET('Hygiene Data'!$G$6,0,10*ROW('Hygiene Data'!G43))),'Data Summary'!EA49="Yes"),OFFSET('Hygiene Data'!$G$6,0,10*ROW('Hygiene Data'!G43)),NA())</f>
        <v>#N/A</v>
      </c>
      <c r="BM49" s="109" t="e">
        <f ca="1">+IF(AND(ISNUMBER(OFFSET('Hygiene Data'!$G$8,0,10*ROW('Hygiene Data'!G43))),'Data Summary'!EB49="Yes"),OFFSET('Hygiene Data'!$G$8,0,10*ROW('Hygiene Data'!G43)),NA())</f>
        <v>#N/A</v>
      </c>
      <c r="BN49" s="109" t="e">
        <f ca="1">+IF(AND(ISNUMBER(OFFSET('Hygiene Data'!$G$10,0,10*ROW('Hygiene Data'!G43))),'Data Summary'!EC49="Yes"),OFFSET('Hygiene Data'!$G$10,0,10*ROW('Hygiene Data'!G43)),NA())</f>
        <v>#N/A</v>
      </c>
      <c r="BO49" s="109" t="e">
        <f ca="1">+IF(AND(ISNUMBER(OFFSET('Hygiene Data'!$H$6,0,10*ROW('Hygiene Data'!H43))),'Data Summary'!ED49="Yes"),OFFSET('Hygiene Data'!$H$6,0,10*ROW('Hygiene Data'!H43)),NA())</f>
        <v>#N/A</v>
      </c>
      <c r="BP49" s="109" t="e">
        <f ca="1">+IF(AND(ISNUMBER(OFFSET('Hygiene Data'!$H$8,0,10*ROW('Hygiene Data'!H43))),'Data Summary'!EE49="Yes"),OFFSET('Hygiene Data'!$H$8,0,10*ROW('Hygiene Data'!H43)),NA())</f>
        <v>#N/A</v>
      </c>
      <c r="BQ49" s="109" t="e">
        <f ca="1">+IF(AND(ISNUMBER(OFFSET('Hygiene Data'!$H$10,0,10*ROW('Hygiene Data'!H43))),'Data Summary'!EF49="Yes"),OFFSET('Hygiene Data'!$H$10,0,10*ROW('Hygiene Data'!H43)),NA())</f>
        <v>#N/A</v>
      </c>
    </row>
    <row r="50" spans="1:69" x14ac:dyDescent="0.25">
      <c r="A50" s="57" t="e">
        <f ca="1">+IF(OFFSET('Water Data'!$B$1,0,10*ROW('Water Data'!B44))="",NA(),OFFSET('Water Data'!$B$1,0,10*ROW('Water Data'!B44)))</f>
        <v>#N/A</v>
      </c>
      <c r="B50" s="57" t="e">
        <f ca="1">+IF(OFFSET('Water Data'!$A$3,0,10*ROW('Water Data'!A47))="",NA(),OFFSET('Water Data'!$A$3,0,10*ROW('Water Data'!A47)))</f>
        <v>#N/A</v>
      </c>
      <c r="C50" s="57" t="e">
        <f ca="1">+IF(OFFSET('Water Data'!$C$3,0,10*ROW('Water Data'!C47))="",NA(),OFFSET('Water Data'!$C$3,0,10*ROW('Water Data'!C47)))</f>
        <v>#N/A</v>
      </c>
      <c r="D50" s="58" t="e">
        <f ca="1">+IF(AND(ISNUMBER(OFFSET('Water Data'!$C$5,0,10*ROW('Water Data'!C44))),'Data Summary'!BS50="Yes"),100-OFFSET('Water Data'!$C$5,0,10*ROW('Water Data'!C44)),NA())</f>
        <v>#N/A</v>
      </c>
      <c r="E50" s="58" t="e">
        <f ca="1">+IF(AND(ISNUMBER(OFFSET('Water Data'!$C$7,0,10*ROW('Water Data'!C44))),'Data Summary'!BT50="Yes"),OFFSET('Water Data'!$C$7,0,10*ROW('Water Data'!C44)),NA())</f>
        <v>#N/A</v>
      </c>
      <c r="F50" s="58" t="e">
        <f ca="1">+IF(AND(ISNUMBER(OFFSET('Water Data'!$C$10,0,10*ROW('Water Data'!C44))),'Data Summary'!BU50="Yes"),OFFSET('Water Data'!$C$10,0,10*ROW('Water Data'!C44)),NA())</f>
        <v>#N/A</v>
      </c>
      <c r="G50" s="58" t="e">
        <f ca="1">+IF(AND(ISNUMBER(OFFSET('Water Data'!$D$5,0,10*ROW('Water Data'!D44))),'Data Summary'!BV50="Yes"),100-OFFSET('Water Data'!$D$5,0,10*ROW('Water Data'!D44)),NA())</f>
        <v>#N/A</v>
      </c>
      <c r="H50" s="58" t="e">
        <f ca="1">+IF(AND(ISNUMBER(OFFSET('Water Data'!$D$7,0,10*ROW('Water Data'!D44))),'Data Summary'!BW50="Yes"),OFFSET('Water Data'!$D$7,0,10*ROW('Water Data'!D44)),NA())</f>
        <v>#N/A</v>
      </c>
      <c r="I50" s="58" t="e">
        <f ca="1">+IF(AND(ISNUMBER(OFFSET('Water Data'!$D$10,0,10*ROW('Water Data'!D44))),'Data Summary'!BX50="Yes"),OFFSET('Water Data'!$D$10,0,10*ROW('Water Data'!D44)),NA())</f>
        <v>#N/A</v>
      </c>
      <c r="J50" s="58" t="e">
        <f ca="1">+IF(AND(ISNUMBER(OFFSET('Water Data'!$E$5,0,10*ROW('Water Data'!E44))),'Data Summary'!BY50="Yes"),100-OFFSET('Water Data'!$E$5,0,10*ROW('Water Data'!E44)),NA())</f>
        <v>#N/A</v>
      </c>
      <c r="K50" s="58" t="e">
        <f ca="1">+IF(AND(ISNUMBER(OFFSET('Water Data'!$E$7,0,10*ROW('Water Data'!E44))),'Data Summary'!BZ50="Yes"),OFFSET('Water Data'!$E$7,0,10*ROW('Water Data'!E44)),NA())</f>
        <v>#N/A</v>
      </c>
      <c r="L50" s="58" t="e">
        <f ca="1">+IF(AND(ISNUMBER(OFFSET('Water Data'!$E$10,0,10*ROW('Water Data'!E44))),'Data Summary'!CA50="Yes"),OFFSET('Water Data'!$E$10,0,10*ROW('Water Data'!E44)),NA())</f>
        <v>#N/A</v>
      </c>
      <c r="M50" s="58" t="e">
        <f ca="1">+IF(AND(ISNUMBER(OFFSET('Water Data'!$F$5,0,10*ROW('Water Data'!F44))),'Data Summary'!CB50="Yes"),100-OFFSET('Water Data'!$F$5,0,10*ROW('Water Data'!F44)),NA())</f>
        <v>#N/A</v>
      </c>
      <c r="N50" s="58" t="e">
        <f ca="1">+IF(AND(ISNUMBER(OFFSET('Water Data'!$F$7,0,10*ROW('Water Data'!F44))),'Data Summary'!CC50="Yes"),OFFSET('Water Data'!$F$7,0,10*ROW('Water Data'!F44)),NA())</f>
        <v>#N/A</v>
      </c>
      <c r="O50" s="58" t="e">
        <f ca="1">+IF(AND(ISNUMBER(OFFSET('Water Data'!$F$10,0,10*ROW('Water Data'!F44))),'Data Summary'!CD50="Yes"),OFFSET('Water Data'!$F$10,0,10*ROW('Water Data'!F44)),NA())</f>
        <v>#N/A</v>
      </c>
      <c r="P50" s="58" t="e">
        <f ca="1">+IF(AND(ISNUMBER(OFFSET('Water Data'!$G$5,0,10*ROW('Water Data'!G44))),'Data Summary'!CE50="Yes"),100-OFFSET('Water Data'!$G$5,0,10*ROW('Water Data'!G44)),NA())</f>
        <v>#N/A</v>
      </c>
      <c r="Q50" s="58" t="e">
        <f ca="1">+IF(AND(ISNUMBER(OFFSET('Water Data'!$G$7,0,10*ROW('Water Data'!G44))),'Data Summary'!CF50="Yes"),OFFSET('Water Data'!$G$7,0,10*ROW('Water Data'!G44)),NA())</f>
        <v>#N/A</v>
      </c>
      <c r="R50" s="58" t="e">
        <f ca="1">+IF(AND(ISNUMBER(OFFSET('Water Data'!$G$10,0,10*ROW('Water Data'!G44))),'Data Summary'!CG50="Yes"),OFFSET('Water Data'!$G$10,0,10*ROW('Water Data'!G44)),NA())</f>
        <v>#N/A</v>
      </c>
      <c r="S50" s="58" t="e">
        <f ca="1">+IF(AND(ISNUMBER(OFFSET('Water Data'!$H$5,0,10*ROW('Water Data'!H44))),'Data Summary'!CH50="Yes"),100-OFFSET('Water Data'!$H$5,0,10*ROW('Water Data'!H44)),NA())</f>
        <v>#N/A</v>
      </c>
      <c r="T50" s="58" t="e">
        <f ca="1">+IF(AND(ISNUMBER(OFFSET('Water Data'!$H$7,0,10*ROW('Water Data'!H44))),'Data Summary'!CI50="Yes"),OFFSET('Water Data'!$H$7,0,10*ROW('Water Data'!H44)),NA())</f>
        <v>#N/A</v>
      </c>
      <c r="U50" s="58" t="e">
        <f ca="1">+IF(AND(ISNUMBER(OFFSET('Water Data'!$H$10,0,10*ROW('Water Data'!H44))),'Data Summary'!CJ50="Yes"),OFFSET('Water Data'!$H$10,0,10*ROW('Water Data'!H44)),NA())</f>
        <v>#N/A</v>
      </c>
      <c r="V50" s="104" t="e">
        <f ca="1">+IF(AND(ISNUMBER(OFFSET('Sanitation Data'!$C$5,0,10*ROW('Sanitation Data'!C44))),'Data Summary'!CK50="Yes"),100-OFFSET('Sanitation Data'!$C$5,0,10*ROW('Sanitation Data'!C44)),NA())</f>
        <v>#N/A</v>
      </c>
      <c r="W50" s="104" t="e">
        <f ca="1">+IF(AND(ISNUMBER(OFFSET('Sanitation Data'!$C$7,0,10*ROW('Sanitation Data'!C44))),'Data Summary'!CL50="Yes"),OFFSET('Sanitation Data'!$C$7,0,10*ROW('Sanitation Data'!C44)),NA())</f>
        <v>#N/A</v>
      </c>
      <c r="X50" s="104" t="e">
        <f ca="1">+IF(AND(ISNUMBER(OFFSET('Sanitation Data'!$C$11,0,10*ROW('Sanitation Data'!C44))),'Data Summary'!CM50="Yes"),OFFSET('Sanitation Data'!$C$11,0,10*ROW('Sanitation Data'!C44)),NA())</f>
        <v>#N/A</v>
      </c>
      <c r="Y50" s="104" t="e">
        <f ca="1">+IF(AND(ISNUMBER(OFFSET('Sanitation Data'!$C$12,0,10*ROW('Sanitation Data'!C44))),'Data Summary'!CN50="Yes"),OFFSET('Sanitation Data'!$C$12,0,10*ROW('Sanitation Data'!C44)),NA())</f>
        <v>#N/A</v>
      </c>
      <c r="Z50" s="104" t="e">
        <f ca="1">+IF(AND(ISNUMBER(OFFSET('Sanitation Data'!$C$13,0,10*ROW('Sanitation Data'!C44))),'Data Summary'!CO50="Yes"),OFFSET('Sanitation Data'!$C$13,0,10*ROW('Sanitation Data'!C44)),NA())</f>
        <v>#N/A</v>
      </c>
      <c r="AA50" s="104" t="e">
        <f ca="1">+IF(AND(ISNUMBER(OFFSET('Sanitation Data'!$D$5,0,10*ROW('Sanitation Data'!D44))),'Data Summary'!CP50="Yes"),100-OFFSET('Sanitation Data'!$D$5,0,10*ROW('Sanitation Data'!D44)),NA())</f>
        <v>#N/A</v>
      </c>
      <c r="AB50" s="104" t="e">
        <f ca="1">+IF(AND(ISNUMBER(OFFSET('Sanitation Data'!$D$7,0,10*ROW('Sanitation Data'!D44))),'Data Summary'!CQ50="Yes"),OFFSET('Sanitation Data'!$D$7,0,10*ROW('Sanitation Data'!D44)),NA())</f>
        <v>#N/A</v>
      </c>
      <c r="AC50" s="104" t="e">
        <f ca="1">+IF(AND(ISNUMBER(OFFSET('Sanitation Data'!$D$11,0,10*ROW('Sanitation Data'!D44))),'Data Summary'!CR50="Yes"),OFFSET('Sanitation Data'!$D$11,0,10*ROW('Sanitation Data'!D44)),NA())</f>
        <v>#N/A</v>
      </c>
      <c r="AD50" s="104" t="e">
        <f ca="1">+IF(AND(ISNUMBER(OFFSET('Sanitation Data'!$D$12,0,10*ROW('Sanitation Data'!D44))),'Data Summary'!CS50="Yes"),OFFSET('Sanitation Data'!$D$12,0,10*ROW('Sanitation Data'!D44)),NA())</f>
        <v>#N/A</v>
      </c>
      <c r="AE50" s="104" t="e">
        <f ca="1">+IF(AND(ISNUMBER(OFFSET('Sanitation Data'!$D$13,0,10*ROW('Sanitation Data'!D44))),'Data Summary'!CT50="Yes"),OFFSET('Sanitation Data'!$D$13,0,10*ROW('Sanitation Data'!D44)),NA())</f>
        <v>#N/A</v>
      </c>
      <c r="AF50" s="104" t="e">
        <f ca="1">+IF(AND(ISNUMBER(OFFSET('Sanitation Data'!$E$5,0,10*ROW('Sanitation Data'!E44))),'Data Summary'!CU50="Yes"),100-OFFSET('Sanitation Data'!$E$5,0,10*ROW('Sanitation Data'!E44)),NA())</f>
        <v>#N/A</v>
      </c>
      <c r="AG50" s="104" t="e">
        <f ca="1">+IF(AND(ISNUMBER(OFFSET('Sanitation Data'!$E$7,0,10*ROW('Sanitation Data'!E44))),'Data Summary'!CV50="Yes"),OFFSET('Sanitation Data'!$E$7,0,10*ROW('Sanitation Data'!E44)),NA())</f>
        <v>#N/A</v>
      </c>
      <c r="AH50" s="104" t="e">
        <f ca="1">+IF(AND(ISNUMBER(OFFSET('Sanitation Data'!$E$11,0,10*ROW('Sanitation Data'!E44))),'Data Summary'!CW50="Yes"),OFFSET('Sanitation Data'!$E$11,0,10*ROW('Sanitation Data'!E44)),NA())</f>
        <v>#N/A</v>
      </c>
      <c r="AI50" s="104" t="e">
        <f ca="1">+IF(AND(ISNUMBER(OFFSET('Sanitation Data'!$E$12,0,10*ROW('Sanitation Data'!E44))),'Data Summary'!CX50="Yes"),OFFSET('Sanitation Data'!$E$12,0,10*ROW('Sanitation Data'!E44)),NA())</f>
        <v>#N/A</v>
      </c>
      <c r="AJ50" s="104" t="e">
        <f ca="1">+IF(AND(ISNUMBER(OFFSET('Sanitation Data'!$E$13,0,10*ROW('Sanitation Data'!E44))),'Data Summary'!CY50="Yes"),OFFSET('Sanitation Data'!$E$13,0,10*ROW('Sanitation Data'!E44)),NA())</f>
        <v>#N/A</v>
      </c>
      <c r="AK50" s="104" t="e">
        <f ca="1">+IF(AND(ISNUMBER(OFFSET('Sanitation Data'!$F$5,0,10*ROW('Sanitation Data'!F44))),'Data Summary'!CZ50="Yes"),100-OFFSET('Sanitation Data'!$F$5,0,10*ROW('Sanitation Data'!F44)),NA())</f>
        <v>#N/A</v>
      </c>
      <c r="AL50" s="104" t="e">
        <f ca="1">+IF(AND(ISNUMBER(OFFSET('Sanitation Data'!$F$7,0,10*ROW('Sanitation Data'!F44))),'Data Summary'!DA50="Yes"),OFFSET('Sanitation Data'!$F$7,0,10*ROW('Sanitation Data'!F44)),NA())</f>
        <v>#N/A</v>
      </c>
      <c r="AM50" s="104" t="e">
        <f ca="1">+IF(AND(ISNUMBER(OFFSET('Sanitation Data'!$F$11,0,10*ROW('Sanitation Data'!F44))),'Data Summary'!DB50="Yes"),OFFSET('Sanitation Data'!$F$11,0,10*ROW('Sanitation Data'!F44)),NA())</f>
        <v>#N/A</v>
      </c>
      <c r="AN50" s="104" t="e">
        <f ca="1">+IF(AND(ISNUMBER(OFFSET('Sanitation Data'!$F$12,0,10*ROW('Sanitation Data'!F44))),'Data Summary'!DC50="Yes"),OFFSET('Sanitation Data'!$F$12,0,10*ROW('Sanitation Data'!F44)),NA())</f>
        <v>#N/A</v>
      </c>
      <c r="AO50" s="104" t="e">
        <f ca="1">+IF(AND(ISNUMBER(OFFSET('Sanitation Data'!$F$13,0,10*ROW('Sanitation Data'!F44))),'Data Summary'!DD50="Yes"),OFFSET('Sanitation Data'!$F$13,0,10*ROW('Sanitation Data'!F44)),NA())</f>
        <v>#N/A</v>
      </c>
      <c r="AP50" s="104" t="e">
        <f ca="1">+IF(AND(ISNUMBER(OFFSET('Sanitation Data'!$G$5,0,10*ROW('Sanitation Data'!G44))),'Data Summary'!DE50="Yes"),100-OFFSET('Sanitation Data'!$G$5,0,10*ROW('Sanitation Data'!G44)),NA())</f>
        <v>#N/A</v>
      </c>
      <c r="AQ50" s="104" t="e">
        <f ca="1">+IF(AND(ISNUMBER(OFFSET('Sanitation Data'!$G$7,0,10*ROW('Sanitation Data'!G44))),'Data Summary'!DF50="Yes"),OFFSET('Sanitation Data'!$G$7,0,10*ROW('Sanitation Data'!G44)),NA())</f>
        <v>#N/A</v>
      </c>
      <c r="AR50" s="104" t="e">
        <f ca="1">+IF(AND(ISNUMBER(OFFSET('Sanitation Data'!$G$11,0,10*ROW('Sanitation Data'!G44))),'Data Summary'!DG50="Yes"),OFFSET('Sanitation Data'!$G$11,0,10*ROW('Sanitation Data'!G44)),NA())</f>
        <v>#N/A</v>
      </c>
      <c r="AS50" s="104" t="e">
        <f ca="1">+IF(AND(ISNUMBER(OFFSET('Sanitation Data'!$G$12,0,10*ROW('Sanitation Data'!G44))),'Data Summary'!DH50="Yes"),OFFSET('Sanitation Data'!$G$12,0,10*ROW('Sanitation Data'!G44)),NA())</f>
        <v>#N/A</v>
      </c>
      <c r="AT50" s="104" t="e">
        <f ca="1">+IF(AND(ISNUMBER(OFFSET('Sanitation Data'!$G$13,0,10*ROW('Sanitation Data'!G44))),'Data Summary'!DI50="Yes"),OFFSET('Sanitation Data'!$G$13,0,10*ROW('Sanitation Data'!G44)),NA())</f>
        <v>#N/A</v>
      </c>
      <c r="AU50" s="104" t="e">
        <f ca="1">+IF(AND(ISNUMBER(OFFSET('Sanitation Data'!$H$5,0,10*ROW('Sanitation Data'!H44))),'Data Summary'!DJ50="Yes"),100-OFFSET('Sanitation Data'!$H$5,0,10*ROW('Sanitation Data'!H44)),NA())</f>
        <v>#N/A</v>
      </c>
      <c r="AV50" s="104" t="e">
        <f ca="1">+IF(AND(ISNUMBER(OFFSET('Sanitation Data'!$H$7,0,10*ROW('Sanitation Data'!H44))),'Data Summary'!DK50="Yes"),OFFSET('Sanitation Data'!$H$7,0,10*ROW('Sanitation Data'!H44)),NA())</f>
        <v>#N/A</v>
      </c>
      <c r="AW50" s="104" t="e">
        <f ca="1">+IF(AND(ISNUMBER(OFFSET('Sanitation Data'!$H$11,0,10*ROW('Sanitation Data'!H44))),'Data Summary'!DL50="Yes"),OFFSET('Sanitation Data'!$H$11,0,10*ROW('Sanitation Data'!H44)),NA())</f>
        <v>#N/A</v>
      </c>
      <c r="AX50" s="104" t="e">
        <f ca="1">+IF(AND(ISNUMBER(OFFSET('Sanitation Data'!$H$12,0,10*ROW('Sanitation Data'!H44))),'Data Summary'!DM50="Yes"),OFFSET('Sanitation Data'!$H$12,0,10*ROW('Sanitation Data'!H44)),NA())</f>
        <v>#N/A</v>
      </c>
      <c r="AY50" s="104" t="e">
        <f ca="1">+IF(AND(ISNUMBER(OFFSET('Sanitation Data'!$H$13,0,10*ROW('Sanitation Data'!H44))),'Data Summary'!DN50="Yes"),OFFSET('Sanitation Data'!$H$13,0,10*ROW('Sanitation Data'!H44)),NA())</f>
        <v>#N/A</v>
      </c>
      <c r="AZ50" s="109" t="e">
        <f ca="1">+IF(AND(ISNUMBER(OFFSET('Hygiene Data'!$C$6,0,10*ROW('Hygiene Data'!C44))),'Data Summary'!DO50="Yes"),OFFSET('Hygiene Data'!$C$6,0,10*ROW('Hygiene Data'!C44)),NA())</f>
        <v>#N/A</v>
      </c>
      <c r="BA50" s="109" t="e">
        <f ca="1">+IF(AND(ISNUMBER(OFFSET('Hygiene Data'!$C$8,0,10*ROW('Hygiene Data'!C44))),'Data Summary'!DP50="Yes"),OFFSET('Hygiene Data'!$C$8,0,10*ROW('Hygiene Data'!C44)),NA())</f>
        <v>#N/A</v>
      </c>
      <c r="BB50" s="109" t="e">
        <f ca="1">+IF(AND(ISNUMBER(OFFSET('Hygiene Data'!$C$10,0,10*ROW('Hygiene Data'!C44))),'Data Summary'!DQ50="Yes"),OFFSET('Hygiene Data'!$C$10,0,10*ROW('Hygiene Data'!C44)),NA())</f>
        <v>#N/A</v>
      </c>
      <c r="BC50" s="109" t="e">
        <f ca="1">+IF(AND(ISNUMBER(OFFSET('Hygiene Data'!$D$6,0,10*ROW('Hygiene Data'!D44))),'Data Summary'!DR50="Yes"),OFFSET('Hygiene Data'!$D$6,0,10*ROW('Hygiene Data'!D44)),NA())</f>
        <v>#N/A</v>
      </c>
      <c r="BD50" s="109" t="e">
        <f ca="1">+IF(AND(ISNUMBER(OFFSET('Hygiene Data'!$D$8,0,10*ROW('Hygiene Data'!D44))),'Data Summary'!DS50="Yes"),OFFSET('Hygiene Data'!$D$8,0,10*ROW('Hygiene Data'!D44)),NA())</f>
        <v>#N/A</v>
      </c>
      <c r="BE50" s="109" t="e">
        <f ca="1">+IF(AND(ISNUMBER(OFFSET('Hygiene Data'!$D$10,0,10*ROW('Hygiene Data'!D44))),'Data Summary'!DT50="Yes"),OFFSET('Hygiene Data'!$D$10,0,10*ROW('Hygiene Data'!D44)),NA())</f>
        <v>#N/A</v>
      </c>
      <c r="BF50" s="109" t="e">
        <f ca="1">+IF(AND(ISNUMBER(OFFSET('Hygiene Data'!$E$6,0,10*ROW('Hygiene Data'!E44))),'Data Summary'!DU50="Yes"),OFFSET('Hygiene Data'!$E$6,0,10*ROW('Hygiene Data'!E44)),NA())</f>
        <v>#N/A</v>
      </c>
      <c r="BG50" s="109" t="e">
        <f ca="1">+IF(AND(ISNUMBER(OFFSET('Hygiene Data'!$E$8,0,10*ROW('Hygiene Data'!E44))),'Data Summary'!DV50="Yes"),OFFSET('Hygiene Data'!$E$8,0,10*ROW('Hygiene Data'!E44)),NA())</f>
        <v>#N/A</v>
      </c>
      <c r="BH50" s="109" t="e">
        <f ca="1">+IF(AND(ISNUMBER(OFFSET('Hygiene Data'!$E$10,0,10*ROW('Hygiene Data'!E44))),'Data Summary'!DW50="Yes"),OFFSET('Hygiene Data'!$E$10,0,10*ROW('Hygiene Data'!E44)),NA())</f>
        <v>#N/A</v>
      </c>
      <c r="BI50" s="109" t="e">
        <f ca="1">+IF(AND(ISNUMBER(OFFSET('Hygiene Data'!$F$6,0,10*ROW('Hygiene Data'!F44))),'Data Summary'!DX50="Yes"),OFFSET('Hygiene Data'!$F$6,0,10*ROW('Hygiene Data'!F44)),NA())</f>
        <v>#N/A</v>
      </c>
      <c r="BJ50" s="109" t="e">
        <f ca="1">+IF(AND(ISNUMBER(OFFSET('Hygiene Data'!$F$8,0,10*ROW('Hygiene Data'!F44))),'Data Summary'!DY50="Yes"),OFFSET('Hygiene Data'!$F$8,0,10*ROW('Hygiene Data'!F44)),NA())</f>
        <v>#N/A</v>
      </c>
      <c r="BK50" s="109" t="e">
        <f ca="1">+IF(AND(ISNUMBER(OFFSET('Hygiene Data'!$F$10,0,10*ROW('Hygiene Data'!F44))),'Data Summary'!DZ50="Yes"),OFFSET('Hygiene Data'!$F$10,0,10*ROW('Hygiene Data'!F44)),NA())</f>
        <v>#N/A</v>
      </c>
      <c r="BL50" s="109" t="e">
        <f ca="1">+IF(AND(ISNUMBER(OFFSET('Hygiene Data'!$G$6,0,10*ROW('Hygiene Data'!G44))),'Data Summary'!EA50="Yes"),OFFSET('Hygiene Data'!$G$6,0,10*ROW('Hygiene Data'!G44)),NA())</f>
        <v>#N/A</v>
      </c>
      <c r="BM50" s="109" t="e">
        <f ca="1">+IF(AND(ISNUMBER(OFFSET('Hygiene Data'!$G$8,0,10*ROW('Hygiene Data'!G44))),'Data Summary'!EB50="Yes"),OFFSET('Hygiene Data'!$G$8,0,10*ROW('Hygiene Data'!G44)),NA())</f>
        <v>#N/A</v>
      </c>
      <c r="BN50" s="109" t="e">
        <f ca="1">+IF(AND(ISNUMBER(OFFSET('Hygiene Data'!$G$10,0,10*ROW('Hygiene Data'!G44))),'Data Summary'!EC50="Yes"),OFFSET('Hygiene Data'!$G$10,0,10*ROW('Hygiene Data'!G44)),NA())</f>
        <v>#N/A</v>
      </c>
      <c r="BO50" s="109" t="e">
        <f ca="1">+IF(AND(ISNUMBER(OFFSET('Hygiene Data'!$H$6,0,10*ROW('Hygiene Data'!H44))),'Data Summary'!ED50="Yes"),OFFSET('Hygiene Data'!$H$6,0,10*ROW('Hygiene Data'!H44)),NA())</f>
        <v>#N/A</v>
      </c>
      <c r="BP50" s="109" t="e">
        <f ca="1">+IF(AND(ISNUMBER(OFFSET('Hygiene Data'!$H$8,0,10*ROW('Hygiene Data'!H44))),'Data Summary'!EE50="Yes"),OFFSET('Hygiene Data'!$H$8,0,10*ROW('Hygiene Data'!H44)),NA())</f>
        <v>#N/A</v>
      </c>
      <c r="BQ50" s="109" t="e">
        <f ca="1">+IF(AND(ISNUMBER(OFFSET('Hygiene Data'!$H$10,0,10*ROW('Hygiene Data'!H44))),'Data Summary'!EF50="Yes"),OFFSET('Hygiene Data'!$H$10,0,10*ROW('Hygiene Data'!H44)),NA())</f>
        <v>#N/A</v>
      </c>
    </row>
    <row r="51" spans="1:69" x14ac:dyDescent="0.25">
      <c r="A51" s="57" t="e">
        <f ca="1">+IF(OFFSET('Water Data'!$B$1,0,10*ROW('Water Data'!B45))="",NA(),OFFSET('Water Data'!$B$1,0,10*ROW('Water Data'!B45)))</f>
        <v>#N/A</v>
      </c>
      <c r="B51" s="57" t="e">
        <f ca="1">+IF(OFFSET('Water Data'!$A$3,0,10*ROW('Water Data'!A48))="",NA(),OFFSET('Water Data'!$A$3,0,10*ROW('Water Data'!A48)))</f>
        <v>#N/A</v>
      </c>
      <c r="C51" s="57" t="e">
        <f ca="1">+IF(OFFSET('Water Data'!$C$3,0,10*ROW('Water Data'!C48))="",NA(),OFFSET('Water Data'!$C$3,0,10*ROW('Water Data'!C48)))</f>
        <v>#N/A</v>
      </c>
      <c r="D51" s="58" t="e">
        <f ca="1">+IF(AND(ISNUMBER(OFFSET('Water Data'!$C$5,0,10*ROW('Water Data'!C45))),'Data Summary'!BS51="Yes"),100-OFFSET('Water Data'!$C$5,0,10*ROW('Water Data'!C45)),NA())</f>
        <v>#N/A</v>
      </c>
      <c r="E51" s="58" t="e">
        <f ca="1">+IF(AND(ISNUMBER(OFFSET('Water Data'!$C$7,0,10*ROW('Water Data'!C45))),'Data Summary'!BT51="Yes"),OFFSET('Water Data'!$C$7,0,10*ROW('Water Data'!C45)),NA())</f>
        <v>#N/A</v>
      </c>
      <c r="F51" s="58" t="e">
        <f ca="1">+IF(AND(ISNUMBER(OFFSET('Water Data'!$C$10,0,10*ROW('Water Data'!C45))),'Data Summary'!BU51="Yes"),OFFSET('Water Data'!$C$10,0,10*ROW('Water Data'!C45)),NA())</f>
        <v>#N/A</v>
      </c>
      <c r="G51" s="58" t="e">
        <f ca="1">+IF(AND(ISNUMBER(OFFSET('Water Data'!$D$5,0,10*ROW('Water Data'!D45))),'Data Summary'!BV51="Yes"),100-OFFSET('Water Data'!$D$5,0,10*ROW('Water Data'!D45)),NA())</f>
        <v>#N/A</v>
      </c>
      <c r="H51" s="58" t="e">
        <f ca="1">+IF(AND(ISNUMBER(OFFSET('Water Data'!$D$7,0,10*ROW('Water Data'!D45))),'Data Summary'!BW51="Yes"),OFFSET('Water Data'!$D$7,0,10*ROW('Water Data'!D45)),NA())</f>
        <v>#N/A</v>
      </c>
      <c r="I51" s="58" t="e">
        <f ca="1">+IF(AND(ISNUMBER(OFFSET('Water Data'!$D$10,0,10*ROW('Water Data'!D45))),'Data Summary'!BX51="Yes"),OFFSET('Water Data'!$D$10,0,10*ROW('Water Data'!D45)),NA())</f>
        <v>#N/A</v>
      </c>
      <c r="J51" s="58" t="e">
        <f ca="1">+IF(AND(ISNUMBER(OFFSET('Water Data'!$E$5,0,10*ROW('Water Data'!E45))),'Data Summary'!BY51="Yes"),100-OFFSET('Water Data'!$E$5,0,10*ROW('Water Data'!E45)),NA())</f>
        <v>#N/A</v>
      </c>
      <c r="K51" s="58" t="e">
        <f ca="1">+IF(AND(ISNUMBER(OFFSET('Water Data'!$E$7,0,10*ROW('Water Data'!E45))),'Data Summary'!BZ51="Yes"),OFFSET('Water Data'!$E$7,0,10*ROW('Water Data'!E45)),NA())</f>
        <v>#N/A</v>
      </c>
      <c r="L51" s="58" t="e">
        <f ca="1">+IF(AND(ISNUMBER(OFFSET('Water Data'!$E$10,0,10*ROW('Water Data'!E45))),'Data Summary'!CA51="Yes"),OFFSET('Water Data'!$E$10,0,10*ROW('Water Data'!E45)),NA())</f>
        <v>#N/A</v>
      </c>
      <c r="M51" s="58" t="e">
        <f ca="1">+IF(AND(ISNUMBER(OFFSET('Water Data'!$F$5,0,10*ROW('Water Data'!F45))),'Data Summary'!CB51="Yes"),100-OFFSET('Water Data'!$F$5,0,10*ROW('Water Data'!F45)),NA())</f>
        <v>#N/A</v>
      </c>
      <c r="N51" s="58" t="e">
        <f ca="1">+IF(AND(ISNUMBER(OFFSET('Water Data'!$F$7,0,10*ROW('Water Data'!F45))),'Data Summary'!CC51="Yes"),OFFSET('Water Data'!$F$7,0,10*ROW('Water Data'!F45)),NA())</f>
        <v>#N/A</v>
      </c>
      <c r="O51" s="58" t="e">
        <f ca="1">+IF(AND(ISNUMBER(OFFSET('Water Data'!$F$10,0,10*ROW('Water Data'!F45))),'Data Summary'!CD51="Yes"),OFFSET('Water Data'!$F$10,0,10*ROW('Water Data'!F45)),NA())</f>
        <v>#N/A</v>
      </c>
      <c r="P51" s="58" t="e">
        <f ca="1">+IF(AND(ISNUMBER(OFFSET('Water Data'!$G$5,0,10*ROW('Water Data'!G45))),'Data Summary'!CE51="Yes"),100-OFFSET('Water Data'!$G$5,0,10*ROW('Water Data'!G45)),NA())</f>
        <v>#N/A</v>
      </c>
      <c r="Q51" s="58" t="e">
        <f ca="1">+IF(AND(ISNUMBER(OFFSET('Water Data'!$G$7,0,10*ROW('Water Data'!G45))),'Data Summary'!CF51="Yes"),OFFSET('Water Data'!$G$7,0,10*ROW('Water Data'!G45)),NA())</f>
        <v>#N/A</v>
      </c>
      <c r="R51" s="58" t="e">
        <f ca="1">+IF(AND(ISNUMBER(OFFSET('Water Data'!$G$10,0,10*ROW('Water Data'!G45))),'Data Summary'!CG51="Yes"),OFFSET('Water Data'!$G$10,0,10*ROW('Water Data'!G45)),NA())</f>
        <v>#N/A</v>
      </c>
      <c r="S51" s="58" t="e">
        <f ca="1">+IF(AND(ISNUMBER(OFFSET('Water Data'!$H$5,0,10*ROW('Water Data'!H45))),'Data Summary'!CH51="Yes"),100-OFFSET('Water Data'!$H$5,0,10*ROW('Water Data'!H45)),NA())</f>
        <v>#N/A</v>
      </c>
      <c r="T51" s="58" t="e">
        <f ca="1">+IF(AND(ISNUMBER(OFFSET('Water Data'!$H$7,0,10*ROW('Water Data'!H45))),'Data Summary'!CI51="Yes"),OFFSET('Water Data'!$H$7,0,10*ROW('Water Data'!H45)),NA())</f>
        <v>#N/A</v>
      </c>
      <c r="U51" s="58" t="e">
        <f ca="1">+IF(AND(ISNUMBER(OFFSET('Water Data'!$H$10,0,10*ROW('Water Data'!H45))),'Data Summary'!CJ51="Yes"),OFFSET('Water Data'!$H$10,0,10*ROW('Water Data'!H45)),NA())</f>
        <v>#N/A</v>
      </c>
      <c r="V51" s="104" t="e">
        <f ca="1">+IF(AND(ISNUMBER(OFFSET('Sanitation Data'!$C$5,0,10*ROW('Sanitation Data'!C45))),'Data Summary'!CK51="Yes"),100-OFFSET('Sanitation Data'!$C$5,0,10*ROW('Sanitation Data'!C45)),NA())</f>
        <v>#N/A</v>
      </c>
      <c r="W51" s="104" t="e">
        <f ca="1">+IF(AND(ISNUMBER(OFFSET('Sanitation Data'!$C$7,0,10*ROW('Sanitation Data'!C45))),'Data Summary'!CL51="Yes"),OFFSET('Sanitation Data'!$C$7,0,10*ROW('Sanitation Data'!C45)),NA())</f>
        <v>#N/A</v>
      </c>
      <c r="X51" s="104" t="e">
        <f ca="1">+IF(AND(ISNUMBER(OFFSET('Sanitation Data'!$C$11,0,10*ROW('Sanitation Data'!C45))),'Data Summary'!CM51="Yes"),OFFSET('Sanitation Data'!$C$11,0,10*ROW('Sanitation Data'!C45)),NA())</f>
        <v>#N/A</v>
      </c>
      <c r="Y51" s="104" t="e">
        <f ca="1">+IF(AND(ISNUMBER(OFFSET('Sanitation Data'!$C$12,0,10*ROW('Sanitation Data'!C45))),'Data Summary'!CN51="Yes"),OFFSET('Sanitation Data'!$C$12,0,10*ROW('Sanitation Data'!C45)),NA())</f>
        <v>#N/A</v>
      </c>
      <c r="Z51" s="104" t="e">
        <f ca="1">+IF(AND(ISNUMBER(OFFSET('Sanitation Data'!$C$13,0,10*ROW('Sanitation Data'!C45))),'Data Summary'!CO51="Yes"),OFFSET('Sanitation Data'!$C$13,0,10*ROW('Sanitation Data'!C45)),NA())</f>
        <v>#N/A</v>
      </c>
      <c r="AA51" s="104" t="e">
        <f ca="1">+IF(AND(ISNUMBER(OFFSET('Sanitation Data'!$D$5,0,10*ROW('Sanitation Data'!D45))),'Data Summary'!CP51="Yes"),100-OFFSET('Sanitation Data'!$D$5,0,10*ROW('Sanitation Data'!D45)),NA())</f>
        <v>#N/A</v>
      </c>
      <c r="AB51" s="104" t="e">
        <f ca="1">+IF(AND(ISNUMBER(OFFSET('Sanitation Data'!$D$7,0,10*ROW('Sanitation Data'!D45))),'Data Summary'!CQ51="Yes"),OFFSET('Sanitation Data'!$D$7,0,10*ROW('Sanitation Data'!D45)),NA())</f>
        <v>#N/A</v>
      </c>
      <c r="AC51" s="104" t="e">
        <f ca="1">+IF(AND(ISNUMBER(OFFSET('Sanitation Data'!$D$11,0,10*ROW('Sanitation Data'!D45))),'Data Summary'!CR51="Yes"),OFFSET('Sanitation Data'!$D$11,0,10*ROW('Sanitation Data'!D45)),NA())</f>
        <v>#N/A</v>
      </c>
      <c r="AD51" s="104" t="e">
        <f ca="1">+IF(AND(ISNUMBER(OFFSET('Sanitation Data'!$D$12,0,10*ROW('Sanitation Data'!D45))),'Data Summary'!CS51="Yes"),OFFSET('Sanitation Data'!$D$12,0,10*ROW('Sanitation Data'!D45)),NA())</f>
        <v>#N/A</v>
      </c>
      <c r="AE51" s="104" t="e">
        <f ca="1">+IF(AND(ISNUMBER(OFFSET('Sanitation Data'!$D$13,0,10*ROW('Sanitation Data'!D45))),'Data Summary'!CT51="Yes"),OFFSET('Sanitation Data'!$D$13,0,10*ROW('Sanitation Data'!D45)),NA())</f>
        <v>#N/A</v>
      </c>
      <c r="AF51" s="104" t="e">
        <f ca="1">+IF(AND(ISNUMBER(OFFSET('Sanitation Data'!$E$5,0,10*ROW('Sanitation Data'!E45))),'Data Summary'!CU51="Yes"),100-OFFSET('Sanitation Data'!$E$5,0,10*ROW('Sanitation Data'!E45)),NA())</f>
        <v>#N/A</v>
      </c>
      <c r="AG51" s="104" t="e">
        <f ca="1">+IF(AND(ISNUMBER(OFFSET('Sanitation Data'!$E$7,0,10*ROW('Sanitation Data'!E45))),'Data Summary'!CV51="Yes"),OFFSET('Sanitation Data'!$E$7,0,10*ROW('Sanitation Data'!E45)),NA())</f>
        <v>#N/A</v>
      </c>
      <c r="AH51" s="104" t="e">
        <f ca="1">+IF(AND(ISNUMBER(OFFSET('Sanitation Data'!$E$11,0,10*ROW('Sanitation Data'!E45))),'Data Summary'!CW51="Yes"),OFFSET('Sanitation Data'!$E$11,0,10*ROW('Sanitation Data'!E45)),NA())</f>
        <v>#N/A</v>
      </c>
      <c r="AI51" s="104" t="e">
        <f ca="1">+IF(AND(ISNUMBER(OFFSET('Sanitation Data'!$E$12,0,10*ROW('Sanitation Data'!E45))),'Data Summary'!CX51="Yes"),OFFSET('Sanitation Data'!$E$12,0,10*ROW('Sanitation Data'!E45)),NA())</f>
        <v>#N/A</v>
      </c>
      <c r="AJ51" s="104" t="e">
        <f ca="1">+IF(AND(ISNUMBER(OFFSET('Sanitation Data'!$E$13,0,10*ROW('Sanitation Data'!E45))),'Data Summary'!CY51="Yes"),OFFSET('Sanitation Data'!$E$13,0,10*ROW('Sanitation Data'!E45)),NA())</f>
        <v>#N/A</v>
      </c>
      <c r="AK51" s="104" t="e">
        <f ca="1">+IF(AND(ISNUMBER(OFFSET('Sanitation Data'!$F$5,0,10*ROW('Sanitation Data'!F45))),'Data Summary'!CZ51="Yes"),100-OFFSET('Sanitation Data'!$F$5,0,10*ROW('Sanitation Data'!F45)),NA())</f>
        <v>#N/A</v>
      </c>
      <c r="AL51" s="104" t="e">
        <f ca="1">+IF(AND(ISNUMBER(OFFSET('Sanitation Data'!$F$7,0,10*ROW('Sanitation Data'!F45))),'Data Summary'!DA51="Yes"),OFFSET('Sanitation Data'!$F$7,0,10*ROW('Sanitation Data'!F45)),NA())</f>
        <v>#N/A</v>
      </c>
      <c r="AM51" s="104" t="e">
        <f ca="1">+IF(AND(ISNUMBER(OFFSET('Sanitation Data'!$F$11,0,10*ROW('Sanitation Data'!F45))),'Data Summary'!DB51="Yes"),OFFSET('Sanitation Data'!$F$11,0,10*ROW('Sanitation Data'!F45)),NA())</f>
        <v>#N/A</v>
      </c>
      <c r="AN51" s="104" t="e">
        <f ca="1">+IF(AND(ISNUMBER(OFFSET('Sanitation Data'!$F$12,0,10*ROW('Sanitation Data'!F45))),'Data Summary'!DC51="Yes"),OFFSET('Sanitation Data'!$F$12,0,10*ROW('Sanitation Data'!F45)),NA())</f>
        <v>#N/A</v>
      </c>
      <c r="AO51" s="104" t="e">
        <f ca="1">+IF(AND(ISNUMBER(OFFSET('Sanitation Data'!$F$13,0,10*ROW('Sanitation Data'!F45))),'Data Summary'!DD51="Yes"),OFFSET('Sanitation Data'!$F$13,0,10*ROW('Sanitation Data'!F45)),NA())</f>
        <v>#N/A</v>
      </c>
      <c r="AP51" s="104" t="e">
        <f ca="1">+IF(AND(ISNUMBER(OFFSET('Sanitation Data'!$G$5,0,10*ROW('Sanitation Data'!G45))),'Data Summary'!DE51="Yes"),100-OFFSET('Sanitation Data'!$G$5,0,10*ROW('Sanitation Data'!G45)),NA())</f>
        <v>#N/A</v>
      </c>
      <c r="AQ51" s="104" t="e">
        <f ca="1">+IF(AND(ISNUMBER(OFFSET('Sanitation Data'!$G$7,0,10*ROW('Sanitation Data'!G45))),'Data Summary'!DF51="Yes"),OFFSET('Sanitation Data'!$G$7,0,10*ROW('Sanitation Data'!G45)),NA())</f>
        <v>#N/A</v>
      </c>
      <c r="AR51" s="104" t="e">
        <f ca="1">+IF(AND(ISNUMBER(OFFSET('Sanitation Data'!$G$11,0,10*ROW('Sanitation Data'!G45))),'Data Summary'!DG51="Yes"),OFFSET('Sanitation Data'!$G$11,0,10*ROW('Sanitation Data'!G45)),NA())</f>
        <v>#N/A</v>
      </c>
      <c r="AS51" s="104" t="e">
        <f ca="1">+IF(AND(ISNUMBER(OFFSET('Sanitation Data'!$G$12,0,10*ROW('Sanitation Data'!G45))),'Data Summary'!DH51="Yes"),OFFSET('Sanitation Data'!$G$12,0,10*ROW('Sanitation Data'!G45)),NA())</f>
        <v>#N/A</v>
      </c>
      <c r="AT51" s="104" t="e">
        <f ca="1">+IF(AND(ISNUMBER(OFFSET('Sanitation Data'!$G$13,0,10*ROW('Sanitation Data'!G45))),'Data Summary'!DI51="Yes"),OFFSET('Sanitation Data'!$G$13,0,10*ROW('Sanitation Data'!G45)),NA())</f>
        <v>#N/A</v>
      </c>
      <c r="AU51" s="104" t="e">
        <f ca="1">+IF(AND(ISNUMBER(OFFSET('Sanitation Data'!$H$5,0,10*ROW('Sanitation Data'!H45))),'Data Summary'!DJ51="Yes"),100-OFFSET('Sanitation Data'!$H$5,0,10*ROW('Sanitation Data'!H45)),NA())</f>
        <v>#N/A</v>
      </c>
      <c r="AV51" s="104" t="e">
        <f ca="1">+IF(AND(ISNUMBER(OFFSET('Sanitation Data'!$H$7,0,10*ROW('Sanitation Data'!H45))),'Data Summary'!DK51="Yes"),OFFSET('Sanitation Data'!$H$7,0,10*ROW('Sanitation Data'!H45)),NA())</f>
        <v>#N/A</v>
      </c>
      <c r="AW51" s="104" t="e">
        <f ca="1">+IF(AND(ISNUMBER(OFFSET('Sanitation Data'!$H$11,0,10*ROW('Sanitation Data'!H45))),'Data Summary'!DL51="Yes"),OFFSET('Sanitation Data'!$H$11,0,10*ROW('Sanitation Data'!H45)),NA())</f>
        <v>#N/A</v>
      </c>
      <c r="AX51" s="104" t="e">
        <f ca="1">+IF(AND(ISNUMBER(OFFSET('Sanitation Data'!$H$12,0,10*ROW('Sanitation Data'!H45))),'Data Summary'!DM51="Yes"),OFFSET('Sanitation Data'!$H$12,0,10*ROW('Sanitation Data'!H45)),NA())</f>
        <v>#N/A</v>
      </c>
      <c r="AY51" s="104" t="e">
        <f ca="1">+IF(AND(ISNUMBER(OFFSET('Sanitation Data'!$H$13,0,10*ROW('Sanitation Data'!H45))),'Data Summary'!DN51="Yes"),OFFSET('Sanitation Data'!$H$13,0,10*ROW('Sanitation Data'!H45)),NA())</f>
        <v>#N/A</v>
      </c>
      <c r="AZ51" s="109" t="e">
        <f ca="1">+IF(AND(ISNUMBER(OFFSET('Hygiene Data'!$C$6,0,10*ROW('Hygiene Data'!C45))),'Data Summary'!DO51="Yes"),OFFSET('Hygiene Data'!$C$6,0,10*ROW('Hygiene Data'!C45)),NA())</f>
        <v>#N/A</v>
      </c>
      <c r="BA51" s="109" t="e">
        <f ca="1">+IF(AND(ISNUMBER(OFFSET('Hygiene Data'!$C$8,0,10*ROW('Hygiene Data'!C45))),'Data Summary'!DP51="Yes"),OFFSET('Hygiene Data'!$C$8,0,10*ROW('Hygiene Data'!C45)),NA())</f>
        <v>#N/A</v>
      </c>
      <c r="BB51" s="109" t="e">
        <f ca="1">+IF(AND(ISNUMBER(OFFSET('Hygiene Data'!$C$10,0,10*ROW('Hygiene Data'!C45))),'Data Summary'!DQ51="Yes"),OFFSET('Hygiene Data'!$C$10,0,10*ROW('Hygiene Data'!C45)),NA())</f>
        <v>#N/A</v>
      </c>
      <c r="BC51" s="109" t="e">
        <f ca="1">+IF(AND(ISNUMBER(OFFSET('Hygiene Data'!$D$6,0,10*ROW('Hygiene Data'!D45))),'Data Summary'!DR51="Yes"),OFFSET('Hygiene Data'!$D$6,0,10*ROW('Hygiene Data'!D45)),NA())</f>
        <v>#N/A</v>
      </c>
      <c r="BD51" s="109" t="e">
        <f ca="1">+IF(AND(ISNUMBER(OFFSET('Hygiene Data'!$D$8,0,10*ROW('Hygiene Data'!D45))),'Data Summary'!DS51="Yes"),OFFSET('Hygiene Data'!$D$8,0,10*ROW('Hygiene Data'!D45)),NA())</f>
        <v>#N/A</v>
      </c>
      <c r="BE51" s="109" t="e">
        <f ca="1">+IF(AND(ISNUMBER(OFFSET('Hygiene Data'!$D$10,0,10*ROW('Hygiene Data'!D45))),'Data Summary'!DT51="Yes"),OFFSET('Hygiene Data'!$D$10,0,10*ROW('Hygiene Data'!D45)),NA())</f>
        <v>#N/A</v>
      </c>
      <c r="BF51" s="109" t="e">
        <f ca="1">+IF(AND(ISNUMBER(OFFSET('Hygiene Data'!$E$6,0,10*ROW('Hygiene Data'!E45))),'Data Summary'!DU51="Yes"),OFFSET('Hygiene Data'!$E$6,0,10*ROW('Hygiene Data'!E45)),NA())</f>
        <v>#N/A</v>
      </c>
      <c r="BG51" s="109" t="e">
        <f ca="1">+IF(AND(ISNUMBER(OFFSET('Hygiene Data'!$E$8,0,10*ROW('Hygiene Data'!E45))),'Data Summary'!DV51="Yes"),OFFSET('Hygiene Data'!$E$8,0,10*ROW('Hygiene Data'!E45)),NA())</f>
        <v>#N/A</v>
      </c>
      <c r="BH51" s="109" t="e">
        <f ca="1">+IF(AND(ISNUMBER(OFFSET('Hygiene Data'!$E$10,0,10*ROW('Hygiene Data'!E45))),'Data Summary'!DW51="Yes"),OFFSET('Hygiene Data'!$E$10,0,10*ROW('Hygiene Data'!E45)),NA())</f>
        <v>#N/A</v>
      </c>
      <c r="BI51" s="109" t="e">
        <f ca="1">+IF(AND(ISNUMBER(OFFSET('Hygiene Data'!$F$6,0,10*ROW('Hygiene Data'!F45))),'Data Summary'!DX51="Yes"),OFFSET('Hygiene Data'!$F$6,0,10*ROW('Hygiene Data'!F45)),NA())</f>
        <v>#N/A</v>
      </c>
      <c r="BJ51" s="109" t="e">
        <f ca="1">+IF(AND(ISNUMBER(OFFSET('Hygiene Data'!$F$8,0,10*ROW('Hygiene Data'!F45))),'Data Summary'!DY51="Yes"),OFFSET('Hygiene Data'!$F$8,0,10*ROW('Hygiene Data'!F45)),NA())</f>
        <v>#N/A</v>
      </c>
      <c r="BK51" s="109" t="e">
        <f ca="1">+IF(AND(ISNUMBER(OFFSET('Hygiene Data'!$F$10,0,10*ROW('Hygiene Data'!F45))),'Data Summary'!DZ51="Yes"),OFFSET('Hygiene Data'!$F$10,0,10*ROW('Hygiene Data'!F45)),NA())</f>
        <v>#N/A</v>
      </c>
      <c r="BL51" s="109" t="e">
        <f ca="1">+IF(AND(ISNUMBER(OFFSET('Hygiene Data'!$G$6,0,10*ROW('Hygiene Data'!G45))),'Data Summary'!EA51="Yes"),OFFSET('Hygiene Data'!$G$6,0,10*ROW('Hygiene Data'!G45)),NA())</f>
        <v>#N/A</v>
      </c>
      <c r="BM51" s="109" t="e">
        <f ca="1">+IF(AND(ISNUMBER(OFFSET('Hygiene Data'!$G$8,0,10*ROW('Hygiene Data'!G45))),'Data Summary'!EB51="Yes"),OFFSET('Hygiene Data'!$G$8,0,10*ROW('Hygiene Data'!G45)),NA())</f>
        <v>#N/A</v>
      </c>
      <c r="BN51" s="109" t="e">
        <f ca="1">+IF(AND(ISNUMBER(OFFSET('Hygiene Data'!$G$10,0,10*ROW('Hygiene Data'!G45))),'Data Summary'!EC51="Yes"),OFFSET('Hygiene Data'!$G$10,0,10*ROW('Hygiene Data'!G45)),NA())</f>
        <v>#N/A</v>
      </c>
      <c r="BO51" s="109" t="e">
        <f ca="1">+IF(AND(ISNUMBER(OFFSET('Hygiene Data'!$H$6,0,10*ROW('Hygiene Data'!H45))),'Data Summary'!ED51="Yes"),OFFSET('Hygiene Data'!$H$6,0,10*ROW('Hygiene Data'!H45)),NA())</f>
        <v>#N/A</v>
      </c>
      <c r="BP51" s="109" t="e">
        <f ca="1">+IF(AND(ISNUMBER(OFFSET('Hygiene Data'!$H$8,0,10*ROW('Hygiene Data'!H45))),'Data Summary'!EE51="Yes"),OFFSET('Hygiene Data'!$H$8,0,10*ROW('Hygiene Data'!H45)),NA())</f>
        <v>#N/A</v>
      </c>
      <c r="BQ51" s="109" t="e">
        <f ca="1">+IF(AND(ISNUMBER(OFFSET('Hygiene Data'!$H$10,0,10*ROW('Hygiene Data'!H45))),'Data Summary'!EF51="Yes"),OFFSET('Hygiene Data'!$H$10,0,10*ROW('Hygiene Data'!H45)),NA())</f>
        <v>#N/A</v>
      </c>
    </row>
    <row r="52" spans="1:69" x14ac:dyDescent="0.25">
      <c r="A52" s="57" t="e">
        <f ca="1">+IF(OFFSET('Water Data'!$B$1,0,10*ROW('Water Data'!B46))="",NA(),OFFSET('Water Data'!$B$1,0,10*ROW('Water Data'!B46)))</f>
        <v>#N/A</v>
      </c>
      <c r="B52" s="57" t="e">
        <f ca="1">+IF(OFFSET('Water Data'!$A$3,0,10*ROW('Water Data'!A49))="",NA(),OFFSET('Water Data'!$A$3,0,10*ROW('Water Data'!A49)))</f>
        <v>#N/A</v>
      </c>
      <c r="C52" s="57" t="e">
        <f ca="1">+IF(OFFSET('Water Data'!$C$3,0,10*ROW('Water Data'!C49))="",NA(),OFFSET('Water Data'!$C$3,0,10*ROW('Water Data'!C49)))</f>
        <v>#N/A</v>
      </c>
      <c r="D52" s="58" t="e">
        <f ca="1">+IF(AND(ISNUMBER(OFFSET('Water Data'!$C$5,0,10*ROW('Water Data'!C46))),'Data Summary'!BS52="Yes"),100-OFFSET('Water Data'!$C$5,0,10*ROW('Water Data'!C46)),NA())</f>
        <v>#N/A</v>
      </c>
      <c r="E52" s="58" t="e">
        <f ca="1">+IF(AND(ISNUMBER(OFFSET('Water Data'!$C$7,0,10*ROW('Water Data'!C46))),'Data Summary'!BT52="Yes"),OFFSET('Water Data'!$C$7,0,10*ROW('Water Data'!C46)),NA())</f>
        <v>#N/A</v>
      </c>
      <c r="F52" s="58" t="e">
        <f ca="1">+IF(AND(ISNUMBER(OFFSET('Water Data'!$C$10,0,10*ROW('Water Data'!C46))),'Data Summary'!BU52="Yes"),OFFSET('Water Data'!$C$10,0,10*ROW('Water Data'!C46)),NA())</f>
        <v>#N/A</v>
      </c>
      <c r="G52" s="58" t="e">
        <f ca="1">+IF(AND(ISNUMBER(OFFSET('Water Data'!$D$5,0,10*ROW('Water Data'!D46))),'Data Summary'!BV52="Yes"),100-OFFSET('Water Data'!$D$5,0,10*ROW('Water Data'!D46)),NA())</f>
        <v>#N/A</v>
      </c>
      <c r="H52" s="58" t="e">
        <f ca="1">+IF(AND(ISNUMBER(OFFSET('Water Data'!$D$7,0,10*ROW('Water Data'!D46))),'Data Summary'!BW52="Yes"),OFFSET('Water Data'!$D$7,0,10*ROW('Water Data'!D46)),NA())</f>
        <v>#N/A</v>
      </c>
      <c r="I52" s="58" t="e">
        <f ca="1">+IF(AND(ISNUMBER(OFFSET('Water Data'!$D$10,0,10*ROW('Water Data'!D46))),'Data Summary'!BX52="Yes"),OFFSET('Water Data'!$D$10,0,10*ROW('Water Data'!D46)),NA())</f>
        <v>#N/A</v>
      </c>
      <c r="J52" s="58" t="e">
        <f ca="1">+IF(AND(ISNUMBER(OFFSET('Water Data'!$E$5,0,10*ROW('Water Data'!E46))),'Data Summary'!BY52="Yes"),100-OFFSET('Water Data'!$E$5,0,10*ROW('Water Data'!E46)),NA())</f>
        <v>#N/A</v>
      </c>
      <c r="K52" s="58" t="e">
        <f ca="1">+IF(AND(ISNUMBER(OFFSET('Water Data'!$E$7,0,10*ROW('Water Data'!E46))),'Data Summary'!BZ52="Yes"),OFFSET('Water Data'!$E$7,0,10*ROW('Water Data'!E46)),NA())</f>
        <v>#N/A</v>
      </c>
      <c r="L52" s="58" t="e">
        <f ca="1">+IF(AND(ISNUMBER(OFFSET('Water Data'!$E$10,0,10*ROW('Water Data'!E46))),'Data Summary'!CA52="Yes"),OFFSET('Water Data'!$E$10,0,10*ROW('Water Data'!E46)),NA())</f>
        <v>#N/A</v>
      </c>
      <c r="M52" s="58" t="e">
        <f ca="1">+IF(AND(ISNUMBER(OFFSET('Water Data'!$F$5,0,10*ROW('Water Data'!F46))),'Data Summary'!CB52="Yes"),100-OFFSET('Water Data'!$F$5,0,10*ROW('Water Data'!F46)),NA())</f>
        <v>#N/A</v>
      </c>
      <c r="N52" s="58" t="e">
        <f ca="1">+IF(AND(ISNUMBER(OFFSET('Water Data'!$F$7,0,10*ROW('Water Data'!F46))),'Data Summary'!CC52="Yes"),OFFSET('Water Data'!$F$7,0,10*ROW('Water Data'!F46)),NA())</f>
        <v>#N/A</v>
      </c>
      <c r="O52" s="58" t="e">
        <f ca="1">+IF(AND(ISNUMBER(OFFSET('Water Data'!$F$10,0,10*ROW('Water Data'!F46))),'Data Summary'!CD52="Yes"),OFFSET('Water Data'!$F$10,0,10*ROW('Water Data'!F46)),NA())</f>
        <v>#N/A</v>
      </c>
      <c r="P52" s="58" t="e">
        <f ca="1">+IF(AND(ISNUMBER(OFFSET('Water Data'!$G$5,0,10*ROW('Water Data'!G46))),'Data Summary'!CE52="Yes"),100-OFFSET('Water Data'!$G$5,0,10*ROW('Water Data'!G46)),NA())</f>
        <v>#N/A</v>
      </c>
      <c r="Q52" s="58" t="e">
        <f ca="1">+IF(AND(ISNUMBER(OFFSET('Water Data'!$G$7,0,10*ROW('Water Data'!G46))),'Data Summary'!CF52="Yes"),OFFSET('Water Data'!$G$7,0,10*ROW('Water Data'!G46)),NA())</f>
        <v>#N/A</v>
      </c>
      <c r="R52" s="58" t="e">
        <f ca="1">+IF(AND(ISNUMBER(OFFSET('Water Data'!$G$10,0,10*ROW('Water Data'!G46))),'Data Summary'!CG52="Yes"),OFFSET('Water Data'!$G$10,0,10*ROW('Water Data'!G46)),NA())</f>
        <v>#N/A</v>
      </c>
      <c r="S52" s="58" t="e">
        <f ca="1">+IF(AND(ISNUMBER(OFFSET('Water Data'!$H$5,0,10*ROW('Water Data'!H46))),'Data Summary'!CH52="Yes"),100-OFFSET('Water Data'!$H$5,0,10*ROW('Water Data'!H46)),NA())</f>
        <v>#N/A</v>
      </c>
      <c r="T52" s="58" t="e">
        <f ca="1">+IF(AND(ISNUMBER(OFFSET('Water Data'!$H$7,0,10*ROW('Water Data'!H46))),'Data Summary'!CI52="Yes"),OFFSET('Water Data'!$H$7,0,10*ROW('Water Data'!H46)),NA())</f>
        <v>#N/A</v>
      </c>
      <c r="U52" s="58" t="e">
        <f ca="1">+IF(AND(ISNUMBER(OFFSET('Water Data'!$H$10,0,10*ROW('Water Data'!H46))),'Data Summary'!CJ52="Yes"),OFFSET('Water Data'!$H$10,0,10*ROW('Water Data'!H46)),NA())</f>
        <v>#N/A</v>
      </c>
      <c r="V52" s="104" t="e">
        <f ca="1">+IF(AND(ISNUMBER(OFFSET('Sanitation Data'!$C$5,0,10*ROW('Sanitation Data'!C46))),'Data Summary'!CK52="Yes"),100-OFFSET('Sanitation Data'!$C$5,0,10*ROW('Sanitation Data'!C46)),NA())</f>
        <v>#N/A</v>
      </c>
      <c r="W52" s="104" t="e">
        <f ca="1">+IF(AND(ISNUMBER(OFFSET('Sanitation Data'!$C$7,0,10*ROW('Sanitation Data'!C46))),'Data Summary'!CL52="Yes"),OFFSET('Sanitation Data'!$C$7,0,10*ROW('Sanitation Data'!C46)),NA())</f>
        <v>#N/A</v>
      </c>
      <c r="X52" s="104" t="e">
        <f ca="1">+IF(AND(ISNUMBER(OFFSET('Sanitation Data'!$C$11,0,10*ROW('Sanitation Data'!C46))),'Data Summary'!CM52="Yes"),OFFSET('Sanitation Data'!$C$11,0,10*ROW('Sanitation Data'!C46)),NA())</f>
        <v>#N/A</v>
      </c>
      <c r="Y52" s="104" t="e">
        <f ca="1">+IF(AND(ISNUMBER(OFFSET('Sanitation Data'!$C$12,0,10*ROW('Sanitation Data'!C46))),'Data Summary'!CN52="Yes"),OFFSET('Sanitation Data'!$C$12,0,10*ROW('Sanitation Data'!C46)),NA())</f>
        <v>#N/A</v>
      </c>
      <c r="Z52" s="104" t="e">
        <f ca="1">+IF(AND(ISNUMBER(OFFSET('Sanitation Data'!$C$13,0,10*ROW('Sanitation Data'!C46))),'Data Summary'!CO52="Yes"),OFFSET('Sanitation Data'!$C$13,0,10*ROW('Sanitation Data'!C46)),NA())</f>
        <v>#N/A</v>
      </c>
      <c r="AA52" s="104" t="e">
        <f ca="1">+IF(AND(ISNUMBER(OFFSET('Sanitation Data'!$D$5,0,10*ROW('Sanitation Data'!D46))),'Data Summary'!CP52="Yes"),100-OFFSET('Sanitation Data'!$D$5,0,10*ROW('Sanitation Data'!D46)),NA())</f>
        <v>#N/A</v>
      </c>
      <c r="AB52" s="104" t="e">
        <f ca="1">+IF(AND(ISNUMBER(OFFSET('Sanitation Data'!$D$7,0,10*ROW('Sanitation Data'!D46))),'Data Summary'!CQ52="Yes"),OFFSET('Sanitation Data'!$D$7,0,10*ROW('Sanitation Data'!D46)),NA())</f>
        <v>#N/A</v>
      </c>
      <c r="AC52" s="104" t="e">
        <f ca="1">+IF(AND(ISNUMBER(OFFSET('Sanitation Data'!$D$11,0,10*ROW('Sanitation Data'!D46))),'Data Summary'!CR52="Yes"),OFFSET('Sanitation Data'!$D$11,0,10*ROW('Sanitation Data'!D46)),NA())</f>
        <v>#N/A</v>
      </c>
      <c r="AD52" s="104" t="e">
        <f ca="1">+IF(AND(ISNUMBER(OFFSET('Sanitation Data'!$D$12,0,10*ROW('Sanitation Data'!D46))),'Data Summary'!CS52="Yes"),OFFSET('Sanitation Data'!$D$12,0,10*ROW('Sanitation Data'!D46)),NA())</f>
        <v>#N/A</v>
      </c>
      <c r="AE52" s="104" t="e">
        <f ca="1">+IF(AND(ISNUMBER(OFFSET('Sanitation Data'!$D$13,0,10*ROW('Sanitation Data'!D46))),'Data Summary'!CT52="Yes"),OFFSET('Sanitation Data'!$D$13,0,10*ROW('Sanitation Data'!D46)),NA())</f>
        <v>#N/A</v>
      </c>
      <c r="AF52" s="104" t="e">
        <f ca="1">+IF(AND(ISNUMBER(OFFSET('Sanitation Data'!$E$5,0,10*ROW('Sanitation Data'!E46))),'Data Summary'!CU52="Yes"),100-OFFSET('Sanitation Data'!$E$5,0,10*ROW('Sanitation Data'!E46)),NA())</f>
        <v>#N/A</v>
      </c>
      <c r="AG52" s="104" t="e">
        <f ca="1">+IF(AND(ISNUMBER(OFFSET('Sanitation Data'!$E$7,0,10*ROW('Sanitation Data'!E46))),'Data Summary'!CV52="Yes"),OFFSET('Sanitation Data'!$E$7,0,10*ROW('Sanitation Data'!E46)),NA())</f>
        <v>#N/A</v>
      </c>
      <c r="AH52" s="104" t="e">
        <f ca="1">+IF(AND(ISNUMBER(OFFSET('Sanitation Data'!$E$11,0,10*ROW('Sanitation Data'!E46))),'Data Summary'!CW52="Yes"),OFFSET('Sanitation Data'!$E$11,0,10*ROW('Sanitation Data'!E46)),NA())</f>
        <v>#N/A</v>
      </c>
      <c r="AI52" s="104" t="e">
        <f ca="1">+IF(AND(ISNUMBER(OFFSET('Sanitation Data'!$E$12,0,10*ROW('Sanitation Data'!E46))),'Data Summary'!CX52="Yes"),OFFSET('Sanitation Data'!$E$12,0,10*ROW('Sanitation Data'!E46)),NA())</f>
        <v>#N/A</v>
      </c>
      <c r="AJ52" s="104" t="e">
        <f ca="1">+IF(AND(ISNUMBER(OFFSET('Sanitation Data'!$E$13,0,10*ROW('Sanitation Data'!E46))),'Data Summary'!CY52="Yes"),OFFSET('Sanitation Data'!$E$13,0,10*ROW('Sanitation Data'!E46)),NA())</f>
        <v>#N/A</v>
      </c>
      <c r="AK52" s="104" t="e">
        <f ca="1">+IF(AND(ISNUMBER(OFFSET('Sanitation Data'!$F$5,0,10*ROW('Sanitation Data'!F46))),'Data Summary'!CZ52="Yes"),100-OFFSET('Sanitation Data'!$F$5,0,10*ROW('Sanitation Data'!F46)),NA())</f>
        <v>#N/A</v>
      </c>
      <c r="AL52" s="104" t="e">
        <f ca="1">+IF(AND(ISNUMBER(OFFSET('Sanitation Data'!$F$7,0,10*ROW('Sanitation Data'!F46))),'Data Summary'!DA52="Yes"),OFFSET('Sanitation Data'!$F$7,0,10*ROW('Sanitation Data'!F46)),NA())</f>
        <v>#N/A</v>
      </c>
      <c r="AM52" s="104" t="e">
        <f ca="1">+IF(AND(ISNUMBER(OFFSET('Sanitation Data'!$F$11,0,10*ROW('Sanitation Data'!F46))),'Data Summary'!DB52="Yes"),OFFSET('Sanitation Data'!$F$11,0,10*ROW('Sanitation Data'!F46)),NA())</f>
        <v>#N/A</v>
      </c>
      <c r="AN52" s="104" t="e">
        <f ca="1">+IF(AND(ISNUMBER(OFFSET('Sanitation Data'!$F$12,0,10*ROW('Sanitation Data'!F46))),'Data Summary'!DC52="Yes"),OFFSET('Sanitation Data'!$F$12,0,10*ROW('Sanitation Data'!F46)),NA())</f>
        <v>#N/A</v>
      </c>
      <c r="AO52" s="104" t="e">
        <f ca="1">+IF(AND(ISNUMBER(OFFSET('Sanitation Data'!$F$13,0,10*ROW('Sanitation Data'!F46))),'Data Summary'!DD52="Yes"),OFFSET('Sanitation Data'!$F$13,0,10*ROW('Sanitation Data'!F46)),NA())</f>
        <v>#N/A</v>
      </c>
      <c r="AP52" s="104" t="e">
        <f ca="1">+IF(AND(ISNUMBER(OFFSET('Sanitation Data'!$G$5,0,10*ROW('Sanitation Data'!G46))),'Data Summary'!DE52="Yes"),100-OFFSET('Sanitation Data'!$G$5,0,10*ROW('Sanitation Data'!G46)),NA())</f>
        <v>#N/A</v>
      </c>
      <c r="AQ52" s="104" t="e">
        <f ca="1">+IF(AND(ISNUMBER(OFFSET('Sanitation Data'!$G$7,0,10*ROW('Sanitation Data'!G46))),'Data Summary'!DF52="Yes"),OFFSET('Sanitation Data'!$G$7,0,10*ROW('Sanitation Data'!G46)),NA())</f>
        <v>#N/A</v>
      </c>
      <c r="AR52" s="104" t="e">
        <f ca="1">+IF(AND(ISNUMBER(OFFSET('Sanitation Data'!$G$11,0,10*ROW('Sanitation Data'!G46))),'Data Summary'!DG52="Yes"),OFFSET('Sanitation Data'!$G$11,0,10*ROW('Sanitation Data'!G46)),NA())</f>
        <v>#N/A</v>
      </c>
      <c r="AS52" s="104" t="e">
        <f ca="1">+IF(AND(ISNUMBER(OFFSET('Sanitation Data'!$G$12,0,10*ROW('Sanitation Data'!G46))),'Data Summary'!DH52="Yes"),OFFSET('Sanitation Data'!$G$12,0,10*ROW('Sanitation Data'!G46)),NA())</f>
        <v>#N/A</v>
      </c>
      <c r="AT52" s="104" t="e">
        <f ca="1">+IF(AND(ISNUMBER(OFFSET('Sanitation Data'!$G$13,0,10*ROW('Sanitation Data'!G46))),'Data Summary'!DI52="Yes"),OFFSET('Sanitation Data'!$G$13,0,10*ROW('Sanitation Data'!G46)),NA())</f>
        <v>#N/A</v>
      </c>
      <c r="AU52" s="104" t="e">
        <f ca="1">+IF(AND(ISNUMBER(OFFSET('Sanitation Data'!$H$5,0,10*ROW('Sanitation Data'!H46))),'Data Summary'!DJ52="Yes"),100-OFFSET('Sanitation Data'!$H$5,0,10*ROW('Sanitation Data'!H46)),NA())</f>
        <v>#N/A</v>
      </c>
      <c r="AV52" s="104" t="e">
        <f ca="1">+IF(AND(ISNUMBER(OFFSET('Sanitation Data'!$H$7,0,10*ROW('Sanitation Data'!H46))),'Data Summary'!DK52="Yes"),OFFSET('Sanitation Data'!$H$7,0,10*ROW('Sanitation Data'!H46)),NA())</f>
        <v>#N/A</v>
      </c>
      <c r="AW52" s="104" t="e">
        <f ca="1">+IF(AND(ISNUMBER(OFFSET('Sanitation Data'!$H$11,0,10*ROW('Sanitation Data'!H46))),'Data Summary'!DL52="Yes"),OFFSET('Sanitation Data'!$H$11,0,10*ROW('Sanitation Data'!H46)),NA())</f>
        <v>#N/A</v>
      </c>
      <c r="AX52" s="104" t="e">
        <f ca="1">+IF(AND(ISNUMBER(OFFSET('Sanitation Data'!$H$12,0,10*ROW('Sanitation Data'!H46))),'Data Summary'!DM52="Yes"),OFFSET('Sanitation Data'!$H$12,0,10*ROW('Sanitation Data'!H46)),NA())</f>
        <v>#N/A</v>
      </c>
      <c r="AY52" s="104" t="e">
        <f ca="1">+IF(AND(ISNUMBER(OFFSET('Sanitation Data'!$H$13,0,10*ROW('Sanitation Data'!H46))),'Data Summary'!DN52="Yes"),OFFSET('Sanitation Data'!$H$13,0,10*ROW('Sanitation Data'!H46)),NA())</f>
        <v>#N/A</v>
      </c>
      <c r="AZ52" s="109" t="e">
        <f ca="1">+IF(AND(ISNUMBER(OFFSET('Hygiene Data'!$C$6,0,10*ROW('Hygiene Data'!C46))),'Data Summary'!DO52="Yes"),OFFSET('Hygiene Data'!$C$6,0,10*ROW('Hygiene Data'!C46)),NA())</f>
        <v>#N/A</v>
      </c>
      <c r="BA52" s="109" t="e">
        <f ca="1">+IF(AND(ISNUMBER(OFFSET('Hygiene Data'!$C$8,0,10*ROW('Hygiene Data'!C46))),'Data Summary'!DP52="Yes"),OFFSET('Hygiene Data'!$C$8,0,10*ROW('Hygiene Data'!C46)),NA())</f>
        <v>#N/A</v>
      </c>
      <c r="BB52" s="109" t="e">
        <f ca="1">+IF(AND(ISNUMBER(OFFSET('Hygiene Data'!$C$10,0,10*ROW('Hygiene Data'!C46))),'Data Summary'!DQ52="Yes"),OFFSET('Hygiene Data'!$C$10,0,10*ROW('Hygiene Data'!C46)),NA())</f>
        <v>#N/A</v>
      </c>
      <c r="BC52" s="109" t="e">
        <f ca="1">+IF(AND(ISNUMBER(OFFSET('Hygiene Data'!$D$6,0,10*ROW('Hygiene Data'!D46))),'Data Summary'!DR52="Yes"),OFFSET('Hygiene Data'!$D$6,0,10*ROW('Hygiene Data'!D46)),NA())</f>
        <v>#N/A</v>
      </c>
      <c r="BD52" s="109" t="e">
        <f ca="1">+IF(AND(ISNUMBER(OFFSET('Hygiene Data'!$D$8,0,10*ROW('Hygiene Data'!D46))),'Data Summary'!DS52="Yes"),OFFSET('Hygiene Data'!$D$8,0,10*ROW('Hygiene Data'!D46)),NA())</f>
        <v>#N/A</v>
      </c>
      <c r="BE52" s="109" t="e">
        <f ca="1">+IF(AND(ISNUMBER(OFFSET('Hygiene Data'!$D$10,0,10*ROW('Hygiene Data'!D46))),'Data Summary'!DT52="Yes"),OFFSET('Hygiene Data'!$D$10,0,10*ROW('Hygiene Data'!D46)),NA())</f>
        <v>#N/A</v>
      </c>
      <c r="BF52" s="109" t="e">
        <f ca="1">+IF(AND(ISNUMBER(OFFSET('Hygiene Data'!$E$6,0,10*ROW('Hygiene Data'!E46))),'Data Summary'!DU52="Yes"),OFFSET('Hygiene Data'!$E$6,0,10*ROW('Hygiene Data'!E46)),NA())</f>
        <v>#N/A</v>
      </c>
      <c r="BG52" s="109" t="e">
        <f ca="1">+IF(AND(ISNUMBER(OFFSET('Hygiene Data'!$E$8,0,10*ROW('Hygiene Data'!E46))),'Data Summary'!DV52="Yes"),OFFSET('Hygiene Data'!$E$8,0,10*ROW('Hygiene Data'!E46)),NA())</f>
        <v>#N/A</v>
      </c>
      <c r="BH52" s="109" t="e">
        <f ca="1">+IF(AND(ISNUMBER(OFFSET('Hygiene Data'!$E$10,0,10*ROW('Hygiene Data'!E46))),'Data Summary'!DW52="Yes"),OFFSET('Hygiene Data'!$E$10,0,10*ROW('Hygiene Data'!E46)),NA())</f>
        <v>#N/A</v>
      </c>
      <c r="BI52" s="109" t="e">
        <f ca="1">+IF(AND(ISNUMBER(OFFSET('Hygiene Data'!$F$6,0,10*ROW('Hygiene Data'!F46))),'Data Summary'!DX52="Yes"),OFFSET('Hygiene Data'!$F$6,0,10*ROW('Hygiene Data'!F46)),NA())</f>
        <v>#N/A</v>
      </c>
      <c r="BJ52" s="109" t="e">
        <f ca="1">+IF(AND(ISNUMBER(OFFSET('Hygiene Data'!$F$8,0,10*ROW('Hygiene Data'!F46))),'Data Summary'!DY52="Yes"),OFFSET('Hygiene Data'!$F$8,0,10*ROW('Hygiene Data'!F46)),NA())</f>
        <v>#N/A</v>
      </c>
      <c r="BK52" s="109" t="e">
        <f ca="1">+IF(AND(ISNUMBER(OFFSET('Hygiene Data'!$F$10,0,10*ROW('Hygiene Data'!F46))),'Data Summary'!DZ52="Yes"),OFFSET('Hygiene Data'!$F$10,0,10*ROW('Hygiene Data'!F46)),NA())</f>
        <v>#N/A</v>
      </c>
      <c r="BL52" s="109" t="e">
        <f ca="1">+IF(AND(ISNUMBER(OFFSET('Hygiene Data'!$G$6,0,10*ROW('Hygiene Data'!G46))),'Data Summary'!EA52="Yes"),OFFSET('Hygiene Data'!$G$6,0,10*ROW('Hygiene Data'!G46)),NA())</f>
        <v>#N/A</v>
      </c>
      <c r="BM52" s="109" t="e">
        <f ca="1">+IF(AND(ISNUMBER(OFFSET('Hygiene Data'!$G$8,0,10*ROW('Hygiene Data'!G46))),'Data Summary'!EB52="Yes"),OFFSET('Hygiene Data'!$G$8,0,10*ROW('Hygiene Data'!G46)),NA())</f>
        <v>#N/A</v>
      </c>
      <c r="BN52" s="109" t="e">
        <f ca="1">+IF(AND(ISNUMBER(OFFSET('Hygiene Data'!$G$10,0,10*ROW('Hygiene Data'!G46))),'Data Summary'!EC52="Yes"),OFFSET('Hygiene Data'!$G$10,0,10*ROW('Hygiene Data'!G46)),NA())</f>
        <v>#N/A</v>
      </c>
      <c r="BO52" s="109" t="e">
        <f ca="1">+IF(AND(ISNUMBER(OFFSET('Hygiene Data'!$H$6,0,10*ROW('Hygiene Data'!H46))),'Data Summary'!ED52="Yes"),OFFSET('Hygiene Data'!$H$6,0,10*ROW('Hygiene Data'!H46)),NA())</f>
        <v>#N/A</v>
      </c>
      <c r="BP52" s="109" t="e">
        <f ca="1">+IF(AND(ISNUMBER(OFFSET('Hygiene Data'!$H$8,0,10*ROW('Hygiene Data'!H46))),'Data Summary'!EE52="Yes"),OFFSET('Hygiene Data'!$H$8,0,10*ROW('Hygiene Data'!H46)),NA())</f>
        <v>#N/A</v>
      </c>
      <c r="BQ52" s="109" t="e">
        <f ca="1">+IF(AND(ISNUMBER(OFFSET('Hygiene Data'!$H$10,0,10*ROW('Hygiene Data'!H46))),'Data Summary'!EF52="Yes"),OFFSET('Hygiene Data'!$H$10,0,10*ROW('Hygiene Data'!H46)),NA())</f>
        <v>#N/A</v>
      </c>
    </row>
    <row r="53" spans="1:69" x14ac:dyDescent="0.25">
      <c r="A53" s="57" t="e">
        <f ca="1">+IF(OFFSET('Water Data'!$B$1,0,10*ROW('Water Data'!B47))="",NA(),OFFSET('Water Data'!$B$1,0,10*ROW('Water Data'!B47)))</f>
        <v>#N/A</v>
      </c>
      <c r="B53" s="57" t="e">
        <f ca="1">+IF(OFFSET('Water Data'!$A$3,0,10*ROW('Water Data'!A50))="",NA(),OFFSET('Water Data'!$A$3,0,10*ROW('Water Data'!A50)))</f>
        <v>#N/A</v>
      </c>
      <c r="C53" s="57" t="e">
        <f ca="1">+IF(OFFSET('Water Data'!$C$3,0,10*ROW('Water Data'!C50))="",NA(),OFFSET('Water Data'!$C$3,0,10*ROW('Water Data'!C50)))</f>
        <v>#N/A</v>
      </c>
      <c r="D53" s="58" t="e">
        <f ca="1">+IF(AND(ISNUMBER(OFFSET('Water Data'!$C$5,0,10*ROW('Water Data'!C47))),'Data Summary'!BS53="Yes"),100-OFFSET('Water Data'!$C$5,0,10*ROW('Water Data'!C47)),NA())</f>
        <v>#N/A</v>
      </c>
      <c r="E53" s="58" t="e">
        <f ca="1">+IF(AND(ISNUMBER(OFFSET('Water Data'!$C$7,0,10*ROW('Water Data'!C47))),'Data Summary'!BT53="Yes"),OFFSET('Water Data'!$C$7,0,10*ROW('Water Data'!C47)),NA())</f>
        <v>#N/A</v>
      </c>
      <c r="F53" s="58" t="e">
        <f ca="1">+IF(AND(ISNUMBER(OFFSET('Water Data'!$C$10,0,10*ROW('Water Data'!C47))),'Data Summary'!BU53="Yes"),OFFSET('Water Data'!$C$10,0,10*ROW('Water Data'!C47)),NA())</f>
        <v>#N/A</v>
      </c>
      <c r="G53" s="58" t="e">
        <f ca="1">+IF(AND(ISNUMBER(OFFSET('Water Data'!$D$5,0,10*ROW('Water Data'!D47))),'Data Summary'!BV53="Yes"),100-OFFSET('Water Data'!$D$5,0,10*ROW('Water Data'!D47)),NA())</f>
        <v>#N/A</v>
      </c>
      <c r="H53" s="58" t="e">
        <f ca="1">+IF(AND(ISNUMBER(OFFSET('Water Data'!$D$7,0,10*ROW('Water Data'!D47))),'Data Summary'!BW53="Yes"),OFFSET('Water Data'!$D$7,0,10*ROW('Water Data'!D47)),NA())</f>
        <v>#N/A</v>
      </c>
      <c r="I53" s="58" t="e">
        <f ca="1">+IF(AND(ISNUMBER(OFFSET('Water Data'!$D$10,0,10*ROW('Water Data'!D47))),'Data Summary'!BX53="Yes"),OFFSET('Water Data'!$D$10,0,10*ROW('Water Data'!D47)),NA())</f>
        <v>#N/A</v>
      </c>
      <c r="J53" s="58" t="e">
        <f ca="1">+IF(AND(ISNUMBER(OFFSET('Water Data'!$E$5,0,10*ROW('Water Data'!E47))),'Data Summary'!BY53="Yes"),100-OFFSET('Water Data'!$E$5,0,10*ROW('Water Data'!E47)),NA())</f>
        <v>#N/A</v>
      </c>
      <c r="K53" s="58" t="e">
        <f ca="1">+IF(AND(ISNUMBER(OFFSET('Water Data'!$E$7,0,10*ROW('Water Data'!E47))),'Data Summary'!BZ53="Yes"),OFFSET('Water Data'!$E$7,0,10*ROW('Water Data'!E47)),NA())</f>
        <v>#N/A</v>
      </c>
      <c r="L53" s="58" t="e">
        <f ca="1">+IF(AND(ISNUMBER(OFFSET('Water Data'!$E$10,0,10*ROW('Water Data'!E47))),'Data Summary'!CA53="Yes"),OFFSET('Water Data'!$E$10,0,10*ROW('Water Data'!E47)),NA())</f>
        <v>#N/A</v>
      </c>
      <c r="M53" s="58" t="e">
        <f ca="1">+IF(AND(ISNUMBER(OFFSET('Water Data'!$F$5,0,10*ROW('Water Data'!F47))),'Data Summary'!CB53="Yes"),100-OFFSET('Water Data'!$F$5,0,10*ROW('Water Data'!F47)),NA())</f>
        <v>#N/A</v>
      </c>
      <c r="N53" s="58" t="e">
        <f ca="1">+IF(AND(ISNUMBER(OFFSET('Water Data'!$F$7,0,10*ROW('Water Data'!F47))),'Data Summary'!CC53="Yes"),OFFSET('Water Data'!$F$7,0,10*ROW('Water Data'!F47)),NA())</f>
        <v>#N/A</v>
      </c>
      <c r="O53" s="58" t="e">
        <f ca="1">+IF(AND(ISNUMBER(OFFSET('Water Data'!$F$10,0,10*ROW('Water Data'!F47))),'Data Summary'!CD53="Yes"),OFFSET('Water Data'!$F$10,0,10*ROW('Water Data'!F47)),NA())</f>
        <v>#N/A</v>
      </c>
      <c r="P53" s="58" t="e">
        <f ca="1">+IF(AND(ISNUMBER(OFFSET('Water Data'!$G$5,0,10*ROW('Water Data'!G47))),'Data Summary'!CE53="Yes"),100-OFFSET('Water Data'!$G$5,0,10*ROW('Water Data'!G47)),NA())</f>
        <v>#N/A</v>
      </c>
      <c r="Q53" s="58" t="e">
        <f ca="1">+IF(AND(ISNUMBER(OFFSET('Water Data'!$G$7,0,10*ROW('Water Data'!G47))),'Data Summary'!CF53="Yes"),OFFSET('Water Data'!$G$7,0,10*ROW('Water Data'!G47)),NA())</f>
        <v>#N/A</v>
      </c>
      <c r="R53" s="58" t="e">
        <f ca="1">+IF(AND(ISNUMBER(OFFSET('Water Data'!$G$10,0,10*ROW('Water Data'!G47))),'Data Summary'!CG53="Yes"),OFFSET('Water Data'!$G$10,0,10*ROW('Water Data'!G47)),NA())</f>
        <v>#N/A</v>
      </c>
      <c r="S53" s="58" t="e">
        <f ca="1">+IF(AND(ISNUMBER(OFFSET('Water Data'!$H$5,0,10*ROW('Water Data'!H47))),'Data Summary'!CH53="Yes"),100-OFFSET('Water Data'!$H$5,0,10*ROW('Water Data'!H47)),NA())</f>
        <v>#N/A</v>
      </c>
      <c r="T53" s="58" t="e">
        <f ca="1">+IF(AND(ISNUMBER(OFFSET('Water Data'!$H$7,0,10*ROW('Water Data'!H47))),'Data Summary'!CI53="Yes"),OFFSET('Water Data'!$H$7,0,10*ROW('Water Data'!H47)),NA())</f>
        <v>#N/A</v>
      </c>
      <c r="U53" s="58" t="e">
        <f ca="1">+IF(AND(ISNUMBER(OFFSET('Water Data'!$H$10,0,10*ROW('Water Data'!H47))),'Data Summary'!CJ53="Yes"),OFFSET('Water Data'!$H$10,0,10*ROW('Water Data'!H47)),NA())</f>
        <v>#N/A</v>
      </c>
      <c r="V53" s="104" t="e">
        <f ca="1">+IF(AND(ISNUMBER(OFFSET('Sanitation Data'!$C$5,0,10*ROW('Sanitation Data'!C47))),'Data Summary'!CK53="Yes"),100-OFFSET('Sanitation Data'!$C$5,0,10*ROW('Sanitation Data'!C47)),NA())</f>
        <v>#N/A</v>
      </c>
      <c r="W53" s="104" t="e">
        <f ca="1">+IF(AND(ISNUMBER(OFFSET('Sanitation Data'!$C$7,0,10*ROW('Sanitation Data'!C47))),'Data Summary'!CL53="Yes"),OFFSET('Sanitation Data'!$C$7,0,10*ROW('Sanitation Data'!C47)),NA())</f>
        <v>#N/A</v>
      </c>
      <c r="X53" s="104" t="e">
        <f ca="1">+IF(AND(ISNUMBER(OFFSET('Sanitation Data'!$C$11,0,10*ROW('Sanitation Data'!C47))),'Data Summary'!CM53="Yes"),OFFSET('Sanitation Data'!$C$11,0,10*ROW('Sanitation Data'!C47)),NA())</f>
        <v>#N/A</v>
      </c>
      <c r="Y53" s="104" t="e">
        <f ca="1">+IF(AND(ISNUMBER(OFFSET('Sanitation Data'!$C$12,0,10*ROW('Sanitation Data'!C47))),'Data Summary'!CN53="Yes"),OFFSET('Sanitation Data'!$C$12,0,10*ROW('Sanitation Data'!C47)),NA())</f>
        <v>#N/A</v>
      </c>
      <c r="Z53" s="104" t="e">
        <f ca="1">+IF(AND(ISNUMBER(OFFSET('Sanitation Data'!$C$13,0,10*ROW('Sanitation Data'!C47))),'Data Summary'!CO53="Yes"),OFFSET('Sanitation Data'!$C$13,0,10*ROW('Sanitation Data'!C47)),NA())</f>
        <v>#N/A</v>
      </c>
      <c r="AA53" s="104" t="e">
        <f ca="1">+IF(AND(ISNUMBER(OFFSET('Sanitation Data'!$D$5,0,10*ROW('Sanitation Data'!D47))),'Data Summary'!CP53="Yes"),100-OFFSET('Sanitation Data'!$D$5,0,10*ROW('Sanitation Data'!D47)),NA())</f>
        <v>#N/A</v>
      </c>
      <c r="AB53" s="104" t="e">
        <f ca="1">+IF(AND(ISNUMBER(OFFSET('Sanitation Data'!$D$7,0,10*ROW('Sanitation Data'!D47))),'Data Summary'!CQ53="Yes"),OFFSET('Sanitation Data'!$D$7,0,10*ROW('Sanitation Data'!D47)),NA())</f>
        <v>#N/A</v>
      </c>
      <c r="AC53" s="104" t="e">
        <f ca="1">+IF(AND(ISNUMBER(OFFSET('Sanitation Data'!$D$11,0,10*ROW('Sanitation Data'!D47))),'Data Summary'!CR53="Yes"),OFFSET('Sanitation Data'!$D$11,0,10*ROW('Sanitation Data'!D47)),NA())</f>
        <v>#N/A</v>
      </c>
      <c r="AD53" s="104" t="e">
        <f ca="1">+IF(AND(ISNUMBER(OFFSET('Sanitation Data'!$D$12,0,10*ROW('Sanitation Data'!D47))),'Data Summary'!CS53="Yes"),OFFSET('Sanitation Data'!$D$12,0,10*ROW('Sanitation Data'!D47)),NA())</f>
        <v>#N/A</v>
      </c>
      <c r="AE53" s="104" t="e">
        <f ca="1">+IF(AND(ISNUMBER(OFFSET('Sanitation Data'!$D$13,0,10*ROW('Sanitation Data'!D47))),'Data Summary'!CT53="Yes"),OFFSET('Sanitation Data'!$D$13,0,10*ROW('Sanitation Data'!D47)),NA())</f>
        <v>#N/A</v>
      </c>
      <c r="AF53" s="104" t="e">
        <f ca="1">+IF(AND(ISNUMBER(OFFSET('Sanitation Data'!$E$5,0,10*ROW('Sanitation Data'!E47))),'Data Summary'!CU53="Yes"),100-OFFSET('Sanitation Data'!$E$5,0,10*ROW('Sanitation Data'!E47)),NA())</f>
        <v>#N/A</v>
      </c>
      <c r="AG53" s="104" t="e">
        <f ca="1">+IF(AND(ISNUMBER(OFFSET('Sanitation Data'!$E$7,0,10*ROW('Sanitation Data'!E47))),'Data Summary'!CV53="Yes"),OFFSET('Sanitation Data'!$E$7,0,10*ROW('Sanitation Data'!E47)),NA())</f>
        <v>#N/A</v>
      </c>
      <c r="AH53" s="104" t="e">
        <f ca="1">+IF(AND(ISNUMBER(OFFSET('Sanitation Data'!$E$11,0,10*ROW('Sanitation Data'!E47))),'Data Summary'!CW53="Yes"),OFFSET('Sanitation Data'!$E$11,0,10*ROW('Sanitation Data'!E47)),NA())</f>
        <v>#N/A</v>
      </c>
      <c r="AI53" s="104" t="e">
        <f ca="1">+IF(AND(ISNUMBER(OFFSET('Sanitation Data'!$E$12,0,10*ROW('Sanitation Data'!E47))),'Data Summary'!CX53="Yes"),OFFSET('Sanitation Data'!$E$12,0,10*ROW('Sanitation Data'!E47)),NA())</f>
        <v>#N/A</v>
      </c>
      <c r="AJ53" s="104" t="e">
        <f ca="1">+IF(AND(ISNUMBER(OFFSET('Sanitation Data'!$E$13,0,10*ROW('Sanitation Data'!E47))),'Data Summary'!CY53="Yes"),OFFSET('Sanitation Data'!$E$13,0,10*ROW('Sanitation Data'!E47)),NA())</f>
        <v>#N/A</v>
      </c>
      <c r="AK53" s="104" t="e">
        <f ca="1">+IF(AND(ISNUMBER(OFFSET('Sanitation Data'!$F$5,0,10*ROW('Sanitation Data'!F47))),'Data Summary'!CZ53="Yes"),100-OFFSET('Sanitation Data'!$F$5,0,10*ROW('Sanitation Data'!F47)),NA())</f>
        <v>#N/A</v>
      </c>
      <c r="AL53" s="104" t="e">
        <f ca="1">+IF(AND(ISNUMBER(OFFSET('Sanitation Data'!$F$7,0,10*ROW('Sanitation Data'!F47))),'Data Summary'!DA53="Yes"),OFFSET('Sanitation Data'!$F$7,0,10*ROW('Sanitation Data'!F47)),NA())</f>
        <v>#N/A</v>
      </c>
      <c r="AM53" s="104" t="e">
        <f ca="1">+IF(AND(ISNUMBER(OFFSET('Sanitation Data'!$F$11,0,10*ROW('Sanitation Data'!F47))),'Data Summary'!DB53="Yes"),OFFSET('Sanitation Data'!$F$11,0,10*ROW('Sanitation Data'!F47)),NA())</f>
        <v>#N/A</v>
      </c>
      <c r="AN53" s="104" t="e">
        <f ca="1">+IF(AND(ISNUMBER(OFFSET('Sanitation Data'!$F$12,0,10*ROW('Sanitation Data'!F47))),'Data Summary'!DC53="Yes"),OFFSET('Sanitation Data'!$F$12,0,10*ROW('Sanitation Data'!F47)),NA())</f>
        <v>#N/A</v>
      </c>
      <c r="AO53" s="104" t="e">
        <f ca="1">+IF(AND(ISNUMBER(OFFSET('Sanitation Data'!$F$13,0,10*ROW('Sanitation Data'!F47))),'Data Summary'!DD53="Yes"),OFFSET('Sanitation Data'!$F$13,0,10*ROW('Sanitation Data'!F47)),NA())</f>
        <v>#N/A</v>
      </c>
      <c r="AP53" s="104" t="e">
        <f ca="1">+IF(AND(ISNUMBER(OFFSET('Sanitation Data'!$G$5,0,10*ROW('Sanitation Data'!G47))),'Data Summary'!DE53="Yes"),100-OFFSET('Sanitation Data'!$G$5,0,10*ROW('Sanitation Data'!G47)),NA())</f>
        <v>#N/A</v>
      </c>
      <c r="AQ53" s="104" t="e">
        <f ca="1">+IF(AND(ISNUMBER(OFFSET('Sanitation Data'!$G$7,0,10*ROW('Sanitation Data'!G47))),'Data Summary'!DF53="Yes"),OFFSET('Sanitation Data'!$G$7,0,10*ROW('Sanitation Data'!G47)),NA())</f>
        <v>#N/A</v>
      </c>
      <c r="AR53" s="104" t="e">
        <f ca="1">+IF(AND(ISNUMBER(OFFSET('Sanitation Data'!$G$11,0,10*ROW('Sanitation Data'!G47))),'Data Summary'!DG53="Yes"),OFFSET('Sanitation Data'!$G$11,0,10*ROW('Sanitation Data'!G47)),NA())</f>
        <v>#N/A</v>
      </c>
      <c r="AS53" s="104" t="e">
        <f ca="1">+IF(AND(ISNUMBER(OFFSET('Sanitation Data'!$G$12,0,10*ROW('Sanitation Data'!G47))),'Data Summary'!DH53="Yes"),OFFSET('Sanitation Data'!$G$12,0,10*ROW('Sanitation Data'!G47)),NA())</f>
        <v>#N/A</v>
      </c>
      <c r="AT53" s="104" t="e">
        <f ca="1">+IF(AND(ISNUMBER(OFFSET('Sanitation Data'!$G$13,0,10*ROW('Sanitation Data'!G47))),'Data Summary'!DI53="Yes"),OFFSET('Sanitation Data'!$G$13,0,10*ROW('Sanitation Data'!G47)),NA())</f>
        <v>#N/A</v>
      </c>
      <c r="AU53" s="104" t="e">
        <f ca="1">+IF(AND(ISNUMBER(OFFSET('Sanitation Data'!$H$5,0,10*ROW('Sanitation Data'!H47))),'Data Summary'!DJ53="Yes"),100-OFFSET('Sanitation Data'!$H$5,0,10*ROW('Sanitation Data'!H47)),NA())</f>
        <v>#N/A</v>
      </c>
      <c r="AV53" s="104" t="e">
        <f ca="1">+IF(AND(ISNUMBER(OFFSET('Sanitation Data'!$H$7,0,10*ROW('Sanitation Data'!H47))),'Data Summary'!DK53="Yes"),OFFSET('Sanitation Data'!$H$7,0,10*ROW('Sanitation Data'!H47)),NA())</f>
        <v>#N/A</v>
      </c>
      <c r="AW53" s="104" t="e">
        <f ca="1">+IF(AND(ISNUMBER(OFFSET('Sanitation Data'!$H$11,0,10*ROW('Sanitation Data'!H47))),'Data Summary'!DL53="Yes"),OFFSET('Sanitation Data'!$H$11,0,10*ROW('Sanitation Data'!H47)),NA())</f>
        <v>#N/A</v>
      </c>
      <c r="AX53" s="104" t="e">
        <f ca="1">+IF(AND(ISNUMBER(OFFSET('Sanitation Data'!$H$12,0,10*ROW('Sanitation Data'!H47))),'Data Summary'!DM53="Yes"),OFFSET('Sanitation Data'!$H$12,0,10*ROW('Sanitation Data'!H47)),NA())</f>
        <v>#N/A</v>
      </c>
      <c r="AY53" s="104" t="e">
        <f ca="1">+IF(AND(ISNUMBER(OFFSET('Sanitation Data'!$H$13,0,10*ROW('Sanitation Data'!H47))),'Data Summary'!DN53="Yes"),OFFSET('Sanitation Data'!$H$13,0,10*ROW('Sanitation Data'!H47)),NA())</f>
        <v>#N/A</v>
      </c>
      <c r="AZ53" s="109" t="e">
        <f ca="1">+IF(AND(ISNUMBER(OFFSET('Hygiene Data'!$C$6,0,10*ROW('Hygiene Data'!C47))),'Data Summary'!DO53="Yes"),OFFSET('Hygiene Data'!$C$6,0,10*ROW('Hygiene Data'!C47)),NA())</f>
        <v>#N/A</v>
      </c>
      <c r="BA53" s="109" t="e">
        <f ca="1">+IF(AND(ISNUMBER(OFFSET('Hygiene Data'!$C$8,0,10*ROW('Hygiene Data'!C47))),'Data Summary'!DP53="Yes"),OFFSET('Hygiene Data'!$C$8,0,10*ROW('Hygiene Data'!C47)),NA())</f>
        <v>#N/A</v>
      </c>
      <c r="BB53" s="109" t="e">
        <f ca="1">+IF(AND(ISNUMBER(OFFSET('Hygiene Data'!$C$10,0,10*ROW('Hygiene Data'!C47))),'Data Summary'!DQ53="Yes"),OFFSET('Hygiene Data'!$C$10,0,10*ROW('Hygiene Data'!C47)),NA())</f>
        <v>#N/A</v>
      </c>
      <c r="BC53" s="109" t="e">
        <f ca="1">+IF(AND(ISNUMBER(OFFSET('Hygiene Data'!$D$6,0,10*ROW('Hygiene Data'!D47))),'Data Summary'!DR53="Yes"),OFFSET('Hygiene Data'!$D$6,0,10*ROW('Hygiene Data'!D47)),NA())</f>
        <v>#N/A</v>
      </c>
      <c r="BD53" s="109" t="e">
        <f ca="1">+IF(AND(ISNUMBER(OFFSET('Hygiene Data'!$D$8,0,10*ROW('Hygiene Data'!D47))),'Data Summary'!DS53="Yes"),OFFSET('Hygiene Data'!$D$8,0,10*ROW('Hygiene Data'!D47)),NA())</f>
        <v>#N/A</v>
      </c>
      <c r="BE53" s="109" t="e">
        <f ca="1">+IF(AND(ISNUMBER(OFFSET('Hygiene Data'!$D$10,0,10*ROW('Hygiene Data'!D47))),'Data Summary'!DT53="Yes"),OFFSET('Hygiene Data'!$D$10,0,10*ROW('Hygiene Data'!D47)),NA())</f>
        <v>#N/A</v>
      </c>
      <c r="BF53" s="109" t="e">
        <f ca="1">+IF(AND(ISNUMBER(OFFSET('Hygiene Data'!$E$6,0,10*ROW('Hygiene Data'!E47))),'Data Summary'!DU53="Yes"),OFFSET('Hygiene Data'!$E$6,0,10*ROW('Hygiene Data'!E47)),NA())</f>
        <v>#N/A</v>
      </c>
      <c r="BG53" s="109" t="e">
        <f ca="1">+IF(AND(ISNUMBER(OFFSET('Hygiene Data'!$E$8,0,10*ROW('Hygiene Data'!E47))),'Data Summary'!DV53="Yes"),OFFSET('Hygiene Data'!$E$8,0,10*ROW('Hygiene Data'!E47)),NA())</f>
        <v>#N/A</v>
      </c>
      <c r="BH53" s="109" t="e">
        <f ca="1">+IF(AND(ISNUMBER(OFFSET('Hygiene Data'!$E$10,0,10*ROW('Hygiene Data'!E47))),'Data Summary'!DW53="Yes"),OFFSET('Hygiene Data'!$E$10,0,10*ROW('Hygiene Data'!E47)),NA())</f>
        <v>#N/A</v>
      </c>
      <c r="BI53" s="109" t="e">
        <f ca="1">+IF(AND(ISNUMBER(OFFSET('Hygiene Data'!$F$6,0,10*ROW('Hygiene Data'!F47))),'Data Summary'!DX53="Yes"),OFFSET('Hygiene Data'!$F$6,0,10*ROW('Hygiene Data'!F47)),NA())</f>
        <v>#N/A</v>
      </c>
      <c r="BJ53" s="109" t="e">
        <f ca="1">+IF(AND(ISNUMBER(OFFSET('Hygiene Data'!$F$8,0,10*ROW('Hygiene Data'!F47))),'Data Summary'!DY53="Yes"),OFFSET('Hygiene Data'!$F$8,0,10*ROW('Hygiene Data'!F47)),NA())</f>
        <v>#N/A</v>
      </c>
      <c r="BK53" s="109" t="e">
        <f ca="1">+IF(AND(ISNUMBER(OFFSET('Hygiene Data'!$F$10,0,10*ROW('Hygiene Data'!F47))),'Data Summary'!DZ53="Yes"),OFFSET('Hygiene Data'!$F$10,0,10*ROW('Hygiene Data'!F47)),NA())</f>
        <v>#N/A</v>
      </c>
      <c r="BL53" s="109" t="e">
        <f ca="1">+IF(AND(ISNUMBER(OFFSET('Hygiene Data'!$G$6,0,10*ROW('Hygiene Data'!G47))),'Data Summary'!EA53="Yes"),OFFSET('Hygiene Data'!$G$6,0,10*ROW('Hygiene Data'!G47)),NA())</f>
        <v>#N/A</v>
      </c>
      <c r="BM53" s="109" t="e">
        <f ca="1">+IF(AND(ISNUMBER(OFFSET('Hygiene Data'!$G$8,0,10*ROW('Hygiene Data'!G47))),'Data Summary'!EB53="Yes"),OFFSET('Hygiene Data'!$G$8,0,10*ROW('Hygiene Data'!G47)),NA())</f>
        <v>#N/A</v>
      </c>
      <c r="BN53" s="109" t="e">
        <f ca="1">+IF(AND(ISNUMBER(OFFSET('Hygiene Data'!$G$10,0,10*ROW('Hygiene Data'!G47))),'Data Summary'!EC53="Yes"),OFFSET('Hygiene Data'!$G$10,0,10*ROW('Hygiene Data'!G47)),NA())</f>
        <v>#N/A</v>
      </c>
      <c r="BO53" s="109" t="e">
        <f ca="1">+IF(AND(ISNUMBER(OFFSET('Hygiene Data'!$H$6,0,10*ROW('Hygiene Data'!H47))),'Data Summary'!ED53="Yes"),OFFSET('Hygiene Data'!$H$6,0,10*ROW('Hygiene Data'!H47)),NA())</f>
        <v>#N/A</v>
      </c>
      <c r="BP53" s="109" t="e">
        <f ca="1">+IF(AND(ISNUMBER(OFFSET('Hygiene Data'!$H$8,0,10*ROW('Hygiene Data'!H47))),'Data Summary'!EE53="Yes"),OFFSET('Hygiene Data'!$H$8,0,10*ROW('Hygiene Data'!H47)),NA())</f>
        <v>#N/A</v>
      </c>
      <c r="BQ53" s="109" t="e">
        <f ca="1">+IF(AND(ISNUMBER(OFFSET('Hygiene Data'!$H$10,0,10*ROW('Hygiene Data'!H47))),'Data Summary'!EF53="Yes"),OFFSET('Hygiene Data'!$H$10,0,10*ROW('Hygiene Data'!H47)),NA())</f>
        <v>#N/A</v>
      </c>
    </row>
    <row r="54" spans="1:69" x14ac:dyDescent="0.25">
      <c r="A54" s="57" t="e">
        <f ca="1">+IF(OFFSET('Water Data'!$B$1,0,10*ROW('Water Data'!B48))="",NA(),OFFSET('Water Data'!$B$1,0,10*ROW('Water Data'!B48)))</f>
        <v>#N/A</v>
      </c>
      <c r="B54" s="57" t="e">
        <f ca="1">+IF(OFFSET('Water Data'!$A$3,0,10*ROW('Water Data'!A51))="",NA(),OFFSET('Water Data'!$A$3,0,10*ROW('Water Data'!A51)))</f>
        <v>#N/A</v>
      </c>
      <c r="C54" s="57" t="e">
        <f ca="1">+IF(OFFSET('Water Data'!$C$3,0,10*ROW('Water Data'!C51))="",NA(),OFFSET('Water Data'!$C$3,0,10*ROW('Water Data'!C51)))</f>
        <v>#N/A</v>
      </c>
      <c r="D54" s="58" t="e">
        <f ca="1">+IF(AND(ISNUMBER(OFFSET('Water Data'!$C$5,0,10*ROW('Water Data'!C48))),'Data Summary'!BS54="Yes"),100-OFFSET('Water Data'!$C$5,0,10*ROW('Water Data'!C48)),NA())</f>
        <v>#N/A</v>
      </c>
      <c r="E54" s="58" t="e">
        <f ca="1">+IF(AND(ISNUMBER(OFFSET('Water Data'!$C$7,0,10*ROW('Water Data'!C48))),'Data Summary'!BT54="Yes"),OFFSET('Water Data'!$C$7,0,10*ROW('Water Data'!C48)),NA())</f>
        <v>#N/A</v>
      </c>
      <c r="F54" s="58" t="e">
        <f ca="1">+IF(AND(ISNUMBER(OFFSET('Water Data'!$C$10,0,10*ROW('Water Data'!C48))),'Data Summary'!BU54="Yes"),OFFSET('Water Data'!$C$10,0,10*ROW('Water Data'!C48)),NA())</f>
        <v>#N/A</v>
      </c>
      <c r="G54" s="58" t="e">
        <f ca="1">+IF(AND(ISNUMBER(OFFSET('Water Data'!$D$5,0,10*ROW('Water Data'!D48))),'Data Summary'!BV54="Yes"),100-OFFSET('Water Data'!$D$5,0,10*ROW('Water Data'!D48)),NA())</f>
        <v>#N/A</v>
      </c>
      <c r="H54" s="58" t="e">
        <f ca="1">+IF(AND(ISNUMBER(OFFSET('Water Data'!$D$7,0,10*ROW('Water Data'!D48))),'Data Summary'!BW54="Yes"),OFFSET('Water Data'!$D$7,0,10*ROW('Water Data'!D48)),NA())</f>
        <v>#N/A</v>
      </c>
      <c r="I54" s="58" t="e">
        <f ca="1">+IF(AND(ISNUMBER(OFFSET('Water Data'!$D$10,0,10*ROW('Water Data'!D48))),'Data Summary'!BX54="Yes"),OFFSET('Water Data'!$D$10,0,10*ROW('Water Data'!D48)),NA())</f>
        <v>#N/A</v>
      </c>
      <c r="J54" s="58" t="e">
        <f ca="1">+IF(AND(ISNUMBER(OFFSET('Water Data'!$E$5,0,10*ROW('Water Data'!E48))),'Data Summary'!BY54="Yes"),100-OFFSET('Water Data'!$E$5,0,10*ROW('Water Data'!E48)),NA())</f>
        <v>#N/A</v>
      </c>
      <c r="K54" s="58" t="e">
        <f ca="1">+IF(AND(ISNUMBER(OFFSET('Water Data'!$E$7,0,10*ROW('Water Data'!E48))),'Data Summary'!BZ54="Yes"),OFFSET('Water Data'!$E$7,0,10*ROW('Water Data'!E48)),NA())</f>
        <v>#N/A</v>
      </c>
      <c r="L54" s="58" t="e">
        <f ca="1">+IF(AND(ISNUMBER(OFFSET('Water Data'!$E$10,0,10*ROW('Water Data'!E48))),'Data Summary'!CA54="Yes"),OFFSET('Water Data'!$E$10,0,10*ROW('Water Data'!E48)),NA())</f>
        <v>#N/A</v>
      </c>
      <c r="M54" s="58" t="e">
        <f ca="1">+IF(AND(ISNUMBER(OFFSET('Water Data'!$F$5,0,10*ROW('Water Data'!F48))),'Data Summary'!CB54="Yes"),100-OFFSET('Water Data'!$F$5,0,10*ROW('Water Data'!F48)),NA())</f>
        <v>#N/A</v>
      </c>
      <c r="N54" s="58" t="e">
        <f ca="1">+IF(AND(ISNUMBER(OFFSET('Water Data'!$F$7,0,10*ROW('Water Data'!F48))),'Data Summary'!CC54="Yes"),OFFSET('Water Data'!$F$7,0,10*ROW('Water Data'!F48)),NA())</f>
        <v>#N/A</v>
      </c>
      <c r="O54" s="58" t="e">
        <f ca="1">+IF(AND(ISNUMBER(OFFSET('Water Data'!$F$10,0,10*ROW('Water Data'!F48))),'Data Summary'!CD54="Yes"),OFFSET('Water Data'!$F$10,0,10*ROW('Water Data'!F48)),NA())</f>
        <v>#N/A</v>
      </c>
      <c r="P54" s="58" t="e">
        <f ca="1">+IF(AND(ISNUMBER(OFFSET('Water Data'!$G$5,0,10*ROW('Water Data'!G48))),'Data Summary'!CE54="Yes"),100-OFFSET('Water Data'!$G$5,0,10*ROW('Water Data'!G48)),NA())</f>
        <v>#N/A</v>
      </c>
      <c r="Q54" s="58" t="e">
        <f ca="1">+IF(AND(ISNUMBER(OFFSET('Water Data'!$G$7,0,10*ROW('Water Data'!G48))),'Data Summary'!CF54="Yes"),OFFSET('Water Data'!$G$7,0,10*ROW('Water Data'!G48)),NA())</f>
        <v>#N/A</v>
      </c>
      <c r="R54" s="58" t="e">
        <f ca="1">+IF(AND(ISNUMBER(OFFSET('Water Data'!$G$10,0,10*ROW('Water Data'!G48))),'Data Summary'!CG54="Yes"),OFFSET('Water Data'!$G$10,0,10*ROW('Water Data'!G48)),NA())</f>
        <v>#N/A</v>
      </c>
      <c r="S54" s="58" t="e">
        <f ca="1">+IF(AND(ISNUMBER(OFFSET('Water Data'!$H$5,0,10*ROW('Water Data'!H48))),'Data Summary'!CH54="Yes"),100-OFFSET('Water Data'!$H$5,0,10*ROW('Water Data'!H48)),NA())</f>
        <v>#N/A</v>
      </c>
      <c r="T54" s="58" t="e">
        <f ca="1">+IF(AND(ISNUMBER(OFFSET('Water Data'!$H$7,0,10*ROW('Water Data'!H48))),'Data Summary'!CI54="Yes"),OFFSET('Water Data'!$H$7,0,10*ROW('Water Data'!H48)),NA())</f>
        <v>#N/A</v>
      </c>
      <c r="U54" s="58" t="e">
        <f ca="1">+IF(AND(ISNUMBER(OFFSET('Water Data'!$H$10,0,10*ROW('Water Data'!H48))),'Data Summary'!CJ54="Yes"),OFFSET('Water Data'!$H$10,0,10*ROW('Water Data'!H48)),NA())</f>
        <v>#N/A</v>
      </c>
      <c r="V54" s="104" t="e">
        <f ca="1">+IF(AND(ISNUMBER(OFFSET('Sanitation Data'!$C$5,0,10*ROW('Sanitation Data'!C48))),'Data Summary'!CK54="Yes"),100-OFFSET('Sanitation Data'!$C$5,0,10*ROW('Sanitation Data'!C48)),NA())</f>
        <v>#N/A</v>
      </c>
      <c r="W54" s="104" t="e">
        <f ca="1">+IF(AND(ISNUMBER(OFFSET('Sanitation Data'!$C$7,0,10*ROW('Sanitation Data'!C48))),'Data Summary'!CL54="Yes"),OFFSET('Sanitation Data'!$C$7,0,10*ROW('Sanitation Data'!C48)),NA())</f>
        <v>#N/A</v>
      </c>
      <c r="X54" s="104" t="e">
        <f ca="1">+IF(AND(ISNUMBER(OFFSET('Sanitation Data'!$C$11,0,10*ROW('Sanitation Data'!C48))),'Data Summary'!CM54="Yes"),OFFSET('Sanitation Data'!$C$11,0,10*ROW('Sanitation Data'!C48)),NA())</f>
        <v>#N/A</v>
      </c>
      <c r="Y54" s="104" t="e">
        <f ca="1">+IF(AND(ISNUMBER(OFFSET('Sanitation Data'!$C$12,0,10*ROW('Sanitation Data'!C48))),'Data Summary'!CN54="Yes"),OFFSET('Sanitation Data'!$C$12,0,10*ROW('Sanitation Data'!C48)),NA())</f>
        <v>#N/A</v>
      </c>
      <c r="Z54" s="104" t="e">
        <f ca="1">+IF(AND(ISNUMBER(OFFSET('Sanitation Data'!$C$13,0,10*ROW('Sanitation Data'!C48))),'Data Summary'!CO54="Yes"),OFFSET('Sanitation Data'!$C$13,0,10*ROW('Sanitation Data'!C48)),NA())</f>
        <v>#N/A</v>
      </c>
      <c r="AA54" s="104" t="e">
        <f ca="1">+IF(AND(ISNUMBER(OFFSET('Sanitation Data'!$D$5,0,10*ROW('Sanitation Data'!D48))),'Data Summary'!CP54="Yes"),100-OFFSET('Sanitation Data'!$D$5,0,10*ROW('Sanitation Data'!D48)),NA())</f>
        <v>#N/A</v>
      </c>
      <c r="AB54" s="104" t="e">
        <f ca="1">+IF(AND(ISNUMBER(OFFSET('Sanitation Data'!$D$7,0,10*ROW('Sanitation Data'!D48))),'Data Summary'!CQ54="Yes"),OFFSET('Sanitation Data'!$D$7,0,10*ROW('Sanitation Data'!D48)),NA())</f>
        <v>#N/A</v>
      </c>
      <c r="AC54" s="104" t="e">
        <f ca="1">+IF(AND(ISNUMBER(OFFSET('Sanitation Data'!$D$11,0,10*ROW('Sanitation Data'!D48))),'Data Summary'!CR54="Yes"),OFFSET('Sanitation Data'!$D$11,0,10*ROW('Sanitation Data'!D48)),NA())</f>
        <v>#N/A</v>
      </c>
      <c r="AD54" s="104" t="e">
        <f ca="1">+IF(AND(ISNUMBER(OFFSET('Sanitation Data'!$D$12,0,10*ROW('Sanitation Data'!D48))),'Data Summary'!CS54="Yes"),OFFSET('Sanitation Data'!$D$12,0,10*ROW('Sanitation Data'!D48)),NA())</f>
        <v>#N/A</v>
      </c>
      <c r="AE54" s="104" t="e">
        <f ca="1">+IF(AND(ISNUMBER(OFFSET('Sanitation Data'!$D$13,0,10*ROW('Sanitation Data'!D48))),'Data Summary'!CT54="Yes"),OFFSET('Sanitation Data'!$D$13,0,10*ROW('Sanitation Data'!D48)),NA())</f>
        <v>#N/A</v>
      </c>
      <c r="AF54" s="104" t="e">
        <f ca="1">+IF(AND(ISNUMBER(OFFSET('Sanitation Data'!$E$5,0,10*ROW('Sanitation Data'!E48))),'Data Summary'!CU54="Yes"),100-OFFSET('Sanitation Data'!$E$5,0,10*ROW('Sanitation Data'!E48)),NA())</f>
        <v>#N/A</v>
      </c>
      <c r="AG54" s="104" t="e">
        <f ca="1">+IF(AND(ISNUMBER(OFFSET('Sanitation Data'!$E$7,0,10*ROW('Sanitation Data'!E48))),'Data Summary'!CV54="Yes"),OFFSET('Sanitation Data'!$E$7,0,10*ROW('Sanitation Data'!E48)),NA())</f>
        <v>#N/A</v>
      </c>
      <c r="AH54" s="104" t="e">
        <f ca="1">+IF(AND(ISNUMBER(OFFSET('Sanitation Data'!$E$11,0,10*ROW('Sanitation Data'!E48))),'Data Summary'!CW54="Yes"),OFFSET('Sanitation Data'!$E$11,0,10*ROW('Sanitation Data'!E48)),NA())</f>
        <v>#N/A</v>
      </c>
      <c r="AI54" s="104" t="e">
        <f ca="1">+IF(AND(ISNUMBER(OFFSET('Sanitation Data'!$E$12,0,10*ROW('Sanitation Data'!E48))),'Data Summary'!CX54="Yes"),OFFSET('Sanitation Data'!$E$12,0,10*ROW('Sanitation Data'!E48)),NA())</f>
        <v>#N/A</v>
      </c>
      <c r="AJ54" s="104" t="e">
        <f ca="1">+IF(AND(ISNUMBER(OFFSET('Sanitation Data'!$E$13,0,10*ROW('Sanitation Data'!E48))),'Data Summary'!CY54="Yes"),OFFSET('Sanitation Data'!$E$13,0,10*ROW('Sanitation Data'!E48)),NA())</f>
        <v>#N/A</v>
      </c>
      <c r="AK54" s="104" t="e">
        <f ca="1">+IF(AND(ISNUMBER(OFFSET('Sanitation Data'!$F$5,0,10*ROW('Sanitation Data'!F48))),'Data Summary'!CZ54="Yes"),100-OFFSET('Sanitation Data'!$F$5,0,10*ROW('Sanitation Data'!F48)),NA())</f>
        <v>#N/A</v>
      </c>
      <c r="AL54" s="104" t="e">
        <f ca="1">+IF(AND(ISNUMBER(OFFSET('Sanitation Data'!$F$7,0,10*ROW('Sanitation Data'!F48))),'Data Summary'!DA54="Yes"),OFFSET('Sanitation Data'!$F$7,0,10*ROW('Sanitation Data'!F48)),NA())</f>
        <v>#N/A</v>
      </c>
      <c r="AM54" s="104" t="e">
        <f ca="1">+IF(AND(ISNUMBER(OFFSET('Sanitation Data'!$F$11,0,10*ROW('Sanitation Data'!F48))),'Data Summary'!DB54="Yes"),OFFSET('Sanitation Data'!$F$11,0,10*ROW('Sanitation Data'!F48)),NA())</f>
        <v>#N/A</v>
      </c>
      <c r="AN54" s="104" t="e">
        <f ca="1">+IF(AND(ISNUMBER(OFFSET('Sanitation Data'!$F$12,0,10*ROW('Sanitation Data'!F48))),'Data Summary'!DC54="Yes"),OFFSET('Sanitation Data'!$F$12,0,10*ROW('Sanitation Data'!F48)),NA())</f>
        <v>#N/A</v>
      </c>
      <c r="AO54" s="104" t="e">
        <f ca="1">+IF(AND(ISNUMBER(OFFSET('Sanitation Data'!$F$13,0,10*ROW('Sanitation Data'!F48))),'Data Summary'!DD54="Yes"),OFFSET('Sanitation Data'!$F$13,0,10*ROW('Sanitation Data'!F48)),NA())</f>
        <v>#N/A</v>
      </c>
      <c r="AP54" s="104" t="e">
        <f ca="1">+IF(AND(ISNUMBER(OFFSET('Sanitation Data'!$G$5,0,10*ROW('Sanitation Data'!G48))),'Data Summary'!DE54="Yes"),100-OFFSET('Sanitation Data'!$G$5,0,10*ROW('Sanitation Data'!G48)),NA())</f>
        <v>#N/A</v>
      </c>
      <c r="AQ54" s="104" t="e">
        <f ca="1">+IF(AND(ISNUMBER(OFFSET('Sanitation Data'!$G$7,0,10*ROW('Sanitation Data'!G48))),'Data Summary'!DF54="Yes"),OFFSET('Sanitation Data'!$G$7,0,10*ROW('Sanitation Data'!G48)),NA())</f>
        <v>#N/A</v>
      </c>
      <c r="AR54" s="104" t="e">
        <f ca="1">+IF(AND(ISNUMBER(OFFSET('Sanitation Data'!$G$11,0,10*ROW('Sanitation Data'!G48))),'Data Summary'!DG54="Yes"),OFFSET('Sanitation Data'!$G$11,0,10*ROW('Sanitation Data'!G48)),NA())</f>
        <v>#N/A</v>
      </c>
      <c r="AS54" s="104" t="e">
        <f ca="1">+IF(AND(ISNUMBER(OFFSET('Sanitation Data'!$G$12,0,10*ROW('Sanitation Data'!G48))),'Data Summary'!DH54="Yes"),OFFSET('Sanitation Data'!$G$12,0,10*ROW('Sanitation Data'!G48)),NA())</f>
        <v>#N/A</v>
      </c>
      <c r="AT54" s="104" t="e">
        <f ca="1">+IF(AND(ISNUMBER(OFFSET('Sanitation Data'!$G$13,0,10*ROW('Sanitation Data'!G48))),'Data Summary'!DI54="Yes"),OFFSET('Sanitation Data'!$G$13,0,10*ROW('Sanitation Data'!G48)),NA())</f>
        <v>#N/A</v>
      </c>
      <c r="AU54" s="104" t="e">
        <f ca="1">+IF(AND(ISNUMBER(OFFSET('Sanitation Data'!$H$5,0,10*ROW('Sanitation Data'!H48))),'Data Summary'!DJ54="Yes"),100-OFFSET('Sanitation Data'!$H$5,0,10*ROW('Sanitation Data'!H48)),NA())</f>
        <v>#N/A</v>
      </c>
      <c r="AV54" s="104" t="e">
        <f ca="1">+IF(AND(ISNUMBER(OFFSET('Sanitation Data'!$H$7,0,10*ROW('Sanitation Data'!H48))),'Data Summary'!DK54="Yes"),OFFSET('Sanitation Data'!$H$7,0,10*ROW('Sanitation Data'!H48)),NA())</f>
        <v>#N/A</v>
      </c>
      <c r="AW54" s="104" t="e">
        <f ca="1">+IF(AND(ISNUMBER(OFFSET('Sanitation Data'!$H$11,0,10*ROW('Sanitation Data'!H48))),'Data Summary'!DL54="Yes"),OFFSET('Sanitation Data'!$H$11,0,10*ROW('Sanitation Data'!H48)),NA())</f>
        <v>#N/A</v>
      </c>
      <c r="AX54" s="104" t="e">
        <f ca="1">+IF(AND(ISNUMBER(OFFSET('Sanitation Data'!$H$12,0,10*ROW('Sanitation Data'!H48))),'Data Summary'!DM54="Yes"),OFFSET('Sanitation Data'!$H$12,0,10*ROW('Sanitation Data'!H48)),NA())</f>
        <v>#N/A</v>
      </c>
      <c r="AY54" s="104" t="e">
        <f ca="1">+IF(AND(ISNUMBER(OFFSET('Sanitation Data'!$H$13,0,10*ROW('Sanitation Data'!H48))),'Data Summary'!DN54="Yes"),OFFSET('Sanitation Data'!$H$13,0,10*ROW('Sanitation Data'!H48)),NA())</f>
        <v>#N/A</v>
      </c>
      <c r="AZ54" s="109" t="e">
        <f ca="1">+IF(AND(ISNUMBER(OFFSET('Hygiene Data'!$C$6,0,10*ROW('Hygiene Data'!C48))),'Data Summary'!DO54="Yes"),OFFSET('Hygiene Data'!$C$6,0,10*ROW('Hygiene Data'!C48)),NA())</f>
        <v>#N/A</v>
      </c>
      <c r="BA54" s="109" t="e">
        <f ca="1">+IF(AND(ISNUMBER(OFFSET('Hygiene Data'!$C$8,0,10*ROW('Hygiene Data'!C48))),'Data Summary'!DP54="Yes"),OFFSET('Hygiene Data'!$C$8,0,10*ROW('Hygiene Data'!C48)),NA())</f>
        <v>#N/A</v>
      </c>
      <c r="BB54" s="109" t="e">
        <f ca="1">+IF(AND(ISNUMBER(OFFSET('Hygiene Data'!$C$10,0,10*ROW('Hygiene Data'!C48))),'Data Summary'!DQ54="Yes"),OFFSET('Hygiene Data'!$C$10,0,10*ROW('Hygiene Data'!C48)),NA())</f>
        <v>#N/A</v>
      </c>
      <c r="BC54" s="109" t="e">
        <f ca="1">+IF(AND(ISNUMBER(OFFSET('Hygiene Data'!$D$6,0,10*ROW('Hygiene Data'!D48))),'Data Summary'!DR54="Yes"),OFFSET('Hygiene Data'!$D$6,0,10*ROW('Hygiene Data'!D48)),NA())</f>
        <v>#N/A</v>
      </c>
      <c r="BD54" s="109" t="e">
        <f ca="1">+IF(AND(ISNUMBER(OFFSET('Hygiene Data'!$D$8,0,10*ROW('Hygiene Data'!D48))),'Data Summary'!DS54="Yes"),OFFSET('Hygiene Data'!$D$8,0,10*ROW('Hygiene Data'!D48)),NA())</f>
        <v>#N/A</v>
      </c>
      <c r="BE54" s="109" t="e">
        <f ca="1">+IF(AND(ISNUMBER(OFFSET('Hygiene Data'!$D$10,0,10*ROW('Hygiene Data'!D48))),'Data Summary'!DT54="Yes"),OFFSET('Hygiene Data'!$D$10,0,10*ROW('Hygiene Data'!D48)),NA())</f>
        <v>#N/A</v>
      </c>
      <c r="BF54" s="109" t="e">
        <f ca="1">+IF(AND(ISNUMBER(OFFSET('Hygiene Data'!$E$6,0,10*ROW('Hygiene Data'!E48))),'Data Summary'!DU54="Yes"),OFFSET('Hygiene Data'!$E$6,0,10*ROW('Hygiene Data'!E48)),NA())</f>
        <v>#N/A</v>
      </c>
      <c r="BG54" s="109" t="e">
        <f ca="1">+IF(AND(ISNUMBER(OFFSET('Hygiene Data'!$E$8,0,10*ROW('Hygiene Data'!E48))),'Data Summary'!DV54="Yes"),OFFSET('Hygiene Data'!$E$8,0,10*ROW('Hygiene Data'!E48)),NA())</f>
        <v>#N/A</v>
      </c>
      <c r="BH54" s="109" t="e">
        <f ca="1">+IF(AND(ISNUMBER(OFFSET('Hygiene Data'!$E$10,0,10*ROW('Hygiene Data'!E48))),'Data Summary'!DW54="Yes"),OFFSET('Hygiene Data'!$E$10,0,10*ROW('Hygiene Data'!E48)),NA())</f>
        <v>#N/A</v>
      </c>
      <c r="BI54" s="109" t="e">
        <f ca="1">+IF(AND(ISNUMBER(OFFSET('Hygiene Data'!$F$6,0,10*ROW('Hygiene Data'!F48))),'Data Summary'!DX54="Yes"),OFFSET('Hygiene Data'!$F$6,0,10*ROW('Hygiene Data'!F48)),NA())</f>
        <v>#N/A</v>
      </c>
      <c r="BJ54" s="109" t="e">
        <f ca="1">+IF(AND(ISNUMBER(OFFSET('Hygiene Data'!$F$8,0,10*ROW('Hygiene Data'!F48))),'Data Summary'!DY54="Yes"),OFFSET('Hygiene Data'!$F$8,0,10*ROW('Hygiene Data'!F48)),NA())</f>
        <v>#N/A</v>
      </c>
      <c r="BK54" s="109" t="e">
        <f ca="1">+IF(AND(ISNUMBER(OFFSET('Hygiene Data'!$F$10,0,10*ROW('Hygiene Data'!F48))),'Data Summary'!DZ54="Yes"),OFFSET('Hygiene Data'!$F$10,0,10*ROW('Hygiene Data'!F48)),NA())</f>
        <v>#N/A</v>
      </c>
      <c r="BL54" s="109" t="e">
        <f ca="1">+IF(AND(ISNUMBER(OFFSET('Hygiene Data'!$G$6,0,10*ROW('Hygiene Data'!G48))),'Data Summary'!EA54="Yes"),OFFSET('Hygiene Data'!$G$6,0,10*ROW('Hygiene Data'!G48)),NA())</f>
        <v>#N/A</v>
      </c>
      <c r="BM54" s="109" t="e">
        <f ca="1">+IF(AND(ISNUMBER(OFFSET('Hygiene Data'!$G$8,0,10*ROW('Hygiene Data'!G48))),'Data Summary'!EB54="Yes"),OFFSET('Hygiene Data'!$G$8,0,10*ROW('Hygiene Data'!G48)),NA())</f>
        <v>#N/A</v>
      </c>
      <c r="BN54" s="109" t="e">
        <f ca="1">+IF(AND(ISNUMBER(OFFSET('Hygiene Data'!$G$10,0,10*ROW('Hygiene Data'!G48))),'Data Summary'!EC54="Yes"),OFFSET('Hygiene Data'!$G$10,0,10*ROW('Hygiene Data'!G48)),NA())</f>
        <v>#N/A</v>
      </c>
      <c r="BO54" s="109" t="e">
        <f ca="1">+IF(AND(ISNUMBER(OFFSET('Hygiene Data'!$H$6,0,10*ROW('Hygiene Data'!H48))),'Data Summary'!ED54="Yes"),OFFSET('Hygiene Data'!$H$6,0,10*ROW('Hygiene Data'!H48)),NA())</f>
        <v>#N/A</v>
      </c>
      <c r="BP54" s="109" t="e">
        <f ca="1">+IF(AND(ISNUMBER(OFFSET('Hygiene Data'!$H$8,0,10*ROW('Hygiene Data'!H48))),'Data Summary'!EE54="Yes"),OFFSET('Hygiene Data'!$H$8,0,10*ROW('Hygiene Data'!H48)),NA())</f>
        <v>#N/A</v>
      </c>
      <c r="BQ54" s="109" t="e">
        <f ca="1">+IF(AND(ISNUMBER(OFFSET('Hygiene Data'!$H$10,0,10*ROW('Hygiene Data'!H48))),'Data Summary'!EF54="Yes"),OFFSET('Hygiene Data'!$H$10,0,10*ROW('Hygiene Data'!H48)),NA())</f>
        <v>#N/A</v>
      </c>
    </row>
    <row r="55" spans="1:69" x14ac:dyDescent="0.25">
      <c r="A55" s="57" t="e">
        <f ca="1">+IF(OFFSET('Water Data'!$B$1,0,10*ROW('Water Data'!B49))="",NA(),OFFSET('Water Data'!$B$1,0,10*ROW('Water Data'!B49)))</f>
        <v>#N/A</v>
      </c>
      <c r="B55" s="57" t="e">
        <f ca="1">+IF(OFFSET('Water Data'!$A$3,0,10*ROW('Water Data'!A52))="",NA(),OFFSET('Water Data'!$A$3,0,10*ROW('Water Data'!A52)))</f>
        <v>#N/A</v>
      </c>
      <c r="C55" s="57" t="e">
        <f ca="1">+IF(OFFSET('Water Data'!$C$3,0,10*ROW('Water Data'!C52))="",NA(),OFFSET('Water Data'!$C$3,0,10*ROW('Water Data'!C52)))</f>
        <v>#N/A</v>
      </c>
      <c r="D55" s="58" t="e">
        <f ca="1">+IF(AND(ISNUMBER(OFFSET('Water Data'!$C$5,0,10*ROW('Water Data'!C49))),'Data Summary'!BS55="Yes"),100-OFFSET('Water Data'!$C$5,0,10*ROW('Water Data'!C49)),NA())</f>
        <v>#N/A</v>
      </c>
      <c r="E55" s="58" t="e">
        <f ca="1">+IF(AND(ISNUMBER(OFFSET('Water Data'!$C$7,0,10*ROW('Water Data'!C49))),'Data Summary'!BT55="Yes"),OFFSET('Water Data'!$C$7,0,10*ROW('Water Data'!C49)),NA())</f>
        <v>#N/A</v>
      </c>
      <c r="F55" s="58" t="e">
        <f ca="1">+IF(AND(ISNUMBER(OFFSET('Water Data'!$C$10,0,10*ROW('Water Data'!C49))),'Data Summary'!BU55="Yes"),OFFSET('Water Data'!$C$10,0,10*ROW('Water Data'!C49)),NA())</f>
        <v>#N/A</v>
      </c>
      <c r="G55" s="58" t="e">
        <f ca="1">+IF(AND(ISNUMBER(OFFSET('Water Data'!$D$5,0,10*ROW('Water Data'!D49))),'Data Summary'!BV55="Yes"),100-OFFSET('Water Data'!$D$5,0,10*ROW('Water Data'!D49)),NA())</f>
        <v>#N/A</v>
      </c>
      <c r="H55" s="58" t="e">
        <f ca="1">+IF(AND(ISNUMBER(OFFSET('Water Data'!$D$7,0,10*ROW('Water Data'!D49))),'Data Summary'!BW55="Yes"),OFFSET('Water Data'!$D$7,0,10*ROW('Water Data'!D49)),NA())</f>
        <v>#N/A</v>
      </c>
      <c r="I55" s="58" t="e">
        <f ca="1">+IF(AND(ISNUMBER(OFFSET('Water Data'!$D$10,0,10*ROW('Water Data'!D49))),'Data Summary'!BX55="Yes"),OFFSET('Water Data'!$D$10,0,10*ROW('Water Data'!D49)),NA())</f>
        <v>#N/A</v>
      </c>
      <c r="J55" s="58" t="e">
        <f ca="1">+IF(AND(ISNUMBER(OFFSET('Water Data'!$E$5,0,10*ROW('Water Data'!E49))),'Data Summary'!BY55="Yes"),100-OFFSET('Water Data'!$E$5,0,10*ROW('Water Data'!E49)),NA())</f>
        <v>#N/A</v>
      </c>
      <c r="K55" s="58" t="e">
        <f ca="1">+IF(AND(ISNUMBER(OFFSET('Water Data'!$E$7,0,10*ROW('Water Data'!E49))),'Data Summary'!BZ55="Yes"),OFFSET('Water Data'!$E$7,0,10*ROW('Water Data'!E49)),NA())</f>
        <v>#N/A</v>
      </c>
      <c r="L55" s="58" t="e">
        <f ca="1">+IF(AND(ISNUMBER(OFFSET('Water Data'!$E$10,0,10*ROW('Water Data'!E49))),'Data Summary'!CA55="Yes"),OFFSET('Water Data'!$E$10,0,10*ROW('Water Data'!E49)),NA())</f>
        <v>#N/A</v>
      </c>
      <c r="M55" s="58" t="e">
        <f ca="1">+IF(AND(ISNUMBER(OFFSET('Water Data'!$F$5,0,10*ROW('Water Data'!F49))),'Data Summary'!CB55="Yes"),100-OFFSET('Water Data'!$F$5,0,10*ROW('Water Data'!F49)),NA())</f>
        <v>#N/A</v>
      </c>
      <c r="N55" s="58" t="e">
        <f ca="1">+IF(AND(ISNUMBER(OFFSET('Water Data'!$F$7,0,10*ROW('Water Data'!F49))),'Data Summary'!CC55="Yes"),OFFSET('Water Data'!$F$7,0,10*ROW('Water Data'!F49)),NA())</f>
        <v>#N/A</v>
      </c>
      <c r="O55" s="58" t="e">
        <f ca="1">+IF(AND(ISNUMBER(OFFSET('Water Data'!$F$10,0,10*ROW('Water Data'!F49))),'Data Summary'!CD55="Yes"),OFFSET('Water Data'!$F$10,0,10*ROW('Water Data'!F49)),NA())</f>
        <v>#N/A</v>
      </c>
      <c r="P55" s="58" t="e">
        <f ca="1">+IF(AND(ISNUMBER(OFFSET('Water Data'!$G$5,0,10*ROW('Water Data'!G49))),'Data Summary'!CE55="Yes"),100-OFFSET('Water Data'!$G$5,0,10*ROW('Water Data'!G49)),NA())</f>
        <v>#N/A</v>
      </c>
      <c r="Q55" s="58" t="e">
        <f ca="1">+IF(AND(ISNUMBER(OFFSET('Water Data'!$G$7,0,10*ROW('Water Data'!G49))),'Data Summary'!CF55="Yes"),OFFSET('Water Data'!$G$7,0,10*ROW('Water Data'!G49)),NA())</f>
        <v>#N/A</v>
      </c>
      <c r="R55" s="58" t="e">
        <f ca="1">+IF(AND(ISNUMBER(OFFSET('Water Data'!$G$10,0,10*ROW('Water Data'!G49))),'Data Summary'!CG55="Yes"),OFFSET('Water Data'!$G$10,0,10*ROW('Water Data'!G49)),NA())</f>
        <v>#N/A</v>
      </c>
      <c r="S55" s="58" t="e">
        <f ca="1">+IF(AND(ISNUMBER(OFFSET('Water Data'!$H$5,0,10*ROW('Water Data'!H49))),'Data Summary'!CH55="Yes"),100-OFFSET('Water Data'!$H$5,0,10*ROW('Water Data'!H49)),NA())</f>
        <v>#N/A</v>
      </c>
      <c r="T55" s="58" t="e">
        <f ca="1">+IF(AND(ISNUMBER(OFFSET('Water Data'!$H$7,0,10*ROW('Water Data'!H49))),'Data Summary'!CI55="Yes"),OFFSET('Water Data'!$H$7,0,10*ROW('Water Data'!H49)),NA())</f>
        <v>#N/A</v>
      </c>
      <c r="U55" s="58" t="e">
        <f ca="1">+IF(AND(ISNUMBER(OFFSET('Water Data'!$H$10,0,10*ROW('Water Data'!H49))),'Data Summary'!CJ55="Yes"),OFFSET('Water Data'!$H$10,0,10*ROW('Water Data'!H49)),NA())</f>
        <v>#N/A</v>
      </c>
      <c r="V55" s="104" t="e">
        <f ca="1">+IF(AND(ISNUMBER(OFFSET('Sanitation Data'!$C$5,0,10*ROW('Sanitation Data'!C49))),'Data Summary'!CK55="Yes"),100-OFFSET('Sanitation Data'!$C$5,0,10*ROW('Sanitation Data'!C49)),NA())</f>
        <v>#N/A</v>
      </c>
      <c r="W55" s="104" t="e">
        <f ca="1">+IF(AND(ISNUMBER(OFFSET('Sanitation Data'!$C$7,0,10*ROW('Sanitation Data'!C49))),'Data Summary'!CL55="Yes"),OFFSET('Sanitation Data'!$C$7,0,10*ROW('Sanitation Data'!C49)),NA())</f>
        <v>#N/A</v>
      </c>
      <c r="X55" s="104" t="e">
        <f ca="1">+IF(AND(ISNUMBER(OFFSET('Sanitation Data'!$C$11,0,10*ROW('Sanitation Data'!C49))),'Data Summary'!CM55="Yes"),OFFSET('Sanitation Data'!$C$11,0,10*ROW('Sanitation Data'!C49)),NA())</f>
        <v>#N/A</v>
      </c>
      <c r="Y55" s="104" t="e">
        <f ca="1">+IF(AND(ISNUMBER(OFFSET('Sanitation Data'!$C$12,0,10*ROW('Sanitation Data'!C49))),'Data Summary'!CN55="Yes"),OFFSET('Sanitation Data'!$C$12,0,10*ROW('Sanitation Data'!C49)),NA())</f>
        <v>#N/A</v>
      </c>
      <c r="Z55" s="104" t="e">
        <f ca="1">+IF(AND(ISNUMBER(OFFSET('Sanitation Data'!$C$13,0,10*ROW('Sanitation Data'!C49))),'Data Summary'!CO55="Yes"),OFFSET('Sanitation Data'!$C$13,0,10*ROW('Sanitation Data'!C49)),NA())</f>
        <v>#N/A</v>
      </c>
      <c r="AA55" s="104" t="e">
        <f ca="1">+IF(AND(ISNUMBER(OFFSET('Sanitation Data'!$D$5,0,10*ROW('Sanitation Data'!D49))),'Data Summary'!CP55="Yes"),100-OFFSET('Sanitation Data'!$D$5,0,10*ROW('Sanitation Data'!D49)),NA())</f>
        <v>#N/A</v>
      </c>
      <c r="AB55" s="104" t="e">
        <f ca="1">+IF(AND(ISNUMBER(OFFSET('Sanitation Data'!$D$7,0,10*ROW('Sanitation Data'!D49))),'Data Summary'!CQ55="Yes"),OFFSET('Sanitation Data'!$D$7,0,10*ROW('Sanitation Data'!D49)),NA())</f>
        <v>#N/A</v>
      </c>
      <c r="AC55" s="104" t="e">
        <f ca="1">+IF(AND(ISNUMBER(OFFSET('Sanitation Data'!$D$11,0,10*ROW('Sanitation Data'!D49))),'Data Summary'!CR55="Yes"),OFFSET('Sanitation Data'!$D$11,0,10*ROW('Sanitation Data'!D49)),NA())</f>
        <v>#N/A</v>
      </c>
      <c r="AD55" s="104" t="e">
        <f ca="1">+IF(AND(ISNUMBER(OFFSET('Sanitation Data'!$D$12,0,10*ROW('Sanitation Data'!D49))),'Data Summary'!CS55="Yes"),OFFSET('Sanitation Data'!$D$12,0,10*ROW('Sanitation Data'!D49)),NA())</f>
        <v>#N/A</v>
      </c>
      <c r="AE55" s="104" t="e">
        <f ca="1">+IF(AND(ISNUMBER(OFFSET('Sanitation Data'!$D$13,0,10*ROW('Sanitation Data'!D49))),'Data Summary'!CT55="Yes"),OFFSET('Sanitation Data'!$D$13,0,10*ROW('Sanitation Data'!D49)),NA())</f>
        <v>#N/A</v>
      </c>
      <c r="AF55" s="104" t="e">
        <f ca="1">+IF(AND(ISNUMBER(OFFSET('Sanitation Data'!$E$5,0,10*ROW('Sanitation Data'!E49))),'Data Summary'!CU55="Yes"),100-OFFSET('Sanitation Data'!$E$5,0,10*ROW('Sanitation Data'!E49)),NA())</f>
        <v>#N/A</v>
      </c>
      <c r="AG55" s="104" t="e">
        <f ca="1">+IF(AND(ISNUMBER(OFFSET('Sanitation Data'!$E$7,0,10*ROW('Sanitation Data'!E49))),'Data Summary'!CV55="Yes"),OFFSET('Sanitation Data'!$E$7,0,10*ROW('Sanitation Data'!E49)),NA())</f>
        <v>#N/A</v>
      </c>
      <c r="AH55" s="104" t="e">
        <f ca="1">+IF(AND(ISNUMBER(OFFSET('Sanitation Data'!$E$11,0,10*ROW('Sanitation Data'!E49))),'Data Summary'!CW55="Yes"),OFFSET('Sanitation Data'!$E$11,0,10*ROW('Sanitation Data'!E49)),NA())</f>
        <v>#N/A</v>
      </c>
      <c r="AI55" s="104" t="e">
        <f ca="1">+IF(AND(ISNUMBER(OFFSET('Sanitation Data'!$E$12,0,10*ROW('Sanitation Data'!E49))),'Data Summary'!CX55="Yes"),OFFSET('Sanitation Data'!$E$12,0,10*ROW('Sanitation Data'!E49)),NA())</f>
        <v>#N/A</v>
      </c>
      <c r="AJ55" s="104" t="e">
        <f ca="1">+IF(AND(ISNUMBER(OFFSET('Sanitation Data'!$E$13,0,10*ROW('Sanitation Data'!E49))),'Data Summary'!CY55="Yes"),OFFSET('Sanitation Data'!$E$13,0,10*ROW('Sanitation Data'!E49)),NA())</f>
        <v>#N/A</v>
      </c>
      <c r="AK55" s="104" t="e">
        <f ca="1">+IF(AND(ISNUMBER(OFFSET('Sanitation Data'!$F$5,0,10*ROW('Sanitation Data'!F49))),'Data Summary'!CZ55="Yes"),100-OFFSET('Sanitation Data'!$F$5,0,10*ROW('Sanitation Data'!F49)),NA())</f>
        <v>#N/A</v>
      </c>
      <c r="AL55" s="104" t="e">
        <f ca="1">+IF(AND(ISNUMBER(OFFSET('Sanitation Data'!$F$7,0,10*ROW('Sanitation Data'!F49))),'Data Summary'!DA55="Yes"),OFFSET('Sanitation Data'!$F$7,0,10*ROW('Sanitation Data'!F49)),NA())</f>
        <v>#N/A</v>
      </c>
      <c r="AM55" s="104" t="e">
        <f ca="1">+IF(AND(ISNUMBER(OFFSET('Sanitation Data'!$F$11,0,10*ROW('Sanitation Data'!F49))),'Data Summary'!DB55="Yes"),OFFSET('Sanitation Data'!$F$11,0,10*ROW('Sanitation Data'!F49)),NA())</f>
        <v>#N/A</v>
      </c>
      <c r="AN55" s="104" t="e">
        <f ca="1">+IF(AND(ISNUMBER(OFFSET('Sanitation Data'!$F$12,0,10*ROW('Sanitation Data'!F49))),'Data Summary'!DC55="Yes"),OFFSET('Sanitation Data'!$F$12,0,10*ROW('Sanitation Data'!F49)),NA())</f>
        <v>#N/A</v>
      </c>
      <c r="AO55" s="104" t="e">
        <f ca="1">+IF(AND(ISNUMBER(OFFSET('Sanitation Data'!$F$13,0,10*ROW('Sanitation Data'!F49))),'Data Summary'!DD55="Yes"),OFFSET('Sanitation Data'!$F$13,0,10*ROW('Sanitation Data'!F49)),NA())</f>
        <v>#N/A</v>
      </c>
      <c r="AP55" s="104" t="e">
        <f ca="1">+IF(AND(ISNUMBER(OFFSET('Sanitation Data'!$G$5,0,10*ROW('Sanitation Data'!G49))),'Data Summary'!DE55="Yes"),100-OFFSET('Sanitation Data'!$G$5,0,10*ROW('Sanitation Data'!G49)),NA())</f>
        <v>#N/A</v>
      </c>
      <c r="AQ55" s="104" t="e">
        <f ca="1">+IF(AND(ISNUMBER(OFFSET('Sanitation Data'!$G$7,0,10*ROW('Sanitation Data'!G49))),'Data Summary'!DF55="Yes"),OFFSET('Sanitation Data'!$G$7,0,10*ROW('Sanitation Data'!G49)),NA())</f>
        <v>#N/A</v>
      </c>
      <c r="AR55" s="104" t="e">
        <f ca="1">+IF(AND(ISNUMBER(OFFSET('Sanitation Data'!$G$11,0,10*ROW('Sanitation Data'!G49))),'Data Summary'!DG55="Yes"),OFFSET('Sanitation Data'!$G$11,0,10*ROW('Sanitation Data'!G49)),NA())</f>
        <v>#N/A</v>
      </c>
      <c r="AS55" s="104" t="e">
        <f ca="1">+IF(AND(ISNUMBER(OFFSET('Sanitation Data'!$G$12,0,10*ROW('Sanitation Data'!G49))),'Data Summary'!DH55="Yes"),OFFSET('Sanitation Data'!$G$12,0,10*ROW('Sanitation Data'!G49)),NA())</f>
        <v>#N/A</v>
      </c>
      <c r="AT55" s="104" t="e">
        <f ca="1">+IF(AND(ISNUMBER(OFFSET('Sanitation Data'!$G$13,0,10*ROW('Sanitation Data'!G49))),'Data Summary'!DI55="Yes"),OFFSET('Sanitation Data'!$G$13,0,10*ROW('Sanitation Data'!G49)),NA())</f>
        <v>#N/A</v>
      </c>
      <c r="AU55" s="104" t="e">
        <f ca="1">+IF(AND(ISNUMBER(OFFSET('Sanitation Data'!$H$5,0,10*ROW('Sanitation Data'!H49))),'Data Summary'!DJ55="Yes"),100-OFFSET('Sanitation Data'!$H$5,0,10*ROW('Sanitation Data'!H49)),NA())</f>
        <v>#N/A</v>
      </c>
      <c r="AV55" s="104" t="e">
        <f ca="1">+IF(AND(ISNUMBER(OFFSET('Sanitation Data'!$H$7,0,10*ROW('Sanitation Data'!H49))),'Data Summary'!DK55="Yes"),OFFSET('Sanitation Data'!$H$7,0,10*ROW('Sanitation Data'!H49)),NA())</f>
        <v>#N/A</v>
      </c>
      <c r="AW55" s="104" t="e">
        <f ca="1">+IF(AND(ISNUMBER(OFFSET('Sanitation Data'!$H$11,0,10*ROW('Sanitation Data'!H49))),'Data Summary'!DL55="Yes"),OFFSET('Sanitation Data'!$H$11,0,10*ROW('Sanitation Data'!H49)),NA())</f>
        <v>#N/A</v>
      </c>
      <c r="AX55" s="104" t="e">
        <f ca="1">+IF(AND(ISNUMBER(OFFSET('Sanitation Data'!$H$12,0,10*ROW('Sanitation Data'!H49))),'Data Summary'!DM55="Yes"),OFFSET('Sanitation Data'!$H$12,0,10*ROW('Sanitation Data'!H49)),NA())</f>
        <v>#N/A</v>
      </c>
      <c r="AY55" s="104" t="e">
        <f ca="1">+IF(AND(ISNUMBER(OFFSET('Sanitation Data'!$H$13,0,10*ROW('Sanitation Data'!H49))),'Data Summary'!DN55="Yes"),OFFSET('Sanitation Data'!$H$13,0,10*ROW('Sanitation Data'!H49)),NA())</f>
        <v>#N/A</v>
      </c>
      <c r="AZ55" s="109" t="e">
        <f ca="1">+IF(AND(ISNUMBER(OFFSET('Hygiene Data'!$C$6,0,10*ROW('Hygiene Data'!C49))),'Data Summary'!DO55="Yes"),OFFSET('Hygiene Data'!$C$6,0,10*ROW('Hygiene Data'!C49)),NA())</f>
        <v>#N/A</v>
      </c>
      <c r="BA55" s="109" t="e">
        <f ca="1">+IF(AND(ISNUMBER(OFFSET('Hygiene Data'!$C$8,0,10*ROW('Hygiene Data'!C49))),'Data Summary'!DP55="Yes"),OFFSET('Hygiene Data'!$C$8,0,10*ROW('Hygiene Data'!C49)),NA())</f>
        <v>#N/A</v>
      </c>
      <c r="BB55" s="109" t="e">
        <f ca="1">+IF(AND(ISNUMBER(OFFSET('Hygiene Data'!$C$10,0,10*ROW('Hygiene Data'!C49))),'Data Summary'!DQ55="Yes"),OFFSET('Hygiene Data'!$C$10,0,10*ROW('Hygiene Data'!C49)),NA())</f>
        <v>#N/A</v>
      </c>
      <c r="BC55" s="109" t="e">
        <f ca="1">+IF(AND(ISNUMBER(OFFSET('Hygiene Data'!$D$6,0,10*ROW('Hygiene Data'!D49))),'Data Summary'!DR55="Yes"),OFFSET('Hygiene Data'!$D$6,0,10*ROW('Hygiene Data'!D49)),NA())</f>
        <v>#N/A</v>
      </c>
      <c r="BD55" s="109" t="e">
        <f ca="1">+IF(AND(ISNUMBER(OFFSET('Hygiene Data'!$D$8,0,10*ROW('Hygiene Data'!D49))),'Data Summary'!DS55="Yes"),OFFSET('Hygiene Data'!$D$8,0,10*ROW('Hygiene Data'!D49)),NA())</f>
        <v>#N/A</v>
      </c>
      <c r="BE55" s="109" t="e">
        <f ca="1">+IF(AND(ISNUMBER(OFFSET('Hygiene Data'!$D$10,0,10*ROW('Hygiene Data'!D49))),'Data Summary'!DT55="Yes"),OFFSET('Hygiene Data'!$D$10,0,10*ROW('Hygiene Data'!D49)),NA())</f>
        <v>#N/A</v>
      </c>
      <c r="BF55" s="109" t="e">
        <f ca="1">+IF(AND(ISNUMBER(OFFSET('Hygiene Data'!$E$6,0,10*ROW('Hygiene Data'!E49))),'Data Summary'!DU55="Yes"),OFFSET('Hygiene Data'!$E$6,0,10*ROW('Hygiene Data'!E49)),NA())</f>
        <v>#N/A</v>
      </c>
      <c r="BG55" s="109" t="e">
        <f ca="1">+IF(AND(ISNUMBER(OFFSET('Hygiene Data'!$E$8,0,10*ROW('Hygiene Data'!E49))),'Data Summary'!DV55="Yes"),OFFSET('Hygiene Data'!$E$8,0,10*ROW('Hygiene Data'!E49)),NA())</f>
        <v>#N/A</v>
      </c>
      <c r="BH55" s="109" t="e">
        <f ca="1">+IF(AND(ISNUMBER(OFFSET('Hygiene Data'!$E$10,0,10*ROW('Hygiene Data'!E49))),'Data Summary'!DW55="Yes"),OFFSET('Hygiene Data'!$E$10,0,10*ROW('Hygiene Data'!E49)),NA())</f>
        <v>#N/A</v>
      </c>
      <c r="BI55" s="109" t="e">
        <f ca="1">+IF(AND(ISNUMBER(OFFSET('Hygiene Data'!$F$6,0,10*ROW('Hygiene Data'!F49))),'Data Summary'!DX55="Yes"),OFFSET('Hygiene Data'!$F$6,0,10*ROW('Hygiene Data'!F49)),NA())</f>
        <v>#N/A</v>
      </c>
      <c r="BJ55" s="109" t="e">
        <f ca="1">+IF(AND(ISNUMBER(OFFSET('Hygiene Data'!$F$8,0,10*ROW('Hygiene Data'!F49))),'Data Summary'!DY55="Yes"),OFFSET('Hygiene Data'!$F$8,0,10*ROW('Hygiene Data'!F49)),NA())</f>
        <v>#N/A</v>
      </c>
      <c r="BK55" s="109" t="e">
        <f ca="1">+IF(AND(ISNUMBER(OFFSET('Hygiene Data'!$F$10,0,10*ROW('Hygiene Data'!F49))),'Data Summary'!DZ55="Yes"),OFFSET('Hygiene Data'!$F$10,0,10*ROW('Hygiene Data'!F49)),NA())</f>
        <v>#N/A</v>
      </c>
      <c r="BL55" s="109" t="e">
        <f ca="1">+IF(AND(ISNUMBER(OFFSET('Hygiene Data'!$G$6,0,10*ROW('Hygiene Data'!G49))),'Data Summary'!EA55="Yes"),OFFSET('Hygiene Data'!$G$6,0,10*ROW('Hygiene Data'!G49)),NA())</f>
        <v>#N/A</v>
      </c>
      <c r="BM55" s="109" t="e">
        <f ca="1">+IF(AND(ISNUMBER(OFFSET('Hygiene Data'!$G$8,0,10*ROW('Hygiene Data'!G49))),'Data Summary'!EB55="Yes"),OFFSET('Hygiene Data'!$G$8,0,10*ROW('Hygiene Data'!G49)),NA())</f>
        <v>#N/A</v>
      </c>
      <c r="BN55" s="109" t="e">
        <f ca="1">+IF(AND(ISNUMBER(OFFSET('Hygiene Data'!$G$10,0,10*ROW('Hygiene Data'!G49))),'Data Summary'!EC55="Yes"),OFFSET('Hygiene Data'!$G$10,0,10*ROW('Hygiene Data'!G49)),NA())</f>
        <v>#N/A</v>
      </c>
      <c r="BO55" s="109" t="e">
        <f ca="1">+IF(AND(ISNUMBER(OFFSET('Hygiene Data'!$H$6,0,10*ROW('Hygiene Data'!H49))),'Data Summary'!ED55="Yes"),OFFSET('Hygiene Data'!$H$6,0,10*ROW('Hygiene Data'!H49)),NA())</f>
        <v>#N/A</v>
      </c>
      <c r="BP55" s="109" t="e">
        <f ca="1">+IF(AND(ISNUMBER(OFFSET('Hygiene Data'!$H$8,0,10*ROW('Hygiene Data'!H49))),'Data Summary'!EE55="Yes"),OFFSET('Hygiene Data'!$H$8,0,10*ROW('Hygiene Data'!H49)),NA())</f>
        <v>#N/A</v>
      </c>
      <c r="BQ55" s="109" t="e">
        <f ca="1">+IF(AND(ISNUMBER(OFFSET('Hygiene Data'!$H$10,0,10*ROW('Hygiene Data'!H49))),'Data Summary'!EF55="Yes"),OFFSET('Hygiene Data'!$H$10,0,10*ROW('Hygiene Data'!H49)),NA())</f>
        <v>#N/A</v>
      </c>
    </row>
    <row r="56" spans="1:69" x14ac:dyDescent="0.25">
      <c r="A56" s="57" t="e">
        <f ca="1">+IF(OFFSET('Water Data'!$B$1,0,10*ROW('Water Data'!B50))="",NA(),OFFSET('Water Data'!$B$1,0,10*ROW('Water Data'!B50)))</f>
        <v>#N/A</v>
      </c>
      <c r="B56" s="57" t="e">
        <f ca="1">+IF(OFFSET('Water Data'!$A$3,0,10*ROW('Water Data'!A53))="",NA(),OFFSET('Water Data'!$A$3,0,10*ROW('Water Data'!A53)))</f>
        <v>#N/A</v>
      </c>
      <c r="C56" s="57" t="e">
        <f ca="1">+IF(OFFSET('Water Data'!$C$3,0,10*ROW('Water Data'!C53))="",NA(),OFFSET('Water Data'!$C$3,0,10*ROW('Water Data'!C53)))</f>
        <v>#N/A</v>
      </c>
      <c r="D56" s="58" t="e">
        <f ca="1">+IF(AND(ISNUMBER(OFFSET('Water Data'!$C$5,0,10*ROW('Water Data'!C50))),'Data Summary'!BS56="Yes"),100-OFFSET('Water Data'!$C$5,0,10*ROW('Water Data'!C50)),NA())</f>
        <v>#N/A</v>
      </c>
      <c r="E56" s="58" t="e">
        <f ca="1">+IF(AND(ISNUMBER(OFFSET('Water Data'!$C$7,0,10*ROW('Water Data'!C50))),'Data Summary'!BT56="Yes"),OFFSET('Water Data'!$C$7,0,10*ROW('Water Data'!C50)),NA())</f>
        <v>#N/A</v>
      </c>
      <c r="F56" s="58" t="e">
        <f ca="1">+IF(AND(ISNUMBER(OFFSET('Water Data'!$C$10,0,10*ROW('Water Data'!C50))),'Data Summary'!BU56="Yes"),OFFSET('Water Data'!$C$10,0,10*ROW('Water Data'!C50)),NA())</f>
        <v>#N/A</v>
      </c>
      <c r="G56" s="58" t="e">
        <f ca="1">+IF(AND(ISNUMBER(OFFSET('Water Data'!$D$5,0,10*ROW('Water Data'!D50))),'Data Summary'!BV56="Yes"),100-OFFSET('Water Data'!$D$5,0,10*ROW('Water Data'!D50)),NA())</f>
        <v>#N/A</v>
      </c>
      <c r="H56" s="58" t="e">
        <f ca="1">+IF(AND(ISNUMBER(OFFSET('Water Data'!$D$7,0,10*ROW('Water Data'!D50))),'Data Summary'!BW56="Yes"),OFFSET('Water Data'!$D$7,0,10*ROW('Water Data'!D50)),NA())</f>
        <v>#N/A</v>
      </c>
      <c r="I56" s="58" t="e">
        <f ca="1">+IF(AND(ISNUMBER(OFFSET('Water Data'!$D$10,0,10*ROW('Water Data'!D50))),'Data Summary'!BX56="Yes"),OFFSET('Water Data'!$D$10,0,10*ROW('Water Data'!D50)),NA())</f>
        <v>#N/A</v>
      </c>
      <c r="J56" s="58" t="e">
        <f ca="1">+IF(AND(ISNUMBER(OFFSET('Water Data'!$E$5,0,10*ROW('Water Data'!E50))),'Data Summary'!BY56="Yes"),100-OFFSET('Water Data'!$E$5,0,10*ROW('Water Data'!E50)),NA())</f>
        <v>#N/A</v>
      </c>
      <c r="K56" s="58" t="e">
        <f ca="1">+IF(AND(ISNUMBER(OFFSET('Water Data'!$E$7,0,10*ROW('Water Data'!E50))),'Data Summary'!BZ56="Yes"),OFFSET('Water Data'!$E$7,0,10*ROW('Water Data'!E50)),NA())</f>
        <v>#N/A</v>
      </c>
      <c r="L56" s="58" t="e">
        <f ca="1">+IF(AND(ISNUMBER(OFFSET('Water Data'!$E$10,0,10*ROW('Water Data'!E50))),'Data Summary'!CA56="Yes"),OFFSET('Water Data'!$E$10,0,10*ROW('Water Data'!E50)),NA())</f>
        <v>#N/A</v>
      </c>
      <c r="M56" s="58" t="e">
        <f ca="1">+IF(AND(ISNUMBER(OFFSET('Water Data'!$F$5,0,10*ROW('Water Data'!F50))),'Data Summary'!CB56="Yes"),100-OFFSET('Water Data'!$F$5,0,10*ROW('Water Data'!F50)),NA())</f>
        <v>#N/A</v>
      </c>
      <c r="N56" s="58" t="e">
        <f ca="1">+IF(AND(ISNUMBER(OFFSET('Water Data'!$F$7,0,10*ROW('Water Data'!F50))),'Data Summary'!CC56="Yes"),OFFSET('Water Data'!$F$7,0,10*ROW('Water Data'!F50)),NA())</f>
        <v>#N/A</v>
      </c>
      <c r="O56" s="58" t="e">
        <f ca="1">+IF(AND(ISNUMBER(OFFSET('Water Data'!$F$10,0,10*ROW('Water Data'!F50))),'Data Summary'!CD56="Yes"),OFFSET('Water Data'!$F$10,0,10*ROW('Water Data'!F50)),NA())</f>
        <v>#N/A</v>
      </c>
      <c r="P56" s="58" t="e">
        <f ca="1">+IF(AND(ISNUMBER(OFFSET('Water Data'!$G$5,0,10*ROW('Water Data'!G50))),'Data Summary'!CE56="Yes"),100-OFFSET('Water Data'!$G$5,0,10*ROW('Water Data'!G50)),NA())</f>
        <v>#N/A</v>
      </c>
      <c r="Q56" s="58" t="e">
        <f ca="1">+IF(AND(ISNUMBER(OFFSET('Water Data'!$G$7,0,10*ROW('Water Data'!G50))),'Data Summary'!CF56="Yes"),OFFSET('Water Data'!$G$7,0,10*ROW('Water Data'!G50)),NA())</f>
        <v>#N/A</v>
      </c>
      <c r="R56" s="58" t="e">
        <f ca="1">+IF(AND(ISNUMBER(OFFSET('Water Data'!$G$10,0,10*ROW('Water Data'!G50))),'Data Summary'!CG56="Yes"),OFFSET('Water Data'!$G$10,0,10*ROW('Water Data'!G50)),NA())</f>
        <v>#N/A</v>
      </c>
      <c r="S56" s="58" t="e">
        <f ca="1">+IF(AND(ISNUMBER(OFFSET('Water Data'!$H$5,0,10*ROW('Water Data'!H50))),'Data Summary'!CH56="Yes"),100-OFFSET('Water Data'!$H$5,0,10*ROW('Water Data'!H50)),NA())</f>
        <v>#N/A</v>
      </c>
      <c r="T56" s="58" t="e">
        <f ca="1">+IF(AND(ISNUMBER(OFFSET('Water Data'!$H$7,0,10*ROW('Water Data'!H50))),'Data Summary'!CI56="Yes"),OFFSET('Water Data'!$H$7,0,10*ROW('Water Data'!H50)),NA())</f>
        <v>#N/A</v>
      </c>
      <c r="U56" s="58" t="e">
        <f ca="1">+IF(AND(ISNUMBER(OFFSET('Water Data'!$H$10,0,10*ROW('Water Data'!H50))),'Data Summary'!CJ56="Yes"),OFFSET('Water Data'!$H$10,0,10*ROW('Water Data'!H50)),NA())</f>
        <v>#N/A</v>
      </c>
      <c r="V56" s="104" t="e">
        <f ca="1">+IF(AND(ISNUMBER(OFFSET('Sanitation Data'!$C$5,0,10*ROW('Sanitation Data'!C50))),'Data Summary'!CK56="Yes"),100-OFFSET('Sanitation Data'!$C$5,0,10*ROW('Sanitation Data'!C50)),NA())</f>
        <v>#N/A</v>
      </c>
      <c r="W56" s="104" t="e">
        <f ca="1">+IF(AND(ISNUMBER(OFFSET('Sanitation Data'!$C$7,0,10*ROW('Sanitation Data'!C50))),'Data Summary'!CL56="Yes"),OFFSET('Sanitation Data'!$C$7,0,10*ROW('Sanitation Data'!C50)),NA())</f>
        <v>#N/A</v>
      </c>
      <c r="X56" s="104" t="e">
        <f ca="1">+IF(AND(ISNUMBER(OFFSET('Sanitation Data'!$C$11,0,10*ROW('Sanitation Data'!C50))),'Data Summary'!CM56="Yes"),OFFSET('Sanitation Data'!$C$11,0,10*ROW('Sanitation Data'!C50)),NA())</f>
        <v>#N/A</v>
      </c>
      <c r="Y56" s="104" t="e">
        <f ca="1">+IF(AND(ISNUMBER(OFFSET('Sanitation Data'!$C$12,0,10*ROW('Sanitation Data'!C50))),'Data Summary'!CN56="Yes"),OFFSET('Sanitation Data'!$C$12,0,10*ROW('Sanitation Data'!C50)),NA())</f>
        <v>#N/A</v>
      </c>
      <c r="Z56" s="104" t="e">
        <f ca="1">+IF(AND(ISNUMBER(OFFSET('Sanitation Data'!$C$13,0,10*ROW('Sanitation Data'!C50))),'Data Summary'!CO56="Yes"),OFFSET('Sanitation Data'!$C$13,0,10*ROW('Sanitation Data'!C50)),NA())</f>
        <v>#N/A</v>
      </c>
      <c r="AA56" s="104" t="e">
        <f ca="1">+IF(AND(ISNUMBER(OFFSET('Sanitation Data'!$D$5,0,10*ROW('Sanitation Data'!D50))),'Data Summary'!CP56="Yes"),100-OFFSET('Sanitation Data'!$D$5,0,10*ROW('Sanitation Data'!D50)),NA())</f>
        <v>#N/A</v>
      </c>
      <c r="AB56" s="104" t="e">
        <f ca="1">+IF(AND(ISNUMBER(OFFSET('Sanitation Data'!$D$7,0,10*ROW('Sanitation Data'!D50))),'Data Summary'!CQ56="Yes"),OFFSET('Sanitation Data'!$D$7,0,10*ROW('Sanitation Data'!D50)),NA())</f>
        <v>#N/A</v>
      </c>
      <c r="AC56" s="104" t="e">
        <f ca="1">+IF(AND(ISNUMBER(OFFSET('Sanitation Data'!$D$11,0,10*ROW('Sanitation Data'!D50))),'Data Summary'!CR56="Yes"),OFFSET('Sanitation Data'!$D$11,0,10*ROW('Sanitation Data'!D50)),NA())</f>
        <v>#N/A</v>
      </c>
      <c r="AD56" s="104" t="e">
        <f ca="1">+IF(AND(ISNUMBER(OFFSET('Sanitation Data'!$D$12,0,10*ROW('Sanitation Data'!D50))),'Data Summary'!CS56="Yes"),OFFSET('Sanitation Data'!$D$12,0,10*ROW('Sanitation Data'!D50)),NA())</f>
        <v>#N/A</v>
      </c>
      <c r="AE56" s="104" t="e">
        <f ca="1">+IF(AND(ISNUMBER(OFFSET('Sanitation Data'!$D$13,0,10*ROW('Sanitation Data'!D50))),'Data Summary'!CT56="Yes"),OFFSET('Sanitation Data'!$D$13,0,10*ROW('Sanitation Data'!D50)),NA())</f>
        <v>#N/A</v>
      </c>
      <c r="AF56" s="104" t="e">
        <f ca="1">+IF(AND(ISNUMBER(OFFSET('Sanitation Data'!$E$5,0,10*ROW('Sanitation Data'!E50))),'Data Summary'!CU56="Yes"),100-OFFSET('Sanitation Data'!$E$5,0,10*ROW('Sanitation Data'!E50)),NA())</f>
        <v>#N/A</v>
      </c>
      <c r="AG56" s="104" t="e">
        <f ca="1">+IF(AND(ISNUMBER(OFFSET('Sanitation Data'!$E$7,0,10*ROW('Sanitation Data'!E50))),'Data Summary'!CV56="Yes"),OFFSET('Sanitation Data'!$E$7,0,10*ROW('Sanitation Data'!E50)),NA())</f>
        <v>#N/A</v>
      </c>
      <c r="AH56" s="104" t="e">
        <f ca="1">+IF(AND(ISNUMBER(OFFSET('Sanitation Data'!$E$11,0,10*ROW('Sanitation Data'!E50))),'Data Summary'!CW56="Yes"),OFFSET('Sanitation Data'!$E$11,0,10*ROW('Sanitation Data'!E50)),NA())</f>
        <v>#N/A</v>
      </c>
      <c r="AI56" s="104" t="e">
        <f ca="1">+IF(AND(ISNUMBER(OFFSET('Sanitation Data'!$E$12,0,10*ROW('Sanitation Data'!E50))),'Data Summary'!CX56="Yes"),OFFSET('Sanitation Data'!$E$12,0,10*ROW('Sanitation Data'!E50)),NA())</f>
        <v>#N/A</v>
      </c>
      <c r="AJ56" s="104" t="e">
        <f ca="1">+IF(AND(ISNUMBER(OFFSET('Sanitation Data'!$E$13,0,10*ROW('Sanitation Data'!E50))),'Data Summary'!CY56="Yes"),OFFSET('Sanitation Data'!$E$13,0,10*ROW('Sanitation Data'!E50)),NA())</f>
        <v>#N/A</v>
      </c>
      <c r="AK56" s="104" t="e">
        <f ca="1">+IF(AND(ISNUMBER(OFFSET('Sanitation Data'!$F$5,0,10*ROW('Sanitation Data'!F50))),'Data Summary'!CZ56="Yes"),100-OFFSET('Sanitation Data'!$F$5,0,10*ROW('Sanitation Data'!F50)),NA())</f>
        <v>#N/A</v>
      </c>
      <c r="AL56" s="104" t="e">
        <f ca="1">+IF(AND(ISNUMBER(OFFSET('Sanitation Data'!$F$7,0,10*ROW('Sanitation Data'!F50))),'Data Summary'!DA56="Yes"),OFFSET('Sanitation Data'!$F$7,0,10*ROW('Sanitation Data'!F50)),NA())</f>
        <v>#N/A</v>
      </c>
      <c r="AM56" s="104" t="e">
        <f ca="1">+IF(AND(ISNUMBER(OFFSET('Sanitation Data'!$F$11,0,10*ROW('Sanitation Data'!F50))),'Data Summary'!DB56="Yes"),OFFSET('Sanitation Data'!$F$11,0,10*ROW('Sanitation Data'!F50)),NA())</f>
        <v>#N/A</v>
      </c>
      <c r="AN56" s="104" t="e">
        <f ca="1">+IF(AND(ISNUMBER(OFFSET('Sanitation Data'!$F$12,0,10*ROW('Sanitation Data'!F50))),'Data Summary'!DC56="Yes"),OFFSET('Sanitation Data'!$F$12,0,10*ROW('Sanitation Data'!F50)),NA())</f>
        <v>#N/A</v>
      </c>
      <c r="AO56" s="104" t="e">
        <f ca="1">+IF(AND(ISNUMBER(OFFSET('Sanitation Data'!$F$13,0,10*ROW('Sanitation Data'!F50))),'Data Summary'!DD56="Yes"),OFFSET('Sanitation Data'!$F$13,0,10*ROW('Sanitation Data'!F50)),NA())</f>
        <v>#N/A</v>
      </c>
      <c r="AP56" s="104" t="e">
        <f ca="1">+IF(AND(ISNUMBER(OFFSET('Sanitation Data'!$G$5,0,10*ROW('Sanitation Data'!G50))),'Data Summary'!DE56="Yes"),100-OFFSET('Sanitation Data'!$G$5,0,10*ROW('Sanitation Data'!G50)),NA())</f>
        <v>#N/A</v>
      </c>
      <c r="AQ56" s="104" t="e">
        <f ca="1">+IF(AND(ISNUMBER(OFFSET('Sanitation Data'!$G$7,0,10*ROW('Sanitation Data'!G50))),'Data Summary'!DF56="Yes"),OFFSET('Sanitation Data'!$G$7,0,10*ROW('Sanitation Data'!G50)),NA())</f>
        <v>#N/A</v>
      </c>
      <c r="AR56" s="104" t="e">
        <f ca="1">+IF(AND(ISNUMBER(OFFSET('Sanitation Data'!$G$11,0,10*ROW('Sanitation Data'!G50))),'Data Summary'!DG56="Yes"),OFFSET('Sanitation Data'!$G$11,0,10*ROW('Sanitation Data'!G50)),NA())</f>
        <v>#N/A</v>
      </c>
      <c r="AS56" s="104" t="e">
        <f ca="1">+IF(AND(ISNUMBER(OFFSET('Sanitation Data'!$G$12,0,10*ROW('Sanitation Data'!G50))),'Data Summary'!DH56="Yes"),OFFSET('Sanitation Data'!$G$12,0,10*ROW('Sanitation Data'!G50)),NA())</f>
        <v>#N/A</v>
      </c>
      <c r="AT56" s="104" t="e">
        <f ca="1">+IF(AND(ISNUMBER(OFFSET('Sanitation Data'!$G$13,0,10*ROW('Sanitation Data'!G50))),'Data Summary'!DI56="Yes"),OFFSET('Sanitation Data'!$G$13,0,10*ROW('Sanitation Data'!G50)),NA())</f>
        <v>#N/A</v>
      </c>
      <c r="AU56" s="104" t="e">
        <f ca="1">+IF(AND(ISNUMBER(OFFSET('Sanitation Data'!$H$5,0,10*ROW('Sanitation Data'!H50))),'Data Summary'!DJ56="Yes"),100-OFFSET('Sanitation Data'!$H$5,0,10*ROW('Sanitation Data'!H50)),NA())</f>
        <v>#N/A</v>
      </c>
      <c r="AV56" s="104" t="e">
        <f ca="1">+IF(AND(ISNUMBER(OFFSET('Sanitation Data'!$H$7,0,10*ROW('Sanitation Data'!H50))),'Data Summary'!DK56="Yes"),OFFSET('Sanitation Data'!$H$7,0,10*ROW('Sanitation Data'!H50)),NA())</f>
        <v>#N/A</v>
      </c>
      <c r="AW56" s="104" t="e">
        <f ca="1">+IF(AND(ISNUMBER(OFFSET('Sanitation Data'!$H$11,0,10*ROW('Sanitation Data'!H50))),'Data Summary'!DL56="Yes"),OFFSET('Sanitation Data'!$H$11,0,10*ROW('Sanitation Data'!H50)),NA())</f>
        <v>#N/A</v>
      </c>
      <c r="AX56" s="104" t="e">
        <f ca="1">+IF(AND(ISNUMBER(OFFSET('Sanitation Data'!$H$12,0,10*ROW('Sanitation Data'!H50))),'Data Summary'!DM56="Yes"),OFFSET('Sanitation Data'!$H$12,0,10*ROW('Sanitation Data'!H50)),NA())</f>
        <v>#N/A</v>
      </c>
      <c r="AY56" s="104" t="e">
        <f ca="1">+IF(AND(ISNUMBER(OFFSET('Sanitation Data'!$H$13,0,10*ROW('Sanitation Data'!H50))),'Data Summary'!DN56="Yes"),OFFSET('Sanitation Data'!$H$13,0,10*ROW('Sanitation Data'!H50)),NA())</f>
        <v>#N/A</v>
      </c>
      <c r="AZ56" s="109" t="e">
        <f ca="1">+IF(AND(ISNUMBER(OFFSET('Hygiene Data'!$C$6,0,10*ROW('Hygiene Data'!C50))),'Data Summary'!DO56="Yes"),OFFSET('Hygiene Data'!$C$6,0,10*ROW('Hygiene Data'!C50)),NA())</f>
        <v>#N/A</v>
      </c>
      <c r="BA56" s="109" t="e">
        <f ca="1">+IF(AND(ISNUMBER(OFFSET('Hygiene Data'!$C$8,0,10*ROW('Hygiene Data'!C50))),'Data Summary'!DP56="Yes"),OFFSET('Hygiene Data'!$C$8,0,10*ROW('Hygiene Data'!C50)),NA())</f>
        <v>#N/A</v>
      </c>
      <c r="BB56" s="109" t="e">
        <f ca="1">+IF(AND(ISNUMBER(OFFSET('Hygiene Data'!$C$10,0,10*ROW('Hygiene Data'!C50))),'Data Summary'!DQ56="Yes"),OFFSET('Hygiene Data'!$C$10,0,10*ROW('Hygiene Data'!C50)),NA())</f>
        <v>#N/A</v>
      </c>
      <c r="BC56" s="109" t="e">
        <f ca="1">+IF(AND(ISNUMBER(OFFSET('Hygiene Data'!$D$6,0,10*ROW('Hygiene Data'!D50))),'Data Summary'!DR56="Yes"),OFFSET('Hygiene Data'!$D$6,0,10*ROW('Hygiene Data'!D50)),NA())</f>
        <v>#N/A</v>
      </c>
      <c r="BD56" s="109" t="e">
        <f ca="1">+IF(AND(ISNUMBER(OFFSET('Hygiene Data'!$D$8,0,10*ROW('Hygiene Data'!D50))),'Data Summary'!DS56="Yes"),OFFSET('Hygiene Data'!$D$8,0,10*ROW('Hygiene Data'!D50)),NA())</f>
        <v>#N/A</v>
      </c>
      <c r="BE56" s="109" t="e">
        <f ca="1">+IF(AND(ISNUMBER(OFFSET('Hygiene Data'!$D$10,0,10*ROW('Hygiene Data'!D50))),'Data Summary'!DT56="Yes"),OFFSET('Hygiene Data'!$D$10,0,10*ROW('Hygiene Data'!D50)),NA())</f>
        <v>#N/A</v>
      </c>
      <c r="BF56" s="109" t="e">
        <f ca="1">+IF(AND(ISNUMBER(OFFSET('Hygiene Data'!$E$6,0,10*ROW('Hygiene Data'!E50))),'Data Summary'!DU56="Yes"),OFFSET('Hygiene Data'!$E$6,0,10*ROW('Hygiene Data'!E50)),NA())</f>
        <v>#N/A</v>
      </c>
      <c r="BG56" s="109" t="e">
        <f ca="1">+IF(AND(ISNUMBER(OFFSET('Hygiene Data'!$E$8,0,10*ROW('Hygiene Data'!E50))),'Data Summary'!DV56="Yes"),OFFSET('Hygiene Data'!$E$8,0,10*ROW('Hygiene Data'!E50)),NA())</f>
        <v>#N/A</v>
      </c>
      <c r="BH56" s="109" t="e">
        <f ca="1">+IF(AND(ISNUMBER(OFFSET('Hygiene Data'!$E$10,0,10*ROW('Hygiene Data'!E50))),'Data Summary'!DW56="Yes"),OFFSET('Hygiene Data'!$E$10,0,10*ROW('Hygiene Data'!E50)),NA())</f>
        <v>#N/A</v>
      </c>
      <c r="BI56" s="109" t="e">
        <f ca="1">+IF(AND(ISNUMBER(OFFSET('Hygiene Data'!$F$6,0,10*ROW('Hygiene Data'!F50))),'Data Summary'!DX56="Yes"),OFFSET('Hygiene Data'!$F$6,0,10*ROW('Hygiene Data'!F50)),NA())</f>
        <v>#N/A</v>
      </c>
      <c r="BJ56" s="109" t="e">
        <f ca="1">+IF(AND(ISNUMBER(OFFSET('Hygiene Data'!$F$8,0,10*ROW('Hygiene Data'!F50))),'Data Summary'!DY56="Yes"),OFFSET('Hygiene Data'!$F$8,0,10*ROW('Hygiene Data'!F50)),NA())</f>
        <v>#N/A</v>
      </c>
      <c r="BK56" s="109" t="e">
        <f ca="1">+IF(AND(ISNUMBER(OFFSET('Hygiene Data'!$F$10,0,10*ROW('Hygiene Data'!F50))),'Data Summary'!DZ56="Yes"),OFFSET('Hygiene Data'!$F$10,0,10*ROW('Hygiene Data'!F50)),NA())</f>
        <v>#N/A</v>
      </c>
      <c r="BL56" s="109" t="e">
        <f ca="1">+IF(AND(ISNUMBER(OFFSET('Hygiene Data'!$G$6,0,10*ROW('Hygiene Data'!G50))),'Data Summary'!EA56="Yes"),OFFSET('Hygiene Data'!$G$6,0,10*ROW('Hygiene Data'!G50)),NA())</f>
        <v>#N/A</v>
      </c>
      <c r="BM56" s="109" t="e">
        <f ca="1">+IF(AND(ISNUMBER(OFFSET('Hygiene Data'!$G$8,0,10*ROW('Hygiene Data'!G50))),'Data Summary'!EB56="Yes"),OFFSET('Hygiene Data'!$G$8,0,10*ROW('Hygiene Data'!G50)),NA())</f>
        <v>#N/A</v>
      </c>
      <c r="BN56" s="109" t="e">
        <f ca="1">+IF(AND(ISNUMBER(OFFSET('Hygiene Data'!$G$10,0,10*ROW('Hygiene Data'!G50))),'Data Summary'!EC56="Yes"),OFFSET('Hygiene Data'!$G$10,0,10*ROW('Hygiene Data'!G50)),NA())</f>
        <v>#N/A</v>
      </c>
      <c r="BO56" s="109" t="e">
        <f ca="1">+IF(AND(ISNUMBER(OFFSET('Hygiene Data'!$H$6,0,10*ROW('Hygiene Data'!H50))),'Data Summary'!ED56="Yes"),OFFSET('Hygiene Data'!$H$6,0,10*ROW('Hygiene Data'!H50)),NA())</f>
        <v>#N/A</v>
      </c>
      <c r="BP56" s="109" t="e">
        <f ca="1">+IF(AND(ISNUMBER(OFFSET('Hygiene Data'!$H$8,0,10*ROW('Hygiene Data'!H50))),'Data Summary'!EE56="Yes"),OFFSET('Hygiene Data'!$H$8,0,10*ROW('Hygiene Data'!H50)),NA())</f>
        <v>#N/A</v>
      </c>
      <c r="BQ56" s="109" t="e">
        <f ca="1">+IF(AND(ISNUMBER(OFFSET('Hygiene Data'!$H$10,0,10*ROW('Hygiene Data'!H50))),'Data Summary'!EF56="Yes"),OFFSET('Hygiene Data'!$H$10,0,10*ROW('Hygiene Data'!H50)),NA())</f>
        <v>#N/A</v>
      </c>
    </row>
    <row r="57" spans="1:69" x14ac:dyDescent="0.25">
      <c r="A57" s="57" t="e">
        <f ca="1">+IF(OFFSET('Water Data'!$B$1,0,10*ROW('Water Data'!B51))="",NA(),OFFSET('Water Data'!$B$1,0,10*ROW('Water Data'!B51)))</f>
        <v>#N/A</v>
      </c>
      <c r="B57" s="57" t="e">
        <f ca="1">+IF(OFFSET('Water Data'!$A$3,0,10*ROW('Water Data'!A54))="",NA(),OFFSET('Water Data'!$A$3,0,10*ROW('Water Data'!A54)))</f>
        <v>#N/A</v>
      </c>
      <c r="C57" s="57" t="e">
        <f ca="1">+IF(OFFSET('Water Data'!$C$3,0,10*ROW('Water Data'!C54))="",NA(),OFFSET('Water Data'!$C$3,0,10*ROW('Water Data'!C54)))</f>
        <v>#N/A</v>
      </c>
      <c r="D57" s="58" t="e">
        <f ca="1">+IF(AND(ISNUMBER(OFFSET('Water Data'!$C$5,0,10*ROW('Water Data'!C51))),'Data Summary'!BS57="Yes"),100-OFFSET('Water Data'!$C$5,0,10*ROW('Water Data'!C51)),NA())</f>
        <v>#N/A</v>
      </c>
      <c r="E57" s="58" t="e">
        <f ca="1">+IF(AND(ISNUMBER(OFFSET('Water Data'!$C$7,0,10*ROW('Water Data'!C51))),'Data Summary'!BT57="Yes"),OFFSET('Water Data'!$C$7,0,10*ROW('Water Data'!C51)),NA())</f>
        <v>#N/A</v>
      </c>
      <c r="F57" s="58" t="e">
        <f ca="1">+IF(AND(ISNUMBER(OFFSET('Water Data'!$C$10,0,10*ROW('Water Data'!C51))),'Data Summary'!BU57="Yes"),OFFSET('Water Data'!$C$10,0,10*ROW('Water Data'!C51)),NA())</f>
        <v>#N/A</v>
      </c>
      <c r="G57" s="58" t="e">
        <f ca="1">+IF(AND(ISNUMBER(OFFSET('Water Data'!$D$5,0,10*ROW('Water Data'!D51))),'Data Summary'!BV57="Yes"),100-OFFSET('Water Data'!$D$5,0,10*ROW('Water Data'!D51)),NA())</f>
        <v>#N/A</v>
      </c>
      <c r="H57" s="58" t="e">
        <f ca="1">+IF(AND(ISNUMBER(OFFSET('Water Data'!$D$7,0,10*ROW('Water Data'!D51))),'Data Summary'!BW57="Yes"),OFFSET('Water Data'!$D$7,0,10*ROW('Water Data'!D51)),NA())</f>
        <v>#N/A</v>
      </c>
      <c r="I57" s="58" t="e">
        <f ca="1">+IF(AND(ISNUMBER(OFFSET('Water Data'!$D$10,0,10*ROW('Water Data'!D51))),'Data Summary'!BX57="Yes"),OFFSET('Water Data'!$D$10,0,10*ROW('Water Data'!D51)),NA())</f>
        <v>#N/A</v>
      </c>
      <c r="J57" s="58" t="e">
        <f ca="1">+IF(AND(ISNUMBER(OFFSET('Water Data'!$E$5,0,10*ROW('Water Data'!E51))),'Data Summary'!BY57="Yes"),100-OFFSET('Water Data'!$E$5,0,10*ROW('Water Data'!E51)),NA())</f>
        <v>#N/A</v>
      </c>
      <c r="K57" s="58" t="e">
        <f ca="1">+IF(AND(ISNUMBER(OFFSET('Water Data'!$E$7,0,10*ROW('Water Data'!E51))),'Data Summary'!BZ57="Yes"),OFFSET('Water Data'!$E$7,0,10*ROW('Water Data'!E51)),NA())</f>
        <v>#N/A</v>
      </c>
      <c r="L57" s="58" t="e">
        <f ca="1">+IF(AND(ISNUMBER(OFFSET('Water Data'!$E$10,0,10*ROW('Water Data'!E51))),'Data Summary'!CA57="Yes"),OFFSET('Water Data'!$E$10,0,10*ROW('Water Data'!E51)),NA())</f>
        <v>#N/A</v>
      </c>
      <c r="M57" s="58" t="e">
        <f ca="1">+IF(AND(ISNUMBER(OFFSET('Water Data'!$F$5,0,10*ROW('Water Data'!F51))),'Data Summary'!CB57="Yes"),100-OFFSET('Water Data'!$F$5,0,10*ROW('Water Data'!F51)),NA())</f>
        <v>#N/A</v>
      </c>
      <c r="N57" s="58" t="e">
        <f ca="1">+IF(AND(ISNUMBER(OFFSET('Water Data'!$F$7,0,10*ROW('Water Data'!F51))),'Data Summary'!CC57="Yes"),OFFSET('Water Data'!$F$7,0,10*ROW('Water Data'!F51)),NA())</f>
        <v>#N/A</v>
      </c>
      <c r="O57" s="58" t="e">
        <f ca="1">+IF(AND(ISNUMBER(OFFSET('Water Data'!$F$10,0,10*ROW('Water Data'!F51))),'Data Summary'!CD57="Yes"),OFFSET('Water Data'!$F$10,0,10*ROW('Water Data'!F51)),NA())</f>
        <v>#N/A</v>
      </c>
      <c r="P57" s="58" t="e">
        <f ca="1">+IF(AND(ISNUMBER(OFFSET('Water Data'!$G$5,0,10*ROW('Water Data'!G51))),'Data Summary'!CE57="Yes"),100-OFFSET('Water Data'!$G$5,0,10*ROW('Water Data'!G51)),NA())</f>
        <v>#N/A</v>
      </c>
      <c r="Q57" s="58" t="e">
        <f ca="1">+IF(AND(ISNUMBER(OFFSET('Water Data'!$G$7,0,10*ROW('Water Data'!G51))),'Data Summary'!CF57="Yes"),OFFSET('Water Data'!$G$7,0,10*ROW('Water Data'!G51)),NA())</f>
        <v>#N/A</v>
      </c>
      <c r="R57" s="58" t="e">
        <f ca="1">+IF(AND(ISNUMBER(OFFSET('Water Data'!$G$10,0,10*ROW('Water Data'!G51))),'Data Summary'!CG57="Yes"),OFFSET('Water Data'!$G$10,0,10*ROW('Water Data'!G51)),NA())</f>
        <v>#N/A</v>
      </c>
      <c r="S57" s="58" t="e">
        <f ca="1">+IF(AND(ISNUMBER(OFFSET('Water Data'!$H$5,0,10*ROW('Water Data'!H51))),'Data Summary'!CH57="Yes"),100-OFFSET('Water Data'!$H$5,0,10*ROW('Water Data'!H51)),NA())</f>
        <v>#N/A</v>
      </c>
      <c r="T57" s="58" t="e">
        <f ca="1">+IF(AND(ISNUMBER(OFFSET('Water Data'!$H$7,0,10*ROW('Water Data'!H51))),'Data Summary'!CI57="Yes"),OFFSET('Water Data'!$H$7,0,10*ROW('Water Data'!H51)),NA())</f>
        <v>#N/A</v>
      </c>
      <c r="U57" s="58" t="e">
        <f ca="1">+IF(AND(ISNUMBER(OFFSET('Water Data'!$H$10,0,10*ROW('Water Data'!H51))),'Data Summary'!CJ57="Yes"),OFFSET('Water Data'!$H$10,0,10*ROW('Water Data'!H51)),NA())</f>
        <v>#N/A</v>
      </c>
      <c r="V57" s="104" t="e">
        <f ca="1">+IF(AND(ISNUMBER(OFFSET('Sanitation Data'!$C$5,0,10*ROW('Sanitation Data'!C51))),'Data Summary'!CK57="Yes"),100-OFFSET('Sanitation Data'!$C$5,0,10*ROW('Sanitation Data'!C51)),NA())</f>
        <v>#N/A</v>
      </c>
      <c r="W57" s="104" t="e">
        <f ca="1">+IF(AND(ISNUMBER(OFFSET('Sanitation Data'!$C$7,0,10*ROW('Sanitation Data'!C51))),'Data Summary'!CL57="Yes"),OFFSET('Sanitation Data'!$C$7,0,10*ROW('Sanitation Data'!C51)),NA())</f>
        <v>#N/A</v>
      </c>
      <c r="X57" s="104" t="e">
        <f ca="1">+IF(AND(ISNUMBER(OFFSET('Sanitation Data'!$C$11,0,10*ROW('Sanitation Data'!C51))),'Data Summary'!CM57="Yes"),OFFSET('Sanitation Data'!$C$11,0,10*ROW('Sanitation Data'!C51)),NA())</f>
        <v>#N/A</v>
      </c>
      <c r="Y57" s="104" t="e">
        <f ca="1">+IF(AND(ISNUMBER(OFFSET('Sanitation Data'!$C$12,0,10*ROW('Sanitation Data'!C51))),'Data Summary'!CN57="Yes"),OFFSET('Sanitation Data'!$C$12,0,10*ROW('Sanitation Data'!C51)),NA())</f>
        <v>#N/A</v>
      </c>
      <c r="Z57" s="104" t="e">
        <f ca="1">+IF(AND(ISNUMBER(OFFSET('Sanitation Data'!$C$13,0,10*ROW('Sanitation Data'!C51))),'Data Summary'!CO57="Yes"),OFFSET('Sanitation Data'!$C$13,0,10*ROW('Sanitation Data'!C51)),NA())</f>
        <v>#N/A</v>
      </c>
      <c r="AA57" s="104" t="e">
        <f ca="1">+IF(AND(ISNUMBER(OFFSET('Sanitation Data'!$D$5,0,10*ROW('Sanitation Data'!D51))),'Data Summary'!CP57="Yes"),100-OFFSET('Sanitation Data'!$D$5,0,10*ROW('Sanitation Data'!D51)),NA())</f>
        <v>#N/A</v>
      </c>
      <c r="AB57" s="104" t="e">
        <f ca="1">+IF(AND(ISNUMBER(OFFSET('Sanitation Data'!$D$7,0,10*ROW('Sanitation Data'!D51))),'Data Summary'!CQ57="Yes"),OFFSET('Sanitation Data'!$D$7,0,10*ROW('Sanitation Data'!D51)),NA())</f>
        <v>#N/A</v>
      </c>
      <c r="AC57" s="104" t="e">
        <f ca="1">+IF(AND(ISNUMBER(OFFSET('Sanitation Data'!$D$11,0,10*ROW('Sanitation Data'!D51))),'Data Summary'!CR57="Yes"),OFFSET('Sanitation Data'!$D$11,0,10*ROW('Sanitation Data'!D51)),NA())</f>
        <v>#N/A</v>
      </c>
      <c r="AD57" s="104" t="e">
        <f ca="1">+IF(AND(ISNUMBER(OFFSET('Sanitation Data'!$D$12,0,10*ROW('Sanitation Data'!D51))),'Data Summary'!CS57="Yes"),OFFSET('Sanitation Data'!$D$12,0,10*ROW('Sanitation Data'!D51)),NA())</f>
        <v>#N/A</v>
      </c>
      <c r="AE57" s="104" t="e">
        <f ca="1">+IF(AND(ISNUMBER(OFFSET('Sanitation Data'!$D$13,0,10*ROW('Sanitation Data'!D51))),'Data Summary'!CT57="Yes"),OFFSET('Sanitation Data'!$D$13,0,10*ROW('Sanitation Data'!D51)),NA())</f>
        <v>#N/A</v>
      </c>
      <c r="AF57" s="104" t="e">
        <f ca="1">+IF(AND(ISNUMBER(OFFSET('Sanitation Data'!$E$5,0,10*ROW('Sanitation Data'!E51))),'Data Summary'!CU57="Yes"),100-OFFSET('Sanitation Data'!$E$5,0,10*ROW('Sanitation Data'!E51)),NA())</f>
        <v>#N/A</v>
      </c>
      <c r="AG57" s="104" t="e">
        <f ca="1">+IF(AND(ISNUMBER(OFFSET('Sanitation Data'!$E$7,0,10*ROW('Sanitation Data'!E51))),'Data Summary'!CV57="Yes"),OFFSET('Sanitation Data'!$E$7,0,10*ROW('Sanitation Data'!E51)),NA())</f>
        <v>#N/A</v>
      </c>
      <c r="AH57" s="104" t="e">
        <f ca="1">+IF(AND(ISNUMBER(OFFSET('Sanitation Data'!$E$11,0,10*ROW('Sanitation Data'!E51))),'Data Summary'!CW57="Yes"),OFFSET('Sanitation Data'!$E$11,0,10*ROW('Sanitation Data'!E51)),NA())</f>
        <v>#N/A</v>
      </c>
      <c r="AI57" s="104" t="e">
        <f ca="1">+IF(AND(ISNUMBER(OFFSET('Sanitation Data'!$E$12,0,10*ROW('Sanitation Data'!E51))),'Data Summary'!CX57="Yes"),OFFSET('Sanitation Data'!$E$12,0,10*ROW('Sanitation Data'!E51)),NA())</f>
        <v>#N/A</v>
      </c>
      <c r="AJ57" s="104" t="e">
        <f ca="1">+IF(AND(ISNUMBER(OFFSET('Sanitation Data'!$E$13,0,10*ROW('Sanitation Data'!E51))),'Data Summary'!CY57="Yes"),OFFSET('Sanitation Data'!$E$13,0,10*ROW('Sanitation Data'!E51)),NA())</f>
        <v>#N/A</v>
      </c>
      <c r="AK57" s="104" t="e">
        <f ca="1">+IF(AND(ISNUMBER(OFFSET('Sanitation Data'!$F$5,0,10*ROW('Sanitation Data'!F51))),'Data Summary'!CZ57="Yes"),100-OFFSET('Sanitation Data'!$F$5,0,10*ROW('Sanitation Data'!F51)),NA())</f>
        <v>#N/A</v>
      </c>
      <c r="AL57" s="104" t="e">
        <f ca="1">+IF(AND(ISNUMBER(OFFSET('Sanitation Data'!$F$7,0,10*ROW('Sanitation Data'!F51))),'Data Summary'!DA57="Yes"),OFFSET('Sanitation Data'!$F$7,0,10*ROW('Sanitation Data'!F51)),NA())</f>
        <v>#N/A</v>
      </c>
      <c r="AM57" s="104" t="e">
        <f ca="1">+IF(AND(ISNUMBER(OFFSET('Sanitation Data'!$F$11,0,10*ROW('Sanitation Data'!F51))),'Data Summary'!DB57="Yes"),OFFSET('Sanitation Data'!$F$11,0,10*ROW('Sanitation Data'!F51)),NA())</f>
        <v>#N/A</v>
      </c>
      <c r="AN57" s="104" t="e">
        <f ca="1">+IF(AND(ISNUMBER(OFFSET('Sanitation Data'!$F$12,0,10*ROW('Sanitation Data'!F51))),'Data Summary'!DC57="Yes"),OFFSET('Sanitation Data'!$F$12,0,10*ROW('Sanitation Data'!F51)),NA())</f>
        <v>#N/A</v>
      </c>
      <c r="AO57" s="104" t="e">
        <f ca="1">+IF(AND(ISNUMBER(OFFSET('Sanitation Data'!$F$13,0,10*ROW('Sanitation Data'!F51))),'Data Summary'!DD57="Yes"),OFFSET('Sanitation Data'!$F$13,0,10*ROW('Sanitation Data'!F51)),NA())</f>
        <v>#N/A</v>
      </c>
      <c r="AP57" s="104" t="e">
        <f ca="1">+IF(AND(ISNUMBER(OFFSET('Sanitation Data'!$G$5,0,10*ROW('Sanitation Data'!G51))),'Data Summary'!DE57="Yes"),100-OFFSET('Sanitation Data'!$G$5,0,10*ROW('Sanitation Data'!G51)),NA())</f>
        <v>#N/A</v>
      </c>
      <c r="AQ57" s="104" t="e">
        <f ca="1">+IF(AND(ISNUMBER(OFFSET('Sanitation Data'!$G$7,0,10*ROW('Sanitation Data'!G51))),'Data Summary'!DF57="Yes"),OFFSET('Sanitation Data'!$G$7,0,10*ROW('Sanitation Data'!G51)),NA())</f>
        <v>#N/A</v>
      </c>
      <c r="AR57" s="104" t="e">
        <f ca="1">+IF(AND(ISNUMBER(OFFSET('Sanitation Data'!$G$11,0,10*ROW('Sanitation Data'!G51))),'Data Summary'!DG57="Yes"),OFFSET('Sanitation Data'!$G$11,0,10*ROW('Sanitation Data'!G51)),NA())</f>
        <v>#N/A</v>
      </c>
      <c r="AS57" s="104" t="e">
        <f ca="1">+IF(AND(ISNUMBER(OFFSET('Sanitation Data'!$G$12,0,10*ROW('Sanitation Data'!G51))),'Data Summary'!DH57="Yes"),OFFSET('Sanitation Data'!$G$12,0,10*ROW('Sanitation Data'!G51)),NA())</f>
        <v>#N/A</v>
      </c>
      <c r="AT57" s="104" t="e">
        <f ca="1">+IF(AND(ISNUMBER(OFFSET('Sanitation Data'!$G$13,0,10*ROW('Sanitation Data'!G51))),'Data Summary'!DI57="Yes"),OFFSET('Sanitation Data'!$G$13,0,10*ROW('Sanitation Data'!G51)),NA())</f>
        <v>#N/A</v>
      </c>
      <c r="AU57" s="104" t="e">
        <f ca="1">+IF(AND(ISNUMBER(OFFSET('Sanitation Data'!$H$5,0,10*ROW('Sanitation Data'!H51))),'Data Summary'!DJ57="Yes"),100-OFFSET('Sanitation Data'!$H$5,0,10*ROW('Sanitation Data'!H51)),NA())</f>
        <v>#N/A</v>
      </c>
      <c r="AV57" s="104" t="e">
        <f ca="1">+IF(AND(ISNUMBER(OFFSET('Sanitation Data'!$H$7,0,10*ROW('Sanitation Data'!H51))),'Data Summary'!DK57="Yes"),OFFSET('Sanitation Data'!$H$7,0,10*ROW('Sanitation Data'!H51)),NA())</f>
        <v>#N/A</v>
      </c>
      <c r="AW57" s="104" t="e">
        <f ca="1">+IF(AND(ISNUMBER(OFFSET('Sanitation Data'!$H$11,0,10*ROW('Sanitation Data'!H51))),'Data Summary'!DL57="Yes"),OFFSET('Sanitation Data'!$H$11,0,10*ROW('Sanitation Data'!H51)),NA())</f>
        <v>#N/A</v>
      </c>
      <c r="AX57" s="104" t="e">
        <f ca="1">+IF(AND(ISNUMBER(OFFSET('Sanitation Data'!$H$12,0,10*ROW('Sanitation Data'!H51))),'Data Summary'!DM57="Yes"),OFFSET('Sanitation Data'!$H$12,0,10*ROW('Sanitation Data'!H51)),NA())</f>
        <v>#N/A</v>
      </c>
      <c r="AY57" s="104" t="e">
        <f ca="1">+IF(AND(ISNUMBER(OFFSET('Sanitation Data'!$H$13,0,10*ROW('Sanitation Data'!H51))),'Data Summary'!DN57="Yes"),OFFSET('Sanitation Data'!$H$13,0,10*ROW('Sanitation Data'!H51)),NA())</f>
        <v>#N/A</v>
      </c>
      <c r="AZ57" s="109" t="e">
        <f ca="1">+IF(AND(ISNUMBER(OFFSET('Hygiene Data'!$C$6,0,10*ROW('Hygiene Data'!C51))),'Data Summary'!DO57="Yes"),OFFSET('Hygiene Data'!$C$6,0,10*ROW('Hygiene Data'!C51)),NA())</f>
        <v>#N/A</v>
      </c>
      <c r="BA57" s="109" t="e">
        <f ca="1">+IF(AND(ISNUMBER(OFFSET('Hygiene Data'!$C$8,0,10*ROW('Hygiene Data'!C51))),'Data Summary'!DP57="Yes"),OFFSET('Hygiene Data'!$C$8,0,10*ROW('Hygiene Data'!C51)),NA())</f>
        <v>#N/A</v>
      </c>
      <c r="BB57" s="109" t="e">
        <f ca="1">+IF(AND(ISNUMBER(OFFSET('Hygiene Data'!$C$10,0,10*ROW('Hygiene Data'!C51))),'Data Summary'!DQ57="Yes"),OFFSET('Hygiene Data'!$C$10,0,10*ROW('Hygiene Data'!C51)),NA())</f>
        <v>#N/A</v>
      </c>
      <c r="BC57" s="109" t="e">
        <f ca="1">+IF(AND(ISNUMBER(OFFSET('Hygiene Data'!$D$6,0,10*ROW('Hygiene Data'!D51))),'Data Summary'!DR57="Yes"),OFFSET('Hygiene Data'!$D$6,0,10*ROW('Hygiene Data'!D51)),NA())</f>
        <v>#N/A</v>
      </c>
      <c r="BD57" s="109" t="e">
        <f ca="1">+IF(AND(ISNUMBER(OFFSET('Hygiene Data'!$D$8,0,10*ROW('Hygiene Data'!D51))),'Data Summary'!DS57="Yes"),OFFSET('Hygiene Data'!$D$8,0,10*ROW('Hygiene Data'!D51)),NA())</f>
        <v>#N/A</v>
      </c>
      <c r="BE57" s="109" t="e">
        <f ca="1">+IF(AND(ISNUMBER(OFFSET('Hygiene Data'!$D$10,0,10*ROW('Hygiene Data'!D51))),'Data Summary'!DT57="Yes"),OFFSET('Hygiene Data'!$D$10,0,10*ROW('Hygiene Data'!D51)),NA())</f>
        <v>#N/A</v>
      </c>
      <c r="BF57" s="109" t="e">
        <f ca="1">+IF(AND(ISNUMBER(OFFSET('Hygiene Data'!$E$6,0,10*ROW('Hygiene Data'!E51))),'Data Summary'!DU57="Yes"),OFFSET('Hygiene Data'!$E$6,0,10*ROW('Hygiene Data'!E51)),NA())</f>
        <v>#N/A</v>
      </c>
      <c r="BG57" s="109" t="e">
        <f ca="1">+IF(AND(ISNUMBER(OFFSET('Hygiene Data'!$E$8,0,10*ROW('Hygiene Data'!E51))),'Data Summary'!DV57="Yes"),OFFSET('Hygiene Data'!$E$8,0,10*ROW('Hygiene Data'!E51)),NA())</f>
        <v>#N/A</v>
      </c>
      <c r="BH57" s="109" t="e">
        <f ca="1">+IF(AND(ISNUMBER(OFFSET('Hygiene Data'!$E$10,0,10*ROW('Hygiene Data'!E51))),'Data Summary'!DW57="Yes"),OFFSET('Hygiene Data'!$E$10,0,10*ROW('Hygiene Data'!E51)),NA())</f>
        <v>#N/A</v>
      </c>
      <c r="BI57" s="109" t="e">
        <f ca="1">+IF(AND(ISNUMBER(OFFSET('Hygiene Data'!$F$6,0,10*ROW('Hygiene Data'!F51))),'Data Summary'!DX57="Yes"),OFFSET('Hygiene Data'!$F$6,0,10*ROW('Hygiene Data'!F51)),NA())</f>
        <v>#N/A</v>
      </c>
      <c r="BJ57" s="109" t="e">
        <f ca="1">+IF(AND(ISNUMBER(OFFSET('Hygiene Data'!$F$8,0,10*ROW('Hygiene Data'!F51))),'Data Summary'!DY57="Yes"),OFFSET('Hygiene Data'!$F$8,0,10*ROW('Hygiene Data'!F51)),NA())</f>
        <v>#N/A</v>
      </c>
      <c r="BK57" s="109" t="e">
        <f ca="1">+IF(AND(ISNUMBER(OFFSET('Hygiene Data'!$F$10,0,10*ROW('Hygiene Data'!F51))),'Data Summary'!DZ57="Yes"),OFFSET('Hygiene Data'!$F$10,0,10*ROW('Hygiene Data'!F51)),NA())</f>
        <v>#N/A</v>
      </c>
      <c r="BL57" s="109" t="e">
        <f ca="1">+IF(AND(ISNUMBER(OFFSET('Hygiene Data'!$G$6,0,10*ROW('Hygiene Data'!G51))),'Data Summary'!EA57="Yes"),OFFSET('Hygiene Data'!$G$6,0,10*ROW('Hygiene Data'!G51)),NA())</f>
        <v>#N/A</v>
      </c>
      <c r="BM57" s="109" t="e">
        <f ca="1">+IF(AND(ISNUMBER(OFFSET('Hygiene Data'!$G$8,0,10*ROW('Hygiene Data'!G51))),'Data Summary'!EB57="Yes"),OFFSET('Hygiene Data'!$G$8,0,10*ROW('Hygiene Data'!G51)),NA())</f>
        <v>#N/A</v>
      </c>
      <c r="BN57" s="109" t="e">
        <f ca="1">+IF(AND(ISNUMBER(OFFSET('Hygiene Data'!$G$10,0,10*ROW('Hygiene Data'!G51))),'Data Summary'!EC57="Yes"),OFFSET('Hygiene Data'!$G$10,0,10*ROW('Hygiene Data'!G51)),NA())</f>
        <v>#N/A</v>
      </c>
      <c r="BO57" s="109" t="e">
        <f ca="1">+IF(AND(ISNUMBER(OFFSET('Hygiene Data'!$H$6,0,10*ROW('Hygiene Data'!H51))),'Data Summary'!ED57="Yes"),OFFSET('Hygiene Data'!$H$6,0,10*ROW('Hygiene Data'!H51)),NA())</f>
        <v>#N/A</v>
      </c>
      <c r="BP57" s="109" t="e">
        <f ca="1">+IF(AND(ISNUMBER(OFFSET('Hygiene Data'!$H$8,0,10*ROW('Hygiene Data'!H51))),'Data Summary'!EE57="Yes"),OFFSET('Hygiene Data'!$H$8,0,10*ROW('Hygiene Data'!H51)),NA())</f>
        <v>#N/A</v>
      </c>
      <c r="BQ57" s="109" t="e">
        <f ca="1">+IF(AND(ISNUMBER(OFFSET('Hygiene Data'!$H$10,0,10*ROW('Hygiene Data'!H51))),'Data Summary'!EF57="Yes"),OFFSET('Hygiene Data'!$H$10,0,10*ROW('Hygiene Data'!H51)),NA())</f>
        <v>#N/A</v>
      </c>
    </row>
    <row r="58" spans="1:69" x14ac:dyDescent="0.25">
      <c r="A58" s="57" t="e">
        <f ca="1">+IF(OFFSET('Water Data'!$B$1,0,10*ROW('Water Data'!B52))="",NA(),OFFSET('Water Data'!$B$1,0,10*ROW('Water Data'!B52)))</f>
        <v>#N/A</v>
      </c>
      <c r="B58" s="57" t="e">
        <f ca="1">+IF(OFFSET('Water Data'!$A$3,0,10*ROW('Water Data'!A55))="",NA(),OFFSET('Water Data'!$A$3,0,10*ROW('Water Data'!A55)))</f>
        <v>#N/A</v>
      </c>
      <c r="C58" s="57" t="e">
        <f ca="1">+IF(OFFSET('Water Data'!$C$3,0,10*ROW('Water Data'!C55))="",NA(),OFFSET('Water Data'!$C$3,0,10*ROW('Water Data'!C55)))</f>
        <v>#N/A</v>
      </c>
      <c r="D58" s="58" t="e">
        <f ca="1">+IF(AND(ISNUMBER(OFFSET('Water Data'!$C$5,0,10*ROW('Water Data'!C52))),'Data Summary'!BS58="Yes"),100-OFFSET('Water Data'!$C$5,0,10*ROW('Water Data'!C52)),NA())</f>
        <v>#N/A</v>
      </c>
      <c r="E58" s="58" t="e">
        <f ca="1">+IF(AND(ISNUMBER(OFFSET('Water Data'!$C$7,0,10*ROW('Water Data'!C52))),'Data Summary'!BT58="Yes"),OFFSET('Water Data'!$C$7,0,10*ROW('Water Data'!C52)),NA())</f>
        <v>#N/A</v>
      </c>
      <c r="F58" s="58" t="e">
        <f ca="1">+IF(AND(ISNUMBER(OFFSET('Water Data'!$C$10,0,10*ROW('Water Data'!C52))),'Data Summary'!BU58="Yes"),OFFSET('Water Data'!$C$10,0,10*ROW('Water Data'!C52)),NA())</f>
        <v>#N/A</v>
      </c>
      <c r="G58" s="58" t="e">
        <f ca="1">+IF(AND(ISNUMBER(OFFSET('Water Data'!$D$5,0,10*ROW('Water Data'!D52))),'Data Summary'!BV58="Yes"),100-OFFSET('Water Data'!$D$5,0,10*ROW('Water Data'!D52)),NA())</f>
        <v>#N/A</v>
      </c>
      <c r="H58" s="58" t="e">
        <f ca="1">+IF(AND(ISNUMBER(OFFSET('Water Data'!$D$7,0,10*ROW('Water Data'!D52))),'Data Summary'!BW58="Yes"),OFFSET('Water Data'!$D$7,0,10*ROW('Water Data'!D52)),NA())</f>
        <v>#N/A</v>
      </c>
      <c r="I58" s="58" t="e">
        <f ca="1">+IF(AND(ISNUMBER(OFFSET('Water Data'!$D$10,0,10*ROW('Water Data'!D52))),'Data Summary'!BX58="Yes"),OFFSET('Water Data'!$D$10,0,10*ROW('Water Data'!D52)),NA())</f>
        <v>#N/A</v>
      </c>
      <c r="J58" s="58" t="e">
        <f ca="1">+IF(AND(ISNUMBER(OFFSET('Water Data'!$E$5,0,10*ROW('Water Data'!E52))),'Data Summary'!BY58="Yes"),100-OFFSET('Water Data'!$E$5,0,10*ROW('Water Data'!E52)),NA())</f>
        <v>#N/A</v>
      </c>
      <c r="K58" s="58" t="e">
        <f ca="1">+IF(AND(ISNUMBER(OFFSET('Water Data'!$E$7,0,10*ROW('Water Data'!E52))),'Data Summary'!BZ58="Yes"),OFFSET('Water Data'!$E$7,0,10*ROW('Water Data'!E52)),NA())</f>
        <v>#N/A</v>
      </c>
      <c r="L58" s="58" t="e">
        <f ca="1">+IF(AND(ISNUMBER(OFFSET('Water Data'!$E$10,0,10*ROW('Water Data'!E52))),'Data Summary'!CA58="Yes"),OFFSET('Water Data'!$E$10,0,10*ROW('Water Data'!E52)),NA())</f>
        <v>#N/A</v>
      </c>
      <c r="M58" s="58" t="e">
        <f ca="1">+IF(AND(ISNUMBER(OFFSET('Water Data'!$F$5,0,10*ROW('Water Data'!F52))),'Data Summary'!CB58="Yes"),100-OFFSET('Water Data'!$F$5,0,10*ROW('Water Data'!F52)),NA())</f>
        <v>#N/A</v>
      </c>
      <c r="N58" s="58" t="e">
        <f ca="1">+IF(AND(ISNUMBER(OFFSET('Water Data'!$F$7,0,10*ROW('Water Data'!F52))),'Data Summary'!CC58="Yes"),OFFSET('Water Data'!$F$7,0,10*ROW('Water Data'!F52)),NA())</f>
        <v>#N/A</v>
      </c>
      <c r="O58" s="58" t="e">
        <f ca="1">+IF(AND(ISNUMBER(OFFSET('Water Data'!$F$10,0,10*ROW('Water Data'!F52))),'Data Summary'!CD58="Yes"),OFFSET('Water Data'!$F$10,0,10*ROW('Water Data'!F52)),NA())</f>
        <v>#N/A</v>
      </c>
      <c r="P58" s="58" t="e">
        <f ca="1">+IF(AND(ISNUMBER(OFFSET('Water Data'!$G$5,0,10*ROW('Water Data'!G52))),'Data Summary'!CE58="Yes"),100-OFFSET('Water Data'!$G$5,0,10*ROW('Water Data'!G52)),NA())</f>
        <v>#N/A</v>
      </c>
      <c r="Q58" s="58" t="e">
        <f ca="1">+IF(AND(ISNUMBER(OFFSET('Water Data'!$G$7,0,10*ROW('Water Data'!G52))),'Data Summary'!CF58="Yes"),OFFSET('Water Data'!$G$7,0,10*ROW('Water Data'!G52)),NA())</f>
        <v>#N/A</v>
      </c>
      <c r="R58" s="58" t="e">
        <f ca="1">+IF(AND(ISNUMBER(OFFSET('Water Data'!$G$10,0,10*ROW('Water Data'!G52))),'Data Summary'!CG58="Yes"),OFFSET('Water Data'!$G$10,0,10*ROW('Water Data'!G52)),NA())</f>
        <v>#N/A</v>
      </c>
      <c r="S58" s="58" t="e">
        <f ca="1">+IF(AND(ISNUMBER(OFFSET('Water Data'!$H$5,0,10*ROW('Water Data'!H52))),'Data Summary'!CH58="Yes"),100-OFFSET('Water Data'!$H$5,0,10*ROW('Water Data'!H52)),NA())</f>
        <v>#N/A</v>
      </c>
      <c r="T58" s="58" t="e">
        <f ca="1">+IF(AND(ISNUMBER(OFFSET('Water Data'!$H$7,0,10*ROW('Water Data'!H52))),'Data Summary'!CI58="Yes"),OFFSET('Water Data'!$H$7,0,10*ROW('Water Data'!H52)),NA())</f>
        <v>#N/A</v>
      </c>
      <c r="U58" s="58" t="e">
        <f ca="1">+IF(AND(ISNUMBER(OFFSET('Water Data'!$H$10,0,10*ROW('Water Data'!H52))),'Data Summary'!CJ58="Yes"),OFFSET('Water Data'!$H$10,0,10*ROW('Water Data'!H52)),NA())</f>
        <v>#N/A</v>
      </c>
      <c r="V58" s="104" t="e">
        <f ca="1">+IF(AND(ISNUMBER(OFFSET('Sanitation Data'!$C$5,0,10*ROW('Sanitation Data'!C52))),'Data Summary'!CK58="Yes"),100-OFFSET('Sanitation Data'!$C$5,0,10*ROW('Sanitation Data'!C52)),NA())</f>
        <v>#N/A</v>
      </c>
      <c r="W58" s="104" t="e">
        <f ca="1">+IF(AND(ISNUMBER(OFFSET('Sanitation Data'!$C$7,0,10*ROW('Sanitation Data'!C52))),'Data Summary'!CL58="Yes"),OFFSET('Sanitation Data'!$C$7,0,10*ROW('Sanitation Data'!C52)),NA())</f>
        <v>#N/A</v>
      </c>
      <c r="X58" s="104" t="e">
        <f ca="1">+IF(AND(ISNUMBER(OFFSET('Sanitation Data'!$C$11,0,10*ROW('Sanitation Data'!C52))),'Data Summary'!CM58="Yes"),OFFSET('Sanitation Data'!$C$11,0,10*ROW('Sanitation Data'!C52)),NA())</f>
        <v>#N/A</v>
      </c>
      <c r="Y58" s="104" t="e">
        <f ca="1">+IF(AND(ISNUMBER(OFFSET('Sanitation Data'!$C$12,0,10*ROW('Sanitation Data'!C52))),'Data Summary'!CN58="Yes"),OFFSET('Sanitation Data'!$C$12,0,10*ROW('Sanitation Data'!C52)),NA())</f>
        <v>#N/A</v>
      </c>
      <c r="Z58" s="104" t="e">
        <f ca="1">+IF(AND(ISNUMBER(OFFSET('Sanitation Data'!$C$13,0,10*ROW('Sanitation Data'!C52))),'Data Summary'!CO58="Yes"),OFFSET('Sanitation Data'!$C$13,0,10*ROW('Sanitation Data'!C52)),NA())</f>
        <v>#N/A</v>
      </c>
      <c r="AA58" s="104" t="e">
        <f ca="1">+IF(AND(ISNUMBER(OFFSET('Sanitation Data'!$D$5,0,10*ROW('Sanitation Data'!D52))),'Data Summary'!CP58="Yes"),100-OFFSET('Sanitation Data'!$D$5,0,10*ROW('Sanitation Data'!D52)),NA())</f>
        <v>#N/A</v>
      </c>
      <c r="AB58" s="104" t="e">
        <f ca="1">+IF(AND(ISNUMBER(OFFSET('Sanitation Data'!$D$7,0,10*ROW('Sanitation Data'!D52))),'Data Summary'!CQ58="Yes"),OFFSET('Sanitation Data'!$D$7,0,10*ROW('Sanitation Data'!D52)),NA())</f>
        <v>#N/A</v>
      </c>
      <c r="AC58" s="104" t="e">
        <f ca="1">+IF(AND(ISNUMBER(OFFSET('Sanitation Data'!$D$11,0,10*ROW('Sanitation Data'!D52))),'Data Summary'!CR58="Yes"),OFFSET('Sanitation Data'!$D$11,0,10*ROW('Sanitation Data'!D52)),NA())</f>
        <v>#N/A</v>
      </c>
      <c r="AD58" s="104" t="e">
        <f ca="1">+IF(AND(ISNUMBER(OFFSET('Sanitation Data'!$D$12,0,10*ROW('Sanitation Data'!D52))),'Data Summary'!CS58="Yes"),OFFSET('Sanitation Data'!$D$12,0,10*ROW('Sanitation Data'!D52)),NA())</f>
        <v>#N/A</v>
      </c>
      <c r="AE58" s="104" t="e">
        <f ca="1">+IF(AND(ISNUMBER(OFFSET('Sanitation Data'!$D$13,0,10*ROW('Sanitation Data'!D52))),'Data Summary'!CT58="Yes"),OFFSET('Sanitation Data'!$D$13,0,10*ROW('Sanitation Data'!D52)),NA())</f>
        <v>#N/A</v>
      </c>
      <c r="AF58" s="104" t="e">
        <f ca="1">+IF(AND(ISNUMBER(OFFSET('Sanitation Data'!$E$5,0,10*ROW('Sanitation Data'!E52))),'Data Summary'!CU58="Yes"),100-OFFSET('Sanitation Data'!$E$5,0,10*ROW('Sanitation Data'!E52)),NA())</f>
        <v>#N/A</v>
      </c>
      <c r="AG58" s="104" t="e">
        <f ca="1">+IF(AND(ISNUMBER(OFFSET('Sanitation Data'!$E$7,0,10*ROW('Sanitation Data'!E52))),'Data Summary'!CV58="Yes"),OFFSET('Sanitation Data'!$E$7,0,10*ROW('Sanitation Data'!E52)),NA())</f>
        <v>#N/A</v>
      </c>
      <c r="AH58" s="104" t="e">
        <f ca="1">+IF(AND(ISNUMBER(OFFSET('Sanitation Data'!$E$11,0,10*ROW('Sanitation Data'!E52))),'Data Summary'!CW58="Yes"),OFFSET('Sanitation Data'!$E$11,0,10*ROW('Sanitation Data'!E52)),NA())</f>
        <v>#N/A</v>
      </c>
      <c r="AI58" s="104" t="e">
        <f ca="1">+IF(AND(ISNUMBER(OFFSET('Sanitation Data'!$E$12,0,10*ROW('Sanitation Data'!E52))),'Data Summary'!CX58="Yes"),OFFSET('Sanitation Data'!$E$12,0,10*ROW('Sanitation Data'!E52)),NA())</f>
        <v>#N/A</v>
      </c>
      <c r="AJ58" s="104" t="e">
        <f ca="1">+IF(AND(ISNUMBER(OFFSET('Sanitation Data'!$E$13,0,10*ROW('Sanitation Data'!E52))),'Data Summary'!CY58="Yes"),OFFSET('Sanitation Data'!$E$13,0,10*ROW('Sanitation Data'!E52)),NA())</f>
        <v>#N/A</v>
      </c>
      <c r="AK58" s="104" t="e">
        <f ca="1">+IF(AND(ISNUMBER(OFFSET('Sanitation Data'!$F$5,0,10*ROW('Sanitation Data'!F52))),'Data Summary'!CZ58="Yes"),100-OFFSET('Sanitation Data'!$F$5,0,10*ROW('Sanitation Data'!F52)),NA())</f>
        <v>#N/A</v>
      </c>
      <c r="AL58" s="104" t="e">
        <f ca="1">+IF(AND(ISNUMBER(OFFSET('Sanitation Data'!$F$7,0,10*ROW('Sanitation Data'!F52))),'Data Summary'!DA58="Yes"),OFFSET('Sanitation Data'!$F$7,0,10*ROW('Sanitation Data'!F52)),NA())</f>
        <v>#N/A</v>
      </c>
      <c r="AM58" s="104" t="e">
        <f ca="1">+IF(AND(ISNUMBER(OFFSET('Sanitation Data'!$F$11,0,10*ROW('Sanitation Data'!F52))),'Data Summary'!DB58="Yes"),OFFSET('Sanitation Data'!$F$11,0,10*ROW('Sanitation Data'!F52)),NA())</f>
        <v>#N/A</v>
      </c>
      <c r="AN58" s="104" t="e">
        <f ca="1">+IF(AND(ISNUMBER(OFFSET('Sanitation Data'!$F$12,0,10*ROW('Sanitation Data'!F52))),'Data Summary'!DC58="Yes"),OFFSET('Sanitation Data'!$F$12,0,10*ROW('Sanitation Data'!F52)),NA())</f>
        <v>#N/A</v>
      </c>
      <c r="AO58" s="104" t="e">
        <f ca="1">+IF(AND(ISNUMBER(OFFSET('Sanitation Data'!$F$13,0,10*ROW('Sanitation Data'!F52))),'Data Summary'!DD58="Yes"),OFFSET('Sanitation Data'!$F$13,0,10*ROW('Sanitation Data'!F52)),NA())</f>
        <v>#N/A</v>
      </c>
      <c r="AP58" s="104" t="e">
        <f ca="1">+IF(AND(ISNUMBER(OFFSET('Sanitation Data'!$G$5,0,10*ROW('Sanitation Data'!G52))),'Data Summary'!DE58="Yes"),100-OFFSET('Sanitation Data'!$G$5,0,10*ROW('Sanitation Data'!G52)),NA())</f>
        <v>#N/A</v>
      </c>
      <c r="AQ58" s="104" t="e">
        <f ca="1">+IF(AND(ISNUMBER(OFFSET('Sanitation Data'!$G$7,0,10*ROW('Sanitation Data'!G52))),'Data Summary'!DF58="Yes"),OFFSET('Sanitation Data'!$G$7,0,10*ROW('Sanitation Data'!G52)),NA())</f>
        <v>#N/A</v>
      </c>
      <c r="AR58" s="104" t="e">
        <f ca="1">+IF(AND(ISNUMBER(OFFSET('Sanitation Data'!$G$11,0,10*ROW('Sanitation Data'!G52))),'Data Summary'!DG58="Yes"),OFFSET('Sanitation Data'!$G$11,0,10*ROW('Sanitation Data'!G52)),NA())</f>
        <v>#N/A</v>
      </c>
      <c r="AS58" s="104" t="e">
        <f ca="1">+IF(AND(ISNUMBER(OFFSET('Sanitation Data'!$G$12,0,10*ROW('Sanitation Data'!G52))),'Data Summary'!DH58="Yes"),OFFSET('Sanitation Data'!$G$12,0,10*ROW('Sanitation Data'!G52)),NA())</f>
        <v>#N/A</v>
      </c>
      <c r="AT58" s="104" t="e">
        <f ca="1">+IF(AND(ISNUMBER(OFFSET('Sanitation Data'!$G$13,0,10*ROW('Sanitation Data'!G52))),'Data Summary'!DI58="Yes"),OFFSET('Sanitation Data'!$G$13,0,10*ROW('Sanitation Data'!G52)),NA())</f>
        <v>#N/A</v>
      </c>
      <c r="AU58" s="104" t="e">
        <f ca="1">+IF(AND(ISNUMBER(OFFSET('Sanitation Data'!$H$5,0,10*ROW('Sanitation Data'!H52))),'Data Summary'!DJ58="Yes"),100-OFFSET('Sanitation Data'!$H$5,0,10*ROW('Sanitation Data'!H52)),NA())</f>
        <v>#N/A</v>
      </c>
      <c r="AV58" s="104" t="e">
        <f ca="1">+IF(AND(ISNUMBER(OFFSET('Sanitation Data'!$H$7,0,10*ROW('Sanitation Data'!H52))),'Data Summary'!DK58="Yes"),OFFSET('Sanitation Data'!$H$7,0,10*ROW('Sanitation Data'!H52)),NA())</f>
        <v>#N/A</v>
      </c>
      <c r="AW58" s="104" t="e">
        <f ca="1">+IF(AND(ISNUMBER(OFFSET('Sanitation Data'!$H$11,0,10*ROW('Sanitation Data'!H52))),'Data Summary'!DL58="Yes"),OFFSET('Sanitation Data'!$H$11,0,10*ROW('Sanitation Data'!H52)),NA())</f>
        <v>#N/A</v>
      </c>
      <c r="AX58" s="104" t="e">
        <f ca="1">+IF(AND(ISNUMBER(OFFSET('Sanitation Data'!$H$12,0,10*ROW('Sanitation Data'!H52))),'Data Summary'!DM58="Yes"),OFFSET('Sanitation Data'!$H$12,0,10*ROW('Sanitation Data'!H52)),NA())</f>
        <v>#N/A</v>
      </c>
      <c r="AY58" s="104" t="e">
        <f ca="1">+IF(AND(ISNUMBER(OFFSET('Sanitation Data'!$H$13,0,10*ROW('Sanitation Data'!H52))),'Data Summary'!DN58="Yes"),OFFSET('Sanitation Data'!$H$13,0,10*ROW('Sanitation Data'!H52)),NA())</f>
        <v>#N/A</v>
      </c>
      <c r="AZ58" s="109" t="e">
        <f ca="1">+IF(AND(ISNUMBER(OFFSET('Hygiene Data'!$C$6,0,10*ROW('Hygiene Data'!C52))),'Data Summary'!DO58="Yes"),OFFSET('Hygiene Data'!$C$6,0,10*ROW('Hygiene Data'!C52)),NA())</f>
        <v>#N/A</v>
      </c>
      <c r="BA58" s="109" t="e">
        <f ca="1">+IF(AND(ISNUMBER(OFFSET('Hygiene Data'!$C$8,0,10*ROW('Hygiene Data'!C52))),'Data Summary'!DP58="Yes"),OFFSET('Hygiene Data'!$C$8,0,10*ROW('Hygiene Data'!C52)),NA())</f>
        <v>#N/A</v>
      </c>
      <c r="BB58" s="109" t="e">
        <f ca="1">+IF(AND(ISNUMBER(OFFSET('Hygiene Data'!$C$10,0,10*ROW('Hygiene Data'!C52))),'Data Summary'!DQ58="Yes"),OFFSET('Hygiene Data'!$C$10,0,10*ROW('Hygiene Data'!C52)),NA())</f>
        <v>#N/A</v>
      </c>
      <c r="BC58" s="109" t="e">
        <f ca="1">+IF(AND(ISNUMBER(OFFSET('Hygiene Data'!$D$6,0,10*ROW('Hygiene Data'!D52))),'Data Summary'!DR58="Yes"),OFFSET('Hygiene Data'!$D$6,0,10*ROW('Hygiene Data'!D52)),NA())</f>
        <v>#N/A</v>
      </c>
      <c r="BD58" s="109" t="e">
        <f ca="1">+IF(AND(ISNUMBER(OFFSET('Hygiene Data'!$D$8,0,10*ROW('Hygiene Data'!D52))),'Data Summary'!DS58="Yes"),OFFSET('Hygiene Data'!$D$8,0,10*ROW('Hygiene Data'!D52)),NA())</f>
        <v>#N/A</v>
      </c>
      <c r="BE58" s="109" t="e">
        <f ca="1">+IF(AND(ISNUMBER(OFFSET('Hygiene Data'!$D$10,0,10*ROW('Hygiene Data'!D52))),'Data Summary'!DT58="Yes"),OFFSET('Hygiene Data'!$D$10,0,10*ROW('Hygiene Data'!D52)),NA())</f>
        <v>#N/A</v>
      </c>
      <c r="BF58" s="109" t="e">
        <f ca="1">+IF(AND(ISNUMBER(OFFSET('Hygiene Data'!$E$6,0,10*ROW('Hygiene Data'!E52))),'Data Summary'!DU58="Yes"),OFFSET('Hygiene Data'!$E$6,0,10*ROW('Hygiene Data'!E52)),NA())</f>
        <v>#N/A</v>
      </c>
      <c r="BG58" s="109" t="e">
        <f ca="1">+IF(AND(ISNUMBER(OFFSET('Hygiene Data'!$E$8,0,10*ROW('Hygiene Data'!E52))),'Data Summary'!DV58="Yes"),OFFSET('Hygiene Data'!$E$8,0,10*ROW('Hygiene Data'!E52)),NA())</f>
        <v>#N/A</v>
      </c>
      <c r="BH58" s="109" t="e">
        <f ca="1">+IF(AND(ISNUMBER(OFFSET('Hygiene Data'!$E$10,0,10*ROW('Hygiene Data'!E52))),'Data Summary'!DW58="Yes"),OFFSET('Hygiene Data'!$E$10,0,10*ROW('Hygiene Data'!E52)),NA())</f>
        <v>#N/A</v>
      </c>
      <c r="BI58" s="109" t="e">
        <f ca="1">+IF(AND(ISNUMBER(OFFSET('Hygiene Data'!$F$6,0,10*ROW('Hygiene Data'!F52))),'Data Summary'!DX58="Yes"),OFFSET('Hygiene Data'!$F$6,0,10*ROW('Hygiene Data'!F52)),NA())</f>
        <v>#N/A</v>
      </c>
      <c r="BJ58" s="109" t="e">
        <f ca="1">+IF(AND(ISNUMBER(OFFSET('Hygiene Data'!$F$8,0,10*ROW('Hygiene Data'!F52))),'Data Summary'!DY58="Yes"),OFFSET('Hygiene Data'!$F$8,0,10*ROW('Hygiene Data'!F52)),NA())</f>
        <v>#N/A</v>
      </c>
      <c r="BK58" s="109" t="e">
        <f ca="1">+IF(AND(ISNUMBER(OFFSET('Hygiene Data'!$F$10,0,10*ROW('Hygiene Data'!F52))),'Data Summary'!DZ58="Yes"),OFFSET('Hygiene Data'!$F$10,0,10*ROW('Hygiene Data'!F52)),NA())</f>
        <v>#N/A</v>
      </c>
      <c r="BL58" s="109" t="e">
        <f ca="1">+IF(AND(ISNUMBER(OFFSET('Hygiene Data'!$G$6,0,10*ROW('Hygiene Data'!G52))),'Data Summary'!EA58="Yes"),OFFSET('Hygiene Data'!$G$6,0,10*ROW('Hygiene Data'!G52)),NA())</f>
        <v>#N/A</v>
      </c>
      <c r="BM58" s="109" t="e">
        <f ca="1">+IF(AND(ISNUMBER(OFFSET('Hygiene Data'!$G$8,0,10*ROW('Hygiene Data'!G52))),'Data Summary'!EB58="Yes"),OFFSET('Hygiene Data'!$G$8,0,10*ROW('Hygiene Data'!G52)),NA())</f>
        <v>#N/A</v>
      </c>
      <c r="BN58" s="109" t="e">
        <f ca="1">+IF(AND(ISNUMBER(OFFSET('Hygiene Data'!$G$10,0,10*ROW('Hygiene Data'!G52))),'Data Summary'!EC58="Yes"),OFFSET('Hygiene Data'!$G$10,0,10*ROW('Hygiene Data'!G52)),NA())</f>
        <v>#N/A</v>
      </c>
      <c r="BO58" s="109" t="e">
        <f ca="1">+IF(AND(ISNUMBER(OFFSET('Hygiene Data'!$H$6,0,10*ROW('Hygiene Data'!H52))),'Data Summary'!ED58="Yes"),OFFSET('Hygiene Data'!$H$6,0,10*ROW('Hygiene Data'!H52)),NA())</f>
        <v>#N/A</v>
      </c>
      <c r="BP58" s="109" t="e">
        <f ca="1">+IF(AND(ISNUMBER(OFFSET('Hygiene Data'!$H$8,0,10*ROW('Hygiene Data'!H52))),'Data Summary'!EE58="Yes"),OFFSET('Hygiene Data'!$H$8,0,10*ROW('Hygiene Data'!H52)),NA())</f>
        <v>#N/A</v>
      </c>
      <c r="BQ58" s="109" t="e">
        <f ca="1">+IF(AND(ISNUMBER(OFFSET('Hygiene Data'!$H$10,0,10*ROW('Hygiene Data'!H52))),'Data Summary'!EF58="Yes"),OFFSET('Hygiene Data'!$H$10,0,10*ROW('Hygiene Data'!H52)),NA())</f>
        <v>#N/A</v>
      </c>
    </row>
    <row r="59" spans="1:69" x14ac:dyDescent="0.25">
      <c r="A59" s="57" t="e">
        <f ca="1">+IF(OFFSET('Water Data'!$B$1,0,10*ROW('Water Data'!B53))="",NA(),OFFSET('Water Data'!$B$1,0,10*ROW('Water Data'!B53)))</f>
        <v>#N/A</v>
      </c>
      <c r="B59" s="57" t="e">
        <f ca="1">+IF(OFFSET('Water Data'!$A$3,0,10*ROW('Water Data'!A56))="",NA(),OFFSET('Water Data'!$A$3,0,10*ROW('Water Data'!A56)))</f>
        <v>#N/A</v>
      </c>
      <c r="C59" s="57" t="e">
        <f ca="1">+IF(OFFSET('Water Data'!$C$3,0,10*ROW('Water Data'!C56))="",NA(),OFFSET('Water Data'!$C$3,0,10*ROW('Water Data'!C56)))</f>
        <v>#N/A</v>
      </c>
      <c r="D59" s="58" t="e">
        <f ca="1">+IF(AND(ISNUMBER(OFFSET('Water Data'!$C$5,0,10*ROW('Water Data'!C53))),'Data Summary'!BS59="Yes"),100-OFFSET('Water Data'!$C$5,0,10*ROW('Water Data'!C53)),NA())</f>
        <v>#N/A</v>
      </c>
      <c r="E59" s="58" t="e">
        <f ca="1">+IF(AND(ISNUMBER(OFFSET('Water Data'!$C$7,0,10*ROW('Water Data'!C53))),'Data Summary'!BT59="Yes"),OFFSET('Water Data'!$C$7,0,10*ROW('Water Data'!C53)),NA())</f>
        <v>#N/A</v>
      </c>
      <c r="F59" s="58" t="e">
        <f ca="1">+IF(AND(ISNUMBER(OFFSET('Water Data'!$C$10,0,10*ROW('Water Data'!C53))),'Data Summary'!BU59="Yes"),OFFSET('Water Data'!$C$10,0,10*ROW('Water Data'!C53)),NA())</f>
        <v>#N/A</v>
      </c>
      <c r="G59" s="58" t="e">
        <f ca="1">+IF(AND(ISNUMBER(OFFSET('Water Data'!$D$5,0,10*ROW('Water Data'!D53))),'Data Summary'!BV59="Yes"),100-OFFSET('Water Data'!$D$5,0,10*ROW('Water Data'!D53)),NA())</f>
        <v>#N/A</v>
      </c>
      <c r="H59" s="58" t="e">
        <f ca="1">+IF(AND(ISNUMBER(OFFSET('Water Data'!$D$7,0,10*ROW('Water Data'!D53))),'Data Summary'!BW59="Yes"),OFFSET('Water Data'!$D$7,0,10*ROW('Water Data'!D53)),NA())</f>
        <v>#N/A</v>
      </c>
      <c r="I59" s="58" t="e">
        <f ca="1">+IF(AND(ISNUMBER(OFFSET('Water Data'!$D$10,0,10*ROW('Water Data'!D53))),'Data Summary'!BX59="Yes"),OFFSET('Water Data'!$D$10,0,10*ROW('Water Data'!D53)),NA())</f>
        <v>#N/A</v>
      </c>
      <c r="J59" s="58" t="e">
        <f ca="1">+IF(AND(ISNUMBER(OFFSET('Water Data'!$E$5,0,10*ROW('Water Data'!E53))),'Data Summary'!BY59="Yes"),100-OFFSET('Water Data'!$E$5,0,10*ROW('Water Data'!E53)),NA())</f>
        <v>#N/A</v>
      </c>
      <c r="K59" s="58" t="e">
        <f ca="1">+IF(AND(ISNUMBER(OFFSET('Water Data'!$E$7,0,10*ROW('Water Data'!E53))),'Data Summary'!BZ59="Yes"),OFFSET('Water Data'!$E$7,0,10*ROW('Water Data'!E53)),NA())</f>
        <v>#N/A</v>
      </c>
      <c r="L59" s="58" t="e">
        <f ca="1">+IF(AND(ISNUMBER(OFFSET('Water Data'!$E$10,0,10*ROW('Water Data'!E53))),'Data Summary'!CA59="Yes"),OFFSET('Water Data'!$E$10,0,10*ROW('Water Data'!E53)),NA())</f>
        <v>#N/A</v>
      </c>
      <c r="M59" s="58" t="e">
        <f ca="1">+IF(AND(ISNUMBER(OFFSET('Water Data'!$F$5,0,10*ROW('Water Data'!F53))),'Data Summary'!CB59="Yes"),100-OFFSET('Water Data'!$F$5,0,10*ROW('Water Data'!F53)),NA())</f>
        <v>#N/A</v>
      </c>
      <c r="N59" s="58" t="e">
        <f ca="1">+IF(AND(ISNUMBER(OFFSET('Water Data'!$F$7,0,10*ROW('Water Data'!F53))),'Data Summary'!CC59="Yes"),OFFSET('Water Data'!$F$7,0,10*ROW('Water Data'!F53)),NA())</f>
        <v>#N/A</v>
      </c>
      <c r="O59" s="58" t="e">
        <f ca="1">+IF(AND(ISNUMBER(OFFSET('Water Data'!$F$10,0,10*ROW('Water Data'!F53))),'Data Summary'!CD59="Yes"),OFFSET('Water Data'!$F$10,0,10*ROW('Water Data'!F53)),NA())</f>
        <v>#N/A</v>
      </c>
      <c r="P59" s="58" t="e">
        <f ca="1">+IF(AND(ISNUMBER(OFFSET('Water Data'!$G$5,0,10*ROW('Water Data'!G53))),'Data Summary'!CE59="Yes"),100-OFFSET('Water Data'!$G$5,0,10*ROW('Water Data'!G53)),NA())</f>
        <v>#N/A</v>
      </c>
      <c r="Q59" s="58" t="e">
        <f ca="1">+IF(AND(ISNUMBER(OFFSET('Water Data'!$G$7,0,10*ROW('Water Data'!G53))),'Data Summary'!CF59="Yes"),OFFSET('Water Data'!$G$7,0,10*ROW('Water Data'!G53)),NA())</f>
        <v>#N/A</v>
      </c>
      <c r="R59" s="58" t="e">
        <f ca="1">+IF(AND(ISNUMBER(OFFSET('Water Data'!$G$10,0,10*ROW('Water Data'!G53))),'Data Summary'!CG59="Yes"),OFFSET('Water Data'!$G$10,0,10*ROW('Water Data'!G53)),NA())</f>
        <v>#N/A</v>
      </c>
      <c r="S59" s="58" t="e">
        <f ca="1">+IF(AND(ISNUMBER(OFFSET('Water Data'!$H$5,0,10*ROW('Water Data'!H53))),'Data Summary'!CH59="Yes"),100-OFFSET('Water Data'!$H$5,0,10*ROW('Water Data'!H53)),NA())</f>
        <v>#N/A</v>
      </c>
      <c r="T59" s="58" t="e">
        <f ca="1">+IF(AND(ISNUMBER(OFFSET('Water Data'!$H$7,0,10*ROW('Water Data'!H53))),'Data Summary'!CI59="Yes"),OFFSET('Water Data'!$H$7,0,10*ROW('Water Data'!H53)),NA())</f>
        <v>#N/A</v>
      </c>
      <c r="U59" s="58" t="e">
        <f ca="1">+IF(AND(ISNUMBER(OFFSET('Water Data'!$H$10,0,10*ROW('Water Data'!H53))),'Data Summary'!CJ59="Yes"),OFFSET('Water Data'!$H$10,0,10*ROW('Water Data'!H53)),NA())</f>
        <v>#N/A</v>
      </c>
      <c r="V59" s="104" t="e">
        <f ca="1">+IF(AND(ISNUMBER(OFFSET('Sanitation Data'!$C$5,0,10*ROW('Sanitation Data'!C53))),'Data Summary'!CK59="Yes"),100-OFFSET('Sanitation Data'!$C$5,0,10*ROW('Sanitation Data'!C53)),NA())</f>
        <v>#N/A</v>
      </c>
      <c r="W59" s="104" t="e">
        <f ca="1">+IF(AND(ISNUMBER(OFFSET('Sanitation Data'!$C$7,0,10*ROW('Sanitation Data'!C53))),'Data Summary'!CL59="Yes"),OFFSET('Sanitation Data'!$C$7,0,10*ROW('Sanitation Data'!C53)),NA())</f>
        <v>#N/A</v>
      </c>
      <c r="X59" s="104" t="e">
        <f ca="1">+IF(AND(ISNUMBER(OFFSET('Sanitation Data'!$C$11,0,10*ROW('Sanitation Data'!C53))),'Data Summary'!CM59="Yes"),OFFSET('Sanitation Data'!$C$11,0,10*ROW('Sanitation Data'!C53)),NA())</f>
        <v>#N/A</v>
      </c>
      <c r="Y59" s="104" t="e">
        <f ca="1">+IF(AND(ISNUMBER(OFFSET('Sanitation Data'!$C$12,0,10*ROW('Sanitation Data'!C53))),'Data Summary'!CN59="Yes"),OFFSET('Sanitation Data'!$C$12,0,10*ROW('Sanitation Data'!C53)),NA())</f>
        <v>#N/A</v>
      </c>
      <c r="Z59" s="104" t="e">
        <f ca="1">+IF(AND(ISNUMBER(OFFSET('Sanitation Data'!$C$13,0,10*ROW('Sanitation Data'!C53))),'Data Summary'!CO59="Yes"),OFFSET('Sanitation Data'!$C$13,0,10*ROW('Sanitation Data'!C53)),NA())</f>
        <v>#N/A</v>
      </c>
      <c r="AA59" s="104" t="e">
        <f ca="1">+IF(AND(ISNUMBER(OFFSET('Sanitation Data'!$D$5,0,10*ROW('Sanitation Data'!D53))),'Data Summary'!CP59="Yes"),100-OFFSET('Sanitation Data'!$D$5,0,10*ROW('Sanitation Data'!D53)),NA())</f>
        <v>#N/A</v>
      </c>
      <c r="AB59" s="104" t="e">
        <f ca="1">+IF(AND(ISNUMBER(OFFSET('Sanitation Data'!$D$7,0,10*ROW('Sanitation Data'!D53))),'Data Summary'!CQ59="Yes"),OFFSET('Sanitation Data'!$D$7,0,10*ROW('Sanitation Data'!D53)),NA())</f>
        <v>#N/A</v>
      </c>
      <c r="AC59" s="104" t="e">
        <f ca="1">+IF(AND(ISNUMBER(OFFSET('Sanitation Data'!$D$11,0,10*ROW('Sanitation Data'!D53))),'Data Summary'!CR59="Yes"),OFFSET('Sanitation Data'!$D$11,0,10*ROW('Sanitation Data'!D53)),NA())</f>
        <v>#N/A</v>
      </c>
      <c r="AD59" s="104" t="e">
        <f ca="1">+IF(AND(ISNUMBER(OFFSET('Sanitation Data'!$D$12,0,10*ROW('Sanitation Data'!D53))),'Data Summary'!CS59="Yes"),OFFSET('Sanitation Data'!$D$12,0,10*ROW('Sanitation Data'!D53)),NA())</f>
        <v>#N/A</v>
      </c>
      <c r="AE59" s="104" t="e">
        <f ca="1">+IF(AND(ISNUMBER(OFFSET('Sanitation Data'!$D$13,0,10*ROW('Sanitation Data'!D53))),'Data Summary'!CT59="Yes"),OFFSET('Sanitation Data'!$D$13,0,10*ROW('Sanitation Data'!D53)),NA())</f>
        <v>#N/A</v>
      </c>
      <c r="AF59" s="104" t="e">
        <f ca="1">+IF(AND(ISNUMBER(OFFSET('Sanitation Data'!$E$5,0,10*ROW('Sanitation Data'!E53))),'Data Summary'!CU59="Yes"),100-OFFSET('Sanitation Data'!$E$5,0,10*ROW('Sanitation Data'!E53)),NA())</f>
        <v>#N/A</v>
      </c>
      <c r="AG59" s="104" t="e">
        <f ca="1">+IF(AND(ISNUMBER(OFFSET('Sanitation Data'!$E$7,0,10*ROW('Sanitation Data'!E53))),'Data Summary'!CV59="Yes"),OFFSET('Sanitation Data'!$E$7,0,10*ROW('Sanitation Data'!E53)),NA())</f>
        <v>#N/A</v>
      </c>
      <c r="AH59" s="104" t="e">
        <f ca="1">+IF(AND(ISNUMBER(OFFSET('Sanitation Data'!$E$11,0,10*ROW('Sanitation Data'!E53))),'Data Summary'!CW59="Yes"),OFFSET('Sanitation Data'!$E$11,0,10*ROW('Sanitation Data'!E53)),NA())</f>
        <v>#N/A</v>
      </c>
      <c r="AI59" s="104" t="e">
        <f ca="1">+IF(AND(ISNUMBER(OFFSET('Sanitation Data'!$E$12,0,10*ROW('Sanitation Data'!E53))),'Data Summary'!CX59="Yes"),OFFSET('Sanitation Data'!$E$12,0,10*ROW('Sanitation Data'!E53)),NA())</f>
        <v>#N/A</v>
      </c>
      <c r="AJ59" s="104" t="e">
        <f ca="1">+IF(AND(ISNUMBER(OFFSET('Sanitation Data'!$E$13,0,10*ROW('Sanitation Data'!E53))),'Data Summary'!CY59="Yes"),OFFSET('Sanitation Data'!$E$13,0,10*ROW('Sanitation Data'!E53)),NA())</f>
        <v>#N/A</v>
      </c>
      <c r="AK59" s="104" t="e">
        <f ca="1">+IF(AND(ISNUMBER(OFFSET('Sanitation Data'!$F$5,0,10*ROW('Sanitation Data'!F53))),'Data Summary'!CZ59="Yes"),100-OFFSET('Sanitation Data'!$F$5,0,10*ROW('Sanitation Data'!F53)),NA())</f>
        <v>#N/A</v>
      </c>
      <c r="AL59" s="104" t="e">
        <f ca="1">+IF(AND(ISNUMBER(OFFSET('Sanitation Data'!$F$7,0,10*ROW('Sanitation Data'!F53))),'Data Summary'!DA59="Yes"),OFFSET('Sanitation Data'!$F$7,0,10*ROW('Sanitation Data'!F53)),NA())</f>
        <v>#N/A</v>
      </c>
      <c r="AM59" s="104" t="e">
        <f ca="1">+IF(AND(ISNUMBER(OFFSET('Sanitation Data'!$F$11,0,10*ROW('Sanitation Data'!F53))),'Data Summary'!DB59="Yes"),OFFSET('Sanitation Data'!$F$11,0,10*ROW('Sanitation Data'!F53)),NA())</f>
        <v>#N/A</v>
      </c>
      <c r="AN59" s="104" t="e">
        <f ca="1">+IF(AND(ISNUMBER(OFFSET('Sanitation Data'!$F$12,0,10*ROW('Sanitation Data'!F53))),'Data Summary'!DC59="Yes"),OFFSET('Sanitation Data'!$F$12,0,10*ROW('Sanitation Data'!F53)),NA())</f>
        <v>#N/A</v>
      </c>
      <c r="AO59" s="104" t="e">
        <f ca="1">+IF(AND(ISNUMBER(OFFSET('Sanitation Data'!$F$13,0,10*ROW('Sanitation Data'!F53))),'Data Summary'!DD59="Yes"),OFFSET('Sanitation Data'!$F$13,0,10*ROW('Sanitation Data'!F53)),NA())</f>
        <v>#N/A</v>
      </c>
      <c r="AP59" s="104" t="e">
        <f ca="1">+IF(AND(ISNUMBER(OFFSET('Sanitation Data'!$G$5,0,10*ROW('Sanitation Data'!G53))),'Data Summary'!DE59="Yes"),100-OFFSET('Sanitation Data'!$G$5,0,10*ROW('Sanitation Data'!G53)),NA())</f>
        <v>#N/A</v>
      </c>
      <c r="AQ59" s="104" t="e">
        <f ca="1">+IF(AND(ISNUMBER(OFFSET('Sanitation Data'!$G$7,0,10*ROW('Sanitation Data'!G53))),'Data Summary'!DF59="Yes"),OFFSET('Sanitation Data'!$G$7,0,10*ROW('Sanitation Data'!G53)),NA())</f>
        <v>#N/A</v>
      </c>
      <c r="AR59" s="104" t="e">
        <f ca="1">+IF(AND(ISNUMBER(OFFSET('Sanitation Data'!$G$11,0,10*ROW('Sanitation Data'!G53))),'Data Summary'!DG59="Yes"),OFFSET('Sanitation Data'!$G$11,0,10*ROW('Sanitation Data'!G53)),NA())</f>
        <v>#N/A</v>
      </c>
      <c r="AS59" s="104" t="e">
        <f ca="1">+IF(AND(ISNUMBER(OFFSET('Sanitation Data'!$G$12,0,10*ROW('Sanitation Data'!G53))),'Data Summary'!DH59="Yes"),OFFSET('Sanitation Data'!$G$12,0,10*ROW('Sanitation Data'!G53)),NA())</f>
        <v>#N/A</v>
      </c>
      <c r="AT59" s="104" t="e">
        <f ca="1">+IF(AND(ISNUMBER(OFFSET('Sanitation Data'!$G$13,0,10*ROW('Sanitation Data'!G53))),'Data Summary'!DI59="Yes"),OFFSET('Sanitation Data'!$G$13,0,10*ROW('Sanitation Data'!G53)),NA())</f>
        <v>#N/A</v>
      </c>
      <c r="AU59" s="104" t="e">
        <f ca="1">+IF(AND(ISNUMBER(OFFSET('Sanitation Data'!$H$5,0,10*ROW('Sanitation Data'!H53))),'Data Summary'!DJ59="Yes"),100-OFFSET('Sanitation Data'!$H$5,0,10*ROW('Sanitation Data'!H53)),NA())</f>
        <v>#N/A</v>
      </c>
      <c r="AV59" s="104" t="e">
        <f ca="1">+IF(AND(ISNUMBER(OFFSET('Sanitation Data'!$H$7,0,10*ROW('Sanitation Data'!H53))),'Data Summary'!DK59="Yes"),OFFSET('Sanitation Data'!$H$7,0,10*ROW('Sanitation Data'!H53)),NA())</f>
        <v>#N/A</v>
      </c>
      <c r="AW59" s="104" t="e">
        <f ca="1">+IF(AND(ISNUMBER(OFFSET('Sanitation Data'!$H$11,0,10*ROW('Sanitation Data'!H53))),'Data Summary'!DL59="Yes"),OFFSET('Sanitation Data'!$H$11,0,10*ROW('Sanitation Data'!H53)),NA())</f>
        <v>#N/A</v>
      </c>
      <c r="AX59" s="104" t="e">
        <f ca="1">+IF(AND(ISNUMBER(OFFSET('Sanitation Data'!$H$12,0,10*ROW('Sanitation Data'!H53))),'Data Summary'!DM59="Yes"),OFFSET('Sanitation Data'!$H$12,0,10*ROW('Sanitation Data'!H53)),NA())</f>
        <v>#N/A</v>
      </c>
      <c r="AY59" s="104" t="e">
        <f ca="1">+IF(AND(ISNUMBER(OFFSET('Sanitation Data'!$H$13,0,10*ROW('Sanitation Data'!H53))),'Data Summary'!DN59="Yes"),OFFSET('Sanitation Data'!$H$13,0,10*ROW('Sanitation Data'!H53)),NA())</f>
        <v>#N/A</v>
      </c>
      <c r="AZ59" s="109" t="e">
        <f ca="1">+IF(AND(ISNUMBER(OFFSET('Hygiene Data'!$C$6,0,10*ROW('Hygiene Data'!C53))),'Data Summary'!DO59="Yes"),OFFSET('Hygiene Data'!$C$6,0,10*ROW('Hygiene Data'!C53)),NA())</f>
        <v>#N/A</v>
      </c>
      <c r="BA59" s="109" t="e">
        <f ca="1">+IF(AND(ISNUMBER(OFFSET('Hygiene Data'!$C$8,0,10*ROW('Hygiene Data'!C53))),'Data Summary'!DP59="Yes"),OFFSET('Hygiene Data'!$C$8,0,10*ROW('Hygiene Data'!C53)),NA())</f>
        <v>#N/A</v>
      </c>
      <c r="BB59" s="109" t="e">
        <f ca="1">+IF(AND(ISNUMBER(OFFSET('Hygiene Data'!$C$10,0,10*ROW('Hygiene Data'!C53))),'Data Summary'!DQ59="Yes"),OFFSET('Hygiene Data'!$C$10,0,10*ROW('Hygiene Data'!C53)),NA())</f>
        <v>#N/A</v>
      </c>
      <c r="BC59" s="109" t="e">
        <f ca="1">+IF(AND(ISNUMBER(OFFSET('Hygiene Data'!$D$6,0,10*ROW('Hygiene Data'!D53))),'Data Summary'!DR59="Yes"),OFFSET('Hygiene Data'!$D$6,0,10*ROW('Hygiene Data'!D53)),NA())</f>
        <v>#N/A</v>
      </c>
      <c r="BD59" s="109" t="e">
        <f ca="1">+IF(AND(ISNUMBER(OFFSET('Hygiene Data'!$D$8,0,10*ROW('Hygiene Data'!D53))),'Data Summary'!DS59="Yes"),OFFSET('Hygiene Data'!$D$8,0,10*ROW('Hygiene Data'!D53)),NA())</f>
        <v>#N/A</v>
      </c>
      <c r="BE59" s="109" t="e">
        <f ca="1">+IF(AND(ISNUMBER(OFFSET('Hygiene Data'!$D$10,0,10*ROW('Hygiene Data'!D53))),'Data Summary'!DT59="Yes"),OFFSET('Hygiene Data'!$D$10,0,10*ROW('Hygiene Data'!D53)),NA())</f>
        <v>#N/A</v>
      </c>
      <c r="BF59" s="109" t="e">
        <f ca="1">+IF(AND(ISNUMBER(OFFSET('Hygiene Data'!$E$6,0,10*ROW('Hygiene Data'!E53))),'Data Summary'!DU59="Yes"),OFFSET('Hygiene Data'!$E$6,0,10*ROW('Hygiene Data'!E53)),NA())</f>
        <v>#N/A</v>
      </c>
      <c r="BG59" s="109" t="e">
        <f ca="1">+IF(AND(ISNUMBER(OFFSET('Hygiene Data'!$E$8,0,10*ROW('Hygiene Data'!E53))),'Data Summary'!DV59="Yes"),OFFSET('Hygiene Data'!$E$8,0,10*ROW('Hygiene Data'!E53)),NA())</f>
        <v>#N/A</v>
      </c>
      <c r="BH59" s="109" t="e">
        <f ca="1">+IF(AND(ISNUMBER(OFFSET('Hygiene Data'!$E$10,0,10*ROW('Hygiene Data'!E53))),'Data Summary'!DW59="Yes"),OFFSET('Hygiene Data'!$E$10,0,10*ROW('Hygiene Data'!E53)),NA())</f>
        <v>#N/A</v>
      </c>
      <c r="BI59" s="109" t="e">
        <f ca="1">+IF(AND(ISNUMBER(OFFSET('Hygiene Data'!$F$6,0,10*ROW('Hygiene Data'!F53))),'Data Summary'!DX59="Yes"),OFFSET('Hygiene Data'!$F$6,0,10*ROW('Hygiene Data'!F53)),NA())</f>
        <v>#N/A</v>
      </c>
      <c r="BJ59" s="109" t="e">
        <f ca="1">+IF(AND(ISNUMBER(OFFSET('Hygiene Data'!$F$8,0,10*ROW('Hygiene Data'!F53))),'Data Summary'!DY59="Yes"),OFFSET('Hygiene Data'!$F$8,0,10*ROW('Hygiene Data'!F53)),NA())</f>
        <v>#N/A</v>
      </c>
      <c r="BK59" s="109" t="e">
        <f ca="1">+IF(AND(ISNUMBER(OFFSET('Hygiene Data'!$F$10,0,10*ROW('Hygiene Data'!F53))),'Data Summary'!DZ59="Yes"),OFFSET('Hygiene Data'!$F$10,0,10*ROW('Hygiene Data'!F53)),NA())</f>
        <v>#N/A</v>
      </c>
      <c r="BL59" s="109" t="e">
        <f ca="1">+IF(AND(ISNUMBER(OFFSET('Hygiene Data'!$G$6,0,10*ROW('Hygiene Data'!G53))),'Data Summary'!EA59="Yes"),OFFSET('Hygiene Data'!$G$6,0,10*ROW('Hygiene Data'!G53)),NA())</f>
        <v>#N/A</v>
      </c>
      <c r="BM59" s="109" t="e">
        <f ca="1">+IF(AND(ISNUMBER(OFFSET('Hygiene Data'!$G$8,0,10*ROW('Hygiene Data'!G53))),'Data Summary'!EB59="Yes"),OFFSET('Hygiene Data'!$G$8,0,10*ROW('Hygiene Data'!G53)),NA())</f>
        <v>#N/A</v>
      </c>
      <c r="BN59" s="109" t="e">
        <f ca="1">+IF(AND(ISNUMBER(OFFSET('Hygiene Data'!$G$10,0,10*ROW('Hygiene Data'!G53))),'Data Summary'!EC59="Yes"),OFFSET('Hygiene Data'!$G$10,0,10*ROW('Hygiene Data'!G53)),NA())</f>
        <v>#N/A</v>
      </c>
      <c r="BO59" s="109" t="e">
        <f ca="1">+IF(AND(ISNUMBER(OFFSET('Hygiene Data'!$H$6,0,10*ROW('Hygiene Data'!H53))),'Data Summary'!ED59="Yes"),OFFSET('Hygiene Data'!$H$6,0,10*ROW('Hygiene Data'!H53)),NA())</f>
        <v>#N/A</v>
      </c>
      <c r="BP59" s="109" t="e">
        <f ca="1">+IF(AND(ISNUMBER(OFFSET('Hygiene Data'!$H$8,0,10*ROW('Hygiene Data'!H53))),'Data Summary'!EE59="Yes"),OFFSET('Hygiene Data'!$H$8,0,10*ROW('Hygiene Data'!H53)),NA())</f>
        <v>#N/A</v>
      </c>
      <c r="BQ59" s="109" t="e">
        <f ca="1">+IF(AND(ISNUMBER(OFFSET('Hygiene Data'!$H$10,0,10*ROW('Hygiene Data'!H53))),'Data Summary'!EF59="Yes"),OFFSET('Hygiene Data'!$H$10,0,10*ROW('Hygiene Data'!H53)),NA())</f>
        <v>#N/A</v>
      </c>
    </row>
    <row r="60" spans="1:69" x14ac:dyDescent="0.25">
      <c r="A60" s="57" t="e">
        <f ca="1">+IF(OFFSET('Water Data'!$B$1,0,10*ROW('Water Data'!B54))="",NA(),OFFSET('Water Data'!$B$1,0,10*ROW('Water Data'!B54)))</f>
        <v>#N/A</v>
      </c>
      <c r="B60" s="57" t="e">
        <f ca="1">+IF(OFFSET('Water Data'!$A$3,0,10*ROW('Water Data'!A57))="",NA(),OFFSET('Water Data'!$A$3,0,10*ROW('Water Data'!A57)))</f>
        <v>#N/A</v>
      </c>
      <c r="C60" s="57" t="e">
        <f ca="1">+IF(OFFSET('Water Data'!$C$3,0,10*ROW('Water Data'!C57))="",NA(),OFFSET('Water Data'!$C$3,0,10*ROW('Water Data'!C57)))</f>
        <v>#N/A</v>
      </c>
      <c r="D60" s="58" t="e">
        <f ca="1">+IF(AND(ISNUMBER(OFFSET('Water Data'!$C$5,0,10*ROW('Water Data'!C54))),'Data Summary'!BS60="Yes"),100-OFFSET('Water Data'!$C$5,0,10*ROW('Water Data'!C54)),NA())</f>
        <v>#N/A</v>
      </c>
      <c r="E60" s="58" t="e">
        <f ca="1">+IF(AND(ISNUMBER(OFFSET('Water Data'!$C$7,0,10*ROW('Water Data'!C54))),'Data Summary'!BT60="Yes"),OFFSET('Water Data'!$C$7,0,10*ROW('Water Data'!C54)),NA())</f>
        <v>#N/A</v>
      </c>
      <c r="F60" s="58" t="e">
        <f ca="1">+IF(AND(ISNUMBER(OFFSET('Water Data'!$C$10,0,10*ROW('Water Data'!C54))),'Data Summary'!BU60="Yes"),OFFSET('Water Data'!$C$10,0,10*ROW('Water Data'!C54)),NA())</f>
        <v>#N/A</v>
      </c>
      <c r="G60" s="58" t="e">
        <f ca="1">+IF(AND(ISNUMBER(OFFSET('Water Data'!$D$5,0,10*ROW('Water Data'!D54))),'Data Summary'!BV60="Yes"),100-OFFSET('Water Data'!$D$5,0,10*ROW('Water Data'!D54)),NA())</f>
        <v>#N/A</v>
      </c>
      <c r="H60" s="58" t="e">
        <f ca="1">+IF(AND(ISNUMBER(OFFSET('Water Data'!$D$7,0,10*ROW('Water Data'!D54))),'Data Summary'!BW60="Yes"),OFFSET('Water Data'!$D$7,0,10*ROW('Water Data'!D54)),NA())</f>
        <v>#N/A</v>
      </c>
      <c r="I60" s="58" t="e">
        <f ca="1">+IF(AND(ISNUMBER(OFFSET('Water Data'!$D$10,0,10*ROW('Water Data'!D54))),'Data Summary'!BX60="Yes"),OFFSET('Water Data'!$D$10,0,10*ROW('Water Data'!D54)),NA())</f>
        <v>#N/A</v>
      </c>
      <c r="J60" s="58" t="e">
        <f ca="1">+IF(AND(ISNUMBER(OFFSET('Water Data'!$E$5,0,10*ROW('Water Data'!E54))),'Data Summary'!BY60="Yes"),100-OFFSET('Water Data'!$E$5,0,10*ROW('Water Data'!E54)),NA())</f>
        <v>#N/A</v>
      </c>
      <c r="K60" s="58" t="e">
        <f ca="1">+IF(AND(ISNUMBER(OFFSET('Water Data'!$E$7,0,10*ROW('Water Data'!E54))),'Data Summary'!BZ60="Yes"),OFFSET('Water Data'!$E$7,0,10*ROW('Water Data'!E54)),NA())</f>
        <v>#N/A</v>
      </c>
      <c r="L60" s="58" t="e">
        <f ca="1">+IF(AND(ISNUMBER(OFFSET('Water Data'!$E$10,0,10*ROW('Water Data'!E54))),'Data Summary'!CA60="Yes"),OFFSET('Water Data'!$E$10,0,10*ROW('Water Data'!E54)),NA())</f>
        <v>#N/A</v>
      </c>
      <c r="M60" s="58" t="e">
        <f ca="1">+IF(AND(ISNUMBER(OFFSET('Water Data'!$F$5,0,10*ROW('Water Data'!F54))),'Data Summary'!CB60="Yes"),100-OFFSET('Water Data'!$F$5,0,10*ROW('Water Data'!F54)),NA())</f>
        <v>#N/A</v>
      </c>
      <c r="N60" s="58" t="e">
        <f ca="1">+IF(AND(ISNUMBER(OFFSET('Water Data'!$F$7,0,10*ROW('Water Data'!F54))),'Data Summary'!CC60="Yes"),OFFSET('Water Data'!$F$7,0,10*ROW('Water Data'!F54)),NA())</f>
        <v>#N/A</v>
      </c>
      <c r="O60" s="58" t="e">
        <f ca="1">+IF(AND(ISNUMBER(OFFSET('Water Data'!$F$10,0,10*ROW('Water Data'!F54))),'Data Summary'!CD60="Yes"),OFFSET('Water Data'!$F$10,0,10*ROW('Water Data'!F54)),NA())</f>
        <v>#N/A</v>
      </c>
      <c r="P60" s="58" t="e">
        <f ca="1">+IF(AND(ISNUMBER(OFFSET('Water Data'!$G$5,0,10*ROW('Water Data'!G54))),'Data Summary'!CE60="Yes"),100-OFFSET('Water Data'!$G$5,0,10*ROW('Water Data'!G54)),NA())</f>
        <v>#N/A</v>
      </c>
      <c r="Q60" s="58" t="e">
        <f ca="1">+IF(AND(ISNUMBER(OFFSET('Water Data'!$G$7,0,10*ROW('Water Data'!G54))),'Data Summary'!CF60="Yes"),OFFSET('Water Data'!$G$7,0,10*ROW('Water Data'!G54)),NA())</f>
        <v>#N/A</v>
      </c>
      <c r="R60" s="58" t="e">
        <f ca="1">+IF(AND(ISNUMBER(OFFSET('Water Data'!$G$10,0,10*ROW('Water Data'!G54))),'Data Summary'!CG60="Yes"),OFFSET('Water Data'!$G$10,0,10*ROW('Water Data'!G54)),NA())</f>
        <v>#N/A</v>
      </c>
      <c r="S60" s="58" t="e">
        <f ca="1">+IF(AND(ISNUMBER(OFFSET('Water Data'!$H$5,0,10*ROW('Water Data'!H54))),'Data Summary'!CH60="Yes"),100-OFFSET('Water Data'!$H$5,0,10*ROW('Water Data'!H54)),NA())</f>
        <v>#N/A</v>
      </c>
      <c r="T60" s="58" t="e">
        <f ca="1">+IF(AND(ISNUMBER(OFFSET('Water Data'!$H$7,0,10*ROW('Water Data'!H54))),'Data Summary'!CI60="Yes"),OFFSET('Water Data'!$H$7,0,10*ROW('Water Data'!H54)),NA())</f>
        <v>#N/A</v>
      </c>
      <c r="U60" s="58" t="e">
        <f ca="1">+IF(AND(ISNUMBER(OFFSET('Water Data'!$H$10,0,10*ROW('Water Data'!H54))),'Data Summary'!CJ60="Yes"),OFFSET('Water Data'!$H$10,0,10*ROW('Water Data'!H54)),NA())</f>
        <v>#N/A</v>
      </c>
      <c r="V60" s="104" t="e">
        <f ca="1">+IF(AND(ISNUMBER(OFFSET('Sanitation Data'!$C$5,0,10*ROW('Sanitation Data'!C54))),'Data Summary'!CK60="Yes"),100-OFFSET('Sanitation Data'!$C$5,0,10*ROW('Sanitation Data'!C54)),NA())</f>
        <v>#N/A</v>
      </c>
      <c r="W60" s="104" t="e">
        <f ca="1">+IF(AND(ISNUMBER(OFFSET('Sanitation Data'!$C$7,0,10*ROW('Sanitation Data'!C54))),'Data Summary'!CL60="Yes"),OFFSET('Sanitation Data'!$C$7,0,10*ROW('Sanitation Data'!C54)),NA())</f>
        <v>#N/A</v>
      </c>
      <c r="X60" s="104" t="e">
        <f ca="1">+IF(AND(ISNUMBER(OFFSET('Sanitation Data'!$C$11,0,10*ROW('Sanitation Data'!C54))),'Data Summary'!CM60="Yes"),OFFSET('Sanitation Data'!$C$11,0,10*ROW('Sanitation Data'!C54)),NA())</f>
        <v>#N/A</v>
      </c>
      <c r="Y60" s="104" t="e">
        <f ca="1">+IF(AND(ISNUMBER(OFFSET('Sanitation Data'!$C$12,0,10*ROW('Sanitation Data'!C54))),'Data Summary'!CN60="Yes"),OFFSET('Sanitation Data'!$C$12,0,10*ROW('Sanitation Data'!C54)),NA())</f>
        <v>#N/A</v>
      </c>
      <c r="Z60" s="104" t="e">
        <f ca="1">+IF(AND(ISNUMBER(OFFSET('Sanitation Data'!$C$13,0,10*ROW('Sanitation Data'!C54))),'Data Summary'!CO60="Yes"),OFFSET('Sanitation Data'!$C$13,0,10*ROW('Sanitation Data'!C54)),NA())</f>
        <v>#N/A</v>
      </c>
      <c r="AA60" s="104" t="e">
        <f ca="1">+IF(AND(ISNUMBER(OFFSET('Sanitation Data'!$D$5,0,10*ROW('Sanitation Data'!D54))),'Data Summary'!CP60="Yes"),100-OFFSET('Sanitation Data'!$D$5,0,10*ROW('Sanitation Data'!D54)),NA())</f>
        <v>#N/A</v>
      </c>
      <c r="AB60" s="104" t="e">
        <f ca="1">+IF(AND(ISNUMBER(OFFSET('Sanitation Data'!$D$7,0,10*ROW('Sanitation Data'!D54))),'Data Summary'!CQ60="Yes"),OFFSET('Sanitation Data'!$D$7,0,10*ROW('Sanitation Data'!D54)),NA())</f>
        <v>#N/A</v>
      </c>
      <c r="AC60" s="104" t="e">
        <f ca="1">+IF(AND(ISNUMBER(OFFSET('Sanitation Data'!$D$11,0,10*ROW('Sanitation Data'!D54))),'Data Summary'!CR60="Yes"),OFFSET('Sanitation Data'!$D$11,0,10*ROW('Sanitation Data'!D54)),NA())</f>
        <v>#N/A</v>
      </c>
      <c r="AD60" s="104" t="e">
        <f ca="1">+IF(AND(ISNUMBER(OFFSET('Sanitation Data'!$D$12,0,10*ROW('Sanitation Data'!D54))),'Data Summary'!CS60="Yes"),OFFSET('Sanitation Data'!$D$12,0,10*ROW('Sanitation Data'!D54)),NA())</f>
        <v>#N/A</v>
      </c>
      <c r="AE60" s="104" t="e">
        <f ca="1">+IF(AND(ISNUMBER(OFFSET('Sanitation Data'!$D$13,0,10*ROW('Sanitation Data'!D54))),'Data Summary'!CT60="Yes"),OFFSET('Sanitation Data'!$D$13,0,10*ROW('Sanitation Data'!D54)),NA())</f>
        <v>#N/A</v>
      </c>
      <c r="AF60" s="104" t="e">
        <f ca="1">+IF(AND(ISNUMBER(OFFSET('Sanitation Data'!$E$5,0,10*ROW('Sanitation Data'!E54))),'Data Summary'!CU60="Yes"),100-OFFSET('Sanitation Data'!$E$5,0,10*ROW('Sanitation Data'!E54)),NA())</f>
        <v>#N/A</v>
      </c>
      <c r="AG60" s="104" t="e">
        <f ca="1">+IF(AND(ISNUMBER(OFFSET('Sanitation Data'!$E$7,0,10*ROW('Sanitation Data'!E54))),'Data Summary'!CV60="Yes"),OFFSET('Sanitation Data'!$E$7,0,10*ROW('Sanitation Data'!E54)),NA())</f>
        <v>#N/A</v>
      </c>
      <c r="AH60" s="104" t="e">
        <f ca="1">+IF(AND(ISNUMBER(OFFSET('Sanitation Data'!$E$11,0,10*ROW('Sanitation Data'!E54))),'Data Summary'!CW60="Yes"),OFFSET('Sanitation Data'!$E$11,0,10*ROW('Sanitation Data'!E54)),NA())</f>
        <v>#N/A</v>
      </c>
      <c r="AI60" s="104" t="e">
        <f ca="1">+IF(AND(ISNUMBER(OFFSET('Sanitation Data'!$E$12,0,10*ROW('Sanitation Data'!E54))),'Data Summary'!CX60="Yes"),OFFSET('Sanitation Data'!$E$12,0,10*ROW('Sanitation Data'!E54)),NA())</f>
        <v>#N/A</v>
      </c>
      <c r="AJ60" s="104" t="e">
        <f ca="1">+IF(AND(ISNUMBER(OFFSET('Sanitation Data'!$E$13,0,10*ROW('Sanitation Data'!E54))),'Data Summary'!CY60="Yes"),OFFSET('Sanitation Data'!$E$13,0,10*ROW('Sanitation Data'!E54)),NA())</f>
        <v>#N/A</v>
      </c>
      <c r="AK60" s="104" t="e">
        <f ca="1">+IF(AND(ISNUMBER(OFFSET('Sanitation Data'!$F$5,0,10*ROW('Sanitation Data'!F54))),'Data Summary'!CZ60="Yes"),100-OFFSET('Sanitation Data'!$F$5,0,10*ROW('Sanitation Data'!F54)),NA())</f>
        <v>#N/A</v>
      </c>
      <c r="AL60" s="104" t="e">
        <f ca="1">+IF(AND(ISNUMBER(OFFSET('Sanitation Data'!$F$7,0,10*ROW('Sanitation Data'!F54))),'Data Summary'!DA60="Yes"),OFFSET('Sanitation Data'!$F$7,0,10*ROW('Sanitation Data'!F54)),NA())</f>
        <v>#N/A</v>
      </c>
      <c r="AM60" s="104" t="e">
        <f ca="1">+IF(AND(ISNUMBER(OFFSET('Sanitation Data'!$F$11,0,10*ROW('Sanitation Data'!F54))),'Data Summary'!DB60="Yes"),OFFSET('Sanitation Data'!$F$11,0,10*ROW('Sanitation Data'!F54)),NA())</f>
        <v>#N/A</v>
      </c>
      <c r="AN60" s="104" t="e">
        <f ca="1">+IF(AND(ISNUMBER(OFFSET('Sanitation Data'!$F$12,0,10*ROW('Sanitation Data'!F54))),'Data Summary'!DC60="Yes"),OFFSET('Sanitation Data'!$F$12,0,10*ROW('Sanitation Data'!F54)),NA())</f>
        <v>#N/A</v>
      </c>
      <c r="AO60" s="104" t="e">
        <f ca="1">+IF(AND(ISNUMBER(OFFSET('Sanitation Data'!$F$13,0,10*ROW('Sanitation Data'!F54))),'Data Summary'!DD60="Yes"),OFFSET('Sanitation Data'!$F$13,0,10*ROW('Sanitation Data'!F54)),NA())</f>
        <v>#N/A</v>
      </c>
      <c r="AP60" s="104" t="e">
        <f ca="1">+IF(AND(ISNUMBER(OFFSET('Sanitation Data'!$G$5,0,10*ROW('Sanitation Data'!G54))),'Data Summary'!DE60="Yes"),100-OFFSET('Sanitation Data'!$G$5,0,10*ROW('Sanitation Data'!G54)),NA())</f>
        <v>#N/A</v>
      </c>
      <c r="AQ60" s="104" t="e">
        <f ca="1">+IF(AND(ISNUMBER(OFFSET('Sanitation Data'!$G$7,0,10*ROW('Sanitation Data'!G54))),'Data Summary'!DF60="Yes"),OFFSET('Sanitation Data'!$G$7,0,10*ROW('Sanitation Data'!G54)),NA())</f>
        <v>#N/A</v>
      </c>
      <c r="AR60" s="104" t="e">
        <f ca="1">+IF(AND(ISNUMBER(OFFSET('Sanitation Data'!$G$11,0,10*ROW('Sanitation Data'!G54))),'Data Summary'!DG60="Yes"),OFFSET('Sanitation Data'!$G$11,0,10*ROW('Sanitation Data'!G54)),NA())</f>
        <v>#N/A</v>
      </c>
      <c r="AS60" s="104" t="e">
        <f ca="1">+IF(AND(ISNUMBER(OFFSET('Sanitation Data'!$G$12,0,10*ROW('Sanitation Data'!G54))),'Data Summary'!DH60="Yes"),OFFSET('Sanitation Data'!$G$12,0,10*ROW('Sanitation Data'!G54)),NA())</f>
        <v>#N/A</v>
      </c>
      <c r="AT60" s="104" t="e">
        <f ca="1">+IF(AND(ISNUMBER(OFFSET('Sanitation Data'!$G$13,0,10*ROW('Sanitation Data'!G54))),'Data Summary'!DI60="Yes"),OFFSET('Sanitation Data'!$G$13,0,10*ROW('Sanitation Data'!G54)),NA())</f>
        <v>#N/A</v>
      </c>
      <c r="AU60" s="104" t="e">
        <f ca="1">+IF(AND(ISNUMBER(OFFSET('Sanitation Data'!$H$5,0,10*ROW('Sanitation Data'!H54))),'Data Summary'!DJ60="Yes"),100-OFFSET('Sanitation Data'!$H$5,0,10*ROW('Sanitation Data'!H54)),NA())</f>
        <v>#N/A</v>
      </c>
      <c r="AV60" s="104" t="e">
        <f ca="1">+IF(AND(ISNUMBER(OFFSET('Sanitation Data'!$H$7,0,10*ROW('Sanitation Data'!H54))),'Data Summary'!DK60="Yes"),OFFSET('Sanitation Data'!$H$7,0,10*ROW('Sanitation Data'!H54)),NA())</f>
        <v>#N/A</v>
      </c>
      <c r="AW60" s="104" t="e">
        <f ca="1">+IF(AND(ISNUMBER(OFFSET('Sanitation Data'!$H$11,0,10*ROW('Sanitation Data'!H54))),'Data Summary'!DL60="Yes"),OFFSET('Sanitation Data'!$H$11,0,10*ROW('Sanitation Data'!H54)),NA())</f>
        <v>#N/A</v>
      </c>
      <c r="AX60" s="104" t="e">
        <f ca="1">+IF(AND(ISNUMBER(OFFSET('Sanitation Data'!$H$12,0,10*ROW('Sanitation Data'!H54))),'Data Summary'!DM60="Yes"),OFFSET('Sanitation Data'!$H$12,0,10*ROW('Sanitation Data'!H54)),NA())</f>
        <v>#N/A</v>
      </c>
      <c r="AY60" s="104" t="e">
        <f ca="1">+IF(AND(ISNUMBER(OFFSET('Sanitation Data'!$H$13,0,10*ROW('Sanitation Data'!H54))),'Data Summary'!DN60="Yes"),OFFSET('Sanitation Data'!$H$13,0,10*ROW('Sanitation Data'!H54)),NA())</f>
        <v>#N/A</v>
      </c>
      <c r="AZ60" s="109" t="e">
        <f ca="1">+IF(AND(ISNUMBER(OFFSET('Hygiene Data'!$C$6,0,10*ROW('Hygiene Data'!C54))),'Data Summary'!DO60="Yes"),OFFSET('Hygiene Data'!$C$6,0,10*ROW('Hygiene Data'!C54)),NA())</f>
        <v>#N/A</v>
      </c>
      <c r="BA60" s="109" t="e">
        <f ca="1">+IF(AND(ISNUMBER(OFFSET('Hygiene Data'!$C$8,0,10*ROW('Hygiene Data'!C54))),'Data Summary'!DP60="Yes"),OFFSET('Hygiene Data'!$C$8,0,10*ROW('Hygiene Data'!C54)),NA())</f>
        <v>#N/A</v>
      </c>
      <c r="BB60" s="109" t="e">
        <f ca="1">+IF(AND(ISNUMBER(OFFSET('Hygiene Data'!$C$10,0,10*ROW('Hygiene Data'!C54))),'Data Summary'!DQ60="Yes"),OFFSET('Hygiene Data'!$C$10,0,10*ROW('Hygiene Data'!C54)),NA())</f>
        <v>#N/A</v>
      </c>
      <c r="BC60" s="109" t="e">
        <f ca="1">+IF(AND(ISNUMBER(OFFSET('Hygiene Data'!$D$6,0,10*ROW('Hygiene Data'!D54))),'Data Summary'!DR60="Yes"),OFFSET('Hygiene Data'!$D$6,0,10*ROW('Hygiene Data'!D54)),NA())</f>
        <v>#N/A</v>
      </c>
      <c r="BD60" s="109" t="e">
        <f ca="1">+IF(AND(ISNUMBER(OFFSET('Hygiene Data'!$D$8,0,10*ROW('Hygiene Data'!D54))),'Data Summary'!DS60="Yes"),OFFSET('Hygiene Data'!$D$8,0,10*ROW('Hygiene Data'!D54)),NA())</f>
        <v>#N/A</v>
      </c>
      <c r="BE60" s="109" t="e">
        <f ca="1">+IF(AND(ISNUMBER(OFFSET('Hygiene Data'!$D$10,0,10*ROW('Hygiene Data'!D54))),'Data Summary'!DT60="Yes"),OFFSET('Hygiene Data'!$D$10,0,10*ROW('Hygiene Data'!D54)),NA())</f>
        <v>#N/A</v>
      </c>
      <c r="BF60" s="109" t="e">
        <f ca="1">+IF(AND(ISNUMBER(OFFSET('Hygiene Data'!$E$6,0,10*ROW('Hygiene Data'!E54))),'Data Summary'!DU60="Yes"),OFFSET('Hygiene Data'!$E$6,0,10*ROW('Hygiene Data'!E54)),NA())</f>
        <v>#N/A</v>
      </c>
      <c r="BG60" s="109" t="e">
        <f ca="1">+IF(AND(ISNUMBER(OFFSET('Hygiene Data'!$E$8,0,10*ROW('Hygiene Data'!E54))),'Data Summary'!DV60="Yes"),OFFSET('Hygiene Data'!$E$8,0,10*ROW('Hygiene Data'!E54)),NA())</f>
        <v>#N/A</v>
      </c>
      <c r="BH60" s="109" t="e">
        <f ca="1">+IF(AND(ISNUMBER(OFFSET('Hygiene Data'!$E$10,0,10*ROW('Hygiene Data'!E54))),'Data Summary'!DW60="Yes"),OFFSET('Hygiene Data'!$E$10,0,10*ROW('Hygiene Data'!E54)),NA())</f>
        <v>#N/A</v>
      </c>
      <c r="BI60" s="109" t="e">
        <f ca="1">+IF(AND(ISNUMBER(OFFSET('Hygiene Data'!$F$6,0,10*ROW('Hygiene Data'!F54))),'Data Summary'!DX60="Yes"),OFFSET('Hygiene Data'!$F$6,0,10*ROW('Hygiene Data'!F54)),NA())</f>
        <v>#N/A</v>
      </c>
      <c r="BJ60" s="109" t="e">
        <f ca="1">+IF(AND(ISNUMBER(OFFSET('Hygiene Data'!$F$8,0,10*ROW('Hygiene Data'!F54))),'Data Summary'!DY60="Yes"),OFFSET('Hygiene Data'!$F$8,0,10*ROW('Hygiene Data'!F54)),NA())</f>
        <v>#N/A</v>
      </c>
      <c r="BK60" s="109" t="e">
        <f ca="1">+IF(AND(ISNUMBER(OFFSET('Hygiene Data'!$F$10,0,10*ROW('Hygiene Data'!F54))),'Data Summary'!DZ60="Yes"),OFFSET('Hygiene Data'!$F$10,0,10*ROW('Hygiene Data'!F54)),NA())</f>
        <v>#N/A</v>
      </c>
      <c r="BL60" s="109" t="e">
        <f ca="1">+IF(AND(ISNUMBER(OFFSET('Hygiene Data'!$G$6,0,10*ROW('Hygiene Data'!G54))),'Data Summary'!EA60="Yes"),OFFSET('Hygiene Data'!$G$6,0,10*ROW('Hygiene Data'!G54)),NA())</f>
        <v>#N/A</v>
      </c>
      <c r="BM60" s="109" t="e">
        <f ca="1">+IF(AND(ISNUMBER(OFFSET('Hygiene Data'!$G$8,0,10*ROW('Hygiene Data'!G54))),'Data Summary'!EB60="Yes"),OFFSET('Hygiene Data'!$G$8,0,10*ROW('Hygiene Data'!G54)),NA())</f>
        <v>#N/A</v>
      </c>
      <c r="BN60" s="109" t="e">
        <f ca="1">+IF(AND(ISNUMBER(OFFSET('Hygiene Data'!$G$10,0,10*ROW('Hygiene Data'!G54))),'Data Summary'!EC60="Yes"),OFFSET('Hygiene Data'!$G$10,0,10*ROW('Hygiene Data'!G54)),NA())</f>
        <v>#N/A</v>
      </c>
      <c r="BO60" s="109" t="e">
        <f ca="1">+IF(AND(ISNUMBER(OFFSET('Hygiene Data'!$H$6,0,10*ROW('Hygiene Data'!H54))),'Data Summary'!ED60="Yes"),OFFSET('Hygiene Data'!$H$6,0,10*ROW('Hygiene Data'!H54)),NA())</f>
        <v>#N/A</v>
      </c>
      <c r="BP60" s="109" t="e">
        <f ca="1">+IF(AND(ISNUMBER(OFFSET('Hygiene Data'!$H$8,0,10*ROW('Hygiene Data'!H54))),'Data Summary'!EE60="Yes"),OFFSET('Hygiene Data'!$H$8,0,10*ROW('Hygiene Data'!H54)),NA())</f>
        <v>#N/A</v>
      </c>
      <c r="BQ60" s="109" t="e">
        <f ca="1">+IF(AND(ISNUMBER(OFFSET('Hygiene Data'!$H$10,0,10*ROW('Hygiene Data'!H54))),'Data Summary'!EF60="Yes"),OFFSET('Hygiene Data'!$H$10,0,10*ROW('Hygiene Data'!H54)),NA())</f>
        <v>#N/A</v>
      </c>
    </row>
    <row r="61" spans="1:69" x14ac:dyDescent="0.25">
      <c r="A61" s="57" t="e">
        <f ca="1">+IF(OFFSET('Water Data'!$B$1,0,10*ROW('Water Data'!B55))="",NA(),OFFSET('Water Data'!$B$1,0,10*ROW('Water Data'!B55)))</f>
        <v>#N/A</v>
      </c>
      <c r="B61" s="57" t="e">
        <f ca="1">+IF(OFFSET('Water Data'!$A$3,0,10*ROW('Water Data'!A58))="",NA(),OFFSET('Water Data'!$A$3,0,10*ROW('Water Data'!A58)))</f>
        <v>#N/A</v>
      </c>
      <c r="C61" s="57" t="e">
        <f ca="1">+IF(OFFSET('Water Data'!$C$3,0,10*ROW('Water Data'!C58))="",NA(),OFFSET('Water Data'!$C$3,0,10*ROW('Water Data'!C58)))</f>
        <v>#N/A</v>
      </c>
      <c r="D61" s="58" t="e">
        <f ca="1">+IF(AND(ISNUMBER(OFFSET('Water Data'!$C$5,0,10*ROW('Water Data'!C55))),'Data Summary'!BS61="Yes"),100-OFFSET('Water Data'!$C$5,0,10*ROW('Water Data'!C55)),NA())</f>
        <v>#N/A</v>
      </c>
      <c r="E61" s="58" t="e">
        <f ca="1">+IF(AND(ISNUMBER(OFFSET('Water Data'!$C$7,0,10*ROW('Water Data'!C55))),'Data Summary'!BT61="Yes"),OFFSET('Water Data'!$C$7,0,10*ROW('Water Data'!C55)),NA())</f>
        <v>#N/A</v>
      </c>
      <c r="F61" s="58" t="e">
        <f ca="1">+IF(AND(ISNUMBER(OFFSET('Water Data'!$C$10,0,10*ROW('Water Data'!C55))),'Data Summary'!BU61="Yes"),OFFSET('Water Data'!$C$10,0,10*ROW('Water Data'!C55)),NA())</f>
        <v>#N/A</v>
      </c>
      <c r="G61" s="58" t="e">
        <f ca="1">+IF(AND(ISNUMBER(OFFSET('Water Data'!$D$5,0,10*ROW('Water Data'!D55))),'Data Summary'!BV61="Yes"),100-OFFSET('Water Data'!$D$5,0,10*ROW('Water Data'!D55)),NA())</f>
        <v>#N/A</v>
      </c>
      <c r="H61" s="58" t="e">
        <f ca="1">+IF(AND(ISNUMBER(OFFSET('Water Data'!$D$7,0,10*ROW('Water Data'!D55))),'Data Summary'!BW61="Yes"),OFFSET('Water Data'!$D$7,0,10*ROW('Water Data'!D55)),NA())</f>
        <v>#N/A</v>
      </c>
      <c r="I61" s="58" t="e">
        <f ca="1">+IF(AND(ISNUMBER(OFFSET('Water Data'!$D$10,0,10*ROW('Water Data'!D55))),'Data Summary'!BX61="Yes"),OFFSET('Water Data'!$D$10,0,10*ROW('Water Data'!D55)),NA())</f>
        <v>#N/A</v>
      </c>
      <c r="J61" s="58" t="e">
        <f ca="1">+IF(AND(ISNUMBER(OFFSET('Water Data'!$E$5,0,10*ROW('Water Data'!E55))),'Data Summary'!BY61="Yes"),100-OFFSET('Water Data'!$E$5,0,10*ROW('Water Data'!E55)),NA())</f>
        <v>#N/A</v>
      </c>
      <c r="K61" s="58" t="e">
        <f ca="1">+IF(AND(ISNUMBER(OFFSET('Water Data'!$E$7,0,10*ROW('Water Data'!E55))),'Data Summary'!BZ61="Yes"),OFFSET('Water Data'!$E$7,0,10*ROW('Water Data'!E55)),NA())</f>
        <v>#N/A</v>
      </c>
      <c r="L61" s="58" t="e">
        <f ca="1">+IF(AND(ISNUMBER(OFFSET('Water Data'!$E$10,0,10*ROW('Water Data'!E55))),'Data Summary'!CA61="Yes"),OFFSET('Water Data'!$E$10,0,10*ROW('Water Data'!E55)),NA())</f>
        <v>#N/A</v>
      </c>
      <c r="M61" s="58" t="e">
        <f ca="1">+IF(AND(ISNUMBER(OFFSET('Water Data'!$F$5,0,10*ROW('Water Data'!F55))),'Data Summary'!CB61="Yes"),100-OFFSET('Water Data'!$F$5,0,10*ROW('Water Data'!F55)),NA())</f>
        <v>#N/A</v>
      </c>
      <c r="N61" s="58" t="e">
        <f ca="1">+IF(AND(ISNUMBER(OFFSET('Water Data'!$F$7,0,10*ROW('Water Data'!F55))),'Data Summary'!CC61="Yes"),OFFSET('Water Data'!$F$7,0,10*ROW('Water Data'!F55)),NA())</f>
        <v>#N/A</v>
      </c>
      <c r="O61" s="58" t="e">
        <f ca="1">+IF(AND(ISNUMBER(OFFSET('Water Data'!$F$10,0,10*ROW('Water Data'!F55))),'Data Summary'!CD61="Yes"),OFFSET('Water Data'!$F$10,0,10*ROW('Water Data'!F55)),NA())</f>
        <v>#N/A</v>
      </c>
      <c r="P61" s="58" t="e">
        <f ca="1">+IF(AND(ISNUMBER(OFFSET('Water Data'!$G$5,0,10*ROW('Water Data'!G55))),'Data Summary'!CE61="Yes"),100-OFFSET('Water Data'!$G$5,0,10*ROW('Water Data'!G55)),NA())</f>
        <v>#N/A</v>
      </c>
      <c r="Q61" s="58" t="e">
        <f ca="1">+IF(AND(ISNUMBER(OFFSET('Water Data'!$G$7,0,10*ROW('Water Data'!G55))),'Data Summary'!CF61="Yes"),OFFSET('Water Data'!$G$7,0,10*ROW('Water Data'!G55)),NA())</f>
        <v>#N/A</v>
      </c>
      <c r="R61" s="58" t="e">
        <f ca="1">+IF(AND(ISNUMBER(OFFSET('Water Data'!$G$10,0,10*ROW('Water Data'!G55))),'Data Summary'!CG61="Yes"),OFFSET('Water Data'!$G$10,0,10*ROW('Water Data'!G55)),NA())</f>
        <v>#N/A</v>
      </c>
      <c r="S61" s="58" t="e">
        <f ca="1">+IF(AND(ISNUMBER(OFFSET('Water Data'!$H$5,0,10*ROW('Water Data'!H55))),'Data Summary'!CH61="Yes"),100-OFFSET('Water Data'!$H$5,0,10*ROW('Water Data'!H55)),NA())</f>
        <v>#N/A</v>
      </c>
      <c r="T61" s="58" t="e">
        <f ca="1">+IF(AND(ISNUMBER(OFFSET('Water Data'!$H$7,0,10*ROW('Water Data'!H55))),'Data Summary'!CI61="Yes"),OFFSET('Water Data'!$H$7,0,10*ROW('Water Data'!H55)),NA())</f>
        <v>#N/A</v>
      </c>
      <c r="U61" s="58" t="e">
        <f ca="1">+IF(AND(ISNUMBER(OFFSET('Water Data'!$H$10,0,10*ROW('Water Data'!H55))),'Data Summary'!CJ61="Yes"),OFFSET('Water Data'!$H$10,0,10*ROW('Water Data'!H55)),NA())</f>
        <v>#N/A</v>
      </c>
      <c r="V61" s="104" t="e">
        <f ca="1">+IF(AND(ISNUMBER(OFFSET('Sanitation Data'!$C$5,0,10*ROW('Sanitation Data'!C55))),'Data Summary'!CK61="Yes"),100-OFFSET('Sanitation Data'!$C$5,0,10*ROW('Sanitation Data'!C55)),NA())</f>
        <v>#N/A</v>
      </c>
      <c r="W61" s="104" t="e">
        <f ca="1">+IF(AND(ISNUMBER(OFFSET('Sanitation Data'!$C$7,0,10*ROW('Sanitation Data'!C55))),'Data Summary'!CL61="Yes"),OFFSET('Sanitation Data'!$C$7,0,10*ROW('Sanitation Data'!C55)),NA())</f>
        <v>#N/A</v>
      </c>
      <c r="X61" s="104" t="e">
        <f ca="1">+IF(AND(ISNUMBER(OFFSET('Sanitation Data'!$C$11,0,10*ROW('Sanitation Data'!C55))),'Data Summary'!CM61="Yes"),OFFSET('Sanitation Data'!$C$11,0,10*ROW('Sanitation Data'!C55)),NA())</f>
        <v>#N/A</v>
      </c>
      <c r="Y61" s="104" t="e">
        <f ca="1">+IF(AND(ISNUMBER(OFFSET('Sanitation Data'!$C$12,0,10*ROW('Sanitation Data'!C55))),'Data Summary'!CN61="Yes"),OFFSET('Sanitation Data'!$C$12,0,10*ROW('Sanitation Data'!C55)),NA())</f>
        <v>#N/A</v>
      </c>
      <c r="Z61" s="104" t="e">
        <f ca="1">+IF(AND(ISNUMBER(OFFSET('Sanitation Data'!$C$13,0,10*ROW('Sanitation Data'!C55))),'Data Summary'!CO61="Yes"),OFFSET('Sanitation Data'!$C$13,0,10*ROW('Sanitation Data'!C55)),NA())</f>
        <v>#N/A</v>
      </c>
      <c r="AA61" s="104" t="e">
        <f ca="1">+IF(AND(ISNUMBER(OFFSET('Sanitation Data'!$D$5,0,10*ROW('Sanitation Data'!D55))),'Data Summary'!CP61="Yes"),100-OFFSET('Sanitation Data'!$D$5,0,10*ROW('Sanitation Data'!D55)),NA())</f>
        <v>#N/A</v>
      </c>
      <c r="AB61" s="104" t="e">
        <f ca="1">+IF(AND(ISNUMBER(OFFSET('Sanitation Data'!$D$7,0,10*ROW('Sanitation Data'!D55))),'Data Summary'!CQ61="Yes"),OFFSET('Sanitation Data'!$D$7,0,10*ROW('Sanitation Data'!D55)),NA())</f>
        <v>#N/A</v>
      </c>
      <c r="AC61" s="104" t="e">
        <f ca="1">+IF(AND(ISNUMBER(OFFSET('Sanitation Data'!$D$11,0,10*ROW('Sanitation Data'!D55))),'Data Summary'!CR61="Yes"),OFFSET('Sanitation Data'!$D$11,0,10*ROW('Sanitation Data'!D55)),NA())</f>
        <v>#N/A</v>
      </c>
      <c r="AD61" s="104" t="e">
        <f ca="1">+IF(AND(ISNUMBER(OFFSET('Sanitation Data'!$D$12,0,10*ROW('Sanitation Data'!D55))),'Data Summary'!CS61="Yes"),OFFSET('Sanitation Data'!$D$12,0,10*ROW('Sanitation Data'!D55)),NA())</f>
        <v>#N/A</v>
      </c>
      <c r="AE61" s="104" t="e">
        <f ca="1">+IF(AND(ISNUMBER(OFFSET('Sanitation Data'!$D$13,0,10*ROW('Sanitation Data'!D55))),'Data Summary'!CT61="Yes"),OFFSET('Sanitation Data'!$D$13,0,10*ROW('Sanitation Data'!D55)),NA())</f>
        <v>#N/A</v>
      </c>
      <c r="AF61" s="104" t="e">
        <f ca="1">+IF(AND(ISNUMBER(OFFSET('Sanitation Data'!$E$5,0,10*ROW('Sanitation Data'!E55))),'Data Summary'!CU61="Yes"),100-OFFSET('Sanitation Data'!$E$5,0,10*ROW('Sanitation Data'!E55)),NA())</f>
        <v>#N/A</v>
      </c>
      <c r="AG61" s="104" t="e">
        <f ca="1">+IF(AND(ISNUMBER(OFFSET('Sanitation Data'!$E$7,0,10*ROW('Sanitation Data'!E55))),'Data Summary'!CV61="Yes"),OFFSET('Sanitation Data'!$E$7,0,10*ROW('Sanitation Data'!E55)),NA())</f>
        <v>#N/A</v>
      </c>
      <c r="AH61" s="104" t="e">
        <f ca="1">+IF(AND(ISNUMBER(OFFSET('Sanitation Data'!$E$11,0,10*ROW('Sanitation Data'!E55))),'Data Summary'!CW61="Yes"),OFFSET('Sanitation Data'!$E$11,0,10*ROW('Sanitation Data'!E55)),NA())</f>
        <v>#N/A</v>
      </c>
      <c r="AI61" s="104" t="e">
        <f ca="1">+IF(AND(ISNUMBER(OFFSET('Sanitation Data'!$E$12,0,10*ROW('Sanitation Data'!E55))),'Data Summary'!CX61="Yes"),OFFSET('Sanitation Data'!$E$12,0,10*ROW('Sanitation Data'!E55)),NA())</f>
        <v>#N/A</v>
      </c>
      <c r="AJ61" s="104" t="e">
        <f ca="1">+IF(AND(ISNUMBER(OFFSET('Sanitation Data'!$E$13,0,10*ROW('Sanitation Data'!E55))),'Data Summary'!CY61="Yes"),OFFSET('Sanitation Data'!$E$13,0,10*ROW('Sanitation Data'!E55)),NA())</f>
        <v>#N/A</v>
      </c>
      <c r="AK61" s="104" t="e">
        <f ca="1">+IF(AND(ISNUMBER(OFFSET('Sanitation Data'!$F$5,0,10*ROW('Sanitation Data'!F55))),'Data Summary'!CZ61="Yes"),100-OFFSET('Sanitation Data'!$F$5,0,10*ROW('Sanitation Data'!F55)),NA())</f>
        <v>#N/A</v>
      </c>
      <c r="AL61" s="104" t="e">
        <f ca="1">+IF(AND(ISNUMBER(OFFSET('Sanitation Data'!$F$7,0,10*ROW('Sanitation Data'!F55))),'Data Summary'!DA61="Yes"),OFFSET('Sanitation Data'!$F$7,0,10*ROW('Sanitation Data'!F55)),NA())</f>
        <v>#N/A</v>
      </c>
      <c r="AM61" s="104" t="e">
        <f ca="1">+IF(AND(ISNUMBER(OFFSET('Sanitation Data'!$F$11,0,10*ROW('Sanitation Data'!F55))),'Data Summary'!DB61="Yes"),OFFSET('Sanitation Data'!$F$11,0,10*ROW('Sanitation Data'!F55)),NA())</f>
        <v>#N/A</v>
      </c>
      <c r="AN61" s="104" t="e">
        <f ca="1">+IF(AND(ISNUMBER(OFFSET('Sanitation Data'!$F$12,0,10*ROW('Sanitation Data'!F55))),'Data Summary'!DC61="Yes"),OFFSET('Sanitation Data'!$F$12,0,10*ROW('Sanitation Data'!F55)),NA())</f>
        <v>#N/A</v>
      </c>
      <c r="AO61" s="104" t="e">
        <f ca="1">+IF(AND(ISNUMBER(OFFSET('Sanitation Data'!$F$13,0,10*ROW('Sanitation Data'!F55))),'Data Summary'!DD61="Yes"),OFFSET('Sanitation Data'!$F$13,0,10*ROW('Sanitation Data'!F55)),NA())</f>
        <v>#N/A</v>
      </c>
      <c r="AP61" s="104" t="e">
        <f ca="1">+IF(AND(ISNUMBER(OFFSET('Sanitation Data'!$G$5,0,10*ROW('Sanitation Data'!G55))),'Data Summary'!DE61="Yes"),100-OFFSET('Sanitation Data'!$G$5,0,10*ROW('Sanitation Data'!G55)),NA())</f>
        <v>#N/A</v>
      </c>
      <c r="AQ61" s="104" t="e">
        <f ca="1">+IF(AND(ISNUMBER(OFFSET('Sanitation Data'!$G$7,0,10*ROW('Sanitation Data'!G55))),'Data Summary'!DF61="Yes"),OFFSET('Sanitation Data'!$G$7,0,10*ROW('Sanitation Data'!G55)),NA())</f>
        <v>#N/A</v>
      </c>
      <c r="AR61" s="104" t="e">
        <f ca="1">+IF(AND(ISNUMBER(OFFSET('Sanitation Data'!$G$11,0,10*ROW('Sanitation Data'!G55))),'Data Summary'!DG61="Yes"),OFFSET('Sanitation Data'!$G$11,0,10*ROW('Sanitation Data'!G55)),NA())</f>
        <v>#N/A</v>
      </c>
      <c r="AS61" s="104" t="e">
        <f ca="1">+IF(AND(ISNUMBER(OFFSET('Sanitation Data'!$G$12,0,10*ROW('Sanitation Data'!G55))),'Data Summary'!DH61="Yes"),OFFSET('Sanitation Data'!$G$12,0,10*ROW('Sanitation Data'!G55)),NA())</f>
        <v>#N/A</v>
      </c>
      <c r="AT61" s="104" t="e">
        <f ca="1">+IF(AND(ISNUMBER(OFFSET('Sanitation Data'!$G$13,0,10*ROW('Sanitation Data'!G55))),'Data Summary'!DI61="Yes"),OFFSET('Sanitation Data'!$G$13,0,10*ROW('Sanitation Data'!G55)),NA())</f>
        <v>#N/A</v>
      </c>
      <c r="AU61" s="104" t="e">
        <f ca="1">+IF(AND(ISNUMBER(OFFSET('Sanitation Data'!$H$5,0,10*ROW('Sanitation Data'!H55))),'Data Summary'!DJ61="Yes"),100-OFFSET('Sanitation Data'!$H$5,0,10*ROW('Sanitation Data'!H55)),NA())</f>
        <v>#N/A</v>
      </c>
      <c r="AV61" s="104" t="e">
        <f ca="1">+IF(AND(ISNUMBER(OFFSET('Sanitation Data'!$H$7,0,10*ROW('Sanitation Data'!H55))),'Data Summary'!DK61="Yes"),OFFSET('Sanitation Data'!$H$7,0,10*ROW('Sanitation Data'!H55)),NA())</f>
        <v>#N/A</v>
      </c>
      <c r="AW61" s="104" t="e">
        <f ca="1">+IF(AND(ISNUMBER(OFFSET('Sanitation Data'!$H$11,0,10*ROW('Sanitation Data'!H55))),'Data Summary'!DL61="Yes"),OFFSET('Sanitation Data'!$H$11,0,10*ROW('Sanitation Data'!H55)),NA())</f>
        <v>#N/A</v>
      </c>
      <c r="AX61" s="104" t="e">
        <f ca="1">+IF(AND(ISNUMBER(OFFSET('Sanitation Data'!$H$12,0,10*ROW('Sanitation Data'!H55))),'Data Summary'!DM61="Yes"),OFFSET('Sanitation Data'!$H$12,0,10*ROW('Sanitation Data'!H55)),NA())</f>
        <v>#N/A</v>
      </c>
      <c r="AY61" s="104" t="e">
        <f ca="1">+IF(AND(ISNUMBER(OFFSET('Sanitation Data'!$H$13,0,10*ROW('Sanitation Data'!H55))),'Data Summary'!DN61="Yes"),OFFSET('Sanitation Data'!$H$13,0,10*ROW('Sanitation Data'!H55)),NA())</f>
        <v>#N/A</v>
      </c>
      <c r="AZ61" s="109" t="e">
        <f ca="1">+IF(AND(ISNUMBER(OFFSET('Hygiene Data'!$C$6,0,10*ROW('Hygiene Data'!C55))),'Data Summary'!DO61="Yes"),OFFSET('Hygiene Data'!$C$6,0,10*ROW('Hygiene Data'!C55)),NA())</f>
        <v>#N/A</v>
      </c>
      <c r="BA61" s="109" t="e">
        <f ca="1">+IF(AND(ISNUMBER(OFFSET('Hygiene Data'!$C$8,0,10*ROW('Hygiene Data'!C55))),'Data Summary'!DP61="Yes"),OFFSET('Hygiene Data'!$C$8,0,10*ROW('Hygiene Data'!C55)),NA())</f>
        <v>#N/A</v>
      </c>
      <c r="BB61" s="109" t="e">
        <f ca="1">+IF(AND(ISNUMBER(OFFSET('Hygiene Data'!$C$10,0,10*ROW('Hygiene Data'!C55))),'Data Summary'!DQ61="Yes"),OFFSET('Hygiene Data'!$C$10,0,10*ROW('Hygiene Data'!C55)),NA())</f>
        <v>#N/A</v>
      </c>
      <c r="BC61" s="109" t="e">
        <f ca="1">+IF(AND(ISNUMBER(OFFSET('Hygiene Data'!$D$6,0,10*ROW('Hygiene Data'!D55))),'Data Summary'!DR61="Yes"),OFFSET('Hygiene Data'!$D$6,0,10*ROW('Hygiene Data'!D55)),NA())</f>
        <v>#N/A</v>
      </c>
      <c r="BD61" s="109" t="e">
        <f ca="1">+IF(AND(ISNUMBER(OFFSET('Hygiene Data'!$D$8,0,10*ROW('Hygiene Data'!D55))),'Data Summary'!DS61="Yes"),OFFSET('Hygiene Data'!$D$8,0,10*ROW('Hygiene Data'!D55)),NA())</f>
        <v>#N/A</v>
      </c>
      <c r="BE61" s="109" t="e">
        <f ca="1">+IF(AND(ISNUMBER(OFFSET('Hygiene Data'!$D$10,0,10*ROW('Hygiene Data'!D55))),'Data Summary'!DT61="Yes"),OFFSET('Hygiene Data'!$D$10,0,10*ROW('Hygiene Data'!D55)),NA())</f>
        <v>#N/A</v>
      </c>
      <c r="BF61" s="109" t="e">
        <f ca="1">+IF(AND(ISNUMBER(OFFSET('Hygiene Data'!$E$6,0,10*ROW('Hygiene Data'!E55))),'Data Summary'!DU61="Yes"),OFFSET('Hygiene Data'!$E$6,0,10*ROW('Hygiene Data'!E55)),NA())</f>
        <v>#N/A</v>
      </c>
      <c r="BG61" s="109" t="e">
        <f ca="1">+IF(AND(ISNUMBER(OFFSET('Hygiene Data'!$E$8,0,10*ROW('Hygiene Data'!E55))),'Data Summary'!DV61="Yes"),OFFSET('Hygiene Data'!$E$8,0,10*ROW('Hygiene Data'!E55)),NA())</f>
        <v>#N/A</v>
      </c>
      <c r="BH61" s="109" t="e">
        <f ca="1">+IF(AND(ISNUMBER(OFFSET('Hygiene Data'!$E$10,0,10*ROW('Hygiene Data'!E55))),'Data Summary'!DW61="Yes"),OFFSET('Hygiene Data'!$E$10,0,10*ROW('Hygiene Data'!E55)),NA())</f>
        <v>#N/A</v>
      </c>
      <c r="BI61" s="109" t="e">
        <f ca="1">+IF(AND(ISNUMBER(OFFSET('Hygiene Data'!$F$6,0,10*ROW('Hygiene Data'!F55))),'Data Summary'!DX61="Yes"),OFFSET('Hygiene Data'!$F$6,0,10*ROW('Hygiene Data'!F55)),NA())</f>
        <v>#N/A</v>
      </c>
      <c r="BJ61" s="109" t="e">
        <f ca="1">+IF(AND(ISNUMBER(OFFSET('Hygiene Data'!$F$8,0,10*ROW('Hygiene Data'!F55))),'Data Summary'!DY61="Yes"),OFFSET('Hygiene Data'!$F$8,0,10*ROW('Hygiene Data'!F55)),NA())</f>
        <v>#N/A</v>
      </c>
      <c r="BK61" s="109" t="e">
        <f ca="1">+IF(AND(ISNUMBER(OFFSET('Hygiene Data'!$F$10,0,10*ROW('Hygiene Data'!F55))),'Data Summary'!DZ61="Yes"),OFFSET('Hygiene Data'!$F$10,0,10*ROW('Hygiene Data'!F55)),NA())</f>
        <v>#N/A</v>
      </c>
      <c r="BL61" s="109" t="e">
        <f ca="1">+IF(AND(ISNUMBER(OFFSET('Hygiene Data'!$G$6,0,10*ROW('Hygiene Data'!G55))),'Data Summary'!EA61="Yes"),OFFSET('Hygiene Data'!$G$6,0,10*ROW('Hygiene Data'!G55)),NA())</f>
        <v>#N/A</v>
      </c>
      <c r="BM61" s="109" t="e">
        <f ca="1">+IF(AND(ISNUMBER(OFFSET('Hygiene Data'!$G$8,0,10*ROW('Hygiene Data'!G55))),'Data Summary'!EB61="Yes"),OFFSET('Hygiene Data'!$G$8,0,10*ROW('Hygiene Data'!G55)),NA())</f>
        <v>#N/A</v>
      </c>
      <c r="BN61" s="109" t="e">
        <f ca="1">+IF(AND(ISNUMBER(OFFSET('Hygiene Data'!$G$10,0,10*ROW('Hygiene Data'!G55))),'Data Summary'!EC61="Yes"),OFFSET('Hygiene Data'!$G$10,0,10*ROW('Hygiene Data'!G55)),NA())</f>
        <v>#N/A</v>
      </c>
      <c r="BO61" s="109" t="e">
        <f ca="1">+IF(AND(ISNUMBER(OFFSET('Hygiene Data'!$H$6,0,10*ROW('Hygiene Data'!H55))),'Data Summary'!ED61="Yes"),OFFSET('Hygiene Data'!$H$6,0,10*ROW('Hygiene Data'!H55)),NA())</f>
        <v>#N/A</v>
      </c>
      <c r="BP61" s="109" t="e">
        <f ca="1">+IF(AND(ISNUMBER(OFFSET('Hygiene Data'!$H$8,0,10*ROW('Hygiene Data'!H55))),'Data Summary'!EE61="Yes"),OFFSET('Hygiene Data'!$H$8,0,10*ROW('Hygiene Data'!H55)),NA())</f>
        <v>#N/A</v>
      </c>
      <c r="BQ61" s="109" t="e">
        <f ca="1">+IF(AND(ISNUMBER(OFFSET('Hygiene Data'!$H$10,0,10*ROW('Hygiene Data'!H55))),'Data Summary'!EF61="Yes"),OFFSET('Hygiene Data'!$H$10,0,10*ROW('Hygiene Data'!H55)),NA())</f>
        <v>#N/A</v>
      </c>
    </row>
    <row r="62" spans="1:69" x14ac:dyDescent="0.25">
      <c r="A62" s="57" t="e">
        <f ca="1">+IF(OFFSET('Water Data'!$B$1,0,10*ROW('Water Data'!B56))="",NA(),OFFSET('Water Data'!$B$1,0,10*ROW('Water Data'!B56)))</f>
        <v>#N/A</v>
      </c>
      <c r="B62" s="57" t="e">
        <f ca="1">+IF(OFFSET('Water Data'!$A$3,0,10*ROW('Water Data'!A59))="",NA(),OFFSET('Water Data'!$A$3,0,10*ROW('Water Data'!A59)))</f>
        <v>#N/A</v>
      </c>
      <c r="C62" s="57" t="e">
        <f ca="1">+IF(OFFSET('Water Data'!$C$3,0,10*ROW('Water Data'!C59))="",NA(),OFFSET('Water Data'!$C$3,0,10*ROW('Water Data'!C59)))</f>
        <v>#N/A</v>
      </c>
      <c r="D62" s="58" t="e">
        <f ca="1">+IF(AND(ISNUMBER(OFFSET('Water Data'!$C$5,0,10*ROW('Water Data'!C56))),'Data Summary'!BS62="Yes"),100-OFFSET('Water Data'!$C$5,0,10*ROW('Water Data'!C56)),NA())</f>
        <v>#N/A</v>
      </c>
      <c r="E62" s="58" t="e">
        <f ca="1">+IF(AND(ISNUMBER(OFFSET('Water Data'!$C$7,0,10*ROW('Water Data'!C56))),'Data Summary'!BT62="Yes"),OFFSET('Water Data'!$C$7,0,10*ROW('Water Data'!C56)),NA())</f>
        <v>#N/A</v>
      </c>
      <c r="F62" s="58" t="e">
        <f ca="1">+IF(AND(ISNUMBER(OFFSET('Water Data'!$C$10,0,10*ROW('Water Data'!C56))),'Data Summary'!BU62="Yes"),OFFSET('Water Data'!$C$10,0,10*ROW('Water Data'!C56)),NA())</f>
        <v>#N/A</v>
      </c>
      <c r="G62" s="58" t="e">
        <f ca="1">+IF(AND(ISNUMBER(OFFSET('Water Data'!$D$5,0,10*ROW('Water Data'!D56))),'Data Summary'!BV62="Yes"),100-OFFSET('Water Data'!$D$5,0,10*ROW('Water Data'!D56)),NA())</f>
        <v>#N/A</v>
      </c>
      <c r="H62" s="58" t="e">
        <f ca="1">+IF(AND(ISNUMBER(OFFSET('Water Data'!$D$7,0,10*ROW('Water Data'!D56))),'Data Summary'!BW62="Yes"),OFFSET('Water Data'!$D$7,0,10*ROW('Water Data'!D56)),NA())</f>
        <v>#N/A</v>
      </c>
      <c r="I62" s="58" t="e">
        <f ca="1">+IF(AND(ISNUMBER(OFFSET('Water Data'!$D$10,0,10*ROW('Water Data'!D56))),'Data Summary'!BX62="Yes"),OFFSET('Water Data'!$D$10,0,10*ROW('Water Data'!D56)),NA())</f>
        <v>#N/A</v>
      </c>
      <c r="J62" s="58" t="e">
        <f ca="1">+IF(AND(ISNUMBER(OFFSET('Water Data'!$E$5,0,10*ROW('Water Data'!E56))),'Data Summary'!BY62="Yes"),100-OFFSET('Water Data'!$E$5,0,10*ROW('Water Data'!E56)),NA())</f>
        <v>#N/A</v>
      </c>
      <c r="K62" s="58" t="e">
        <f ca="1">+IF(AND(ISNUMBER(OFFSET('Water Data'!$E$7,0,10*ROW('Water Data'!E56))),'Data Summary'!BZ62="Yes"),OFFSET('Water Data'!$E$7,0,10*ROW('Water Data'!E56)),NA())</f>
        <v>#N/A</v>
      </c>
      <c r="L62" s="58" t="e">
        <f ca="1">+IF(AND(ISNUMBER(OFFSET('Water Data'!$E$10,0,10*ROW('Water Data'!E56))),'Data Summary'!CA62="Yes"),OFFSET('Water Data'!$E$10,0,10*ROW('Water Data'!E56)),NA())</f>
        <v>#N/A</v>
      </c>
      <c r="M62" s="58" t="e">
        <f ca="1">+IF(AND(ISNUMBER(OFFSET('Water Data'!$F$5,0,10*ROW('Water Data'!F56))),'Data Summary'!CB62="Yes"),100-OFFSET('Water Data'!$F$5,0,10*ROW('Water Data'!F56)),NA())</f>
        <v>#N/A</v>
      </c>
      <c r="N62" s="58" t="e">
        <f ca="1">+IF(AND(ISNUMBER(OFFSET('Water Data'!$F$7,0,10*ROW('Water Data'!F56))),'Data Summary'!CC62="Yes"),OFFSET('Water Data'!$F$7,0,10*ROW('Water Data'!F56)),NA())</f>
        <v>#N/A</v>
      </c>
      <c r="O62" s="58" t="e">
        <f ca="1">+IF(AND(ISNUMBER(OFFSET('Water Data'!$F$10,0,10*ROW('Water Data'!F56))),'Data Summary'!CD62="Yes"),OFFSET('Water Data'!$F$10,0,10*ROW('Water Data'!F56)),NA())</f>
        <v>#N/A</v>
      </c>
      <c r="P62" s="58" t="e">
        <f ca="1">+IF(AND(ISNUMBER(OFFSET('Water Data'!$G$5,0,10*ROW('Water Data'!G56))),'Data Summary'!CE62="Yes"),100-OFFSET('Water Data'!$G$5,0,10*ROW('Water Data'!G56)),NA())</f>
        <v>#N/A</v>
      </c>
      <c r="Q62" s="58" t="e">
        <f ca="1">+IF(AND(ISNUMBER(OFFSET('Water Data'!$G$7,0,10*ROW('Water Data'!G56))),'Data Summary'!CF62="Yes"),OFFSET('Water Data'!$G$7,0,10*ROW('Water Data'!G56)),NA())</f>
        <v>#N/A</v>
      </c>
      <c r="R62" s="58" t="e">
        <f ca="1">+IF(AND(ISNUMBER(OFFSET('Water Data'!$G$10,0,10*ROW('Water Data'!G56))),'Data Summary'!CG62="Yes"),OFFSET('Water Data'!$G$10,0,10*ROW('Water Data'!G56)),NA())</f>
        <v>#N/A</v>
      </c>
      <c r="S62" s="58" t="e">
        <f ca="1">+IF(AND(ISNUMBER(OFFSET('Water Data'!$H$5,0,10*ROW('Water Data'!H56))),'Data Summary'!CH62="Yes"),100-OFFSET('Water Data'!$H$5,0,10*ROW('Water Data'!H56)),NA())</f>
        <v>#N/A</v>
      </c>
      <c r="T62" s="58" t="e">
        <f ca="1">+IF(AND(ISNUMBER(OFFSET('Water Data'!$H$7,0,10*ROW('Water Data'!H56))),'Data Summary'!CI62="Yes"),OFFSET('Water Data'!$H$7,0,10*ROW('Water Data'!H56)),NA())</f>
        <v>#N/A</v>
      </c>
      <c r="U62" s="58" t="e">
        <f ca="1">+IF(AND(ISNUMBER(OFFSET('Water Data'!$H$10,0,10*ROW('Water Data'!H56))),'Data Summary'!CJ62="Yes"),OFFSET('Water Data'!$H$10,0,10*ROW('Water Data'!H56)),NA())</f>
        <v>#N/A</v>
      </c>
      <c r="V62" s="104" t="e">
        <f ca="1">+IF(AND(ISNUMBER(OFFSET('Sanitation Data'!$C$5,0,10*ROW('Sanitation Data'!C56))),'Data Summary'!CK62="Yes"),100-OFFSET('Sanitation Data'!$C$5,0,10*ROW('Sanitation Data'!C56)),NA())</f>
        <v>#N/A</v>
      </c>
      <c r="W62" s="104" t="e">
        <f ca="1">+IF(AND(ISNUMBER(OFFSET('Sanitation Data'!$C$7,0,10*ROW('Sanitation Data'!C56))),'Data Summary'!CL62="Yes"),OFFSET('Sanitation Data'!$C$7,0,10*ROW('Sanitation Data'!C56)),NA())</f>
        <v>#N/A</v>
      </c>
      <c r="X62" s="104" t="e">
        <f ca="1">+IF(AND(ISNUMBER(OFFSET('Sanitation Data'!$C$11,0,10*ROW('Sanitation Data'!C56))),'Data Summary'!CM62="Yes"),OFFSET('Sanitation Data'!$C$11,0,10*ROW('Sanitation Data'!C56)),NA())</f>
        <v>#N/A</v>
      </c>
      <c r="Y62" s="104" t="e">
        <f ca="1">+IF(AND(ISNUMBER(OFFSET('Sanitation Data'!$C$12,0,10*ROW('Sanitation Data'!C56))),'Data Summary'!CN62="Yes"),OFFSET('Sanitation Data'!$C$12,0,10*ROW('Sanitation Data'!C56)),NA())</f>
        <v>#N/A</v>
      </c>
      <c r="Z62" s="104" t="e">
        <f ca="1">+IF(AND(ISNUMBER(OFFSET('Sanitation Data'!$C$13,0,10*ROW('Sanitation Data'!C56))),'Data Summary'!CO62="Yes"),OFFSET('Sanitation Data'!$C$13,0,10*ROW('Sanitation Data'!C56)),NA())</f>
        <v>#N/A</v>
      </c>
      <c r="AA62" s="104" t="e">
        <f ca="1">+IF(AND(ISNUMBER(OFFSET('Sanitation Data'!$D$5,0,10*ROW('Sanitation Data'!D56))),'Data Summary'!CP62="Yes"),100-OFFSET('Sanitation Data'!$D$5,0,10*ROW('Sanitation Data'!D56)),NA())</f>
        <v>#N/A</v>
      </c>
      <c r="AB62" s="104" t="e">
        <f ca="1">+IF(AND(ISNUMBER(OFFSET('Sanitation Data'!$D$7,0,10*ROW('Sanitation Data'!D56))),'Data Summary'!CQ62="Yes"),OFFSET('Sanitation Data'!$D$7,0,10*ROW('Sanitation Data'!D56)),NA())</f>
        <v>#N/A</v>
      </c>
      <c r="AC62" s="104" t="e">
        <f ca="1">+IF(AND(ISNUMBER(OFFSET('Sanitation Data'!$D$11,0,10*ROW('Sanitation Data'!D56))),'Data Summary'!CR62="Yes"),OFFSET('Sanitation Data'!$D$11,0,10*ROW('Sanitation Data'!D56)),NA())</f>
        <v>#N/A</v>
      </c>
      <c r="AD62" s="104" t="e">
        <f ca="1">+IF(AND(ISNUMBER(OFFSET('Sanitation Data'!$D$12,0,10*ROW('Sanitation Data'!D56))),'Data Summary'!CS62="Yes"),OFFSET('Sanitation Data'!$D$12,0,10*ROW('Sanitation Data'!D56)),NA())</f>
        <v>#N/A</v>
      </c>
      <c r="AE62" s="104" t="e">
        <f ca="1">+IF(AND(ISNUMBER(OFFSET('Sanitation Data'!$D$13,0,10*ROW('Sanitation Data'!D56))),'Data Summary'!CT62="Yes"),OFFSET('Sanitation Data'!$D$13,0,10*ROW('Sanitation Data'!D56)),NA())</f>
        <v>#N/A</v>
      </c>
      <c r="AF62" s="104" t="e">
        <f ca="1">+IF(AND(ISNUMBER(OFFSET('Sanitation Data'!$E$5,0,10*ROW('Sanitation Data'!E56))),'Data Summary'!CU62="Yes"),100-OFFSET('Sanitation Data'!$E$5,0,10*ROW('Sanitation Data'!E56)),NA())</f>
        <v>#N/A</v>
      </c>
      <c r="AG62" s="104" t="e">
        <f ca="1">+IF(AND(ISNUMBER(OFFSET('Sanitation Data'!$E$7,0,10*ROW('Sanitation Data'!E56))),'Data Summary'!CV62="Yes"),OFFSET('Sanitation Data'!$E$7,0,10*ROW('Sanitation Data'!E56)),NA())</f>
        <v>#N/A</v>
      </c>
      <c r="AH62" s="104" t="e">
        <f ca="1">+IF(AND(ISNUMBER(OFFSET('Sanitation Data'!$E$11,0,10*ROW('Sanitation Data'!E56))),'Data Summary'!CW62="Yes"),OFFSET('Sanitation Data'!$E$11,0,10*ROW('Sanitation Data'!E56)),NA())</f>
        <v>#N/A</v>
      </c>
      <c r="AI62" s="104" t="e">
        <f ca="1">+IF(AND(ISNUMBER(OFFSET('Sanitation Data'!$E$12,0,10*ROW('Sanitation Data'!E56))),'Data Summary'!CX62="Yes"),OFFSET('Sanitation Data'!$E$12,0,10*ROW('Sanitation Data'!E56)),NA())</f>
        <v>#N/A</v>
      </c>
      <c r="AJ62" s="104" t="e">
        <f ca="1">+IF(AND(ISNUMBER(OFFSET('Sanitation Data'!$E$13,0,10*ROW('Sanitation Data'!E56))),'Data Summary'!CY62="Yes"),OFFSET('Sanitation Data'!$E$13,0,10*ROW('Sanitation Data'!E56)),NA())</f>
        <v>#N/A</v>
      </c>
      <c r="AK62" s="104" t="e">
        <f ca="1">+IF(AND(ISNUMBER(OFFSET('Sanitation Data'!$F$5,0,10*ROW('Sanitation Data'!F56))),'Data Summary'!CZ62="Yes"),100-OFFSET('Sanitation Data'!$F$5,0,10*ROW('Sanitation Data'!F56)),NA())</f>
        <v>#N/A</v>
      </c>
      <c r="AL62" s="104" t="e">
        <f ca="1">+IF(AND(ISNUMBER(OFFSET('Sanitation Data'!$F$7,0,10*ROW('Sanitation Data'!F56))),'Data Summary'!DA62="Yes"),OFFSET('Sanitation Data'!$F$7,0,10*ROW('Sanitation Data'!F56)),NA())</f>
        <v>#N/A</v>
      </c>
      <c r="AM62" s="104" t="e">
        <f ca="1">+IF(AND(ISNUMBER(OFFSET('Sanitation Data'!$F$11,0,10*ROW('Sanitation Data'!F56))),'Data Summary'!DB62="Yes"),OFFSET('Sanitation Data'!$F$11,0,10*ROW('Sanitation Data'!F56)),NA())</f>
        <v>#N/A</v>
      </c>
      <c r="AN62" s="104" t="e">
        <f ca="1">+IF(AND(ISNUMBER(OFFSET('Sanitation Data'!$F$12,0,10*ROW('Sanitation Data'!F56))),'Data Summary'!DC62="Yes"),OFFSET('Sanitation Data'!$F$12,0,10*ROW('Sanitation Data'!F56)),NA())</f>
        <v>#N/A</v>
      </c>
      <c r="AO62" s="104" t="e">
        <f ca="1">+IF(AND(ISNUMBER(OFFSET('Sanitation Data'!$F$13,0,10*ROW('Sanitation Data'!F56))),'Data Summary'!DD62="Yes"),OFFSET('Sanitation Data'!$F$13,0,10*ROW('Sanitation Data'!F56)),NA())</f>
        <v>#N/A</v>
      </c>
      <c r="AP62" s="104" t="e">
        <f ca="1">+IF(AND(ISNUMBER(OFFSET('Sanitation Data'!$G$5,0,10*ROW('Sanitation Data'!G56))),'Data Summary'!DE62="Yes"),100-OFFSET('Sanitation Data'!$G$5,0,10*ROW('Sanitation Data'!G56)),NA())</f>
        <v>#N/A</v>
      </c>
      <c r="AQ62" s="104" t="e">
        <f ca="1">+IF(AND(ISNUMBER(OFFSET('Sanitation Data'!$G$7,0,10*ROW('Sanitation Data'!G56))),'Data Summary'!DF62="Yes"),OFFSET('Sanitation Data'!$G$7,0,10*ROW('Sanitation Data'!G56)),NA())</f>
        <v>#N/A</v>
      </c>
      <c r="AR62" s="104" t="e">
        <f ca="1">+IF(AND(ISNUMBER(OFFSET('Sanitation Data'!$G$11,0,10*ROW('Sanitation Data'!G56))),'Data Summary'!DG62="Yes"),OFFSET('Sanitation Data'!$G$11,0,10*ROW('Sanitation Data'!G56)),NA())</f>
        <v>#N/A</v>
      </c>
      <c r="AS62" s="104" t="e">
        <f ca="1">+IF(AND(ISNUMBER(OFFSET('Sanitation Data'!$G$12,0,10*ROW('Sanitation Data'!G56))),'Data Summary'!DH62="Yes"),OFFSET('Sanitation Data'!$G$12,0,10*ROW('Sanitation Data'!G56)),NA())</f>
        <v>#N/A</v>
      </c>
      <c r="AT62" s="104" t="e">
        <f ca="1">+IF(AND(ISNUMBER(OFFSET('Sanitation Data'!$G$13,0,10*ROW('Sanitation Data'!G56))),'Data Summary'!DI62="Yes"),OFFSET('Sanitation Data'!$G$13,0,10*ROW('Sanitation Data'!G56)),NA())</f>
        <v>#N/A</v>
      </c>
      <c r="AU62" s="104" t="e">
        <f ca="1">+IF(AND(ISNUMBER(OFFSET('Sanitation Data'!$H$5,0,10*ROW('Sanitation Data'!H56))),'Data Summary'!DJ62="Yes"),100-OFFSET('Sanitation Data'!$H$5,0,10*ROW('Sanitation Data'!H56)),NA())</f>
        <v>#N/A</v>
      </c>
      <c r="AV62" s="104" t="e">
        <f ca="1">+IF(AND(ISNUMBER(OFFSET('Sanitation Data'!$H$7,0,10*ROW('Sanitation Data'!H56))),'Data Summary'!DK62="Yes"),OFFSET('Sanitation Data'!$H$7,0,10*ROW('Sanitation Data'!H56)),NA())</f>
        <v>#N/A</v>
      </c>
      <c r="AW62" s="104" t="e">
        <f ca="1">+IF(AND(ISNUMBER(OFFSET('Sanitation Data'!$H$11,0,10*ROW('Sanitation Data'!H56))),'Data Summary'!DL62="Yes"),OFFSET('Sanitation Data'!$H$11,0,10*ROW('Sanitation Data'!H56)),NA())</f>
        <v>#N/A</v>
      </c>
      <c r="AX62" s="104" t="e">
        <f ca="1">+IF(AND(ISNUMBER(OFFSET('Sanitation Data'!$H$12,0,10*ROW('Sanitation Data'!H56))),'Data Summary'!DM62="Yes"),OFFSET('Sanitation Data'!$H$12,0,10*ROW('Sanitation Data'!H56)),NA())</f>
        <v>#N/A</v>
      </c>
      <c r="AY62" s="104" t="e">
        <f ca="1">+IF(AND(ISNUMBER(OFFSET('Sanitation Data'!$H$13,0,10*ROW('Sanitation Data'!H56))),'Data Summary'!DN62="Yes"),OFFSET('Sanitation Data'!$H$13,0,10*ROW('Sanitation Data'!H56)),NA())</f>
        <v>#N/A</v>
      </c>
      <c r="AZ62" s="109" t="e">
        <f ca="1">+IF(AND(ISNUMBER(OFFSET('Hygiene Data'!$C$6,0,10*ROW('Hygiene Data'!C56))),'Data Summary'!DO62="Yes"),OFFSET('Hygiene Data'!$C$6,0,10*ROW('Hygiene Data'!C56)),NA())</f>
        <v>#N/A</v>
      </c>
      <c r="BA62" s="109" t="e">
        <f ca="1">+IF(AND(ISNUMBER(OFFSET('Hygiene Data'!$C$8,0,10*ROW('Hygiene Data'!C56))),'Data Summary'!DP62="Yes"),OFFSET('Hygiene Data'!$C$8,0,10*ROW('Hygiene Data'!C56)),NA())</f>
        <v>#N/A</v>
      </c>
      <c r="BB62" s="109" t="e">
        <f ca="1">+IF(AND(ISNUMBER(OFFSET('Hygiene Data'!$C$10,0,10*ROW('Hygiene Data'!C56))),'Data Summary'!DQ62="Yes"),OFFSET('Hygiene Data'!$C$10,0,10*ROW('Hygiene Data'!C56)),NA())</f>
        <v>#N/A</v>
      </c>
      <c r="BC62" s="109" t="e">
        <f ca="1">+IF(AND(ISNUMBER(OFFSET('Hygiene Data'!$D$6,0,10*ROW('Hygiene Data'!D56))),'Data Summary'!DR62="Yes"),OFFSET('Hygiene Data'!$D$6,0,10*ROW('Hygiene Data'!D56)),NA())</f>
        <v>#N/A</v>
      </c>
      <c r="BD62" s="109" t="e">
        <f ca="1">+IF(AND(ISNUMBER(OFFSET('Hygiene Data'!$D$8,0,10*ROW('Hygiene Data'!D56))),'Data Summary'!DS62="Yes"),OFFSET('Hygiene Data'!$D$8,0,10*ROW('Hygiene Data'!D56)),NA())</f>
        <v>#N/A</v>
      </c>
      <c r="BE62" s="109" t="e">
        <f ca="1">+IF(AND(ISNUMBER(OFFSET('Hygiene Data'!$D$10,0,10*ROW('Hygiene Data'!D56))),'Data Summary'!DT62="Yes"),OFFSET('Hygiene Data'!$D$10,0,10*ROW('Hygiene Data'!D56)),NA())</f>
        <v>#N/A</v>
      </c>
      <c r="BF62" s="109" t="e">
        <f ca="1">+IF(AND(ISNUMBER(OFFSET('Hygiene Data'!$E$6,0,10*ROW('Hygiene Data'!E56))),'Data Summary'!DU62="Yes"),OFFSET('Hygiene Data'!$E$6,0,10*ROW('Hygiene Data'!E56)),NA())</f>
        <v>#N/A</v>
      </c>
      <c r="BG62" s="109" t="e">
        <f ca="1">+IF(AND(ISNUMBER(OFFSET('Hygiene Data'!$E$8,0,10*ROW('Hygiene Data'!E56))),'Data Summary'!DV62="Yes"),OFFSET('Hygiene Data'!$E$8,0,10*ROW('Hygiene Data'!E56)),NA())</f>
        <v>#N/A</v>
      </c>
      <c r="BH62" s="109" t="e">
        <f ca="1">+IF(AND(ISNUMBER(OFFSET('Hygiene Data'!$E$10,0,10*ROW('Hygiene Data'!E56))),'Data Summary'!DW62="Yes"),OFFSET('Hygiene Data'!$E$10,0,10*ROW('Hygiene Data'!E56)),NA())</f>
        <v>#N/A</v>
      </c>
      <c r="BI62" s="109" t="e">
        <f ca="1">+IF(AND(ISNUMBER(OFFSET('Hygiene Data'!$F$6,0,10*ROW('Hygiene Data'!F56))),'Data Summary'!DX62="Yes"),OFFSET('Hygiene Data'!$F$6,0,10*ROW('Hygiene Data'!F56)),NA())</f>
        <v>#N/A</v>
      </c>
      <c r="BJ62" s="109" t="e">
        <f ca="1">+IF(AND(ISNUMBER(OFFSET('Hygiene Data'!$F$8,0,10*ROW('Hygiene Data'!F56))),'Data Summary'!DY62="Yes"),OFFSET('Hygiene Data'!$F$8,0,10*ROW('Hygiene Data'!F56)),NA())</f>
        <v>#N/A</v>
      </c>
      <c r="BK62" s="109" t="e">
        <f ca="1">+IF(AND(ISNUMBER(OFFSET('Hygiene Data'!$F$10,0,10*ROW('Hygiene Data'!F56))),'Data Summary'!DZ62="Yes"),OFFSET('Hygiene Data'!$F$10,0,10*ROW('Hygiene Data'!F56)),NA())</f>
        <v>#N/A</v>
      </c>
      <c r="BL62" s="109" t="e">
        <f ca="1">+IF(AND(ISNUMBER(OFFSET('Hygiene Data'!$G$6,0,10*ROW('Hygiene Data'!G56))),'Data Summary'!EA62="Yes"),OFFSET('Hygiene Data'!$G$6,0,10*ROW('Hygiene Data'!G56)),NA())</f>
        <v>#N/A</v>
      </c>
      <c r="BM62" s="109" t="e">
        <f ca="1">+IF(AND(ISNUMBER(OFFSET('Hygiene Data'!$G$8,0,10*ROW('Hygiene Data'!G56))),'Data Summary'!EB62="Yes"),OFFSET('Hygiene Data'!$G$8,0,10*ROW('Hygiene Data'!G56)),NA())</f>
        <v>#N/A</v>
      </c>
      <c r="BN62" s="109" t="e">
        <f ca="1">+IF(AND(ISNUMBER(OFFSET('Hygiene Data'!$G$10,0,10*ROW('Hygiene Data'!G56))),'Data Summary'!EC62="Yes"),OFFSET('Hygiene Data'!$G$10,0,10*ROW('Hygiene Data'!G56)),NA())</f>
        <v>#N/A</v>
      </c>
      <c r="BO62" s="109" t="e">
        <f ca="1">+IF(AND(ISNUMBER(OFFSET('Hygiene Data'!$H$6,0,10*ROW('Hygiene Data'!H56))),'Data Summary'!ED62="Yes"),OFFSET('Hygiene Data'!$H$6,0,10*ROW('Hygiene Data'!H56)),NA())</f>
        <v>#N/A</v>
      </c>
      <c r="BP62" s="109" t="e">
        <f ca="1">+IF(AND(ISNUMBER(OFFSET('Hygiene Data'!$H$8,0,10*ROW('Hygiene Data'!H56))),'Data Summary'!EE62="Yes"),OFFSET('Hygiene Data'!$H$8,0,10*ROW('Hygiene Data'!H56)),NA())</f>
        <v>#N/A</v>
      </c>
      <c r="BQ62" s="109" t="e">
        <f ca="1">+IF(AND(ISNUMBER(OFFSET('Hygiene Data'!$H$10,0,10*ROW('Hygiene Data'!H56))),'Data Summary'!EF62="Yes"),OFFSET('Hygiene Data'!$H$10,0,10*ROW('Hygiene Data'!H56)),NA())</f>
        <v>#N/A</v>
      </c>
    </row>
    <row r="63" spans="1:69" x14ac:dyDescent="0.25">
      <c r="A63" s="57" t="e">
        <f ca="1">+IF(OFFSET('Water Data'!$B$1,0,10*ROW('Water Data'!B57))="",NA(),OFFSET('Water Data'!$B$1,0,10*ROW('Water Data'!B57)))</f>
        <v>#N/A</v>
      </c>
      <c r="B63" s="57" t="e">
        <f ca="1">+IF(OFFSET('Water Data'!$A$3,0,10*ROW('Water Data'!A60))="",NA(),OFFSET('Water Data'!$A$3,0,10*ROW('Water Data'!A60)))</f>
        <v>#N/A</v>
      </c>
      <c r="C63" s="57" t="e">
        <f ca="1">+IF(OFFSET('Water Data'!$C$3,0,10*ROW('Water Data'!C60))="",NA(),OFFSET('Water Data'!$C$3,0,10*ROW('Water Data'!C60)))</f>
        <v>#N/A</v>
      </c>
      <c r="D63" s="58" t="e">
        <f ca="1">+IF(AND(ISNUMBER(OFFSET('Water Data'!$C$5,0,10*ROW('Water Data'!C57))),'Data Summary'!BS63="Yes"),100-OFFSET('Water Data'!$C$5,0,10*ROW('Water Data'!C57)),NA())</f>
        <v>#N/A</v>
      </c>
      <c r="E63" s="58" t="e">
        <f ca="1">+IF(AND(ISNUMBER(OFFSET('Water Data'!$C$7,0,10*ROW('Water Data'!C57))),'Data Summary'!BT63="Yes"),OFFSET('Water Data'!$C$7,0,10*ROW('Water Data'!C57)),NA())</f>
        <v>#N/A</v>
      </c>
      <c r="F63" s="58" t="e">
        <f ca="1">+IF(AND(ISNUMBER(OFFSET('Water Data'!$C$10,0,10*ROW('Water Data'!C57))),'Data Summary'!BU63="Yes"),OFFSET('Water Data'!$C$10,0,10*ROW('Water Data'!C57)),NA())</f>
        <v>#N/A</v>
      </c>
      <c r="G63" s="58" t="e">
        <f ca="1">+IF(AND(ISNUMBER(OFFSET('Water Data'!$D$5,0,10*ROW('Water Data'!D57))),'Data Summary'!BV63="Yes"),100-OFFSET('Water Data'!$D$5,0,10*ROW('Water Data'!D57)),NA())</f>
        <v>#N/A</v>
      </c>
      <c r="H63" s="58" t="e">
        <f ca="1">+IF(AND(ISNUMBER(OFFSET('Water Data'!$D$7,0,10*ROW('Water Data'!D57))),'Data Summary'!BW63="Yes"),OFFSET('Water Data'!$D$7,0,10*ROW('Water Data'!D57)),NA())</f>
        <v>#N/A</v>
      </c>
      <c r="I63" s="58" t="e">
        <f ca="1">+IF(AND(ISNUMBER(OFFSET('Water Data'!$D$10,0,10*ROW('Water Data'!D57))),'Data Summary'!BX63="Yes"),OFFSET('Water Data'!$D$10,0,10*ROW('Water Data'!D57)),NA())</f>
        <v>#N/A</v>
      </c>
      <c r="J63" s="58" t="e">
        <f ca="1">+IF(AND(ISNUMBER(OFFSET('Water Data'!$E$5,0,10*ROW('Water Data'!E57))),'Data Summary'!BY63="Yes"),100-OFFSET('Water Data'!$E$5,0,10*ROW('Water Data'!E57)),NA())</f>
        <v>#N/A</v>
      </c>
      <c r="K63" s="58" t="e">
        <f ca="1">+IF(AND(ISNUMBER(OFFSET('Water Data'!$E$7,0,10*ROW('Water Data'!E57))),'Data Summary'!BZ63="Yes"),OFFSET('Water Data'!$E$7,0,10*ROW('Water Data'!E57)),NA())</f>
        <v>#N/A</v>
      </c>
      <c r="L63" s="58" t="e">
        <f ca="1">+IF(AND(ISNUMBER(OFFSET('Water Data'!$E$10,0,10*ROW('Water Data'!E57))),'Data Summary'!CA63="Yes"),OFFSET('Water Data'!$E$10,0,10*ROW('Water Data'!E57)),NA())</f>
        <v>#N/A</v>
      </c>
      <c r="M63" s="58" t="e">
        <f ca="1">+IF(AND(ISNUMBER(OFFSET('Water Data'!$F$5,0,10*ROW('Water Data'!F57))),'Data Summary'!CB63="Yes"),100-OFFSET('Water Data'!$F$5,0,10*ROW('Water Data'!F57)),NA())</f>
        <v>#N/A</v>
      </c>
      <c r="N63" s="58" t="e">
        <f ca="1">+IF(AND(ISNUMBER(OFFSET('Water Data'!$F$7,0,10*ROW('Water Data'!F57))),'Data Summary'!CC63="Yes"),OFFSET('Water Data'!$F$7,0,10*ROW('Water Data'!F57)),NA())</f>
        <v>#N/A</v>
      </c>
      <c r="O63" s="58" t="e">
        <f ca="1">+IF(AND(ISNUMBER(OFFSET('Water Data'!$F$10,0,10*ROW('Water Data'!F57))),'Data Summary'!CD63="Yes"),OFFSET('Water Data'!$F$10,0,10*ROW('Water Data'!F57)),NA())</f>
        <v>#N/A</v>
      </c>
      <c r="P63" s="58" t="e">
        <f ca="1">+IF(AND(ISNUMBER(OFFSET('Water Data'!$G$5,0,10*ROW('Water Data'!G57))),'Data Summary'!CE63="Yes"),100-OFFSET('Water Data'!$G$5,0,10*ROW('Water Data'!G57)),NA())</f>
        <v>#N/A</v>
      </c>
      <c r="Q63" s="58" t="e">
        <f ca="1">+IF(AND(ISNUMBER(OFFSET('Water Data'!$G$7,0,10*ROW('Water Data'!G57))),'Data Summary'!CF63="Yes"),OFFSET('Water Data'!$G$7,0,10*ROW('Water Data'!G57)),NA())</f>
        <v>#N/A</v>
      </c>
      <c r="R63" s="58" t="e">
        <f ca="1">+IF(AND(ISNUMBER(OFFSET('Water Data'!$G$10,0,10*ROW('Water Data'!G57))),'Data Summary'!CG63="Yes"),OFFSET('Water Data'!$G$10,0,10*ROW('Water Data'!G57)),NA())</f>
        <v>#N/A</v>
      </c>
      <c r="S63" s="58" t="e">
        <f ca="1">+IF(AND(ISNUMBER(OFFSET('Water Data'!$H$5,0,10*ROW('Water Data'!H57))),'Data Summary'!CH63="Yes"),100-OFFSET('Water Data'!$H$5,0,10*ROW('Water Data'!H57)),NA())</f>
        <v>#N/A</v>
      </c>
      <c r="T63" s="58" t="e">
        <f ca="1">+IF(AND(ISNUMBER(OFFSET('Water Data'!$H$7,0,10*ROW('Water Data'!H57))),'Data Summary'!CI63="Yes"),OFFSET('Water Data'!$H$7,0,10*ROW('Water Data'!H57)),NA())</f>
        <v>#N/A</v>
      </c>
      <c r="U63" s="58" t="e">
        <f ca="1">+IF(AND(ISNUMBER(OFFSET('Water Data'!$H$10,0,10*ROW('Water Data'!H57))),'Data Summary'!CJ63="Yes"),OFFSET('Water Data'!$H$10,0,10*ROW('Water Data'!H57)),NA())</f>
        <v>#N/A</v>
      </c>
      <c r="V63" s="104" t="e">
        <f ca="1">+IF(AND(ISNUMBER(OFFSET('Sanitation Data'!$C$5,0,10*ROW('Sanitation Data'!C57))),'Data Summary'!CK63="Yes"),100-OFFSET('Sanitation Data'!$C$5,0,10*ROW('Sanitation Data'!C57)),NA())</f>
        <v>#N/A</v>
      </c>
      <c r="W63" s="104" t="e">
        <f ca="1">+IF(AND(ISNUMBER(OFFSET('Sanitation Data'!$C$7,0,10*ROW('Sanitation Data'!C57))),'Data Summary'!CL63="Yes"),OFFSET('Sanitation Data'!$C$7,0,10*ROW('Sanitation Data'!C57)),NA())</f>
        <v>#N/A</v>
      </c>
      <c r="X63" s="104" t="e">
        <f ca="1">+IF(AND(ISNUMBER(OFFSET('Sanitation Data'!$C$11,0,10*ROW('Sanitation Data'!C57))),'Data Summary'!CM63="Yes"),OFFSET('Sanitation Data'!$C$11,0,10*ROW('Sanitation Data'!C57)),NA())</f>
        <v>#N/A</v>
      </c>
      <c r="Y63" s="104" t="e">
        <f ca="1">+IF(AND(ISNUMBER(OFFSET('Sanitation Data'!$C$12,0,10*ROW('Sanitation Data'!C57))),'Data Summary'!CN63="Yes"),OFFSET('Sanitation Data'!$C$12,0,10*ROW('Sanitation Data'!C57)),NA())</f>
        <v>#N/A</v>
      </c>
      <c r="Z63" s="104" t="e">
        <f ca="1">+IF(AND(ISNUMBER(OFFSET('Sanitation Data'!$C$13,0,10*ROW('Sanitation Data'!C57))),'Data Summary'!CO63="Yes"),OFFSET('Sanitation Data'!$C$13,0,10*ROW('Sanitation Data'!C57)),NA())</f>
        <v>#N/A</v>
      </c>
      <c r="AA63" s="104" t="e">
        <f ca="1">+IF(AND(ISNUMBER(OFFSET('Sanitation Data'!$D$5,0,10*ROW('Sanitation Data'!D57))),'Data Summary'!CP63="Yes"),100-OFFSET('Sanitation Data'!$D$5,0,10*ROW('Sanitation Data'!D57)),NA())</f>
        <v>#N/A</v>
      </c>
      <c r="AB63" s="104" t="e">
        <f ca="1">+IF(AND(ISNUMBER(OFFSET('Sanitation Data'!$D$7,0,10*ROW('Sanitation Data'!D57))),'Data Summary'!CQ63="Yes"),OFFSET('Sanitation Data'!$D$7,0,10*ROW('Sanitation Data'!D57)),NA())</f>
        <v>#N/A</v>
      </c>
      <c r="AC63" s="104" t="e">
        <f ca="1">+IF(AND(ISNUMBER(OFFSET('Sanitation Data'!$D$11,0,10*ROW('Sanitation Data'!D57))),'Data Summary'!CR63="Yes"),OFFSET('Sanitation Data'!$D$11,0,10*ROW('Sanitation Data'!D57)),NA())</f>
        <v>#N/A</v>
      </c>
      <c r="AD63" s="104" t="e">
        <f ca="1">+IF(AND(ISNUMBER(OFFSET('Sanitation Data'!$D$12,0,10*ROW('Sanitation Data'!D57))),'Data Summary'!CS63="Yes"),OFFSET('Sanitation Data'!$D$12,0,10*ROW('Sanitation Data'!D57)),NA())</f>
        <v>#N/A</v>
      </c>
      <c r="AE63" s="104" t="e">
        <f ca="1">+IF(AND(ISNUMBER(OFFSET('Sanitation Data'!$D$13,0,10*ROW('Sanitation Data'!D57))),'Data Summary'!CT63="Yes"),OFFSET('Sanitation Data'!$D$13,0,10*ROW('Sanitation Data'!D57)),NA())</f>
        <v>#N/A</v>
      </c>
      <c r="AF63" s="104" t="e">
        <f ca="1">+IF(AND(ISNUMBER(OFFSET('Sanitation Data'!$E$5,0,10*ROW('Sanitation Data'!E57))),'Data Summary'!CU63="Yes"),100-OFFSET('Sanitation Data'!$E$5,0,10*ROW('Sanitation Data'!E57)),NA())</f>
        <v>#N/A</v>
      </c>
      <c r="AG63" s="104" t="e">
        <f ca="1">+IF(AND(ISNUMBER(OFFSET('Sanitation Data'!$E$7,0,10*ROW('Sanitation Data'!E57))),'Data Summary'!CV63="Yes"),OFFSET('Sanitation Data'!$E$7,0,10*ROW('Sanitation Data'!E57)),NA())</f>
        <v>#N/A</v>
      </c>
      <c r="AH63" s="104" t="e">
        <f ca="1">+IF(AND(ISNUMBER(OFFSET('Sanitation Data'!$E$11,0,10*ROW('Sanitation Data'!E57))),'Data Summary'!CW63="Yes"),OFFSET('Sanitation Data'!$E$11,0,10*ROW('Sanitation Data'!E57)),NA())</f>
        <v>#N/A</v>
      </c>
      <c r="AI63" s="104" t="e">
        <f ca="1">+IF(AND(ISNUMBER(OFFSET('Sanitation Data'!$E$12,0,10*ROW('Sanitation Data'!E57))),'Data Summary'!CX63="Yes"),OFFSET('Sanitation Data'!$E$12,0,10*ROW('Sanitation Data'!E57)),NA())</f>
        <v>#N/A</v>
      </c>
      <c r="AJ63" s="104" t="e">
        <f ca="1">+IF(AND(ISNUMBER(OFFSET('Sanitation Data'!$E$13,0,10*ROW('Sanitation Data'!E57))),'Data Summary'!CY63="Yes"),OFFSET('Sanitation Data'!$E$13,0,10*ROW('Sanitation Data'!E57)),NA())</f>
        <v>#N/A</v>
      </c>
      <c r="AK63" s="104" t="e">
        <f ca="1">+IF(AND(ISNUMBER(OFFSET('Sanitation Data'!$F$5,0,10*ROW('Sanitation Data'!F57))),'Data Summary'!CZ63="Yes"),100-OFFSET('Sanitation Data'!$F$5,0,10*ROW('Sanitation Data'!F57)),NA())</f>
        <v>#N/A</v>
      </c>
      <c r="AL63" s="104" t="e">
        <f ca="1">+IF(AND(ISNUMBER(OFFSET('Sanitation Data'!$F$7,0,10*ROW('Sanitation Data'!F57))),'Data Summary'!DA63="Yes"),OFFSET('Sanitation Data'!$F$7,0,10*ROW('Sanitation Data'!F57)),NA())</f>
        <v>#N/A</v>
      </c>
      <c r="AM63" s="104" t="e">
        <f ca="1">+IF(AND(ISNUMBER(OFFSET('Sanitation Data'!$F$11,0,10*ROW('Sanitation Data'!F57))),'Data Summary'!DB63="Yes"),OFFSET('Sanitation Data'!$F$11,0,10*ROW('Sanitation Data'!F57)),NA())</f>
        <v>#N/A</v>
      </c>
      <c r="AN63" s="104" t="e">
        <f ca="1">+IF(AND(ISNUMBER(OFFSET('Sanitation Data'!$F$12,0,10*ROW('Sanitation Data'!F57))),'Data Summary'!DC63="Yes"),OFFSET('Sanitation Data'!$F$12,0,10*ROW('Sanitation Data'!F57)),NA())</f>
        <v>#N/A</v>
      </c>
      <c r="AO63" s="104" t="e">
        <f ca="1">+IF(AND(ISNUMBER(OFFSET('Sanitation Data'!$F$13,0,10*ROW('Sanitation Data'!F57))),'Data Summary'!DD63="Yes"),OFFSET('Sanitation Data'!$F$13,0,10*ROW('Sanitation Data'!F57)),NA())</f>
        <v>#N/A</v>
      </c>
      <c r="AP63" s="104" t="e">
        <f ca="1">+IF(AND(ISNUMBER(OFFSET('Sanitation Data'!$G$5,0,10*ROW('Sanitation Data'!G57))),'Data Summary'!DE63="Yes"),100-OFFSET('Sanitation Data'!$G$5,0,10*ROW('Sanitation Data'!G57)),NA())</f>
        <v>#N/A</v>
      </c>
      <c r="AQ63" s="104" t="e">
        <f ca="1">+IF(AND(ISNUMBER(OFFSET('Sanitation Data'!$G$7,0,10*ROW('Sanitation Data'!G57))),'Data Summary'!DF63="Yes"),OFFSET('Sanitation Data'!$G$7,0,10*ROW('Sanitation Data'!G57)),NA())</f>
        <v>#N/A</v>
      </c>
      <c r="AR63" s="104" t="e">
        <f ca="1">+IF(AND(ISNUMBER(OFFSET('Sanitation Data'!$G$11,0,10*ROW('Sanitation Data'!G57))),'Data Summary'!DG63="Yes"),OFFSET('Sanitation Data'!$G$11,0,10*ROW('Sanitation Data'!G57)),NA())</f>
        <v>#N/A</v>
      </c>
      <c r="AS63" s="104" t="e">
        <f ca="1">+IF(AND(ISNUMBER(OFFSET('Sanitation Data'!$G$12,0,10*ROW('Sanitation Data'!G57))),'Data Summary'!DH63="Yes"),OFFSET('Sanitation Data'!$G$12,0,10*ROW('Sanitation Data'!G57)),NA())</f>
        <v>#N/A</v>
      </c>
      <c r="AT63" s="104" t="e">
        <f ca="1">+IF(AND(ISNUMBER(OFFSET('Sanitation Data'!$G$13,0,10*ROW('Sanitation Data'!G57))),'Data Summary'!DI63="Yes"),OFFSET('Sanitation Data'!$G$13,0,10*ROW('Sanitation Data'!G57)),NA())</f>
        <v>#N/A</v>
      </c>
      <c r="AU63" s="104" t="e">
        <f ca="1">+IF(AND(ISNUMBER(OFFSET('Sanitation Data'!$H$5,0,10*ROW('Sanitation Data'!H57))),'Data Summary'!DJ63="Yes"),100-OFFSET('Sanitation Data'!$H$5,0,10*ROW('Sanitation Data'!H57)),NA())</f>
        <v>#N/A</v>
      </c>
      <c r="AV63" s="104" t="e">
        <f ca="1">+IF(AND(ISNUMBER(OFFSET('Sanitation Data'!$H$7,0,10*ROW('Sanitation Data'!H57))),'Data Summary'!DK63="Yes"),OFFSET('Sanitation Data'!$H$7,0,10*ROW('Sanitation Data'!H57)),NA())</f>
        <v>#N/A</v>
      </c>
      <c r="AW63" s="104" t="e">
        <f ca="1">+IF(AND(ISNUMBER(OFFSET('Sanitation Data'!$H$11,0,10*ROW('Sanitation Data'!H57))),'Data Summary'!DL63="Yes"),OFFSET('Sanitation Data'!$H$11,0,10*ROW('Sanitation Data'!H57)),NA())</f>
        <v>#N/A</v>
      </c>
      <c r="AX63" s="104" t="e">
        <f ca="1">+IF(AND(ISNUMBER(OFFSET('Sanitation Data'!$H$12,0,10*ROW('Sanitation Data'!H57))),'Data Summary'!DM63="Yes"),OFFSET('Sanitation Data'!$H$12,0,10*ROW('Sanitation Data'!H57)),NA())</f>
        <v>#N/A</v>
      </c>
      <c r="AY63" s="104" t="e">
        <f ca="1">+IF(AND(ISNUMBER(OFFSET('Sanitation Data'!$H$13,0,10*ROW('Sanitation Data'!H57))),'Data Summary'!DN63="Yes"),OFFSET('Sanitation Data'!$H$13,0,10*ROW('Sanitation Data'!H57)),NA())</f>
        <v>#N/A</v>
      </c>
      <c r="AZ63" s="109" t="e">
        <f ca="1">+IF(AND(ISNUMBER(OFFSET('Hygiene Data'!$C$6,0,10*ROW('Hygiene Data'!C57))),'Data Summary'!DO63="Yes"),OFFSET('Hygiene Data'!$C$6,0,10*ROW('Hygiene Data'!C57)),NA())</f>
        <v>#N/A</v>
      </c>
      <c r="BA63" s="109" t="e">
        <f ca="1">+IF(AND(ISNUMBER(OFFSET('Hygiene Data'!$C$8,0,10*ROW('Hygiene Data'!C57))),'Data Summary'!DP63="Yes"),OFFSET('Hygiene Data'!$C$8,0,10*ROW('Hygiene Data'!C57)),NA())</f>
        <v>#N/A</v>
      </c>
      <c r="BB63" s="109" t="e">
        <f ca="1">+IF(AND(ISNUMBER(OFFSET('Hygiene Data'!$C$10,0,10*ROW('Hygiene Data'!C57))),'Data Summary'!DQ63="Yes"),OFFSET('Hygiene Data'!$C$10,0,10*ROW('Hygiene Data'!C57)),NA())</f>
        <v>#N/A</v>
      </c>
      <c r="BC63" s="109" t="e">
        <f ca="1">+IF(AND(ISNUMBER(OFFSET('Hygiene Data'!$D$6,0,10*ROW('Hygiene Data'!D57))),'Data Summary'!DR63="Yes"),OFFSET('Hygiene Data'!$D$6,0,10*ROW('Hygiene Data'!D57)),NA())</f>
        <v>#N/A</v>
      </c>
      <c r="BD63" s="109" t="e">
        <f ca="1">+IF(AND(ISNUMBER(OFFSET('Hygiene Data'!$D$8,0,10*ROW('Hygiene Data'!D57))),'Data Summary'!DS63="Yes"),OFFSET('Hygiene Data'!$D$8,0,10*ROW('Hygiene Data'!D57)),NA())</f>
        <v>#N/A</v>
      </c>
      <c r="BE63" s="109" t="e">
        <f ca="1">+IF(AND(ISNUMBER(OFFSET('Hygiene Data'!$D$10,0,10*ROW('Hygiene Data'!D57))),'Data Summary'!DT63="Yes"),OFFSET('Hygiene Data'!$D$10,0,10*ROW('Hygiene Data'!D57)),NA())</f>
        <v>#N/A</v>
      </c>
      <c r="BF63" s="109" t="e">
        <f ca="1">+IF(AND(ISNUMBER(OFFSET('Hygiene Data'!$E$6,0,10*ROW('Hygiene Data'!E57))),'Data Summary'!DU63="Yes"),OFFSET('Hygiene Data'!$E$6,0,10*ROW('Hygiene Data'!E57)),NA())</f>
        <v>#N/A</v>
      </c>
      <c r="BG63" s="109" t="e">
        <f ca="1">+IF(AND(ISNUMBER(OFFSET('Hygiene Data'!$E$8,0,10*ROW('Hygiene Data'!E57))),'Data Summary'!DV63="Yes"),OFFSET('Hygiene Data'!$E$8,0,10*ROW('Hygiene Data'!E57)),NA())</f>
        <v>#N/A</v>
      </c>
      <c r="BH63" s="109" t="e">
        <f ca="1">+IF(AND(ISNUMBER(OFFSET('Hygiene Data'!$E$10,0,10*ROW('Hygiene Data'!E57))),'Data Summary'!DW63="Yes"),OFFSET('Hygiene Data'!$E$10,0,10*ROW('Hygiene Data'!E57)),NA())</f>
        <v>#N/A</v>
      </c>
      <c r="BI63" s="109" t="e">
        <f ca="1">+IF(AND(ISNUMBER(OFFSET('Hygiene Data'!$F$6,0,10*ROW('Hygiene Data'!F57))),'Data Summary'!DX63="Yes"),OFFSET('Hygiene Data'!$F$6,0,10*ROW('Hygiene Data'!F57)),NA())</f>
        <v>#N/A</v>
      </c>
      <c r="BJ63" s="109" t="e">
        <f ca="1">+IF(AND(ISNUMBER(OFFSET('Hygiene Data'!$F$8,0,10*ROW('Hygiene Data'!F57))),'Data Summary'!DY63="Yes"),OFFSET('Hygiene Data'!$F$8,0,10*ROW('Hygiene Data'!F57)),NA())</f>
        <v>#N/A</v>
      </c>
      <c r="BK63" s="109" t="e">
        <f ca="1">+IF(AND(ISNUMBER(OFFSET('Hygiene Data'!$F$10,0,10*ROW('Hygiene Data'!F57))),'Data Summary'!DZ63="Yes"),OFFSET('Hygiene Data'!$F$10,0,10*ROW('Hygiene Data'!F57)),NA())</f>
        <v>#N/A</v>
      </c>
      <c r="BL63" s="109" t="e">
        <f ca="1">+IF(AND(ISNUMBER(OFFSET('Hygiene Data'!$G$6,0,10*ROW('Hygiene Data'!G57))),'Data Summary'!EA63="Yes"),OFFSET('Hygiene Data'!$G$6,0,10*ROW('Hygiene Data'!G57)),NA())</f>
        <v>#N/A</v>
      </c>
      <c r="BM63" s="109" t="e">
        <f ca="1">+IF(AND(ISNUMBER(OFFSET('Hygiene Data'!$G$8,0,10*ROW('Hygiene Data'!G57))),'Data Summary'!EB63="Yes"),OFFSET('Hygiene Data'!$G$8,0,10*ROW('Hygiene Data'!G57)),NA())</f>
        <v>#N/A</v>
      </c>
      <c r="BN63" s="109" t="e">
        <f ca="1">+IF(AND(ISNUMBER(OFFSET('Hygiene Data'!$G$10,0,10*ROW('Hygiene Data'!G57))),'Data Summary'!EC63="Yes"),OFFSET('Hygiene Data'!$G$10,0,10*ROW('Hygiene Data'!G57)),NA())</f>
        <v>#N/A</v>
      </c>
      <c r="BO63" s="109" t="e">
        <f ca="1">+IF(AND(ISNUMBER(OFFSET('Hygiene Data'!$H$6,0,10*ROW('Hygiene Data'!H57))),'Data Summary'!ED63="Yes"),OFFSET('Hygiene Data'!$H$6,0,10*ROW('Hygiene Data'!H57)),NA())</f>
        <v>#N/A</v>
      </c>
      <c r="BP63" s="109" t="e">
        <f ca="1">+IF(AND(ISNUMBER(OFFSET('Hygiene Data'!$H$8,0,10*ROW('Hygiene Data'!H57))),'Data Summary'!EE63="Yes"),OFFSET('Hygiene Data'!$H$8,0,10*ROW('Hygiene Data'!H57)),NA())</f>
        <v>#N/A</v>
      </c>
      <c r="BQ63" s="109" t="e">
        <f ca="1">+IF(AND(ISNUMBER(OFFSET('Hygiene Data'!$H$10,0,10*ROW('Hygiene Data'!H57))),'Data Summary'!EF63="Yes"),OFFSET('Hygiene Data'!$H$10,0,10*ROW('Hygiene Data'!H57)),NA())</f>
        <v>#N/A</v>
      </c>
    </row>
    <row r="64" spans="1:69" x14ac:dyDescent="0.25">
      <c r="A64" s="57" t="e">
        <f ca="1">+IF(OFFSET('Water Data'!$B$1,0,10*ROW('Water Data'!B58))="",NA(),OFFSET('Water Data'!$B$1,0,10*ROW('Water Data'!B58)))</f>
        <v>#N/A</v>
      </c>
      <c r="B64" s="57" t="e">
        <f ca="1">+IF(OFFSET('Water Data'!$A$3,0,10*ROW('Water Data'!A61))="",NA(),OFFSET('Water Data'!$A$3,0,10*ROW('Water Data'!A61)))</f>
        <v>#N/A</v>
      </c>
      <c r="C64" s="57" t="e">
        <f ca="1">+IF(OFFSET('Water Data'!$C$3,0,10*ROW('Water Data'!C61))="",NA(),OFFSET('Water Data'!$C$3,0,10*ROW('Water Data'!C61)))</f>
        <v>#N/A</v>
      </c>
      <c r="D64" s="58" t="e">
        <f ca="1">+IF(AND(ISNUMBER(OFFSET('Water Data'!$C$5,0,10*ROW('Water Data'!C58))),'Data Summary'!BS64="Yes"),100-OFFSET('Water Data'!$C$5,0,10*ROW('Water Data'!C58)),NA())</f>
        <v>#N/A</v>
      </c>
      <c r="E64" s="58" t="e">
        <f ca="1">+IF(AND(ISNUMBER(OFFSET('Water Data'!$C$7,0,10*ROW('Water Data'!C58))),'Data Summary'!BT64="Yes"),OFFSET('Water Data'!$C$7,0,10*ROW('Water Data'!C58)),NA())</f>
        <v>#N/A</v>
      </c>
      <c r="F64" s="58" t="e">
        <f ca="1">+IF(AND(ISNUMBER(OFFSET('Water Data'!$C$10,0,10*ROW('Water Data'!C58))),'Data Summary'!BU64="Yes"),OFFSET('Water Data'!$C$10,0,10*ROW('Water Data'!C58)),NA())</f>
        <v>#N/A</v>
      </c>
      <c r="G64" s="58" t="e">
        <f ca="1">+IF(AND(ISNUMBER(OFFSET('Water Data'!$D$5,0,10*ROW('Water Data'!D58))),'Data Summary'!BV64="Yes"),100-OFFSET('Water Data'!$D$5,0,10*ROW('Water Data'!D58)),NA())</f>
        <v>#N/A</v>
      </c>
      <c r="H64" s="58" t="e">
        <f ca="1">+IF(AND(ISNUMBER(OFFSET('Water Data'!$D$7,0,10*ROW('Water Data'!D58))),'Data Summary'!BW64="Yes"),OFFSET('Water Data'!$D$7,0,10*ROW('Water Data'!D58)),NA())</f>
        <v>#N/A</v>
      </c>
      <c r="I64" s="58" t="e">
        <f ca="1">+IF(AND(ISNUMBER(OFFSET('Water Data'!$D$10,0,10*ROW('Water Data'!D58))),'Data Summary'!BX64="Yes"),OFFSET('Water Data'!$D$10,0,10*ROW('Water Data'!D58)),NA())</f>
        <v>#N/A</v>
      </c>
      <c r="J64" s="58" t="e">
        <f ca="1">+IF(AND(ISNUMBER(OFFSET('Water Data'!$E$5,0,10*ROW('Water Data'!E58))),'Data Summary'!BY64="Yes"),100-OFFSET('Water Data'!$E$5,0,10*ROW('Water Data'!E58)),NA())</f>
        <v>#N/A</v>
      </c>
      <c r="K64" s="58" t="e">
        <f ca="1">+IF(AND(ISNUMBER(OFFSET('Water Data'!$E$7,0,10*ROW('Water Data'!E58))),'Data Summary'!BZ64="Yes"),OFFSET('Water Data'!$E$7,0,10*ROW('Water Data'!E58)),NA())</f>
        <v>#N/A</v>
      </c>
      <c r="L64" s="58" t="e">
        <f ca="1">+IF(AND(ISNUMBER(OFFSET('Water Data'!$E$10,0,10*ROW('Water Data'!E58))),'Data Summary'!CA64="Yes"),OFFSET('Water Data'!$E$10,0,10*ROW('Water Data'!E58)),NA())</f>
        <v>#N/A</v>
      </c>
      <c r="M64" s="58" t="e">
        <f ca="1">+IF(AND(ISNUMBER(OFFSET('Water Data'!$F$5,0,10*ROW('Water Data'!F58))),'Data Summary'!CB64="Yes"),100-OFFSET('Water Data'!$F$5,0,10*ROW('Water Data'!F58)),NA())</f>
        <v>#N/A</v>
      </c>
      <c r="N64" s="58" t="e">
        <f ca="1">+IF(AND(ISNUMBER(OFFSET('Water Data'!$F$7,0,10*ROW('Water Data'!F58))),'Data Summary'!CC64="Yes"),OFFSET('Water Data'!$F$7,0,10*ROW('Water Data'!F58)),NA())</f>
        <v>#N/A</v>
      </c>
      <c r="O64" s="58" t="e">
        <f ca="1">+IF(AND(ISNUMBER(OFFSET('Water Data'!$F$10,0,10*ROW('Water Data'!F58))),'Data Summary'!CD64="Yes"),OFFSET('Water Data'!$F$10,0,10*ROW('Water Data'!F58)),NA())</f>
        <v>#N/A</v>
      </c>
      <c r="P64" s="58" t="e">
        <f ca="1">+IF(AND(ISNUMBER(OFFSET('Water Data'!$G$5,0,10*ROW('Water Data'!G58))),'Data Summary'!CE64="Yes"),100-OFFSET('Water Data'!$G$5,0,10*ROW('Water Data'!G58)),NA())</f>
        <v>#N/A</v>
      </c>
      <c r="Q64" s="58" t="e">
        <f ca="1">+IF(AND(ISNUMBER(OFFSET('Water Data'!$G$7,0,10*ROW('Water Data'!G58))),'Data Summary'!CF64="Yes"),OFFSET('Water Data'!$G$7,0,10*ROW('Water Data'!G58)),NA())</f>
        <v>#N/A</v>
      </c>
      <c r="R64" s="58" t="e">
        <f ca="1">+IF(AND(ISNUMBER(OFFSET('Water Data'!$G$10,0,10*ROW('Water Data'!G58))),'Data Summary'!CG64="Yes"),OFFSET('Water Data'!$G$10,0,10*ROW('Water Data'!G58)),NA())</f>
        <v>#N/A</v>
      </c>
      <c r="S64" s="58" t="e">
        <f ca="1">+IF(AND(ISNUMBER(OFFSET('Water Data'!$H$5,0,10*ROW('Water Data'!H58))),'Data Summary'!CH64="Yes"),100-OFFSET('Water Data'!$H$5,0,10*ROW('Water Data'!H58)),NA())</f>
        <v>#N/A</v>
      </c>
      <c r="T64" s="58" t="e">
        <f ca="1">+IF(AND(ISNUMBER(OFFSET('Water Data'!$H$7,0,10*ROW('Water Data'!H58))),'Data Summary'!CI64="Yes"),OFFSET('Water Data'!$H$7,0,10*ROW('Water Data'!H58)),NA())</f>
        <v>#N/A</v>
      </c>
      <c r="U64" s="58" t="e">
        <f ca="1">+IF(AND(ISNUMBER(OFFSET('Water Data'!$H$10,0,10*ROW('Water Data'!H58))),'Data Summary'!CJ64="Yes"),OFFSET('Water Data'!$H$10,0,10*ROW('Water Data'!H58)),NA())</f>
        <v>#N/A</v>
      </c>
      <c r="V64" s="104" t="e">
        <f ca="1">+IF(AND(ISNUMBER(OFFSET('Sanitation Data'!$C$5,0,10*ROW('Sanitation Data'!C58))),'Data Summary'!CK64="Yes"),100-OFFSET('Sanitation Data'!$C$5,0,10*ROW('Sanitation Data'!C58)),NA())</f>
        <v>#N/A</v>
      </c>
      <c r="W64" s="104" t="e">
        <f ca="1">+IF(AND(ISNUMBER(OFFSET('Sanitation Data'!$C$7,0,10*ROW('Sanitation Data'!C58))),'Data Summary'!CL64="Yes"),OFFSET('Sanitation Data'!$C$7,0,10*ROW('Sanitation Data'!C58)),NA())</f>
        <v>#N/A</v>
      </c>
      <c r="X64" s="104" t="e">
        <f ca="1">+IF(AND(ISNUMBER(OFFSET('Sanitation Data'!$C$11,0,10*ROW('Sanitation Data'!C58))),'Data Summary'!CM64="Yes"),OFFSET('Sanitation Data'!$C$11,0,10*ROW('Sanitation Data'!C58)),NA())</f>
        <v>#N/A</v>
      </c>
      <c r="Y64" s="104" t="e">
        <f ca="1">+IF(AND(ISNUMBER(OFFSET('Sanitation Data'!$C$12,0,10*ROW('Sanitation Data'!C58))),'Data Summary'!CN64="Yes"),OFFSET('Sanitation Data'!$C$12,0,10*ROW('Sanitation Data'!C58)),NA())</f>
        <v>#N/A</v>
      </c>
      <c r="Z64" s="104" t="e">
        <f ca="1">+IF(AND(ISNUMBER(OFFSET('Sanitation Data'!$C$13,0,10*ROW('Sanitation Data'!C58))),'Data Summary'!CO64="Yes"),OFFSET('Sanitation Data'!$C$13,0,10*ROW('Sanitation Data'!C58)),NA())</f>
        <v>#N/A</v>
      </c>
      <c r="AA64" s="104" t="e">
        <f ca="1">+IF(AND(ISNUMBER(OFFSET('Sanitation Data'!$D$5,0,10*ROW('Sanitation Data'!D58))),'Data Summary'!CP64="Yes"),100-OFFSET('Sanitation Data'!$D$5,0,10*ROW('Sanitation Data'!D58)),NA())</f>
        <v>#N/A</v>
      </c>
      <c r="AB64" s="104" t="e">
        <f ca="1">+IF(AND(ISNUMBER(OFFSET('Sanitation Data'!$D$7,0,10*ROW('Sanitation Data'!D58))),'Data Summary'!CQ64="Yes"),OFFSET('Sanitation Data'!$D$7,0,10*ROW('Sanitation Data'!D58)),NA())</f>
        <v>#N/A</v>
      </c>
      <c r="AC64" s="104" t="e">
        <f ca="1">+IF(AND(ISNUMBER(OFFSET('Sanitation Data'!$D$11,0,10*ROW('Sanitation Data'!D58))),'Data Summary'!CR64="Yes"),OFFSET('Sanitation Data'!$D$11,0,10*ROW('Sanitation Data'!D58)),NA())</f>
        <v>#N/A</v>
      </c>
      <c r="AD64" s="104" t="e">
        <f ca="1">+IF(AND(ISNUMBER(OFFSET('Sanitation Data'!$D$12,0,10*ROW('Sanitation Data'!D58))),'Data Summary'!CS64="Yes"),OFFSET('Sanitation Data'!$D$12,0,10*ROW('Sanitation Data'!D58)),NA())</f>
        <v>#N/A</v>
      </c>
      <c r="AE64" s="104" t="e">
        <f ca="1">+IF(AND(ISNUMBER(OFFSET('Sanitation Data'!$D$13,0,10*ROW('Sanitation Data'!D58))),'Data Summary'!CT64="Yes"),OFFSET('Sanitation Data'!$D$13,0,10*ROW('Sanitation Data'!D58)),NA())</f>
        <v>#N/A</v>
      </c>
      <c r="AF64" s="104" t="e">
        <f ca="1">+IF(AND(ISNUMBER(OFFSET('Sanitation Data'!$E$5,0,10*ROW('Sanitation Data'!E58))),'Data Summary'!CU64="Yes"),100-OFFSET('Sanitation Data'!$E$5,0,10*ROW('Sanitation Data'!E58)),NA())</f>
        <v>#N/A</v>
      </c>
      <c r="AG64" s="104" t="e">
        <f ca="1">+IF(AND(ISNUMBER(OFFSET('Sanitation Data'!$E$7,0,10*ROW('Sanitation Data'!E58))),'Data Summary'!CV64="Yes"),OFFSET('Sanitation Data'!$E$7,0,10*ROW('Sanitation Data'!E58)),NA())</f>
        <v>#N/A</v>
      </c>
      <c r="AH64" s="104" t="e">
        <f ca="1">+IF(AND(ISNUMBER(OFFSET('Sanitation Data'!$E$11,0,10*ROW('Sanitation Data'!E58))),'Data Summary'!CW64="Yes"),OFFSET('Sanitation Data'!$E$11,0,10*ROW('Sanitation Data'!E58)),NA())</f>
        <v>#N/A</v>
      </c>
      <c r="AI64" s="104" t="e">
        <f ca="1">+IF(AND(ISNUMBER(OFFSET('Sanitation Data'!$E$12,0,10*ROW('Sanitation Data'!E58))),'Data Summary'!CX64="Yes"),OFFSET('Sanitation Data'!$E$12,0,10*ROW('Sanitation Data'!E58)),NA())</f>
        <v>#N/A</v>
      </c>
      <c r="AJ64" s="104" t="e">
        <f ca="1">+IF(AND(ISNUMBER(OFFSET('Sanitation Data'!$E$13,0,10*ROW('Sanitation Data'!E58))),'Data Summary'!CY64="Yes"),OFFSET('Sanitation Data'!$E$13,0,10*ROW('Sanitation Data'!E58)),NA())</f>
        <v>#N/A</v>
      </c>
      <c r="AK64" s="104" t="e">
        <f ca="1">+IF(AND(ISNUMBER(OFFSET('Sanitation Data'!$F$5,0,10*ROW('Sanitation Data'!F58))),'Data Summary'!CZ64="Yes"),100-OFFSET('Sanitation Data'!$F$5,0,10*ROW('Sanitation Data'!F58)),NA())</f>
        <v>#N/A</v>
      </c>
      <c r="AL64" s="104" t="e">
        <f ca="1">+IF(AND(ISNUMBER(OFFSET('Sanitation Data'!$F$7,0,10*ROW('Sanitation Data'!F58))),'Data Summary'!DA64="Yes"),OFFSET('Sanitation Data'!$F$7,0,10*ROW('Sanitation Data'!F58)),NA())</f>
        <v>#N/A</v>
      </c>
      <c r="AM64" s="104" t="e">
        <f ca="1">+IF(AND(ISNUMBER(OFFSET('Sanitation Data'!$F$11,0,10*ROW('Sanitation Data'!F58))),'Data Summary'!DB64="Yes"),OFFSET('Sanitation Data'!$F$11,0,10*ROW('Sanitation Data'!F58)),NA())</f>
        <v>#N/A</v>
      </c>
      <c r="AN64" s="104" t="e">
        <f ca="1">+IF(AND(ISNUMBER(OFFSET('Sanitation Data'!$F$12,0,10*ROW('Sanitation Data'!F58))),'Data Summary'!DC64="Yes"),OFFSET('Sanitation Data'!$F$12,0,10*ROW('Sanitation Data'!F58)),NA())</f>
        <v>#N/A</v>
      </c>
      <c r="AO64" s="104" t="e">
        <f ca="1">+IF(AND(ISNUMBER(OFFSET('Sanitation Data'!$F$13,0,10*ROW('Sanitation Data'!F58))),'Data Summary'!DD64="Yes"),OFFSET('Sanitation Data'!$F$13,0,10*ROW('Sanitation Data'!F58)),NA())</f>
        <v>#N/A</v>
      </c>
      <c r="AP64" s="104" t="e">
        <f ca="1">+IF(AND(ISNUMBER(OFFSET('Sanitation Data'!$G$5,0,10*ROW('Sanitation Data'!G58))),'Data Summary'!DE64="Yes"),100-OFFSET('Sanitation Data'!$G$5,0,10*ROW('Sanitation Data'!G58)),NA())</f>
        <v>#N/A</v>
      </c>
      <c r="AQ64" s="104" t="e">
        <f ca="1">+IF(AND(ISNUMBER(OFFSET('Sanitation Data'!$G$7,0,10*ROW('Sanitation Data'!G58))),'Data Summary'!DF64="Yes"),OFFSET('Sanitation Data'!$G$7,0,10*ROW('Sanitation Data'!G58)),NA())</f>
        <v>#N/A</v>
      </c>
      <c r="AR64" s="104" t="e">
        <f ca="1">+IF(AND(ISNUMBER(OFFSET('Sanitation Data'!$G$11,0,10*ROW('Sanitation Data'!G58))),'Data Summary'!DG64="Yes"),OFFSET('Sanitation Data'!$G$11,0,10*ROW('Sanitation Data'!G58)),NA())</f>
        <v>#N/A</v>
      </c>
      <c r="AS64" s="104" t="e">
        <f ca="1">+IF(AND(ISNUMBER(OFFSET('Sanitation Data'!$G$12,0,10*ROW('Sanitation Data'!G58))),'Data Summary'!DH64="Yes"),OFFSET('Sanitation Data'!$G$12,0,10*ROW('Sanitation Data'!G58)),NA())</f>
        <v>#N/A</v>
      </c>
      <c r="AT64" s="104" t="e">
        <f ca="1">+IF(AND(ISNUMBER(OFFSET('Sanitation Data'!$G$13,0,10*ROW('Sanitation Data'!G58))),'Data Summary'!DI64="Yes"),OFFSET('Sanitation Data'!$G$13,0,10*ROW('Sanitation Data'!G58)),NA())</f>
        <v>#N/A</v>
      </c>
      <c r="AU64" s="104" t="e">
        <f ca="1">+IF(AND(ISNUMBER(OFFSET('Sanitation Data'!$H$5,0,10*ROW('Sanitation Data'!H58))),'Data Summary'!DJ64="Yes"),100-OFFSET('Sanitation Data'!$H$5,0,10*ROW('Sanitation Data'!H58)),NA())</f>
        <v>#N/A</v>
      </c>
      <c r="AV64" s="104" t="e">
        <f ca="1">+IF(AND(ISNUMBER(OFFSET('Sanitation Data'!$H$7,0,10*ROW('Sanitation Data'!H58))),'Data Summary'!DK64="Yes"),OFFSET('Sanitation Data'!$H$7,0,10*ROW('Sanitation Data'!H58)),NA())</f>
        <v>#N/A</v>
      </c>
      <c r="AW64" s="104" t="e">
        <f ca="1">+IF(AND(ISNUMBER(OFFSET('Sanitation Data'!$H$11,0,10*ROW('Sanitation Data'!H58))),'Data Summary'!DL64="Yes"),OFFSET('Sanitation Data'!$H$11,0,10*ROW('Sanitation Data'!H58)),NA())</f>
        <v>#N/A</v>
      </c>
      <c r="AX64" s="104" t="e">
        <f ca="1">+IF(AND(ISNUMBER(OFFSET('Sanitation Data'!$H$12,0,10*ROW('Sanitation Data'!H58))),'Data Summary'!DM64="Yes"),OFFSET('Sanitation Data'!$H$12,0,10*ROW('Sanitation Data'!H58)),NA())</f>
        <v>#N/A</v>
      </c>
      <c r="AY64" s="104" t="e">
        <f ca="1">+IF(AND(ISNUMBER(OFFSET('Sanitation Data'!$H$13,0,10*ROW('Sanitation Data'!H58))),'Data Summary'!DN64="Yes"),OFFSET('Sanitation Data'!$H$13,0,10*ROW('Sanitation Data'!H58)),NA())</f>
        <v>#N/A</v>
      </c>
      <c r="AZ64" s="109" t="e">
        <f ca="1">+IF(AND(ISNUMBER(OFFSET('Hygiene Data'!$C$6,0,10*ROW('Hygiene Data'!C58))),'Data Summary'!DO64="Yes"),OFFSET('Hygiene Data'!$C$6,0,10*ROW('Hygiene Data'!C58)),NA())</f>
        <v>#N/A</v>
      </c>
      <c r="BA64" s="109" t="e">
        <f ca="1">+IF(AND(ISNUMBER(OFFSET('Hygiene Data'!$C$8,0,10*ROW('Hygiene Data'!C58))),'Data Summary'!DP64="Yes"),OFFSET('Hygiene Data'!$C$8,0,10*ROW('Hygiene Data'!C58)),NA())</f>
        <v>#N/A</v>
      </c>
      <c r="BB64" s="109" t="e">
        <f ca="1">+IF(AND(ISNUMBER(OFFSET('Hygiene Data'!$C$10,0,10*ROW('Hygiene Data'!C58))),'Data Summary'!DQ64="Yes"),OFFSET('Hygiene Data'!$C$10,0,10*ROW('Hygiene Data'!C58)),NA())</f>
        <v>#N/A</v>
      </c>
      <c r="BC64" s="109" t="e">
        <f ca="1">+IF(AND(ISNUMBER(OFFSET('Hygiene Data'!$D$6,0,10*ROW('Hygiene Data'!D58))),'Data Summary'!DR64="Yes"),OFFSET('Hygiene Data'!$D$6,0,10*ROW('Hygiene Data'!D58)),NA())</f>
        <v>#N/A</v>
      </c>
      <c r="BD64" s="109" t="e">
        <f ca="1">+IF(AND(ISNUMBER(OFFSET('Hygiene Data'!$D$8,0,10*ROW('Hygiene Data'!D58))),'Data Summary'!DS64="Yes"),OFFSET('Hygiene Data'!$D$8,0,10*ROW('Hygiene Data'!D58)),NA())</f>
        <v>#N/A</v>
      </c>
      <c r="BE64" s="109" t="e">
        <f ca="1">+IF(AND(ISNUMBER(OFFSET('Hygiene Data'!$D$10,0,10*ROW('Hygiene Data'!D58))),'Data Summary'!DT64="Yes"),OFFSET('Hygiene Data'!$D$10,0,10*ROW('Hygiene Data'!D58)),NA())</f>
        <v>#N/A</v>
      </c>
      <c r="BF64" s="109" t="e">
        <f ca="1">+IF(AND(ISNUMBER(OFFSET('Hygiene Data'!$E$6,0,10*ROW('Hygiene Data'!E58))),'Data Summary'!DU64="Yes"),OFFSET('Hygiene Data'!$E$6,0,10*ROW('Hygiene Data'!E58)),NA())</f>
        <v>#N/A</v>
      </c>
      <c r="BG64" s="109" t="e">
        <f ca="1">+IF(AND(ISNUMBER(OFFSET('Hygiene Data'!$E$8,0,10*ROW('Hygiene Data'!E58))),'Data Summary'!DV64="Yes"),OFFSET('Hygiene Data'!$E$8,0,10*ROW('Hygiene Data'!E58)),NA())</f>
        <v>#N/A</v>
      </c>
      <c r="BH64" s="109" t="e">
        <f ca="1">+IF(AND(ISNUMBER(OFFSET('Hygiene Data'!$E$10,0,10*ROW('Hygiene Data'!E58))),'Data Summary'!DW64="Yes"),OFFSET('Hygiene Data'!$E$10,0,10*ROW('Hygiene Data'!E58)),NA())</f>
        <v>#N/A</v>
      </c>
      <c r="BI64" s="109" t="e">
        <f ca="1">+IF(AND(ISNUMBER(OFFSET('Hygiene Data'!$F$6,0,10*ROW('Hygiene Data'!F58))),'Data Summary'!DX64="Yes"),OFFSET('Hygiene Data'!$F$6,0,10*ROW('Hygiene Data'!F58)),NA())</f>
        <v>#N/A</v>
      </c>
      <c r="BJ64" s="109" t="e">
        <f ca="1">+IF(AND(ISNUMBER(OFFSET('Hygiene Data'!$F$8,0,10*ROW('Hygiene Data'!F58))),'Data Summary'!DY64="Yes"),OFFSET('Hygiene Data'!$F$8,0,10*ROW('Hygiene Data'!F58)),NA())</f>
        <v>#N/A</v>
      </c>
      <c r="BK64" s="109" t="e">
        <f ca="1">+IF(AND(ISNUMBER(OFFSET('Hygiene Data'!$F$10,0,10*ROW('Hygiene Data'!F58))),'Data Summary'!DZ64="Yes"),OFFSET('Hygiene Data'!$F$10,0,10*ROW('Hygiene Data'!F58)),NA())</f>
        <v>#N/A</v>
      </c>
      <c r="BL64" s="109" t="e">
        <f ca="1">+IF(AND(ISNUMBER(OFFSET('Hygiene Data'!$G$6,0,10*ROW('Hygiene Data'!G58))),'Data Summary'!EA64="Yes"),OFFSET('Hygiene Data'!$G$6,0,10*ROW('Hygiene Data'!G58)),NA())</f>
        <v>#N/A</v>
      </c>
      <c r="BM64" s="109" t="e">
        <f ca="1">+IF(AND(ISNUMBER(OFFSET('Hygiene Data'!$G$8,0,10*ROW('Hygiene Data'!G58))),'Data Summary'!EB64="Yes"),OFFSET('Hygiene Data'!$G$8,0,10*ROW('Hygiene Data'!G58)),NA())</f>
        <v>#N/A</v>
      </c>
      <c r="BN64" s="109" t="e">
        <f ca="1">+IF(AND(ISNUMBER(OFFSET('Hygiene Data'!$G$10,0,10*ROW('Hygiene Data'!G58))),'Data Summary'!EC64="Yes"),OFFSET('Hygiene Data'!$G$10,0,10*ROW('Hygiene Data'!G58)),NA())</f>
        <v>#N/A</v>
      </c>
      <c r="BO64" s="109" t="e">
        <f ca="1">+IF(AND(ISNUMBER(OFFSET('Hygiene Data'!$H$6,0,10*ROW('Hygiene Data'!H58))),'Data Summary'!ED64="Yes"),OFFSET('Hygiene Data'!$H$6,0,10*ROW('Hygiene Data'!H58)),NA())</f>
        <v>#N/A</v>
      </c>
      <c r="BP64" s="109" t="e">
        <f ca="1">+IF(AND(ISNUMBER(OFFSET('Hygiene Data'!$H$8,0,10*ROW('Hygiene Data'!H58))),'Data Summary'!EE64="Yes"),OFFSET('Hygiene Data'!$H$8,0,10*ROW('Hygiene Data'!H58)),NA())</f>
        <v>#N/A</v>
      </c>
      <c r="BQ64" s="109" t="e">
        <f ca="1">+IF(AND(ISNUMBER(OFFSET('Hygiene Data'!$H$10,0,10*ROW('Hygiene Data'!H58))),'Data Summary'!EF64="Yes"),OFFSET('Hygiene Data'!$H$10,0,10*ROW('Hygiene Data'!H58)),NA())</f>
        <v>#N/A</v>
      </c>
    </row>
    <row r="65" spans="1:69" x14ac:dyDescent="0.25">
      <c r="A65" s="57" t="e">
        <f ca="1">+IF(OFFSET('Water Data'!$B$1,0,10*ROW('Water Data'!B59))="",NA(),OFFSET('Water Data'!$B$1,0,10*ROW('Water Data'!B59)))</f>
        <v>#N/A</v>
      </c>
      <c r="B65" s="57" t="e">
        <f ca="1">+IF(OFFSET('Water Data'!$A$3,0,10*ROW('Water Data'!A62))="",NA(),OFFSET('Water Data'!$A$3,0,10*ROW('Water Data'!A62)))</f>
        <v>#N/A</v>
      </c>
      <c r="C65" s="57" t="e">
        <f ca="1">+IF(OFFSET('Water Data'!$C$3,0,10*ROW('Water Data'!C62))="",NA(),OFFSET('Water Data'!$C$3,0,10*ROW('Water Data'!C62)))</f>
        <v>#N/A</v>
      </c>
      <c r="D65" s="58" t="e">
        <f ca="1">+IF(AND(ISNUMBER(OFFSET('Water Data'!$C$5,0,10*ROW('Water Data'!C59))),'Data Summary'!BS65="Yes"),100-OFFSET('Water Data'!$C$5,0,10*ROW('Water Data'!C59)),NA())</f>
        <v>#N/A</v>
      </c>
      <c r="E65" s="58" t="e">
        <f ca="1">+IF(AND(ISNUMBER(OFFSET('Water Data'!$C$7,0,10*ROW('Water Data'!C59))),'Data Summary'!BT65="Yes"),OFFSET('Water Data'!$C$7,0,10*ROW('Water Data'!C59)),NA())</f>
        <v>#N/A</v>
      </c>
      <c r="F65" s="58" t="e">
        <f ca="1">+IF(AND(ISNUMBER(OFFSET('Water Data'!$C$10,0,10*ROW('Water Data'!C59))),'Data Summary'!BU65="Yes"),OFFSET('Water Data'!$C$10,0,10*ROW('Water Data'!C59)),NA())</f>
        <v>#N/A</v>
      </c>
      <c r="G65" s="58" t="e">
        <f ca="1">+IF(AND(ISNUMBER(OFFSET('Water Data'!$D$5,0,10*ROW('Water Data'!D59))),'Data Summary'!BV65="Yes"),100-OFFSET('Water Data'!$D$5,0,10*ROW('Water Data'!D59)),NA())</f>
        <v>#N/A</v>
      </c>
      <c r="H65" s="58" t="e">
        <f ca="1">+IF(AND(ISNUMBER(OFFSET('Water Data'!$D$7,0,10*ROW('Water Data'!D59))),'Data Summary'!BW65="Yes"),OFFSET('Water Data'!$D$7,0,10*ROW('Water Data'!D59)),NA())</f>
        <v>#N/A</v>
      </c>
      <c r="I65" s="58" t="e">
        <f ca="1">+IF(AND(ISNUMBER(OFFSET('Water Data'!$D$10,0,10*ROW('Water Data'!D59))),'Data Summary'!BX65="Yes"),OFFSET('Water Data'!$D$10,0,10*ROW('Water Data'!D59)),NA())</f>
        <v>#N/A</v>
      </c>
      <c r="J65" s="58" t="e">
        <f ca="1">+IF(AND(ISNUMBER(OFFSET('Water Data'!$E$5,0,10*ROW('Water Data'!E59))),'Data Summary'!BY65="Yes"),100-OFFSET('Water Data'!$E$5,0,10*ROW('Water Data'!E59)),NA())</f>
        <v>#N/A</v>
      </c>
      <c r="K65" s="58" t="e">
        <f ca="1">+IF(AND(ISNUMBER(OFFSET('Water Data'!$E$7,0,10*ROW('Water Data'!E59))),'Data Summary'!BZ65="Yes"),OFFSET('Water Data'!$E$7,0,10*ROW('Water Data'!E59)),NA())</f>
        <v>#N/A</v>
      </c>
      <c r="L65" s="58" t="e">
        <f ca="1">+IF(AND(ISNUMBER(OFFSET('Water Data'!$E$10,0,10*ROW('Water Data'!E59))),'Data Summary'!CA65="Yes"),OFFSET('Water Data'!$E$10,0,10*ROW('Water Data'!E59)),NA())</f>
        <v>#N/A</v>
      </c>
      <c r="M65" s="58" t="e">
        <f ca="1">+IF(AND(ISNUMBER(OFFSET('Water Data'!$F$5,0,10*ROW('Water Data'!F59))),'Data Summary'!CB65="Yes"),100-OFFSET('Water Data'!$F$5,0,10*ROW('Water Data'!F59)),NA())</f>
        <v>#N/A</v>
      </c>
      <c r="N65" s="58" t="e">
        <f ca="1">+IF(AND(ISNUMBER(OFFSET('Water Data'!$F$7,0,10*ROW('Water Data'!F59))),'Data Summary'!CC65="Yes"),OFFSET('Water Data'!$F$7,0,10*ROW('Water Data'!F59)),NA())</f>
        <v>#N/A</v>
      </c>
      <c r="O65" s="58" t="e">
        <f ca="1">+IF(AND(ISNUMBER(OFFSET('Water Data'!$F$10,0,10*ROW('Water Data'!F59))),'Data Summary'!CD65="Yes"),OFFSET('Water Data'!$F$10,0,10*ROW('Water Data'!F59)),NA())</f>
        <v>#N/A</v>
      </c>
      <c r="P65" s="58" t="e">
        <f ca="1">+IF(AND(ISNUMBER(OFFSET('Water Data'!$G$5,0,10*ROW('Water Data'!G59))),'Data Summary'!CE65="Yes"),100-OFFSET('Water Data'!$G$5,0,10*ROW('Water Data'!G59)),NA())</f>
        <v>#N/A</v>
      </c>
      <c r="Q65" s="58" t="e">
        <f ca="1">+IF(AND(ISNUMBER(OFFSET('Water Data'!$G$7,0,10*ROW('Water Data'!G59))),'Data Summary'!CF65="Yes"),OFFSET('Water Data'!$G$7,0,10*ROW('Water Data'!G59)),NA())</f>
        <v>#N/A</v>
      </c>
      <c r="R65" s="58" t="e">
        <f ca="1">+IF(AND(ISNUMBER(OFFSET('Water Data'!$G$10,0,10*ROW('Water Data'!G59))),'Data Summary'!CG65="Yes"),OFFSET('Water Data'!$G$10,0,10*ROW('Water Data'!G59)),NA())</f>
        <v>#N/A</v>
      </c>
      <c r="S65" s="58" t="e">
        <f ca="1">+IF(AND(ISNUMBER(OFFSET('Water Data'!$H$5,0,10*ROW('Water Data'!H59))),'Data Summary'!CH65="Yes"),100-OFFSET('Water Data'!$H$5,0,10*ROW('Water Data'!H59)),NA())</f>
        <v>#N/A</v>
      </c>
      <c r="T65" s="58" t="e">
        <f ca="1">+IF(AND(ISNUMBER(OFFSET('Water Data'!$H$7,0,10*ROW('Water Data'!H59))),'Data Summary'!CI65="Yes"),OFFSET('Water Data'!$H$7,0,10*ROW('Water Data'!H59)),NA())</f>
        <v>#N/A</v>
      </c>
      <c r="U65" s="58" t="e">
        <f ca="1">+IF(AND(ISNUMBER(OFFSET('Water Data'!$H$10,0,10*ROW('Water Data'!H59))),'Data Summary'!CJ65="Yes"),OFFSET('Water Data'!$H$10,0,10*ROW('Water Data'!H59)),NA())</f>
        <v>#N/A</v>
      </c>
      <c r="V65" s="104" t="e">
        <f ca="1">+IF(AND(ISNUMBER(OFFSET('Sanitation Data'!$C$5,0,10*ROW('Sanitation Data'!C59))),'Data Summary'!CK65="Yes"),100-OFFSET('Sanitation Data'!$C$5,0,10*ROW('Sanitation Data'!C59)),NA())</f>
        <v>#N/A</v>
      </c>
      <c r="W65" s="104" t="e">
        <f ca="1">+IF(AND(ISNUMBER(OFFSET('Sanitation Data'!$C$7,0,10*ROW('Sanitation Data'!C59))),'Data Summary'!CL65="Yes"),OFFSET('Sanitation Data'!$C$7,0,10*ROW('Sanitation Data'!C59)),NA())</f>
        <v>#N/A</v>
      </c>
      <c r="X65" s="104" t="e">
        <f ca="1">+IF(AND(ISNUMBER(OFFSET('Sanitation Data'!$C$11,0,10*ROW('Sanitation Data'!C59))),'Data Summary'!CM65="Yes"),OFFSET('Sanitation Data'!$C$11,0,10*ROW('Sanitation Data'!C59)),NA())</f>
        <v>#N/A</v>
      </c>
      <c r="Y65" s="104" t="e">
        <f ca="1">+IF(AND(ISNUMBER(OFFSET('Sanitation Data'!$C$12,0,10*ROW('Sanitation Data'!C59))),'Data Summary'!CN65="Yes"),OFFSET('Sanitation Data'!$C$12,0,10*ROW('Sanitation Data'!C59)),NA())</f>
        <v>#N/A</v>
      </c>
      <c r="Z65" s="104" t="e">
        <f ca="1">+IF(AND(ISNUMBER(OFFSET('Sanitation Data'!$C$13,0,10*ROW('Sanitation Data'!C59))),'Data Summary'!CO65="Yes"),OFFSET('Sanitation Data'!$C$13,0,10*ROW('Sanitation Data'!C59)),NA())</f>
        <v>#N/A</v>
      </c>
      <c r="AA65" s="104" t="e">
        <f ca="1">+IF(AND(ISNUMBER(OFFSET('Sanitation Data'!$D$5,0,10*ROW('Sanitation Data'!D59))),'Data Summary'!CP65="Yes"),100-OFFSET('Sanitation Data'!$D$5,0,10*ROW('Sanitation Data'!D59)),NA())</f>
        <v>#N/A</v>
      </c>
      <c r="AB65" s="104" t="e">
        <f ca="1">+IF(AND(ISNUMBER(OFFSET('Sanitation Data'!$D$7,0,10*ROW('Sanitation Data'!D59))),'Data Summary'!CQ65="Yes"),OFFSET('Sanitation Data'!$D$7,0,10*ROW('Sanitation Data'!D59)),NA())</f>
        <v>#N/A</v>
      </c>
      <c r="AC65" s="104" t="e">
        <f ca="1">+IF(AND(ISNUMBER(OFFSET('Sanitation Data'!$D$11,0,10*ROW('Sanitation Data'!D59))),'Data Summary'!CR65="Yes"),OFFSET('Sanitation Data'!$D$11,0,10*ROW('Sanitation Data'!D59)),NA())</f>
        <v>#N/A</v>
      </c>
      <c r="AD65" s="104" t="e">
        <f ca="1">+IF(AND(ISNUMBER(OFFSET('Sanitation Data'!$D$12,0,10*ROW('Sanitation Data'!D59))),'Data Summary'!CS65="Yes"),OFFSET('Sanitation Data'!$D$12,0,10*ROW('Sanitation Data'!D59)),NA())</f>
        <v>#N/A</v>
      </c>
      <c r="AE65" s="104" t="e">
        <f ca="1">+IF(AND(ISNUMBER(OFFSET('Sanitation Data'!$D$13,0,10*ROW('Sanitation Data'!D59))),'Data Summary'!CT65="Yes"),OFFSET('Sanitation Data'!$D$13,0,10*ROW('Sanitation Data'!D59)),NA())</f>
        <v>#N/A</v>
      </c>
      <c r="AF65" s="104" t="e">
        <f ca="1">+IF(AND(ISNUMBER(OFFSET('Sanitation Data'!$E$5,0,10*ROW('Sanitation Data'!E59))),'Data Summary'!CU65="Yes"),100-OFFSET('Sanitation Data'!$E$5,0,10*ROW('Sanitation Data'!E59)),NA())</f>
        <v>#N/A</v>
      </c>
      <c r="AG65" s="104" t="e">
        <f ca="1">+IF(AND(ISNUMBER(OFFSET('Sanitation Data'!$E$7,0,10*ROW('Sanitation Data'!E59))),'Data Summary'!CV65="Yes"),OFFSET('Sanitation Data'!$E$7,0,10*ROW('Sanitation Data'!E59)),NA())</f>
        <v>#N/A</v>
      </c>
      <c r="AH65" s="104" t="e">
        <f ca="1">+IF(AND(ISNUMBER(OFFSET('Sanitation Data'!$E$11,0,10*ROW('Sanitation Data'!E59))),'Data Summary'!CW65="Yes"),OFFSET('Sanitation Data'!$E$11,0,10*ROW('Sanitation Data'!E59)),NA())</f>
        <v>#N/A</v>
      </c>
      <c r="AI65" s="104" t="e">
        <f ca="1">+IF(AND(ISNUMBER(OFFSET('Sanitation Data'!$E$12,0,10*ROW('Sanitation Data'!E59))),'Data Summary'!CX65="Yes"),OFFSET('Sanitation Data'!$E$12,0,10*ROW('Sanitation Data'!E59)),NA())</f>
        <v>#N/A</v>
      </c>
      <c r="AJ65" s="104" t="e">
        <f ca="1">+IF(AND(ISNUMBER(OFFSET('Sanitation Data'!$E$13,0,10*ROW('Sanitation Data'!E59))),'Data Summary'!CY65="Yes"),OFFSET('Sanitation Data'!$E$13,0,10*ROW('Sanitation Data'!E59)),NA())</f>
        <v>#N/A</v>
      </c>
      <c r="AK65" s="104" t="e">
        <f ca="1">+IF(AND(ISNUMBER(OFFSET('Sanitation Data'!$F$5,0,10*ROW('Sanitation Data'!F59))),'Data Summary'!CZ65="Yes"),100-OFFSET('Sanitation Data'!$F$5,0,10*ROW('Sanitation Data'!F59)),NA())</f>
        <v>#N/A</v>
      </c>
      <c r="AL65" s="104" t="e">
        <f ca="1">+IF(AND(ISNUMBER(OFFSET('Sanitation Data'!$F$7,0,10*ROW('Sanitation Data'!F59))),'Data Summary'!DA65="Yes"),OFFSET('Sanitation Data'!$F$7,0,10*ROW('Sanitation Data'!F59)),NA())</f>
        <v>#N/A</v>
      </c>
      <c r="AM65" s="104" t="e">
        <f ca="1">+IF(AND(ISNUMBER(OFFSET('Sanitation Data'!$F$11,0,10*ROW('Sanitation Data'!F59))),'Data Summary'!DB65="Yes"),OFFSET('Sanitation Data'!$F$11,0,10*ROW('Sanitation Data'!F59)),NA())</f>
        <v>#N/A</v>
      </c>
      <c r="AN65" s="104" t="e">
        <f ca="1">+IF(AND(ISNUMBER(OFFSET('Sanitation Data'!$F$12,0,10*ROW('Sanitation Data'!F59))),'Data Summary'!DC65="Yes"),OFFSET('Sanitation Data'!$F$12,0,10*ROW('Sanitation Data'!F59)),NA())</f>
        <v>#N/A</v>
      </c>
      <c r="AO65" s="104" t="e">
        <f ca="1">+IF(AND(ISNUMBER(OFFSET('Sanitation Data'!$F$13,0,10*ROW('Sanitation Data'!F59))),'Data Summary'!DD65="Yes"),OFFSET('Sanitation Data'!$F$13,0,10*ROW('Sanitation Data'!F59)),NA())</f>
        <v>#N/A</v>
      </c>
      <c r="AP65" s="104" t="e">
        <f ca="1">+IF(AND(ISNUMBER(OFFSET('Sanitation Data'!$G$5,0,10*ROW('Sanitation Data'!G59))),'Data Summary'!DE65="Yes"),100-OFFSET('Sanitation Data'!$G$5,0,10*ROW('Sanitation Data'!G59)),NA())</f>
        <v>#N/A</v>
      </c>
      <c r="AQ65" s="104" t="e">
        <f ca="1">+IF(AND(ISNUMBER(OFFSET('Sanitation Data'!$G$7,0,10*ROW('Sanitation Data'!G59))),'Data Summary'!DF65="Yes"),OFFSET('Sanitation Data'!$G$7,0,10*ROW('Sanitation Data'!G59)),NA())</f>
        <v>#N/A</v>
      </c>
      <c r="AR65" s="104" t="e">
        <f ca="1">+IF(AND(ISNUMBER(OFFSET('Sanitation Data'!$G$11,0,10*ROW('Sanitation Data'!G59))),'Data Summary'!DG65="Yes"),OFFSET('Sanitation Data'!$G$11,0,10*ROW('Sanitation Data'!G59)),NA())</f>
        <v>#N/A</v>
      </c>
      <c r="AS65" s="104" t="e">
        <f ca="1">+IF(AND(ISNUMBER(OFFSET('Sanitation Data'!$G$12,0,10*ROW('Sanitation Data'!G59))),'Data Summary'!DH65="Yes"),OFFSET('Sanitation Data'!$G$12,0,10*ROW('Sanitation Data'!G59)),NA())</f>
        <v>#N/A</v>
      </c>
      <c r="AT65" s="104" t="e">
        <f ca="1">+IF(AND(ISNUMBER(OFFSET('Sanitation Data'!$G$13,0,10*ROW('Sanitation Data'!G59))),'Data Summary'!DI65="Yes"),OFFSET('Sanitation Data'!$G$13,0,10*ROW('Sanitation Data'!G59)),NA())</f>
        <v>#N/A</v>
      </c>
      <c r="AU65" s="104" t="e">
        <f ca="1">+IF(AND(ISNUMBER(OFFSET('Sanitation Data'!$H$5,0,10*ROW('Sanitation Data'!H59))),'Data Summary'!DJ65="Yes"),100-OFFSET('Sanitation Data'!$H$5,0,10*ROW('Sanitation Data'!H59)),NA())</f>
        <v>#N/A</v>
      </c>
      <c r="AV65" s="104" t="e">
        <f ca="1">+IF(AND(ISNUMBER(OFFSET('Sanitation Data'!$H$7,0,10*ROW('Sanitation Data'!H59))),'Data Summary'!DK65="Yes"),OFFSET('Sanitation Data'!$H$7,0,10*ROW('Sanitation Data'!H59)),NA())</f>
        <v>#N/A</v>
      </c>
      <c r="AW65" s="104" t="e">
        <f ca="1">+IF(AND(ISNUMBER(OFFSET('Sanitation Data'!$H$11,0,10*ROW('Sanitation Data'!H59))),'Data Summary'!DL65="Yes"),OFFSET('Sanitation Data'!$H$11,0,10*ROW('Sanitation Data'!H59)),NA())</f>
        <v>#N/A</v>
      </c>
      <c r="AX65" s="104" t="e">
        <f ca="1">+IF(AND(ISNUMBER(OFFSET('Sanitation Data'!$H$12,0,10*ROW('Sanitation Data'!H59))),'Data Summary'!DM65="Yes"),OFFSET('Sanitation Data'!$H$12,0,10*ROW('Sanitation Data'!H59)),NA())</f>
        <v>#N/A</v>
      </c>
      <c r="AY65" s="104" t="e">
        <f ca="1">+IF(AND(ISNUMBER(OFFSET('Sanitation Data'!$H$13,0,10*ROW('Sanitation Data'!H59))),'Data Summary'!DN65="Yes"),OFFSET('Sanitation Data'!$H$13,0,10*ROW('Sanitation Data'!H59)),NA())</f>
        <v>#N/A</v>
      </c>
      <c r="AZ65" s="109" t="e">
        <f ca="1">+IF(AND(ISNUMBER(OFFSET('Hygiene Data'!$C$6,0,10*ROW('Hygiene Data'!C59))),'Data Summary'!DO65="Yes"),OFFSET('Hygiene Data'!$C$6,0,10*ROW('Hygiene Data'!C59)),NA())</f>
        <v>#N/A</v>
      </c>
      <c r="BA65" s="109" t="e">
        <f ca="1">+IF(AND(ISNUMBER(OFFSET('Hygiene Data'!$C$8,0,10*ROW('Hygiene Data'!C59))),'Data Summary'!DP65="Yes"),OFFSET('Hygiene Data'!$C$8,0,10*ROW('Hygiene Data'!C59)),NA())</f>
        <v>#N/A</v>
      </c>
      <c r="BB65" s="109" t="e">
        <f ca="1">+IF(AND(ISNUMBER(OFFSET('Hygiene Data'!$C$10,0,10*ROW('Hygiene Data'!C59))),'Data Summary'!DQ65="Yes"),OFFSET('Hygiene Data'!$C$10,0,10*ROW('Hygiene Data'!C59)),NA())</f>
        <v>#N/A</v>
      </c>
      <c r="BC65" s="109" t="e">
        <f ca="1">+IF(AND(ISNUMBER(OFFSET('Hygiene Data'!$D$6,0,10*ROW('Hygiene Data'!D59))),'Data Summary'!DR65="Yes"),OFFSET('Hygiene Data'!$D$6,0,10*ROW('Hygiene Data'!D59)),NA())</f>
        <v>#N/A</v>
      </c>
      <c r="BD65" s="109" t="e">
        <f ca="1">+IF(AND(ISNUMBER(OFFSET('Hygiene Data'!$D$8,0,10*ROW('Hygiene Data'!D59))),'Data Summary'!DS65="Yes"),OFFSET('Hygiene Data'!$D$8,0,10*ROW('Hygiene Data'!D59)),NA())</f>
        <v>#N/A</v>
      </c>
      <c r="BE65" s="109" t="e">
        <f ca="1">+IF(AND(ISNUMBER(OFFSET('Hygiene Data'!$D$10,0,10*ROW('Hygiene Data'!D59))),'Data Summary'!DT65="Yes"),OFFSET('Hygiene Data'!$D$10,0,10*ROW('Hygiene Data'!D59)),NA())</f>
        <v>#N/A</v>
      </c>
      <c r="BF65" s="109" t="e">
        <f ca="1">+IF(AND(ISNUMBER(OFFSET('Hygiene Data'!$E$6,0,10*ROW('Hygiene Data'!E59))),'Data Summary'!DU65="Yes"),OFFSET('Hygiene Data'!$E$6,0,10*ROW('Hygiene Data'!E59)),NA())</f>
        <v>#N/A</v>
      </c>
      <c r="BG65" s="109" t="e">
        <f ca="1">+IF(AND(ISNUMBER(OFFSET('Hygiene Data'!$E$8,0,10*ROW('Hygiene Data'!E59))),'Data Summary'!DV65="Yes"),OFFSET('Hygiene Data'!$E$8,0,10*ROW('Hygiene Data'!E59)),NA())</f>
        <v>#N/A</v>
      </c>
      <c r="BH65" s="109" t="e">
        <f ca="1">+IF(AND(ISNUMBER(OFFSET('Hygiene Data'!$E$10,0,10*ROW('Hygiene Data'!E59))),'Data Summary'!DW65="Yes"),OFFSET('Hygiene Data'!$E$10,0,10*ROW('Hygiene Data'!E59)),NA())</f>
        <v>#N/A</v>
      </c>
      <c r="BI65" s="109" t="e">
        <f ca="1">+IF(AND(ISNUMBER(OFFSET('Hygiene Data'!$F$6,0,10*ROW('Hygiene Data'!F59))),'Data Summary'!DX65="Yes"),OFFSET('Hygiene Data'!$F$6,0,10*ROW('Hygiene Data'!F59)),NA())</f>
        <v>#N/A</v>
      </c>
      <c r="BJ65" s="109" t="e">
        <f ca="1">+IF(AND(ISNUMBER(OFFSET('Hygiene Data'!$F$8,0,10*ROW('Hygiene Data'!F59))),'Data Summary'!DY65="Yes"),OFFSET('Hygiene Data'!$F$8,0,10*ROW('Hygiene Data'!F59)),NA())</f>
        <v>#N/A</v>
      </c>
      <c r="BK65" s="109" t="e">
        <f ca="1">+IF(AND(ISNUMBER(OFFSET('Hygiene Data'!$F$10,0,10*ROW('Hygiene Data'!F59))),'Data Summary'!DZ65="Yes"),OFFSET('Hygiene Data'!$F$10,0,10*ROW('Hygiene Data'!F59)),NA())</f>
        <v>#N/A</v>
      </c>
      <c r="BL65" s="109" t="e">
        <f ca="1">+IF(AND(ISNUMBER(OFFSET('Hygiene Data'!$G$6,0,10*ROW('Hygiene Data'!G59))),'Data Summary'!EA65="Yes"),OFFSET('Hygiene Data'!$G$6,0,10*ROW('Hygiene Data'!G59)),NA())</f>
        <v>#N/A</v>
      </c>
      <c r="BM65" s="109" t="e">
        <f ca="1">+IF(AND(ISNUMBER(OFFSET('Hygiene Data'!$G$8,0,10*ROW('Hygiene Data'!G59))),'Data Summary'!EB65="Yes"),OFFSET('Hygiene Data'!$G$8,0,10*ROW('Hygiene Data'!G59)),NA())</f>
        <v>#N/A</v>
      </c>
      <c r="BN65" s="109" t="e">
        <f ca="1">+IF(AND(ISNUMBER(OFFSET('Hygiene Data'!$G$10,0,10*ROW('Hygiene Data'!G59))),'Data Summary'!EC65="Yes"),OFFSET('Hygiene Data'!$G$10,0,10*ROW('Hygiene Data'!G59)),NA())</f>
        <v>#N/A</v>
      </c>
      <c r="BO65" s="109" t="e">
        <f ca="1">+IF(AND(ISNUMBER(OFFSET('Hygiene Data'!$H$6,0,10*ROW('Hygiene Data'!H59))),'Data Summary'!ED65="Yes"),OFFSET('Hygiene Data'!$H$6,0,10*ROW('Hygiene Data'!H59)),NA())</f>
        <v>#N/A</v>
      </c>
      <c r="BP65" s="109" t="e">
        <f ca="1">+IF(AND(ISNUMBER(OFFSET('Hygiene Data'!$H$8,0,10*ROW('Hygiene Data'!H59))),'Data Summary'!EE65="Yes"),OFFSET('Hygiene Data'!$H$8,0,10*ROW('Hygiene Data'!H59)),NA())</f>
        <v>#N/A</v>
      </c>
      <c r="BQ65" s="109" t="e">
        <f ca="1">+IF(AND(ISNUMBER(OFFSET('Hygiene Data'!$H$10,0,10*ROW('Hygiene Data'!H59))),'Data Summary'!EF65="Yes"),OFFSET('Hygiene Data'!$H$10,0,10*ROW('Hygiene Data'!H59)),NA())</f>
        <v>#N/A</v>
      </c>
    </row>
    <row r="66" spans="1:69" x14ac:dyDescent="0.25">
      <c r="A66" s="57" t="e">
        <f ca="1">+IF(OFFSET('Water Data'!$B$1,0,10*ROW('Water Data'!B60))="",NA(),OFFSET('Water Data'!$B$1,0,10*ROW('Water Data'!B60)))</f>
        <v>#N/A</v>
      </c>
      <c r="B66" s="57" t="e">
        <f ca="1">+IF(OFFSET('Water Data'!$A$3,0,10*ROW('Water Data'!A63))="",NA(),OFFSET('Water Data'!$A$3,0,10*ROW('Water Data'!A63)))</f>
        <v>#N/A</v>
      </c>
      <c r="C66" s="57" t="e">
        <f ca="1">+IF(OFFSET('Water Data'!$C$3,0,10*ROW('Water Data'!C63))="",NA(),OFFSET('Water Data'!$C$3,0,10*ROW('Water Data'!C63)))</f>
        <v>#N/A</v>
      </c>
      <c r="D66" s="58" t="e">
        <f ca="1">+IF(AND(ISNUMBER(OFFSET('Water Data'!$C$5,0,10*ROW('Water Data'!C60))),'Data Summary'!BS66="Yes"),100-OFFSET('Water Data'!$C$5,0,10*ROW('Water Data'!C60)),NA())</f>
        <v>#N/A</v>
      </c>
      <c r="E66" s="58" t="e">
        <f ca="1">+IF(AND(ISNUMBER(OFFSET('Water Data'!$C$7,0,10*ROW('Water Data'!C60))),'Data Summary'!BT66="Yes"),OFFSET('Water Data'!$C$7,0,10*ROW('Water Data'!C60)),NA())</f>
        <v>#N/A</v>
      </c>
      <c r="F66" s="58" t="e">
        <f ca="1">+IF(AND(ISNUMBER(OFFSET('Water Data'!$C$10,0,10*ROW('Water Data'!C60))),'Data Summary'!BU66="Yes"),OFFSET('Water Data'!$C$10,0,10*ROW('Water Data'!C60)),NA())</f>
        <v>#N/A</v>
      </c>
      <c r="G66" s="58" t="e">
        <f ca="1">+IF(AND(ISNUMBER(OFFSET('Water Data'!$D$5,0,10*ROW('Water Data'!D60))),'Data Summary'!BV66="Yes"),100-OFFSET('Water Data'!$D$5,0,10*ROW('Water Data'!D60)),NA())</f>
        <v>#N/A</v>
      </c>
      <c r="H66" s="58" t="e">
        <f ca="1">+IF(AND(ISNUMBER(OFFSET('Water Data'!$D$7,0,10*ROW('Water Data'!D60))),'Data Summary'!BW66="Yes"),OFFSET('Water Data'!$D$7,0,10*ROW('Water Data'!D60)),NA())</f>
        <v>#N/A</v>
      </c>
      <c r="I66" s="58" t="e">
        <f ca="1">+IF(AND(ISNUMBER(OFFSET('Water Data'!$D$10,0,10*ROW('Water Data'!D60))),'Data Summary'!BX66="Yes"),OFFSET('Water Data'!$D$10,0,10*ROW('Water Data'!D60)),NA())</f>
        <v>#N/A</v>
      </c>
      <c r="J66" s="58" t="e">
        <f ca="1">+IF(AND(ISNUMBER(OFFSET('Water Data'!$E$5,0,10*ROW('Water Data'!E60))),'Data Summary'!BY66="Yes"),100-OFFSET('Water Data'!$E$5,0,10*ROW('Water Data'!E60)),NA())</f>
        <v>#N/A</v>
      </c>
      <c r="K66" s="58" t="e">
        <f ca="1">+IF(AND(ISNUMBER(OFFSET('Water Data'!$E$7,0,10*ROW('Water Data'!E60))),'Data Summary'!BZ66="Yes"),OFFSET('Water Data'!$E$7,0,10*ROW('Water Data'!E60)),NA())</f>
        <v>#N/A</v>
      </c>
      <c r="L66" s="58" t="e">
        <f ca="1">+IF(AND(ISNUMBER(OFFSET('Water Data'!$E$10,0,10*ROW('Water Data'!E60))),'Data Summary'!CA66="Yes"),OFFSET('Water Data'!$E$10,0,10*ROW('Water Data'!E60)),NA())</f>
        <v>#N/A</v>
      </c>
      <c r="M66" s="58" t="e">
        <f ca="1">+IF(AND(ISNUMBER(OFFSET('Water Data'!$F$5,0,10*ROW('Water Data'!F60))),'Data Summary'!CB66="Yes"),100-OFFSET('Water Data'!$F$5,0,10*ROW('Water Data'!F60)),NA())</f>
        <v>#N/A</v>
      </c>
      <c r="N66" s="58" t="e">
        <f ca="1">+IF(AND(ISNUMBER(OFFSET('Water Data'!$F$7,0,10*ROW('Water Data'!F60))),'Data Summary'!CC66="Yes"),OFFSET('Water Data'!$F$7,0,10*ROW('Water Data'!F60)),NA())</f>
        <v>#N/A</v>
      </c>
      <c r="O66" s="58" t="e">
        <f ca="1">+IF(AND(ISNUMBER(OFFSET('Water Data'!$F$10,0,10*ROW('Water Data'!F60))),'Data Summary'!CD66="Yes"),OFFSET('Water Data'!$F$10,0,10*ROW('Water Data'!F60)),NA())</f>
        <v>#N/A</v>
      </c>
      <c r="P66" s="58" t="e">
        <f ca="1">+IF(AND(ISNUMBER(OFFSET('Water Data'!$G$5,0,10*ROW('Water Data'!G60))),'Data Summary'!CE66="Yes"),100-OFFSET('Water Data'!$G$5,0,10*ROW('Water Data'!G60)),NA())</f>
        <v>#N/A</v>
      </c>
      <c r="Q66" s="58" t="e">
        <f ca="1">+IF(AND(ISNUMBER(OFFSET('Water Data'!$G$7,0,10*ROW('Water Data'!G60))),'Data Summary'!CF66="Yes"),OFFSET('Water Data'!$G$7,0,10*ROW('Water Data'!G60)),NA())</f>
        <v>#N/A</v>
      </c>
      <c r="R66" s="58" t="e">
        <f ca="1">+IF(AND(ISNUMBER(OFFSET('Water Data'!$G$10,0,10*ROW('Water Data'!G60))),'Data Summary'!CG66="Yes"),OFFSET('Water Data'!$G$10,0,10*ROW('Water Data'!G60)),NA())</f>
        <v>#N/A</v>
      </c>
      <c r="S66" s="58" t="e">
        <f ca="1">+IF(AND(ISNUMBER(OFFSET('Water Data'!$H$5,0,10*ROW('Water Data'!H60))),'Data Summary'!CH66="Yes"),100-OFFSET('Water Data'!$H$5,0,10*ROW('Water Data'!H60)),NA())</f>
        <v>#N/A</v>
      </c>
      <c r="T66" s="58" t="e">
        <f ca="1">+IF(AND(ISNUMBER(OFFSET('Water Data'!$H$7,0,10*ROW('Water Data'!H60))),'Data Summary'!CI66="Yes"),OFFSET('Water Data'!$H$7,0,10*ROW('Water Data'!H60)),NA())</f>
        <v>#N/A</v>
      </c>
      <c r="U66" s="58" t="e">
        <f ca="1">+IF(AND(ISNUMBER(OFFSET('Water Data'!$H$10,0,10*ROW('Water Data'!H60))),'Data Summary'!CJ66="Yes"),OFFSET('Water Data'!$H$10,0,10*ROW('Water Data'!H60)),NA())</f>
        <v>#N/A</v>
      </c>
      <c r="V66" s="104" t="e">
        <f ca="1">+IF(AND(ISNUMBER(OFFSET('Sanitation Data'!$C$5,0,10*ROW('Sanitation Data'!C60))),'Data Summary'!CK66="Yes"),100-OFFSET('Sanitation Data'!$C$5,0,10*ROW('Sanitation Data'!C60)),NA())</f>
        <v>#N/A</v>
      </c>
      <c r="W66" s="104" t="e">
        <f ca="1">+IF(AND(ISNUMBER(OFFSET('Sanitation Data'!$C$7,0,10*ROW('Sanitation Data'!C60))),'Data Summary'!CL66="Yes"),OFFSET('Sanitation Data'!$C$7,0,10*ROW('Sanitation Data'!C60)),NA())</f>
        <v>#N/A</v>
      </c>
      <c r="X66" s="104" t="e">
        <f ca="1">+IF(AND(ISNUMBER(OFFSET('Sanitation Data'!$C$11,0,10*ROW('Sanitation Data'!C60))),'Data Summary'!CM66="Yes"),OFFSET('Sanitation Data'!$C$11,0,10*ROW('Sanitation Data'!C60)),NA())</f>
        <v>#N/A</v>
      </c>
      <c r="Y66" s="104" t="e">
        <f ca="1">+IF(AND(ISNUMBER(OFFSET('Sanitation Data'!$C$12,0,10*ROW('Sanitation Data'!C60))),'Data Summary'!CN66="Yes"),OFFSET('Sanitation Data'!$C$12,0,10*ROW('Sanitation Data'!C60)),NA())</f>
        <v>#N/A</v>
      </c>
      <c r="Z66" s="104" t="e">
        <f ca="1">+IF(AND(ISNUMBER(OFFSET('Sanitation Data'!$C$13,0,10*ROW('Sanitation Data'!C60))),'Data Summary'!CO66="Yes"),OFFSET('Sanitation Data'!$C$13,0,10*ROW('Sanitation Data'!C60)),NA())</f>
        <v>#N/A</v>
      </c>
      <c r="AA66" s="104" t="e">
        <f ca="1">+IF(AND(ISNUMBER(OFFSET('Sanitation Data'!$D$5,0,10*ROW('Sanitation Data'!D60))),'Data Summary'!CP66="Yes"),100-OFFSET('Sanitation Data'!$D$5,0,10*ROW('Sanitation Data'!D60)),NA())</f>
        <v>#N/A</v>
      </c>
      <c r="AB66" s="104" t="e">
        <f ca="1">+IF(AND(ISNUMBER(OFFSET('Sanitation Data'!$D$7,0,10*ROW('Sanitation Data'!D60))),'Data Summary'!CQ66="Yes"),OFFSET('Sanitation Data'!$D$7,0,10*ROW('Sanitation Data'!D60)),NA())</f>
        <v>#N/A</v>
      </c>
      <c r="AC66" s="104" t="e">
        <f ca="1">+IF(AND(ISNUMBER(OFFSET('Sanitation Data'!$D$11,0,10*ROW('Sanitation Data'!D60))),'Data Summary'!CR66="Yes"),OFFSET('Sanitation Data'!$D$11,0,10*ROW('Sanitation Data'!D60)),NA())</f>
        <v>#N/A</v>
      </c>
      <c r="AD66" s="104" t="e">
        <f ca="1">+IF(AND(ISNUMBER(OFFSET('Sanitation Data'!$D$12,0,10*ROW('Sanitation Data'!D60))),'Data Summary'!CS66="Yes"),OFFSET('Sanitation Data'!$D$12,0,10*ROW('Sanitation Data'!D60)),NA())</f>
        <v>#N/A</v>
      </c>
      <c r="AE66" s="104" t="e">
        <f ca="1">+IF(AND(ISNUMBER(OFFSET('Sanitation Data'!$D$13,0,10*ROW('Sanitation Data'!D60))),'Data Summary'!CT66="Yes"),OFFSET('Sanitation Data'!$D$13,0,10*ROW('Sanitation Data'!D60)),NA())</f>
        <v>#N/A</v>
      </c>
      <c r="AF66" s="104" t="e">
        <f ca="1">+IF(AND(ISNUMBER(OFFSET('Sanitation Data'!$E$5,0,10*ROW('Sanitation Data'!E60))),'Data Summary'!CU66="Yes"),100-OFFSET('Sanitation Data'!$E$5,0,10*ROW('Sanitation Data'!E60)),NA())</f>
        <v>#N/A</v>
      </c>
      <c r="AG66" s="104" t="e">
        <f ca="1">+IF(AND(ISNUMBER(OFFSET('Sanitation Data'!$E$7,0,10*ROW('Sanitation Data'!E60))),'Data Summary'!CV66="Yes"),OFFSET('Sanitation Data'!$E$7,0,10*ROW('Sanitation Data'!E60)),NA())</f>
        <v>#N/A</v>
      </c>
      <c r="AH66" s="104" t="e">
        <f ca="1">+IF(AND(ISNUMBER(OFFSET('Sanitation Data'!$E$11,0,10*ROW('Sanitation Data'!E60))),'Data Summary'!CW66="Yes"),OFFSET('Sanitation Data'!$E$11,0,10*ROW('Sanitation Data'!E60)),NA())</f>
        <v>#N/A</v>
      </c>
      <c r="AI66" s="104" t="e">
        <f ca="1">+IF(AND(ISNUMBER(OFFSET('Sanitation Data'!$E$12,0,10*ROW('Sanitation Data'!E60))),'Data Summary'!CX66="Yes"),OFFSET('Sanitation Data'!$E$12,0,10*ROW('Sanitation Data'!E60)),NA())</f>
        <v>#N/A</v>
      </c>
      <c r="AJ66" s="104" t="e">
        <f ca="1">+IF(AND(ISNUMBER(OFFSET('Sanitation Data'!$E$13,0,10*ROW('Sanitation Data'!E60))),'Data Summary'!CY66="Yes"),OFFSET('Sanitation Data'!$E$13,0,10*ROW('Sanitation Data'!E60)),NA())</f>
        <v>#N/A</v>
      </c>
      <c r="AK66" s="104" t="e">
        <f ca="1">+IF(AND(ISNUMBER(OFFSET('Sanitation Data'!$F$5,0,10*ROW('Sanitation Data'!F60))),'Data Summary'!CZ66="Yes"),100-OFFSET('Sanitation Data'!$F$5,0,10*ROW('Sanitation Data'!F60)),NA())</f>
        <v>#N/A</v>
      </c>
      <c r="AL66" s="104" t="e">
        <f ca="1">+IF(AND(ISNUMBER(OFFSET('Sanitation Data'!$F$7,0,10*ROW('Sanitation Data'!F60))),'Data Summary'!DA66="Yes"),OFFSET('Sanitation Data'!$F$7,0,10*ROW('Sanitation Data'!F60)),NA())</f>
        <v>#N/A</v>
      </c>
      <c r="AM66" s="104" t="e">
        <f ca="1">+IF(AND(ISNUMBER(OFFSET('Sanitation Data'!$F$11,0,10*ROW('Sanitation Data'!F60))),'Data Summary'!DB66="Yes"),OFFSET('Sanitation Data'!$F$11,0,10*ROW('Sanitation Data'!F60)),NA())</f>
        <v>#N/A</v>
      </c>
      <c r="AN66" s="104" t="e">
        <f ca="1">+IF(AND(ISNUMBER(OFFSET('Sanitation Data'!$F$12,0,10*ROW('Sanitation Data'!F60))),'Data Summary'!DC66="Yes"),OFFSET('Sanitation Data'!$F$12,0,10*ROW('Sanitation Data'!F60)),NA())</f>
        <v>#N/A</v>
      </c>
      <c r="AO66" s="104" t="e">
        <f ca="1">+IF(AND(ISNUMBER(OFFSET('Sanitation Data'!$F$13,0,10*ROW('Sanitation Data'!F60))),'Data Summary'!DD66="Yes"),OFFSET('Sanitation Data'!$F$13,0,10*ROW('Sanitation Data'!F60)),NA())</f>
        <v>#N/A</v>
      </c>
      <c r="AP66" s="104" t="e">
        <f ca="1">+IF(AND(ISNUMBER(OFFSET('Sanitation Data'!$G$5,0,10*ROW('Sanitation Data'!G60))),'Data Summary'!DE66="Yes"),100-OFFSET('Sanitation Data'!$G$5,0,10*ROW('Sanitation Data'!G60)),NA())</f>
        <v>#N/A</v>
      </c>
      <c r="AQ66" s="104" t="e">
        <f ca="1">+IF(AND(ISNUMBER(OFFSET('Sanitation Data'!$G$7,0,10*ROW('Sanitation Data'!G60))),'Data Summary'!DF66="Yes"),OFFSET('Sanitation Data'!$G$7,0,10*ROW('Sanitation Data'!G60)),NA())</f>
        <v>#N/A</v>
      </c>
      <c r="AR66" s="104" t="e">
        <f ca="1">+IF(AND(ISNUMBER(OFFSET('Sanitation Data'!$G$11,0,10*ROW('Sanitation Data'!G60))),'Data Summary'!DG66="Yes"),OFFSET('Sanitation Data'!$G$11,0,10*ROW('Sanitation Data'!G60)),NA())</f>
        <v>#N/A</v>
      </c>
      <c r="AS66" s="104" t="e">
        <f ca="1">+IF(AND(ISNUMBER(OFFSET('Sanitation Data'!$G$12,0,10*ROW('Sanitation Data'!G60))),'Data Summary'!DH66="Yes"),OFFSET('Sanitation Data'!$G$12,0,10*ROW('Sanitation Data'!G60)),NA())</f>
        <v>#N/A</v>
      </c>
      <c r="AT66" s="104" t="e">
        <f ca="1">+IF(AND(ISNUMBER(OFFSET('Sanitation Data'!$G$13,0,10*ROW('Sanitation Data'!G60))),'Data Summary'!DI66="Yes"),OFFSET('Sanitation Data'!$G$13,0,10*ROW('Sanitation Data'!G60)),NA())</f>
        <v>#N/A</v>
      </c>
      <c r="AU66" s="104" t="e">
        <f ca="1">+IF(AND(ISNUMBER(OFFSET('Sanitation Data'!$H$5,0,10*ROW('Sanitation Data'!H60))),'Data Summary'!DJ66="Yes"),100-OFFSET('Sanitation Data'!$H$5,0,10*ROW('Sanitation Data'!H60)),NA())</f>
        <v>#N/A</v>
      </c>
      <c r="AV66" s="104" t="e">
        <f ca="1">+IF(AND(ISNUMBER(OFFSET('Sanitation Data'!$H$7,0,10*ROW('Sanitation Data'!H60))),'Data Summary'!DK66="Yes"),OFFSET('Sanitation Data'!$H$7,0,10*ROW('Sanitation Data'!H60)),NA())</f>
        <v>#N/A</v>
      </c>
      <c r="AW66" s="104" t="e">
        <f ca="1">+IF(AND(ISNUMBER(OFFSET('Sanitation Data'!$H$11,0,10*ROW('Sanitation Data'!H60))),'Data Summary'!DL66="Yes"),OFFSET('Sanitation Data'!$H$11,0,10*ROW('Sanitation Data'!H60)),NA())</f>
        <v>#N/A</v>
      </c>
      <c r="AX66" s="104" t="e">
        <f ca="1">+IF(AND(ISNUMBER(OFFSET('Sanitation Data'!$H$12,0,10*ROW('Sanitation Data'!H60))),'Data Summary'!DM66="Yes"),OFFSET('Sanitation Data'!$H$12,0,10*ROW('Sanitation Data'!H60)),NA())</f>
        <v>#N/A</v>
      </c>
      <c r="AY66" s="104" t="e">
        <f ca="1">+IF(AND(ISNUMBER(OFFSET('Sanitation Data'!$H$13,0,10*ROW('Sanitation Data'!H60))),'Data Summary'!DN66="Yes"),OFFSET('Sanitation Data'!$H$13,0,10*ROW('Sanitation Data'!H60)),NA())</f>
        <v>#N/A</v>
      </c>
      <c r="AZ66" s="109" t="e">
        <f ca="1">+IF(AND(ISNUMBER(OFFSET('Hygiene Data'!$C$6,0,10*ROW('Hygiene Data'!C60))),'Data Summary'!DO66="Yes"),OFFSET('Hygiene Data'!$C$6,0,10*ROW('Hygiene Data'!C60)),NA())</f>
        <v>#N/A</v>
      </c>
      <c r="BA66" s="109" t="e">
        <f ca="1">+IF(AND(ISNUMBER(OFFSET('Hygiene Data'!$C$8,0,10*ROW('Hygiene Data'!C60))),'Data Summary'!DP66="Yes"),OFFSET('Hygiene Data'!$C$8,0,10*ROW('Hygiene Data'!C60)),NA())</f>
        <v>#N/A</v>
      </c>
      <c r="BB66" s="109" t="e">
        <f ca="1">+IF(AND(ISNUMBER(OFFSET('Hygiene Data'!$C$10,0,10*ROW('Hygiene Data'!C60))),'Data Summary'!DQ66="Yes"),OFFSET('Hygiene Data'!$C$10,0,10*ROW('Hygiene Data'!C60)),NA())</f>
        <v>#N/A</v>
      </c>
      <c r="BC66" s="109" t="e">
        <f ca="1">+IF(AND(ISNUMBER(OFFSET('Hygiene Data'!$D$6,0,10*ROW('Hygiene Data'!D60))),'Data Summary'!DR66="Yes"),OFFSET('Hygiene Data'!$D$6,0,10*ROW('Hygiene Data'!D60)),NA())</f>
        <v>#N/A</v>
      </c>
      <c r="BD66" s="109" t="e">
        <f ca="1">+IF(AND(ISNUMBER(OFFSET('Hygiene Data'!$D$8,0,10*ROW('Hygiene Data'!D60))),'Data Summary'!DS66="Yes"),OFFSET('Hygiene Data'!$D$8,0,10*ROW('Hygiene Data'!D60)),NA())</f>
        <v>#N/A</v>
      </c>
      <c r="BE66" s="109" t="e">
        <f ca="1">+IF(AND(ISNUMBER(OFFSET('Hygiene Data'!$D$10,0,10*ROW('Hygiene Data'!D60))),'Data Summary'!DT66="Yes"),OFFSET('Hygiene Data'!$D$10,0,10*ROW('Hygiene Data'!D60)),NA())</f>
        <v>#N/A</v>
      </c>
      <c r="BF66" s="109" t="e">
        <f ca="1">+IF(AND(ISNUMBER(OFFSET('Hygiene Data'!$E$6,0,10*ROW('Hygiene Data'!E60))),'Data Summary'!DU66="Yes"),OFFSET('Hygiene Data'!$E$6,0,10*ROW('Hygiene Data'!E60)),NA())</f>
        <v>#N/A</v>
      </c>
      <c r="BG66" s="109" t="e">
        <f ca="1">+IF(AND(ISNUMBER(OFFSET('Hygiene Data'!$E$8,0,10*ROW('Hygiene Data'!E60))),'Data Summary'!DV66="Yes"),OFFSET('Hygiene Data'!$E$8,0,10*ROW('Hygiene Data'!E60)),NA())</f>
        <v>#N/A</v>
      </c>
      <c r="BH66" s="109" t="e">
        <f ca="1">+IF(AND(ISNUMBER(OFFSET('Hygiene Data'!$E$10,0,10*ROW('Hygiene Data'!E60))),'Data Summary'!DW66="Yes"),OFFSET('Hygiene Data'!$E$10,0,10*ROW('Hygiene Data'!E60)),NA())</f>
        <v>#N/A</v>
      </c>
      <c r="BI66" s="109" t="e">
        <f ca="1">+IF(AND(ISNUMBER(OFFSET('Hygiene Data'!$F$6,0,10*ROW('Hygiene Data'!F60))),'Data Summary'!DX66="Yes"),OFFSET('Hygiene Data'!$F$6,0,10*ROW('Hygiene Data'!F60)),NA())</f>
        <v>#N/A</v>
      </c>
      <c r="BJ66" s="109" t="e">
        <f ca="1">+IF(AND(ISNUMBER(OFFSET('Hygiene Data'!$F$8,0,10*ROW('Hygiene Data'!F60))),'Data Summary'!DY66="Yes"),OFFSET('Hygiene Data'!$F$8,0,10*ROW('Hygiene Data'!F60)),NA())</f>
        <v>#N/A</v>
      </c>
      <c r="BK66" s="109" t="e">
        <f ca="1">+IF(AND(ISNUMBER(OFFSET('Hygiene Data'!$F$10,0,10*ROW('Hygiene Data'!F60))),'Data Summary'!DZ66="Yes"),OFFSET('Hygiene Data'!$F$10,0,10*ROW('Hygiene Data'!F60)),NA())</f>
        <v>#N/A</v>
      </c>
      <c r="BL66" s="109" t="e">
        <f ca="1">+IF(AND(ISNUMBER(OFFSET('Hygiene Data'!$G$6,0,10*ROW('Hygiene Data'!G60))),'Data Summary'!EA66="Yes"),OFFSET('Hygiene Data'!$G$6,0,10*ROW('Hygiene Data'!G60)),NA())</f>
        <v>#N/A</v>
      </c>
      <c r="BM66" s="109" t="e">
        <f ca="1">+IF(AND(ISNUMBER(OFFSET('Hygiene Data'!$G$8,0,10*ROW('Hygiene Data'!G60))),'Data Summary'!EB66="Yes"),OFFSET('Hygiene Data'!$G$8,0,10*ROW('Hygiene Data'!G60)),NA())</f>
        <v>#N/A</v>
      </c>
      <c r="BN66" s="109" t="e">
        <f ca="1">+IF(AND(ISNUMBER(OFFSET('Hygiene Data'!$G$10,0,10*ROW('Hygiene Data'!G60))),'Data Summary'!EC66="Yes"),OFFSET('Hygiene Data'!$G$10,0,10*ROW('Hygiene Data'!G60)),NA())</f>
        <v>#N/A</v>
      </c>
      <c r="BO66" s="109" t="e">
        <f ca="1">+IF(AND(ISNUMBER(OFFSET('Hygiene Data'!$H$6,0,10*ROW('Hygiene Data'!H60))),'Data Summary'!ED66="Yes"),OFFSET('Hygiene Data'!$H$6,0,10*ROW('Hygiene Data'!H60)),NA())</f>
        <v>#N/A</v>
      </c>
      <c r="BP66" s="109" t="e">
        <f ca="1">+IF(AND(ISNUMBER(OFFSET('Hygiene Data'!$H$8,0,10*ROW('Hygiene Data'!H60))),'Data Summary'!EE66="Yes"),OFFSET('Hygiene Data'!$H$8,0,10*ROW('Hygiene Data'!H60)),NA())</f>
        <v>#N/A</v>
      </c>
      <c r="BQ66" s="109" t="e">
        <f ca="1">+IF(AND(ISNUMBER(OFFSET('Hygiene Data'!$H$10,0,10*ROW('Hygiene Data'!H60))),'Data Summary'!EF66="Yes"),OFFSET('Hygiene Data'!$H$10,0,10*ROW('Hygiene Data'!H60)),NA())</f>
        <v>#N/A</v>
      </c>
    </row>
    <row r="67" spans="1:69" x14ac:dyDescent="0.25">
      <c r="A67" s="57" t="e">
        <f ca="1">+IF(OFFSET('Water Data'!$B$1,0,10*ROW('Water Data'!B61))="",NA(),OFFSET('Water Data'!$B$1,0,10*ROW('Water Data'!B61)))</f>
        <v>#N/A</v>
      </c>
      <c r="B67" s="57" t="e">
        <f ca="1">+IF(OFFSET('Water Data'!$A$3,0,10*ROW('Water Data'!A64))="",NA(),OFFSET('Water Data'!$A$3,0,10*ROW('Water Data'!A64)))</f>
        <v>#N/A</v>
      </c>
      <c r="C67" s="57" t="e">
        <f ca="1">+IF(OFFSET('Water Data'!$C$3,0,10*ROW('Water Data'!C64))="",NA(),OFFSET('Water Data'!$C$3,0,10*ROW('Water Data'!C64)))</f>
        <v>#N/A</v>
      </c>
      <c r="D67" s="58" t="e">
        <f ca="1">+IF(AND(ISNUMBER(OFFSET('Water Data'!$C$5,0,10*ROW('Water Data'!C61))),'Data Summary'!BS67="Yes"),100-OFFSET('Water Data'!$C$5,0,10*ROW('Water Data'!C61)),NA())</f>
        <v>#N/A</v>
      </c>
      <c r="E67" s="58" t="e">
        <f ca="1">+IF(AND(ISNUMBER(OFFSET('Water Data'!$C$7,0,10*ROW('Water Data'!C61))),'Data Summary'!BT67="Yes"),OFFSET('Water Data'!$C$7,0,10*ROW('Water Data'!C61)),NA())</f>
        <v>#N/A</v>
      </c>
      <c r="F67" s="58" t="e">
        <f ca="1">+IF(AND(ISNUMBER(OFFSET('Water Data'!$C$10,0,10*ROW('Water Data'!C61))),'Data Summary'!BU67="Yes"),OFFSET('Water Data'!$C$10,0,10*ROW('Water Data'!C61)),NA())</f>
        <v>#N/A</v>
      </c>
      <c r="G67" s="58" t="e">
        <f ca="1">+IF(AND(ISNUMBER(OFFSET('Water Data'!$D$5,0,10*ROW('Water Data'!D61))),'Data Summary'!BV67="Yes"),100-OFFSET('Water Data'!$D$5,0,10*ROW('Water Data'!D61)),NA())</f>
        <v>#N/A</v>
      </c>
      <c r="H67" s="58" t="e">
        <f ca="1">+IF(AND(ISNUMBER(OFFSET('Water Data'!$D$7,0,10*ROW('Water Data'!D61))),'Data Summary'!BW67="Yes"),OFFSET('Water Data'!$D$7,0,10*ROW('Water Data'!D61)),NA())</f>
        <v>#N/A</v>
      </c>
      <c r="I67" s="58" t="e">
        <f ca="1">+IF(AND(ISNUMBER(OFFSET('Water Data'!$D$10,0,10*ROW('Water Data'!D61))),'Data Summary'!BX67="Yes"),OFFSET('Water Data'!$D$10,0,10*ROW('Water Data'!D61)),NA())</f>
        <v>#N/A</v>
      </c>
      <c r="J67" s="58" t="e">
        <f ca="1">+IF(AND(ISNUMBER(OFFSET('Water Data'!$E$5,0,10*ROW('Water Data'!E61))),'Data Summary'!BY67="Yes"),100-OFFSET('Water Data'!$E$5,0,10*ROW('Water Data'!E61)),NA())</f>
        <v>#N/A</v>
      </c>
      <c r="K67" s="58" t="e">
        <f ca="1">+IF(AND(ISNUMBER(OFFSET('Water Data'!$E$7,0,10*ROW('Water Data'!E61))),'Data Summary'!BZ67="Yes"),OFFSET('Water Data'!$E$7,0,10*ROW('Water Data'!E61)),NA())</f>
        <v>#N/A</v>
      </c>
      <c r="L67" s="58" t="e">
        <f ca="1">+IF(AND(ISNUMBER(OFFSET('Water Data'!$E$10,0,10*ROW('Water Data'!E61))),'Data Summary'!CA67="Yes"),OFFSET('Water Data'!$E$10,0,10*ROW('Water Data'!E61)),NA())</f>
        <v>#N/A</v>
      </c>
      <c r="M67" s="58" t="e">
        <f ca="1">+IF(AND(ISNUMBER(OFFSET('Water Data'!$F$5,0,10*ROW('Water Data'!F61))),'Data Summary'!CB67="Yes"),100-OFFSET('Water Data'!$F$5,0,10*ROW('Water Data'!F61)),NA())</f>
        <v>#N/A</v>
      </c>
      <c r="N67" s="58" t="e">
        <f ca="1">+IF(AND(ISNUMBER(OFFSET('Water Data'!$F$7,0,10*ROW('Water Data'!F61))),'Data Summary'!CC67="Yes"),OFFSET('Water Data'!$F$7,0,10*ROW('Water Data'!F61)),NA())</f>
        <v>#N/A</v>
      </c>
      <c r="O67" s="58" t="e">
        <f ca="1">+IF(AND(ISNUMBER(OFFSET('Water Data'!$F$10,0,10*ROW('Water Data'!F61))),'Data Summary'!CD67="Yes"),OFFSET('Water Data'!$F$10,0,10*ROW('Water Data'!F61)),NA())</f>
        <v>#N/A</v>
      </c>
      <c r="P67" s="58" t="e">
        <f ca="1">+IF(AND(ISNUMBER(OFFSET('Water Data'!$G$5,0,10*ROW('Water Data'!G61))),'Data Summary'!CE67="Yes"),100-OFFSET('Water Data'!$G$5,0,10*ROW('Water Data'!G61)),NA())</f>
        <v>#N/A</v>
      </c>
      <c r="Q67" s="58" t="e">
        <f ca="1">+IF(AND(ISNUMBER(OFFSET('Water Data'!$G$7,0,10*ROW('Water Data'!G61))),'Data Summary'!CF67="Yes"),OFFSET('Water Data'!$G$7,0,10*ROW('Water Data'!G61)),NA())</f>
        <v>#N/A</v>
      </c>
      <c r="R67" s="58" t="e">
        <f ca="1">+IF(AND(ISNUMBER(OFFSET('Water Data'!$G$10,0,10*ROW('Water Data'!G61))),'Data Summary'!CG67="Yes"),OFFSET('Water Data'!$G$10,0,10*ROW('Water Data'!G61)),NA())</f>
        <v>#N/A</v>
      </c>
      <c r="S67" s="58" t="e">
        <f ca="1">+IF(AND(ISNUMBER(OFFSET('Water Data'!$H$5,0,10*ROW('Water Data'!H61))),'Data Summary'!CH67="Yes"),100-OFFSET('Water Data'!$H$5,0,10*ROW('Water Data'!H61)),NA())</f>
        <v>#N/A</v>
      </c>
      <c r="T67" s="58" t="e">
        <f ca="1">+IF(AND(ISNUMBER(OFFSET('Water Data'!$H$7,0,10*ROW('Water Data'!H61))),'Data Summary'!CI67="Yes"),OFFSET('Water Data'!$H$7,0,10*ROW('Water Data'!H61)),NA())</f>
        <v>#N/A</v>
      </c>
      <c r="U67" s="58" t="e">
        <f ca="1">+IF(AND(ISNUMBER(OFFSET('Water Data'!$H$10,0,10*ROW('Water Data'!H61))),'Data Summary'!CJ67="Yes"),OFFSET('Water Data'!$H$10,0,10*ROW('Water Data'!H61)),NA())</f>
        <v>#N/A</v>
      </c>
      <c r="V67" s="104" t="e">
        <f ca="1">+IF(AND(ISNUMBER(OFFSET('Sanitation Data'!$C$5,0,10*ROW('Sanitation Data'!C61))),'Data Summary'!CK67="Yes"),100-OFFSET('Sanitation Data'!$C$5,0,10*ROW('Sanitation Data'!C61)),NA())</f>
        <v>#N/A</v>
      </c>
      <c r="W67" s="104" t="e">
        <f ca="1">+IF(AND(ISNUMBER(OFFSET('Sanitation Data'!$C$7,0,10*ROW('Sanitation Data'!C61))),'Data Summary'!CL67="Yes"),OFFSET('Sanitation Data'!$C$7,0,10*ROW('Sanitation Data'!C61)),NA())</f>
        <v>#N/A</v>
      </c>
      <c r="X67" s="104" t="e">
        <f ca="1">+IF(AND(ISNUMBER(OFFSET('Sanitation Data'!$C$11,0,10*ROW('Sanitation Data'!C61))),'Data Summary'!CM67="Yes"),OFFSET('Sanitation Data'!$C$11,0,10*ROW('Sanitation Data'!C61)),NA())</f>
        <v>#N/A</v>
      </c>
      <c r="Y67" s="104" t="e">
        <f ca="1">+IF(AND(ISNUMBER(OFFSET('Sanitation Data'!$C$12,0,10*ROW('Sanitation Data'!C61))),'Data Summary'!CN67="Yes"),OFFSET('Sanitation Data'!$C$12,0,10*ROW('Sanitation Data'!C61)),NA())</f>
        <v>#N/A</v>
      </c>
      <c r="Z67" s="104" t="e">
        <f ca="1">+IF(AND(ISNUMBER(OFFSET('Sanitation Data'!$C$13,0,10*ROW('Sanitation Data'!C61))),'Data Summary'!CO67="Yes"),OFFSET('Sanitation Data'!$C$13,0,10*ROW('Sanitation Data'!C61)),NA())</f>
        <v>#N/A</v>
      </c>
      <c r="AA67" s="104" t="e">
        <f ca="1">+IF(AND(ISNUMBER(OFFSET('Sanitation Data'!$D$5,0,10*ROW('Sanitation Data'!D61))),'Data Summary'!CP67="Yes"),100-OFFSET('Sanitation Data'!$D$5,0,10*ROW('Sanitation Data'!D61)),NA())</f>
        <v>#N/A</v>
      </c>
      <c r="AB67" s="104" t="e">
        <f ca="1">+IF(AND(ISNUMBER(OFFSET('Sanitation Data'!$D$7,0,10*ROW('Sanitation Data'!D61))),'Data Summary'!CQ67="Yes"),OFFSET('Sanitation Data'!$D$7,0,10*ROW('Sanitation Data'!D61)),NA())</f>
        <v>#N/A</v>
      </c>
      <c r="AC67" s="104" t="e">
        <f ca="1">+IF(AND(ISNUMBER(OFFSET('Sanitation Data'!$D$11,0,10*ROW('Sanitation Data'!D61))),'Data Summary'!CR67="Yes"),OFFSET('Sanitation Data'!$D$11,0,10*ROW('Sanitation Data'!D61)),NA())</f>
        <v>#N/A</v>
      </c>
      <c r="AD67" s="104" t="e">
        <f ca="1">+IF(AND(ISNUMBER(OFFSET('Sanitation Data'!$D$12,0,10*ROW('Sanitation Data'!D61))),'Data Summary'!CS67="Yes"),OFFSET('Sanitation Data'!$D$12,0,10*ROW('Sanitation Data'!D61)),NA())</f>
        <v>#N/A</v>
      </c>
      <c r="AE67" s="104" t="e">
        <f ca="1">+IF(AND(ISNUMBER(OFFSET('Sanitation Data'!$D$13,0,10*ROW('Sanitation Data'!D61))),'Data Summary'!CT67="Yes"),OFFSET('Sanitation Data'!$D$13,0,10*ROW('Sanitation Data'!D61)),NA())</f>
        <v>#N/A</v>
      </c>
      <c r="AF67" s="104" t="e">
        <f ca="1">+IF(AND(ISNUMBER(OFFSET('Sanitation Data'!$E$5,0,10*ROW('Sanitation Data'!E61))),'Data Summary'!CU67="Yes"),100-OFFSET('Sanitation Data'!$E$5,0,10*ROW('Sanitation Data'!E61)),NA())</f>
        <v>#N/A</v>
      </c>
      <c r="AG67" s="104" t="e">
        <f ca="1">+IF(AND(ISNUMBER(OFFSET('Sanitation Data'!$E$7,0,10*ROW('Sanitation Data'!E61))),'Data Summary'!CV67="Yes"),OFFSET('Sanitation Data'!$E$7,0,10*ROW('Sanitation Data'!E61)),NA())</f>
        <v>#N/A</v>
      </c>
      <c r="AH67" s="104" t="e">
        <f ca="1">+IF(AND(ISNUMBER(OFFSET('Sanitation Data'!$E$11,0,10*ROW('Sanitation Data'!E61))),'Data Summary'!CW67="Yes"),OFFSET('Sanitation Data'!$E$11,0,10*ROW('Sanitation Data'!E61)),NA())</f>
        <v>#N/A</v>
      </c>
      <c r="AI67" s="104" t="e">
        <f ca="1">+IF(AND(ISNUMBER(OFFSET('Sanitation Data'!$E$12,0,10*ROW('Sanitation Data'!E61))),'Data Summary'!CX67="Yes"),OFFSET('Sanitation Data'!$E$12,0,10*ROW('Sanitation Data'!E61)),NA())</f>
        <v>#N/A</v>
      </c>
      <c r="AJ67" s="104" t="e">
        <f ca="1">+IF(AND(ISNUMBER(OFFSET('Sanitation Data'!$E$13,0,10*ROW('Sanitation Data'!E61))),'Data Summary'!CY67="Yes"),OFFSET('Sanitation Data'!$E$13,0,10*ROW('Sanitation Data'!E61)),NA())</f>
        <v>#N/A</v>
      </c>
      <c r="AK67" s="104" t="e">
        <f ca="1">+IF(AND(ISNUMBER(OFFSET('Sanitation Data'!$F$5,0,10*ROW('Sanitation Data'!F61))),'Data Summary'!CZ67="Yes"),100-OFFSET('Sanitation Data'!$F$5,0,10*ROW('Sanitation Data'!F61)),NA())</f>
        <v>#N/A</v>
      </c>
      <c r="AL67" s="104" t="e">
        <f ca="1">+IF(AND(ISNUMBER(OFFSET('Sanitation Data'!$F$7,0,10*ROW('Sanitation Data'!F61))),'Data Summary'!DA67="Yes"),OFFSET('Sanitation Data'!$F$7,0,10*ROW('Sanitation Data'!F61)),NA())</f>
        <v>#N/A</v>
      </c>
      <c r="AM67" s="104" t="e">
        <f ca="1">+IF(AND(ISNUMBER(OFFSET('Sanitation Data'!$F$11,0,10*ROW('Sanitation Data'!F61))),'Data Summary'!DB67="Yes"),OFFSET('Sanitation Data'!$F$11,0,10*ROW('Sanitation Data'!F61)),NA())</f>
        <v>#N/A</v>
      </c>
      <c r="AN67" s="104" t="e">
        <f ca="1">+IF(AND(ISNUMBER(OFFSET('Sanitation Data'!$F$12,0,10*ROW('Sanitation Data'!F61))),'Data Summary'!DC67="Yes"),OFFSET('Sanitation Data'!$F$12,0,10*ROW('Sanitation Data'!F61)),NA())</f>
        <v>#N/A</v>
      </c>
      <c r="AO67" s="104" t="e">
        <f ca="1">+IF(AND(ISNUMBER(OFFSET('Sanitation Data'!$F$13,0,10*ROW('Sanitation Data'!F61))),'Data Summary'!DD67="Yes"),OFFSET('Sanitation Data'!$F$13,0,10*ROW('Sanitation Data'!F61)),NA())</f>
        <v>#N/A</v>
      </c>
      <c r="AP67" s="104" t="e">
        <f ca="1">+IF(AND(ISNUMBER(OFFSET('Sanitation Data'!$G$5,0,10*ROW('Sanitation Data'!G61))),'Data Summary'!DE67="Yes"),100-OFFSET('Sanitation Data'!$G$5,0,10*ROW('Sanitation Data'!G61)),NA())</f>
        <v>#N/A</v>
      </c>
      <c r="AQ67" s="104" t="e">
        <f ca="1">+IF(AND(ISNUMBER(OFFSET('Sanitation Data'!$G$7,0,10*ROW('Sanitation Data'!G61))),'Data Summary'!DF67="Yes"),OFFSET('Sanitation Data'!$G$7,0,10*ROW('Sanitation Data'!G61)),NA())</f>
        <v>#N/A</v>
      </c>
      <c r="AR67" s="104" t="e">
        <f ca="1">+IF(AND(ISNUMBER(OFFSET('Sanitation Data'!$G$11,0,10*ROW('Sanitation Data'!G61))),'Data Summary'!DG67="Yes"),OFFSET('Sanitation Data'!$G$11,0,10*ROW('Sanitation Data'!G61)),NA())</f>
        <v>#N/A</v>
      </c>
      <c r="AS67" s="104" t="e">
        <f ca="1">+IF(AND(ISNUMBER(OFFSET('Sanitation Data'!$G$12,0,10*ROW('Sanitation Data'!G61))),'Data Summary'!DH67="Yes"),OFFSET('Sanitation Data'!$G$12,0,10*ROW('Sanitation Data'!G61)),NA())</f>
        <v>#N/A</v>
      </c>
      <c r="AT67" s="104" t="e">
        <f ca="1">+IF(AND(ISNUMBER(OFFSET('Sanitation Data'!$G$13,0,10*ROW('Sanitation Data'!G61))),'Data Summary'!DI67="Yes"),OFFSET('Sanitation Data'!$G$13,0,10*ROW('Sanitation Data'!G61)),NA())</f>
        <v>#N/A</v>
      </c>
      <c r="AU67" s="104" t="e">
        <f ca="1">+IF(AND(ISNUMBER(OFFSET('Sanitation Data'!$H$5,0,10*ROW('Sanitation Data'!H61))),'Data Summary'!DJ67="Yes"),100-OFFSET('Sanitation Data'!$H$5,0,10*ROW('Sanitation Data'!H61)),NA())</f>
        <v>#N/A</v>
      </c>
      <c r="AV67" s="104" t="e">
        <f ca="1">+IF(AND(ISNUMBER(OFFSET('Sanitation Data'!$H$7,0,10*ROW('Sanitation Data'!H61))),'Data Summary'!DK67="Yes"),OFFSET('Sanitation Data'!$H$7,0,10*ROW('Sanitation Data'!H61)),NA())</f>
        <v>#N/A</v>
      </c>
      <c r="AW67" s="104" t="e">
        <f ca="1">+IF(AND(ISNUMBER(OFFSET('Sanitation Data'!$H$11,0,10*ROW('Sanitation Data'!H61))),'Data Summary'!DL67="Yes"),OFFSET('Sanitation Data'!$H$11,0,10*ROW('Sanitation Data'!H61)),NA())</f>
        <v>#N/A</v>
      </c>
      <c r="AX67" s="104" t="e">
        <f ca="1">+IF(AND(ISNUMBER(OFFSET('Sanitation Data'!$H$12,0,10*ROW('Sanitation Data'!H61))),'Data Summary'!DM67="Yes"),OFFSET('Sanitation Data'!$H$12,0,10*ROW('Sanitation Data'!H61)),NA())</f>
        <v>#N/A</v>
      </c>
      <c r="AY67" s="104" t="e">
        <f ca="1">+IF(AND(ISNUMBER(OFFSET('Sanitation Data'!$H$13,0,10*ROW('Sanitation Data'!H61))),'Data Summary'!DN67="Yes"),OFFSET('Sanitation Data'!$H$13,0,10*ROW('Sanitation Data'!H61)),NA())</f>
        <v>#N/A</v>
      </c>
      <c r="AZ67" s="109" t="e">
        <f ca="1">+IF(AND(ISNUMBER(OFFSET('Hygiene Data'!$C$6,0,10*ROW('Hygiene Data'!C61))),'Data Summary'!DO67="Yes"),OFFSET('Hygiene Data'!$C$6,0,10*ROW('Hygiene Data'!C61)),NA())</f>
        <v>#N/A</v>
      </c>
      <c r="BA67" s="109" t="e">
        <f ca="1">+IF(AND(ISNUMBER(OFFSET('Hygiene Data'!$C$8,0,10*ROW('Hygiene Data'!C61))),'Data Summary'!DP67="Yes"),OFFSET('Hygiene Data'!$C$8,0,10*ROW('Hygiene Data'!C61)),NA())</f>
        <v>#N/A</v>
      </c>
      <c r="BB67" s="109" t="e">
        <f ca="1">+IF(AND(ISNUMBER(OFFSET('Hygiene Data'!$C$10,0,10*ROW('Hygiene Data'!C61))),'Data Summary'!DQ67="Yes"),OFFSET('Hygiene Data'!$C$10,0,10*ROW('Hygiene Data'!C61)),NA())</f>
        <v>#N/A</v>
      </c>
      <c r="BC67" s="109" t="e">
        <f ca="1">+IF(AND(ISNUMBER(OFFSET('Hygiene Data'!$D$6,0,10*ROW('Hygiene Data'!D61))),'Data Summary'!DR67="Yes"),OFFSET('Hygiene Data'!$D$6,0,10*ROW('Hygiene Data'!D61)),NA())</f>
        <v>#N/A</v>
      </c>
      <c r="BD67" s="109" t="e">
        <f ca="1">+IF(AND(ISNUMBER(OFFSET('Hygiene Data'!$D$8,0,10*ROW('Hygiene Data'!D61))),'Data Summary'!DS67="Yes"),OFFSET('Hygiene Data'!$D$8,0,10*ROW('Hygiene Data'!D61)),NA())</f>
        <v>#N/A</v>
      </c>
      <c r="BE67" s="109" t="e">
        <f ca="1">+IF(AND(ISNUMBER(OFFSET('Hygiene Data'!$D$10,0,10*ROW('Hygiene Data'!D61))),'Data Summary'!DT67="Yes"),OFFSET('Hygiene Data'!$D$10,0,10*ROW('Hygiene Data'!D61)),NA())</f>
        <v>#N/A</v>
      </c>
      <c r="BF67" s="109" t="e">
        <f ca="1">+IF(AND(ISNUMBER(OFFSET('Hygiene Data'!$E$6,0,10*ROW('Hygiene Data'!E61))),'Data Summary'!DU67="Yes"),OFFSET('Hygiene Data'!$E$6,0,10*ROW('Hygiene Data'!E61)),NA())</f>
        <v>#N/A</v>
      </c>
      <c r="BG67" s="109" t="e">
        <f ca="1">+IF(AND(ISNUMBER(OFFSET('Hygiene Data'!$E$8,0,10*ROW('Hygiene Data'!E61))),'Data Summary'!DV67="Yes"),OFFSET('Hygiene Data'!$E$8,0,10*ROW('Hygiene Data'!E61)),NA())</f>
        <v>#N/A</v>
      </c>
      <c r="BH67" s="109" t="e">
        <f ca="1">+IF(AND(ISNUMBER(OFFSET('Hygiene Data'!$E$10,0,10*ROW('Hygiene Data'!E61))),'Data Summary'!DW67="Yes"),OFFSET('Hygiene Data'!$E$10,0,10*ROW('Hygiene Data'!E61)),NA())</f>
        <v>#N/A</v>
      </c>
      <c r="BI67" s="109" t="e">
        <f ca="1">+IF(AND(ISNUMBER(OFFSET('Hygiene Data'!$F$6,0,10*ROW('Hygiene Data'!F61))),'Data Summary'!DX67="Yes"),OFFSET('Hygiene Data'!$F$6,0,10*ROW('Hygiene Data'!F61)),NA())</f>
        <v>#N/A</v>
      </c>
      <c r="BJ67" s="109" t="e">
        <f ca="1">+IF(AND(ISNUMBER(OFFSET('Hygiene Data'!$F$8,0,10*ROW('Hygiene Data'!F61))),'Data Summary'!DY67="Yes"),OFFSET('Hygiene Data'!$F$8,0,10*ROW('Hygiene Data'!F61)),NA())</f>
        <v>#N/A</v>
      </c>
      <c r="BK67" s="109" t="e">
        <f ca="1">+IF(AND(ISNUMBER(OFFSET('Hygiene Data'!$F$10,0,10*ROW('Hygiene Data'!F61))),'Data Summary'!DZ67="Yes"),OFFSET('Hygiene Data'!$F$10,0,10*ROW('Hygiene Data'!F61)),NA())</f>
        <v>#N/A</v>
      </c>
      <c r="BL67" s="109" t="e">
        <f ca="1">+IF(AND(ISNUMBER(OFFSET('Hygiene Data'!$G$6,0,10*ROW('Hygiene Data'!G61))),'Data Summary'!EA67="Yes"),OFFSET('Hygiene Data'!$G$6,0,10*ROW('Hygiene Data'!G61)),NA())</f>
        <v>#N/A</v>
      </c>
      <c r="BM67" s="109" t="e">
        <f ca="1">+IF(AND(ISNUMBER(OFFSET('Hygiene Data'!$G$8,0,10*ROW('Hygiene Data'!G61))),'Data Summary'!EB67="Yes"),OFFSET('Hygiene Data'!$G$8,0,10*ROW('Hygiene Data'!G61)),NA())</f>
        <v>#N/A</v>
      </c>
      <c r="BN67" s="109" t="e">
        <f ca="1">+IF(AND(ISNUMBER(OFFSET('Hygiene Data'!$G$10,0,10*ROW('Hygiene Data'!G61))),'Data Summary'!EC67="Yes"),OFFSET('Hygiene Data'!$G$10,0,10*ROW('Hygiene Data'!G61)),NA())</f>
        <v>#N/A</v>
      </c>
      <c r="BO67" s="109" t="e">
        <f ca="1">+IF(AND(ISNUMBER(OFFSET('Hygiene Data'!$H$6,0,10*ROW('Hygiene Data'!H61))),'Data Summary'!ED67="Yes"),OFFSET('Hygiene Data'!$H$6,0,10*ROW('Hygiene Data'!H61)),NA())</f>
        <v>#N/A</v>
      </c>
      <c r="BP67" s="109" t="e">
        <f ca="1">+IF(AND(ISNUMBER(OFFSET('Hygiene Data'!$H$8,0,10*ROW('Hygiene Data'!H61))),'Data Summary'!EE67="Yes"),OFFSET('Hygiene Data'!$H$8,0,10*ROW('Hygiene Data'!H61)),NA())</f>
        <v>#N/A</v>
      </c>
      <c r="BQ67" s="109" t="e">
        <f ca="1">+IF(AND(ISNUMBER(OFFSET('Hygiene Data'!$H$10,0,10*ROW('Hygiene Data'!H61))),'Data Summary'!EF67="Yes"),OFFSET('Hygiene Data'!$H$10,0,10*ROW('Hygiene Data'!H61)),NA())</f>
        <v>#N/A</v>
      </c>
    </row>
    <row r="68" spans="1:69" x14ac:dyDescent="0.25">
      <c r="A68" s="57" t="e">
        <f ca="1">+IF(OFFSET('Water Data'!$B$1,0,10*ROW('Water Data'!B62))="",NA(),OFFSET('Water Data'!$B$1,0,10*ROW('Water Data'!B62)))</f>
        <v>#N/A</v>
      </c>
      <c r="B68" s="57" t="e">
        <f ca="1">+IF(OFFSET('Water Data'!$A$3,0,10*ROW('Water Data'!A65))="",NA(),OFFSET('Water Data'!$A$3,0,10*ROW('Water Data'!A65)))</f>
        <v>#N/A</v>
      </c>
      <c r="C68" s="57" t="e">
        <f ca="1">+IF(OFFSET('Water Data'!$C$3,0,10*ROW('Water Data'!C65))="",NA(),OFFSET('Water Data'!$C$3,0,10*ROW('Water Data'!C65)))</f>
        <v>#N/A</v>
      </c>
      <c r="D68" s="58" t="e">
        <f ca="1">+IF(AND(ISNUMBER(OFFSET('Water Data'!$C$5,0,10*ROW('Water Data'!C62))),'Data Summary'!BS68="Yes"),100-OFFSET('Water Data'!$C$5,0,10*ROW('Water Data'!C62)),NA())</f>
        <v>#N/A</v>
      </c>
      <c r="E68" s="58" t="e">
        <f ca="1">+IF(AND(ISNUMBER(OFFSET('Water Data'!$C$7,0,10*ROW('Water Data'!C62))),'Data Summary'!BT68="Yes"),OFFSET('Water Data'!$C$7,0,10*ROW('Water Data'!C62)),NA())</f>
        <v>#N/A</v>
      </c>
      <c r="F68" s="58" t="e">
        <f ca="1">+IF(AND(ISNUMBER(OFFSET('Water Data'!$C$10,0,10*ROW('Water Data'!C62))),'Data Summary'!BU68="Yes"),OFFSET('Water Data'!$C$10,0,10*ROW('Water Data'!C62)),NA())</f>
        <v>#N/A</v>
      </c>
      <c r="G68" s="58" t="e">
        <f ca="1">+IF(AND(ISNUMBER(OFFSET('Water Data'!$D$5,0,10*ROW('Water Data'!D62))),'Data Summary'!BV68="Yes"),100-OFFSET('Water Data'!$D$5,0,10*ROW('Water Data'!D62)),NA())</f>
        <v>#N/A</v>
      </c>
      <c r="H68" s="58" t="e">
        <f ca="1">+IF(AND(ISNUMBER(OFFSET('Water Data'!$D$7,0,10*ROW('Water Data'!D62))),'Data Summary'!BW68="Yes"),OFFSET('Water Data'!$D$7,0,10*ROW('Water Data'!D62)),NA())</f>
        <v>#N/A</v>
      </c>
      <c r="I68" s="58" t="e">
        <f ca="1">+IF(AND(ISNUMBER(OFFSET('Water Data'!$D$10,0,10*ROW('Water Data'!D62))),'Data Summary'!BX68="Yes"),OFFSET('Water Data'!$D$10,0,10*ROW('Water Data'!D62)),NA())</f>
        <v>#N/A</v>
      </c>
      <c r="J68" s="58" t="e">
        <f ca="1">+IF(AND(ISNUMBER(OFFSET('Water Data'!$E$5,0,10*ROW('Water Data'!E62))),'Data Summary'!BY68="Yes"),100-OFFSET('Water Data'!$E$5,0,10*ROW('Water Data'!E62)),NA())</f>
        <v>#N/A</v>
      </c>
      <c r="K68" s="58" t="e">
        <f ca="1">+IF(AND(ISNUMBER(OFFSET('Water Data'!$E$7,0,10*ROW('Water Data'!E62))),'Data Summary'!BZ68="Yes"),OFFSET('Water Data'!$E$7,0,10*ROW('Water Data'!E62)),NA())</f>
        <v>#N/A</v>
      </c>
      <c r="L68" s="58" t="e">
        <f ca="1">+IF(AND(ISNUMBER(OFFSET('Water Data'!$E$10,0,10*ROW('Water Data'!E62))),'Data Summary'!CA68="Yes"),OFFSET('Water Data'!$E$10,0,10*ROW('Water Data'!E62)),NA())</f>
        <v>#N/A</v>
      </c>
      <c r="M68" s="58" t="e">
        <f ca="1">+IF(AND(ISNUMBER(OFFSET('Water Data'!$F$5,0,10*ROW('Water Data'!F62))),'Data Summary'!CB68="Yes"),100-OFFSET('Water Data'!$F$5,0,10*ROW('Water Data'!F62)),NA())</f>
        <v>#N/A</v>
      </c>
      <c r="N68" s="58" t="e">
        <f ca="1">+IF(AND(ISNUMBER(OFFSET('Water Data'!$F$7,0,10*ROW('Water Data'!F62))),'Data Summary'!CC68="Yes"),OFFSET('Water Data'!$F$7,0,10*ROW('Water Data'!F62)),NA())</f>
        <v>#N/A</v>
      </c>
      <c r="O68" s="58" t="e">
        <f ca="1">+IF(AND(ISNUMBER(OFFSET('Water Data'!$F$10,0,10*ROW('Water Data'!F62))),'Data Summary'!CD68="Yes"),OFFSET('Water Data'!$F$10,0,10*ROW('Water Data'!F62)),NA())</f>
        <v>#N/A</v>
      </c>
      <c r="P68" s="58" t="e">
        <f ca="1">+IF(AND(ISNUMBER(OFFSET('Water Data'!$G$5,0,10*ROW('Water Data'!G62))),'Data Summary'!CE68="Yes"),100-OFFSET('Water Data'!$G$5,0,10*ROW('Water Data'!G62)),NA())</f>
        <v>#N/A</v>
      </c>
      <c r="Q68" s="58" t="e">
        <f ca="1">+IF(AND(ISNUMBER(OFFSET('Water Data'!$G$7,0,10*ROW('Water Data'!G62))),'Data Summary'!CF68="Yes"),OFFSET('Water Data'!$G$7,0,10*ROW('Water Data'!G62)),NA())</f>
        <v>#N/A</v>
      </c>
      <c r="R68" s="58" t="e">
        <f ca="1">+IF(AND(ISNUMBER(OFFSET('Water Data'!$G$10,0,10*ROW('Water Data'!G62))),'Data Summary'!CG68="Yes"),OFFSET('Water Data'!$G$10,0,10*ROW('Water Data'!G62)),NA())</f>
        <v>#N/A</v>
      </c>
      <c r="S68" s="58" t="e">
        <f ca="1">+IF(AND(ISNUMBER(OFFSET('Water Data'!$H$5,0,10*ROW('Water Data'!H62))),'Data Summary'!CH68="Yes"),100-OFFSET('Water Data'!$H$5,0,10*ROW('Water Data'!H62)),NA())</f>
        <v>#N/A</v>
      </c>
      <c r="T68" s="58" t="e">
        <f ca="1">+IF(AND(ISNUMBER(OFFSET('Water Data'!$H$7,0,10*ROW('Water Data'!H62))),'Data Summary'!CI68="Yes"),OFFSET('Water Data'!$H$7,0,10*ROW('Water Data'!H62)),NA())</f>
        <v>#N/A</v>
      </c>
      <c r="U68" s="58" t="e">
        <f ca="1">+IF(AND(ISNUMBER(OFFSET('Water Data'!$H$10,0,10*ROW('Water Data'!H62))),'Data Summary'!CJ68="Yes"),OFFSET('Water Data'!$H$10,0,10*ROW('Water Data'!H62)),NA())</f>
        <v>#N/A</v>
      </c>
      <c r="V68" s="104" t="e">
        <f ca="1">+IF(AND(ISNUMBER(OFFSET('Sanitation Data'!$C$5,0,10*ROW('Sanitation Data'!C62))),'Data Summary'!CK68="Yes"),100-OFFSET('Sanitation Data'!$C$5,0,10*ROW('Sanitation Data'!C62)),NA())</f>
        <v>#N/A</v>
      </c>
      <c r="W68" s="104" t="e">
        <f ca="1">+IF(AND(ISNUMBER(OFFSET('Sanitation Data'!$C$7,0,10*ROW('Sanitation Data'!C62))),'Data Summary'!CL68="Yes"),OFFSET('Sanitation Data'!$C$7,0,10*ROW('Sanitation Data'!C62)),NA())</f>
        <v>#N/A</v>
      </c>
      <c r="X68" s="104" t="e">
        <f ca="1">+IF(AND(ISNUMBER(OFFSET('Sanitation Data'!$C$11,0,10*ROW('Sanitation Data'!C62))),'Data Summary'!CM68="Yes"),OFFSET('Sanitation Data'!$C$11,0,10*ROW('Sanitation Data'!C62)),NA())</f>
        <v>#N/A</v>
      </c>
      <c r="Y68" s="104" t="e">
        <f ca="1">+IF(AND(ISNUMBER(OFFSET('Sanitation Data'!$C$12,0,10*ROW('Sanitation Data'!C62))),'Data Summary'!CN68="Yes"),OFFSET('Sanitation Data'!$C$12,0,10*ROW('Sanitation Data'!C62)),NA())</f>
        <v>#N/A</v>
      </c>
      <c r="Z68" s="104" t="e">
        <f ca="1">+IF(AND(ISNUMBER(OFFSET('Sanitation Data'!$C$13,0,10*ROW('Sanitation Data'!C62))),'Data Summary'!CO68="Yes"),OFFSET('Sanitation Data'!$C$13,0,10*ROW('Sanitation Data'!C62)),NA())</f>
        <v>#N/A</v>
      </c>
      <c r="AA68" s="104" t="e">
        <f ca="1">+IF(AND(ISNUMBER(OFFSET('Sanitation Data'!$D$5,0,10*ROW('Sanitation Data'!D62))),'Data Summary'!CP68="Yes"),100-OFFSET('Sanitation Data'!$D$5,0,10*ROW('Sanitation Data'!D62)),NA())</f>
        <v>#N/A</v>
      </c>
      <c r="AB68" s="104" t="e">
        <f ca="1">+IF(AND(ISNUMBER(OFFSET('Sanitation Data'!$D$7,0,10*ROW('Sanitation Data'!D62))),'Data Summary'!CQ68="Yes"),OFFSET('Sanitation Data'!$D$7,0,10*ROW('Sanitation Data'!D62)),NA())</f>
        <v>#N/A</v>
      </c>
      <c r="AC68" s="104" t="e">
        <f ca="1">+IF(AND(ISNUMBER(OFFSET('Sanitation Data'!$D$11,0,10*ROW('Sanitation Data'!D62))),'Data Summary'!CR68="Yes"),OFFSET('Sanitation Data'!$D$11,0,10*ROW('Sanitation Data'!D62)),NA())</f>
        <v>#N/A</v>
      </c>
      <c r="AD68" s="104" t="e">
        <f ca="1">+IF(AND(ISNUMBER(OFFSET('Sanitation Data'!$D$12,0,10*ROW('Sanitation Data'!D62))),'Data Summary'!CS68="Yes"),OFFSET('Sanitation Data'!$D$12,0,10*ROW('Sanitation Data'!D62)),NA())</f>
        <v>#N/A</v>
      </c>
      <c r="AE68" s="104" t="e">
        <f ca="1">+IF(AND(ISNUMBER(OFFSET('Sanitation Data'!$D$13,0,10*ROW('Sanitation Data'!D62))),'Data Summary'!CT68="Yes"),OFFSET('Sanitation Data'!$D$13,0,10*ROW('Sanitation Data'!D62)),NA())</f>
        <v>#N/A</v>
      </c>
      <c r="AF68" s="104" t="e">
        <f ca="1">+IF(AND(ISNUMBER(OFFSET('Sanitation Data'!$E$5,0,10*ROW('Sanitation Data'!E62))),'Data Summary'!CU68="Yes"),100-OFFSET('Sanitation Data'!$E$5,0,10*ROW('Sanitation Data'!E62)),NA())</f>
        <v>#N/A</v>
      </c>
      <c r="AG68" s="104" t="e">
        <f ca="1">+IF(AND(ISNUMBER(OFFSET('Sanitation Data'!$E$7,0,10*ROW('Sanitation Data'!E62))),'Data Summary'!CV68="Yes"),OFFSET('Sanitation Data'!$E$7,0,10*ROW('Sanitation Data'!E62)),NA())</f>
        <v>#N/A</v>
      </c>
      <c r="AH68" s="104" t="e">
        <f ca="1">+IF(AND(ISNUMBER(OFFSET('Sanitation Data'!$E$11,0,10*ROW('Sanitation Data'!E62))),'Data Summary'!CW68="Yes"),OFFSET('Sanitation Data'!$E$11,0,10*ROW('Sanitation Data'!E62)),NA())</f>
        <v>#N/A</v>
      </c>
      <c r="AI68" s="104" t="e">
        <f ca="1">+IF(AND(ISNUMBER(OFFSET('Sanitation Data'!$E$12,0,10*ROW('Sanitation Data'!E62))),'Data Summary'!CX68="Yes"),OFFSET('Sanitation Data'!$E$12,0,10*ROW('Sanitation Data'!E62)),NA())</f>
        <v>#N/A</v>
      </c>
      <c r="AJ68" s="104" t="e">
        <f ca="1">+IF(AND(ISNUMBER(OFFSET('Sanitation Data'!$E$13,0,10*ROW('Sanitation Data'!E62))),'Data Summary'!CY68="Yes"),OFFSET('Sanitation Data'!$E$13,0,10*ROW('Sanitation Data'!E62)),NA())</f>
        <v>#N/A</v>
      </c>
      <c r="AK68" s="104" t="e">
        <f ca="1">+IF(AND(ISNUMBER(OFFSET('Sanitation Data'!$F$5,0,10*ROW('Sanitation Data'!F62))),'Data Summary'!CZ68="Yes"),100-OFFSET('Sanitation Data'!$F$5,0,10*ROW('Sanitation Data'!F62)),NA())</f>
        <v>#N/A</v>
      </c>
      <c r="AL68" s="104" t="e">
        <f ca="1">+IF(AND(ISNUMBER(OFFSET('Sanitation Data'!$F$7,0,10*ROW('Sanitation Data'!F62))),'Data Summary'!DA68="Yes"),OFFSET('Sanitation Data'!$F$7,0,10*ROW('Sanitation Data'!F62)),NA())</f>
        <v>#N/A</v>
      </c>
      <c r="AM68" s="104" t="e">
        <f ca="1">+IF(AND(ISNUMBER(OFFSET('Sanitation Data'!$F$11,0,10*ROW('Sanitation Data'!F62))),'Data Summary'!DB68="Yes"),OFFSET('Sanitation Data'!$F$11,0,10*ROW('Sanitation Data'!F62)),NA())</f>
        <v>#N/A</v>
      </c>
      <c r="AN68" s="104" t="e">
        <f ca="1">+IF(AND(ISNUMBER(OFFSET('Sanitation Data'!$F$12,0,10*ROW('Sanitation Data'!F62))),'Data Summary'!DC68="Yes"),OFFSET('Sanitation Data'!$F$12,0,10*ROW('Sanitation Data'!F62)),NA())</f>
        <v>#N/A</v>
      </c>
      <c r="AO68" s="104" t="e">
        <f ca="1">+IF(AND(ISNUMBER(OFFSET('Sanitation Data'!$F$13,0,10*ROW('Sanitation Data'!F62))),'Data Summary'!DD68="Yes"),OFFSET('Sanitation Data'!$F$13,0,10*ROW('Sanitation Data'!F62)),NA())</f>
        <v>#N/A</v>
      </c>
      <c r="AP68" s="104" t="e">
        <f ca="1">+IF(AND(ISNUMBER(OFFSET('Sanitation Data'!$G$5,0,10*ROW('Sanitation Data'!G62))),'Data Summary'!DE68="Yes"),100-OFFSET('Sanitation Data'!$G$5,0,10*ROW('Sanitation Data'!G62)),NA())</f>
        <v>#N/A</v>
      </c>
      <c r="AQ68" s="104" t="e">
        <f ca="1">+IF(AND(ISNUMBER(OFFSET('Sanitation Data'!$G$7,0,10*ROW('Sanitation Data'!G62))),'Data Summary'!DF68="Yes"),OFFSET('Sanitation Data'!$G$7,0,10*ROW('Sanitation Data'!G62)),NA())</f>
        <v>#N/A</v>
      </c>
      <c r="AR68" s="104" t="e">
        <f ca="1">+IF(AND(ISNUMBER(OFFSET('Sanitation Data'!$G$11,0,10*ROW('Sanitation Data'!G62))),'Data Summary'!DG68="Yes"),OFFSET('Sanitation Data'!$G$11,0,10*ROW('Sanitation Data'!G62)),NA())</f>
        <v>#N/A</v>
      </c>
      <c r="AS68" s="104" t="e">
        <f ca="1">+IF(AND(ISNUMBER(OFFSET('Sanitation Data'!$G$12,0,10*ROW('Sanitation Data'!G62))),'Data Summary'!DH68="Yes"),OFFSET('Sanitation Data'!$G$12,0,10*ROW('Sanitation Data'!G62)),NA())</f>
        <v>#N/A</v>
      </c>
      <c r="AT68" s="104" t="e">
        <f ca="1">+IF(AND(ISNUMBER(OFFSET('Sanitation Data'!$G$13,0,10*ROW('Sanitation Data'!G62))),'Data Summary'!DI68="Yes"),OFFSET('Sanitation Data'!$G$13,0,10*ROW('Sanitation Data'!G62)),NA())</f>
        <v>#N/A</v>
      </c>
      <c r="AU68" s="104" t="e">
        <f ca="1">+IF(AND(ISNUMBER(OFFSET('Sanitation Data'!$H$5,0,10*ROW('Sanitation Data'!H62))),'Data Summary'!DJ68="Yes"),100-OFFSET('Sanitation Data'!$H$5,0,10*ROW('Sanitation Data'!H62)),NA())</f>
        <v>#N/A</v>
      </c>
      <c r="AV68" s="104" t="e">
        <f ca="1">+IF(AND(ISNUMBER(OFFSET('Sanitation Data'!$H$7,0,10*ROW('Sanitation Data'!H62))),'Data Summary'!DK68="Yes"),OFFSET('Sanitation Data'!$H$7,0,10*ROW('Sanitation Data'!H62)),NA())</f>
        <v>#N/A</v>
      </c>
      <c r="AW68" s="104" t="e">
        <f ca="1">+IF(AND(ISNUMBER(OFFSET('Sanitation Data'!$H$11,0,10*ROW('Sanitation Data'!H62))),'Data Summary'!DL68="Yes"),OFFSET('Sanitation Data'!$H$11,0,10*ROW('Sanitation Data'!H62)),NA())</f>
        <v>#N/A</v>
      </c>
      <c r="AX68" s="104" t="e">
        <f ca="1">+IF(AND(ISNUMBER(OFFSET('Sanitation Data'!$H$12,0,10*ROW('Sanitation Data'!H62))),'Data Summary'!DM68="Yes"),OFFSET('Sanitation Data'!$H$12,0,10*ROW('Sanitation Data'!H62)),NA())</f>
        <v>#N/A</v>
      </c>
      <c r="AY68" s="104" t="e">
        <f ca="1">+IF(AND(ISNUMBER(OFFSET('Sanitation Data'!$H$13,0,10*ROW('Sanitation Data'!H62))),'Data Summary'!DN68="Yes"),OFFSET('Sanitation Data'!$H$13,0,10*ROW('Sanitation Data'!H62)),NA())</f>
        <v>#N/A</v>
      </c>
      <c r="AZ68" s="109" t="e">
        <f ca="1">+IF(AND(ISNUMBER(OFFSET('Hygiene Data'!$C$6,0,10*ROW('Hygiene Data'!C62))),'Data Summary'!DO68="Yes"),OFFSET('Hygiene Data'!$C$6,0,10*ROW('Hygiene Data'!C62)),NA())</f>
        <v>#N/A</v>
      </c>
      <c r="BA68" s="109" t="e">
        <f ca="1">+IF(AND(ISNUMBER(OFFSET('Hygiene Data'!$C$8,0,10*ROW('Hygiene Data'!C62))),'Data Summary'!DP68="Yes"),OFFSET('Hygiene Data'!$C$8,0,10*ROW('Hygiene Data'!C62)),NA())</f>
        <v>#N/A</v>
      </c>
      <c r="BB68" s="109" t="e">
        <f ca="1">+IF(AND(ISNUMBER(OFFSET('Hygiene Data'!$C$10,0,10*ROW('Hygiene Data'!C62))),'Data Summary'!DQ68="Yes"),OFFSET('Hygiene Data'!$C$10,0,10*ROW('Hygiene Data'!C62)),NA())</f>
        <v>#N/A</v>
      </c>
      <c r="BC68" s="109" t="e">
        <f ca="1">+IF(AND(ISNUMBER(OFFSET('Hygiene Data'!$D$6,0,10*ROW('Hygiene Data'!D62))),'Data Summary'!DR68="Yes"),OFFSET('Hygiene Data'!$D$6,0,10*ROW('Hygiene Data'!D62)),NA())</f>
        <v>#N/A</v>
      </c>
      <c r="BD68" s="109" t="e">
        <f ca="1">+IF(AND(ISNUMBER(OFFSET('Hygiene Data'!$D$8,0,10*ROW('Hygiene Data'!D62))),'Data Summary'!DS68="Yes"),OFFSET('Hygiene Data'!$D$8,0,10*ROW('Hygiene Data'!D62)),NA())</f>
        <v>#N/A</v>
      </c>
      <c r="BE68" s="109" t="e">
        <f ca="1">+IF(AND(ISNUMBER(OFFSET('Hygiene Data'!$D$10,0,10*ROW('Hygiene Data'!D62))),'Data Summary'!DT68="Yes"),OFFSET('Hygiene Data'!$D$10,0,10*ROW('Hygiene Data'!D62)),NA())</f>
        <v>#N/A</v>
      </c>
      <c r="BF68" s="109" t="e">
        <f ca="1">+IF(AND(ISNUMBER(OFFSET('Hygiene Data'!$E$6,0,10*ROW('Hygiene Data'!E62))),'Data Summary'!DU68="Yes"),OFFSET('Hygiene Data'!$E$6,0,10*ROW('Hygiene Data'!E62)),NA())</f>
        <v>#N/A</v>
      </c>
      <c r="BG68" s="109" t="e">
        <f ca="1">+IF(AND(ISNUMBER(OFFSET('Hygiene Data'!$E$8,0,10*ROW('Hygiene Data'!E62))),'Data Summary'!DV68="Yes"),OFFSET('Hygiene Data'!$E$8,0,10*ROW('Hygiene Data'!E62)),NA())</f>
        <v>#N/A</v>
      </c>
      <c r="BH68" s="109" t="e">
        <f ca="1">+IF(AND(ISNUMBER(OFFSET('Hygiene Data'!$E$10,0,10*ROW('Hygiene Data'!E62))),'Data Summary'!DW68="Yes"),OFFSET('Hygiene Data'!$E$10,0,10*ROW('Hygiene Data'!E62)),NA())</f>
        <v>#N/A</v>
      </c>
      <c r="BI68" s="109" t="e">
        <f ca="1">+IF(AND(ISNUMBER(OFFSET('Hygiene Data'!$F$6,0,10*ROW('Hygiene Data'!F62))),'Data Summary'!DX68="Yes"),OFFSET('Hygiene Data'!$F$6,0,10*ROW('Hygiene Data'!F62)),NA())</f>
        <v>#N/A</v>
      </c>
      <c r="BJ68" s="109" t="e">
        <f ca="1">+IF(AND(ISNUMBER(OFFSET('Hygiene Data'!$F$8,0,10*ROW('Hygiene Data'!F62))),'Data Summary'!DY68="Yes"),OFFSET('Hygiene Data'!$F$8,0,10*ROW('Hygiene Data'!F62)),NA())</f>
        <v>#N/A</v>
      </c>
      <c r="BK68" s="109" t="e">
        <f ca="1">+IF(AND(ISNUMBER(OFFSET('Hygiene Data'!$F$10,0,10*ROW('Hygiene Data'!F62))),'Data Summary'!DZ68="Yes"),OFFSET('Hygiene Data'!$F$10,0,10*ROW('Hygiene Data'!F62)),NA())</f>
        <v>#N/A</v>
      </c>
      <c r="BL68" s="109" t="e">
        <f ca="1">+IF(AND(ISNUMBER(OFFSET('Hygiene Data'!$G$6,0,10*ROW('Hygiene Data'!G62))),'Data Summary'!EA68="Yes"),OFFSET('Hygiene Data'!$G$6,0,10*ROW('Hygiene Data'!G62)),NA())</f>
        <v>#N/A</v>
      </c>
      <c r="BM68" s="109" t="e">
        <f ca="1">+IF(AND(ISNUMBER(OFFSET('Hygiene Data'!$G$8,0,10*ROW('Hygiene Data'!G62))),'Data Summary'!EB68="Yes"),OFFSET('Hygiene Data'!$G$8,0,10*ROW('Hygiene Data'!G62)),NA())</f>
        <v>#N/A</v>
      </c>
      <c r="BN68" s="109" t="e">
        <f ca="1">+IF(AND(ISNUMBER(OFFSET('Hygiene Data'!$G$10,0,10*ROW('Hygiene Data'!G62))),'Data Summary'!EC68="Yes"),OFFSET('Hygiene Data'!$G$10,0,10*ROW('Hygiene Data'!G62)),NA())</f>
        <v>#N/A</v>
      </c>
      <c r="BO68" s="109" t="e">
        <f ca="1">+IF(AND(ISNUMBER(OFFSET('Hygiene Data'!$H$6,0,10*ROW('Hygiene Data'!H62))),'Data Summary'!ED68="Yes"),OFFSET('Hygiene Data'!$H$6,0,10*ROW('Hygiene Data'!H62)),NA())</f>
        <v>#N/A</v>
      </c>
      <c r="BP68" s="109" t="e">
        <f ca="1">+IF(AND(ISNUMBER(OFFSET('Hygiene Data'!$H$8,0,10*ROW('Hygiene Data'!H62))),'Data Summary'!EE68="Yes"),OFFSET('Hygiene Data'!$H$8,0,10*ROW('Hygiene Data'!H62)),NA())</f>
        <v>#N/A</v>
      </c>
      <c r="BQ68" s="109" t="e">
        <f ca="1">+IF(AND(ISNUMBER(OFFSET('Hygiene Data'!$H$10,0,10*ROW('Hygiene Data'!H62))),'Data Summary'!EF68="Yes"),OFFSET('Hygiene Data'!$H$10,0,10*ROW('Hygiene Data'!H62)),NA())</f>
        <v>#N/A</v>
      </c>
    </row>
    <row r="69" spans="1:69" x14ac:dyDescent="0.25">
      <c r="A69" s="57" t="e">
        <f ca="1">+IF(OFFSET('Water Data'!$B$1,0,10*ROW('Water Data'!B63))="",NA(),OFFSET('Water Data'!$B$1,0,10*ROW('Water Data'!B63)))</f>
        <v>#N/A</v>
      </c>
      <c r="B69" s="57" t="e">
        <f ca="1">+IF(OFFSET('Water Data'!$A$3,0,10*ROW('Water Data'!A66))="",NA(),OFFSET('Water Data'!$A$3,0,10*ROW('Water Data'!A66)))</f>
        <v>#N/A</v>
      </c>
      <c r="C69" s="57" t="e">
        <f ca="1">+IF(OFFSET('Water Data'!$C$3,0,10*ROW('Water Data'!C66))="",NA(),OFFSET('Water Data'!$C$3,0,10*ROW('Water Data'!C66)))</f>
        <v>#N/A</v>
      </c>
      <c r="D69" s="58" t="e">
        <f ca="1">+IF(AND(ISNUMBER(OFFSET('Water Data'!$C$5,0,10*ROW('Water Data'!C63))),'Data Summary'!BS69="Yes"),100-OFFSET('Water Data'!$C$5,0,10*ROW('Water Data'!C63)),NA())</f>
        <v>#N/A</v>
      </c>
      <c r="E69" s="58" t="e">
        <f ca="1">+IF(AND(ISNUMBER(OFFSET('Water Data'!$C$7,0,10*ROW('Water Data'!C63))),'Data Summary'!BT69="Yes"),OFFSET('Water Data'!$C$7,0,10*ROW('Water Data'!C63)),NA())</f>
        <v>#N/A</v>
      </c>
      <c r="F69" s="58" t="e">
        <f ca="1">+IF(AND(ISNUMBER(OFFSET('Water Data'!$C$10,0,10*ROW('Water Data'!C63))),'Data Summary'!BU69="Yes"),OFFSET('Water Data'!$C$10,0,10*ROW('Water Data'!C63)),NA())</f>
        <v>#N/A</v>
      </c>
      <c r="G69" s="58" t="e">
        <f ca="1">+IF(AND(ISNUMBER(OFFSET('Water Data'!$D$5,0,10*ROW('Water Data'!D63))),'Data Summary'!BV69="Yes"),100-OFFSET('Water Data'!$D$5,0,10*ROW('Water Data'!D63)),NA())</f>
        <v>#N/A</v>
      </c>
      <c r="H69" s="58" t="e">
        <f ca="1">+IF(AND(ISNUMBER(OFFSET('Water Data'!$D$7,0,10*ROW('Water Data'!D63))),'Data Summary'!BW69="Yes"),OFFSET('Water Data'!$D$7,0,10*ROW('Water Data'!D63)),NA())</f>
        <v>#N/A</v>
      </c>
      <c r="I69" s="58" t="e">
        <f ca="1">+IF(AND(ISNUMBER(OFFSET('Water Data'!$D$10,0,10*ROW('Water Data'!D63))),'Data Summary'!BX69="Yes"),OFFSET('Water Data'!$D$10,0,10*ROW('Water Data'!D63)),NA())</f>
        <v>#N/A</v>
      </c>
      <c r="J69" s="58" t="e">
        <f ca="1">+IF(AND(ISNUMBER(OFFSET('Water Data'!$E$5,0,10*ROW('Water Data'!E63))),'Data Summary'!BY69="Yes"),100-OFFSET('Water Data'!$E$5,0,10*ROW('Water Data'!E63)),NA())</f>
        <v>#N/A</v>
      </c>
      <c r="K69" s="58" t="e">
        <f ca="1">+IF(AND(ISNUMBER(OFFSET('Water Data'!$E$7,0,10*ROW('Water Data'!E63))),'Data Summary'!BZ69="Yes"),OFFSET('Water Data'!$E$7,0,10*ROW('Water Data'!E63)),NA())</f>
        <v>#N/A</v>
      </c>
      <c r="L69" s="58" t="e">
        <f ca="1">+IF(AND(ISNUMBER(OFFSET('Water Data'!$E$10,0,10*ROW('Water Data'!E63))),'Data Summary'!CA69="Yes"),OFFSET('Water Data'!$E$10,0,10*ROW('Water Data'!E63)),NA())</f>
        <v>#N/A</v>
      </c>
      <c r="M69" s="58" t="e">
        <f ca="1">+IF(AND(ISNUMBER(OFFSET('Water Data'!$F$5,0,10*ROW('Water Data'!F63))),'Data Summary'!CB69="Yes"),100-OFFSET('Water Data'!$F$5,0,10*ROW('Water Data'!F63)),NA())</f>
        <v>#N/A</v>
      </c>
      <c r="N69" s="58" t="e">
        <f ca="1">+IF(AND(ISNUMBER(OFFSET('Water Data'!$F$7,0,10*ROW('Water Data'!F63))),'Data Summary'!CC69="Yes"),OFFSET('Water Data'!$F$7,0,10*ROW('Water Data'!F63)),NA())</f>
        <v>#N/A</v>
      </c>
      <c r="O69" s="58" t="e">
        <f ca="1">+IF(AND(ISNUMBER(OFFSET('Water Data'!$F$10,0,10*ROW('Water Data'!F63))),'Data Summary'!CD69="Yes"),OFFSET('Water Data'!$F$10,0,10*ROW('Water Data'!F63)),NA())</f>
        <v>#N/A</v>
      </c>
      <c r="P69" s="58" t="e">
        <f ca="1">+IF(AND(ISNUMBER(OFFSET('Water Data'!$G$5,0,10*ROW('Water Data'!G63))),'Data Summary'!CE69="Yes"),100-OFFSET('Water Data'!$G$5,0,10*ROW('Water Data'!G63)),NA())</f>
        <v>#N/A</v>
      </c>
      <c r="Q69" s="58" t="e">
        <f ca="1">+IF(AND(ISNUMBER(OFFSET('Water Data'!$G$7,0,10*ROW('Water Data'!G63))),'Data Summary'!CF69="Yes"),OFFSET('Water Data'!$G$7,0,10*ROW('Water Data'!G63)),NA())</f>
        <v>#N/A</v>
      </c>
      <c r="R69" s="58" t="e">
        <f ca="1">+IF(AND(ISNUMBER(OFFSET('Water Data'!$G$10,0,10*ROW('Water Data'!G63))),'Data Summary'!CG69="Yes"),OFFSET('Water Data'!$G$10,0,10*ROW('Water Data'!G63)),NA())</f>
        <v>#N/A</v>
      </c>
      <c r="S69" s="58" t="e">
        <f ca="1">+IF(AND(ISNUMBER(OFFSET('Water Data'!$H$5,0,10*ROW('Water Data'!H63))),'Data Summary'!CH69="Yes"),100-OFFSET('Water Data'!$H$5,0,10*ROW('Water Data'!H63)),NA())</f>
        <v>#N/A</v>
      </c>
      <c r="T69" s="58" t="e">
        <f ca="1">+IF(AND(ISNUMBER(OFFSET('Water Data'!$H$7,0,10*ROW('Water Data'!H63))),'Data Summary'!CI69="Yes"),OFFSET('Water Data'!$H$7,0,10*ROW('Water Data'!H63)),NA())</f>
        <v>#N/A</v>
      </c>
      <c r="U69" s="58" t="e">
        <f ca="1">+IF(AND(ISNUMBER(OFFSET('Water Data'!$H$10,0,10*ROW('Water Data'!H63))),'Data Summary'!CJ69="Yes"),OFFSET('Water Data'!$H$10,0,10*ROW('Water Data'!H63)),NA())</f>
        <v>#N/A</v>
      </c>
      <c r="V69" s="104" t="e">
        <f ca="1">+IF(AND(ISNUMBER(OFFSET('Sanitation Data'!$C$5,0,10*ROW('Sanitation Data'!C63))),'Data Summary'!CK69="Yes"),100-OFFSET('Sanitation Data'!$C$5,0,10*ROW('Sanitation Data'!C63)),NA())</f>
        <v>#N/A</v>
      </c>
      <c r="W69" s="104" t="e">
        <f ca="1">+IF(AND(ISNUMBER(OFFSET('Sanitation Data'!$C$7,0,10*ROW('Sanitation Data'!C63))),'Data Summary'!CL69="Yes"),OFFSET('Sanitation Data'!$C$7,0,10*ROW('Sanitation Data'!C63)),NA())</f>
        <v>#N/A</v>
      </c>
      <c r="X69" s="104" t="e">
        <f ca="1">+IF(AND(ISNUMBER(OFFSET('Sanitation Data'!$C$11,0,10*ROW('Sanitation Data'!C63))),'Data Summary'!CM69="Yes"),OFFSET('Sanitation Data'!$C$11,0,10*ROW('Sanitation Data'!C63)),NA())</f>
        <v>#N/A</v>
      </c>
      <c r="Y69" s="104" t="e">
        <f ca="1">+IF(AND(ISNUMBER(OFFSET('Sanitation Data'!$C$12,0,10*ROW('Sanitation Data'!C63))),'Data Summary'!CN69="Yes"),OFFSET('Sanitation Data'!$C$12,0,10*ROW('Sanitation Data'!C63)),NA())</f>
        <v>#N/A</v>
      </c>
      <c r="Z69" s="104" t="e">
        <f ca="1">+IF(AND(ISNUMBER(OFFSET('Sanitation Data'!$C$13,0,10*ROW('Sanitation Data'!C63))),'Data Summary'!CO69="Yes"),OFFSET('Sanitation Data'!$C$13,0,10*ROW('Sanitation Data'!C63)),NA())</f>
        <v>#N/A</v>
      </c>
      <c r="AA69" s="104" t="e">
        <f ca="1">+IF(AND(ISNUMBER(OFFSET('Sanitation Data'!$D$5,0,10*ROW('Sanitation Data'!D63))),'Data Summary'!CP69="Yes"),100-OFFSET('Sanitation Data'!$D$5,0,10*ROW('Sanitation Data'!D63)),NA())</f>
        <v>#N/A</v>
      </c>
      <c r="AB69" s="104" t="e">
        <f ca="1">+IF(AND(ISNUMBER(OFFSET('Sanitation Data'!$D$7,0,10*ROW('Sanitation Data'!D63))),'Data Summary'!CQ69="Yes"),OFFSET('Sanitation Data'!$D$7,0,10*ROW('Sanitation Data'!D63)),NA())</f>
        <v>#N/A</v>
      </c>
      <c r="AC69" s="104" t="e">
        <f ca="1">+IF(AND(ISNUMBER(OFFSET('Sanitation Data'!$D$11,0,10*ROW('Sanitation Data'!D63))),'Data Summary'!CR69="Yes"),OFFSET('Sanitation Data'!$D$11,0,10*ROW('Sanitation Data'!D63)),NA())</f>
        <v>#N/A</v>
      </c>
      <c r="AD69" s="104" t="e">
        <f ca="1">+IF(AND(ISNUMBER(OFFSET('Sanitation Data'!$D$12,0,10*ROW('Sanitation Data'!D63))),'Data Summary'!CS69="Yes"),OFFSET('Sanitation Data'!$D$12,0,10*ROW('Sanitation Data'!D63)),NA())</f>
        <v>#N/A</v>
      </c>
      <c r="AE69" s="104" t="e">
        <f ca="1">+IF(AND(ISNUMBER(OFFSET('Sanitation Data'!$D$13,0,10*ROW('Sanitation Data'!D63))),'Data Summary'!CT69="Yes"),OFFSET('Sanitation Data'!$D$13,0,10*ROW('Sanitation Data'!D63)),NA())</f>
        <v>#N/A</v>
      </c>
      <c r="AF69" s="104" t="e">
        <f ca="1">+IF(AND(ISNUMBER(OFFSET('Sanitation Data'!$E$5,0,10*ROW('Sanitation Data'!E63))),'Data Summary'!CU69="Yes"),100-OFFSET('Sanitation Data'!$E$5,0,10*ROW('Sanitation Data'!E63)),NA())</f>
        <v>#N/A</v>
      </c>
      <c r="AG69" s="104" t="e">
        <f ca="1">+IF(AND(ISNUMBER(OFFSET('Sanitation Data'!$E$7,0,10*ROW('Sanitation Data'!E63))),'Data Summary'!CV69="Yes"),OFFSET('Sanitation Data'!$E$7,0,10*ROW('Sanitation Data'!E63)),NA())</f>
        <v>#N/A</v>
      </c>
      <c r="AH69" s="104" t="e">
        <f ca="1">+IF(AND(ISNUMBER(OFFSET('Sanitation Data'!$E$11,0,10*ROW('Sanitation Data'!E63))),'Data Summary'!CW69="Yes"),OFFSET('Sanitation Data'!$E$11,0,10*ROW('Sanitation Data'!E63)),NA())</f>
        <v>#N/A</v>
      </c>
      <c r="AI69" s="104" t="e">
        <f ca="1">+IF(AND(ISNUMBER(OFFSET('Sanitation Data'!$E$12,0,10*ROW('Sanitation Data'!E63))),'Data Summary'!CX69="Yes"),OFFSET('Sanitation Data'!$E$12,0,10*ROW('Sanitation Data'!E63)),NA())</f>
        <v>#N/A</v>
      </c>
      <c r="AJ69" s="104" t="e">
        <f ca="1">+IF(AND(ISNUMBER(OFFSET('Sanitation Data'!$E$13,0,10*ROW('Sanitation Data'!E63))),'Data Summary'!CY69="Yes"),OFFSET('Sanitation Data'!$E$13,0,10*ROW('Sanitation Data'!E63)),NA())</f>
        <v>#N/A</v>
      </c>
      <c r="AK69" s="104" t="e">
        <f ca="1">+IF(AND(ISNUMBER(OFFSET('Sanitation Data'!$F$5,0,10*ROW('Sanitation Data'!F63))),'Data Summary'!CZ69="Yes"),100-OFFSET('Sanitation Data'!$F$5,0,10*ROW('Sanitation Data'!F63)),NA())</f>
        <v>#N/A</v>
      </c>
      <c r="AL69" s="104" t="e">
        <f ca="1">+IF(AND(ISNUMBER(OFFSET('Sanitation Data'!$F$7,0,10*ROW('Sanitation Data'!F63))),'Data Summary'!DA69="Yes"),OFFSET('Sanitation Data'!$F$7,0,10*ROW('Sanitation Data'!F63)),NA())</f>
        <v>#N/A</v>
      </c>
      <c r="AM69" s="104" t="e">
        <f ca="1">+IF(AND(ISNUMBER(OFFSET('Sanitation Data'!$F$11,0,10*ROW('Sanitation Data'!F63))),'Data Summary'!DB69="Yes"),OFFSET('Sanitation Data'!$F$11,0,10*ROW('Sanitation Data'!F63)),NA())</f>
        <v>#N/A</v>
      </c>
      <c r="AN69" s="104" t="e">
        <f ca="1">+IF(AND(ISNUMBER(OFFSET('Sanitation Data'!$F$12,0,10*ROW('Sanitation Data'!F63))),'Data Summary'!DC69="Yes"),OFFSET('Sanitation Data'!$F$12,0,10*ROW('Sanitation Data'!F63)),NA())</f>
        <v>#N/A</v>
      </c>
      <c r="AO69" s="104" t="e">
        <f ca="1">+IF(AND(ISNUMBER(OFFSET('Sanitation Data'!$F$13,0,10*ROW('Sanitation Data'!F63))),'Data Summary'!DD69="Yes"),OFFSET('Sanitation Data'!$F$13,0,10*ROW('Sanitation Data'!F63)),NA())</f>
        <v>#N/A</v>
      </c>
      <c r="AP69" s="104" t="e">
        <f ca="1">+IF(AND(ISNUMBER(OFFSET('Sanitation Data'!$G$5,0,10*ROW('Sanitation Data'!G63))),'Data Summary'!DE69="Yes"),100-OFFSET('Sanitation Data'!$G$5,0,10*ROW('Sanitation Data'!G63)),NA())</f>
        <v>#N/A</v>
      </c>
      <c r="AQ69" s="104" t="e">
        <f ca="1">+IF(AND(ISNUMBER(OFFSET('Sanitation Data'!$G$7,0,10*ROW('Sanitation Data'!G63))),'Data Summary'!DF69="Yes"),OFFSET('Sanitation Data'!$G$7,0,10*ROW('Sanitation Data'!G63)),NA())</f>
        <v>#N/A</v>
      </c>
      <c r="AR69" s="104" t="e">
        <f ca="1">+IF(AND(ISNUMBER(OFFSET('Sanitation Data'!$G$11,0,10*ROW('Sanitation Data'!G63))),'Data Summary'!DG69="Yes"),OFFSET('Sanitation Data'!$G$11,0,10*ROW('Sanitation Data'!G63)),NA())</f>
        <v>#N/A</v>
      </c>
      <c r="AS69" s="104" t="e">
        <f ca="1">+IF(AND(ISNUMBER(OFFSET('Sanitation Data'!$G$12,0,10*ROW('Sanitation Data'!G63))),'Data Summary'!DH69="Yes"),OFFSET('Sanitation Data'!$G$12,0,10*ROW('Sanitation Data'!G63)),NA())</f>
        <v>#N/A</v>
      </c>
      <c r="AT69" s="104" t="e">
        <f ca="1">+IF(AND(ISNUMBER(OFFSET('Sanitation Data'!$G$13,0,10*ROW('Sanitation Data'!G63))),'Data Summary'!DI69="Yes"),OFFSET('Sanitation Data'!$G$13,0,10*ROW('Sanitation Data'!G63)),NA())</f>
        <v>#N/A</v>
      </c>
      <c r="AU69" s="104" t="e">
        <f ca="1">+IF(AND(ISNUMBER(OFFSET('Sanitation Data'!$H$5,0,10*ROW('Sanitation Data'!H63))),'Data Summary'!DJ69="Yes"),100-OFFSET('Sanitation Data'!$H$5,0,10*ROW('Sanitation Data'!H63)),NA())</f>
        <v>#N/A</v>
      </c>
      <c r="AV69" s="104" t="e">
        <f ca="1">+IF(AND(ISNUMBER(OFFSET('Sanitation Data'!$H$7,0,10*ROW('Sanitation Data'!H63))),'Data Summary'!DK69="Yes"),OFFSET('Sanitation Data'!$H$7,0,10*ROW('Sanitation Data'!H63)),NA())</f>
        <v>#N/A</v>
      </c>
      <c r="AW69" s="104" t="e">
        <f ca="1">+IF(AND(ISNUMBER(OFFSET('Sanitation Data'!$H$11,0,10*ROW('Sanitation Data'!H63))),'Data Summary'!DL69="Yes"),OFFSET('Sanitation Data'!$H$11,0,10*ROW('Sanitation Data'!H63)),NA())</f>
        <v>#N/A</v>
      </c>
      <c r="AX69" s="104" t="e">
        <f ca="1">+IF(AND(ISNUMBER(OFFSET('Sanitation Data'!$H$12,0,10*ROW('Sanitation Data'!H63))),'Data Summary'!DM69="Yes"),OFFSET('Sanitation Data'!$H$12,0,10*ROW('Sanitation Data'!H63)),NA())</f>
        <v>#N/A</v>
      </c>
      <c r="AY69" s="104" t="e">
        <f ca="1">+IF(AND(ISNUMBER(OFFSET('Sanitation Data'!$H$13,0,10*ROW('Sanitation Data'!H63))),'Data Summary'!DN69="Yes"),OFFSET('Sanitation Data'!$H$13,0,10*ROW('Sanitation Data'!H63)),NA())</f>
        <v>#N/A</v>
      </c>
      <c r="AZ69" s="109" t="e">
        <f ca="1">+IF(AND(ISNUMBER(OFFSET('Hygiene Data'!$C$6,0,10*ROW('Hygiene Data'!C63))),'Data Summary'!DO69="Yes"),OFFSET('Hygiene Data'!$C$6,0,10*ROW('Hygiene Data'!C63)),NA())</f>
        <v>#N/A</v>
      </c>
      <c r="BA69" s="109" t="e">
        <f ca="1">+IF(AND(ISNUMBER(OFFSET('Hygiene Data'!$C$8,0,10*ROW('Hygiene Data'!C63))),'Data Summary'!DP69="Yes"),OFFSET('Hygiene Data'!$C$8,0,10*ROW('Hygiene Data'!C63)),NA())</f>
        <v>#N/A</v>
      </c>
      <c r="BB69" s="109" t="e">
        <f ca="1">+IF(AND(ISNUMBER(OFFSET('Hygiene Data'!$C$10,0,10*ROW('Hygiene Data'!C63))),'Data Summary'!DQ69="Yes"),OFFSET('Hygiene Data'!$C$10,0,10*ROW('Hygiene Data'!C63)),NA())</f>
        <v>#N/A</v>
      </c>
      <c r="BC69" s="109" t="e">
        <f ca="1">+IF(AND(ISNUMBER(OFFSET('Hygiene Data'!$D$6,0,10*ROW('Hygiene Data'!D63))),'Data Summary'!DR69="Yes"),OFFSET('Hygiene Data'!$D$6,0,10*ROW('Hygiene Data'!D63)),NA())</f>
        <v>#N/A</v>
      </c>
      <c r="BD69" s="109" t="e">
        <f ca="1">+IF(AND(ISNUMBER(OFFSET('Hygiene Data'!$D$8,0,10*ROW('Hygiene Data'!D63))),'Data Summary'!DS69="Yes"),OFFSET('Hygiene Data'!$D$8,0,10*ROW('Hygiene Data'!D63)),NA())</f>
        <v>#N/A</v>
      </c>
      <c r="BE69" s="109" t="e">
        <f ca="1">+IF(AND(ISNUMBER(OFFSET('Hygiene Data'!$D$10,0,10*ROW('Hygiene Data'!D63))),'Data Summary'!DT69="Yes"),OFFSET('Hygiene Data'!$D$10,0,10*ROW('Hygiene Data'!D63)),NA())</f>
        <v>#N/A</v>
      </c>
      <c r="BF69" s="109" t="e">
        <f ca="1">+IF(AND(ISNUMBER(OFFSET('Hygiene Data'!$E$6,0,10*ROW('Hygiene Data'!E63))),'Data Summary'!DU69="Yes"),OFFSET('Hygiene Data'!$E$6,0,10*ROW('Hygiene Data'!E63)),NA())</f>
        <v>#N/A</v>
      </c>
      <c r="BG69" s="109" t="e">
        <f ca="1">+IF(AND(ISNUMBER(OFFSET('Hygiene Data'!$E$8,0,10*ROW('Hygiene Data'!E63))),'Data Summary'!DV69="Yes"),OFFSET('Hygiene Data'!$E$8,0,10*ROW('Hygiene Data'!E63)),NA())</f>
        <v>#N/A</v>
      </c>
      <c r="BH69" s="109" t="e">
        <f ca="1">+IF(AND(ISNUMBER(OFFSET('Hygiene Data'!$E$10,0,10*ROW('Hygiene Data'!E63))),'Data Summary'!DW69="Yes"),OFFSET('Hygiene Data'!$E$10,0,10*ROW('Hygiene Data'!E63)),NA())</f>
        <v>#N/A</v>
      </c>
      <c r="BI69" s="109" t="e">
        <f ca="1">+IF(AND(ISNUMBER(OFFSET('Hygiene Data'!$F$6,0,10*ROW('Hygiene Data'!F63))),'Data Summary'!DX69="Yes"),OFFSET('Hygiene Data'!$F$6,0,10*ROW('Hygiene Data'!F63)),NA())</f>
        <v>#N/A</v>
      </c>
      <c r="BJ69" s="109" t="e">
        <f ca="1">+IF(AND(ISNUMBER(OFFSET('Hygiene Data'!$F$8,0,10*ROW('Hygiene Data'!F63))),'Data Summary'!DY69="Yes"),OFFSET('Hygiene Data'!$F$8,0,10*ROW('Hygiene Data'!F63)),NA())</f>
        <v>#N/A</v>
      </c>
      <c r="BK69" s="109" t="e">
        <f ca="1">+IF(AND(ISNUMBER(OFFSET('Hygiene Data'!$F$10,0,10*ROW('Hygiene Data'!F63))),'Data Summary'!DZ69="Yes"),OFFSET('Hygiene Data'!$F$10,0,10*ROW('Hygiene Data'!F63)),NA())</f>
        <v>#N/A</v>
      </c>
      <c r="BL69" s="109" t="e">
        <f ca="1">+IF(AND(ISNUMBER(OFFSET('Hygiene Data'!$G$6,0,10*ROW('Hygiene Data'!G63))),'Data Summary'!EA69="Yes"),OFFSET('Hygiene Data'!$G$6,0,10*ROW('Hygiene Data'!G63)),NA())</f>
        <v>#N/A</v>
      </c>
      <c r="BM69" s="109" t="e">
        <f ca="1">+IF(AND(ISNUMBER(OFFSET('Hygiene Data'!$G$8,0,10*ROW('Hygiene Data'!G63))),'Data Summary'!EB69="Yes"),OFFSET('Hygiene Data'!$G$8,0,10*ROW('Hygiene Data'!G63)),NA())</f>
        <v>#N/A</v>
      </c>
      <c r="BN69" s="109" t="e">
        <f ca="1">+IF(AND(ISNUMBER(OFFSET('Hygiene Data'!$G$10,0,10*ROW('Hygiene Data'!G63))),'Data Summary'!EC69="Yes"),OFFSET('Hygiene Data'!$G$10,0,10*ROW('Hygiene Data'!G63)),NA())</f>
        <v>#N/A</v>
      </c>
      <c r="BO69" s="109" t="e">
        <f ca="1">+IF(AND(ISNUMBER(OFFSET('Hygiene Data'!$H$6,0,10*ROW('Hygiene Data'!H63))),'Data Summary'!ED69="Yes"),OFFSET('Hygiene Data'!$H$6,0,10*ROW('Hygiene Data'!H63)),NA())</f>
        <v>#N/A</v>
      </c>
      <c r="BP69" s="109" t="e">
        <f ca="1">+IF(AND(ISNUMBER(OFFSET('Hygiene Data'!$H$8,0,10*ROW('Hygiene Data'!H63))),'Data Summary'!EE69="Yes"),OFFSET('Hygiene Data'!$H$8,0,10*ROW('Hygiene Data'!H63)),NA())</f>
        <v>#N/A</v>
      </c>
      <c r="BQ69" s="109" t="e">
        <f ca="1">+IF(AND(ISNUMBER(OFFSET('Hygiene Data'!$H$10,0,10*ROW('Hygiene Data'!H63))),'Data Summary'!EF69="Yes"),OFFSET('Hygiene Data'!$H$10,0,10*ROW('Hygiene Data'!H63)),NA())</f>
        <v>#N/A</v>
      </c>
    </row>
    <row r="70" spans="1:69" x14ac:dyDescent="0.25">
      <c r="A70" s="57" t="e">
        <f ca="1">+IF(OFFSET('Water Data'!$B$1,0,10*ROW('Water Data'!B64))="",NA(),OFFSET('Water Data'!$B$1,0,10*ROW('Water Data'!B64)))</f>
        <v>#N/A</v>
      </c>
      <c r="B70" s="57" t="e">
        <f ca="1">+IF(OFFSET('Water Data'!$A$3,0,10*ROW('Water Data'!A67))="",NA(),OFFSET('Water Data'!$A$3,0,10*ROW('Water Data'!A67)))</f>
        <v>#N/A</v>
      </c>
      <c r="C70" s="57" t="e">
        <f ca="1">+IF(OFFSET('Water Data'!$C$3,0,10*ROW('Water Data'!C67))="",NA(),OFFSET('Water Data'!$C$3,0,10*ROW('Water Data'!C67)))</f>
        <v>#N/A</v>
      </c>
      <c r="D70" s="58" t="e">
        <f ca="1">+IF(AND(ISNUMBER(OFFSET('Water Data'!$C$5,0,10*ROW('Water Data'!C64))),'Data Summary'!BS70="Yes"),100-OFFSET('Water Data'!$C$5,0,10*ROW('Water Data'!C64)),NA())</f>
        <v>#N/A</v>
      </c>
      <c r="E70" s="58" t="e">
        <f ca="1">+IF(AND(ISNUMBER(OFFSET('Water Data'!$C$7,0,10*ROW('Water Data'!C64))),'Data Summary'!BT70="Yes"),OFFSET('Water Data'!$C$7,0,10*ROW('Water Data'!C64)),NA())</f>
        <v>#N/A</v>
      </c>
      <c r="F70" s="58" t="e">
        <f ca="1">+IF(AND(ISNUMBER(OFFSET('Water Data'!$C$10,0,10*ROW('Water Data'!C64))),'Data Summary'!BU70="Yes"),OFFSET('Water Data'!$C$10,0,10*ROW('Water Data'!C64)),NA())</f>
        <v>#N/A</v>
      </c>
      <c r="G70" s="58" t="e">
        <f ca="1">+IF(AND(ISNUMBER(OFFSET('Water Data'!$D$5,0,10*ROW('Water Data'!D64))),'Data Summary'!BV70="Yes"),100-OFFSET('Water Data'!$D$5,0,10*ROW('Water Data'!D64)),NA())</f>
        <v>#N/A</v>
      </c>
      <c r="H70" s="58" t="e">
        <f ca="1">+IF(AND(ISNUMBER(OFFSET('Water Data'!$D$7,0,10*ROW('Water Data'!D64))),'Data Summary'!BW70="Yes"),OFFSET('Water Data'!$D$7,0,10*ROW('Water Data'!D64)),NA())</f>
        <v>#N/A</v>
      </c>
      <c r="I70" s="58" t="e">
        <f ca="1">+IF(AND(ISNUMBER(OFFSET('Water Data'!$D$10,0,10*ROW('Water Data'!D64))),'Data Summary'!BX70="Yes"),OFFSET('Water Data'!$D$10,0,10*ROW('Water Data'!D64)),NA())</f>
        <v>#N/A</v>
      </c>
      <c r="J70" s="58" t="e">
        <f ca="1">+IF(AND(ISNUMBER(OFFSET('Water Data'!$E$5,0,10*ROW('Water Data'!E64))),'Data Summary'!BY70="Yes"),100-OFFSET('Water Data'!$E$5,0,10*ROW('Water Data'!E64)),NA())</f>
        <v>#N/A</v>
      </c>
      <c r="K70" s="58" t="e">
        <f ca="1">+IF(AND(ISNUMBER(OFFSET('Water Data'!$E$7,0,10*ROW('Water Data'!E64))),'Data Summary'!BZ70="Yes"),OFFSET('Water Data'!$E$7,0,10*ROW('Water Data'!E64)),NA())</f>
        <v>#N/A</v>
      </c>
      <c r="L70" s="58" t="e">
        <f ca="1">+IF(AND(ISNUMBER(OFFSET('Water Data'!$E$10,0,10*ROW('Water Data'!E64))),'Data Summary'!CA70="Yes"),OFFSET('Water Data'!$E$10,0,10*ROW('Water Data'!E64)),NA())</f>
        <v>#N/A</v>
      </c>
      <c r="M70" s="58" t="e">
        <f ca="1">+IF(AND(ISNUMBER(OFFSET('Water Data'!$F$5,0,10*ROW('Water Data'!F64))),'Data Summary'!CB70="Yes"),100-OFFSET('Water Data'!$F$5,0,10*ROW('Water Data'!F64)),NA())</f>
        <v>#N/A</v>
      </c>
      <c r="N70" s="58" t="e">
        <f ca="1">+IF(AND(ISNUMBER(OFFSET('Water Data'!$F$7,0,10*ROW('Water Data'!F64))),'Data Summary'!CC70="Yes"),OFFSET('Water Data'!$F$7,0,10*ROW('Water Data'!F64)),NA())</f>
        <v>#N/A</v>
      </c>
      <c r="O70" s="58" t="e">
        <f ca="1">+IF(AND(ISNUMBER(OFFSET('Water Data'!$F$10,0,10*ROW('Water Data'!F64))),'Data Summary'!CD70="Yes"),OFFSET('Water Data'!$F$10,0,10*ROW('Water Data'!F64)),NA())</f>
        <v>#N/A</v>
      </c>
      <c r="P70" s="58" t="e">
        <f ca="1">+IF(AND(ISNUMBER(OFFSET('Water Data'!$G$5,0,10*ROW('Water Data'!G64))),'Data Summary'!CE70="Yes"),100-OFFSET('Water Data'!$G$5,0,10*ROW('Water Data'!G64)),NA())</f>
        <v>#N/A</v>
      </c>
      <c r="Q70" s="58" t="e">
        <f ca="1">+IF(AND(ISNUMBER(OFFSET('Water Data'!$G$7,0,10*ROW('Water Data'!G64))),'Data Summary'!CF70="Yes"),OFFSET('Water Data'!$G$7,0,10*ROW('Water Data'!G64)),NA())</f>
        <v>#N/A</v>
      </c>
      <c r="R70" s="58" t="e">
        <f ca="1">+IF(AND(ISNUMBER(OFFSET('Water Data'!$G$10,0,10*ROW('Water Data'!G64))),'Data Summary'!CG70="Yes"),OFFSET('Water Data'!$G$10,0,10*ROW('Water Data'!G64)),NA())</f>
        <v>#N/A</v>
      </c>
      <c r="S70" s="58" t="e">
        <f ca="1">+IF(AND(ISNUMBER(OFFSET('Water Data'!$H$5,0,10*ROW('Water Data'!H64))),'Data Summary'!CH70="Yes"),100-OFFSET('Water Data'!$H$5,0,10*ROW('Water Data'!H64)),NA())</f>
        <v>#N/A</v>
      </c>
      <c r="T70" s="58" t="e">
        <f ca="1">+IF(AND(ISNUMBER(OFFSET('Water Data'!$H$7,0,10*ROW('Water Data'!H64))),'Data Summary'!CI70="Yes"),OFFSET('Water Data'!$H$7,0,10*ROW('Water Data'!H64)),NA())</f>
        <v>#N/A</v>
      </c>
      <c r="U70" s="58" t="e">
        <f ca="1">+IF(AND(ISNUMBER(OFFSET('Water Data'!$H$10,0,10*ROW('Water Data'!H64))),'Data Summary'!CJ70="Yes"),OFFSET('Water Data'!$H$10,0,10*ROW('Water Data'!H64)),NA())</f>
        <v>#N/A</v>
      </c>
      <c r="V70" s="104" t="e">
        <f ca="1">+IF(AND(ISNUMBER(OFFSET('Sanitation Data'!$C$5,0,10*ROW('Sanitation Data'!C64))),'Data Summary'!CK70="Yes"),100-OFFSET('Sanitation Data'!$C$5,0,10*ROW('Sanitation Data'!C64)),NA())</f>
        <v>#N/A</v>
      </c>
      <c r="W70" s="104" t="e">
        <f ca="1">+IF(AND(ISNUMBER(OFFSET('Sanitation Data'!$C$7,0,10*ROW('Sanitation Data'!C64))),'Data Summary'!CL70="Yes"),OFFSET('Sanitation Data'!$C$7,0,10*ROW('Sanitation Data'!C64)),NA())</f>
        <v>#N/A</v>
      </c>
      <c r="X70" s="104" t="e">
        <f ca="1">+IF(AND(ISNUMBER(OFFSET('Sanitation Data'!$C$11,0,10*ROW('Sanitation Data'!C64))),'Data Summary'!CM70="Yes"),OFFSET('Sanitation Data'!$C$11,0,10*ROW('Sanitation Data'!C64)),NA())</f>
        <v>#N/A</v>
      </c>
      <c r="Y70" s="104" t="e">
        <f ca="1">+IF(AND(ISNUMBER(OFFSET('Sanitation Data'!$C$12,0,10*ROW('Sanitation Data'!C64))),'Data Summary'!CN70="Yes"),OFFSET('Sanitation Data'!$C$12,0,10*ROW('Sanitation Data'!C64)),NA())</f>
        <v>#N/A</v>
      </c>
      <c r="Z70" s="104" t="e">
        <f ca="1">+IF(AND(ISNUMBER(OFFSET('Sanitation Data'!$C$13,0,10*ROW('Sanitation Data'!C64))),'Data Summary'!CO70="Yes"),OFFSET('Sanitation Data'!$C$13,0,10*ROW('Sanitation Data'!C64)),NA())</f>
        <v>#N/A</v>
      </c>
      <c r="AA70" s="104" t="e">
        <f ca="1">+IF(AND(ISNUMBER(OFFSET('Sanitation Data'!$D$5,0,10*ROW('Sanitation Data'!D64))),'Data Summary'!CP70="Yes"),100-OFFSET('Sanitation Data'!$D$5,0,10*ROW('Sanitation Data'!D64)),NA())</f>
        <v>#N/A</v>
      </c>
      <c r="AB70" s="104" t="e">
        <f ca="1">+IF(AND(ISNUMBER(OFFSET('Sanitation Data'!$D$7,0,10*ROW('Sanitation Data'!D64))),'Data Summary'!CQ70="Yes"),OFFSET('Sanitation Data'!$D$7,0,10*ROW('Sanitation Data'!D64)),NA())</f>
        <v>#N/A</v>
      </c>
      <c r="AC70" s="104" t="e">
        <f ca="1">+IF(AND(ISNUMBER(OFFSET('Sanitation Data'!$D$11,0,10*ROW('Sanitation Data'!D64))),'Data Summary'!CR70="Yes"),OFFSET('Sanitation Data'!$D$11,0,10*ROW('Sanitation Data'!D64)),NA())</f>
        <v>#N/A</v>
      </c>
      <c r="AD70" s="104" t="e">
        <f ca="1">+IF(AND(ISNUMBER(OFFSET('Sanitation Data'!$D$12,0,10*ROW('Sanitation Data'!D64))),'Data Summary'!CS70="Yes"),OFFSET('Sanitation Data'!$D$12,0,10*ROW('Sanitation Data'!D64)),NA())</f>
        <v>#N/A</v>
      </c>
      <c r="AE70" s="104" t="e">
        <f ca="1">+IF(AND(ISNUMBER(OFFSET('Sanitation Data'!$D$13,0,10*ROW('Sanitation Data'!D64))),'Data Summary'!CT70="Yes"),OFFSET('Sanitation Data'!$D$13,0,10*ROW('Sanitation Data'!D64)),NA())</f>
        <v>#N/A</v>
      </c>
      <c r="AF70" s="104" t="e">
        <f ca="1">+IF(AND(ISNUMBER(OFFSET('Sanitation Data'!$E$5,0,10*ROW('Sanitation Data'!E64))),'Data Summary'!CU70="Yes"),100-OFFSET('Sanitation Data'!$E$5,0,10*ROW('Sanitation Data'!E64)),NA())</f>
        <v>#N/A</v>
      </c>
      <c r="AG70" s="104" t="e">
        <f ca="1">+IF(AND(ISNUMBER(OFFSET('Sanitation Data'!$E$7,0,10*ROW('Sanitation Data'!E64))),'Data Summary'!CV70="Yes"),OFFSET('Sanitation Data'!$E$7,0,10*ROW('Sanitation Data'!E64)),NA())</f>
        <v>#N/A</v>
      </c>
      <c r="AH70" s="104" t="e">
        <f ca="1">+IF(AND(ISNUMBER(OFFSET('Sanitation Data'!$E$11,0,10*ROW('Sanitation Data'!E64))),'Data Summary'!CW70="Yes"),OFFSET('Sanitation Data'!$E$11,0,10*ROW('Sanitation Data'!E64)),NA())</f>
        <v>#N/A</v>
      </c>
      <c r="AI70" s="104" t="e">
        <f ca="1">+IF(AND(ISNUMBER(OFFSET('Sanitation Data'!$E$12,0,10*ROW('Sanitation Data'!E64))),'Data Summary'!CX70="Yes"),OFFSET('Sanitation Data'!$E$12,0,10*ROW('Sanitation Data'!E64)),NA())</f>
        <v>#N/A</v>
      </c>
      <c r="AJ70" s="104" t="e">
        <f ca="1">+IF(AND(ISNUMBER(OFFSET('Sanitation Data'!$E$13,0,10*ROW('Sanitation Data'!E64))),'Data Summary'!CY70="Yes"),OFFSET('Sanitation Data'!$E$13,0,10*ROW('Sanitation Data'!E64)),NA())</f>
        <v>#N/A</v>
      </c>
      <c r="AK70" s="104" t="e">
        <f ca="1">+IF(AND(ISNUMBER(OFFSET('Sanitation Data'!$F$5,0,10*ROW('Sanitation Data'!F64))),'Data Summary'!CZ70="Yes"),100-OFFSET('Sanitation Data'!$F$5,0,10*ROW('Sanitation Data'!F64)),NA())</f>
        <v>#N/A</v>
      </c>
      <c r="AL70" s="104" t="e">
        <f ca="1">+IF(AND(ISNUMBER(OFFSET('Sanitation Data'!$F$7,0,10*ROW('Sanitation Data'!F64))),'Data Summary'!DA70="Yes"),OFFSET('Sanitation Data'!$F$7,0,10*ROW('Sanitation Data'!F64)),NA())</f>
        <v>#N/A</v>
      </c>
      <c r="AM70" s="104" t="e">
        <f ca="1">+IF(AND(ISNUMBER(OFFSET('Sanitation Data'!$F$11,0,10*ROW('Sanitation Data'!F64))),'Data Summary'!DB70="Yes"),OFFSET('Sanitation Data'!$F$11,0,10*ROW('Sanitation Data'!F64)),NA())</f>
        <v>#N/A</v>
      </c>
      <c r="AN70" s="104" t="e">
        <f ca="1">+IF(AND(ISNUMBER(OFFSET('Sanitation Data'!$F$12,0,10*ROW('Sanitation Data'!F64))),'Data Summary'!DC70="Yes"),OFFSET('Sanitation Data'!$F$12,0,10*ROW('Sanitation Data'!F64)),NA())</f>
        <v>#N/A</v>
      </c>
      <c r="AO70" s="104" t="e">
        <f ca="1">+IF(AND(ISNUMBER(OFFSET('Sanitation Data'!$F$13,0,10*ROW('Sanitation Data'!F64))),'Data Summary'!DD70="Yes"),OFFSET('Sanitation Data'!$F$13,0,10*ROW('Sanitation Data'!F64)),NA())</f>
        <v>#N/A</v>
      </c>
      <c r="AP70" s="104" t="e">
        <f ca="1">+IF(AND(ISNUMBER(OFFSET('Sanitation Data'!$G$5,0,10*ROW('Sanitation Data'!G64))),'Data Summary'!DE70="Yes"),100-OFFSET('Sanitation Data'!$G$5,0,10*ROW('Sanitation Data'!G64)),NA())</f>
        <v>#N/A</v>
      </c>
      <c r="AQ70" s="104" t="e">
        <f ca="1">+IF(AND(ISNUMBER(OFFSET('Sanitation Data'!$G$7,0,10*ROW('Sanitation Data'!G64))),'Data Summary'!DF70="Yes"),OFFSET('Sanitation Data'!$G$7,0,10*ROW('Sanitation Data'!G64)),NA())</f>
        <v>#N/A</v>
      </c>
      <c r="AR70" s="104" t="e">
        <f ca="1">+IF(AND(ISNUMBER(OFFSET('Sanitation Data'!$G$11,0,10*ROW('Sanitation Data'!G64))),'Data Summary'!DG70="Yes"),OFFSET('Sanitation Data'!$G$11,0,10*ROW('Sanitation Data'!G64)),NA())</f>
        <v>#N/A</v>
      </c>
      <c r="AS70" s="104" t="e">
        <f ca="1">+IF(AND(ISNUMBER(OFFSET('Sanitation Data'!$G$12,0,10*ROW('Sanitation Data'!G64))),'Data Summary'!DH70="Yes"),OFFSET('Sanitation Data'!$G$12,0,10*ROW('Sanitation Data'!G64)),NA())</f>
        <v>#N/A</v>
      </c>
      <c r="AT70" s="104" t="e">
        <f ca="1">+IF(AND(ISNUMBER(OFFSET('Sanitation Data'!$G$13,0,10*ROW('Sanitation Data'!G64))),'Data Summary'!DI70="Yes"),OFFSET('Sanitation Data'!$G$13,0,10*ROW('Sanitation Data'!G64)),NA())</f>
        <v>#N/A</v>
      </c>
      <c r="AU70" s="104" t="e">
        <f ca="1">+IF(AND(ISNUMBER(OFFSET('Sanitation Data'!$H$5,0,10*ROW('Sanitation Data'!H64))),'Data Summary'!DJ70="Yes"),100-OFFSET('Sanitation Data'!$H$5,0,10*ROW('Sanitation Data'!H64)),NA())</f>
        <v>#N/A</v>
      </c>
      <c r="AV70" s="104" t="e">
        <f ca="1">+IF(AND(ISNUMBER(OFFSET('Sanitation Data'!$H$7,0,10*ROW('Sanitation Data'!H64))),'Data Summary'!DK70="Yes"),OFFSET('Sanitation Data'!$H$7,0,10*ROW('Sanitation Data'!H64)),NA())</f>
        <v>#N/A</v>
      </c>
      <c r="AW70" s="104" t="e">
        <f ca="1">+IF(AND(ISNUMBER(OFFSET('Sanitation Data'!$H$11,0,10*ROW('Sanitation Data'!H64))),'Data Summary'!DL70="Yes"),OFFSET('Sanitation Data'!$H$11,0,10*ROW('Sanitation Data'!H64)),NA())</f>
        <v>#N/A</v>
      </c>
      <c r="AX70" s="104" t="e">
        <f ca="1">+IF(AND(ISNUMBER(OFFSET('Sanitation Data'!$H$12,0,10*ROW('Sanitation Data'!H64))),'Data Summary'!DM70="Yes"),OFFSET('Sanitation Data'!$H$12,0,10*ROW('Sanitation Data'!H64)),NA())</f>
        <v>#N/A</v>
      </c>
      <c r="AY70" s="104" t="e">
        <f ca="1">+IF(AND(ISNUMBER(OFFSET('Sanitation Data'!$H$13,0,10*ROW('Sanitation Data'!H64))),'Data Summary'!DN70="Yes"),OFFSET('Sanitation Data'!$H$13,0,10*ROW('Sanitation Data'!H64)),NA())</f>
        <v>#N/A</v>
      </c>
      <c r="AZ70" s="109" t="e">
        <f ca="1">+IF(AND(ISNUMBER(OFFSET('Hygiene Data'!$C$6,0,10*ROW('Hygiene Data'!C64))),'Data Summary'!DO70="Yes"),OFFSET('Hygiene Data'!$C$6,0,10*ROW('Hygiene Data'!C64)),NA())</f>
        <v>#N/A</v>
      </c>
      <c r="BA70" s="109" t="e">
        <f ca="1">+IF(AND(ISNUMBER(OFFSET('Hygiene Data'!$C$8,0,10*ROW('Hygiene Data'!C64))),'Data Summary'!DP70="Yes"),OFFSET('Hygiene Data'!$C$8,0,10*ROW('Hygiene Data'!C64)),NA())</f>
        <v>#N/A</v>
      </c>
      <c r="BB70" s="109" t="e">
        <f ca="1">+IF(AND(ISNUMBER(OFFSET('Hygiene Data'!$C$10,0,10*ROW('Hygiene Data'!C64))),'Data Summary'!DQ70="Yes"),OFFSET('Hygiene Data'!$C$10,0,10*ROW('Hygiene Data'!C64)),NA())</f>
        <v>#N/A</v>
      </c>
      <c r="BC70" s="109" t="e">
        <f ca="1">+IF(AND(ISNUMBER(OFFSET('Hygiene Data'!$D$6,0,10*ROW('Hygiene Data'!D64))),'Data Summary'!DR70="Yes"),OFFSET('Hygiene Data'!$D$6,0,10*ROW('Hygiene Data'!D64)),NA())</f>
        <v>#N/A</v>
      </c>
      <c r="BD70" s="109" t="e">
        <f ca="1">+IF(AND(ISNUMBER(OFFSET('Hygiene Data'!$D$8,0,10*ROW('Hygiene Data'!D64))),'Data Summary'!DS70="Yes"),OFFSET('Hygiene Data'!$D$8,0,10*ROW('Hygiene Data'!D64)),NA())</f>
        <v>#N/A</v>
      </c>
      <c r="BE70" s="109" t="e">
        <f ca="1">+IF(AND(ISNUMBER(OFFSET('Hygiene Data'!$D$10,0,10*ROW('Hygiene Data'!D64))),'Data Summary'!DT70="Yes"),OFFSET('Hygiene Data'!$D$10,0,10*ROW('Hygiene Data'!D64)),NA())</f>
        <v>#N/A</v>
      </c>
      <c r="BF70" s="109" t="e">
        <f ca="1">+IF(AND(ISNUMBER(OFFSET('Hygiene Data'!$E$6,0,10*ROW('Hygiene Data'!E64))),'Data Summary'!DU70="Yes"),OFFSET('Hygiene Data'!$E$6,0,10*ROW('Hygiene Data'!E64)),NA())</f>
        <v>#N/A</v>
      </c>
      <c r="BG70" s="109" t="e">
        <f ca="1">+IF(AND(ISNUMBER(OFFSET('Hygiene Data'!$E$8,0,10*ROW('Hygiene Data'!E64))),'Data Summary'!DV70="Yes"),OFFSET('Hygiene Data'!$E$8,0,10*ROW('Hygiene Data'!E64)),NA())</f>
        <v>#N/A</v>
      </c>
      <c r="BH70" s="109" t="e">
        <f ca="1">+IF(AND(ISNUMBER(OFFSET('Hygiene Data'!$E$10,0,10*ROW('Hygiene Data'!E64))),'Data Summary'!DW70="Yes"),OFFSET('Hygiene Data'!$E$10,0,10*ROW('Hygiene Data'!E64)),NA())</f>
        <v>#N/A</v>
      </c>
      <c r="BI70" s="109" t="e">
        <f ca="1">+IF(AND(ISNUMBER(OFFSET('Hygiene Data'!$F$6,0,10*ROW('Hygiene Data'!F64))),'Data Summary'!DX70="Yes"),OFFSET('Hygiene Data'!$F$6,0,10*ROW('Hygiene Data'!F64)),NA())</f>
        <v>#N/A</v>
      </c>
      <c r="BJ70" s="109" t="e">
        <f ca="1">+IF(AND(ISNUMBER(OFFSET('Hygiene Data'!$F$8,0,10*ROW('Hygiene Data'!F64))),'Data Summary'!DY70="Yes"),OFFSET('Hygiene Data'!$F$8,0,10*ROW('Hygiene Data'!F64)),NA())</f>
        <v>#N/A</v>
      </c>
      <c r="BK70" s="109" t="e">
        <f ca="1">+IF(AND(ISNUMBER(OFFSET('Hygiene Data'!$F$10,0,10*ROW('Hygiene Data'!F64))),'Data Summary'!DZ70="Yes"),OFFSET('Hygiene Data'!$F$10,0,10*ROW('Hygiene Data'!F64)),NA())</f>
        <v>#N/A</v>
      </c>
      <c r="BL70" s="109" t="e">
        <f ca="1">+IF(AND(ISNUMBER(OFFSET('Hygiene Data'!$G$6,0,10*ROW('Hygiene Data'!G64))),'Data Summary'!EA70="Yes"),OFFSET('Hygiene Data'!$G$6,0,10*ROW('Hygiene Data'!G64)),NA())</f>
        <v>#N/A</v>
      </c>
      <c r="BM70" s="109" t="e">
        <f ca="1">+IF(AND(ISNUMBER(OFFSET('Hygiene Data'!$G$8,0,10*ROW('Hygiene Data'!G64))),'Data Summary'!EB70="Yes"),OFFSET('Hygiene Data'!$G$8,0,10*ROW('Hygiene Data'!G64)),NA())</f>
        <v>#N/A</v>
      </c>
      <c r="BN70" s="109" t="e">
        <f ca="1">+IF(AND(ISNUMBER(OFFSET('Hygiene Data'!$G$10,0,10*ROW('Hygiene Data'!G64))),'Data Summary'!EC70="Yes"),OFFSET('Hygiene Data'!$G$10,0,10*ROW('Hygiene Data'!G64)),NA())</f>
        <v>#N/A</v>
      </c>
      <c r="BO70" s="109" t="e">
        <f ca="1">+IF(AND(ISNUMBER(OFFSET('Hygiene Data'!$H$6,0,10*ROW('Hygiene Data'!H64))),'Data Summary'!ED70="Yes"),OFFSET('Hygiene Data'!$H$6,0,10*ROW('Hygiene Data'!H64)),NA())</f>
        <v>#N/A</v>
      </c>
      <c r="BP70" s="109" t="e">
        <f ca="1">+IF(AND(ISNUMBER(OFFSET('Hygiene Data'!$H$8,0,10*ROW('Hygiene Data'!H64))),'Data Summary'!EE70="Yes"),OFFSET('Hygiene Data'!$H$8,0,10*ROW('Hygiene Data'!H64)),NA())</f>
        <v>#N/A</v>
      </c>
      <c r="BQ70" s="109" t="e">
        <f ca="1">+IF(AND(ISNUMBER(OFFSET('Hygiene Data'!$H$10,0,10*ROW('Hygiene Data'!H64))),'Data Summary'!EF70="Yes"),OFFSET('Hygiene Data'!$H$10,0,10*ROW('Hygiene Data'!H64)),NA())</f>
        <v>#N/A</v>
      </c>
    </row>
    <row r="71" spans="1:69" x14ac:dyDescent="0.25">
      <c r="A71" s="57" t="e">
        <f ca="1">+IF(OFFSET('Water Data'!$B$1,0,10*ROW('Water Data'!B65))="",NA(),OFFSET('Water Data'!$B$1,0,10*ROW('Water Data'!B65)))</f>
        <v>#N/A</v>
      </c>
      <c r="B71" s="57" t="e">
        <f ca="1">+IF(OFFSET('Water Data'!$A$3,0,10*ROW('Water Data'!A68))="",NA(),OFFSET('Water Data'!$A$3,0,10*ROW('Water Data'!A68)))</f>
        <v>#N/A</v>
      </c>
      <c r="C71" s="57" t="e">
        <f ca="1">+IF(OFFSET('Water Data'!$C$3,0,10*ROW('Water Data'!C68))="",NA(),OFFSET('Water Data'!$C$3,0,10*ROW('Water Data'!C68)))</f>
        <v>#N/A</v>
      </c>
      <c r="D71" s="58" t="e">
        <f ca="1">+IF(AND(ISNUMBER(OFFSET('Water Data'!$C$5,0,10*ROW('Water Data'!C65))),'Data Summary'!BS71="Yes"),100-OFFSET('Water Data'!$C$5,0,10*ROW('Water Data'!C65)),NA())</f>
        <v>#N/A</v>
      </c>
      <c r="E71" s="58" t="e">
        <f ca="1">+IF(AND(ISNUMBER(OFFSET('Water Data'!$C$7,0,10*ROW('Water Data'!C65))),'Data Summary'!BT71="Yes"),OFFSET('Water Data'!$C$7,0,10*ROW('Water Data'!C65)),NA())</f>
        <v>#N/A</v>
      </c>
      <c r="F71" s="58" t="e">
        <f ca="1">+IF(AND(ISNUMBER(OFFSET('Water Data'!$C$10,0,10*ROW('Water Data'!C65))),'Data Summary'!BU71="Yes"),OFFSET('Water Data'!$C$10,0,10*ROW('Water Data'!C65)),NA())</f>
        <v>#N/A</v>
      </c>
      <c r="G71" s="58" t="e">
        <f ca="1">+IF(AND(ISNUMBER(OFFSET('Water Data'!$D$5,0,10*ROW('Water Data'!D65))),'Data Summary'!BV71="Yes"),100-OFFSET('Water Data'!$D$5,0,10*ROW('Water Data'!D65)),NA())</f>
        <v>#N/A</v>
      </c>
      <c r="H71" s="58" t="e">
        <f ca="1">+IF(AND(ISNUMBER(OFFSET('Water Data'!$D$7,0,10*ROW('Water Data'!D65))),'Data Summary'!BW71="Yes"),OFFSET('Water Data'!$D$7,0,10*ROW('Water Data'!D65)),NA())</f>
        <v>#N/A</v>
      </c>
      <c r="I71" s="58" t="e">
        <f ca="1">+IF(AND(ISNUMBER(OFFSET('Water Data'!$D$10,0,10*ROW('Water Data'!D65))),'Data Summary'!BX71="Yes"),OFFSET('Water Data'!$D$10,0,10*ROW('Water Data'!D65)),NA())</f>
        <v>#N/A</v>
      </c>
      <c r="J71" s="58" t="e">
        <f ca="1">+IF(AND(ISNUMBER(OFFSET('Water Data'!$E$5,0,10*ROW('Water Data'!E65))),'Data Summary'!BY71="Yes"),100-OFFSET('Water Data'!$E$5,0,10*ROW('Water Data'!E65)),NA())</f>
        <v>#N/A</v>
      </c>
      <c r="K71" s="58" t="e">
        <f ca="1">+IF(AND(ISNUMBER(OFFSET('Water Data'!$E$7,0,10*ROW('Water Data'!E65))),'Data Summary'!BZ71="Yes"),OFFSET('Water Data'!$E$7,0,10*ROW('Water Data'!E65)),NA())</f>
        <v>#N/A</v>
      </c>
      <c r="L71" s="58" t="e">
        <f ca="1">+IF(AND(ISNUMBER(OFFSET('Water Data'!$E$10,0,10*ROW('Water Data'!E65))),'Data Summary'!CA71="Yes"),OFFSET('Water Data'!$E$10,0,10*ROW('Water Data'!E65)),NA())</f>
        <v>#N/A</v>
      </c>
      <c r="M71" s="58" t="e">
        <f ca="1">+IF(AND(ISNUMBER(OFFSET('Water Data'!$F$5,0,10*ROW('Water Data'!F65))),'Data Summary'!CB71="Yes"),100-OFFSET('Water Data'!$F$5,0,10*ROW('Water Data'!F65)),NA())</f>
        <v>#N/A</v>
      </c>
      <c r="N71" s="58" t="e">
        <f ca="1">+IF(AND(ISNUMBER(OFFSET('Water Data'!$F$7,0,10*ROW('Water Data'!F65))),'Data Summary'!CC71="Yes"),OFFSET('Water Data'!$F$7,0,10*ROW('Water Data'!F65)),NA())</f>
        <v>#N/A</v>
      </c>
      <c r="O71" s="58" t="e">
        <f ca="1">+IF(AND(ISNUMBER(OFFSET('Water Data'!$F$10,0,10*ROW('Water Data'!F65))),'Data Summary'!CD71="Yes"),OFFSET('Water Data'!$F$10,0,10*ROW('Water Data'!F65)),NA())</f>
        <v>#N/A</v>
      </c>
      <c r="P71" s="58" t="e">
        <f ca="1">+IF(AND(ISNUMBER(OFFSET('Water Data'!$G$5,0,10*ROW('Water Data'!G65))),'Data Summary'!CE71="Yes"),100-OFFSET('Water Data'!$G$5,0,10*ROW('Water Data'!G65)),NA())</f>
        <v>#N/A</v>
      </c>
      <c r="Q71" s="58" t="e">
        <f ca="1">+IF(AND(ISNUMBER(OFFSET('Water Data'!$G$7,0,10*ROW('Water Data'!G65))),'Data Summary'!CF71="Yes"),OFFSET('Water Data'!$G$7,0,10*ROW('Water Data'!G65)),NA())</f>
        <v>#N/A</v>
      </c>
      <c r="R71" s="58" t="e">
        <f ca="1">+IF(AND(ISNUMBER(OFFSET('Water Data'!$G$10,0,10*ROW('Water Data'!G65))),'Data Summary'!CG71="Yes"),OFFSET('Water Data'!$G$10,0,10*ROW('Water Data'!G65)),NA())</f>
        <v>#N/A</v>
      </c>
      <c r="S71" s="58" t="e">
        <f ca="1">+IF(AND(ISNUMBER(OFFSET('Water Data'!$H$5,0,10*ROW('Water Data'!H65))),'Data Summary'!CH71="Yes"),100-OFFSET('Water Data'!$H$5,0,10*ROW('Water Data'!H65)),NA())</f>
        <v>#N/A</v>
      </c>
      <c r="T71" s="58" t="e">
        <f ca="1">+IF(AND(ISNUMBER(OFFSET('Water Data'!$H$7,0,10*ROW('Water Data'!H65))),'Data Summary'!CI71="Yes"),OFFSET('Water Data'!$H$7,0,10*ROW('Water Data'!H65)),NA())</f>
        <v>#N/A</v>
      </c>
      <c r="U71" s="58" t="e">
        <f ca="1">+IF(AND(ISNUMBER(OFFSET('Water Data'!$H$10,0,10*ROW('Water Data'!H65))),'Data Summary'!CJ71="Yes"),OFFSET('Water Data'!$H$10,0,10*ROW('Water Data'!H65)),NA())</f>
        <v>#N/A</v>
      </c>
      <c r="V71" s="104" t="e">
        <f ca="1">+IF(AND(ISNUMBER(OFFSET('Sanitation Data'!$C$5,0,10*ROW('Sanitation Data'!C65))),'Data Summary'!CK71="Yes"),100-OFFSET('Sanitation Data'!$C$5,0,10*ROW('Sanitation Data'!C65)),NA())</f>
        <v>#N/A</v>
      </c>
      <c r="W71" s="104" t="e">
        <f ca="1">+IF(AND(ISNUMBER(OFFSET('Sanitation Data'!$C$7,0,10*ROW('Sanitation Data'!C65))),'Data Summary'!CL71="Yes"),OFFSET('Sanitation Data'!$C$7,0,10*ROW('Sanitation Data'!C65)),NA())</f>
        <v>#N/A</v>
      </c>
      <c r="X71" s="104" t="e">
        <f ca="1">+IF(AND(ISNUMBER(OFFSET('Sanitation Data'!$C$11,0,10*ROW('Sanitation Data'!C65))),'Data Summary'!CM71="Yes"),OFFSET('Sanitation Data'!$C$11,0,10*ROW('Sanitation Data'!C65)),NA())</f>
        <v>#N/A</v>
      </c>
      <c r="Y71" s="104" t="e">
        <f ca="1">+IF(AND(ISNUMBER(OFFSET('Sanitation Data'!$C$12,0,10*ROW('Sanitation Data'!C65))),'Data Summary'!CN71="Yes"),OFFSET('Sanitation Data'!$C$12,0,10*ROW('Sanitation Data'!C65)),NA())</f>
        <v>#N/A</v>
      </c>
      <c r="Z71" s="104" t="e">
        <f ca="1">+IF(AND(ISNUMBER(OFFSET('Sanitation Data'!$C$13,0,10*ROW('Sanitation Data'!C65))),'Data Summary'!CO71="Yes"),OFFSET('Sanitation Data'!$C$13,0,10*ROW('Sanitation Data'!C65)),NA())</f>
        <v>#N/A</v>
      </c>
      <c r="AA71" s="104" t="e">
        <f ca="1">+IF(AND(ISNUMBER(OFFSET('Sanitation Data'!$D$5,0,10*ROW('Sanitation Data'!D65))),'Data Summary'!CP71="Yes"),100-OFFSET('Sanitation Data'!$D$5,0,10*ROW('Sanitation Data'!D65)),NA())</f>
        <v>#N/A</v>
      </c>
      <c r="AB71" s="104" t="e">
        <f ca="1">+IF(AND(ISNUMBER(OFFSET('Sanitation Data'!$D$7,0,10*ROW('Sanitation Data'!D65))),'Data Summary'!CQ71="Yes"),OFFSET('Sanitation Data'!$D$7,0,10*ROW('Sanitation Data'!D65)),NA())</f>
        <v>#N/A</v>
      </c>
      <c r="AC71" s="104" t="e">
        <f ca="1">+IF(AND(ISNUMBER(OFFSET('Sanitation Data'!$D$11,0,10*ROW('Sanitation Data'!D65))),'Data Summary'!CR71="Yes"),OFFSET('Sanitation Data'!$D$11,0,10*ROW('Sanitation Data'!D65)),NA())</f>
        <v>#N/A</v>
      </c>
      <c r="AD71" s="104" t="e">
        <f ca="1">+IF(AND(ISNUMBER(OFFSET('Sanitation Data'!$D$12,0,10*ROW('Sanitation Data'!D65))),'Data Summary'!CS71="Yes"),OFFSET('Sanitation Data'!$D$12,0,10*ROW('Sanitation Data'!D65)),NA())</f>
        <v>#N/A</v>
      </c>
      <c r="AE71" s="104" t="e">
        <f ca="1">+IF(AND(ISNUMBER(OFFSET('Sanitation Data'!$D$13,0,10*ROW('Sanitation Data'!D65))),'Data Summary'!CT71="Yes"),OFFSET('Sanitation Data'!$D$13,0,10*ROW('Sanitation Data'!D65)),NA())</f>
        <v>#N/A</v>
      </c>
      <c r="AF71" s="104" t="e">
        <f ca="1">+IF(AND(ISNUMBER(OFFSET('Sanitation Data'!$E$5,0,10*ROW('Sanitation Data'!E65))),'Data Summary'!CU71="Yes"),100-OFFSET('Sanitation Data'!$E$5,0,10*ROW('Sanitation Data'!E65)),NA())</f>
        <v>#N/A</v>
      </c>
      <c r="AG71" s="104" t="e">
        <f ca="1">+IF(AND(ISNUMBER(OFFSET('Sanitation Data'!$E$7,0,10*ROW('Sanitation Data'!E65))),'Data Summary'!CV71="Yes"),OFFSET('Sanitation Data'!$E$7,0,10*ROW('Sanitation Data'!E65)),NA())</f>
        <v>#N/A</v>
      </c>
      <c r="AH71" s="104" t="e">
        <f ca="1">+IF(AND(ISNUMBER(OFFSET('Sanitation Data'!$E$11,0,10*ROW('Sanitation Data'!E65))),'Data Summary'!CW71="Yes"),OFFSET('Sanitation Data'!$E$11,0,10*ROW('Sanitation Data'!E65)),NA())</f>
        <v>#N/A</v>
      </c>
      <c r="AI71" s="104" t="e">
        <f ca="1">+IF(AND(ISNUMBER(OFFSET('Sanitation Data'!$E$12,0,10*ROW('Sanitation Data'!E65))),'Data Summary'!CX71="Yes"),OFFSET('Sanitation Data'!$E$12,0,10*ROW('Sanitation Data'!E65)),NA())</f>
        <v>#N/A</v>
      </c>
      <c r="AJ71" s="104" t="e">
        <f ca="1">+IF(AND(ISNUMBER(OFFSET('Sanitation Data'!$E$13,0,10*ROW('Sanitation Data'!E65))),'Data Summary'!CY71="Yes"),OFFSET('Sanitation Data'!$E$13,0,10*ROW('Sanitation Data'!E65)),NA())</f>
        <v>#N/A</v>
      </c>
      <c r="AK71" s="104" t="e">
        <f ca="1">+IF(AND(ISNUMBER(OFFSET('Sanitation Data'!$F$5,0,10*ROW('Sanitation Data'!F65))),'Data Summary'!CZ71="Yes"),100-OFFSET('Sanitation Data'!$F$5,0,10*ROW('Sanitation Data'!F65)),NA())</f>
        <v>#N/A</v>
      </c>
      <c r="AL71" s="104" t="e">
        <f ca="1">+IF(AND(ISNUMBER(OFFSET('Sanitation Data'!$F$7,0,10*ROW('Sanitation Data'!F65))),'Data Summary'!DA71="Yes"),OFFSET('Sanitation Data'!$F$7,0,10*ROW('Sanitation Data'!F65)),NA())</f>
        <v>#N/A</v>
      </c>
      <c r="AM71" s="104" t="e">
        <f ca="1">+IF(AND(ISNUMBER(OFFSET('Sanitation Data'!$F$11,0,10*ROW('Sanitation Data'!F65))),'Data Summary'!DB71="Yes"),OFFSET('Sanitation Data'!$F$11,0,10*ROW('Sanitation Data'!F65)),NA())</f>
        <v>#N/A</v>
      </c>
      <c r="AN71" s="104" t="e">
        <f ca="1">+IF(AND(ISNUMBER(OFFSET('Sanitation Data'!$F$12,0,10*ROW('Sanitation Data'!F65))),'Data Summary'!DC71="Yes"),OFFSET('Sanitation Data'!$F$12,0,10*ROW('Sanitation Data'!F65)),NA())</f>
        <v>#N/A</v>
      </c>
      <c r="AO71" s="104" t="e">
        <f ca="1">+IF(AND(ISNUMBER(OFFSET('Sanitation Data'!$F$13,0,10*ROW('Sanitation Data'!F65))),'Data Summary'!DD71="Yes"),OFFSET('Sanitation Data'!$F$13,0,10*ROW('Sanitation Data'!F65)),NA())</f>
        <v>#N/A</v>
      </c>
      <c r="AP71" s="104" t="e">
        <f ca="1">+IF(AND(ISNUMBER(OFFSET('Sanitation Data'!$G$5,0,10*ROW('Sanitation Data'!G65))),'Data Summary'!DE71="Yes"),100-OFFSET('Sanitation Data'!$G$5,0,10*ROW('Sanitation Data'!G65)),NA())</f>
        <v>#N/A</v>
      </c>
      <c r="AQ71" s="104" t="e">
        <f ca="1">+IF(AND(ISNUMBER(OFFSET('Sanitation Data'!$G$7,0,10*ROW('Sanitation Data'!G65))),'Data Summary'!DF71="Yes"),OFFSET('Sanitation Data'!$G$7,0,10*ROW('Sanitation Data'!G65)),NA())</f>
        <v>#N/A</v>
      </c>
      <c r="AR71" s="104" t="e">
        <f ca="1">+IF(AND(ISNUMBER(OFFSET('Sanitation Data'!$G$11,0,10*ROW('Sanitation Data'!G65))),'Data Summary'!DG71="Yes"),OFFSET('Sanitation Data'!$G$11,0,10*ROW('Sanitation Data'!G65)),NA())</f>
        <v>#N/A</v>
      </c>
      <c r="AS71" s="104" t="e">
        <f ca="1">+IF(AND(ISNUMBER(OFFSET('Sanitation Data'!$G$12,0,10*ROW('Sanitation Data'!G65))),'Data Summary'!DH71="Yes"),OFFSET('Sanitation Data'!$G$12,0,10*ROW('Sanitation Data'!G65)),NA())</f>
        <v>#N/A</v>
      </c>
      <c r="AT71" s="104" t="e">
        <f ca="1">+IF(AND(ISNUMBER(OFFSET('Sanitation Data'!$G$13,0,10*ROW('Sanitation Data'!G65))),'Data Summary'!DI71="Yes"),OFFSET('Sanitation Data'!$G$13,0,10*ROW('Sanitation Data'!G65)),NA())</f>
        <v>#N/A</v>
      </c>
      <c r="AU71" s="104" t="e">
        <f ca="1">+IF(AND(ISNUMBER(OFFSET('Sanitation Data'!$H$5,0,10*ROW('Sanitation Data'!H65))),'Data Summary'!DJ71="Yes"),100-OFFSET('Sanitation Data'!$H$5,0,10*ROW('Sanitation Data'!H65)),NA())</f>
        <v>#N/A</v>
      </c>
      <c r="AV71" s="104" t="e">
        <f ca="1">+IF(AND(ISNUMBER(OFFSET('Sanitation Data'!$H$7,0,10*ROW('Sanitation Data'!H65))),'Data Summary'!DK71="Yes"),OFFSET('Sanitation Data'!$H$7,0,10*ROW('Sanitation Data'!H65)),NA())</f>
        <v>#N/A</v>
      </c>
      <c r="AW71" s="104" t="e">
        <f ca="1">+IF(AND(ISNUMBER(OFFSET('Sanitation Data'!$H$11,0,10*ROW('Sanitation Data'!H65))),'Data Summary'!DL71="Yes"),OFFSET('Sanitation Data'!$H$11,0,10*ROW('Sanitation Data'!H65)),NA())</f>
        <v>#N/A</v>
      </c>
      <c r="AX71" s="104" t="e">
        <f ca="1">+IF(AND(ISNUMBER(OFFSET('Sanitation Data'!$H$12,0,10*ROW('Sanitation Data'!H65))),'Data Summary'!DM71="Yes"),OFFSET('Sanitation Data'!$H$12,0,10*ROW('Sanitation Data'!H65)),NA())</f>
        <v>#N/A</v>
      </c>
      <c r="AY71" s="104" t="e">
        <f ca="1">+IF(AND(ISNUMBER(OFFSET('Sanitation Data'!$H$13,0,10*ROW('Sanitation Data'!H65))),'Data Summary'!DN71="Yes"),OFFSET('Sanitation Data'!$H$13,0,10*ROW('Sanitation Data'!H65)),NA())</f>
        <v>#N/A</v>
      </c>
      <c r="AZ71" s="109" t="e">
        <f ca="1">+IF(AND(ISNUMBER(OFFSET('Hygiene Data'!$C$6,0,10*ROW('Hygiene Data'!C65))),'Data Summary'!DO71="Yes"),OFFSET('Hygiene Data'!$C$6,0,10*ROW('Hygiene Data'!C65)),NA())</f>
        <v>#N/A</v>
      </c>
      <c r="BA71" s="109" t="e">
        <f ca="1">+IF(AND(ISNUMBER(OFFSET('Hygiene Data'!$C$8,0,10*ROW('Hygiene Data'!C65))),'Data Summary'!DP71="Yes"),OFFSET('Hygiene Data'!$C$8,0,10*ROW('Hygiene Data'!C65)),NA())</f>
        <v>#N/A</v>
      </c>
      <c r="BB71" s="109" t="e">
        <f ca="1">+IF(AND(ISNUMBER(OFFSET('Hygiene Data'!$C$10,0,10*ROW('Hygiene Data'!C65))),'Data Summary'!DQ71="Yes"),OFFSET('Hygiene Data'!$C$10,0,10*ROW('Hygiene Data'!C65)),NA())</f>
        <v>#N/A</v>
      </c>
      <c r="BC71" s="109" t="e">
        <f ca="1">+IF(AND(ISNUMBER(OFFSET('Hygiene Data'!$D$6,0,10*ROW('Hygiene Data'!D65))),'Data Summary'!DR71="Yes"),OFFSET('Hygiene Data'!$D$6,0,10*ROW('Hygiene Data'!D65)),NA())</f>
        <v>#N/A</v>
      </c>
      <c r="BD71" s="109" t="e">
        <f ca="1">+IF(AND(ISNUMBER(OFFSET('Hygiene Data'!$D$8,0,10*ROW('Hygiene Data'!D65))),'Data Summary'!DS71="Yes"),OFFSET('Hygiene Data'!$D$8,0,10*ROW('Hygiene Data'!D65)),NA())</f>
        <v>#N/A</v>
      </c>
      <c r="BE71" s="109" t="e">
        <f ca="1">+IF(AND(ISNUMBER(OFFSET('Hygiene Data'!$D$10,0,10*ROW('Hygiene Data'!D65))),'Data Summary'!DT71="Yes"),OFFSET('Hygiene Data'!$D$10,0,10*ROW('Hygiene Data'!D65)),NA())</f>
        <v>#N/A</v>
      </c>
      <c r="BF71" s="109" t="e">
        <f ca="1">+IF(AND(ISNUMBER(OFFSET('Hygiene Data'!$E$6,0,10*ROW('Hygiene Data'!E65))),'Data Summary'!DU71="Yes"),OFFSET('Hygiene Data'!$E$6,0,10*ROW('Hygiene Data'!E65)),NA())</f>
        <v>#N/A</v>
      </c>
      <c r="BG71" s="109" t="e">
        <f ca="1">+IF(AND(ISNUMBER(OFFSET('Hygiene Data'!$E$8,0,10*ROW('Hygiene Data'!E65))),'Data Summary'!DV71="Yes"),OFFSET('Hygiene Data'!$E$8,0,10*ROW('Hygiene Data'!E65)),NA())</f>
        <v>#N/A</v>
      </c>
      <c r="BH71" s="109" t="e">
        <f ca="1">+IF(AND(ISNUMBER(OFFSET('Hygiene Data'!$E$10,0,10*ROW('Hygiene Data'!E65))),'Data Summary'!DW71="Yes"),OFFSET('Hygiene Data'!$E$10,0,10*ROW('Hygiene Data'!E65)),NA())</f>
        <v>#N/A</v>
      </c>
      <c r="BI71" s="109" t="e">
        <f ca="1">+IF(AND(ISNUMBER(OFFSET('Hygiene Data'!$F$6,0,10*ROW('Hygiene Data'!F65))),'Data Summary'!DX71="Yes"),OFFSET('Hygiene Data'!$F$6,0,10*ROW('Hygiene Data'!F65)),NA())</f>
        <v>#N/A</v>
      </c>
      <c r="BJ71" s="109" t="e">
        <f ca="1">+IF(AND(ISNUMBER(OFFSET('Hygiene Data'!$F$8,0,10*ROW('Hygiene Data'!F65))),'Data Summary'!DY71="Yes"),OFFSET('Hygiene Data'!$F$8,0,10*ROW('Hygiene Data'!F65)),NA())</f>
        <v>#N/A</v>
      </c>
      <c r="BK71" s="109" t="e">
        <f ca="1">+IF(AND(ISNUMBER(OFFSET('Hygiene Data'!$F$10,0,10*ROW('Hygiene Data'!F65))),'Data Summary'!DZ71="Yes"),OFFSET('Hygiene Data'!$F$10,0,10*ROW('Hygiene Data'!F65)),NA())</f>
        <v>#N/A</v>
      </c>
      <c r="BL71" s="109" t="e">
        <f ca="1">+IF(AND(ISNUMBER(OFFSET('Hygiene Data'!$G$6,0,10*ROW('Hygiene Data'!G65))),'Data Summary'!EA71="Yes"),OFFSET('Hygiene Data'!$G$6,0,10*ROW('Hygiene Data'!G65)),NA())</f>
        <v>#N/A</v>
      </c>
      <c r="BM71" s="109" t="e">
        <f ca="1">+IF(AND(ISNUMBER(OFFSET('Hygiene Data'!$G$8,0,10*ROW('Hygiene Data'!G65))),'Data Summary'!EB71="Yes"),OFFSET('Hygiene Data'!$G$8,0,10*ROW('Hygiene Data'!G65)),NA())</f>
        <v>#N/A</v>
      </c>
      <c r="BN71" s="109" t="e">
        <f ca="1">+IF(AND(ISNUMBER(OFFSET('Hygiene Data'!$G$10,0,10*ROW('Hygiene Data'!G65))),'Data Summary'!EC71="Yes"),OFFSET('Hygiene Data'!$G$10,0,10*ROW('Hygiene Data'!G65)),NA())</f>
        <v>#N/A</v>
      </c>
      <c r="BO71" s="109" t="e">
        <f ca="1">+IF(AND(ISNUMBER(OFFSET('Hygiene Data'!$H$6,0,10*ROW('Hygiene Data'!H65))),'Data Summary'!ED71="Yes"),OFFSET('Hygiene Data'!$H$6,0,10*ROW('Hygiene Data'!H65)),NA())</f>
        <v>#N/A</v>
      </c>
      <c r="BP71" s="109" t="e">
        <f ca="1">+IF(AND(ISNUMBER(OFFSET('Hygiene Data'!$H$8,0,10*ROW('Hygiene Data'!H65))),'Data Summary'!EE71="Yes"),OFFSET('Hygiene Data'!$H$8,0,10*ROW('Hygiene Data'!H65)),NA())</f>
        <v>#N/A</v>
      </c>
      <c r="BQ71" s="109" t="e">
        <f ca="1">+IF(AND(ISNUMBER(OFFSET('Hygiene Data'!$H$10,0,10*ROW('Hygiene Data'!H65))),'Data Summary'!EF71="Yes"),OFFSET('Hygiene Data'!$H$10,0,10*ROW('Hygiene Data'!H65)),NA())</f>
        <v>#N/A</v>
      </c>
    </row>
    <row r="72" spans="1:69" x14ac:dyDescent="0.25">
      <c r="A72" s="57" t="e">
        <f ca="1">+IF(OFFSET('Water Data'!$B$1,0,10*ROW('Water Data'!B66))="",NA(),OFFSET('Water Data'!$B$1,0,10*ROW('Water Data'!B66)))</f>
        <v>#N/A</v>
      </c>
      <c r="B72" s="57" t="e">
        <f ca="1">+IF(OFFSET('Water Data'!$A$3,0,10*ROW('Water Data'!A69))="",NA(),OFFSET('Water Data'!$A$3,0,10*ROW('Water Data'!A69)))</f>
        <v>#N/A</v>
      </c>
      <c r="C72" s="57" t="e">
        <f ca="1">+IF(OFFSET('Water Data'!$C$3,0,10*ROW('Water Data'!C69))="",NA(),OFFSET('Water Data'!$C$3,0,10*ROW('Water Data'!C69)))</f>
        <v>#N/A</v>
      </c>
      <c r="D72" s="58" t="e">
        <f ca="1">+IF(AND(ISNUMBER(OFFSET('Water Data'!$C$5,0,10*ROW('Water Data'!C66))),'Data Summary'!BS72="Yes"),100-OFFSET('Water Data'!$C$5,0,10*ROW('Water Data'!C66)),NA())</f>
        <v>#N/A</v>
      </c>
      <c r="E72" s="58" t="e">
        <f ca="1">+IF(AND(ISNUMBER(OFFSET('Water Data'!$C$7,0,10*ROW('Water Data'!C66))),'Data Summary'!BT72="Yes"),OFFSET('Water Data'!$C$7,0,10*ROW('Water Data'!C66)),NA())</f>
        <v>#N/A</v>
      </c>
      <c r="F72" s="58" t="e">
        <f ca="1">+IF(AND(ISNUMBER(OFFSET('Water Data'!$C$10,0,10*ROW('Water Data'!C66))),'Data Summary'!BU72="Yes"),OFFSET('Water Data'!$C$10,0,10*ROW('Water Data'!C66)),NA())</f>
        <v>#N/A</v>
      </c>
      <c r="G72" s="58" t="e">
        <f ca="1">+IF(AND(ISNUMBER(OFFSET('Water Data'!$D$5,0,10*ROW('Water Data'!D66))),'Data Summary'!BV72="Yes"),100-OFFSET('Water Data'!$D$5,0,10*ROW('Water Data'!D66)),NA())</f>
        <v>#N/A</v>
      </c>
      <c r="H72" s="58" t="e">
        <f ca="1">+IF(AND(ISNUMBER(OFFSET('Water Data'!$D$7,0,10*ROW('Water Data'!D66))),'Data Summary'!BW72="Yes"),OFFSET('Water Data'!$D$7,0,10*ROW('Water Data'!D66)),NA())</f>
        <v>#N/A</v>
      </c>
      <c r="I72" s="58" t="e">
        <f ca="1">+IF(AND(ISNUMBER(OFFSET('Water Data'!$D$10,0,10*ROW('Water Data'!D66))),'Data Summary'!BX72="Yes"),OFFSET('Water Data'!$D$10,0,10*ROW('Water Data'!D66)),NA())</f>
        <v>#N/A</v>
      </c>
      <c r="J72" s="58" t="e">
        <f ca="1">+IF(AND(ISNUMBER(OFFSET('Water Data'!$E$5,0,10*ROW('Water Data'!E66))),'Data Summary'!BY72="Yes"),100-OFFSET('Water Data'!$E$5,0,10*ROW('Water Data'!E66)),NA())</f>
        <v>#N/A</v>
      </c>
      <c r="K72" s="58" t="e">
        <f ca="1">+IF(AND(ISNUMBER(OFFSET('Water Data'!$E$7,0,10*ROW('Water Data'!E66))),'Data Summary'!BZ72="Yes"),OFFSET('Water Data'!$E$7,0,10*ROW('Water Data'!E66)),NA())</f>
        <v>#N/A</v>
      </c>
      <c r="L72" s="58" t="e">
        <f ca="1">+IF(AND(ISNUMBER(OFFSET('Water Data'!$E$10,0,10*ROW('Water Data'!E66))),'Data Summary'!CA72="Yes"),OFFSET('Water Data'!$E$10,0,10*ROW('Water Data'!E66)),NA())</f>
        <v>#N/A</v>
      </c>
      <c r="M72" s="58" t="e">
        <f ca="1">+IF(AND(ISNUMBER(OFFSET('Water Data'!$F$5,0,10*ROW('Water Data'!F66))),'Data Summary'!CB72="Yes"),100-OFFSET('Water Data'!$F$5,0,10*ROW('Water Data'!F66)),NA())</f>
        <v>#N/A</v>
      </c>
      <c r="N72" s="58" t="e">
        <f ca="1">+IF(AND(ISNUMBER(OFFSET('Water Data'!$F$7,0,10*ROW('Water Data'!F66))),'Data Summary'!CC72="Yes"),OFFSET('Water Data'!$F$7,0,10*ROW('Water Data'!F66)),NA())</f>
        <v>#N/A</v>
      </c>
      <c r="O72" s="58" t="e">
        <f ca="1">+IF(AND(ISNUMBER(OFFSET('Water Data'!$F$10,0,10*ROW('Water Data'!F66))),'Data Summary'!CD72="Yes"),OFFSET('Water Data'!$F$10,0,10*ROW('Water Data'!F66)),NA())</f>
        <v>#N/A</v>
      </c>
      <c r="P72" s="58" t="e">
        <f ca="1">+IF(AND(ISNUMBER(OFFSET('Water Data'!$G$5,0,10*ROW('Water Data'!G66))),'Data Summary'!CE72="Yes"),100-OFFSET('Water Data'!$G$5,0,10*ROW('Water Data'!G66)),NA())</f>
        <v>#N/A</v>
      </c>
      <c r="Q72" s="58" t="e">
        <f ca="1">+IF(AND(ISNUMBER(OFFSET('Water Data'!$G$7,0,10*ROW('Water Data'!G66))),'Data Summary'!CF72="Yes"),OFFSET('Water Data'!$G$7,0,10*ROW('Water Data'!G66)),NA())</f>
        <v>#N/A</v>
      </c>
      <c r="R72" s="58" t="e">
        <f ca="1">+IF(AND(ISNUMBER(OFFSET('Water Data'!$G$10,0,10*ROW('Water Data'!G66))),'Data Summary'!CG72="Yes"),OFFSET('Water Data'!$G$10,0,10*ROW('Water Data'!G66)),NA())</f>
        <v>#N/A</v>
      </c>
      <c r="S72" s="58" t="e">
        <f ca="1">+IF(AND(ISNUMBER(OFFSET('Water Data'!$H$5,0,10*ROW('Water Data'!H66))),'Data Summary'!CH72="Yes"),100-OFFSET('Water Data'!$H$5,0,10*ROW('Water Data'!H66)),NA())</f>
        <v>#N/A</v>
      </c>
      <c r="T72" s="58" t="e">
        <f ca="1">+IF(AND(ISNUMBER(OFFSET('Water Data'!$H$7,0,10*ROW('Water Data'!H66))),'Data Summary'!CI72="Yes"),OFFSET('Water Data'!$H$7,0,10*ROW('Water Data'!H66)),NA())</f>
        <v>#N/A</v>
      </c>
      <c r="U72" s="58" t="e">
        <f ca="1">+IF(AND(ISNUMBER(OFFSET('Water Data'!$H$10,0,10*ROW('Water Data'!H66))),'Data Summary'!CJ72="Yes"),OFFSET('Water Data'!$H$10,0,10*ROW('Water Data'!H66)),NA())</f>
        <v>#N/A</v>
      </c>
      <c r="V72" s="104" t="e">
        <f ca="1">+IF(AND(ISNUMBER(OFFSET('Sanitation Data'!$C$5,0,10*ROW('Sanitation Data'!C66))),'Data Summary'!CK72="Yes"),100-OFFSET('Sanitation Data'!$C$5,0,10*ROW('Sanitation Data'!C66)),NA())</f>
        <v>#N/A</v>
      </c>
      <c r="W72" s="104" t="e">
        <f ca="1">+IF(AND(ISNUMBER(OFFSET('Sanitation Data'!$C$7,0,10*ROW('Sanitation Data'!C66))),'Data Summary'!CL72="Yes"),OFFSET('Sanitation Data'!$C$7,0,10*ROW('Sanitation Data'!C66)),NA())</f>
        <v>#N/A</v>
      </c>
      <c r="X72" s="104" t="e">
        <f ca="1">+IF(AND(ISNUMBER(OFFSET('Sanitation Data'!$C$11,0,10*ROW('Sanitation Data'!C66))),'Data Summary'!CM72="Yes"),OFFSET('Sanitation Data'!$C$11,0,10*ROW('Sanitation Data'!C66)),NA())</f>
        <v>#N/A</v>
      </c>
      <c r="Y72" s="104" t="e">
        <f ca="1">+IF(AND(ISNUMBER(OFFSET('Sanitation Data'!$C$12,0,10*ROW('Sanitation Data'!C66))),'Data Summary'!CN72="Yes"),OFFSET('Sanitation Data'!$C$12,0,10*ROW('Sanitation Data'!C66)),NA())</f>
        <v>#N/A</v>
      </c>
      <c r="Z72" s="104" t="e">
        <f ca="1">+IF(AND(ISNUMBER(OFFSET('Sanitation Data'!$C$13,0,10*ROW('Sanitation Data'!C66))),'Data Summary'!CO72="Yes"),OFFSET('Sanitation Data'!$C$13,0,10*ROW('Sanitation Data'!C66)),NA())</f>
        <v>#N/A</v>
      </c>
      <c r="AA72" s="104" t="e">
        <f ca="1">+IF(AND(ISNUMBER(OFFSET('Sanitation Data'!$D$5,0,10*ROW('Sanitation Data'!D66))),'Data Summary'!CP72="Yes"),100-OFFSET('Sanitation Data'!$D$5,0,10*ROW('Sanitation Data'!D66)),NA())</f>
        <v>#N/A</v>
      </c>
      <c r="AB72" s="104" t="e">
        <f ca="1">+IF(AND(ISNUMBER(OFFSET('Sanitation Data'!$D$7,0,10*ROW('Sanitation Data'!D66))),'Data Summary'!CQ72="Yes"),OFFSET('Sanitation Data'!$D$7,0,10*ROW('Sanitation Data'!D66)),NA())</f>
        <v>#N/A</v>
      </c>
      <c r="AC72" s="104" t="e">
        <f ca="1">+IF(AND(ISNUMBER(OFFSET('Sanitation Data'!$D$11,0,10*ROW('Sanitation Data'!D66))),'Data Summary'!CR72="Yes"),OFFSET('Sanitation Data'!$D$11,0,10*ROW('Sanitation Data'!D66)),NA())</f>
        <v>#N/A</v>
      </c>
      <c r="AD72" s="104" t="e">
        <f ca="1">+IF(AND(ISNUMBER(OFFSET('Sanitation Data'!$D$12,0,10*ROW('Sanitation Data'!D66))),'Data Summary'!CS72="Yes"),OFFSET('Sanitation Data'!$D$12,0,10*ROW('Sanitation Data'!D66)),NA())</f>
        <v>#N/A</v>
      </c>
      <c r="AE72" s="104" t="e">
        <f ca="1">+IF(AND(ISNUMBER(OFFSET('Sanitation Data'!$D$13,0,10*ROW('Sanitation Data'!D66))),'Data Summary'!CT72="Yes"),OFFSET('Sanitation Data'!$D$13,0,10*ROW('Sanitation Data'!D66)),NA())</f>
        <v>#N/A</v>
      </c>
      <c r="AF72" s="104" t="e">
        <f ca="1">+IF(AND(ISNUMBER(OFFSET('Sanitation Data'!$E$5,0,10*ROW('Sanitation Data'!E66))),'Data Summary'!CU72="Yes"),100-OFFSET('Sanitation Data'!$E$5,0,10*ROW('Sanitation Data'!E66)),NA())</f>
        <v>#N/A</v>
      </c>
      <c r="AG72" s="104" t="e">
        <f ca="1">+IF(AND(ISNUMBER(OFFSET('Sanitation Data'!$E$7,0,10*ROW('Sanitation Data'!E66))),'Data Summary'!CV72="Yes"),OFFSET('Sanitation Data'!$E$7,0,10*ROW('Sanitation Data'!E66)),NA())</f>
        <v>#N/A</v>
      </c>
      <c r="AH72" s="104" t="e">
        <f ca="1">+IF(AND(ISNUMBER(OFFSET('Sanitation Data'!$E$11,0,10*ROW('Sanitation Data'!E66))),'Data Summary'!CW72="Yes"),OFFSET('Sanitation Data'!$E$11,0,10*ROW('Sanitation Data'!E66)),NA())</f>
        <v>#N/A</v>
      </c>
      <c r="AI72" s="104" t="e">
        <f ca="1">+IF(AND(ISNUMBER(OFFSET('Sanitation Data'!$E$12,0,10*ROW('Sanitation Data'!E66))),'Data Summary'!CX72="Yes"),OFFSET('Sanitation Data'!$E$12,0,10*ROW('Sanitation Data'!E66)),NA())</f>
        <v>#N/A</v>
      </c>
      <c r="AJ72" s="104" t="e">
        <f ca="1">+IF(AND(ISNUMBER(OFFSET('Sanitation Data'!$E$13,0,10*ROW('Sanitation Data'!E66))),'Data Summary'!CY72="Yes"),OFFSET('Sanitation Data'!$E$13,0,10*ROW('Sanitation Data'!E66)),NA())</f>
        <v>#N/A</v>
      </c>
      <c r="AK72" s="104" t="e">
        <f ca="1">+IF(AND(ISNUMBER(OFFSET('Sanitation Data'!$F$5,0,10*ROW('Sanitation Data'!F66))),'Data Summary'!CZ72="Yes"),100-OFFSET('Sanitation Data'!$F$5,0,10*ROW('Sanitation Data'!F66)),NA())</f>
        <v>#N/A</v>
      </c>
      <c r="AL72" s="104" t="e">
        <f ca="1">+IF(AND(ISNUMBER(OFFSET('Sanitation Data'!$F$7,0,10*ROW('Sanitation Data'!F66))),'Data Summary'!DA72="Yes"),OFFSET('Sanitation Data'!$F$7,0,10*ROW('Sanitation Data'!F66)),NA())</f>
        <v>#N/A</v>
      </c>
      <c r="AM72" s="104" t="e">
        <f ca="1">+IF(AND(ISNUMBER(OFFSET('Sanitation Data'!$F$11,0,10*ROW('Sanitation Data'!F66))),'Data Summary'!DB72="Yes"),OFFSET('Sanitation Data'!$F$11,0,10*ROW('Sanitation Data'!F66)),NA())</f>
        <v>#N/A</v>
      </c>
      <c r="AN72" s="104" t="e">
        <f ca="1">+IF(AND(ISNUMBER(OFFSET('Sanitation Data'!$F$12,0,10*ROW('Sanitation Data'!F66))),'Data Summary'!DC72="Yes"),OFFSET('Sanitation Data'!$F$12,0,10*ROW('Sanitation Data'!F66)),NA())</f>
        <v>#N/A</v>
      </c>
      <c r="AO72" s="104" t="e">
        <f ca="1">+IF(AND(ISNUMBER(OFFSET('Sanitation Data'!$F$13,0,10*ROW('Sanitation Data'!F66))),'Data Summary'!DD72="Yes"),OFFSET('Sanitation Data'!$F$13,0,10*ROW('Sanitation Data'!F66)),NA())</f>
        <v>#N/A</v>
      </c>
      <c r="AP72" s="104" t="e">
        <f ca="1">+IF(AND(ISNUMBER(OFFSET('Sanitation Data'!$G$5,0,10*ROW('Sanitation Data'!G66))),'Data Summary'!DE72="Yes"),100-OFFSET('Sanitation Data'!$G$5,0,10*ROW('Sanitation Data'!G66)),NA())</f>
        <v>#N/A</v>
      </c>
      <c r="AQ72" s="104" t="e">
        <f ca="1">+IF(AND(ISNUMBER(OFFSET('Sanitation Data'!$G$7,0,10*ROW('Sanitation Data'!G66))),'Data Summary'!DF72="Yes"),OFFSET('Sanitation Data'!$G$7,0,10*ROW('Sanitation Data'!G66)),NA())</f>
        <v>#N/A</v>
      </c>
      <c r="AR72" s="104" t="e">
        <f ca="1">+IF(AND(ISNUMBER(OFFSET('Sanitation Data'!$G$11,0,10*ROW('Sanitation Data'!G66))),'Data Summary'!DG72="Yes"),OFFSET('Sanitation Data'!$G$11,0,10*ROW('Sanitation Data'!G66)),NA())</f>
        <v>#N/A</v>
      </c>
      <c r="AS72" s="104" t="e">
        <f ca="1">+IF(AND(ISNUMBER(OFFSET('Sanitation Data'!$G$12,0,10*ROW('Sanitation Data'!G66))),'Data Summary'!DH72="Yes"),OFFSET('Sanitation Data'!$G$12,0,10*ROW('Sanitation Data'!G66)),NA())</f>
        <v>#N/A</v>
      </c>
      <c r="AT72" s="104" t="e">
        <f ca="1">+IF(AND(ISNUMBER(OFFSET('Sanitation Data'!$G$13,0,10*ROW('Sanitation Data'!G66))),'Data Summary'!DI72="Yes"),OFFSET('Sanitation Data'!$G$13,0,10*ROW('Sanitation Data'!G66)),NA())</f>
        <v>#N/A</v>
      </c>
      <c r="AU72" s="104" t="e">
        <f ca="1">+IF(AND(ISNUMBER(OFFSET('Sanitation Data'!$H$5,0,10*ROW('Sanitation Data'!H66))),'Data Summary'!DJ72="Yes"),100-OFFSET('Sanitation Data'!$H$5,0,10*ROW('Sanitation Data'!H66)),NA())</f>
        <v>#N/A</v>
      </c>
      <c r="AV72" s="104" t="e">
        <f ca="1">+IF(AND(ISNUMBER(OFFSET('Sanitation Data'!$H$7,0,10*ROW('Sanitation Data'!H66))),'Data Summary'!DK72="Yes"),OFFSET('Sanitation Data'!$H$7,0,10*ROW('Sanitation Data'!H66)),NA())</f>
        <v>#N/A</v>
      </c>
      <c r="AW72" s="104" t="e">
        <f ca="1">+IF(AND(ISNUMBER(OFFSET('Sanitation Data'!$H$11,0,10*ROW('Sanitation Data'!H66))),'Data Summary'!DL72="Yes"),OFFSET('Sanitation Data'!$H$11,0,10*ROW('Sanitation Data'!H66)),NA())</f>
        <v>#N/A</v>
      </c>
      <c r="AX72" s="104" t="e">
        <f ca="1">+IF(AND(ISNUMBER(OFFSET('Sanitation Data'!$H$12,0,10*ROW('Sanitation Data'!H66))),'Data Summary'!DM72="Yes"),OFFSET('Sanitation Data'!$H$12,0,10*ROW('Sanitation Data'!H66)),NA())</f>
        <v>#N/A</v>
      </c>
      <c r="AY72" s="104" t="e">
        <f ca="1">+IF(AND(ISNUMBER(OFFSET('Sanitation Data'!$H$13,0,10*ROW('Sanitation Data'!H66))),'Data Summary'!DN72="Yes"),OFFSET('Sanitation Data'!$H$13,0,10*ROW('Sanitation Data'!H66)),NA())</f>
        <v>#N/A</v>
      </c>
      <c r="AZ72" s="109" t="e">
        <f ca="1">+IF(AND(ISNUMBER(OFFSET('Hygiene Data'!$C$6,0,10*ROW('Hygiene Data'!C66))),'Data Summary'!DO72="Yes"),OFFSET('Hygiene Data'!$C$6,0,10*ROW('Hygiene Data'!C66)),NA())</f>
        <v>#N/A</v>
      </c>
      <c r="BA72" s="109" t="e">
        <f ca="1">+IF(AND(ISNUMBER(OFFSET('Hygiene Data'!$C$8,0,10*ROW('Hygiene Data'!C66))),'Data Summary'!DP72="Yes"),OFFSET('Hygiene Data'!$C$8,0,10*ROW('Hygiene Data'!C66)),NA())</f>
        <v>#N/A</v>
      </c>
      <c r="BB72" s="109" t="e">
        <f ca="1">+IF(AND(ISNUMBER(OFFSET('Hygiene Data'!$C$10,0,10*ROW('Hygiene Data'!C66))),'Data Summary'!DQ72="Yes"),OFFSET('Hygiene Data'!$C$10,0,10*ROW('Hygiene Data'!C66)),NA())</f>
        <v>#N/A</v>
      </c>
      <c r="BC72" s="109" t="e">
        <f ca="1">+IF(AND(ISNUMBER(OFFSET('Hygiene Data'!$D$6,0,10*ROW('Hygiene Data'!D66))),'Data Summary'!DR72="Yes"),OFFSET('Hygiene Data'!$D$6,0,10*ROW('Hygiene Data'!D66)),NA())</f>
        <v>#N/A</v>
      </c>
      <c r="BD72" s="109" t="e">
        <f ca="1">+IF(AND(ISNUMBER(OFFSET('Hygiene Data'!$D$8,0,10*ROW('Hygiene Data'!D66))),'Data Summary'!DS72="Yes"),OFFSET('Hygiene Data'!$D$8,0,10*ROW('Hygiene Data'!D66)),NA())</f>
        <v>#N/A</v>
      </c>
      <c r="BE72" s="109" t="e">
        <f ca="1">+IF(AND(ISNUMBER(OFFSET('Hygiene Data'!$D$10,0,10*ROW('Hygiene Data'!D66))),'Data Summary'!DT72="Yes"),OFFSET('Hygiene Data'!$D$10,0,10*ROW('Hygiene Data'!D66)),NA())</f>
        <v>#N/A</v>
      </c>
      <c r="BF72" s="109" t="e">
        <f ca="1">+IF(AND(ISNUMBER(OFFSET('Hygiene Data'!$E$6,0,10*ROW('Hygiene Data'!E66))),'Data Summary'!DU72="Yes"),OFFSET('Hygiene Data'!$E$6,0,10*ROW('Hygiene Data'!E66)),NA())</f>
        <v>#N/A</v>
      </c>
      <c r="BG72" s="109" t="e">
        <f ca="1">+IF(AND(ISNUMBER(OFFSET('Hygiene Data'!$E$8,0,10*ROW('Hygiene Data'!E66))),'Data Summary'!DV72="Yes"),OFFSET('Hygiene Data'!$E$8,0,10*ROW('Hygiene Data'!E66)),NA())</f>
        <v>#N/A</v>
      </c>
      <c r="BH72" s="109" t="e">
        <f ca="1">+IF(AND(ISNUMBER(OFFSET('Hygiene Data'!$E$10,0,10*ROW('Hygiene Data'!E66))),'Data Summary'!DW72="Yes"),OFFSET('Hygiene Data'!$E$10,0,10*ROW('Hygiene Data'!E66)),NA())</f>
        <v>#N/A</v>
      </c>
      <c r="BI72" s="109" t="e">
        <f ca="1">+IF(AND(ISNUMBER(OFFSET('Hygiene Data'!$F$6,0,10*ROW('Hygiene Data'!F66))),'Data Summary'!DX72="Yes"),OFFSET('Hygiene Data'!$F$6,0,10*ROW('Hygiene Data'!F66)),NA())</f>
        <v>#N/A</v>
      </c>
      <c r="BJ72" s="109" t="e">
        <f ca="1">+IF(AND(ISNUMBER(OFFSET('Hygiene Data'!$F$8,0,10*ROW('Hygiene Data'!F66))),'Data Summary'!DY72="Yes"),OFFSET('Hygiene Data'!$F$8,0,10*ROW('Hygiene Data'!F66)),NA())</f>
        <v>#N/A</v>
      </c>
      <c r="BK72" s="109" t="e">
        <f ca="1">+IF(AND(ISNUMBER(OFFSET('Hygiene Data'!$F$10,0,10*ROW('Hygiene Data'!F66))),'Data Summary'!DZ72="Yes"),OFFSET('Hygiene Data'!$F$10,0,10*ROW('Hygiene Data'!F66)),NA())</f>
        <v>#N/A</v>
      </c>
      <c r="BL72" s="109" t="e">
        <f ca="1">+IF(AND(ISNUMBER(OFFSET('Hygiene Data'!$G$6,0,10*ROW('Hygiene Data'!G66))),'Data Summary'!EA72="Yes"),OFFSET('Hygiene Data'!$G$6,0,10*ROW('Hygiene Data'!G66)),NA())</f>
        <v>#N/A</v>
      </c>
      <c r="BM72" s="109" t="e">
        <f ca="1">+IF(AND(ISNUMBER(OFFSET('Hygiene Data'!$G$8,0,10*ROW('Hygiene Data'!G66))),'Data Summary'!EB72="Yes"),OFFSET('Hygiene Data'!$G$8,0,10*ROW('Hygiene Data'!G66)),NA())</f>
        <v>#N/A</v>
      </c>
      <c r="BN72" s="109" t="e">
        <f ca="1">+IF(AND(ISNUMBER(OFFSET('Hygiene Data'!$G$10,0,10*ROW('Hygiene Data'!G66))),'Data Summary'!EC72="Yes"),OFFSET('Hygiene Data'!$G$10,0,10*ROW('Hygiene Data'!G66)),NA())</f>
        <v>#N/A</v>
      </c>
      <c r="BO72" s="109" t="e">
        <f ca="1">+IF(AND(ISNUMBER(OFFSET('Hygiene Data'!$H$6,0,10*ROW('Hygiene Data'!H66))),'Data Summary'!ED72="Yes"),OFFSET('Hygiene Data'!$H$6,0,10*ROW('Hygiene Data'!H66)),NA())</f>
        <v>#N/A</v>
      </c>
      <c r="BP72" s="109" t="e">
        <f ca="1">+IF(AND(ISNUMBER(OFFSET('Hygiene Data'!$H$8,0,10*ROW('Hygiene Data'!H66))),'Data Summary'!EE72="Yes"),OFFSET('Hygiene Data'!$H$8,0,10*ROW('Hygiene Data'!H66)),NA())</f>
        <v>#N/A</v>
      </c>
      <c r="BQ72" s="109" t="e">
        <f ca="1">+IF(AND(ISNUMBER(OFFSET('Hygiene Data'!$H$10,0,10*ROW('Hygiene Data'!H66))),'Data Summary'!EF72="Yes"),OFFSET('Hygiene Data'!$H$10,0,10*ROW('Hygiene Data'!H66)),NA())</f>
        <v>#N/A</v>
      </c>
    </row>
    <row r="73" spans="1:69" x14ac:dyDescent="0.25">
      <c r="A73" s="57" t="e">
        <f ca="1">+IF(OFFSET('Water Data'!$B$1,0,10*ROW('Water Data'!B67))="",NA(),OFFSET('Water Data'!$B$1,0,10*ROW('Water Data'!B67)))</f>
        <v>#N/A</v>
      </c>
      <c r="B73" s="57" t="e">
        <f ca="1">+IF(OFFSET('Water Data'!$A$3,0,10*ROW('Water Data'!A70))="",NA(),OFFSET('Water Data'!$A$3,0,10*ROW('Water Data'!A70)))</f>
        <v>#N/A</v>
      </c>
      <c r="C73" s="57" t="e">
        <f ca="1">+IF(OFFSET('Water Data'!$C$3,0,10*ROW('Water Data'!C70))="",NA(),OFFSET('Water Data'!$C$3,0,10*ROW('Water Data'!C70)))</f>
        <v>#N/A</v>
      </c>
      <c r="D73" s="58" t="e">
        <f ca="1">+IF(AND(ISNUMBER(OFFSET('Water Data'!$C$5,0,10*ROW('Water Data'!C67))),'Data Summary'!BS73="Yes"),100-OFFSET('Water Data'!$C$5,0,10*ROW('Water Data'!C67)),NA())</f>
        <v>#N/A</v>
      </c>
      <c r="E73" s="58" t="e">
        <f ca="1">+IF(AND(ISNUMBER(OFFSET('Water Data'!$C$7,0,10*ROW('Water Data'!C67))),'Data Summary'!BT73="Yes"),OFFSET('Water Data'!$C$7,0,10*ROW('Water Data'!C67)),NA())</f>
        <v>#N/A</v>
      </c>
      <c r="F73" s="58" t="e">
        <f ca="1">+IF(AND(ISNUMBER(OFFSET('Water Data'!$C$10,0,10*ROW('Water Data'!C67))),'Data Summary'!BU73="Yes"),OFFSET('Water Data'!$C$10,0,10*ROW('Water Data'!C67)),NA())</f>
        <v>#N/A</v>
      </c>
      <c r="G73" s="58" t="e">
        <f ca="1">+IF(AND(ISNUMBER(OFFSET('Water Data'!$D$5,0,10*ROW('Water Data'!D67))),'Data Summary'!BV73="Yes"),100-OFFSET('Water Data'!$D$5,0,10*ROW('Water Data'!D67)),NA())</f>
        <v>#N/A</v>
      </c>
      <c r="H73" s="58" t="e">
        <f ca="1">+IF(AND(ISNUMBER(OFFSET('Water Data'!$D$7,0,10*ROW('Water Data'!D67))),'Data Summary'!BW73="Yes"),OFFSET('Water Data'!$D$7,0,10*ROW('Water Data'!D67)),NA())</f>
        <v>#N/A</v>
      </c>
      <c r="I73" s="58" t="e">
        <f ca="1">+IF(AND(ISNUMBER(OFFSET('Water Data'!$D$10,0,10*ROW('Water Data'!D67))),'Data Summary'!BX73="Yes"),OFFSET('Water Data'!$D$10,0,10*ROW('Water Data'!D67)),NA())</f>
        <v>#N/A</v>
      </c>
      <c r="J73" s="58" t="e">
        <f ca="1">+IF(AND(ISNUMBER(OFFSET('Water Data'!$E$5,0,10*ROW('Water Data'!E67))),'Data Summary'!BY73="Yes"),100-OFFSET('Water Data'!$E$5,0,10*ROW('Water Data'!E67)),NA())</f>
        <v>#N/A</v>
      </c>
      <c r="K73" s="58" t="e">
        <f ca="1">+IF(AND(ISNUMBER(OFFSET('Water Data'!$E$7,0,10*ROW('Water Data'!E67))),'Data Summary'!BZ73="Yes"),OFFSET('Water Data'!$E$7,0,10*ROW('Water Data'!E67)),NA())</f>
        <v>#N/A</v>
      </c>
      <c r="L73" s="58" t="e">
        <f ca="1">+IF(AND(ISNUMBER(OFFSET('Water Data'!$E$10,0,10*ROW('Water Data'!E67))),'Data Summary'!CA73="Yes"),OFFSET('Water Data'!$E$10,0,10*ROW('Water Data'!E67)),NA())</f>
        <v>#N/A</v>
      </c>
      <c r="M73" s="58" t="e">
        <f ca="1">+IF(AND(ISNUMBER(OFFSET('Water Data'!$F$5,0,10*ROW('Water Data'!F67))),'Data Summary'!CB73="Yes"),100-OFFSET('Water Data'!$F$5,0,10*ROW('Water Data'!F67)),NA())</f>
        <v>#N/A</v>
      </c>
      <c r="N73" s="58" t="e">
        <f ca="1">+IF(AND(ISNUMBER(OFFSET('Water Data'!$F$7,0,10*ROW('Water Data'!F67))),'Data Summary'!CC73="Yes"),OFFSET('Water Data'!$F$7,0,10*ROW('Water Data'!F67)),NA())</f>
        <v>#N/A</v>
      </c>
      <c r="O73" s="58" t="e">
        <f ca="1">+IF(AND(ISNUMBER(OFFSET('Water Data'!$F$10,0,10*ROW('Water Data'!F67))),'Data Summary'!CD73="Yes"),OFFSET('Water Data'!$F$10,0,10*ROW('Water Data'!F67)),NA())</f>
        <v>#N/A</v>
      </c>
      <c r="P73" s="58" t="e">
        <f ca="1">+IF(AND(ISNUMBER(OFFSET('Water Data'!$G$5,0,10*ROW('Water Data'!G67))),'Data Summary'!CE73="Yes"),100-OFFSET('Water Data'!$G$5,0,10*ROW('Water Data'!G67)),NA())</f>
        <v>#N/A</v>
      </c>
      <c r="Q73" s="58" t="e">
        <f ca="1">+IF(AND(ISNUMBER(OFFSET('Water Data'!$G$7,0,10*ROW('Water Data'!G67))),'Data Summary'!CF73="Yes"),OFFSET('Water Data'!$G$7,0,10*ROW('Water Data'!G67)),NA())</f>
        <v>#N/A</v>
      </c>
      <c r="R73" s="58" t="e">
        <f ca="1">+IF(AND(ISNUMBER(OFFSET('Water Data'!$G$10,0,10*ROW('Water Data'!G67))),'Data Summary'!CG73="Yes"),OFFSET('Water Data'!$G$10,0,10*ROW('Water Data'!G67)),NA())</f>
        <v>#N/A</v>
      </c>
      <c r="S73" s="58" t="e">
        <f ca="1">+IF(AND(ISNUMBER(OFFSET('Water Data'!$H$5,0,10*ROW('Water Data'!H67))),'Data Summary'!CH73="Yes"),100-OFFSET('Water Data'!$H$5,0,10*ROW('Water Data'!H67)),NA())</f>
        <v>#N/A</v>
      </c>
      <c r="T73" s="58" t="e">
        <f ca="1">+IF(AND(ISNUMBER(OFFSET('Water Data'!$H$7,0,10*ROW('Water Data'!H67))),'Data Summary'!CI73="Yes"),OFFSET('Water Data'!$H$7,0,10*ROW('Water Data'!H67)),NA())</f>
        <v>#N/A</v>
      </c>
      <c r="U73" s="58" t="e">
        <f ca="1">+IF(AND(ISNUMBER(OFFSET('Water Data'!$H$10,0,10*ROW('Water Data'!H67))),'Data Summary'!CJ73="Yes"),OFFSET('Water Data'!$H$10,0,10*ROW('Water Data'!H67)),NA())</f>
        <v>#N/A</v>
      </c>
      <c r="V73" s="104" t="e">
        <f ca="1">+IF(AND(ISNUMBER(OFFSET('Sanitation Data'!$C$5,0,10*ROW('Sanitation Data'!C67))),'Data Summary'!CK73="Yes"),100-OFFSET('Sanitation Data'!$C$5,0,10*ROW('Sanitation Data'!C67)),NA())</f>
        <v>#N/A</v>
      </c>
      <c r="W73" s="104" t="e">
        <f ca="1">+IF(AND(ISNUMBER(OFFSET('Sanitation Data'!$C$7,0,10*ROW('Sanitation Data'!C67))),'Data Summary'!CL73="Yes"),OFFSET('Sanitation Data'!$C$7,0,10*ROW('Sanitation Data'!C67)),NA())</f>
        <v>#N/A</v>
      </c>
      <c r="X73" s="104" t="e">
        <f ca="1">+IF(AND(ISNUMBER(OFFSET('Sanitation Data'!$C$11,0,10*ROW('Sanitation Data'!C67))),'Data Summary'!CM73="Yes"),OFFSET('Sanitation Data'!$C$11,0,10*ROW('Sanitation Data'!C67)),NA())</f>
        <v>#N/A</v>
      </c>
      <c r="Y73" s="104" t="e">
        <f ca="1">+IF(AND(ISNUMBER(OFFSET('Sanitation Data'!$C$12,0,10*ROW('Sanitation Data'!C67))),'Data Summary'!CN73="Yes"),OFFSET('Sanitation Data'!$C$12,0,10*ROW('Sanitation Data'!C67)),NA())</f>
        <v>#N/A</v>
      </c>
      <c r="Z73" s="104" t="e">
        <f ca="1">+IF(AND(ISNUMBER(OFFSET('Sanitation Data'!$C$13,0,10*ROW('Sanitation Data'!C67))),'Data Summary'!CO73="Yes"),OFFSET('Sanitation Data'!$C$13,0,10*ROW('Sanitation Data'!C67)),NA())</f>
        <v>#N/A</v>
      </c>
      <c r="AA73" s="104" t="e">
        <f ca="1">+IF(AND(ISNUMBER(OFFSET('Sanitation Data'!$D$5,0,10*ROW('Sanitation Data'!D67))),'Data Summary'!CP73="Yes"),100-OFFSET('Sanitation Data'!$D$5,0,10*ROW('Sanitation Data'!D67)),NA())</f>
        <v>#N/A</v>
      </c>
      <c r="AB73" s="104" t="e">
        <f ca="1">+IF(AND(ISNUMBER(OFFSET('Sanitation Data'!$D$7,0,10*ROW('Sanitation Data'!D67))),'Data Summary'!CQ73="Yes"),OFFSET('Sanitation Data'!$D$7,0,10*ROW('Sanitation Data'!D67)),NA())</f>
        <v>#N/A</v>
      </c>
      <c r="AC73" s="104" t="e">
        <f ca="1">+IF(AND(ISNUMBER(OFFSET('Sanitation Data'!$D$11,0,10*ROW('Sanitation Data'!D67))),'Data Summary'!CR73="Yes"),OFFSET('Sanitation Data'!$D$11,0,10*ROW('Sanitation Data'!D67)),NA())</f>
        <v>#N/A</v>
      </c>
      <c r="AD73" s="104" t="e">
        <f ca="1">+IF(AND(ISNUMBER(OFFSET('Sanitation Data'!$D$12,0,10*ROW('Sanitation Data'!D67))),'Data Summary'!CS73="Yes"),OFFSET('Sanitation Data'!$D$12,0,10*ROW('Sanitation Data'!D67)),NA())</f>
        <v>#N/A</v>
      </c>
      <c r="AE73" s="104" t="e">
        <f ca="1">+IF(AND(ISNUMBER(OFFSET('Sanitation Data'!$D$13,0,10*ROW('Sanitation Data'!D67))),'Data Summary'!CT73="Yes"),OFFSET('Sanitation Data'!$D$13,0,10*ROW('Sanitation Data'!D67)),NA())</f>
        <v>#N/A</v>
      </c>
      <c r="AF73" s="104" t="e">
        <f ca="1">+IF(AND(ISNUMBER(OFFSET('Sanitation Data'!$E$5,0,10*ROW('Sanitation Data'!E67))),'Data Summary'!CU73="Yes"),100-OFFSET('Sanitation Data'!$E$5,0,10*ROW('Sanitation Data'!E67)),NA())</f>
        <v>#N/A</v>
      </c>
      <c r="AG73" s="104" t="e">
        <f ca="1">+IF(AND(ISNUMBER(OFFSET('Sanitation Data'!$E$7,0,10*ROW('Sanitation Data'!E67))),'Data Summary'!CV73="Yes"),OFFSET('Sanitation Data'!$E$7,0,10*ROW('Sanitation Data'!E67)),NA())</f>
        <v>#N/A</v>
      </c>
      <c r="AH73" s="104" t="e">
        <f ca="1">+IF(AND(ISNUMBER(OFFSET('Sanitation Data'!$E$11,0,10*ROW('Sanitation Data'!E67))),'Data Summary'!CW73="Yes"),OFFSET('Sanitation Data'!$E$11,0,10*ROW('Sanitation Data'!E67)),NA())</f>
        <v>#N/A</v>
      </c>
      <c r="AI73" s="104" t="e">
        <f ca="1">+IF(AND(ISNUMBER(OFFSET('Sanitation Data'!$E$12,0,10*ROW('Sanitation Data'!E67))),'Data Summary'!CX73="Yes"),OFFSET('Sanitation Data'!$E$12,0,10*ROW('Sanitation Data'!E67)),NA())</f>
        <v>#N/A</v>
      </c>
      <c r="AJ73" s="104" t="e">
        <f ca="1">+IF(AND(ISNUMBER(OFFSET('Sanitation Data'!$E$13,0,10*ROW('Sanitation Data'!E67))),'Data Summary'!CY73="Yes"),OFFSET('Sanitation Data'!$E$13,0,10*ROW('Sanitation Data'!E67)),NA())</f>
        <v>#N/A</v>
      </c>
      <c r="AK73" s="104" t="e">
        <f ca="1">+IF(AND(ISNUMBER(OFFSET('Sanitation Data'!$F$5,0,10*ROW('Sanitation Data'!F67))),'Data Summary'!CZ73="Yes"),100-OFFSET('Sanitation Data'!$F$5,0,10*ROW('Sanitation Data'!F67)),NA())</f>
        <v>#N/A</v>
      </c>
      <c r="AL73" s="104" t="e">
        <f ca="1">+IF(AND(ISNUMBER(OFFSET('Sanitation Data'!$F$7,0,10*ROW('Sanitation Data'!F67))),'Data Summary'!DA73="Yes"),OFFSET('Sanitation Data'!$F$7,0,10*ROW('Sanitation Data'!F67)),NA())</f>
        <v>#N/A</v>
      </c>
      <c r="AM73" s="104" t="e">
        <f ca="1">+IF(AND(ISNUMBER(OFFSET('Sanitation Data'!$F$11,0,10*ROW('Sanitation Data'!F67))),'Data Summary'!DB73="Yes"),OFFSET('Sanitation Data'!$F$11,0,10*ROW('Sanitation Data'!F67)),NA())</f>
        <v>#N/A</v>
      </c>
      <c r="AN73" s="104" t="e">
        <f ca="1">+IF(AND(ISNUMBER(OFFSET('Sanitation Data'!$F$12,0,10*ROW('Sanitation Data'!F67))),'Data Summary'!DC73="Yes"),OFFSET('Sanitation Data'!$F$12,0,10*ROW('Sanitation Data'!F67)),NA())</f>
        <v>#N/A</v>
      </c>
      <c r="AO73" s="104" t="e">
        <f ca="1">+IF(AND(ISNUMBER(OFFSET('Sanitation Data'!$F$13,0,10*ROW('Sanitation Data'!F67))),'Data Summary'!DD73="Yes"),OFFSET('Sanitation Data'!$F$13,0,10*ROW('Sanitation Data'!F67)),NA())</f>
        <v>#N/A</v>
      </c>
      <c r="AP73" s="104" t="e">
        <f ca="1">+IF(AND(ISNUMBER(OFFSET('Sanitation Data'!$G$5,0,10*ROW('Sanitation Data'!G67))),'Data Summary'!DE73="Yes"),100-OFFSET('Sanitation Data'!$G$5,0,10*ROW('Sanitation Data'!G67)),NA())</f>
        <v>#N/A</v>
      </c>
      <c r="AQ73" s="104" t="e">
        <f ca="1">+IF(AND(ISNUMBER(OFFSET('Sanitation Data'!$G$7,0,10*ROW('Sanitation Data'!G67))),'Data Summary'!DF73="Yes"),OFFSET('Sanitation Data'!$G$7,0,10*ROW('Sanitation Data'!G67)),NA())</f>
        <v>#N/A</v>
      </c>
      <c r="AR73" s="104" t="e">
        <f ca="1">+IF(AND(ISNUMBER(OFFSET('Sanitation Data'!$G$11,0,10*ROW('Sanitation Data'!G67))),'Data Summary'!DG73="Yes"),OFFSET('Sanitation Data'!$G$11,0,10*ROW('Sanitation Data'!G67)),NA())</f>
        <v>#N/A</v>
      </c>
      <c r="AS73" s="104" t="e">
        <f ca="1">+IF(AND(ISNUMBER(OFFSET('Sanitation Data'!$G$12,0,10*ROW('Sanitation Data'!G67))),'Data Summary'!DH73="Yes"),OFFSET('Sanitation Data'!$G$12,0,10*ROW('Sanitation Data'!G67)),NA())</f>
        <v>#N/A</v>
      </c>
      <c r="AT73" s="104" t="e">
        <f ca="1">+IF(AND(ISNUMBER(OFFSET('Sanitation Data'!$G$13,0,10*ROW('Sanitation Data'!G67))),'Data Summary'!DI73="Yes"),OFFSET('Sanitation Data'!$G$13,0,10*ROW('Sanitation Data'!G67)),NA())</f>
        <v>#N/A</v>
      </c>
      <c r="AU73" s="104" t="e">
        <f ca="1">+IF(AND(ISNUMBER(OFFSET('Sanitation Data'!$H$5,0,10*ROW('Sanitation Data'!H67))),'Data Summary'!DJ73="Yes"),100-OFFSET('Sanitation Data'!$H$5,0,10*ROW('Sanitation Data'!H67)),NA())</f>
        <v>#N/A</v>
      </c>
      <c r="AV73" s="104" t="e">
        <f ca="1">+IF(AND(ISNUMBER(OFFSET('Sanitation Data'!$H$7,0,10*ROW('Sanitation Data'!H67))),'Data Summary'!DK73="Yes"),OFFSET('Sanitation Data'!$H$7,0,10*ROW('Sanitation Data'!H67)),NA())</f>
        <v>#N/A</v>
      </c>
      <c r="AW73" s="104" t="e">
        <f ca="1">+IF(AND(ISNUMBER(OFFSET('Sanitation Data'!$H$11,0,10*ROW('Sanitation Data'!H67))),'Data Summary'!DL73="Yes"),OFFSET('Sanitation Data'!$H$11,0,10*ROW('Sanitation Data'!H67)),NA())</f>
        <v>#N/A</v>
      </c>
      <c r="AX73" s="104" t="e">
        <f ca="1">+IF(AND(ISNUMBER(OFFSET('Sanitation Data'!$H$12,0,10*ROW('Sanitation Data'!H67))),'Data Summary'!DM73="Yes"),OFFSET('Sanitation Data'!$H$12,0,10*ROW('Sanitation Data'!H67)),NA())</f>
        <v>#N/A</v>
      </c>
      <c r="AY73" s="104" t="e">
        <f ca="1">+IF(AND(ISNUMBER(OFFSET('Sanitation Data'!$H$13,0,10*ROW('Sanitation Data'!H67))),'Data Summary'!DN73="Yes"),OFFSET('Sanitation Data'!$H$13,0,10*ROW('Sanitation Data'!H67)),NA())</f>
        <v>#N/A</v>
      </c>
      <c r="AZ73" s="109" t="e">
        <f ca="1">+IF(AND(ISNUMBER(OFFSET('Hygiene Data'!$C$6,0,10*ROW('Hygiene Data'!C67))),'Data Summary'!DO73="Yes"),OFFSET('Hygiene Data'!$C$6,0,10*ROW('Hygiene Data'!C67)),NA())</f>
        <v>#N/A</v>
      </c>
      <c r="BA73" s="109" t="e">
        <f ca="1">+IF(AND(ISNUMBER(OFFSET('Hygiene Data'!$C$8,0,10*ROW('Hygiene Data'!C67))),'Data Summary'!DP73="Yes"),OFFSET('Hygiene Data'!$C$8,0,10*ROW('Hygiene Data'!C67)),NA())</f>
        <v>#N/A</v>
      </c>
      <c r="BB73" s="109" t="e">
        <f ca="1">+IF(AND(ISNUMBER(OFFSET('Hygiene Data'!$C$10,0,10*ROW('Hygiene Data'!C67))),'Data Summary'!DQ73="Yes"),OFFSET('Hygiene Data'!$C$10,0,10*ROW('Hygiene Data'!C67)),NA())</f>
        <v>#N/A</v>
      </c>
      <c r="BC73" s="109" t="e">
        <f ca="1">+IF(AND(ISNUMBER(OFFSET('Hygiene Data'!$D$6,0,10*ROW('Hygiene Data'!D67))),'Data Summary'!DR73="Yes"),OFFSET('Hygiene Data'!$D$6,0,10*ROW('Hygiene Data'!D67)),NA())</f>
        <v>#N/A</v>
      </c>
      <c r="BD73" s="109" t="e">
        <f ca="1">+IF(AND(ISNUMBER(OFFSET('Hygiene Data'!$D$8,0,10*ROW('Hygiene Data'!D67))),'Data Summary'!DS73="Yes"),OFFSET('Hygiene Data'!$D$8,0,10*ROW('Hygiene Data'!D67)),NA())</f>
        <v>#N/A</v>
      </c>
      <c r="BE73" s="109" t="e">
        <f ca="1">+IF(AND(ISNUMBER(OFFSET('Hygiene Data'!$D$10,0,10*ROW('Hygiene Data'!D67))),'Data Summary'!DT73="Yes"),OFFSET('Hygiene Data'!$D$10,0,10*ROW('Hygiene Data'!D67)),NA())</f>
        <v>#N/A</v>
      </c>
      <c r="BF73" s="109" t="e">
        <f ca="1">+IF(AND(ISNUMBER(OFFSET('Hygiene Data'!$E$6,0,10*ROW('Hygiene Data'!E67))),'Data Summary'!DU73="Yes"),OFFSET('Hygiene Data'!$E$6,0,10*ROW('Hygiene Data'!E67)),NA())</f>
        <v>#N/A</v>
      </c>
      <c r="BG73" s="109" t="e">
        <f ca="1">+IF(AND(ISNUMBER(OFFSET('Hygiene Data'!$E$8,0,10*ROW('Hygiene Data'!E67))),'Data Summary'!DV73="Yes"),OFFSET('Hygiene Data'!$E$8,0,10*ROW('Hygiene Data'!E67)),NA())</f>
        <v>#N/A</v>
      </c>
      <c r="BH73" s="109" t="e">
        <f ca="1">+IF(AND(ISNUMBER(OFFSET('Hygiene Data'!$E$10,0,10*ROW('Hygiene Data'!E67))),'Data Summary'!DW73="Yes"),OFFSET('Hygiene Data'!$E$10,0,10*ROW('Hygiene Data'!E67)),NA())</f>
        <v>#N/A</v>
      </c>
      <c r="BI73" s="109" t="e">
        <f ca="1">+IF(AND(ISNUMBER(OFFSET('Hygiene Data'!$F$6,0,10*ROW('Hygiene Data'!F67))),'Data Summary'!DX73="Yes"),OFFSET('Hygiene Data'!$F$6,0,10*ROW('Hygiene Data'!F67)),NA())</f>
        <v>#N/A</v>
      </c>
      <c r="BJ73" s="109" t="e">
        <f ca="1">+IF(AND(ISNUMBER(OFFSET('Hygiene Data'!$F$8,0,10*ROW('Hygiene Data'!F67))),'Data Summary'!DY73="Yes"),OFFSET('Hygiene Data'!$F$8,0,10*ROW('Hygiene Data'!F67)),NA())</f>
        <v>#N/A</v>
      </c>
      <c r="BK73" s="109" t="e">
        <f ca="1">+IF(AND(ISNUMBER(OFFSET('Hygiene Data'!$F$10,0,10*ROW('Hygiene Data'!F67))),'Data Summary'!DZ73="Yes"),OFFSET('Hygiene Data'!$F$10,0,10*ROW('Hygiene Data'!F67)),NA())</f>
        <v>#N/A</v>
      </c>
      <c r="BL73" s="109" t="e">
        <f ca="1">+IF(AND(ISNUMBER(OFFSET('Hygiene Data'!$G$6,0,10*ROW('Hygiene Data'!G67))),'Data Summary'!EA73="Yes"),OFFSET('Hygiene Data'!$G$6,0,10*ROW('Hygiene Data'!G67)),NA())</f>
        <v>#N/A</v>
      </c>
      <c r="BM73" s="109" t="e">
        <f ca="1">+IF(AND(ISNUMBER(OFFSET('Hygiene Data'!$G$8,0,10*ROW('Hygiene Data'!G67))),'Data Summary'!EB73="Yes"),OFFSET('Hygiene Data'!$G$8,0,10*ROW('Hygiene Data'!G67)),NA())</f>
        <v>#N/A</v>
      </c>
      <c r="BN73" s="109" t="e">
        <f ca="1">+IF(AND(ISNUMBER(OFFSET('Hygiene Data'!$G$10,0,10*ROW('Hygiene Data'!G67))),'Data Summary'!EC73="Yes"),OFFSET('Hygiene Data'!$G$10,0,10*ROW('Hygiene Data'!G67)),NA())</f>
        <v>#N/A</v>
      </c>
      <c r="BO73" s="109" t="e">
        <f ca="1">+IF(AND(ISNUMBER(OFFSET('Hygiene Data'!$H$6,0,10*ROW('Hygiene Data'!H67))),'Data Summary'!ED73="Yes"),OFFSET('Hygiene Data'!$H$6,0,10*ROW('Hygiene Data'!H67)),NA())</f>
        <v>#N/A</v>
      </c>
      <c r="BP73" s="109" t="e">
        <f ca="1">+IF(AND(ISNUMBER(OFFSET('Hygiene Data'!$H$8,0,10*ROW('Hygiene Data'!H67))),'Data Summary'!EE73="Yes"),OFFSET('Hygiene Data'!$H$8,0,10*ROW('Hygiene Data'!H67)),NA())</f>
        <v>#N/A</v>
      </c>
      <c r="BQ73" s="109" t="e">
        <f ca="1">+IF(AND(ISNUMBER(OFFSET('Hygiene Data'!$H$10,0,10*ROW('Hygiene Data'!H67))),'Data Summary'!EF73="Yes"),OFFSET('Hygiene Data'!$H$10,0,10*ROW('Hygiene Data'!H67)),NA())</f>
        <v>#N/A</v>
      </c>
    </row>
    <row r="74" spans="1:69" x14ac:dyDescent="0.25">
      <c r="A74" s="57" t="e">
        <f ca="1">+IF(OFFSET('Water Data'!$B$1,0,10*ROW('Water Data'!B68))="",NA(),OFFSET('Water Data'!$B$1,0,10*ROW('Water Data'!B68)))</f>
        <v>#N/A</v>
      </c>
      <c r="B74" s="57" t="e">
        <f ca="1">+IF(OFFSET('Water Data'!$A$3,0,10*ROW('Water Data'!A71))="",NA(),OFFSET('Water Data'!$A$3,0,10*ROW('Water Data'!A71)))</f>
        <v>#N/A</v>
      </c>
      <c r="C74" s="57" t="e">
        <f ca="1">+IF(OFFSET('Water Data'!$C$3,0,10*ROW('Water Data'!C71))="",NA(),OFFSET('Water Data'!$C$3,0,10*ROW('Water Data'!C71)))</f>
        <v>#N/A</v>
      </c>
      <c r="D74" s="58" t="e">
        <f ca="1">+IF(AND(ISNUMBER(OFFSET('Water Data'!$C$5,0,10*ROW('Water Data'!C68))),'Data Summary'!BS74="Yes"),100-OFFSET('Water Data'!$C$5,0,10*ROW('Water Data'!C68)),NA())</f>
        <v>#N/A</v>
      </c>
      <c r="E74" s="58" t="e">
        <f ca="1">+IF(AND(ISNUMBER(OFFSET('Water Data'!$C$7,0,10*ROW('Water Data'!C68))),'Data Summary'!BT74="Yes"),OFFSET('Water Data'!$C$7,0,10*ROW('Water Data'!C68)),NA())</f>
        <v>#N/A</v>
      </c>
      <c r="F74" s="58" t="e">
        <f ca="1">+IF(AND(ISNUMBER(OFFSET('Water Data'!$C$10,0,10*ROW('Water Data'!C68))),'Data Summary'!BU74="Yes"),OFFSET('Water Data'!$C$10,0,10*ROW('Water Data'!C68)),NA())</f>
        <v>#N/A</v>
      </c>
      <c r="G74" s="58" t="e">
        <f ca="1">+IF(AND(ISNUMBER(OFFSET('Water Data'!$D$5,0,10*ROW('Water Data'!D68))),'Data Summary'!BV74="Yes"),100-OFFSET('Water Data'!$D$5,0,10*ROW('Water Data'!D68)),NA())</f>
        <v>#N/A</v>
      </c>
      <c r="H74" s="58" t="e">
        <f ca="1">+IF(AND(ISNUMBER(OFFSET('Water Data'!$D$7,0,10*ROW('Water Data'!D68))),'Data Summary'!BW74="Yes"),OFFSET('Water Data'!$D$7,0,10*ROW('Water Data'!D68)),NA())</f>
        <v>#N/A</v>
      </c>
      <c r="I74" s="58" t="e">
        <f ca="1">+IF(AND(ISNUMBER(OFFSET('Water Data'!$D$10,0,10*ROW('Water Data'!D68))),'Data Summary'!BX74="Yes"),OFFSET('Water Data'!$D$10,0,10*ROW('Water Data'!D68)),NA())</f>
        <v>#N/A</v>
      </c>
      <c r="J74" s="58" t="e">
        <f ca="1">+IF(AND(ISNUMBER(OFFSET('Water Data'!$E$5,0,10*ROW('Water Data'!E68))),'Data Summary'!BY74="Yes"),100-OFFSET('Water Data'!$E$5,0,10*ROW('Water Data'!E68)),NA())</f>
        <v>#N/A</v>
      </c>
      <c r="K74" s="58" t="e">
        <f ca="1">+IF(AND(ISNUMBER(OFFSET('Water Data'!$E$7,0,10*ROW('Water Data'!E68))),'Data Summary'!BZ74="Yes"),OFFSET('Water Data'!$E$7,0,10*ROW('Water Data'!E68)),NA())</f>
        <v>#N/A</v>
      </c>
      <c r="L74" s="58" t="e">
        <f ca="1">+IF(AND(ISNUMBER(OFFSET('Water Data'!$E$10,0,10*ROW('Water Data'!E68))),'Data Summary'!CA74="Yes"),OFFSET('Water Data'!$E$10,0,10*ROW('Water Data'!E68)),NA())</f>
        <v>#N/A</v>
      </c>
      <c r="M74" s="58" t="e">
        <f ca="1">+IF(AND(ISNUMBER(OFFSET('Water Data'!$F$5,0,10*ROW('Water Data'!F68))),'Data Summary'!CB74="Yes"),100-OFFSET('Water Data'!$F$5,0,10*ROW('Water Data'!F68)),NA())</f>
        <v>#N/A</v>
      </c>
      <c r="N74" s="58" t="e">
        <f ca="1">+IF(AND(ISNUMBER(OFFSET('Water Data'!$F$7,0,10*ROW('Water Data'!F68))),'Data Summary'!CC74="Yes"),OFFSET('Water Data'!$F$7,0,10*ROW('Water Data'!F68)),NA())</f>
        <v>#N/A</v>
      </c>
      <c r="O74" s="58" t="e">
        <f ca="1">+IF(AND(ISNUMBER(OFFSET('Water Data'!$F$10,0,10*ROW('Water Data'!F68))),'Data Summary'!CD74="Yes"),OFFSET('Water Data'!$F$10,0,10*ROW('Water Data'!F68)),NA())</f>
        <v>#N/A</v>
      </c>
      <c r="P74" s="58" t="e">
        <f ca="1">+IF(AND(ISNUMBER(OFFSET('Water Data'!$G$5,0,10*ROW('Water Data'!G68))),'Data Summary'!CE74="Yes"),100-OFFSET('Water Data'!$G$5,0,10*ROW('Water Data'!G68)),NA())</f>
        <v>#N/A</v>
      </c>
      <c r="Q74" s="58" t="e">
        <f ca="1">+IF(AND(ISNUMBER(OFFSET('Water Data'!$G$7,0,10*ROW('Water Data'!G68))),'Data Summary'!CF74="Yes"),OFFSET('Water Data'!$G$7,0,10*ROW('Water Data'!G68)),NA())</f>
        <v>#N/A</v>
      </c>
      <c r="R74" s="58" t="e">
        <f ca="1">+IF(AND(ISNUMBER(OFFSET('Water Data'!$G$10,0,10*ROW('Water Data'!G68))),'Data Summary'!CG74="Yes"),OFFSET('Water Data'!$G$10,0,10*ROW('Water Data'!G68)),NA())</f>
        <v>#N/A</v>
      </c>
      <c r="S74" s="58" t="e">
        <f ca="1">+IF(AND(ISNUMBER(OFFSET('Water Data'!$H$5,0,10*ROW('Water Data'!H68))),'Data Summary'!CH74="Yes"),100-OFFSET('Water Data'!$H$5,0,10*ROW('Water Data'!H68)),NA())</f>
        <v>#N/A</v>
      </c>
      <c r="T74" s="58" t="e">
        <f ca="1">+IF(AND(ISNUMBER(OFFSET('Water Data'!$H$7,0,10*ROW('Water Data'!H68))),'Data Summary'!CI74="Yes"),OFFSET('Water Data'!$H$7,0,10*ROW('Water Data'!H68)),NA())</f>
        <v>#N/A</v>
      </c>
      <c r="U74" s="58" t="e">
        <f ca="1">+IF(AND(ISNUMBER(OFFSET('Water Data'!$H$10,0,10*ROW('Water Data'!H68))),'Data Summary'!CJ74="Yes"),OFFSET('Water Data'!$H$10,0,10*ROW('Water Data'!H68)),NA())</f>
        <v>#N/A</v>
      </c>
      <c r="V74" s="104" t="e">
        <f ca="1">+IF(AND(ISNUMBER(OFFSET('Sanitation Data'!$C$5,0,10*ROW('Sanitation Data'!C68))),'Data Summary'!CK74="Yes"),100-OFFSET('Sanitation Data'!$C$5,0,10*ROW('Sanitation Data'!C68)),NA())</f>
        <v>#N/A</v>
      </c>
      <c r="W74" s="104" t="e">
        <f ca="1">+IF(AND(ISNUMBER(OFFSET('Sanitation Data'!$C$7,0,10*ROW('Sanitation Data'!C68))),'Data Summary'!CL74="Yes"),OFFSET('Sanitation Data'!$C$7,0,10*ROW('Sanitation Data'!C68)),NA())</f>
        <v>#N/A</v>
      </c>
      <c r="X74" s="104" t="e">
        <f ca="1">+IF(AND(ISNUMBER(OFFSET('Sanitation Data'!$C$11,0,10*ROW('Sanitation Data'!C68))),'Data Summary'!CM74="Yes"),OFFSET('Sanitation Data'!$C$11,0,10*ROW('Sanitation Data'!C68)),NA())</f>
        <v>#N/A</v>
      </c>
      <c r="Y74" s="104" t="e">
        <f ca="1">+IF(AND(ISNUMBER(OFFSET('Sanitation Data'!$C$12,0,10*ROW('Sanitation Data'!C68))),'Data Summary'!CN74="Yes"),OFFSET('Sanitation Data'!$C$12,0,10*ROW('Sanitation Data'!C68)),NA())</f>
        <v>#N/A</v>
      </c>
      <c r="Z74" s="104" t="e">
        <f ca="1">+IF(AND(ISNUMBER(OFFSET('Sanitation Data'!$C$13,0,10*ROW('Sanitation Data'!C68))),'Data Summary'!CO74="Yes"),OFFSET('Sanitation Data'!$C$13,0,10*ROW('Sanitation Data'!C68)),NA())</f>
        <v>#N/A</v>
      </c>
      <c r="AA74" s="104" t="e">
        <f ca="1">+IF(AND(ISNUMBER(OFFSET('Sanitation Data'!$D$5,0,10*ROW('Sanitation Data'!D68))),'Data Summary'!CP74="Yes"),100-OFFSET('Sanitation Data'!$D$5,0,10*ROW('Sanitation Data'!D68)),NA())</f>
        <v>#N/A</v>
      </c>
      <c r="AB74" s="104" t="e">
        <f ca="1">+IF(AND(ISNUMBER(OFFSET('Sanitation Data'!$D$7,0,10*ROW('Sanitation Data'!D68))),'Data Summary'!CQ74="Yes"),OFFSET('Sanitation Data'!$D$7,0,10*ROW('Sanitation Data'!D68)),NA())</f>
        <v>#N/A</v>
      </c>
      <c r="AC74" s="104" t="e">
        <f ca="1">+IF(AND(ISNUMBER(OFFSET('Sanitation Data'!$D$11,0,10*ROW('Sanitation Data'!D68))),'Data Summary'!CR74="Yes"),OFFSET('Sanitation Data'!$D$11,0,10*ROW('Sanitation Data'!D68)),NA())</f>
        <v>#N/A</v>
      </c>
      <c r="AD74" s="104" t="e">
        <f ca="1">+IF(AND(ISNUMBER(OFFSET('Sanitation Data'!$D$12,0,10*ROW('Sanitation Data'!D68))),'Data Summary'!CS74="Yes"),OFFSET('Sanitation Data'!$D$12,0,10*ROW('Sanitation Data'!D68)),NA())</f>
        <v>#N/A</v>
      </c>
      <c r="AE74" s="104" t="e">
        <f ca="1">+IF(AND(ISNUMBER(OFFSET('Sanitation Data'!$D$13,0,10*ROW('Sanitation Data'!D68))),'Data Summary'!CT74="Yes"),OFFSET('Sanitation Data'!$D$13,0,10*ROW('Sanitation Data'!D68)),NA())</f>
        <v>#N/A</v>
      </c>
      <c r="AF74" s="104" t="e">
        <f ca="1">+IF(AND(ISNUMBER(OFFSET('Sanitation Data'!$E$5,0,10*ROW('Sanitation Data'!E68))),'Data Summary'!CU74="Yes"),100-OFFSET('Sanitation Data'!$E$5,0,10*ROW('Sanitation Data'!E68)),NA())</f>
        <v>#N/A</v>
      </c>
      <c r="AG74" s="104" t="e">
        <f ca="1">+IF(AND(ISNUMBER(OFFSET('Sanitation Data'!$E$7,0,10*ROW('Sanitation Data'!E68))),'Data Summary'!CV74="Yes"),OFFSET('Sanitation Data'!$E$7,0,10*ROW('Sanitation Data'!E68)),NA())</f>
        <v>#N/A</v>
      </c>
      <c r="AH74" s="104" t="e">
        <f ca="1">+IF(AND(ISNUMBER(OFFSET('Sanitation Data'!$E$11,0,10*ROW('Sanitation Data'!E68))),'Data Summary'!CW74="Yes"),OFFSET('Sanitation Data'!$E$11,0,10*ROW('Sanitation Data'!E68)),NA())</f>
        <v>#N/A</v>
      </c>
      <c r="AI74" s="104" t="e">
        <f ca="1">+IF(AND(ISNUMBER(OFFSET('Sanitation Data'!$E$12,0,10*ROW('Sanitation Data'!E68))),'Data Summary'!CX74="Yes"),OFFSET('Sanitation Data'!$E$12,0,10*ROW('Sanitation Data'!E68)),NA())</f>
        <v>#N/A</v>
      </c>
      <c r="AJ74" s="104" t="e">
        <f ca="1">+IF(AND(ISNUMBER(OFFSET('Sanitation Data'!$E$13,0,10*ROW('Sanitation Data'!E68))),'Data Summary'!CY74="Yes"),OFFSET('Sanitation Data'!$E$13,0,10*ROW('Sanitation Data'!E68)),NA())</f>
        <v>#N/A</v>
      </c>
      <c r="AK74" s="104" t="e">
        <f ca="1">+IF(AND(ISNUMBER(OFFSET('Sanitation Data'!$F$5,0,10*ROW('Sanitation Data'!F68))),'Data Summary'!CZ74="Yes"),100-OFFSET('Sanitation Data'!$F$5,0,10*ROW('Sanitation Data'!F68)),NA())</f>
        <v>#N/A</v>
      </c>
      <c r="AL74" s="104" t="e">
        <f ca="1">+IF(AND(ISNUMBER(OFFSET('Sanitation Data'!$F$7,0,10*ROW('Sanitation Data'!F68))),'Data Summary'!DA74="Yes"),OFFSET('Sanitation Data'!$F$7,0,10*ROW('Sanitation Data'!F68)),NA())</f>
        <v>#N/A</v>
      </c>
      <c r="AM74" s="104" t="e">
        <f ca="1">+IF(AND(ISNUMBER(OFFSET('Sanitation Data'!$F$11,0,10*ROW('Sanitation Data'!F68))),'Data Summary'!DB74="Yes"),OFFSET('Sanitation Data'!$F$11,0,10*ROW('Sanitation Data'!F68)),NA())</f>
        <v>#N/A</v>
      </c>
      <c r="AN74" s="104" t="e">
        <f ca="1">+IF(AND(ISNUMBER(OFFSET('Sanitation Data'!$F$12,0,10*ROW('Sanitation Data'!F68))),'Data Summary'!DC74="Yes"),OFFSET('Sanitation Data'!$F$12,0,10*ROW('Sanitation Data'!F68)),NA())</f>
        <v>#N/A</v>
      </c>
      <c r="AO74" s="104" t="e">
        <f ca="1">+IF(AND(ISNUMBER(OFFSET('Sanitation Data'!$F$13,0,10*ROW('Sanitation Data'!F68))),'Data Summary'!DD74="Yes"),OFFSET('Sanitation Data'!$F$13,0,10*ROW('Sanitation Data'!F68)),NA())</f>
        <v>#N/A</v>
      </c>
      <c r="AP74" s="104" t="e">
        <f ca="1">+IF(AND(ISNUMBER(OFFSET('Sanitation Data'!$G$5,0,10*ROW('Sanitation Data'!G68))),'Data Summary'!DE74="Yes"),100-OFFSET('Sanitation Data'!$G$5,0,10*ROW('Sanitation Data'!G68)),NA())</f>
        <v>#N/A</v>
      </c>
      <c r="AQ74" s="104" t="e">
        <f ca="1">+IF(AND(ISNUMBER(OFFSET('Sanitation Data'!$G$7,0,10*ROW('Sanitation Data'!G68))),'Data Summary'!DF74="Yes"),OFFSET('Sanitation Data'!$G$7,0,10*ROW('Sanitation Data'!G68)),NA())</f>
        <v>#N/A</v>
      </c>
      <c r="AR74" s="104" t="e">
        <f ca="1">+IF(AND(ISNUMBER(OFFSET('Sanitation Data'!$G$11,0,10*ROW('Sanitation Data'!G68))),'Data Summary'!DG74="Yes"),OFFSET('Sanitation Data'!$G$11,0,10*ROW('Sanitation Data'!G68)),NA())</f>
        <v>#N/A</v>
      </c>
      <c r="AS74" s="104" t="e">
        <f ca="1">+IF(AND(ISNUMBER(OFFSET('Sanitation Data'!$G$12,0,10*ROW('Sanitation Data'!G68))),'Data Summary'!DH74="Yes"),OFFSET('Sanitation Data'!$G$12,0,10*ROW('Sanitation Data'!G68)),NA())</f>
        <v>#N/A</v>
      </c>
      <c r="AT74" s="104" t="e">
        <f ca="1">+IF(AND(ISNUMBER(OFFSET('Sanitation Data'!$G$13,0,10*ROW('Sanitation Data'!G68))),'Data Summary'!DI74="Yes"),OFFSET('Sanitation Data'!$G$13,0,10*ROW('Sanitation Data'!G68)),NA())</f>
        <v>#N/A</v>
      </c>
      <c r="AU74" s="104" t="e">
        <f ca="1">+IF(AND(ISNUMBER(OFFSET('Sanitation Data'!$H$5,0,10*ROW('Sanitation Data'!H68))),'Data Summary'!DJ74="Yes"),100-OFFSET('Sanitation Data'!$H$5,0,10*ROW('Sanitation Data'!H68)),NA())</f>
        <v>#N/A</v>
      </c>
      <c r="AV74" s="104" t="e">
        <f ca="1">+IF(AND(ISNUMBER(OFFSET('Sanitation Data'!$H$7,0,10*ROW('Sanitation Data'!H68))),'Data Summary'!DK74="Yes"),OFFSET('Sanitation Data'!$H$7,0,10*ROW('Sanitation Data'!H68)),NA())</f>
        <v>#N/A</v>
      </c>
      <c r="AW74" s="104" t="e">
        <f ca="1">+IF(AND(ISNUMBER(OFFSET('Sanitation Data'!$H$11,0,10*ROW('Sanitation Data'!H68))),'Data Summary'!DL74="Yes"),OFFSET('Sanitation Data'!$H$11,0,10*ROW('Sanitation Data'!H68)),NA())</f>
        <v>#N/A</v>
      </c>
      <c r="AX74" s="104" t="e">
        <f ca="1">+IF(AND(ISNUMBER(OFFSET('Sanitation Data'!$H$12,0,10*ROW('Sanitation Data'!H68))),'Data Summary'!DM74="Yes"),OFFSET('Sanitation Data'!$H$12,0,10*ROW('Sanitation Data'!H68)),NA())</f>
        <v>#N/A</v>
      </c>
      <c r="AY74" s="104" t="e">
        <f ca="1">+IF(AND(ISNUMBER(OFFSET('Sanitation Data'!$H$13,0,10*ROW('Sanitation Data'!H68))),'Data Summary'!DN74="Yes"),OFFSET('Sanitation Data'!$H$13,0,10*ROW('Sanitation Data'!H68)),NA())</f>
        <v>#N/A</v>
      </c>
      <c r="AZ74" s="109" t="e">
        <f ca="1">+IF(AND(ISNUMBER(OFFSET('Hygiene Data'!$C$6,0,10*ROW('Hygiene Data'!C68))),'Data Summary'!DO74="Yes"),OFFSET('Hygiene Data'!$C$6,0,10*ROW('Hygiene Data'!C68)),NA())</f>
        <v>#N/A</v>
      </c>
      <c r="BA74" s="109" t="e">
        <f ca="1">+IF(AND(ISNUMBER(OFFSET('Hygiene Data'!$C$8,0,10*ROW('Hygiene Data'!C68))),'Data Summary'!DP74="Yes"),OFFSET('Hygiene Data'!$C$8,0,10*ROW('Hygiene Data'!C68)),NA())</f>
        <v>#N/A</v>
      </c>
      <c r="BB74" s="109" t="e">
        <f ca="1">+IF(AND(ISNUMBER(OFFSET('Hygiene Data'!$C$10,0,10*ROW('Hygiene Data'!C68))),'Data Summary'!DQ74="Yes"),OFFSET('Hygiene Data'!$C$10,0,10*ROW('Hygiene Data'!C68)),NA())</f>
        <v>#N/A</v>
      </c>
      <c r="BC74" s="109" t="e">
        <f ca="1">+IF(AND(ISNUMBER(OFFSET('Hygiene Data'!$D$6,0,10*ROW('Hygiene Data'!D68))),'Data Summary'!DR74="Yes"),OFFSET('Hygiene Data'!$D$6,0,10*ROW('Hygiene Data'!D68)),NA())</f>
        <v>#N/A</v>
      </c>
      <c r="BD74" s="109" t="e">
        <f ca="1">+IF(AND(ISNUMBER(OFFSET('Hygiene Data'!$D$8,0,10*ROW('Hygiene Data'!D68))),'Data Summary'!DS74="Yes"),OFFSET('Hygiene Data'!$D$8,0,10*ROW('Hygiene Data'!D68)),NA())</f>
        <v>#N/A</v>
      </c>
      <c r="BE74" s="109" t="e">
        <f ca="1">+IF(AND(ISNUMBER(OFFSET('Hygiene Data'!$D$10,0,10*ROW('Hygiene Data'!D68))),'Data Summary'!DT74="Yes"),OFFSET('Hygiene Data'!$D$10,0,10*ROW('Hygiene Data'!D68)),NA())</f>
        <v>#N/A</v>
      </c>
      <c r="BF74" s="109" t="e">
        <f ca="1">+IF(AND(ISNUMBER(OFFSET('Hygiene Data'!$E$6,0,10*ROW('Hygiene Data'!E68))),'Data Summary'!DU74="Yes"),OFFSET('Hygiene Data'!$E$6,0,10*ROW('Hygiene Data'!E68)),NA())</f>
        <v>#N/A</v>
      </c>
      <c r="BG74" s="109" t="e">
        <f ca="1">+IF(AND(ISNUMBER(OFFSET('Hygiene Data'!$E$8,0,10*ROW('Hygiene Data'!E68))),'Data Summary'!DV74="Yes"),OFFSET('Hygiene Data'!$E$8,0,10*ROW('Hygiene Data'!E68)),NA())</f>
        <v>#N/A</v>
      </c>
      <c r="BH74" s="109" t="e">
        <f ca="1">+IF(AND(ISNUMBER(OFFSET('Hygiene Data'!$E$10,0,10*ROW('Hygiene Data'!E68))),'Data Summary'!DW74="Yes"),OFFSET('Hygiene Data'!$E$10,0,10*ROW('Hygiene Data'!E68)),NA())</f>
        <v>#N/A</v>
      </c>
      <c r="BI74" s="109" t="e">
        <f ca="1">+IF(AND(ISNUMBER(OFFSET('Hygiene Data'!$F$6,0,10*ROW('Hygiene Data'!F68))),'Data Summary'!DX74="Yes"),OFFSET('Hygiene Data'!$F$6,0,10*ROW('Hygiene Data'!F68)),NA())</f>
        <v>#N/A</v>
      </c>
      <c r="BJ74" s="109" t="e">
        <f ca="1">+IF(AND(ISNUMBER(OFFSET('Hygiene Data'!$F$8,0,10*ROW('Hygiene Data'!F68))),'Data Summary'!DY74="Yes"),OFFSET('Hygiene Data'!$F$8,0,10*ROW('Hygiene Data'!F68)),NA())</f>
        <v>#N/A</v>
      </c>
      <c r="BK74" s="109" t="e">
        <f ca="1">+IF(AND(ISNUMBER(OFFSET('Hygiene Data'!$F$10,0,10*ROW('Hygiene Data'!F68))),'Data Summary'!DZ74="Yes"),OFFSET('Hygiene Data'!$F$10,0,10*ROW('Hygiene Data'!F68)),NA())</f>
        <v>#N/A</v>
      </c>
      <c r="BL74" s="109" t="e">
        <f ca="1">+IF(AND(ISNUMBER(OFFSET('Hygiene Data'!$G$6,0,10*ROW('Hygiene Data'!G68))),'Data Summary'!EA74="Yes"),OFFSET('Hygiene Data'!$G$6,0,10*ROW('Hygiene Data'!G68)),NA())</f>
        <v>#N/A</v>
      </c>
      <c r="BM74" s="109" t="e">
        <f ca="1">+IF(AND(ISNUMBER(OFFSET('Hygiene Data'!$G$8,0,10*ROW('Hygiene Data'!G68))),'Data Summary'!EB74="Yes"),OFFSET('Hygiene Data'!$G$8,0,10*ROW('Hygiene Data'!G68)),NA())</f>
        <v>#N/A</v>
      </c>
      <c r="BN74" s="109" t="e">
        <f ca="1">+IF(AND(ISNUMBER(OFFSET('Hygiene Data'!$G$10,0,10*ROW('Hygiene Data'!G68))),'Data Summary'!EC74="Yes"),OFFSET('Hygiene Data'!$G$10,0,10*ROW('Hygiene Data'!G68)),NA())</f>
        <v>#N/A</v>
      </c>
      <c r="BO74" s="109" t="e">
        <f ca="1">+IF(AND(ISNUMBER(OFFSET('Hygiene Data'!$H$6,0,10*ROW('Hygiene Data'!H68))),'Data Summary'!ED74="Yes"),OFFSET('Hygiene Data'!$H$6,0,10*ROW('Hygiene Data'!H68)),NA())</f>
        <v>#N/A</v>
      </c>
      <c r="BP74" s="109" t="e">
        <f ca="1">+IF(AND(ISNUMBER(OFFSET('Hygiene Data'!$H$8,0,10*ROW('Hygiene Data'!H68))),'Data Summary'!EE74="Yes"),OFFSET('Hygiene Data'!$H$8,0,10*ROW('Hygiene Data'!H68)),NA())</f>
        <v>#N/A</v>
      </c>
      <c r="BQ74" s="109" t="e">
        <f ca="1">+IF(AND(ISNUMBER(OFFSET('Hygiene Data'!$H$10,0,10*ROW('Hygiene Data'!H68))),'Data Summary'!EF74="Yes"),OFFSET('Hygiene Data'!$H$10,0,10*ROW('Hygiene Data'!H68)),NA())</f>
        <v>#N/A</v>
      </c>
    </row>
    <row r="75" spans="1:69" x14ac:dyDescent="0.25">
      <c r="A75" s="57" t="e">
        <f ca="1">+IF(OFFSET('Water Data'!$B$1,0,10*ROW('Water Data'!B69))="",NA(),OFFSET('Water Data'!$B$1,0,10*ROW('Water Data'!B69)))</f>
        <v>#N/A</v>
      </c>
      <c r="B75" s="57" t="e">
        <f ca="1">+IF(OFFSET('Water Data'!$A$3,0,10*ROW('Water Data'!A72))="",NA(),OFFSET('Water Data'!$A$3,0,10*ROW('Water Data'!A72)))</f>
        <v>#N/A</v>
      </c>
      <c r="C75" s="57" t="e">
        <f ca="1">+IF(OFFSET('Water Data'!$C$3,0,10*ROW('Water Data'!C72))="",NA(),OFFSET('Water Data'!$C$3,0,10*ROW('Water Data'!C72)))</f>
        <v>#N/A</v>
      </c>
      <c r="D75" s="58" t="e">
        <f ca="1">+IF(AND(ISNUMBER(OFFSET('Water Data'!$C$5,0,10*ROW('Water Data'!C69))),'Data Summary'!BS75="Yes"),100-OFFSET('Water Data'!$C$5,0,10*ROW('Water Data'!C69)),NA())</f>
        <v>#N/A</v>
      </c>
      <c r="E75" s="58" t="e">
        <f ca="1">+IF(AND(ISNUMBER(OFFSET('Water Data'!$C$7,0,10*ROW('Water Data'!C69))),'Data Summary'!BT75="Yes"),OFFSET('Water Data'!$C$7,0,10*ROW('Water Data'!C69)),NA())</f>
        <v>#N/A</v>
      </c>
      <c r="F75" s="58" t="e">
        <f ca="1">+IF(AND(ISNUMBER(OFFSET('Water Data'!$C$10,0,10*ROW('Water Data'!C69))),'Data Summary'!BU75="Yes"),OFFSET('Water Data'!$C$10,0,10*ROW('Water Data'!C69)),NA())</f>
        <v>#N/A</v>
      </c>
      <c r="G75" s="58" t="e">
        <f ca="1">+IF(AND(ISNUMBER(OFFSET('Water Data'!$D$5,0,10*ROW('Water Data'!D69))),'Data Summary'!BV75="Yes"),100-OFFSET('Water Data'!$D$5,0,10*ROW('Water Data'!D69)),NA())</f>
        <v>#N/A</v>
      </c>
      <c r="H75" s="58" t="e">
        <f ca="1">+IF(AND(ISNUMBER(OFFSET('Water Data'!$D$7,0,10*ROW('Water Data'!D69))),'Data Summary'!BW75="Yes"),OFFSET('Water Data'!$D$7,0,10*ROW('Water Data'!D69)),NA())</f>
        <v>#N/A</v>
      </c>
      <c r="I75" s="58" t="e">
        <f ca="1">+IF(AND(ISNUMBER(OFFSET('Water Data'!$D$10,0,10*ROW('Water Data'!D69))),'Data Summary'!BX75="Yes"),OFFSET('Water Data'!$D$10,0,10*ROW('Water Data'!D69)),NA())</f>
        <v>#N/A</v>
      </c>
      <c r="J75" s="58" t="e">
        <f ca="1">+IF(AND(ISNUMBER(OFFSET('Water Data'!$E$5,0,10*ROW('Water Data'!E69))),'Data Summary'!BY75="Yes"),100-OFFSET('Water Data'!$E$5,0,10*ROW('Water Data'!E69)),NA())</f>
        <v>#N/A</v>
      </c>
      <c r="K75" s="58" t="e">
        <f ca="1">+IF(AND(ISNUMBER(OFFSET('Water Data'!$E$7,0,10*ROW('Water Data'!E69))),'Data Summary'!BZ75="Yes"),OFFSET('Water Data'!$E$7,0,10*ROW('Water Data'!E69)),NA())</f>
        <v>#N/A</v>
      </c>
      <c r="L75" s="58" t="e">
        <f ca="1">+IF(AND(ISNUMBER(OFFSET('Water Data'!$E$10,0,10*ROW('Water Data'!E69))),'Data Summary'!CA75="Yes"),OFFSET('Water Data'!$E$10,0,10*ROW('Water Data'!E69)),NA())</f>
        <v>#N/A</v>
      </c>
      <c r="M75" s="58" t="e">
        <f ca="1">+IF(AND(ISNUMBER(OFFSET('Water Data'!$F$5,0,10*ROW('Water Data'!F69))),'Data Summary'!CB75="Yes"),100-OFFSET('Water Data'!$F$5,0,10*ROW('Water Data'!F69)),NA())</f>
        <v>#N/A</v>
      </c>
      <c r="N75" s="58" t="e">
        <f ca="1">+IF(AND(ISNUMBER(OFFSET('Water Data'!$F$7,0,10*ROW('Water Data'!F69))),'Data Summary'!CC75="Yes"),OFFSET('Water Data'!$F$7,0,10*ROW('Water Data'!F69)),NA())</f>
        <v>#N/A</v>
      </c>
      <c r="O75" s="58" t="e">
        <f ca="1">+IF(AND(ISNUMBER(OFFSET('Water Data'!$F$10,0,10*ROW('Water Data'!F69))),'Data Summary'!CD75="Yes"),OFFSET('Water Data'!$F$10,0,10*ROW('Water Data'!F69)),NA())</f>
        <v>#N/A</v>
      </c>
      <c r="P75" s="58" t="e">
        <f ca="1">+IF(AND(ISNUMBER(OFFSET('Water Data'!$G$5,0,10*ROW('Water Data'!G69))),'Data Summary'!CE75="Yes"),100-OFFSET('Water Data'!$G$5,0,10*ROW('Water Data'!G69)),NA())</f>
        <v>#N/A</v>
      </c>
      <c r="Q75" s="58" t="e">
        <f ca="1">+IF(AND(ISNUMBER(OFFSET('Water Data'!$G$7,0,10*ROW('Water Data'!G69))),'Data Summary'!CF75="Yes"),OFFSET('Water Data'!$G$7,0,10*ROW('Water Data'!G69)),NA())</f>
        <v>#N/A</v>
      </c>
      <c r="R75" s="58" t="e">
        <f ca="1">+IF(AND(ISNUMBER(OFFSET('Water Data'!$G$10,0,10*ROW('Water Data'!G69))),'Data Summary'!CG75="Yes"),OFFSET('Water Data'!$G$10,0,10*ROW('Water Data'!G69)),NA())</f>
        <v>#N/A</v>
      </c>
      <c r="S75" s="58" t="e">
        <f ca="1">+IF(AND(ISNUMBER(OFFSET('Water Data'!$H$5,0,10*ROW('Water Data'!H69))),'Data Summary'!CH75="Yes"),100-OFFSET('Water Data'!$H$5,0,10*ROW('Water Data'!H69)),NA())</f>
        <v>#N/A</v>
      </c>
      <c r="T75" s="58" t="e">
        <f ca="1">+IF(AND(ISNUMBER(OFFSET('Water Data'!$H$7,0,10*ROW('Water Data'!H69))),'Data Summary'!CI75="Yes"),OFFSET('Water Data'!$H$7,0,10*ROW('Water Data'!H69)),NA())</f>
        <v>#N/A</v>
      </c>
      <c r="U75" s="58" t="e">
        <f ca="1">+IF(AND(ISNUMBER(OFFSET('Water Data'!$H$10,0,10*ROW('Water Data'!H69))),'Data Summary'!CJ75="Yes"),OFFSET('Water Data'!$H$10,0,10*ROW('Water Data'!H69)),NA())</f>
        <v>#N/A</v>
      </c>
      <c r="V75" s="104" t="e">
        <f ca="1">+IF(AND(ISNUMBER(OFFSET('Sanitation Data'!$C$5,0,10*ROW('Sanitation Data'!C69))),'Data Summary'!CK75="Yes"),100-OFFSET('Sanitation Data'!$C$5,0,10*ROW('Sanitation Data'!C69)),NA())</f>
        <v>#N/A</v>
      </c>
      <c r="W75" s="104" t="e">
        <f ca="1">+IF(AND(ISNUMBER(OFFSET('Sanitation Data'!$C$7,0,10*ROW('Sanitation Data'!C69))),'Data Summary'!CL75="Yes"),OFFSET('Sanitation Data'!$C$7,0,10*ROW('Sanitation Data'!C69)),NA())</f>
        <v>#N/A</v>
      </c>
      <c r="X75" s="104" t="e">
        <f ca="1">+IF(AND(ISNUMBER(OFFSET('Sanitation Data'!$C$11,0,10*ROW('Sanitation Data'!C69))),'Data Summary'!CM75="Yes"),OFFSET('Sanitation Data'!$C$11,0,10*ROW('Sanitation Data'!C69)),NA())</f>
        <v>#N/A</v>
      </c>
      <c r="Y75" s="104" t="e">
        <f ca="1">+IF(AND(ISNUMBER(OFFSET('Sanitation Data'!$C$12,0,10*ROW('Sanitation Data'!C69))),'Data Summary'!CN75="Yes"),OFFSET('Sanitation Data'!$C$12,0,10*ROW('Sanitation Data'!C69)),NA())</f>
        <v>#N/A</v>
      </c>
      <c r="Z75" s="104" t="e">
        <f ca="1">+IF(AND(ISNUMBER(OFFSET('Sanitation Data'!$C$13,0,10*ROW('Sanitation Data'!C69))),'Data Summary'!CO75="Yes"),OFFSET('Sanitation Data'!$C$13,0,10*ROW('Sanitation Data'!C69)),NA())</f>
        <v>#N/A</v>
      </c>
      <c r="AA75" s="104" t="e">
        <f ca="1">+IF(AND(ISNUMBER(OFFSET('Sanitation Data'!$D$5,0,10*ROW('Sanitation Data'!D69))),'Data Summary'!CP75="Yes"),100-OFFSET('Sanitation Data'!$D$5,0,10*ROW('Sanitation Data'!D69)),NA())</f>
        <v>#N/A</v>
      </c>
      <c r="AB75" s="104" t="e">
        <f ca="1">+IF(AND(ISNUMBER(OFFSET('Sanitation Data'!$D$7,0,10*ROW('Sanitation Data'!D69))),'Data Summary'!CQ75="Yes"),OFFSET('Sanitation Data'!$D$7,0,10*ROW('Sanitation Data'!D69)),NA())</f>
        <v>#N/A</v>
      </c>
      <c r="AC75" s="104" t="e">
        <f ca="1">+IF(AND(ISNUMBER(OFFSET('Sanitation Data'!$D$11,0,10*ROW('Sanitation Data'!D69))),'Data Summary'!CR75="Yes"),OFFSET('Sanitation Data'!$D$11,0,10*ROW('Sanitation Data'!D69)),NA())</f>
        <v>#N/A</v>
      </c>
      <c r="AD75" s="104" t="e">
        <f ca="1">+IF(AND(ISNUMBER(OFFSET('Sanitation Data'!$D$12,0,10*ROW('Sanitation Data'!D69))),'Data Summary'!CS75="Yes"),OFFSET('Sanitation Data'!$D$12,0,10*ROW('Sanitation Data'!D69)),NA())</f>
        <v>#N/A</v>
      </c>
      <c r="AE75" s="104" t="e">
        <f ca="1">+IF(AND(ISNUMBER(OFFSET('Sanitation Data'!$D$13,0,10*ROW('Sanitation Data'!D69))),'Data Summary'!CT75="Yes"),OFFSET('Sanitation Data'!$D$13,0,10*ROW('Sanitation Data'!D69)),NA())</f>
        <v>#N/A</v>
      </c>
      <c r="AF75" s="104" t="e">
        <f ca="1">+IF(AND(ISNUMBER(OFFSET('Sanitation Data'!$E$5,0,10*ROW('Sanitation Data'!E69))),'Data Summary'!CU75="Yes"),100-OFFSET('Sanitation Data'!$E$5,0,10*ROW('Sanitation Data'!E69)),NA())</f>
        <v>#N/A</v>
      </c>
      <c r="AG75" s="104" t="e">
        <f ca="1">+IF(AND(ISNUMBER(OFFSET('Sanitation Data'!$E$7,0,10*ROW('Sanitation Data'!E69))),'Data Summary'!CV75="Yes"),OFFSET('Sanitation Data'!$E$7,0,10*ROW('Sanitation Data'!E69)),NA())</f>
        <v>#N/A</v>
      </c>
      <c r="AH75" s="104" t="e">
        <f ca="1">+IF(AND(ISNUMBER(OFFSET('Sanitation Data'!$E$11,0,10*ROW('Sanitation Data'!E69))),'Data Summary'!CW75="Yes"),OFFSET('Sanitation Data'!$E$11,0,10*ROW('Sanitation Data'!E69)),NA())</f>
        <v>#N/A</v>
      </c>
      <c r="AI75" s="104" t="e">
        <f ca="1">+IF(AND(ISNUMBER(OFFSET('Sanitation Data'!$E$12,0,10*ROW('Sanitation Data'!E69))),'Data Summary'!CX75="Yes"),OFFSET('Sanitation Data'!$E$12,0,10*ROW('Sanitation Data'!E69)),NA())</f>
        <v>#N/A</v>
      </c>
      <c r="AJ75" s="104" t="e">
        <f ca="1">+IF(AND(ISNUMBER(OFFSET('Sanitation Data'!$E$13,0,10*ROW('Sanitation Data'!E69))),'Data Summary'!CY75="Yes"),OFFSET('Sanitation Data'!$E$13,0,10*ROW('Sanitation Data'!E69)),NA())</f>
        <v>#N/A</v>
      </c>
      <c r="AK75" s="104" t="e">
        <f ca="1">+IF(AND(ISNUMBER(OFFSET('Sanitation Data'!$F$5,0,10*ROW('Sanitation Data'!F69))),'Data Summary'!CZ75="Yes"),100-OFFSET('Sanitation Data'!$F$5,0,10*ROW('Sanitation Data'!F69)),NA())</f>
        <v>#N/A</v>
      </c>
      <c r="AL75" s="104" t="e">
        <f ca="1">+IF(AND(ISNUMBER(OFFSET('Sanitation Data'!$F$7,0,10*ROW('Sanitation Data'!F69))),'Data Summary'!DA75="Yes"),OFFSET('Sanitation Data'!$F$7,0,10*ROW('Sanitation Data'!F69)),NA())</f>
        <v>#N/A</v>
      </c>
      <c r="AM75" s="104" t="e">
        <f ca="1">+IF(AND(ISNUMBER(OFFSET('Sanitation Data'!$F$11,0,10*ROW('Sanitation Data'!F69))),'Data Summary'!DB75="Yes"),OFFSET('Sanitation Data'!$F$11,0,10*ROW('Sanitation Data'!F69)),NA())</f>
        <v>#N/A</v>
      </c>
      <c r="AN75" s="104" t="e">
        <f ca="1">+IF(AND(ISNUMBER(OFFSET('Sanitation Data'!$F$12,0,10*ROW('Sanitation Data'!F69))),'Data Summary'!DC75="Yes"),OFFSET('Sanitation Data'!$F$12,0,10*ROW('Sanitation Data'!F69)),NA())</f>
        <v>#N/A</v>
      </c>
      <c r="AO75" s="104" t="e">
        <f ca="1">+IF(AND(ISNUMBER(OFFSET('Sanitation Data'!$F$13,0,10*ROW('Sanitation Data'!F69))),'Data Summary'!DD75="Yes"),OFFSET('Sanitation Data'!$F$13,0,10*ROW('Sanitation Data'!F69)),NA())</f>
        <v>#N/A</v>
      </c>
      <c r="AP75" s="104" t="e">
        <f ca="1">+IF(AND(ISNUMBER(OFFSET('Sanitation Data'!$G$5,0,10*ROW('Sanitation Data'!G69))),'Data Summary'!DE75="Yes"),100-OFFSET('Sanitation Data'!$G$5,0,10*ROW('Sanitation Data'!G69)),NA())</f>
        <v>#N/A</v>
      </c>
      <c r="AQ75" s="104" t="e">
        <f ca="1">+IF(AND(ISNUMBER(OFFSET('Sanitation Data'!$G$7,0,10*ROW('Sanitation Data'!G69))),'Data Summary'!DF75="Yes"),OFFSET('Sanitation Data'!$G$7,0,10*ROW('Sanitation Data'!G69)),NA())</f>
        <v>#N/A</v>
      </c>
      <c r="AR75" s="104" t="e">
        <f ca="1">+IF(AND(ISNUMBER(OFFSET('Sanitation Data'!$G$11,0,10*ROW('Sanitation Data'!G69))),'Data Summary'!DG75="Yes"),OFFSET('Sanitation Data'!$G$11,0,10*ROW('Sanitation Data'!G69)),NA())</f>
        <v>#N/A</v>
      </c>
      <c r="AS75" s="104" t="e">
        <f ca="1">+IF(AND(ISNUMBER(OFFSET('Sanitation Data'!$G$12,0,10*ROW('Sanitation Data'!G69))),'Data Summary'!DH75="Yes"),OFFSET('Sanitation Data'!$G$12,0,10*ROW('Sanitation Data'!G69)),NA())</f>
        <v>#N/A</v>
      </c>
      <c r="AT75" s="104" t="e">
        <f ca="1">+IF(AND(ISNUMBER(OFFSET('Sanitation Data'!$G$13,0,10*ROW('Sanitation Data'!G69))),'Data Summary'!DI75="Yes"),OFFSET('Sanitation Data'!$G$13,0,10*ROW('Sanitation Data'!G69)),NA())</f>
        <v>#N/A</v>
      </c>
      <c r="AU75" s="104" t="e">
        <f ca="1">+IF(AND(ISNUMBER(OFFSET('Sanitation Data'!$H$5,0,10*ROW('Sanitation Data'!H69))),'Data Summary'!DJ75="Yes"),100-OFFSET('Sanitation Data'!$H$5,0,10*ROW('Sanitation Data'!H69)),NA())</f>
        <v>#N/A</v>
      </c>
      <c r="AV75" s="104" t="e">
        <f ca="1">+IF(AND(ISNUMBER(OFFSET('Sanitation Data'!$H$7,0,10*ROW('Sanitation Data'!H69))),'Data Summary'!DK75="Yes"),OFFSET('Sanitation Data'!$H$7,0,10*ROW('Sanitation Data'!H69)),NA())</f>
        <v>#N/A</v>
      </c>
      <c r="AW75" s="104" t="e">
        <f ca="1">+IF(AND(ISNUMBER(OFFSET('Sanitation Data'!$H$11,0,10*ROW('Sanitation Data'!H69))),'Data Summary'!DL75="Yes"),OFFSET('Sanitation Data'!$H$11,0,10*ROW('Sanitation Data'!H69)),NA())</f>
        <v>#N/A</v>
      </c>
      <c r="AX75" s="104" t="e">
        <f ca="1">+IF(AND(ISNUMBER(OFFSET('Sanitation Data'!$H$12,0,10*ROW('Sanitation Data'!H69))),'Data Summary'!DM75="Yes"),OFFSET('Sanitation Data'!$H$12,0,10*ROW('Sanitation Data'!H69)),NA())</f>
        <v>#N/A</v>
      </c>
      <c r="AY75" s="104" t="e">
        <f ca="1">+IF(AND(ISNUMBER(OFFSET('Sanitation Data'!$H$13,0,10*ROW('Sanitation Data'!H69))),'Data Summary'!DN75="Yes"),OFFSET('Sanitation Data'!$H$13,0,10*ROW('Sanitation Data'!H69)),NA())</f>
        <v>#N/A</v>
      </c>
      <c r="AZ75" s="109" t="e">
        <f ca="1">+IF(AND(ISNUMBER(OFFSET('Hygiene Data'!$C$6,0,10*ROW('Hygiene Data'!C69))),'Data Summary'!DO75="Yes"),OFFSET('Hygiene Data'!$C$6,0,10*ROW('Hygiene Data'!C69)),NA())</f>
        <v>#N/A</v>
      </c>
      <c r="BA75" s="109" t="e">
        <f ca="1">+IF(AND(ISNUMBER(OFFSET('Hygiene Data'!$C$8,0,10*ROW('Hygiene Data'!C69))),'Data Summary'!DP75="Yes"),OFFSET('Hygiene Data'!$C$8,0,10*ROW('Hygiene Data'!C69)),NA())</f>
        <v>#N/A</v>
      </c>
      <c r="BB75" s="109" t="e">
        <f ca="1">+IF(AND(ISNUMBER(OFFSET('Hygiene Data'!$C$10,0,10*ROW('Hygiene Data'!C69))),'Data Summary'!DQ75="Yes"),OFFSET('Hygiene Data'!$C$10,0,10*ROW('Hygiene Data'!C69)),NA())</f>
        <v>#N/A</v>
      </c>
      <c r="BC75" s="109" t="e">
        <f ca="1">+IF(AND(ISNUMBER(OFFSET('Hygiene Data'!$D$6,0,10*ROW('Hygiene Data'!D69))),'Data Summary'!DR75="Yes"),OFFSET('Hygiene Data'!$D$6,0,10*ROW('Hygiene Data'!D69)),NA())</f>
        <v>#N/A</v>
      </c>
      <c r="BD75" s="109" t="e">
        <f ca="1">+IF(AND(ISNUMBER(OFFSET('Hygiene Data'!$D$8,0,10*ROW('Hygiene Data'!D69))),'Data Summary'!DS75="Yes"),OFFSET('Hygiene Data'!$D$8,0,10*ROW('Hygiene Data'!D69)),NA())</f>
        <v>#N/A</v>
      </c>
      <c r="BE75" s="109" t="e">
        <f ca="1">+IF(AND(ISNUMBER(OFFSET('Hygiene Data'!$D$10,0,10*ROW('Hygiene Data'!D69))),'Data Summary'!DT75="Yes"),OFFSET('Hygiene Data'!$D$10,0,10*ROW('Hygiene Data'!D69)),NA())</f>
        <v>#N/A</v>
      </c>
      <c r="BF75" s="109" t="e">
        <f ca="1">+IF(AND(ISNUMBER(OFFSET('Hygiene Data'!$E$6,0,10*ROW('Hygiene Data'!E69))),'Data Summary'!DU75="Yes"),OFFSET('Hygiene Data'!$E$6,0,10*ROW('Hygiene Data'!E69)),NA())</f>
        <v>#N/A</v>
      </c>
      <c r="BG75" s="109" t="e">
        <f ca="1">+IF(AND(ISNUMBER(OFFSET('Hygiene Data'!$E$8,0,10*ROW('Hygiene Data'!E69))),'Data Summary'!DV75="Yes"),OFFSET('Hygiene Data'!$E$8,0,10*ROW('Hygiene Data'!E69)),NA())</f>
        <v>#N/A</v>
      </c>
      <c r="BH75" s="109" t="e">
        <f ca="1">+IF(AND(ISNUMBER(OFFSET('Hygiene Data'!$E$10,0,10*ROW('Hygiene Data'!E69))),'Data Summary'!DW75="Yes"),OFFSET('Hygiene Data'!$E$10,0,10*ROW('Hygiene Data'!E69)),NA())</f>
        <v>#N/A</v>
      </c>
      <c r="BI75" s="109" t="e">
        <f ca="1">+IF(AND(ISNUMBER(OFFSET('Hygiene Data'!$F$6,0,10*ROW('Hygiene Data'!F69))),'Data Summary'!DX75="Yes"),OFFSET('Hygiene Data'!$F$6,0,10*ROW('Hygiene Data'!F69)),NA())</f>
        <v>#N/A</v>
      </c>
      <c r="BJ75" s="109" t="e">
        <f ca="1">+IF(AND(ISNUMBER(OFFSET('Hygiene Data'!$F$8,0,10*ROW('Hygiene Data'!F69))),'Data Summary'!DY75="Yes"),OFFSET('Hygiene Data'!$F$8,0,10*ROW('Hygiene Data'!F69)),NA())</f>
        <v>#N/A</v>
      </c>
      <c r="BK75" s="109" t="e">
        <f ca="1">+IF(AND(ISNUMBER(OFFSET('Hygiene Data'!$F$10,0,10*ROW('Hygiene Data'!F69))),'Data Summary'!DZ75="Yes"),OFFSET('Hygiene Data'!$F$10,0,10*ROW('Hygiene Data'!F69)),NA())</f>
        <v>#N/A</v>
      </c>
      <c r="BL75" s="109" t="e">
        <f ca="1">+IF(AND(ISNUMBER(OFFSET('Hygiene Data'!$G$6,0,10*ROW('Hygiene Data'!G69))),'Data Summary'!EA75="Yes"),OFFSET('Hygiene Data'!$G$6,0,10*ROW('Hygiene Data'!G69)),NA())</f>
        <v>#N/A</v>
      </c>
      <c r="BM75" s="109" t="e">
        <f ca="1">+IF(AND(ISNUMBER(OFFSET('Hygiene Data'!$G$8,0,10*ROW('Hygiene Data'!G69))),'Data Summary'!EB75="Yes"),OFFSET('Hygiene Data'!$G$8,0,10*ROW('Hygiene Data'!G69)),NA())</f>
        <v>#N/A</v>
      </c>
      <c r="BN75" s="109" t="e">
        <f ca="1">+IF(AND(ISNUMBER(OFFSET('Hygiene Data'!$G$10,0,10*ROW('Hygiene Data'!G69))),'Data Summary'!EC75="Yes"),OFFSET('Hygiene Data'!$G$10,0,10*ROW('Hygiene Data'!G69)),NA())</f>
        <v>#N/A</v>
      </c>
      <c r="BO75" s="109" t="e">
        <f ca="1">+IF(AND(ISNUMBER(OFFSET('Hygiene Data'!$H$6,0,10*ROW('Hygiene Data'!H69))),'Data Summary'!ED75="Yes"),OFFSET('Hygiene Data'!$H$6,0,10*ROW('Hygiene Data'!H69)),NA())</f>
        <v>#N/A</v>
      </c>
      <c r="BP75" s="109" t="e">
        <f ca="1">+IF(AND(ISNUMBER(OFFSET('Hygiene Data'!$H$8,0,10*ROW('Hygiene Data'!H69))),'Data Summary'!EE75="Yes"),OFFSET('Hygiene Data'!$H$8,0,10*ROW('Hygiene Data'!H69)),NA())</f>
        <v>#N/A</v>
      </c>
      <c r="BQ75" s="109" t="e">
        <f ca="1">+IF(AND(ISNUMBER(OFFSET('Hygiene Data'!$H$10,0,10*ROW('Hygiene Data'!H69))),'Data Summary'!EF75="Yes"),OFFSET('Hygiene Data'!$H$10,0,10*ROW('Hygiene Data'!H69)),NA())</f>
        <v>#N/A</v>
      </c>
    </row>
    <row r="76" spans="1:69" x14ac:dyDescent="0.25">
      <c r="A76" s="57" t="e">
        <f ca="1">+IF(OFFSET('Water Data'!$B$1,0,10*ROW('Water Data'!B70))="",NA(),OFFSET('Water Data'!$B$1,0,10*ROW('Water Data'!B70)))</f>
        <v>#N/A</v>
      </c>
      <c r="B76" s="57" t="e">
        <f ca="1">+IF(OFFSET('Water Data'!$A$3,0,10*ROW('Water Data'!A73))="",NA(),OFFSET('Water Data'!$A$3,0,10*ROW('Water Data'!A73)))</f>
        <v>#N/A</v>
      </c>
      <c r="C76" s="57" t="e">
        <f ca="1">+IF(OFFSET('Water Data'!$C$3,0,10*ROW('Water Data'!C73))="",NA(),OFFSET('Water Data'!$C$3,0,10*ROW('Water Data'!C73)))</f>
        <v>#N/A</v>
      </c>
      <c r="D76" s="58" t="e">
        <f ca="1">+IF(AND(ISNUMBER(OFFSET('Water Data'!$C$5,0,10*ROW('Water Data'!C70))),'Data Summary'!BS76="Yes"),100-OFFSET('Water Data'!$C$5,0,10*ROW('Water Data'!C70)),NA())</f>
        <v>#N/A</v>
      </c>
      <c r="E76" s="58" t="e">
        <f ca="1">+IF(AND(ISNUMBER(OFFSET('Water Data'!$C$7,0,10*ROW('Water Data'!C70))),'Data Summary'!BT76="Yes"),OFFSET('Water Data'!$C$7,0,10*ROW('Water Data'!C70)),NA())</f>
        <v>#N/A</v>
      </c>
      <c r="F76" s="58" t="e">
        <f ca="1">+IF(AND(ISNUMBER(OFFSET('Water Data'!$C$10,0,10*ROW('Water Data'!C70))),'Data Summary'!BU76="Yes"),OFFSET('Water Data'!$C$10,0,10*ROW('Water Data'!C70)),NA())</f>
        <v>#N/A</v>
      </c>
      <c r="G76" s="58" t="e">
        <f ca="1">+IF(AND(ISNUMBER(OFFSET('Water Data'!$D$5,0,10*ROW('Water Data'!D70))),'Data Summary'!BV76="Yes"),100-OFFSET('Water Data'!$D$5,0,10*ROW('Water Data'!D70)),NA())</f>
        <v>#N/A</v>
      </c>
      <c r="H76" s="58" t="e">
        <f ca="1">+IF(AND(ISNUMBER(OFFSET('Water Data'!$D$7,0,10*ROW('Water Data'!D70))),'Data Summary'!BW76="Yes"),OFFSET('Water Data'!$D$7,0,10*ROW('Water Data'!D70)),NA())</f>
        <v>#N/A</v>
      </c>
      <c r="I76" s="58" t="e">
        <f ca="1">+IF(AND(ISNUMBER(OFFSET('Water Data'!$D$10,0,10*ROW('Water Data'!D70))),'Data Summary'!BX76="Yes"),OFFSET('Water Data'!$D$10,0,10*ROW('Water Data'!D70)),NA())</f>
        <v>#N/A</v>
      </c>
      <c r="J76" s="58" t="e">
        <f ca="1">+IF(AND(ISNUMBER(OFFSET('Water Data'!$E$5,0,10*ROW('Water Data'!E70))),'Data Summary'!BY76="Yes"),100-OFFSET('Water Data'!$E$5,0,10*ROW('Water Data'!E70)),NA())</f>
        <v>#N/A</v>
      </c>
      <c r="K76" s="58" t="e">
        <f ca="1">+IF(AND(ISNUMBER(OFFSET('Water Data'!$E$7,0,10*ROW('Water Data'!E70))),'Data Summary'!BZ76="Yes"),OFFSET('Water Data'!$E$7,0,10*ROW('Water Data'!E70)),NA())</f>
        <v>#N/A</v>
      </c>
      <c r="L76" s="58" t="e">
        <f ca="1">+IF(AND(ISNUMBER(OFFSET('Water Data'!$E$10,0,10*ROW('Water Data'!E70))),'Data Summary'!CA76="Yes"),OFFSET('Water Data'!$E$10,0,10*ROW('Water Data'!E70)),NA())</f>
        <v>#N/A</v>
      </c>
      <c r="M76" s="58" t="e">
        <f ca="1">+IF(AND(ISNUMBER(OFFSET('Water Data'!$F$5,0,10*ROW('Water Data'!F70))),'Data Summary'!CB76="Yes"),100-OFFSET('Water Data'!$F$5,0,10*ROW('Water Data'!F70)),NA())</f>
        <v>#N/A</v>
      </c>
      <c r="N76" s="58" t="e">
        <f ca="1">+IF(AND(ISNUMBER(OFFSET('Water Data'!$F$7,0,10*ROW('Water Data'!F70))),'Data Summary'!CC76="Yes"),OFFSET('Water Data'!$F$7,0,10*ROW('Water Data'!F70)),NA())</f>
        <v>#N/A</v>
      </c>
      <c r="O76" s="58" t="e">
        <f ca="1">+IF(AND(ISNUMBER(OFFSET('Water Data'!$F$10,0,10*ROW('Water Data'!F70))),'Data Summary'!CD76="Yes"),OFFSET('Water Data'!$F$10,0,10*ROW('Water Data'!F70)),NA())</f>
        <v>#N/A</v>
      </c>
      <c r="P76" s="58" t="e">
        <f ca="1">+IF(AND(ISNUMBER(OFFSET('Water Data'!$G$5,0,10*ROW('Water Data'!G70))),'Data Summary'!CE76="Yes"),100-OFFSET('Water Data'!$G$5,0,10*ROW('Water Data'!G70)),NA())</f>
        <v>#N/A</v>
      </c>
      <c r="Q76" s="58" t="e">
        <f ca="1">+IF(AND(ISNUMBER(OFFSET('Water Data'!$G$7,0,10*ROW('Water Data'!G70))),'Data Summary'!CF76="Yes"),OFFSET('Water Data'!$G$7,0,10*ROW('Water Data'!G70)),NA())</f>
        <v>#N/A</v>
      </c>
      <c r="R76" s="58" t="e">
        <f ca="1">+IF(AND(ISNUMBER(OFFSET('Water Data'!$G$10,0,10*ROW('Water Data'!G70))),'Data Summary'!CG76="Yes"),OFFSET('Water Data'!$G$10,0,10*ROW('Water Data'!G70)),NA())</f>
        <v>#N/A</v>
      </c>
      <c r="S76" s="58" t="e">
        <f ca="1">+IF(AND(ISNUMBER(OFFSET('Water Data'!$H$5,0,10*ROW('Water Data'!H70))),'Data Summary'!CH76="Yes"),100-OFFSET('Water Data'!$H$5,0,10*ROW('Water Data'!H70)),NA())</f>
        <v>#N/A</v>
      </c>
      <c r="T76" s="58" t="e">
        <f ca="1">+IF(AND(ISNUMBER(OFFSET('Water Data'!$H$7,0,10*ROW('Water Data'!H70))),'Data Summary'!CI76="Yes"),OFFSET('Water Data'!$H$7,0,10*ROW('Water Data'!H70)),NA())</f>
        <v>#N/A</v>
      </c>
      <c r="U76" s="58" t="e">
        <f ca="1">+IF(AND(ISNUMBER(OFFSET('Water Data'!$H$10,0,10*ROW('Water Data'!H70))),'Data Summary'!CJ76="Yes"),OFFSET('Water Data'!$H$10,0,10*ROW('Water Data'!H70)),NA())</f>
        <v>#N/A</v>
      </c>
      <c r="V76" s="104" t="e">
        <f ca="1">+IF(AND(ISNUMBER(OFFSET('Sanitation Data'!$C$5,0,10*ROW('Sanitation Data'!C70))),'Data Summary'!CK76="Yes"),100-OFFSET('Sanitation Data'!$C$5,0,10*ROW('Sanitation Data'!C70)),NA())</f>
        <v>#N/A</v>
      </c>
      <c r="W76" s="104" t="e">
        <f ca="1">+IF(AND(ISNUMBER(OFFSET('Sanitation Data'!$C$7,0,10*ROW('Sanitation Data'!C70))),'Data Summary'!CL76="Yes"),OFFSET('Sanitation Data'!$C$7,0,10*ROW('Sanitation Data'!C70)),NA())</f>
        <v>#N/A</v>
      </c>
      <c r="X76" s="104" t="e">
        <f ca="1">+IF(AND(ISNUMBER(OFFSET('Sanitation Data'!$C$11,0,10*ROW('Sanitation Data'!C70))),'Data Summary'!CM76="Yes"),OFFSET('Sanitation Data'!$C$11,0,10*ROW('Sanitation Data'!C70)),NA())</f>
        <v>#N/A</v>
      </c>
      <c r="Y76" s="104" t="e">
        <f ca="1">+IF(AND(ISNUMBER(OFFSET('Sanitation Data'!$C$12,0,10*ROW('Sanitation Data'!C70))),'Data Summary'!CN76="Yes"),OFFSET('Sanitation Data'!$C$12,0,10*ROW('Sanitation Data'!C70)),NA())</f>
        <v>#N/A</v>
      </c>
      <c r="Z76" s="104" t="e">
        <f ca="1">+IF(AND(ISNUMBER(OFFSET('Sanitation Data'!$C$13,0,10*ROW('Sanitation Data'!C70))),'Data Summary'!CO76="Yes"),OFFSET('Sanitation Data'!$C$13,0,10*ROW('Sanitation Data'!C70)),NA())</f>
        <v>#N/A</v>
      </c>
      <c r="AA76" s="104" t="e">
        <f ca="1">+IF(AND(ISNUMBER(OFFSET('Sanitation Data'!$D$5,0,10*ROW('Sanitation Data'!D70))),'Data Summary'!CP76="Yes"),100-OFFSET('Sanitation Data'!$D$5,0,10*ROW('Sanitation Data'!D70)),NA())</f>
        <v>#N/A</v>
      </c>
      <c r="AB76" s="104" t="e">
        <f ca="1">+IF(AND(ISNUMBER(OFFSET('Sanitation Data'!$D$7,0,10*ROW('Sanitation Data'!D70))),'Data Summary'!CQ76="Yes"),OFFSET('Sanitation Data'!$D$7,0,10*ROW('Sanitation Data'!D70)),NA())</f>
        <v>#N/A</v>
      </c>
      <c r="AC76" s="104" t="e">
        <f ca="1">+IF(AND(ISNUMBER(OFFSET('Sanitation Data'!$D$11,0,10*ROW('Sanitation Data'!D70))),'Data Summary'!CR76="Yes"),OFFSET('Sanitation Data'!$D$11,0,10*ROW('Sanitation Data'!D70)),NA())</f>
        <v>#N/A</v>
      </c>
      <c r="AD76" s="104" t="e">
        <f ca="1">+IF(AND(ISNUMBER(OFFSET('Sanitation Data'!$D$12,0,10*ROW('Sanitation Data'!D70))),'Data Summary'!CS76="Yes"),OFFSET('Sanitation Data'!$D$12,0,10*ROW('Sanitation Data'!D70)),NA())</f>
        <v>#N/A</v>
      </c>
      <c r="AE76" s="104" t="e">
        <f ca="1">+IF(AND(ISNUMBER(OFFSET('Sanitation Data'!$D$13,0,10*ROW('Sanitation Data'!D70))),'Data Summary'!CT76="Yes"),OFFSET('Sanitation Data'!$D$13,0,10*ROW('Sanitation Data'!D70)),NA())</f>
        <v>#N/A</v>
      </c>
      <c r="AF76" s="104" t="e">
        <f ca="1">+IF(AND(ISNUMBER(OFFSET('Sanitation Data'!$E$5,0,10*ROW('Sanitation Data'!E70))),'Data Summary'!CU76="Yes"),100-OFFSET('Sanitation Data'!$E$5,0,10*ROW('Sanitation Data'!E70)),NA())</f>
        <v>#N/A</v>
      </c>
      <c r="AG76" s="104" t="e">
        <f ca="1">+IF(AND(ISNUMBER(OFFSET('Sanitation Data'!$E$7,0,10*ROW('Sanitation Data'!E70))),'Data Summary'!CV76="Yes"),OFFSET('Sanitation Data'!$E$7,0,10*ROW('Sanitation Data'!E70)),NA())</f>
        <v>#N/A</v>
      </c>
      <c r="AH76" s="104" t="e">
        <f ca="1">+IF(AND(ISNUMBER(OFFSET('Sanitation Data'!$E$11,0,10*ROW('Sanitation Data'!E70))),'Data Summary'!CW76="Yes"),OFFSET('Sanitation Data'!$E$11,0,10*ROW('Sanitation Data'!E70)),NA())</f>
        <v>#N/A</v>
      </c>
      <c r="AI76" s="104" t="e">
        <f ca="1">+IF(AND(ISNUMBER(OFFSET('Sanitation Data'!$E$12,0,10*ROW('Sanitation Data'!E70))),'Data Summary'!CX76="Yes"),OFFSET('Sanitation Data'!$E$12,0,10*ROW('Sanitation Data'!E70)),NA())</f>
        <v>#N/A</v>
      </c>
      <c r="AJ76" s="104" t="e">
        <f ca="1">+IF(AND(ISNUMBER(OFFSET('Sanitation Data'!$E$13,0,10*ROW('Sanitation Data'!E70))),'Data Summary'!CY76="Yes"),OFFSET('Sanitation Data'!$E$13,0,10*ROW('Sanitation Data'!E70)),NA())</f>
        <v>#N/A</v>
      </c>
      <c r="AK76" s="104" t="e">
        <f ca="1">+IF(AND(ISNUMBER(OFFSET('Sanitation Data'!$F$5,0,10*ROW('Sanitation Data'!F70))),'Data Summary'!CZ76="Yes"),100-OFFSET('Sanitation Data'!$F$5,0,10*ROW('Sanitation Data'!F70)),NA())</f>
        <v>#N/A</v>
      </c>
      <c r="AL76" s="104" t="e">
        <f ca="1">+IF(AND(ISNUMBER(OFFSET('Sanitation Data'!$F$7,0,10*ROW('Sanitation Data'!F70))),'Data Summary'!DA76="Yes"),OFFSET('Sanitation Data'!$F$7,0,10*ROW('Sanitation Data'!F70)),NA())</f>
        <v>#N/A</v>
      </c>
      <c r="AM76" s="104" t="e">
        <f ca="1">+IF(AND(ISNUMBER(OFFSET('Sanitation Data'!$F$11,0,10*ROW('Sanitation Data'!F70))),'Data Summary'!DB76="Yes"),OFFSET('Sanitation Data'!$F$11,0,10*ROW('Sanitation Data'!F70)),NA())</f>
        <v>#N/A</v>
      </c>
      <c r="AN76" s="104" t="e">
        <f ca="1">+IF(AND(ISNUMBER(OFFSET('Sanitation Data'!$F$12,0,10*ROW('Sanitation Data'!F70))),'Data Summary'!DC76="Yes"),OFFSET('Sanitation Data'!$F$12,0,10*ROW('Sanitation Data'!F70)),NA())</f>
        <v>#N/A</v>
      </c>
      <c r="AO76" s="104" t="e">
        <f ca="1">+IF(AND(ISNUMBER(OFFSET('Sanitation Data'!$F$13,0,10*ROW('Sanitation Data'!F70))),'Data Summary'!DD76="Yes"),OFFSET('Sanitation Data'!$F$13,0,10*ROW('Sanitation Data'!F70)),NA())</f>
        <v>#N/A</v>
      </c>
      <c r="AP76" s="104" t="e">
        <f ca="1">+IF(AND(ISNUMBER(OFFSET('Sanitation Data'!$G$5,0,10*ROW('Sanitation Data'!G70))),'Data Summary'!DE76="Yes"),100-OFFSET('Sanitation Data'!$G$5,0,10*ROW('Sanitation Data'!G70)),NA())</f>
        <v>#N/A</v>
      </c>
      <c r="AQ76" s="104" t="e">
        <f ca="1">+IF(AND(ISNUMBER(OFFSET('Sanitation Data'!$G$7,0,10*ROW('Sanitation Data'!G70))),'Data Summary'!DF76="Yes"),OFFSET('Sanitation Data'!$G$7,0,10*ROW('Sanitation Data'!G70)),NA())</f>
        <v>#N/A</v>
      </c>
      <c r="AR76" s="104" t="e">
        <f ca="1">+IF(AND(ISNUMBER(OFFSET('Sanitation Data'!$G$11,0,10*ROW('Sanitation Data'!G70))),'Data Summary'!DG76="Yes"),OFFSET('Sanitation Data'!$G$11,0,10*ROW('Sanitation Data'!G70)),NA())</f>
        <v>#N/A</v>
      </c>
      <c r="AS76" s="104" t="e">
        <f ca="1">+IF(AND(ISNUMBER(OFFSET('Sanitation Data'!$G$12,0,10*ROW('Sanitation Data'!G70))),'Data Summary'!DH76="Yes"),OFFSET('Sanitation Data'!$G$12,0,10*ROW('Sanitation Data'!G70)),NA())</f>
        <v>#N/A</v>
      </c>
      <c r="AT76" s="104" t="e">
        <f ca="1">+IF(AND(ISNUMBER(OFFSET('Sanitation Data'!$G$13,0,10*ROW('Sanitation Data'!G70))),'Data Summary'!DI76="Yes"),OFFSET('Sanitation Data'!$G$13,0,10*ROW('Sanitation Data'!G70)),NA())</f>
        <v>#N/A</v>
      </c>
      <c r="AU76" s="104" t="e">
        <f ca="1">+IF(AND(ISNUMBER(OFFSET('Sanitation Data'!$H$5,0,10*ROW('Sanitation Data'!H70))),'Data Summary'!DJ76="Yes"),100-OFFSET('Sanitation Data'!$H$5,0,10*ROW('Sanitation Data'!H70)),NA())</f>
        <v>#N/A</v>
      </c>
      <c r="AV76" s="104" t="e">
        <f ca="1">+IF(AND(ISNUMBER(OFFSET('Sanitation Data'!$H$7,0,10*ROW('Sanitation Data'!H70))),'Data Summary'!DK76="Yes"),OFFSET('Sanitation Data'!$H$7,0,10*ROW('Sanitation Data'!H70)),NA())</f>
        <v>#N/A</v>
      </c>
      <c r="AW76" s="104" t="e">
        <f ca="1">+IF(AND(ISNUMBER(OFFSET('Sanitation Data'!$H$11,0,10*ROW('Sanitation Data'!H70))),'Data Summary'!DL76="Yes"),OFFSET('Sanitation Data'!$H$11,0,10*ROW('Sanitation Data'!H70)),NA())</f>
        <v>#N/A</v>
      </c>
      <c r="AX76" s="104" t="e">
        <f ca="1">+IF(AND(ISNUMBER(OFFSET('Sanitation Data'!$H$12,0,10*ROW('Sanitation Data'!H70))),'Data Summary'!DM76="Yes"),OFFSET('Sanitation Data'!$H$12,0,10*ROW('Sanitation Data'!H70)),NA())</f>
        <v>#N/A</v>
      </c>
      <c r="AY76" s="104" t="e">
        <f ca="1">+IF(AND(ISNUMBER(OFFSET('Sanitation Data'!$H$13,0,10*ROW('Sanitation Data'!H70))),'Data Summary'!DN76="Yes"),OFFSET('Sanitation Data'!$H$13,0,10*ROW('Sanitation Data'!H70)),NA())</f>
        <v>#N/A</v>
      </c>
      <c r="AZ76" s="109" t="e">
        <f ca="1">+IF(AND(ISNUMBER(OFFSET('Hygiene Data'!$C$6,0,10*ROW('Hygiene Data'!C70))),'Data Summary'!DO76="Yes"),OFFSET('Hygiene Data'!$C$6,0,10*ROW('Hygiene Data'!C70)),NA())</f>
        <v>#N/A</v>
      </c>
      <c r="BA76" s="109" t="e">
        <f ca="1">+IF(AND(ISNUMBER(OFFSET('Hygiene Data'!$C$8,0,10*ROW('Hygiene Data'!C70))),'Data Summary'!DP76="Yes"),OFFSET('Hygiene Data'!$C$8,0,10*ROW('Hygiene Data'!C70)),NA())</f>
        <v>#N/A</v>
      </c>
      <c r="BB76" s="109" t="e">
        <f ca="1">+IF(AND(ISNUMBER(OFFSET('Hygiene Data'!$C$10,0,10*ROW('Hygiene Data'!C70))),'Data Summary'!DQ76="Yes"),OFFSET('Hygiene Data'!$C$10,0,10*ROW('Hygiene Data'!C70)),NA())</f>
        <v>#N/A</v>
      </c>
      <c r="BC76" s="109" t="e">
        <f ca="1">+IF(AND(ISNUMBER(OFFSET('Hygiene Data'!$D$6,0,10*ROW('Hygiene Data'!D70))),'Data Summary'!DR76="Yes"),OFFSET('Hygiene Data'!$D$6,0,10*ROW('Hygiene Data'!D70)),NA())</f>
        <v>#N/A</v>
      </c>
      <c r="BD76" s="109" t="e">
        <f ca="1">+IF(AND(ISNUMBER(OFFSET('Hygiene Data'!$D$8,0,10*ROW('Hygiene Data'!D70))),'Data Summary'!DS76="Yes"),OFFSET('Hygiene Data'!$D$8,0,10*ROW('Hygiene Data'!D70)),NA())</f>
        <v>#N/A</v>
      </c>
      <c r="BE76" s="109" t="e">
        <f ca="1">+IF(AND(ISNUMBER(OFFSET('Hygiene Data'!$D$10,0,10*ROW('Hygiene Data'!D70))),'Data Summary'!DT76="Yes"),OFFSET('Hygiene Data'!$D$10,0,10*ROW('Hygiene Data'!D70)),NA())</f>
        <v>#N/A</v>
      </c>
      <c r="BF76" s="109" t="e">
        <f ca="1">+IF(AND(ISNUMBER(OFFSET('Hygiene Data'!$E$6,0,10*ROW('Hygiene Data'!E70))),'Data Summary'!DU76="Yes"),OFFSET('Hygiene Data'!$E$6,0,10*ROW('Hygiene Data'!E70)),NA())</f>
        <v>#N/A</v>
      </c>
      <c r="BG76" s="109" t="e">
        <f ca="1">+IF(AND(ISNUMBER(OFFSET('Hygiene Data'!$E$8,0,10*ROW('Hygiene Data'!E70))),'Data Summary'!DV76="Yes"),OFFSET('Hygiene Data'!$E$8,0,10*ROW('Hygiene Data'!E70)),NA())</f>
        <v>#N/A</v>
      </c>
      <c r="BH76" s="109" t="e">
        <f ca="1">+IF(AND(ISNUMBER(OFFSET('Hygiene Data'!$E$10,0,10*ROW('Hygiene Data'!E70))),'Data Summary'!DW76="Yes"),OFFSET('Hygiene Data'!$E$10,0,10*ROW('Hygiene Data'!E70)),NA())</f>
        <v>#N/A</v>
      </c>
      <c r="BI76" s="109" t="e">
        <f ca="1">+IF(AND(ISNUMBER(OFFSET('Hygiene Data'!$F$6,0,10*ROW('Hygiene Data'!F70))),'Data Summary'!DX76="Yes"),OFFSET('Hygiene Data'!$F$6,0,10*ROW('Hygiene Data'!F70)),NA())</f>
        <v>#N/A</v>
      </c>
      <c r="BJ76" s="109" t="e">
        <f ca="1">+IF(AND(ISNUMBER(OFFSET('Hygiene Data'!$F$8,0,10*ROW('Hygiene Data'!F70))),'Data Summary'!DY76="Yes"),OFFSET('Hygiene Data'!$F$8,0,10*ROW('Hygiene Data'!F70)),NA())</f>
        <v>#N/A</v>
      </c>
      <c r="BK76" s="109" t="e">
        <f ca="1">+IF(AND(ISNUMBER(OFFSET('Hygiene Data'!$F$10,0,10*ROW('Hygiene Data'!F70))),'Data Summary'!DZ76="Yes"),OFFSET('Hygiene Data'!$F$10,0,10*ROW('Hygiene Data'!F70)),NA())</f>
        <v>#N/A</v>
      </c>
      <c r="BL76" s="109" t="e">
        <f ca="1">+IF(AND(ISNUMBER(OFFSET('Hygiene Data'!$G$6,0,10*ROW('Hygiene Data'!G70))),'Data Summary'!EA76="Yes"),OFFSET('Hygiene Data'!$G$6,0,10*ROW('Hygiene Data'!G70)),NA())</f>
        <v>#N/A</v>
      </c>
      <c r="BM76" s="109" t="e">
        <f ca="1">+IF(AND(ISNUMBER(OFFSET('Hygiene Data'!$G$8,0,10*ROW('Hygiene Data'!G70))),'Data Summary'!EB76="Yes"),OFFSET('Hygiene Data'!$G$8,0,10*ROW('Hygiene Data'!G70)),NA())</f>
        <v>#N/A</v>
      </c>
      <c r="BN76" s="109" t="e">
        <f ca="1">+IF(AND(ISNUMBER(OFFSET('Hygiene Data'!$G$10,0,10*ROW('Hygiene Data'!G70))),'Data Summary'!EC76="Yes"),OFFSET('Hygiene Data'!$G$10,0,10*ROW('Hygiene Data'!G70)),NA())</f>
        <v>#N/A</v>
      </c>
      <c r="BO76" s="109" t="e">
        <f ca="1">+IF(AND(ISNUMBER(OFFSET('Hygiene Data'!$H$6,0,10*ROW('Hygiene Data'!H70))),'Data Summary'!ED76="Yes"),OFFSET('Hygiene Data'!$H$6,0,10*ROW('Hygiene Data'!H70)),NA())</f>
        <v>#N/A</v>
      </c>
      <c r="BP76" s="109" t="e">
        <f ca="1">+IF(AND(ISNUMBER(OFFSET('Hygiene Data'!$H$8,0,10*ROW('Hygiene Data'!H70))),'Data Summary'!EE76="Yes"),OFFSET('Hygiene Data'!$H$8,0,10*ROW('Hygiene Data'!H70)),NA())</f>
        <v>#N/A</v>
      </c>
      <c r="BQ76" s="109" t="e">
        <f ca="1">+IF(AND(ISNUMBER(OFFSET('Hygiene Data'!$H$10,0,10*ROW('Hygiene Data'!H70))),'Data Summary'!EF76="Yes"),OFFSET('Hygiene Data'!$H$10,0,10*ROW('Hygiene Data'!H70)),NA())</f>
        <v>#N/A</v>
      </c>
    </row>
    <row r="77" spans="1:69" x14ac:dyDescent="0.25">
      <c r="A77" s="57" t="e">
        <f ca="1">+IF(OFFSET('Water Data'!$B$1,0,10*ROW('Water Data'!B71))="",NA(),OFFSET('Water Data'!$B$1,0,10*ROW('Water Data'!B71)))</f>
        <v>#N/A</v>
      </c>
      <c r="B77" s="57" t="e">
        <f ca="1">+IF(OFFSET('Water Data'!$A$3,0,10*ROW('Water Data'!A74))="",NA(),OFFSET('Water Data'!$A$3,0,10*ROW('Water Data'!A74)))</f>
        <v>#N/A</v>
      </c>
      <c r="C77" s="57" t="e">
        <f ca="1">+IF(OFFSET('Water Data'!$C$3,0,10*ROW('Water Data'!C74))="",NA(),OFFSET('Water Data'!$C$3,0,10*ROW('Water Data'!C74)))</f>
        <v>#N/A</v>
      </c>
      <c r="D77" s="58" t="e">
        <f ca="1">+IF(AND(ISNUMBER(OFFSET('Water Data'!$C$5,0,10*ROW('Water Data'!C71))),'Data Summary'!BS77="Yes"),100-OFFSET('Water Data'!$C$5,0,10*ROW('Water Data'!C71)),NA())</f>
        <v>#N/A</v>
      </c>
      <c r="E77" s="58" t="e">
        <f ca="1">+IF(AND(ISNUMBER(OFFSET('Water Data'!$C$7,0,10*ROW('Water Data'!C71))),'Data Summary'!BT77="Yes"),OFFSET('Water Data'!$C$7,0,10*ROW('Water Data'!C71)),NA())</f>
        <v>#N/A</v>
      </c>
      <c r="F77" s="58" t="e">
        <f ca="1">+IF(AND(ISNUMBER(OFFSET('Water Data'!$C$10,0,10*ROW('Water Data'!C71))),'Data Summary'!BU77="Yes"),OFFSET('Water Data'!$C$10,0,10*ROW('Water Data'!C71)),NA())</f>
        <v>#N/A</v>
      </c>
      <c r="G77" s="58" t="e">
        <f ca="1">+IF(AND(ISNUMBER(OFFSET('Water Data'!$D$5,0,10*ROW('Water Data'!D71))),'Data Summary'!BV77="Yes"),100-OFFSET('Water Data'!$D$5,0,10*ROW('Water Data'!D71)),NA())</f>
        <v>#N/A</v>
      </c>
      <c r="H77" s="58" t="e">
        <f ca="1">+IF(AND(ISNUMBER(OFFSET('Water Data'!$D$7,0,10*ROW('Water Data'!D71))),'Data Summary'!BW77="Yes"),OFFSET('Water Data'!$D$7,0,10*ROW('Water Data'!D71)),NA())</f>
        <v>#N/A</v>
      </c>
      <c r="I77" s="58" t="e">
        <f ca="1">+IF(AND(ISNUMBER(OFFSET('Water Data'!$D$10,0,10*ROW('Water Data'!D71))),'Data Summary'!BX77="Yes"),OFFSET('Water Data'!$D$10,0,10*ROW('Water Data'!D71)),NA())</f>
        <v>#N/A</v>
      </c>
      <c r="J77" s="58" t="e">
        <f ca="1">+IF(AND(ISNUMBER(OFFSET('Water Data'!$E$5,0,10*ROW('Water Data'!E71))),'Data Summary'!BY77="Yes"),100-OFFSET('Water Data'!$E$5,0,10*ROW('Water Data'!E71)),NA())</f>
        <v>#N/A</v>
      </c>
      <c r="K77" s="58" t="e">
        <f ca="1">+IF(AND(ISNUMBER(OFFSET('Water Data'!$E$7,0,10*ROW('Water Data'!E71))),'Data Summary'!BZ77="Yes"),OFFSET('Water Data'!$E$7,0,10*ROW('Water Data'!E71)),NA())</f>
        <v>#N/A</v>
      </c>
      <c r="L77" s="58" t="e">
        <f ca="1">+IF(AND(ISNUMBER(OFFSET('Water Data'!$E$10,0,10*ROW('Water Data'!E71))),'Data Summary'!CA77="Yes"),OFFSET('Water Data'!$E$10,0,10*ROW('Water Data'!E71)),NA())</f>
        <v>#N/A</v>
      </c>
      <c r="M77" s="58" t="e">
        <f ca="1">+IF(AND(ISNUMBER(OFFSET('Water Data'!$F$5,0,10*ROW('Water Data'!F71))),'Data Summary'!CB77="Yes"),100-OFFSET('Water Data'!$F$5,0,10*ROW('Water Data'!F71)),NA())</f>
        <v>#N/A</v>
      </c>
      <c r="N77" s="58" t="e">
        <f ca="1">+IF(AND(ISNUMBER(OFFSET('Water Data'!$F$7,0,10*ROW('Water Data'!F71))),'Data Summary'!CC77="Yes"),OFFSET('Water Data'!$F$7,0,10*ROW('Water Data'!F71)),NA())</f>
        <v>#N/A</v>
      </c>
      <c r="O77" s="58" t="e">
        <f ca="1">+IF(AND(ISNUMBER(OFFSET('Water Data'!$F$10,0,10*ROW('Water Data'!F71))),'Data Summary'!CD77="Yes"),OFFSET('Water Data'!$F$10,0,10*ROW('Water Data'!F71)),NA())</f>
        <v>#N/A</v>
      </c>
      <c r="P77" s="58" t="e">
        <f ca="1">+IF(AND(ISNUMBER(OFFSET('Water Data'!$G$5,0,10*ROW('Water Data'!G71))),'Data Summary'!CE77="Yes"),100-OFFSET('Water Data'!$G$5,0,10*ROW('Water Data'!G71)),NA())</f>
        <v>#N/A</v>
      </c>
      <c r="Q77" s="58" t="e">
        <f ca="1">+IF(AND(ISNUMBER(OFFSET('Water Data'!$G$7,0,10*ROW('Water Data'!G71))),'Data Summary'!CF77="Yes"),OFFSET('Water Data'!$G$7,0,10*ROW('Water Data'!G71)),NA())</f>
        <v>#N/A</v>
      </c>
      <c r="R77" s="58" t="e">
        <f ca="1">+IF(AND(ISNUMBER(OFFSET('Water Data'!$G$10,0,10*ROW('Water Data'!G71))),'Data Summary'!CG77="Yes"),OFFSET('Water Data'!$G$10,0,10*ROW('Water Data'!G71)),NA())</f>
        <v>#N/A</v>
      </c>
      <c r="S77" s="58" t="e">
        <f ca="1">+IF(AND(ISNUMBER(OFFSET('Water Data'!$H$5,0,10*ROW('Water Data'!H71))),'Data Summary'!CH77="Yes"),100-OFFSET('Water Data'!$H$5,0,10*ROW('Water Data'!H71)),NA())</f>
        <v>#N/A</v>
      </c>
      <c r="T77" s="58" t="e">
        <f ca="1">+IF(AND(ISNUMBER(OFFSET('Water Data'!$H$7,0,10*ROW('Water Data'!H71))),'Data Summary'!CI77="Yes"),OFFSET('Water Data'!$H$7,0,10*ROW('Water Data'!H71)),NA())</f>
        <v>#N/A</v>
      </c>
      <c r="U77" s="58" t="e">
        <f ca="1">+IF(AND(ISNUMBER(OFFSET('Water Data'!$H$10,0,10*ROW('Water Data'!H71))),'Data Summary'!CJ77="Yes"),OFFSET('Water Data'!$H$10,0,10*ROW('Water Data'!H71)),NA())</f>
        <v>#N/A</v>
      </c>
      <c r="V77" s="104" t="e">
        <f ca="1">+IF(AND(ISNUMBER(OFFSET('Sanitation Data'!$C$5,0,10*ROW('Sanitation Data'!C71))),'Data Summary'!CK77="Yes"),100-OFFSET('Sanitation Data'!$C$5,0,10*ROW('Sanitation Data'!C71)),NA())</f>
        <v>#N/A</v>
      </c>
      <c r="W77" s="104" t="e">
        <f ca="1">+IF(AND(ISNUMBER(OFFSET('Sanitation Data'!$C$7,0,10*ROW('Sanitation Data'!C71))),'Data Summary'!CL77="Yes"),OFFSET('Sanitation Data'!$C$7,0,10*ROW('Sanitation Data'!C71)),NA())</f>
        <v>#N/A</v>
      </c>
      <c r="X77" s="104" t="e">
        <f ca="1">+IF(AND(ISNUMBER(OFFSET('Sanitation Data'!$C$11,0,10*ROW('Sanitation Data'!C71))),'Data Summary'!CM77="Yes"),OFFSET('Sanitation Data'!$C$11,0,10*ROW('Sanitation Data'!C71)),NA())</f>
        <v>#N/A</v>
      </c>
      <c r="Y77" s="104" t="e">
        <f ca="1">+IF(AND(ISNUMBER(OFFSET('Sanitation Data'!$C$12,0,10*ROW('Sanitation Data'!C71))),'Data Summary'!CN77="Yes"),OFFSET('Sanitation Data'!$C$12,0,10*ROW('Sanitation Data'!C71)),NA())</f>
        <v>#N/A</v>
      </c>
      <c r="Z77" s="104" t="e">
        <f ca="1">+IF(AND(ISNUMBER(OFFSET('Sanitation Data'!$C$13,0,10*ROW('Sanitation Data'!C71))),'Data Summary'!CO77="Yes"),OFFSET('Sanitation Data'!$C$13,0,10*ROW('Sanitation Data'!C71)),NA())</f>
        <v>#N/A</v>
      </c>
      <c r="AA77" s="104" t="e">
        <f ca="1">+IF(AND(ISNUMBER(OFFSET('Sanitation Data'!$D$5,0,10*ROW('Sanitation Data'!D71))),'Data Summary'!CP77="Yes"),100-OFFSET('Sanitation Data'!$D$5,0,10*ROW('Sanitation Data'!D71)),NA())</f>
        <v>#N/A</v>
      </c>
      <c r="AB77" s="104" t="e">
        <f ca="1">+IF(AND(ISNUMBER(OFFSET('Sanitation Data'!$D$7,0,10*ROW('Sanitation Data'!D71))),'Data Summary'!CQ77="Yes"),OFFSET('Sanitation Data'!$D$7,0,10*ROW('Sanitation Data'!D71)),NA())</f>
        <v>#N/A</v>
      </c>
      <c r="AC77" s="104" t="e">
        <f ca="1">+IF(AND(ISNUMBER(OFFSET('Sanitation Data'!$D$11,0,10*ROW('Sanitation Data'!D71))),'Data Summary'!CR77="Yes"),OFFSET('Sanitation Data'!$D$11,0,10*ROW('Sanitation Data'!D71)),NA())</f>
        <v>#N/A</v>
      </c>
      <c r="AD77" s="104" t="e">
        <f ca="1">+IF(AND(ISNUMBER(OFFSET('Sanitation Data'!$D$12,0,10*ROW('Sanitation Data'!D71))),'Data Summary'!CS77="Yes"),OFFSET('Sanitation Data'!$D$12,0,10*ROW('Sanitation Data'!D71)),NA())</f>
        <v>#N/A</v>
      </c>
      <c r="AE77" s="104" t="e">
        <f ca="1">+IF(AND(ISNUMBER(OFFSET('Sanitation Data'!$D$13,0,10*ROW('Sanitation Data'!D71))),'Data Summary'!CT77="Yes"),OFFSET('Sanitation Data'!$D$13,0,10*ROW('Sanitation Data'!D71)),NA())</f>
        <v>#N/A</v>
      </c>
      <c r="AF77" s="104" t="e">
        <f ca="1">+IF(AND(ISNUMBER(OFFSET('Sanitation Data'!$E$5,0,10*ROW('Sanitation Data'!E71))),'Data Summary'!CU77="Yes"),100-OFFSET('Sanitation Data'!$E$5,0,10*ROW('Sanitation Data'!E71)),NA())</f>
        <v>#N/A</v>
      </c>
      <c r="AG77" s="104" t="e">
        <f ca="1">+IF(AND(ISNUMBER(OFFSET('Sanitation Data'!$E$7,0,10*ROW('Sanitation Data'!E71))),'Data Summary'!CV77="Yes"),OFFSET('Sanitation Data'!$E$7,0,10*ROW('Sanitation Data'!E71)),NA())</f>
        <v>#N/A</v>
      </c>
      <c r="AH77" s="104" t="e">
        <f ca="1">+IF(AND(ISNUMBER(OFFSET('Sanitation Data'!$E$11,0,10*ROW('Sanitation Data'!E71))),'Data Summary'!CW77="Yes"),OFFSET('Sanitation Data'!$E$11,0,10*ROW('Sanitation Data'!E71)),NA())</f>
        <v>#N/A</v>
      </c>
      <c r="AI77" s="104" t="e">
        <f ca="1">+IF(AND(ISNUMBER(OFFSET('Sanitation Data'!$E$12,0,10*ROW('Sanitation Data'!E71))),'Data Summary'!CX77="Yes"),OFFSET('Sanitation Data'!$E$12,0,10*ROW('Sanitation Data'!E71)),NA())</f>
        <v>#N/A</v>
      </c>
      <c r="AJ77" s="104" t="e">
        <f ca="1">+IF(AND(ISNUMBER(OFFSET('Sanitation Data'!$E$13,0,10*ROW('Sanitation Data'!E71))),'Data Summary'!CY77="Yes"),OFFSET('Sanitation Data'!$E$13,0,10*ROW('Sanitation Data'!E71)),NA())</f>
        <v>#N/A</v>
      </c>
      <c r="AK77" s="104" t="e">
        <f ca="1">+IF(AND(ISNUMBER(OFFSET('Sanitation Data'!$F$5,0,10*ROW('Sanitation Data'!F71))),'Data Summary'!CZ77="Yes"),100-OFFSET('Sanitation Data'!$F$5,0,10*ROW('Sanitation Data'!F71)),NA())</f>
        <v>#N/A</v>
      </c>
      <c r="AL77" s="104" t="e">
        <f ca="1">+IF(AND(ISNUMBER(OFFSET('Sanitation Data'!$F$7,0,10*ROW('Sanitation Data'!F71))),'Data Summary'!DA77="Yes"),OFFSET('Sanitation Data'!$F$7,0,10*ROW('Sanitation Data'!F71)),NA())</f>
        <v>#N/A</v>
      </c>
      <c r="AM77" s="104" t="e">
        <f ca="1">+IF(AND(ISNUMBER(OFFSET('Sanitation Data'!$F$11,0,10*ROW('Sanitation Data'!F71))),'Data Summary'!DB77="Yes"),OFFSET('Sanitation Data'!$F$11,0,10*ROW('Sanitation Data'!F71)),NA())</f>
        <v>#N/A</v>
      </c>
      <c r="AN77" s="104" t="e">
        <f ca="1">+IF(AND(ISNUMBER(OFFSET('Sanitation Data'!$F$12,0,10*ROW('Sanitation Data'!F71))),'Data Summary'!DC77="Yes"),OFFSET('Sanitation Data'!$F$12,0,10*ROW('Sanitation Data'!F71)),NA())</f>
        <v>#N/A</v>
      </c>
      <c r="AO77" s="104" t="e">
        <f ca="1">+IF(AND(ISNUMBER(OFFSET('Sanitation Data'!$F$13,0,10*ROW('Sanitation Data'!F71))),'Data Summary'!DD77="Yes"),OFFSET('Sanitation Data'!$F$13,0,10*ROW('Sanitation Data'!F71)),NA())</f>
        <v>#N/A</v>
      </c>
      <c r="AP77" s="104" t="e">
        <f ca="1">+IF(AND(ISNUMBER(OFFSET('Sanitation Data'!$G$5,0,10*ROW('Sanitation Data'!G71))),'Data Summary'!DE77="Yes"),100-OFFSET('Sanitation Data'!$G$5,0,10*ROW('Sanitation Data'!G71)),NA())</f>
        <v>#N/A</v>
      </c>
      <c r="AQ77" s="104" t="e">
        <f ca="1">+IF(AND(ISNUMBER(OFFSET('Sanitation Data'!$G$7,0,10*ROW('Sanitation Data'!G71))),'Data Summary'!DF77="Yes"),OFFSET('Sanitation Data'!$G$7,0,10*ROW('Sanitation Data'!G71)),NA())</f>
        <v>#N/A</v>
      </c>
      <c r="AR77" s="104" t="e">
        <f ca="1">+IF(AND(ISNUMBER(OFFSET('Sanitation Data'!$G$11,0,10*ROW('Sanitation Data'!G71))),'Data Summary'!DG77="Yes"),OFFSET('Sanitation Data'!$G$11,0,10*ROW('Sanitation Data'!G71)),NA())</f>
        <v>#N/A</v>
      </c>
      <c r="AS77" s="104" t="e">
        <f ca="1">+IF(AND(ISNUMBER(OFFSET('Sanitation Data'!$G$12,0,10*ROW('Sanitation Data'!G71))),'Data Summary'!DH77="Yes"),OFFSET('Sanitation Data'!$G$12,0,10*ROW('Sanitation Data'!G71)),NA())</f>
        <v>#N/A</v>
      </c>
      <c r="AT77" s="104" t="e">
        <f ca="1">+IF(AND(ISNUMBER(OFFSET('Sanitation Data'!$G$13,0,10*ROW('Sanitation Data'!G71))),'Data Summary'!DI77="Yes"),OFFSET('Sanitation Data'!$G$13,0,10*ROW('Sanitation Data'!G71)),NA())</f>
        <v>#N/A</v>
      </c>
      <c r="AU77" s="104" t="e">
        <f ca="1">+IF(AND(ISNUMBER(OFFSET('Sanitation Data'!$H$5,0,10*ROW('Sanitation Data'!H71))),'Data Summary'!DJ77="Yes"),100-OFFSET('Sanitation Data'!$H$5,0,10*ROW('Sanitation Data'!H71)),NA())</f>
        <v>#N/A</v>
      </c>
      <c r="AV77" s="104" t="e">
        <f ca="1">+IF(AND(ISNUMBER(OFFSET('Sanitation Data'!$H$7,0,10*ROW('Sanitation Data'!H71))),'Data Summary'!DK77="Yes"),OFFSET('Sanitation Data'!$H$7,0,10*ROW('Sanitation Data'!H71)),NA())</f>
        <v>#N/A</v>
      </c>
      <c r="AW77" s="104" t="e">
        <f ca="1">+IF(AND(ISNUMBER(OFFSET('Sanitation Data'!$H$11,0,10*ROW('Sanitation Data'!H71))),'Data Summary'!DL77="Yes"),OFFSET('Sanitation Data'!$H$11,0,10*ROW('Sanitation Data'!H71)),NA())</f>
        <v>#N/A</v>
      </c>
      <c r="AX77" s="104" t="e">
        <f ca="1">+IF(AND(ISNUMBER(OFFSET('Sanitation Data'!$H$12,0,10*ROW('Sanitation Data'!H71))),'Data Summary'!DM77="Yes"),OFFSET('Sanitation Data'!$H$12,0,10*ROW('Sanitation Data'!H71)),NA())</f>
        <v>#N/A</v>
      </c>
      <c r="AY77" s="104" t="e">
        <f ca="1">+IF(AND(ISNUMBER(OFFSET('Sanitation Data'!$H$13,0,10*ROW('Sanitation Data'!H71))),'Data Summary'!DN77="Yes"),OFFSET('Sanitation Data'!$H$13,0,10*ROW('Sanitation Data'!H71)),NA())</f>
        <v>#N/A</v>
      </c>
      <c r="AZ77" s="109" t="e">
        <f ca="1">+IF(AND(ISNUMBER(OFFSET('Hygiene Data'!$C$6,0,10*ROW('Hygiene Data'!C71))),'Data Summary'!DO77="Yes"),OFFSET('Hygiene Data'!$C$6,0,10*ROW('Hygiene Data'!C71)),NA())</f>
        <v>#N/A</v>
      </c>
      <c r="BA77" s="109" t="e">
        <f ca="1">+IF(AND(ISNUMBER(OFFSET('Hygiene Data'!$C$8,0,10*ROW('Hygiene Data'!C71))),'Data Summary'!DP77="Yes"),OFFSET('Hygiene Data'!$C$8,0,10*ROW('Hygiene Data'!C71)),NA())</f>
        <v>#N/A</v>
      </c>
      <c r="BB77" s="109" t="e">
        <f ca="1">+IF(AND(ISNUMBER(OFFSET('Hygiene Data'!$C$10,0,10*ROW('Hygiene Data'!C71))),'Data Summary'!DQ77="Yes"),OFFSET('Hygiene Data'!$C$10,0,10*ROW('Hygiene Data'!C71)),NA())</f>
        <v>#N/A</v>
      </c>
      <c r="BC77" s="109" t="e">
        <f ca="1">+IF(AND(ISNUMBER(OFFSET('Hygiene Data'!$D$6,0,10*ROW('Hygiene Data'!D71))),'Data Summary'!DR77="Yes"),OFFSET('Hygiene Data'!$D$6,0,10*ROW('Hygiene Data'!D71)),NA())</f>
        <v>#N/A</v>
      </c>
      <c r="BD77" s="109" t="e">
        <f ca="1">+IF(AND(ISNUMBER(OFFSET('Hygiene Data'!$D$8,0,10*ROW('Hygiene Data'!D71))),'Data Summary'!DS77="Yes"),OFFSET('Hygiene Data'!$D$8,0,10*ROW('Hygiene Data'!D71)),NA())</f>
        <v>#N/A</v>
      </c>
      <c r="BE77" s="109" t="e">
        <f ca="1">+IF(AND(ISNUMBER(OFFSET('Hygiene Data'!$D$10,0,10*ROW('Hygiene Data'!D71))),'Data Summary'!DT77="Yes"),OFFSET('Hygiene Data'!$D$10,0,10*ROW('Hygiene Data'!D71)),NA())</f>
        <v>#N/A</v>
      </c>
      <c r="BF77" s="109" t="e">
        <f ca="1">+IF(AND(ISNUMBER(OFFSET('Hygiene Data'!$E$6,0,10*ROW('Hygiene Data'!E71))),'Data Summary'!DU77="Yes"),OFFSET('Hygiene Data'!$E$6,0,10*ROW('Hygiene Data'!E71)),NA())</f>
        <v>#N/A</v>
      </c>
      <c r="BG77" s="109" t="e">
        <f ca="1">+IF(AND(ISNUMBER(OFFSET('Hygiene Data'!$E$8,0,10*ROW('Hygiene Data'!E71))),'Data Summary'!DV77="Yes"),OFFSET('Hygiene Data'!$E$8,0,10*ROW('Hygiene Data'!E71)),NA())</f>
        <v>#N/A</v>
      </c>
      <c r="BH77" s="109" t="e">
        <f ca="1">+IF(AND(ISNUMBER(OFFSET('Hygiene Data'!$E$10,0,10*ROW('Hygiene Data'!E71))),'Data Summary'!DW77="Yes"),OFFSET('Hygiene Data'!$E$10,0,10*ROW('Hygiene Data'!E71)),NA())</f>
        <v>#N/A</v>
      </c>
      <c r="BI77" s="109" t="e">
        <f ca="1">+IF(AND(ISNUMBER(OFFSET('Hygiene Data'!$F$6,0,10*ROW('Hygiene Data'!F71))),'Data Summary'!DX77="Yes"),OFFSET('Hygiene Data'!$F$6,0,10*ROW('Hygiene Data'!F71)),NA())</f>
        <v>#N/A</v>
      </c>
      <c r="BJ77" s="109" t="e">
        <f ca="1">+IF(AND(ISNUMBER(OFFSET('Hygiene Data'!$F$8,0,10*ROW('Hygiene Data'!F71))),'Data Summary'!DY77="Yes"),OFFSET('Hygiene Data'!$F$8,0,10*ROW('Hygiene Data'!F71)),NA())</f>
        <v>#N/A</v>
      </c>
      <c r="BK77" s="109" t="e">
        <f ca="1">+IF(AND(ISNUMBER(OFFSET('Hygiene Data'!$F$10,0,10*ROW('Hygiene Data'!F71))),'Data Summary'!DZ77="Yes"),OFFSET('Hygiene Data'!$F$10,0,10*ROW('Hygiene Data'!F71)),NA())</f>
        <v>#N/A</v>
      </c>
      <c r="BL77" s="109" t="e">
        <f ca="1">+IF(AND(ISNUMBER(OFFSET('Hygiene Data'!$G$6,0,10*ROW('Hygiene Data'!G71))),'Data Summary'!EA77="Yes"),OFFSET('Hygiene Data'!$G$6,0,10*ROW('Hygiene Data'!G71)),NA())</f>
        <v>#N/A</v>
      </c>
      <c r="BM77" s="109" t="e">
        <f ca="1">+IF(AND(ISNUMBER(OFFSET('Hygiene Data'!$G$8,0,10*ROW('Hygiene Data'!G71))),'Data Summary'!EB77="Yes"),OFFSET('Hygiene Data'!$G$8,0,10*ROW('Hygiene Data'!G71)),NA())</f>
        <v>#N/A</v>
      </c>
      <c r="BN77" s="109" t="e">
        <f ca="1">+IF(AND(ISNUMBER(OFFSET('Hygiene Data'!$G$10,0,10*ROW('Hygiene Data'!G71))),'Data Summary'!EC77="Yes"),OFFSET('Hygiene Data'!$G$10,0,10*ROW('Hygiene Data'!G71)),NA())</f>
        <v>#N/A</v>
      </c>
      <c r="BO77" s="109" t="e">
        <f ca="1">+IF(AND(ISNUMBER(OFFSET('Hygiene Data'!$H$6,0,10*ROW('Hygiene Data'!H71))),'Data Summary'!ED77="Yes"),OFFSET('Hygiene Data'!$H$6,0,10*ROW('Hygiene Data'!H71)),NA())</f>
        <v>#N/A</v>
      </c>
      <c r="BP77" s="109" t="e">
        <f ca="1">+IF(AND(ISNUMBER(OFFSET('Hygiene Data'!$H$8,0,10*ROW('Hygiene Data'!H71))),'Data Summary'!EE77="Yes"),OFFSET('Hygiene Data'!$H$8,0,10*ROW('Hygiene Data'!H71)),NA())</f>
        <v>#N/A</v>
      </c>
      <c r="BQ77" s="109" t="e">
        <f ca="1">+IF(AND(ISNUMBER(OFFSET('Hygiene Data'!$H$10,0,10*ROW('Hygiene Data'!H71))),'Data Summary'!EF77="Yes"),OFFSET('Hygiene Data'!$H$10,0,10*ROW('Hygiene Data'!H71)),NA())</f>
        <v>#N/A</v>
      </c>
    </row>
    <row r="78" spans="1:69" x14ac:dyDescent="0.25">
      <c r="A78" s="57" t="e">
        <f ca="1">+IF(OFFSET('Water Data'!$B$1,0,10*ROW('Water Data'!B72))="",NA(),OFFSET('Water Data'!$B$1,0,10*ROW('Water Data'!B72)))</f>
        <v>#N/A</v>
      </c>
      <c r="B78" s="57" t="e">
        <f ca="1">+IF(OFFSET('Water Data'!$A$3,0,10*ROW('Water Data'!A75))="",NA(),OFFSET('Water Data'!$A$3,0,10*ROW('Water Data'!A75)))</f>
        <v>#N/A</v>
      </c>
      <c r="C78" s="57" t="e">
        <f ca="1">+IF(OFFSET('Water Data'!$C$3,0,10*ROW('Water Data'!C75))="",NA(),OFFSET('Water Data'!$C$3,0,10*ROW('Water Data'!C75)))</f>
        <v>#N/A</v>
      </c>
      <c r="D78" s="58" t="e">
        <f ca="1">+IF(AND(ISNUMBER(OFFSET('Water Data'!$C$5,0,10*ROW('Water Data'!C72))),'Data Summary'!BS78="Yes"),100-OFFSET('Water Data'!$C$5,0,10*ROW('Water Data'!C72)),NA())</f>
        <v>#N/A</v>
      </c>
      <c r="E78" s="58" t="e">
        <f ca="1">+IF(AND(ISNUMBER(OFFSET('Water Data'!$C$7,0,10*ROW('Water Data'!C72))),'Data Summary'!BT78="Yes"),OFFSET('Water Data'!$C$7,0,10*ROW('Water Data'!C72)),NA())</f>
        <v>#N/A</v>
      </c>
      <c r="F78" s="58" t="e">
        <f ca="1">+IF(AND(ISNUMBER(OFFSET('Water Data'!$C$10,0,10*ROW('Water Data'!C72))),'Data Summary'!BU78="Yes"),OFFSET('Water Data'!$C$10,0,10*ROW('Water Data'!C72)),NA())</f>
        <v>#N/A</v>
      </c>
      <c r="G78" s="58" t="e">
        <f ca="1">+IF(AND(ISNUMBER(OFFSET('Water Data'!$D$5,0,10*ROW('Water Data'!D72))),'Data Summary'!BV78="Yes"),100-OFFSET('Water Data'!$D$5,0,10*ROW('Water Data'!D72)),NA())</f>
        <v>#N/A</v>
      </c>
      <c r="H78" s="58" t="e">
        <f ca="1">+IF(AND(ISNUMBER(OFFSET('Water Data'!$D$7,0,10*ROW('Water Data'!D72))),'Data Summary'!BW78="Yes"),OFFSET('Water Data'!$D$7,0,10*ROW('Water Data'!D72)),NA())</f>
        <v>#N/A</v>
      </c>
      <c r="I78" s="58" t="e">
        <f ca="1">+IF(AND(ISNUMBER(OFFSET('Water Data'!$D$10,0,10*ROW('Water Data'!D72))),'Data Summary'!BX78="Yes"),OFFSET('Water Data'!$D$10,0,10*ROW('Water Data'!D72)),NA())</f>
        <v>#N/A</v>
      </c>
      <c r="J78" s="58" t="e">
        <f ca="1">+IF(AND(ISNUMBER(OFFSET('Water Data'!$E$5,0,10*ROW('Water Data'!E72))),'Data Summary'!BY78="Yes"),100-OFFSET('Water Data'!$E$5,0,10*ROW('Water Data'!E72)),NA())</f>
        <v>#N/A</v>
      </c>
      <c r="K78" s="58" t="e">
        <f ca="1">+IF(AND(ISNUMBER(OFFSET('Water Data'!$E$7,0,10*ROW('Water Data'!E72))),'Data Summary'!BZ78="Yes"),OFFSET('Water Data'!$E$7,0,10*ROW('Water Data'!E72)),NA())</f>
        <v>#N/A</v>
      </c>
      <c r="L78" s="58" t="e">
        <f ca="1">+IF(AND(ISNUMBER(OFFSET('Water Data'!$E$10,0,10*ROW('Water Data'!E72))),'Data Summary'!CA78="Yes"),OFFSET('Water Data'!$E$10,0,10*ROW('Water Data'!E72)),NA())</f>
        <v>#N/A</v>
      </c>
      <c r="M78" s="58" t="e">
        <f ca="1">+IF(AND(ISNUMBER(OFFSET('Water Data'!$F$5,0,10*ROW('Water Data'!F72))),'Data Summary'!CB78="Yes"),100-OFFSET('Water Data'!$F$5,0,10*ROW('Water Data'!F72)),NA())</f>
        <v>#N/A</v>
      </c>
      <c r="N78" s="58" t="e">
        <f ca="1">+IF(AND(ISNUMBER(OFFSET('Water Data'!$F$7,0,10*ROW('Water Data'!F72))),'Data Summary'!CC78="Yes"),OFFSET('Water Data'!$F$7,0,10*ROW('Water Data'!F72)),NA())</f>
        <v>#N/A</v>
      </c>
      <c r="O78" s="58" t="e">
        <f ca="1">+IF(AND(ISNUMBER(OFFSET('Water Data'!$F$10,0,10*ROW('Water Data'!F72))),'Data Summary'!CD78="Yes"),OFFSET('Water Data'!$F$10,0,10*ROW('Water Data'!F72)),NA())</f>
        <v>#N/A</v>
      </c>
      <c r="P78" s="58" t="e">
        <f ca="1">+IF(AND(ISNUMBER(OFFSET('Water Data'!$G$5,0,10*ROW('Water Data'!G72))),'Data Summary'!CE78="Yes"),100-OFFSET('Water Data'!$G$5,0,10*ROW('Water Data'!G72)),NA())</f>
        <v>#N/A</v>
      </c>
      <c r="Q78" s="58" t="e">
        <f ca="1">+IF(AND(ISNUMBER(OFFSET('Water Data'!$G$7,0,10*ROW('Water Data'!G72))),'Data Summary'!CF78="Yes"),OFFSET('Water Data'!$G$7,0,10*ROW('Water Data'!G72)),NA())</f>
        <v>#N/A</v>
      </c>
      <c r="R78" s="58" t="e">
        <f ca="1">+IF(AND(ISNUMBER(OFFSET('Water Data'!$G$10,0,10*ROW('Water Data'!G72))),'Data Summary'!CG78="Yes"),OFFSET('Water Data'!$G$10,0,10*ROW('Water Data'!G72)),NA())</f>
        <v>#N/A</v>
      </c>
      <c r="S78" s="58" t="e">
        <f ca="1">+IF(AND(ISNUMBER(OFFSET('Water Data'!$H$5,0,10*ROW('Water Data'!H72))),'Data Summary'!CH78="Yes"),100-OFFSET('Water Data'!$H$5,0,10*ROW('Water Data'!H72)),NA())</f>
        <v>#N/A</v>
      </c>
      <c r="T78" s="58" t="e">
        <f ca="1">+IF(AND(ISNUMBER(OFFSET('Water Data'!$H$7,0,10*ROW('Water Data'!H72))),'Data Summary'!CI78="Yes"),OFFSET('Water Data'!$H$7,0,10*ROW('Water Data'!H72)),NA())</f>
        <v>#N/A</v>
      </c>
      <c r="U78" s="58" t="e">
        <f ca="1">+IF(AND(ISNUMBER(OFFSET('Water Data'!$H$10,0,10*ROW('Water Data'!H72))),'Data Summary'!CJ78="Yes"),OFFSET('Water Data'!$H$10,0,10*ROW('Water Data'!H72)),NA())</f>
        <v>#N/A</v>
      </c>
      <c r="V78" s="104" t="e">
        <f ca="1">+IF(AND(ISNUMBER(OFFSET('Sanitation Data'!$C$5,0,10*ROW('Sanitation Data'!C72))),'Data Summary'!CK78="Yes"),100-OFFSET('Sanitation Data'!$C$5,0,10*ROW('Sanitation Data'!C72)),NA())</f>
        <v>#N/A</v>
      </c>
      <c r="W78" s="104" t="e">
        <f ca="1">+IF(AND(ISNUMBER(OFFSET('Sanitation Data'!$C$7,0,10*ROW('Sanitation Data'!C72))),'Data Summary'!CL78="Yes"),OFFSET('Sanitation Data'!$C$7,0,10*ROW('Sanitation Data'!C72)),NA())</f>
        <v>#N/A</v>
      </c>
      <c r="X78" s="104" t="e">
        <f ca="1">+IF(AND(ISNUMBER(OFFSET('Sanitation Data'!$C$11,0,10*ROW('Sanitation Data'!C72))),'Data Summary'!CM78="Yes"),OFFSET('Sanitation Data'!$C$11,0,10*ROW('Sanitation Data'!C72)),NA())</f>
        <v>#N/A</v>
      </c>
      <c r="Y78" s="104" t="e">
        <f ca="1">+IF(AND(ISNUMBER(OFFSET('Sanitation Data'!$C$12,0,10*ROW('Sanitation Data'!C72))),'Data Summary'!CN78="Yes"),OFFSET('Sanitation Data'!$C$12,0,10*ROW('Sanitation Data'!C72)),NA())</f>
        <v>#N/A</v>
      </c>
      <c r="Z78" s="104" t="e">
        <f ca="1">+IF(AND(ISNUMBER(OFFSET('Sanitation Data'!$C$13,0,10*ROW('Sanitation Data'!C72))),'Data Summary'!CO78="Yes"),OFFSET('Sanitation Data'!$C$13,0,10*ROW('Sanitation Data'!C72)),NA())</f>
        <v>#N/A</v>
      </c>
      <c r="AA78" s="104" t="e">
        <f ca="1">+IF(AND(ISNUMBER(OFFSET('Sanitation Data'!$D$5,0,10*ROW('Sanitation Data'!D72))),'Data Summary'!CP78="Yes"),100-OFFSET('Sanitation Data'!$D$5,0,10*ROW('Sanitation Data'!D72)),NA())</f>
        <v>#N/A</v>
      </c>
      <c r="AB78" s="104" t="e">
        <f ca="1">+IF(AND(ISNUMBER(OFFSET('Sanitation Data'!$D$7,0,10*ROW('Sanitation Data'!D72))),'Data Summary'!CQ78="Yes"),OFFSET('Sanitation Data'!$D$7,0,10*ROW('Sanitation Data'!D72)),NA())</f>
        <v>#N/A</v>
      </c>
      <c r="AC78" s="104" t="e">
        <f ca="1">+IF(AND(ISNUMBER(OFFSET('Sanitation Data'!$D$11,0,10*ROW('Sanitation Data'!D72))),'Data Summary'!CR78="Yes"),OFFSET('Sanitation Data'!$D$11,0,10*ROW('Sanitation Data'!D72)),NA())</f>
        <v>#N/A</v>
      </c>
      <c r="AD78" s="104" t="e">
        <f ca="1">+IF(AND(ISNUMBER(OFFSET('Sanitation Data'!$D$12,0,10*ROW('Sanitation Data'!D72))),'Data Summary'!CS78="Yes"),OFFSET('Sanitation Data'!$D$12,0,10*ROW('Sanitation Data'!D72)),NA())</f>
        <v>#N/A</v>
      </c>
      <c r="AE78" s="104" t="e">
        <f ca="1">+IF(AND(ISNUMBER(OFFSET('Sanitation Data'!$D$13,0,10*ROW('Sanitation Data'!D72))),'Data Summary'!CT78="Yes"),OFFSET('Sanitation Data'!$D$13,0,10*ROW('Sanitation Data'!D72)),NA())</f>
        <v>#N/A</v>
      </c>
      <c r="AF78" s="104" t="e">
        <f ca="1">+IF(AND(ISNUMBER(OFFSET('Sanitation Data'!$E$5,0,10*ROW('Sanitation Data'!E72))),'Data Summary'!CU78="Yes"),100-OFFSET('Sanitation Data'!$E$5,0,10*ROW('Sanitation Data'!E72)),NA())</f>
        <v>#N/A</v>
      </c>
      <c r="AG78" s="104" t="e">
        <f ca="1">+IF(AND(ISNUMBER(OFFSET('Sanitation Data'!$E$7,0,10*ROW('Sanitation Data'!E72))),'Data Summary'!CV78="Yes"),OFFSET('Sanitation Data'!$E$7,0,10*ROW('Sanitation Data'!E72)),NA())</f>
        <v>#N/A</v>
      </c>
      <c r="AH78" s="104" t="e">
        <f ca="1">+IF(AND(ISNUMBER(OFFSET('Sanitation Data'!$E$11,0,10*ROW('Sanitation Data'!E72))),'Data Summary'!CW78="Yes"),OFFSET('Sanitation Data'!$E$11,0,10*ROW('Sanitation Data'!E72)),NA())</f>
        <v>#N/A</v>
      </c>
      <c r="AI78" s="104" t="e">
        <f ca="1">+IF(AND(ISNUMBER(OFFSET('Sanitation Data'!$E$12,0,10*ROW('Sanitation Data'!E72))),'Data Summary'!CX78="Yes"),OFFSET('Sanitation Data'!$E$12,0,10*ROW('Sanitation Data'!E72)),NA())</f>
        <v>#N/A</v>
      </c>
      <c r="AJ78" s="104" t="e">
        <f ca="1">+IF(AND(ISNUMBER(OFFSET('Sanitation Data'!$E$13,0,10*ROW('Sanitation Data'!E72))),'Data Summary'!CY78="Yes"),OFFSET('Sanitation Data'!$E$13,0,10*ROW('Sanitation Data'!E72)),NA())</f>
        <v>#N/A</v>
      </c>
      <c r="AK78" s="104" t="e">
        <f ca="1">+IF(AND(ISNUMBER(OFFSET('Sanitation Data'!$F$5,0,10*ROW('Sanitation Data'!F72))),'Data Summary'!CZ78="Yes"),100-OFFSET('Sanitation Data'!$F$5,0,10*ROW('Sanitation Data'!F72)),NA())</f>
        <v>#N/A</v>
      </c>
      <c r="AL78" s="104" t="e">
        <f ca="1">+IF(AND(ISNUMBER(OFFSET('Sanitation Data'!$F$7,0,10*ROW('Sanitation Data'!F72))),'Data Summary'!DA78="Yes"),OFFSET('Sanitation Data'!$F$7,0,10*ROW('Sanitation Data'!F72)),NA())</f>
        <v>#N/A</v>
      </c>
      <c r="AM78" s="104" t="e">
        <f ca="1">+IF(AND(ISNUMBER(OFFSET('Sanitation Data'!$F$11,0,10*ROW('Sanitation Data'!F72))),'Data Summary'!DB78="Yes"),OFFSET('Sanitation Data'!$F$11,0,10*ROW('Sanitation Data'!F72)),NA())</f>
        <v>#N/A</v>
      </c>
      <c r="AN78" s="104" t="e">
        <f ca="1">+IF(AND(ISNUMBER(OFFSET('Sanitation Data'!$F$12,0,10*ROW('Sanitation Data'!F72))),'Data Summary'!DC78="Yes"),OFFSET('Sanitation Data'!$F$12,0,10*ROW('Sanitation Data'!F72)),NA())</f>
        <v>#N/A</v>
      </c>
      <c r="AO78" s="104" t="e">
        <f ca="1">+IF(AND(ISNUMBER(OFFSET('Sanitation Data'!$F$13,0,10*ROW('Sanitation Data'!F72))),'Data Summary'!DD78="Yes"),OFFSET('Sanitation Data'!$F$13,0,10*ROW('Sanitation Data'!F72)),NA())</f>
        <v>#N/A</v>
      </c>
      <c r="AP78" s="104" t="e">
        <f ca="1">+IF(AND(ISNUMBER(OFFSET('Sanitation Data'!$G$5,0,10*ROW('Sanitation Data'!G72))),'Data Summary'!DE78="Yes"),100-OFFSET('Sanitation Data'!$G$5,0,10*ROW('Sanitation Data'!G72)),NA())</f>
        <v>#N/A</v>
      </c>
      <c r="AQ78" s="104" t="e">
        <f ca="1">+IF(AND(ISNUMBER(OFFSET('Sanitation Data'!$G$7,0,10*ROW('Sanitation Data'!G72))),'Data Summary'!DF78="Yes"),OFFSET('Sanitation Data'!$G$7,0,10*ROW('Sanitation Data'!G72)),NA())</f>
        <v>#N/A</v>
      </c>
      <c r="AR78" s="104" t="e">
        <f ca="1">+IF(AND(ISNUMBER(OFFSET('Sanitation Data'!$G$11,0,10*ROW('Sanitation Data'!G72))),'Data Summary'!DG78="Yes"),OFFSET('Sanitation Data'!$G$11,0,10*ROW('Sanitation Data'!G72)),NA())</f>
        <v>#N/A</v>
      </c>
      <c r="AS78" s="104" t="e">
        <f ca="1">+IF(AND(ISNUMBER(OFFSET('Sanitation Data'!$G$12,0,10*ROW('Sanitation Data'!G72))),'Data Summary'!DH78="Yes"),OFFSET('Sanitation Data'!$G$12,0,10*ROW('Sanitation Data'!G72)),NA())</f>
        <v>#N/A</v>
      </c>
      <c r="AT78" s="104" t="e">
        <f ca="1">+IF(AND(ISNUMBER(OFFSET('Sanitation Data'!$G$13,0,10*ROW('Sanitation Data'!G72))),'Data Summary'!DI78="Yes"),OFFSET('Sanitation Data'!$G$13,0,10*ROW('Sanitation Data'!G72)),NA())</f>
        <v>#N/A</v>
      </c>
      <c r="AU78" s="104" t="e">
        <f ca="1">+IF(AND(ISNUMBER(OFFSET('Sanitation Data'!$H$5,0,10*ROW('Sanitation Data'!H72))),'Data Summary'!DJ78="Yes"),100-OFFSET('Sanitation Data'!$H$5,0,10*ROW('Sanitation Data'!H72)),NA())</f>
        <v>#N/A</v>
      </c>
      <c r="AV78" s="104" t="e">
        <f ca="1">+IF(AND(ISNUMBER(OFFSET('Sanitation Data'!$H$7,0,10*ROW('Sanitation Data'!H72))),'Data Summary'!DK78="Yes"),OFFSET('Sanitation Data'!$H$7,0,10*ROW('Sanitation Data'!H72)),NA())</f>
        <v>#N/A</v>
      </c>
      <c r="AW78" s="104" t="e">
        <f ca="1">+IF(AND(ISNUMBER(OFFSET('Sanitation Data'!$H$11,0,10*ROW('Sanitation Data'!H72))),'Data Summary'!DL78="Yes"),OFFSET('Sanitation Data'!$H$11,0,10*ROW('Sanitation Data'!H72)),NA())</f>
        <v>#N/A</v>
      </c>
      <c r="AX78" s="104" t="e">
        <f ca="1">+IF(AND(ISNUMBER(OFFSET('Sanitation Data'!$H$12,0,10*ROW('Sanitation Data'!H72))),'Data Summary'!DM78="Yes"),OFFSET('Sanitation Data'!$H$12,0,10*ROW('Sanitation Data'!H72)),NA())</f>
        <v>#N/A</v>
      </c>
      <c r="AY78" s="104" t="e">
        <f ca="1">+IF(AND(ISNUMBER(OFFSET('Sanitation Data'!$H$13,0,10*ROW('Sanitation Data'!H72))),'Data Summary'!DN78="Yes"),OFFSET('Sanitation Data'!$H$13,0,10*ROW('Sanitation Data'!H72)),NA())</f>
        <v>#N/A</v>
      </c>
      <c r="AZ78" s="109" t="e">
        <f ca="1">+IF(AND(ISNUMBER(OFFSET('Hygiene Data'!$C$6,0,10*ROW('Hygiene Data'!C72))),'Data Summary'!DO78="Yes"),OFFSET('Hygiene Data'!$C$6,0,10*ROW('Hygiene Data'!C72)),NA())</f>
        <v>#N/A</v>
      </c>
      <c r="BA78" s="109" t="e">
        <f ca="1">+IF(AND(ISNUMBER(OFFSET('Hygiene Data'!$C$8,0,10*ROW('Hygiene Data'!C72))),'Data Summary'!DP78="Yes"),OFFSET('Hygiene Data'!$C$8,0,10*ROW('Hygiene Data'!C72)),NA())</f>
        <v>#N/A</v>
      </c>
      <c r="BB78" s="109" t="e">
        <f ca="1">+IF(AND(ISNUMBER(OFFSET('Hygiene Data'!$C$10,0,10*ROW('Hygiene Data'!C72))),'Data Summary'!DQ78="Yes"),OFFSET('Hygiene Data'!$C$10,0,10*ROW('Hygiene Data'!C72)),NA())</f>
        <v>#N/A</v>
      </c>
      <c r="BC78" s="109" t="e">
        <f ca="1">+IF(AND(ISNUMBER(OFFSET('Hygiene Data'!$D$6,0,10*ROW('Hygiene Data'!D72))),'Data Summary'!DR78="Yes"),OFFSET('Hygiene Data'!$D$6,0,10*ROW('Hygiene Data'!D72)),NA())</f>
        <v>#N/A</v>
      </c>
      <c r="BD78" s="109" t="e">
        <f ca="1">+IF(AND(ISNUMBER(OFFSET('Hygiene Data'!$D$8,0,10*ROW('Hygiene Data'!D72))),'Data Summary'!DS78="Yes"),OFFSET('Hygiene Data'!$D$8,0,10*ROW('Hygiene Data'!D72)),NA())</f>
        <v>#N/A</v>
      </c>
      <c r="BE78" s="109" t="e">
        <f ca="1">+IF(AND(ISNUMBER(OFFSET('Hygiene Data'!$D$10,0,10*ROW('Hygiene Data'!D72))),'Data Summary'!DT78="Yes"),OFFSET('Hygiene Data'!$D$10,0,10*ROW('Hygiene Data'!D72)),NA())</f>
        <v>#N/A</v>
      </c>
      <c r="BF78" s="109" t="e">
        <f ca="1">+IF(AND(ISNUMBER(OFFSET('Hygiene Data'!$E$6,0,10*ROW('Hygiene Data'!E72))),'Data Summary'!DU78="Yes"),OFFSET('Hygiene Data'!$E$6,0,10*ROW('Hygiene Data'!E72)),NA())</f>
        <v>#N/A</v>
      </c>
      <c r="BG78" s="109" t="e">
        <f ca="1">+IF(AND(ISNUMBER(OFFSET('Hygiene Data'!$E$8,0,10*ROW('Hygiene Data'!E72))),'Data Summary'!DV78="Yes"),OFFSET('Hygiene Data'!$E$8,0,10*ROW('Hygiene Data'!E72)),NA())</f>
        <v>#N/A</v>
      </c>
      <c r="BH78" s="109" t="e">
        <f ca="1">+IF(AND(ISNUMBER(OFFSET('Hygiene Data'!$E$10,0,10*ROW('Hygiene Data'!E72))),'Data Summary'!DW78="Yes"),OFFSET('Hygiene Data'!$E$10,0,10*ROW('Hygiene Data'!E72)),NA())</f>
        <v>#N/A</v>
      </c>
      <c r="BI78" s="109" t="e">
        <f ca="1">+IF(AND(ISNUMBER(OFFSET('Hygiene Data'!$F$6,0,10*ROW('Hygiene Data'!F72))),'Data Summary'!DX78="Yes"),OFFSET('Hygiene Data'!$F$6,0,10*ROW('Hygiene Data'!F72)),NA())</f>
        <v>#N/A</v>
      </c>
      <c r="BJ78" s="109" t="e">
        <f ca="1">+IF(AND(ISNUMBER(OFFSET('Hygiene Data'!$F$8,0,10*ROW('Hygiene Data'!F72))),'Data Summary'!DY78="Yes"),OFFSET('Hygiene Data'!$F$8,0,10*ROW('Hygiene Data'!F72)),NA())</f>
        <v>#N/A</v>
      </c>
      <c r="BK78" s="109" t="e">
        <f ca="1">+IF(AND(ISNUMBER(OFFSET('Hygiene Data'!$F$10,0,10*ROW('Hygiene Data'!F72))),'Data Summary'!DZ78="Yes"),OFFSET('Hygiene Data'!$F$10,0,10*ROW('Hygiene Data'!F72)),NA())</f>
        <v>#N/A</v>
      </c>
      <c r="BL78" s="109" t="e">
        <f ca="1">+IF(AND(ISNUMBER(OFFSET('Hygiene Data'!$G$6,0,10*ROW('Hygiene Data'!G72))),'Data Summary'!EA78="Yes"),OFFSET('Hygiene Data'!$G$6,0,10*ROW('Hygiene Data'!G72)),NA())</f>
        <v>#N/A</v>
      </c>
      <c r="BM78" s="109" t="e">
        <f ca="1">+IF(AND(ISNUMBER(OFFSET('Hygiene Data'!$G$8,0,10*ROW('Hygiene Data'!G72))),'Data Summary'!EB78="Yes"),OFFSET('Hygiene Data'!$G$8,0,10*ROW('Hygiene Data'!G72)),NA())</f>
        <v>#N/A</v>
      </c>
      <c r="BN78" s="109" t="e">
        <f ca="1">+IF(AND(ISNUMBER(OFFSET('Hygiene Data'!$G$10,0,10*ROW('Hygiene Data'!G72))),'Data Summary'!EC78="Yes"),OFFSET('Hygiene Data'!$G$10,0,10*ROW('Hygiene Data'!G72)),NA())</f>
        <v>#N/A</v>
      </c>
      <c r="BO78" s="109" t="e">
        <f ca="1">+IF(AND(ISNUMBER(OFFSET('Hygiene Data'!$H$6,0,10*ROW('Hygiene Data'!H72))),'Data Summary'!ED78="Yes"),OFFSET('Hygiene Data'!$H$6,0,10*ROW('Hygiene Data'!H72)),NA())</f>
        <v>#N/A</v>
      </c>
      <c r="BP78" s="109" t="e">
        <f ca="1">+IF(AND(ISNUMBER(OFFSET('Hygiene Data'!$H$8,0,10*ROW('Hygiene Data'!H72))),'Data Summary'!EE78="Yes"),OFFSET('Hygiene Data'!$H$8,0,10*ROW('Hygiene Data'!H72)),NA())</f>
        <v>#N/A</v>
      </c>
      <c r="BQ78" s="109" t="e">
        <f ca="1">+IF(AND(ISNUMBER(OFFSET('Hygiene Data'!$H$10,0,10*ROW('Hygiene Data'!H72))),'Data Summary'!EF78="Yes"),OFFSET('Hygiene Data'!$H$10,0,10*ROW('Hygiene Data'!H72)),NA())</f>
        <v>#N/A</v>
      </c>
    </row>
    <row r="79" spans="1:69" x14ac:dyDescent="0.25">
      <c r="A79" s="57" t="e">
        <f ca="1">+IF(OFFSET('Water Data'!$B$1,0,10*ROW('Water Data'!B73))="",NA(),OFFSET('Water Data'!$B$1,0,10*ROW('Water Data'!B73)))</f>
        <v>#N/A</v>
      </c>
      <c r="B79" s="57" t="e">
        <f ca="1">+IF(OFFSET('Water Data'!$A$3,0,10*ROW('Water Data'!A76))="",NA(),OFFSET('Water Data'!$A$3,0,10*ROW('Water Data'!A76)))</f>
        <v>#N/A</v>
      </c>
      <c r="C79" s="57" t="e">
        <f ca="1">+IF(OFFSET('Water Data'!$C$3,0,10*ROW('Water Data'!C76))="",NA(),OFFSET('Water Data'!$C$3,0,10*ROW('Water Data'!C76)))</f>
        <v>#N/A</v>
      </c>
      <c r="D79" s="58" t="e">
        <f ca="1">+IF(AND(ISNUMBER(OFFSET('Water Data'!$C$5,0,10*ROW('Water Data'!C73))),'Data Summary'!BS79="Yes"),100-OFFSET('Water Data'!$C$5,0,10*ROW('Water Data'!C73)),NA())</f>
        <v>#N/A</v>
      </c>
      <c r="E79" s="58" t="e">
        <f ca="1">+IF(AND(ISNUMBER(OFFSET('Water Data'!$C$7,0,10*ROW('Water Data'!C73))),'Data Summary'!BT79="Yes"),OFFSET('Water Data'!$C$7,0,10*ROW('Water Data'!C73)),NA())</f>
        <v>#N/A</v>
      </c>
      <c r="F79" s="58" t="e">
        <f ca="1">+IF(AND(ISNUMBER(OFFSET('Water Data'!$C$10,0,10*ROW('Water Data'!C73))),'Data Summary'!BU79="Yes"),OFFSET('Water Data'!$C$10,0,10*ROW('Water Data'!C73)),NA())</f>
        <v>#N/A</v>
      </c>
      <c r="G79" s="58" t="e">
        <f ca="1">+IF(AND(ISNUMBER(OFFSET('Water Data'!$D$5,0,10*ROW('Water Data'!D73))),'Data Summary'!BV79="Yes"),100-OFFSET('Water Data'!$D$5,0,10*ROW('Water Data'!D73)),NA())</f>
        <v>#N/A</v>
      </c>
      <c r="H79" s="58" t="e">
        <f ca="1">+IF(AND(ISNUMBER(OFFSET('Water Data'!$D$7,0,10*ROW('Water Data'!D73))),'Data Summary'!BW79="Yes"),OFFSET('Water Data'!$D$7,0,10*ROW('Water Data'!D73)),NA())</f>
        <v>#N/A</v>
      </c>
      <c r="I79" s="58" t="e">
        <f ca="1">+IF(AND(ISNUMBER(OFFSET('Water Data'!$D$10,0,10*ROW('Water Data'!D73))),'Data Summary'!BX79="Yes"),OFFSET('Water Data'!$D$10,0,10*ROW('Water Data'!D73)),NA())</f>
        <v>#N/A</v>
      </c>
      <c r="J79" s="58" t="e">
        <f ca="1">+IF(AND(ISNUMBER(OFFSET('Water Data'!$E$5,0,10*ROW('Water Data'!E73))),'Data Summary'!BY79="Yes"),100-OFFSET('Water Data'!$E$5,0,10*ROW('Water Data'!E73)),NA())</f>
        <v>#N/A</v>
      </c>
      <c r="K79" s="58" t="e">
        <f ca="1">+IF(AND(ISNUMBER(OFFSET('Water Data'!$E$7,0,10*ROW('Water Data'!E73))),'Data Summary'!BZ79="Yes"),OFFSET('Water Data'!$E$7,0,10*ROW('Water Data'!E73)),NA())</f>
        <v>#N/A</v>
      </c>
      <c r="L79" s="58" t="e">
        <f ca="1">+IF(AND(ISNUMBER(OFFSET('Water Data'!$E$10,0,10*ROW('Water Data'!E73))),'Data Summary'!CA79="Yes"),OFFSET('Water Data'!$E$10,0,10*ROW('Water Data'!E73)),NA())</f>
        <v>#N/A</v>
      </c>
      <c r="M79" s="58" t="e">
        <f ca="1">+IF(AND(ISNUMBER(OFFSET('Water Data'!$F$5,0,10*ROW('Water Data'!F73))),'Data Summary'!CB79="Yes"),100-OFFSET('Water Data'!$F$5,0,10*ROW('Water Data'!F73)),NA())</f>
        <v>#N/A</v>
      </c>
      <c r="N79" s="58" t="e">
        <f ca="1">+IF(AND(ISNUMBER(OFFSET('Water Data'!$F$7,0,10*ROW('Water Data'!F73))),'Data Summary'!CC79="Yes"),OFFSET('Water Data'!$F$7,0,10*ROW('Water Data'!F73)),NA())</f>
        <v>#N/A</v>
      </c>
      <c r="O79" s="58" t="e">
        <f ca="1">+IF(AND(ISNUMBER(OFFSET('Water Data'!$F$10,0,10*ROW('Water Data'!F73))),'Data Summary'!CD79="Yes"),OFFSET('Water Data'!$F$10,0,10*ROW('Water Data'!F73)),NA())</f>
        <v>#N/A</v>
      </c>
      <c r="P79" s="58" t="e">
        <f ca="1">+IF(AND(ISNUMBER(OFFSET('Water Data'!$G$5,0,10*ROW('Water Data'!G73))),'Data Summary'!CE79="Yes"),100-OFFSET('Water Data'!$G$5,0,10*ROW('Water Data'!G73)),NA())</f>
        <v>#N/A</v>
      </c>
      <c r="Q79" s="58" t="e">
        <f ca="1">+IF(AND(ISNUMBER(OFFSET('Water Data'!$G$7,0,10*ROW('Water Data'!G73))),'Data Summary'!CF79="Yes"),OFFSET('Water Data'!$G$7,0,10*ROW('Water Data'!G73)),NA())</f>
        <v>#N/A</v>
      </c>
      <c r="R79" s="58" t="e">
        <f ca="1">+IF(AND(ISNUMBER(OFFSET('Water Data'!$G$10,0,10*ROW('Water Data'!G73))),'Data Summary'!CG79="Yes"),OFFSET('Water Data'!$G$10,0,10*ROW('Water Data'!G73)),NA())</f>
        <v>#N/A</v>
      </c>
      <c r="S79" s="58" t="e">
        <f ca="1">+IF(AND(ISNUMBER(OFFSET('Water Data'!$H$5,0,10*ROW('Water Data'!H73))),'Data Summary'!CH79="Yes"),100-OFFSET('Water Data'!$H$5,0,10*ROW('Water Data'!H73)),NA())</f>
        <v>#N/A</v>
      </c>
      <c r="T79" s="58" t="e">
        <f ca="1">+IF(AND(ISNUMBER(OFFSET('Water Data'!$H$7,0,10*ROW('Water Data'!H73))),'Data Summary'!CI79="Yes"),OFFSET('Water Data'!$H$7,0,10*ROW('Water Data'!H73)),NA())</f>
        <v>#N/A</v>
      </c>
      <c r="U79" s="58" t="e">
        <f ca="1">+IF(AND(ISNUMBER(OFFSET('Water Data'!$H$10,0,10*ROW('Water Data'!H73))),'Data Summary'!CJ79="Yes"),OFFSET('Water Data'!$H$10,0,10*ROW('Water Data'!H73)),NA())</f>
        <v>#N/A</v>
      </c>
      <c r="V79" s="104" t="e">
        <f ca="1">+IF(AND(ISNUMBER(OFFSET('Sanitation Data'!$C$5,0,10*ROW('Sanitation Data'!C73))),'Data Summary'!CK79="Yes"),100-OFFSET('Sanitation Data'!$C$5,0,10*ROW('Sanitation Data'!C73)),NA())</f>
        <v>#N/A</v>
      </c>
      <c r="W79" s="104" t="e">
        <f ca="1">+IF(AND(ISNUMBER(OFFSET('Sanitation Data'!$C$7,0,10*ROW('Sanitation Data'!C73))),'Data Summary'!CL79="Yes"),OFFSET('Sanitation Data'!$C$7,0,10*ROW('Sanitation Data'!C73)),NA())</f>
        <v>#N/A</v>
      </c>
      <c r="X79" s="104" t="e">
        <f ca="1">+IF(AND(ISNUMBER(OFFSET('Sanitation Data'!$C$11,0,10*ROW('Sanitation Data'!C73))),'Data Summary'!CM79="Yes"),OFFSET('Sanitation Data'!$C$11,0,10*ROW('Sanitation Data'!C73)),NA())</f>
        <v>#N/A</v>
      </c>
      <c r="Y79" s="104" t="e">
        <f ca="1">+IF(AND(ISNUMBER(OFFSET('Sanitation Data'!$C$12,0,10*ROW('Sanitation Data'!C73))),'Data Summary'!CN79="Yes"),OFFSET('Sanitation Data'!$C$12,0,10*ROW('Sanitation Data'!C73)),NA())</f>
        <v>#N/A</v>
      </c>
      <c r="Z79" s="104" t="e">
        <f ca="1">+IF(AND(ISNUMBER(OFFSET('Sanitation Data'!$C$13,0,10*ROW('Sanitation Data'!C73))),'Data Summary'!CO79="Yes"),OFFSET('Sanitation Data'!$C$13,0,10*ROW('Sanitation Data'!C73)),NA())</f>
        <v>#N/A</v>
      </c>
      <c r="AA79" s="104" t="e">
        <f ca="1">+IF(AND(ISNUMBER(OFFSET('Sanitation Data'!$D$5,0,10*ROW('Sanitation Data'!D73))),'Data Summary'!CP79="Yes"),100-OFFSET('Sanitation Data'!$D$5,0,10*ROW('Sanitation Data'!D73)),NA())</f>
        <v>#N/A</v>
      </c>
      <c r="AB79" s="104" t="e">
        <f ca="1">+IF(AND(ISNUMBER(OFFSET('Sanitation Data'!$D$7,0,10*ROW('Sanitation Data'!D73))),'Data Summary'!CQ79="Yes"),OFFSET('Sanitation Data'!$D$7,0,10*ROW('Sanitation Data'!D73)),NA())</f>
        <v>#N/A</v>
      </c>
      <c r="AC79" s="104" t="e">
        <f ca="1">+IF(AND(ISNUMBER(OFFSET('Sanitation Data'!$D$11,0,10*ROW('Sanitation Data'!D73))),'Data Summary'!CR79="Yes"),OFFSET('Sanitation Data'!$D$11,0,10*ROW('Sanitation Data'!D73)),NA())</f>
        <v>#N/A</v>
      </c>
      <c r="AD79" s="104" t="e">
        <f ca="1">+IF(AND(ISNUMBER(OFFSET('Sanitation Data'!$D$12,0,10*ROW('Sanitation Data'!D73))),'Data Summary'!CS79="Yes"),OFFSET('Sanitation Data'!$D$12,0,10*ROW('Sanitation Data'!D73)),NA())</f>
        <v>#N/A</v>
      </c>
      <c r="AE79" s="104" t="e">
        <f ca="1">+IF(AND(ISNUMBER(OFFSET('Sanitation Data'!$D$13,0,10*ROW('Sanitation Data'!D73))),'Data Summary'!CT79="Yes"),OFFSET('Sanitation Data'!$D$13,0,10*ROW('Sanitation Data'!D73)),NA())</f>
        <v>#N/A</v>
      </c>
      <c r="AF79" s="104" t="e">
        <f ca="1">+IF(AND(ISNUMBER(OFFSET('Sanitation Data'!$E$5,0,10*ROW('Sanitation Data'!E73))),'Data Summary'!CU79="Yes"),100-OFFSET('Sanitation Data'!$E$5,0,10*ROW('Sanitation Data'!E73)),NA())</f>
        <v>#N/A</v>
      </c>
      <c r="AG79" s="104" t="e">
        <f ca="1">+IF(AND(ISNUMBER(OFFSET('Sanitation Data'!$E$7,0,10*ROW('Sanitation Data'!E73))),'Data Summary'!CV79="Yes"),OFFSET('Sanitation Data'!$E$7,0,10*ROW('Sanitation Data'!E73)),NA())</f>
        <v>#N/A</v>
      </c>
      <c r="AH79" s="104" t="e">
        <f ca="1">+IF(AND(ISNUMBER(OFFSET('Sanitation Data'!$E$11,0,10*ROW('Sanitation Data'!E73))),'Data Summary'!CW79="Yes"),OFFSET('Sanitation Data'!$E$11,0,10*ROW('Sanitation Data'!E73)),NA())</f>
        <v>#N/A</v>
      </c>
      <c r="AI79" s="104" t="e">
        <f ca="1">+IF(AND(ISNUMBER(OFFSET('Sanitation Data'!$E$12,0,10*ROW('Sanitation Data'!E73))),'Data Summary'!CX79="Yes"),OFFSET('Sanitation Data'!$E$12,0,10*ROW('Sanitation Data'!E73)),NA())</f>
        <v>#N/A</v>
      </c>
      <c r="AJ79" s="104" t="e">
        <f ca="1">+IF(AND(ISNUMBER(OFFSET('Sanitation Data'!$E$13,0,10*ROW('Sanitation Data'!E73))),'Data Summary'!CY79="Yes"),OFFSET('Sanitation Data'!$E$13,0,10*ROW('Sanitation Data'!E73)),NA())</f>
        <v>#N/A</v>
      </c>
      <c r="AK79" s="104" t="e">
        <f ca="1">+IF(AND(ISNUMBER(OFFSET('Sanitation Data'!$F$5,0,10*ROW('Sanitation Data'!F73))),'Data Summary'!CZ79="Yes"),100-OFFSET('Sanitation Data'!$F$5,0,10*ROW('Sanitation Data'!F73)),NA())</f>
        <v>#N/A</v>
      </c>
      <c r="AL79" s="104" t="e">
        <f ca="1">+IF(AND(ISNUMBER(OFFSET('Sanitation Data'!$F$7,0,10*ROW('Sanitation Data'!F73))),'Data Summary'!DA79="Yes"),OFFSET('Sanitation Data'!$F$7,0,10*ROW('Sanitation Data'!F73)),NA())</f>
        <v>#N/A</v>
      </c>
      <c r="AM79" s="104" t="e">
        <f ca="1">+IF(AND(ISNUMBER(OFFSET('Sanitation Data'!$F$11,0,10*ROW('Sanitation Data'!F73))),'Data Summary'!DB79="Yes"),OFFSET('Sanitation Data'!$F$11,0,10*ROW('Sanitation Data'!F73)),NA())</f>
        <v>#N/A</v>
      </c>
      <c r="AN79" s="104" t="e">
        <f ca="1">+IF(AND(ISNUMBER(OFFSET('Sanitation Data'!$F$12,0,10*ROW('Sanitation Data'!F73))),'Data Summary'!DC79="Yes"),OFFSET('Sanitation Data'!$F$12,0,10*ROW('Sanitation Data'!F73)),NA())</f>
        <v>#N/A</v>
      </c>
      <c r="AO79" s="104" t="e">
        <f ca="1">+IF(AND(ISNUMBER(OFFSET('Sanitation Data'!$F$13,0,10*ROW('Sanitation Data'!F73))),'Data Summary'!DD79="Yes"),OFFSET('Sanitation Data'!$F$13,0,10*ROW('Sanitation Data'!F73)),NA())</f>
        <v>#N/A</v>
      </c>
      <c r="AP79" s="104" t="e">
        <f ca="1">+IF(AND(ISNUMBER(OFFSET('Sanitation Data'!$G$5,0,10*ROW('Sanitation Data'!G73))),'Data Summary'!DE79="Yes"),100-OFFSET('Sanitation Data'!$G$5,0,10*ROW('Sanitation Data'!G73)),NA())</f>
        <v>#N/A</v>
      </c>
      <c r="AQ79" s="104" t="e">
        <f ca="1">+IF(AND(ISNUMBER(OFFSET('Sanitation Data'!$G$7,0,10*ROW('Sanitation Data'!G73))),'Data Summary'!DF79="Yes"),OFFSET('Sanitation Data'!$G$7,0,10*ROW('Sanitation Data'!G73)),NA())</f>
        <v>#N/A</v>
      </c>
      <c r="AR79" s="104" t="e">
        <f ca="1">+IF(AND(ISNUMBER(OFFSET('Sanitation Data'!$G$11,0,10*ROW('Sanitation Data'!G73))),'Data Summary'!DG79="Yes"),OFFSET('Sanitation Data'!$G$11,0,10*ROW('Sanitation Data'!G73)),NA())</f>
        <v>#N/A</v>
      </c>
      <c r="AS79" s="104" t="e">
        <f ca="1">+IF(AND(ISNUMBER(OFFSET('Sanitation Data'!$G$12,0,10*ROW('Sanitation Data'!G73))),'Data Summary'!DH79="Yes"),OFFSET('Sanitation Data'!$G$12,0,10*ROW('Sanitation Data'!G73)),NA())</f>
        <v>#N/A</v>
      </c>
      <c r="AT79" s="104" t="e">
        <f ca="1">+IF(AND(ISNUMBER(OFFSET('Sanitation Data'!$G$13,0,10*ROW('Sanitation Data'!G73))),'Data Summary'!DI79="Yes"),OFFSET('Sanitation Data'!$G$13,0,10*ROW('Sanitation Data'!G73)),NA())</f>
        <v>#N/A</v>
      </c>
      <c r="AU79" s="104" t="e">
        <f ca="1">+IF(AND(ISNUMBER(OFFSET('Sanitation Data'!$H$5,0,10*ROW('Sanitation Data'!H73))),'Data Summary'!DJ79="Yes"),100-OFFSET('Sanitation Data'!$H$5,0,10*ROW('Sanitation Data'!H73)),NA())</f>
        <v>#N/A</v>
      </c>
      <c r="AV79" s="104" t="e">
        <f ca="1">+IF(AND(ISNUMBER(OFFSET('Sanitation Data'!$H$7,0,10*ROW('Sanitation Data'!H73))),'Data Summary'!DK79="Yes"),OFFSET('Sanitation Data'!$H$7,0,10*ROW('Sanitation Data'!H73)),NA())</f>
        <v>#N/A</v>
      </c>
      <c r="AW79" s="104" t="e">
        <f ca="1">+IF(AND(ISNUMBER(OFFSET('Sanitation Data'!$H$11,0,10*ROW('Sanitation Data'!H73))),'Data Summary'!DL79="Yes"),OFFSET('Sanitation Data'!$H$11,0,10*ROW('Sanitation Data'!H73)),NA())</f>
        <v>#N/A</v>
      </c>
      <c r="AX79" s="104" t="e">
        <f ca="1">+IF(AND(ISNUMBER(OFFSET('Sanitation Data'!$H$12,0,10*ROW('Sanitation Data'!H73))),'Data Summary'!DM79="Yes"),OFFSET('Sanitation Data'!$H$12,0,10*ROW('Sanitation Data'!H73)),NA())</f>
        <v>#N/A</v>
      </c>
      <c r="AY79" s="104" t="e">
        <f ca="1">+IF(AND(ISNUMBER(OFFSET('Sanitation Data'!$H$13,0,10*ROW('Sanitation Data'!H73))),'Data Summary'!DN79="Yes"),OFFSET('Sanitation Data'!$H$13,0,10*ROW('Sanitation Data'!H73)),NA())</f>
        <v>#N/A</v>
      </c>
      <c r="AZ79" s="109" t="e">
        <f ca="1">+IF(AND(ISNUMBER(OFFSET('Hygiene Data'!$C$6,0,10*ROW('Hygiene Data'!C73))),'Data Summary'!DO79="Yes"),OFFSET('Hygiene Data'!$C$6,0,10*ROW('Hygiene Data'!C73)),NA())</f>
        <v>#N/A</v>
      </c>
      <c r="BA79" s="109" t="e">
        <f ca="1">+IF(AND(ISNUMBER(OFFSET('Hygiene Data'!$C$8,0,10*ROW('Hygiene Data'!C73))),'Data Summary'!DP79="Yes"),OFFSET('Hygiene Data'!$C$8,0,10*ROW('Hygiene Data'!C73)),NA())</f>
        <v>#N/A</v>
      </c>
      <c r="BB79" s="109" t="e">
        <f ca="1">+IF(AND(ISNUMBER(OFFSET('Hygiene Data'!$C$10,0,10*ROW('Hygiene Data'!C73))),'Data Summary'!DQ79="Yes"),OFFSET('Hygiene Data'!$C$10,0,10*ROW('Hygiene Data'!C73)),NA())</f>
        <v>#N/A</v>
      </c>
      <c r="BC79" s="109" t="e">
        <f ca="1">+IF(AND(ISNUMBER(OFFSET('Hygiene Data'!$D$6,0,10*ROW('Hygiene Data'!D73))),'Data Summary'!DR79="Yes"),OFFSET('Hygiene Data'!$D$6,0,10*ROW('Hygiene Data'!D73)),NA())</f>
        <v>#N/A</v>
      </c>
      <c r="BD79" s="109" t="e">
        <f ca="1">+IF(AND(ISNUMBER(OFFSET('Hygiene Data'!$D$8,0,10*ROW('Hygiene Data'!D73))),'Data Summary'!DS79="Yes"),OFFSET('Hygiene Data'!$D$8,0,10*ROW('Hygiene Data'!D73)),NA())</f>
        <v>#N/A</v>
      </c>
      <c r="BE79" s="109" t="e">
        <f ca="1">+IF(AND(ISNUMBER(OFFSET('Hygiene Data'!$D$10,0,10*ROW('Hygiene Data'!D73))),'Data Summary'!DT79="Yes"),OFFSET('Hygiene Data'!$D$10,0,10*ROW('Hygiene Data'!D73)),NA())</f>
        <v>#N/A</v>
      </c>
      <c r="BF79" s="109" t="e">
        <f ca="1">+IF(AND(ISNUMBER(OFFSET('Hygiene Data'!$E$6,0,10*ROW('Hygiene Data'!E73))),'Data Summary'!DU79="Yes"),OFFSET('Hygiene Data'!$E$6,0,10*ROW('Hygiene Data'!E73)),NA())</f>
        <v>#N/A</v>
      </c>
      <c r="BG79" s="109" t="e">
        <f ca="1">+IF(AND(ISNUMBER(OFFSET('Hygiene Data'!$E$8,0,10*ROW('Hygiene Data'!E73))),'Data Summary'!DV79="Yes"),OFFSET('Hygiene Data'!$E$8,0,10*ROW('Hygiene Data'!E73)),NA())</f>
        <v>#N/A</v>
      </c>
      <c r="BH79" s="109" t="e">
        <f ca="1">+IF(AND(ISNUMBER(OFFSET('Hygiene Data'!$E$10,0,10*ROW('Hygiene Data'!E73))),'Data Summary'!DW79="Yes"),OFFSET('Hygiene Data'!$E$10,0,10*ROW('Hygiene Data'!E73)),NA())</f>
        <v>#N/A</v>
      </c>
      <c r="BI79" s="109" t="e">
        <f ca="1">+IF(AND(ISNUMBER(OFFSET('Hygiene Data'!$F$6,0,10*ROW('Hygiene Data'!F73))),'Data Summary'!DX79="Yes"),OFFSET('Hygiene Data'!$F$6,0,10*ROW('Hygiene Data'!F73)),NA())</f>
        <v>#N/A</v>
      </c>
      <c r="BJ79" s="109" t="e">
        <f ca="1">+IF(AND(ISNUMBER(OFFSET('Hygiene Data'!$F$8,0,10*ROW('Hygiene Data'!F73))),'Data Summary'!DY79="Yes"),OFFSET('Hygiene Data'!$F$8,0,10*ROW('Hygiene Data'!F73)),NA())</f>
        <v>#N/A</v>
      </c>
      <c r="BK79" s="109" t="e">
        <f ca="1">+IF(AND(ISNUMBER(OFFSET('Hygiene Data'!$F$10,0,10*ROW('Hygiene Data'!F73))),'Data Summary'!DZ79="Yes"),OFFSET('Hygiene Data'!$F$10,0,10*ROW('Hygiene Data'!F73)),NA())</f>
        <v>#N/A</v>
      </c>
      <c r="BL79" s="109" t="e">
        <f ca="1">+IF(AND(ISNUMBER(OFFSET('Hygiene Data'!$G$6,0,10*ROW('Hygiene Data'!G73))),'Data Summary'!EA79="Yes"),OFFSET('Hygiene Data'!$G$6,0,10*ROW('Hygiene Data'!G73)),NA())</f>
        <v>#N/A</v>
      </c>
      <c r="BM79" s="109" t="e">
        <f ca="1">+IF(AND(ISNUMBER(OFFSET('Hygiene Data'!$G$8,0,10*ROW('Hygiene Data'!G73))),'Data Summary'!EB79="Yes"),OFFSET('Hygiene Data'!$G$8,0,10*ROW('Hygiene Data'!G73)),NA())</f>
        <v>#N/A</v>
      </c>
      <c r="BN79" s="109" t="e">
        <f ca="1">+IF(AND(ISNUMBER(OFFSET('Hygiene Data'!$G$10,0,10*ROW('Hygiene Data'!G73))),'Data Summary'!EC79="Yes"),OFFSET('Hygiene Data'!$G$10,0,10*ROW('Hygiene Data'!G73)),NA())</f>
        <v>#N/A</v>
      </c>
      <c r="BO79" s="109" t="e">
        <f ca="1">+IF(AND(ISNUMBER(OFFSET('Hygiene Data'!$H$6,0,10*ROW('Hygiene Data'!H73))),'Data Summary'!ED79="Yes"),OFFSET('Hygiene Data'!$H$6,0,10*ROW('Hygiene Data'!H73)),NA())</f>
        <v>#N/A</v>
      </c>
      <c r="BP79" s="109" t="e">
        <f ca="1">+IF(AND(ISNUMBER(OFFSET('Hygiene Data'!$H$8,0,10*ROW('Hygiene Data'!H73))),'Data Summary'!EE79="Yes"),OFFSET('Hygiene Data'!$H$8,0,10*ROW('Hygiene Data'!H73)),NA())</f>
        <v>#N/A</v>
      </c>
      <c r="BQ79" s="109" t="e">
        <f ca="1">+IF(AND(ISNUMBER(OFFSET('Hygiene Data'!$H$10,0,10*ROW('Hygiene Data'!H73))),'Data Summary'!EF79="Yes"),OFFSET('Hygiene Data'!$H$10,0,10*ROW('Hygiene Data'!H73)),NA())</f>
        <v>#N/A</v>
      </c>
    </row>
    <row r="80" spans="1:69" x14ac:dyDescent="0.25">
      <c r="A80" s="57" t="e">
        <f ca="1">+IF(OFFSET('Water Data'!$B$1,0,10*ROW('Water Data'!B74))="",NA(),OFFSET('Water Data'!$B$1,0,10*ROW('Water Data'!B74)))</f>
        <v>#N/A</v>
      </c>
      <c r="B80" s="57" t="e">
        <f ca="1">+IF(OFFSET('Water Data'!$A$3,0,10*ROW('Water Data'!A77))="",NA(),OFFSET('Water Data'!$A$3,0,10*ROW('Water Data'!A77)))</f>
        <v>#N/A</v>
      </c>
      <c r="C80" s="57" t="e">
        <f ca="1">+IF(OFFSET('Water Data'!$C$3,0,10*ROW('Water Data'!C77))="",NA(),OFFSET('Water Data'!$C$3,0,10*ROW('Water Data'!C77)))</f>
        <v>#N/A</v>
      </c>
      <c r="D80" s="58" t="e">
        <f ca="1">+IF(AND(ISNUMBER(OFFSET('Water Data'!$C$5,0,10*ROW('Water Data'!C74))),'Data Summary'!BS80="Yes"),100-OFFSET('Water Data'!$C$5,0,10*ROW('Water Data'!C74)),NA())</f>
        <v>#N/A</v>
      </c>
      <c r="E80" s="58" t="e">
        <f ca="1">+IF(AND(ISNUMBER(OFFSET('Water Data'!$C$7,0,10*ROW('Water Data'!C74))),'Data Summary'!BT80="Yes"),OFFSET('Water Data'!$C$7,0,10*ROW('Water Data'!C74)),NA())</f>
        <v>#N/A</v>
      </c>
      <c r="F80" s="58" t="e">
        <f ca="1">+IF(AND(ISNUMBER(OFFSET('Water Data'!$C$10,0,10*ROW('Water Data'!C74))),'Data Summary'!BU80="Yes"),OFFSET('Water Data'!$C$10,0,10*ROW('Water Data'!C74)),NA())</f>
        <v>#N/A</v>
      </c>
      <c r="G80" s="58" t="e">
        <f ca="1">+IF(AND(ISNUMBER(OFFSET('Water Data'!$D$5,0,10*ROW('Water Data'!D74))),'Data Summary'!BV80="Yes"),100-OFFSET('Water Data'!$D$5,0,10*ROW('Water Data'!D74)),NA())</f>
        <v>#N/A</v>
      </c>
      <c r="H80" s="58" t="e">
        <f ca="1">+IF(AND(ISNUMBER(OFFSET('Water Data'!$D$7,0,10*ROW('Water Data'!D74))),'Data Summary'!BW80="Yes"),OFFSET('Water Data'!$D$7,0,10*ROW('Water Data'!D74)),NA())</f>
        <v>#N/A</v>
      </c>
      <c r="I80" s="58" t="e">
        <f ca="1">+IF(AND(ISNUMBER(OFFSET('Water Data'!$D$10,0,10*ROW('Water Data'!D74))),'Data Summary'!BX80="Yes"),OFFSET('Water Data'!$D$10,0,10*ROW('Water Data'!D74)),NA())</f>
        <v>#N/A</v>
      </c>
      <c r="J80" s="58" t="e">
        <f ca="1">+IF(AND(ISNUMBER(OFFSET('Water Data'!$E$5,0,10*ROW('Water Data'!E74))),'Data Summary'!BY80="Yes"),100-OFFSET('Water Data'!$E$5,0,10*ROW('Water Data'!E74)),NA())</f>
        <v>#N/A</v>
      </c>
      <c r="K80" s="58" t="e">
        <f ca="1">+IF(AND(ISNUMBER(OFFSET('Water Data'!$E$7,0,10*ROW('Water Data'!E74))),'Data Summary'!BZ80="Yes"),OFFSET('Water Data'!$E$7,0,10*ROW('Water Data'!E74)),NA())</f>
        <v>#N/A</v>
      </c>
      <c r="L80" s="58" t="e">
        <f ca="1">+IF(AND(ISNUMBER(OFFSET('Water Data'!$E$10,0,10*ROW('Water Data'!E74))),'Data Summary'!CA80="Yes"),OFFSET('Water Data'!$E$10,0,10*ROW('Water Data'!E74)),NA())</f>
        <v>#N/A</v>
      </c>
      <c r="M80" s="58" t="e">
        <f ca="1">+IF(AND(ISNUMBER(OFFSET('Water Data'!$F$5,0,10*ROW('Water Data'!F74))),'Data Summary'!CB80="Yes"),100-OFFSET('Water Data'!$F$5,0,10*ROW('Water Data'!F74)),NA())</f>
        <v>#N/A</v>
      </c>
      <c r="N80" s="58" t="e">
        <f ca="1">+IF(AND(ISNUMBER(OFFSET('Water Data'!$F$7,0,10*ROW('Water Data'!F74))),'Data Summary'!CC80="Yes"),OFFSET('Water Data'!$F$7,0,10*ROW('Water Data'!F74)),NA())</f>
        <v>#N/A</v>
      </c>
      <c r="O80" s="58" t="e">
        <f ca="1">+IF(AND(ISNUMBER(OFFSET('Water Data'!$F$10,0,10*ROW('Water Data'!F74))),'Data Summary'!CD80="Yes"),OFFSET('Water Data'!$F$10,0,10*ROW('Water Data'!F74)),NA())</f>
        <v>#N/A</v>
      </c>
      <c r="P80" s="58" t="e">
        <f ca="1">+IF(AND(ISNUMBER(OFFSET('Water Data'!$G$5,0,10*ROW('Water Data'!G74))),'Data Summary'!CE80="Yes"),100-OFFSET('Water Data'!$G$5,0,10*ROW('Water Data'!G74)),NA())</f>
        <v>#N/A</v>
      </c>
      <c r="Q80" s="58" t="e">
        <f ca="1">+IF(AND(ISNUMBER(OFFSET('Water Data'!$G$7,0,10*ROW('Water Data'!G74))),'Data Summary'!CF80="Yes"),OFFSET('Water Data'!$G$7,0,10*ROW('Water Data'!G74)),NA())</f>
        <v>#N/A</v>
      </c>
      <c r="R80" s="58" t="e">
        <f ca="1">+IF(AND(ISNUMBER(OFFSET('Water Data'!$G$10,0,10*ROW('Water Data'!G74))),'Data Summary'!CG80="Yes"),OFFSET('Water Data'!$G$10,0,10*ROW('Water Data'!G74)),NA())</f>
        <v>#N/A</v>
      </c>
      <c r="S80" s="58" t="e">
        <f ca="1">+IF(AND(ISNUMBER(OFFSET('Water Data'!$H$5,0,10*ROW('Water Data'!H74))),'Data Summary'!CH80="Yes"),100-OFFSET('Water Data'!$H$5,0,10*ROW('Water Data'!H74)),NA())</f>
        <v>#N/A</v>
      </c>
      <c r="T80" s="58" t="e">
        <f ca="1">+IF(AND(ISNUMBER(OFFSET('Water Data'!$H$7,0,10*ROW('Water Data'!H74))),'Data Summary'!CI80="Yes"),OFFSET('Water Data'!$H$7,0,10*ROW('Water Data'!H74)),NA())</f>
        <v>#N/A</v>
      </c>
      <c r="U80" s="58" t="e">
        <f ca="1">+IF(AND(ISNUMBER(OFFSET('Water Data'!$H$10,0,10*ROW('Water Data'!H74))),'Data Summary'!CJ80="Yes"),OFFSET('Water Data'!$H$10,0,10*ROW('Water Data'!H74)),NA())</f>
        <v>#N/A</v>
      </c>
      <c r="V80" s="104" t="e">
        <f ca="1">+IF(AND(ISNUMBER(OFFSET('Sanitation Data'!$C$5,0,10*ROW('Sanitation Data'!C74))),'Data Summary'!CK80="Yes"),100-OFFSET('Sanitation Data'!$C$5,0,10*ROW('Sanitation Data'!C74)),NA())</f>
        <v>#N/A</v>
      </c>
      <c r="W80" s="104" t="e">
        <f ca="1">+IF(AND(ISNUMBER(OFFSET('Sanitation Data'!$C$7,0,10*ROW('Sanitation Data'!C74))),'Data Summary'!CL80="Yes"),OFFSET('Sanitation Data'!$C$7,0,10*ROW('Sanitation Data'!C74)),NA())</f>
        <v>#N/A</v>
      </c>
      <c r="X80" s="104" t="e">
        <f ca="1">+IF(AND(ISNUMBER(OFFSET('Sanitation Data'!$C$11,0,10*ROW('Sanitation Data'!C74))),'Data Summary'!CM80="Yes"),OFFSET('Sanitation Data'!$C$11,0,10*ROW('Sanitation Data'!C74)),NA())</f>
        <v>#N/A</v>
      </c>
      <c r="Y80" s="104" t="e">
        <f ca="1">+IF(AND(ISNUMBER(OFFSET('Sanitation Data'!$C$12,0,10*ROW('Sanitation Data'!C74))),'Data Summary'!CN80="Yes"),OFFSET('Sanitation Data'!$C$12,0,10*ROW('Sanitation Data'!C74)),NA())</f>
        <v>#N/A</v>
      </c>
      <c r="Z80" s="104" t="e">
        <f ca="1">+IF(AND(ISNUMBER(OFFSET('Sanitation Data'!$C$13,0,10*ROW('Sanitation Data'!C74))),'Data Summary'!CO80="Yes"),OFFSET('Sanitation Data'!$C$13,0,10*ROW('Sanitation Data'!C74)),NA())</f>
        <v>#N/A</v>
      </c>
      <c r="AA80" s="104" t="e">
        <f ca="1">+IF(AND(ISNUMBER(OFFSET('Sanitation Data'!$D$5,0,10*ROW('Sanitation Data'!D74))),'Data Summary'!CP80="Yes"),100-OFFSET('Sanitation Data'!$D$5,0,10*ROW('Sanitation Data'!D74)),NA())</f>
        <v>#N/A</v>
      </c>
      <c r="AB80" s="104" t="e">
        <f ca="1">+IF(AND(ISNUMBER(OFFSET('Sanitation Data'!$D$7,0,10*ROW('Sanitation Data'!D74))),'Data Summary'!CQ80="Yes"),OFFSET('Sanitation Data'!$D$7,0,10*ROW('Sanitation Data'!D74)),NA())</f>
        <v>#N/A</v>
      </c>
      <c r="AC80" s="104" t="e">
        <f ca="1">+IF(AND(ISNUMBER(OFFSET('Sanitation Data'!$D$11,0,10*ROW('Sanitation Data'!D74))),'Data Summary'!CR80="Yes"),OFFSET('Sanitation Data'!$D$11,0,10*ROW('Sanitation Data'!D74)),NA())</f>
        <v>#N/A</v>
      </c>
      <c r="AD80" s="104" t="e">
        <f ca="1">+IF(AND(ISNUMBER(OFFSET('Sanitation Data'!$D$12,0,10*ROW('Sanitation Data'!D74))),'Data Summary'!CS80="Yes"),OFFSET('Sanitation Data'!$D$12,0,10*ROW('Sanitation Data'!D74)),NA())</f>
        <v>#N/A</v>
      </c>
      <c r="AE80" s="104" t="e">
        <f ca="1">+IF(AND(ISNUMBER(OFFSET('Sanitation Data'!$D$13,0,10*ROW('Sanitation Data'!D74))),'Data Summary'!CT80="Yes"),OFFSET('Sanitation Data'!$D$13,0,10*ROW('Sanitation Data'!D74)),NA())</f>
        <v>#N/A</v>
      </c>
      <c r="AF80" s="104" t="e">
        <f ca="1">+IF(AND(ISNUMBER(OFFSET('Sanitation Data'!$E$5,0,10*ROW('Sanitation Data'!E74))),'Data Summary'!CU80="Yes"),100-OFFSET('Sanitation Data'!$E$5,0,10*ROW('Sanitation Data'!E74)),NA())</f>
        <v>#N/A</v>
      </c>
      <c r="AG80" s="104" t="e">
        <f ca="1">+IF(AND(ISNUMBER(OFFSET('Sanitation Data'!$E$7,0,10*ROW('Sanitation Data'!E74))),'Data Summary'!CV80="Yes"),OFFSET('Sanitation Data'!$E$7,0,10*ROW('Sanitation Data'!E74)),NA())</f>
        <v>#N/A</v>
      </c>
      <c r="AH80" s="104" t="e">
        <f ca="1">+IF(AND(ISNUMBER(OFFSET('Sanitation Data'!$E$11,0,10*ROW('Sanitation Data'!E74))),'Data Summary'!CW80="Yes"),OFFSET('Sanitation Data'!$E$11,0,10*ROW('Sanitation Data'!E74)),NA())</f>
        <v>#N/A</v>
      </c>
      <c r="AI80" s="104" t="e">
        <f ca="1">+IF(AND(ISNUMBER(OFFSET('Sanitation Data'!$E$12,0,10*ROW('Sanitation Data'!E74))),'Data Summary'!CX80="Yes"),OFFSET('Sanitation Data'!$E$12,0,10*ROW('Sanitation Data'!E74)),NA())</f>
        <v>#N/A</v>
      </c>
      <c r="AJ80" s="104" t="e">
        <f ca="1">+IF(AND(ISNUMBER(OFFSET('Sanitation Data'!$E$13,0,10*ROW('Sanitation Data'!E74))),'Data Summary'!CY80="Yes"),OFFSET('Sanitation Data'!$E$13,0,10*ROW('Sanitation Data'!E74)),NA())</f>
        <v>#N/A</v>
      </c>
      <c r="AK80" s="104" t="e">
        <f ca="1">+IF(AND(ISNUMBER(OFFSET('Sanitation Data'!$F$5,0,10*ROW('Sanitation Data'!F74))),'Data Summary'!CZ80="Yes"),100-OFFSET('Sanitation Data'!$F$5,0,10*ROW('Sanitation Data'!F74)),NA())</f>
        <v>#N/A</v>
      </c>
      <c r="AL80" s="104" t="e">
        <f ca="1">+IF(AND(ISNUMBER(OFFSET('Sanitation Data'!$F$7,0,10*ROW('Sanitation Data'!F74))),'Data Summary'!DA80="Yes"),OFFSET('Sanitation Data'!$F$7,0,10*ROW('Sanitation Data'!F74)),NA())</f>
        <v>#N/A</v>
      </c>
      <c r="AM80" s="104" t="e">
        <f ca="1">+IF(AND(ISNUMBER(OFFSET('Sanitation Data'!$F$11,0,10*ROW('Sanitation Data'!F74))),'Data Summary'!DB80="Yes"),OFFSET('Sanitation Data'!$F$11,0,10*ROW('Sanitation Data'!F74)),NA())</f>
        <v>#N/A</v>
      </c>
      <c r="AN80" s="104" t="e">
        <f ca="1">+IF(AND(ISNUMBER(OFFSET('Sanitation Data'!$F$12,0,10*ROW('Sanitation Data'!F74))),'Data Summary'!DC80="Yes"),OFFSET('Sanitation Data'!$F$12,0,10*ROW('Sanitation Data'!F74)),NA())</f>
        <v>#N/A</v>
      </c>
      <c r="AO80" s="104" t="e">
        <f ca="1">+IF(AND(ISNUMBER(OFFSET('Sanitation Data'!$F$13,0,10*ROW('Sanitation Data'!F74))),'Data Summary'!DD80="Yes"),OFFSET('Sanitation Data'!$F$13,0,10*ROW('Sanitation Data'!F74)),NA())</f>
        <v>#N/A</v>
      </c>
      <c r="AP80" s="104" t="e">
        <f ca="1">+IF(AND(ISNUMBER(OFFSET('Sanitation Data'!$G$5,0,10*ROW('Sanitation Data'!G74))),'Data Summary'!DE80="Yes"),100-OFFSET('Sanitation Data'!$G$5,0,10*ROW('Sanitation Data'!G74)),NA())</f>
        <v>#N/A</v>
      </c>
      <c r="AQ80" s="104" t="e">
        <f ca="1">+IF(AND(ISNUMBER(OFFSET('Sanitation Data'!$G$7,0,10*ROW('Sanitation Data'!G74))),'Data Summary'!DF80="Yes"),OFFSET('Sanitation Data'!$G$7,0,10*ROW('Sanitation Data'!G74)),NA())</f>
        <v>#N/A</v>
      </c>
      <c r="AR80" s="104" t="e">
        <f ca="1">+IF(AND(ISNUMBER(OFFSET('Sanitation Data'!$G$11,0,10*ROW('Sanitation Data'!G74))),'Data Summary'!DG80="Yes"),OFFSET('Sanitation Data'!$G$11,0,10*ROW('Sanitation Data'!G74)),NA())</f>
        <v>#N/A</v>
      </c>
      <c r="AS80" s="104" t="e">
        <f ca="1">+IF(AND(ISNUMBER(OFFSET('Sanitation Data'!$G$12,0,10*ROW('Sanitation Data'!G74))),'Data Summary'!DH80="Yes"),OFFSET('Sanitation Data'!$G$12,0,10*ROW('Sanitation Data'!G74)),NA())</f>
        <v>#N/A</v>
      </c>
      <c r="AT80" s="104" t="e">
        <f ca="1">+IF(AND(ISNUMBER(OFFSET('Sanitation Data'!$G$13,0,10*ROW('Sanitation Data'!G74))),'Data Summary'!DI80="Yes"),OFFSET('Sanitation Data'!$G$13,0,10*ROW('Sanitation Data'!G74)),NA())</f>
        <v>#N/A</v>
      </c>
      <c r="AU80" s="104" t="e">
        <f ca="1">+IF(AND(ISNUMBER(OFFSET('Sanitation Data'!$H$5,0,10*ROW('Sanitation Data'!H74))),'Data Summary'!DJ80="Yes"),100-OFFSET('Sanitation Data'!$H$5,0,10*ROW('Sanitation Data'!H74)),NA())</f>
        <v>#N/A</v>
      </c>
      <c r="AV80" s="104" t="e">
        <f ca="1">+IF(AND(ISNUMBER(OFFSET('Sanitation Data'!$H$7,0,10*ROW('Sanitation Data'!H74))),'Data Summary'!DK80="Yes"),OFFSET('Sanitation Data'!$H$7,0,10*ROW('Sanitation Data'!H74)),NA())</f>
        <v>#N/A</v>
      </c>
      <c r="AW80" s="104" t="e">
        <f ca="1">+IF(AND(ISNUMBER(OFFSET('Sanitation Data'!$H$11,0,10*ROW('Sanitation Data'!H74))),'Data Summary'!DL80="Yes"),OFFSET('Sanitation Data'!$H$11,0,10*ROW('Sanitation Data'!H74)),NA())</f>
        <v>#N/A</v>
      </c>
      <c r="AX80" s="104" t="e">
        <f ca="1">+IF(AND(ISNUMBER(OFFSET('Sanitation Data'!$H$12,0,10*ROW('Sanitation Data'!H74))),'Data Summary'!DM80="Yes"),OFFSET('Sanitation Data'!$H$12,0,10*ROW('Sanitation Data'!H74)),NA())</f>
        <v>#N/A</v>
      </c>
      <c r="AY80" s="104" t="e">
        <f ca="1">+IF(AND(ISNUMBER(OFFSET('Sanitation Data'!$H$13,0,10*ROW('Sanitation Data'!H74))),'Data Summary'!DN80="Yes"),OFFSET('Sanitation Data'!$H$13,0,10*ROW('Sanitation Data'!H74)),NA())</f>
        <v>#N/A</v>
      </c>
      <c r="AZ80" s="109" t="e">
        <f ca="1">+IF(AND(ISNUMBER(OFFSET('Hygiene Data'!$C$6,0,10*ROW('Hygiene Data'!C74))),'Data Summary'!DO80="Yes"),OFFSET('Hygiene Data'!$C$6,0,10*ROW('Hygiene Data'!C74)),NA())</f>
        <v>#N/A</v>
      </c>
      <c r="BA80" s="109" t="e">
        <f ca="1">+IF(AND(ISNUMBER(OFFSET('Hygiene Data'!$C$8,0,10*ROW('Hygiene Data'!C74))),'Data Summary'!DP80="Yes"),OFFSET('Hygiene Data'!$C$8,0,10*ROW('Hygiene Data'!C74)),NA())</f>
        <v>#N/A</v>
      </c>
      <c r="BB80" s="109" t="e">
        <f ca="1">+IF(AND(ISNUMBER(OFFSET('Hygiene Data'!$C$10,0,10*ROW('Hygiene Data'!C74))),'Data Summary'!DQ80="Yes"),OFFSET('Hygiene Data'!$C$10,0,10*ROW('Hygiene Data'!C74)),NA())</f>
        <v>#N/A</v>
      </c>
      <c r="BC80" s="109" t="e">
        <f ca="1">+IF(AND(ISNUMBER(OFFSET('Hygiene Data'!$D$6,0,10*ROW('Hygiene Data'!D74))),'Data Summary'!DR80="Yes"),OFFSET('Hygiene Data'!$D$6,0,10*ROW('Hygiene Data'!D74)),NA())</f>
        <v>#N/A</v>
      </c>
      <c r="BD80" s="109" t="e">
        <f ca="1">+IF(AND(ISNUMBER(OFFSET('Hygiene Data'!$D$8,0,10*ROW('Hygiene Data'!D74))),'Data Summary'!DS80="Yes"),OFFSET('Hygiene Data'!$D$8,0,10*ROW('Hygiene Data'!D74)),NA())</f>
        <v>#N/A</v>
      </c>
      <c r="BE80" s="109" t="e">
        <f ca="1">+IF(AND(ISNUMBER(OFFSET('Hygiene Data'!$D$10,0,10*ROW('Hygiene Data'!D74))),'Data Summary'!DT80="Yes"),OFFSET('Hygiene Data'!$D$10,0,10*ROW('Hygiene Data'!D74)),NA())</f>
        <v>#N/A</v>
      </c>
      <c r="BF80" s="109" t="e">
        <f ca="1">+IF(AND(ISNUMBER(OFFSET('Hygiene Data'!$E$6,0,10*ROW('Hygiene Data'!E74))),'Data Summary'!DU80="Yes"),OFFSET('Hygiene Data'!$E$6,0,10*ROW('Hygiene Data'!E74)),NA())</f>
        <v>#N/A</v>
      </c>
      <c r="BG80" s="109" t="e">
        <f ca="1">+IF(AND(ISNUMBER(OFFSET('Hygiene Data'!$E$8,0,10*ROW('Hygiene Data'!E74))),'Data Summary'!DV80="Yes"),OFFSET('Hygiene Data'!$E$8,0,10*ROW('Hygiene Data'!E74)),NA())</f>
        <v>#N/A</v>
      </c>
      <c r="BH80" s="109" t="e">
        <f ca="1">+IF(AND(ISNUMBER(OFFSET('Hygiene Data'!$E$10,0,10*ROW('Hygiene Data'!E74))),'Data Summary'!DW80="Yes"),OFFSET('Hygiene Data'!$E$10,0,10*ROW('Hygiene Data'!E74)),NA())</f>
        <v>#N/A</v>
      </c>
      <c r="BI80" s="109" t="e">
        <f ca="1">+IF(AND(ISNUMBER(OFFSET('Hygiene Data'!$F$6,0,10*ROW('Hygiene Data'!F74))),'Data Summary'!DX80="Yes"),OFFSET('Hygiene Data'!$F$6,0,10*ROW('Hygiene Data'!F74)),NA())</f>
        <v>#N/A</v>
      </c>
      <c r="BJ80" s="109" t="e">
        <f ca="1">+IF(AND(ISNUMBER(OFFSET('Hygiene Data'!$F$8,0,10*ROW('Hygiene Data'!F74))),'Data Summary'!DY80="Yes"),OFFSET('Hygiene Data'!$F$8,0,10*ROW('Hygiene Data'!F74)),NA())</f>
        <v>#N/A</v>
      </c>
      <c r="BK80" s="109" t="e">
        <f ca="1">+IF(AND(ISNUMBER(OFFSET('Hygiene Data'!$F$10,0,10*ROW('Hygiene Data'!F74))),'Data Summary'!DZ80="Yes"),OFFSET('Hygiene Data'!$F$10,0,10*ROW('Hygiene Data'!F74)),NA())</f>
        <v>#N/A</v>
      </c>
      <c r="BL80" s="109" t="e">
        <f ca="1">+IF(AND(ISNUMBER(OFFSET('Hygiene Data'!$G$6,0,10*ROW('Hygiene Data'!G74))),'Data Summary'!EA80="Yes"),OFFSET('Hygiene Data'!$G$6,0,10*ROW('Hygiene Data'!G74)),NA())</f>
        <v>#N/A</v>
      </c>
      <c r="BM80" s="109" t="e">
        <f ca="1">+IF(AND(ISNUMBER(OFFSET('Hygiene Data'!$G$8,0,10*ROW('Hygiene Data'!G74))),'Data Summary'!EB80="Yes"),OFFSET('Hygiene Data'!$G$8,0,10*ROW('Hygiene Data'!G74)),NA())</f>
        <v>#N/A</v>
      </c>
      <c r="BN80" s="109" t="e">
        <f ca="1">+IF(AND(ISNUMBER(OFFSET('Hygiene Data'!$G$10,0,10*ROW('Hygiene Data'!G74))),'Data Summary'!EC80="Yes"),OFFSET('Hygiene Data'!$G$10,0,10*ROW('Hygiene Data'!G74)),NA())</f>
        <v>#N/A</v>
      </c>
      <c r="BO80" s="109" t="e">
        <f ca="1">+IF(AND(ISNUMBER(OFFSET('Hygiene Data'!$H$6,0,10*ROW('Hygiene Data'!H74))),'Data Summary'!ED80="Yes"),OFFSET('Hygiene Data'!$H$6,0,10*ROW('Hygiene Data'!H74)),NA())</f>
        <v>#N/A</v>
      </c>
      <c r="BP80" s="109" t="e">
        <f ca="1">+IF(AND(ISNUMBER(OFFSET('Hygiene Data'!$H$8,0,10*ROW('Hygiene Data'!H74))),'Data Summary'!EE80="Yes"),OFFSET('Hygiene Data'!$H$8,0,10*ROW('Hygiene Data'!H74)),NA())</f>
        <v>#N/A</v>
      </c>
      <c r="BQ80" s="109" t="e">
        <f ca="1">+IF(AND(ISNUMBER(OFFSET('Hygiene Data'!$H$10,0,10*ROW('Hygiene Data'!H74))),'Data Summary'!EF80="Yes"),OFFSET('Hygiene Data'!$H$10,0,10*ROW('Hygiene Data'!H74)),NA())</f>
        <v>#N/A</v>
      </c>
    </row>
    <row r="81" spans="1:69" x14ac:dyDescent="0.25">
      <c r="A81" s="57" t="e">
        <f ca="1">+IF(OFFSET('Water Data'!$B$1,0,10*ROW('Water Data'!B75))="",NA(),OFFSET('Water Data'!$B$1,0,10*ROW('Water Data'!B75)))</f>
        <v>#N/A</v>
      </c>
      <c r="B81" s="57" t="e">
        <f ca="1">+IF(OFFSET('Water Data'!$A$3,0,10*ROW('Water Data'!A78))="",NA(),OFFSET('Water Data'!$A$3,0,10*ROW('Water Data'!A78)))</f>
        <v>#N/A</v>
      </c>
      <c r="C81" s="57" t="e">
        <f ca="1">+IF(OFFSET('Water Data'!$C$3,0,10*ROW('Water Data'!C78))="",NA(),OFFSET('Water Data'!$C$3,0,10*ROW('Water Data'!C78)))</f>
        <v>#N/A</v>
      </c>
      <c r="D81" s="58" t="e">
        <f ca="1">+IF(AND(ISNUMBER(OFFSET('Water Data'!$C$5,0,10*ROW('Water Data'!C75))),'Data Summary'!BS81="Yes"),100-OFFSET('Water Data'!$C$5,0,10*ROW('Water Data'!C75)),NA())</f>
        <v>#N/A</v>
      </c>
      <c r="E81" s="58" t="e">
        <f ca="1">+IF(AND(ISNUMBER(OFFSET('Water Data'!$C$7,0,10*ROW('Water Data'!C75))),'Data Summary'!BT81="Yes"),OFFSET('Water Data'!$C$7,0,10*ROW('Water Data'!C75)),NA())</f>
        <v>#N/A</v>
      </c>
      <c r="F81" s="58" t="e">
        <f ca="1">+IF(AND(ISNUMBER(OFFSET('Water Data'!$C$10,0,10*ROW('Water Data'!C75))),'Data Summary'!BU81="Yes"),OFFSET('Water Data'!$C$10,0,10*ROW('Water Data'!C75)),NA())</f>
        <v>#N/A</v>
      </c>
      <c r="G81" s="58" t="e">
        <f ca="1">+IF(AND(ISNUMBER(OFFSET('Water Data'!$D$5,0,10*ROW('Water Data'!D75))),'Data Summary'!BV81="Yes"),100-OFFSET('Water Data'!$D$5,0,10*ROW('Water Data'!D75)),NA())</f>
        <v>#N/A</v>
      </c>
      <c r="H81" s="58" t="e">
        <f ca="1">+IF(AND(ISNUMBER(OFFSET('Water Data'!$D$7,0,10*ROW('Water Data'!D75))),'Data Summary'!BW81="Yes"),OFFSET('Water Data'!$D$7,0,10*ROW('Water Data'!D75)),NA())</f>
        <v>#N/A</v>
      </c>
      <c r="I81" s="58" t="e">
        <f ca="1">+IF(AND(ISNUMBER(OFFSET('Water Data'!$D$10,0,10*ROW('Water Data'!D75))),'Data Summary'!BX81="Yes"),OFFSET('Water Data'!$D$10,0,10*ROW('Water Data'!D75)),NA())</f>
        <v>#N/A</v>
      </c>
      <c r="J81" s="58" t="e">
        <f ca="1">+IF(AND(ISNUMBER(OFFSET('Water Data'!$E$5,0,10*ROW('Water Data'!E75))),'Data Summary'!BY81="Yes"),100-OFFSET('Water Data'!$E$5,0,10*ROW('Water Data'!E75)),NA())</f>
        <v>#N/A</v>
      </c>
      <c r="K81" s="58" t="e">
        <f ca="1">+IF(AND(ISNUMBER(OFFSET('Water Data'!$E$7,0,10*ROW('Water Data'!E75))),'Data Summary'!BZ81="Yes"),OFFSET('Water Data'!$E$7,0,10*ROW('Water Data'!E75)),NA())</f>
        <v>#N/A</v>
      </c>
      <c r="L81" s="58" t="e">
        <f ca="1">+IF(AND(ISNUMBER(OFFSET('Water Data'!$E$10,0,10*ROW('Water Data'!E75))),'Data Summary'!CA81="Yes"),OFFSET('Water Data'!$E$10,0,10*ROW('Water Data'!E75)),NA())</f>
        <v>#N/A</v>
      </c>
      <c r="M81" s="58" t="e">
        <f ca="1">+IF(AND(ISNUMBER(OFFSET('Water Data'!$F$5,0,10*ROW('Water Data'!F75))),'Data Summary'!CB81="Yes"),100-OFFSET('Water Data'!$F$5,0,10*ROW('Water Data'!F75)),NA())</f>
        <v>#N/A</v>
      </c>
      <c r="N81" s="58" t="e">
        <f ca="1">+IF(AND(ISNUMBER(OFFSET('Water Data'!$F$7,0,10*ROW('Water Data'!F75))),'Data Summary'!CC81="Yes"),OFFSET('Water Data'!$F$7,0,10*ROW('Water Data'!F75)),NA())</f>
        <v>#N/A</v>
      </c>
      <c r="O81" s="58" t="e">
        <f ca="1">+IF(AND(ISNUMBER(OFFSET('Water Data'!$F$10,0,10*ROW('Water Data'!F75))),'Data Summary'!CD81="Yes"),OFFSET('Water Data'!$F$10,0,10*ROW('Water Data'!F75)),NA())</f>
        <v>#N/A</v>
      </c>
      <c r="P81" s="58" t="e">
        <f ca="1">+IF(AND(ISNUMBER(OFFSET('Water Data'!$G$5,0,10*ROW('Water Data'!G75))),'Data Summary'!CE81="Yes"),100-OFFSET('Water Data'!$G$5,0,10*ROW('Water Data'!G75)),NA())</f>
        <v>#N/A</v>
      </c>
      <c r="Q81" s="58" t="e">
        <f ca="1">+IF(AND(ISNUMBER(OFFSET('Water Data'!$G$7,0,10*ROW('Water Data'!G75))),'Data Summary'!CF81="Yes"),OFFSET('Water Data'!$G$7,0,10*ROW('Water Data'!G75)),NA())</f>
        <v>#N/A</v>
      </c>
      <c r="R81" s="58" t="e">
        <f ca="1">+IF(AND(ISNUMBER(OFFSET('Water Data'!$G$10,0,10*ROW('Water Data'!G75))),'Data Summary'!CG81="Yes"),OFFSET('Water Data'!$G$10,0,10*ROW('Water Data'!G75)),NA())</f>
        <v>#N/A</v>
      </c>
      <c r="S81" s="58" t="e">
        <f ca="1">+IF(AND(ISNUMBER(OFFSET('Water Data'!$H$5,0,10*ROW('Water Data'!H75))),'Data Summary'!CH81="Yes"),100-OFFSET('Water Data'!$H$5,0,10*ROW('Water Data'!H75)),NA())</f>
        <v>#N/A</v>
      </c>
      <c r="T81" s="58" t="e">
        <f ca="1">+IF(AND(ISNUMBER(OFFSET('Water Data'!$H$7,0,10*ROW('Water Data'!H75))),'Data Summary'!CI81="Yes"),OFFSET('Water Data'!$H$7,0,10*ROW('Water Data'!H75)),NA())</f>
        <v>#N/A</v>
      </c>
      <c r="U81" s="58" t="e">
        <f ca="1">+IF(AND(ISNUMBER(OFFSET('Water Data'!$H$10,0,10*ROW('Water Data'!H75))),'Data Summary'!CJ81="Yes"),OFFSET('Water Data'!$H$10,0,10*ROW('Water Data'!H75)),NA())</f>
        <v>#N/A</v>
      </c>
      <c r="V81" s="104" t="e">
        <f ca="1">+IF(AND(ISNUMBER(OFFSET('Sanitation Data'!$C$5,0,10*ROW('Sanitation Data'!C75))),'Data Summary'!CK81="Yes"),100-OFFSET('Sanitation Data'!$C$5,0,10*ROW('Sanitation Data'!C75)),NA())</f>
        <v>#N/A</v>
      </c>
      <c r="W81" s="104" t="e">
        <f ca="1">+IF(AND(ISNUMBER(OFFSET('Sanitation Data'!$C$7,0,10*ROW('Sanitation Data'!C75))),'Data Summary'!CL81="Yes"),OFFSET('Sanitation Data'!$C$7,0,10*ROW('Sanitation Data'!C75)),NA())</f>
        <v>#N/A</v>
      </c>
      <c r="X81" s="104" t="e">
        <f ca="1">+IF(AND(ISNUMBER(OFFSET('Sanitation Data'!$C$11,0,10*ROW('Sanitation Data'!C75))),'Data Summary'!CM81="Yes"),OFFSET('Sanitation Data'!$C$11,0,10*ROW('Sanitation Data'!C75)),NA())</f>
        <v>#N/A</v>
      </c>
      <c r="Y81" s="104" t="e">
        <f ca="1">+IF(AND(ISNUMBER(OFFSET('Sanitation Data'!$C$12,0,10*ROW('Sanitation Data'!C75))),'Data Summary'!CN81="Yes"),OFFSET('Sanitation Data'!$C$12,0,10*ROW('Sanitation Data'!C75)),NA())</f>
        <v>#N/A</v>
      </c>
      <c r="Z81" s="104" t="e">
        <f ca="1">+IF(AND(ISNUMBER(OFFSET('Sanitation Data'!$C$13,0,10*ROW('Sanitation Data'!C75))),'Data Summary'!CO81="Yes"),OFFSET('Sanitation Data'!$C$13,0,10*ROW('Sanitation Data'!C75)),NA())</f>
        <v>#N/A</v>
      </c>
      <c r="AA81" s="104" t="e">
        <f ca="1">+IF(AND(ISNUMBER(OFFSET('Sanitation Data'!$D$5,0,10*ROW('Sanitation Data'!D75))),'Data Summary'!CP81="Yes"),100-OFFSET('Sanitation Data'!$D$5,0,10*ROW('Sanitation Data'!D75)),NA())</f>
        <v>#N/A</v>
      </c>
      <c r="AB81" s="104" t="e">
        <f ca="1">+IF(AND(ISNUMBER(OFFSET('Sanitation Data'!$D$7,0,10*ROW('Sanitation Data'!D75))),'Data Summary'!CQ81="Yes"),OFFSET('Sanitation Data'!$D$7,0,10*ROW('Sanitation Data'!D75)),NA())</f>
        <v>#N/A</v>
      </c>
      <c r="AC81" s="104" t="e">
        <f ca="1">+IF(AND(ISNUMBER(OFFSET('Sanitation Data'!$D$11,0,10*ROW('Sanitation Data'!D75))),'Data Summary'!CR81="Yes"),OFFSET('Sanitation Data'!$D$11,0,10*ROW('Sanitation Data'!D75)),NA())</f>
        <v>#N/A</v>
      </c>
      <c r="AD81" s="104" t="e">
        <f ca="1">+IF(AND(ISNUMBER(OFFSET('Sanitation Data'!$D$12,0,10*ROW('Sanitation Data'!D75))),'Data Summary'!CS81="Yes"),OFFSET('Sanitation Data'!$D$12,0,10*ROW('Sanitation Data'!D75)),NA())</f>
        <v>#N/A</v>
      </c>
      <c r="AE81" s="104" t="e">
        <f ca="1">+IF(AND(ISNUMBER(OFFSET('Sanitation Data'!$D$13,0,10*ROW('Sanitation Data'!D75))),'Data Summary'!CT81="Yes"),OFFSET('Sanitation Data'!$D$13,0,10*ROW('Sanitation Data'!D75)),NA())</f>
        <v>#N/A</v>
      </c>
      <c r="AF81" s="104" t="e">
        <f ca="1">+IF(AND(ISNUMBER(OFFSET('Sanitation Data'!$E$5,0,10*ROW('Sanitation Data'!E75))),'Data Summary'!CU81="Yes"),100-OFFSET('Sanitation Data'!$E$5,0,10*ROW('Sanitation Data'!E75)),NA())</f>
        <v>#N/A</v>
      </c>
      <c r="AG81" s="104" t="e">
        <f ca="1">+IF(AND(ISNUMBER(OFFSET('Sanitation Data'!$E$7,0,10*ROW('Sanitation Data'!E75))),'Data Summary'!CV81="Yes"),OFFSET('Sanitation Data'!$E$7,0,10*ROW('Sanitation Data'!E75)),NA())</f>
        <v>#N/A</v>
      </c>
      <c r="AH81" s="104" t="e">
        <f ca="1">+IF(AND(ISNUMBER(OFFSET('Sanitation Data'!$E$11,0,10*ROW('Sanitation Data'!E75))),'Data Summary'!CW81="Yes"),OFFSET('Sanitation Data'!$E$11,0,10*ROW('Sanitation Data'!E75)),NA())</f>
        <v>#N/A</v>
      </c>
      <c r="AI81" s="104" t="e">
        <f ca="1">+IF(AND(ISNUMBER(OFFSET('Sanitation Data'!$E$12,0,10*ROW('Sanitation Data'!E75))),'Data Summary'!CX81="Yes"),OFFSET('Sanitation Data'!$E$12,0,10*ROW('Sanitation Data'!E75)),NA())</f>
        <v>#N/A</v>
      </c>
      <c r="AJ81" s="104" t="e">
        <f ca="1">+IF(AND(ISNUMBER(OFFSET('Sanitation Data'!$E$13,0,10*ROW('Sanitation Data'!E75))),'Data Summary'!CY81="Yes"),OFFSET('Sanitation Data'!$E$13,0,10*ROW('Sanitation Data'!E75)),NA())</f>
        <v>#N/A</v>
      </c>
      <c r="AK81" s="104" t="e">
        <f ca="1">+IF(AND(ISNUMBER(OFFSET('Sanitation Data'!$F$5,0,10*ROW('Sanitation Data'!F75))),'Data Summary'!CZ81="Yes"),100-OFFSET('Sanitation Data'!$F$5,0,10*ROW('Sanitation Data'!F75)),NA())</f>
        <v>#N/A</v>
      </c>
      <c r="AL81" s="104" t="e">
        <f ca="1">+IF(AND(ISNUMBER(OFFSET('Sanitation Data'!$F$7,0,10*ROW('Sanitation Data'!F75))),'Data Summary'!DA81="Yes"),OFFSET('Sanitation Data'!$F$7,0,10*ROW('Sanitation Data'!F75)),NA())</f>
        <v>#N/A</v>
      </c>
      <c r="AM81" s="104" t="e">
        <f ca="1">+IF(AND(ISNUMBER(OFFSET('Sanitation Data'!$F$11,0,10*ROW('Sanitation Data'!F75))),'Data Summary'!DB81="Yes"),OFFSET('Sanitation Data'!$F$11,0,10*ROW('Sanitation Data'!F75)),NA())</f>
        <v>#N/A</v>
      </c>
      <c r="AN81" s="104" t="e">
        <f ca="1">+IF(AND(ISNUMBER(OFFSET('Sanitation Data'!$F$12,0,10*ROW('Sanitation Data'!F75))),'Data Summary'!DC81="Yes"),OFFSET('Sanitation Data'!$F$12,0,10*ROW('Sanitation Data'!F75)),NA())</f>
        <v>#N/A</v>
      </c>
      <c r="AO81" s="104" t="e">
        <f ca="1">+IF(AND(ISNUMBER(OFFSET('Sanitation Data'!$F$13,0,10*ROW('Sanitation Data'!F75))),'Data Summary'!DD81="Yes"),OFFSET('Sanitation Data'!$F$13,0,10*ROW('Sanitation Data'!F75)),NA())</f>
        <v>#N/A</v>
      </c>
      <c r="AP81" s="104" t="e">
        <f ca="1">+IF(AND(ISNUMBER(OFFSET('Sanitation Data'!$G$5,0,10*ROW('Sanitation Data'!G75))),'Data Summary'!DE81="Yes"),100-OFFSET('Sanitation Data'!$G$5,0,10*ROW('Sanitation Data'!G75)),NA())</f>
        <v>#N/A</v>
      </c>
      <c r="AQ81" s="104" t="e">
        <f ca="1">+IF(AND(ISNUMBER(OFFSET('Sanitation Data'!$G$7,0,10*ROW('Sanitation Data'!G75))),'Data Summary'!DF81="Yes"),OFFSET('Sanitation Data'!$G$7,0,10*ROW('Sanitation Data'!G75)),NA())</f>
        <v>#N/A</v>
      </c>
      <c r="AR81" s="104" t="e">
        <f ca="1">+IF(AND(ISNUMBER(OFFSET('Sanitation Data'!$G$11,0,10*ROW('Sanitation Data'!G75))),'Data Summary'!DG81="Yes"),OFFSET('Sanitation Data'!$G$11,0,10*ROW('Sanitation Data'!G75)),NA())</f>
        <v>#N/A</v>
      </c>
      <c r="AS81" s="104" t="e">
        <f ca="1">+IF(AND(ISNUMBER(OFFSET('Sanitation Data'!$G$12,0,10*ROW('Sanitation Data'!G75))),'Data Summary'!DH81="Yes"),OFFSET('Sanitation Data'!$G$12,0,10*ROW('Sanitation Data'!G75)),NA())</f>
        <v>#N/A</v>
      </c>
      <c r="AT81" s="104" t="e">
        <f ca="1">+IF(AND(ISNUMBER(OFFSET('Sanitation Data'!$G$13,0,10*ROW('Sanitation Data'!G75))),'Data Summary'!DI81="Yes"),OFFSET('Sanitation Data'!$G$13,0,10*ROW('Sanitation Data'!G75)),NA())</f>
        <v>#N/A</v>
      </c>
      <c r="AU81" s="104" t="e">
        <f ca="1">+IF(AND(ISNUMBER(OFFSET('Sanitation Data'!$H$5,0,10*ROW('Sanitation Data'!H75))),'Data Summary'!DJ81="Yes"),100-OFFSET('Sanitation Data'!$H$5,0,10*ROW('Sanitation Data'!H75)),NA())</f>
        <v>#N/A</v>
      </c>
      <c r="AV81" s="104" t="e">
        <f ca="1">+IF(AND(ISNUMBER(OFFSET('Sanitation Data'!$H$7,0,10*ROW('Sanitation Data'!H75))),'Data Summary'!DK81="Yes"),OFFSET('Sanitation Data'!$H$7,0,10*ROW('Sanitation Data'!H75)),NA())</f>
        <v>#N/A</v>
      </c>
      <c r="AW81" s="104" t="e">
        <f ca="1">+IF(AND(ISNUMBER(OFFSET('Sanitation Data'!$H$11,0,10*ROW('Sanitation Data'!H75))),'Data Summary'!DL81="Yes"),OFFSET('Sanitation Data'!$H$11,0,10*ROW('Sanitation Data'!H75)),NA())</f>
        <v>#N/A</v>
      </c>
      <c r="AX81" s="104" t="e">
        <f ca="1">+IF(AND(ISNUMBER(OFFSET('Sanitation Data'!$H$12,0,10*ROW('Sanitation Data'!H75))),'Data Summary'!DM81="Yes"),OFFSET('Sanitation Data'!$H$12,0,10*ROW('Sanitation Data'!H75)),NA())</f>
        <v>#N/A</v>
      </c>
      <c r="AY81" s="104" t="e">
        <f ca="1">+IF(AND(ISNUMBER(OFFSET('Sanitation Data'!$H$13,0,10*ROW('Sanitation Data'!H75))),'Data Summary'!DN81="Yes"),OFFSET('Sanitation Data'!$H$13,0,10*ROW('Sanitation Data'!H75)),NA())</f>
        <v>#N/A</v>
      </c>
      <c r="AZ81" s="109" t="e">
        <f ca="1">+IF(AND(ISNUMBER(OFFSET('Hygiene Data'!$C$6,0,10*ROW('Hygiene Data'!C75))),'Data Summary'!DO81="Yes"),OFFSET('Hygiene Data'!$C$6,0,10*ROW('Hygiene Data'!C75)),NA())</f>
        <v>#N/A</v>
      </c>
      <c r="BA81" s="109" t="e">
        <f ca="1">+IF(AND(ISNUMBER(OFFSET('Hygiene Data'!$C$8,0,10*ROW('Hygiene Data'!C75))),'Data Summary'!DP81="Yes"),OFFSET('Hygiene Data'!$C$8,0,10*ROW('Hygiene Data'!C75)),NA())</f>
        <v>#N/A</v>
      </c>
      <c r="BB81" s="109" t="e">
        <f ca="1">+IF(AND(ISNUMBER(OFFSET('Hygiene Data'!$C$10,0,10*ROW('Hygiene Data'!C75))),'Data Summary'!DQ81="Yes"),OFFSET('Hygiene Data'!$C$10,0,10*ROW('Hygiene Data'!C75)),NA())</f>
        <v>#N/A</v>
      </c>
      <c r="BC81" s="109" t="e">
        <f ca="1">+IF(AND(ISNUMBER(OFFSET('Hygiene Data'!$D$6,0,10*ROW('Hygiene Data'!D75))),'Data Summary'!DR81="Yes"),OFFSET('Hygiene Data'!$D$6,0,10*ROW('Hygiene Data'!D75)),NA())</f>
        <v>#N/A</v>
      </c>
      <c r="BD81" s="109" t="e">
        <f ca="1">+IF(AND(ISNUMBER(OFFSET('Hygiene Data'!$D$8,0,10*ROW('Hygiene Data'!D75))),'Data Summary'!DS81="Yes"),OFFSET('Hygiene Data'!$D$8,0,10*ROW('Hygiene Data'!D75)),NA())</f>
        <v>#N/A</v>
      </c>
      <c r="BE81" s="109" t="e">
        <f ca="1">+IF(AND(ISNUMBER(OFFSET('Hygiene Data'!$D$10,0,10*ROW('Hygiene Data'!D75))),'Data Summary'!DT81="Yes"),OFFSET('Hygiene Data'!$D$10,0,10*ROW('Hygiene Data'!D75)),NA())</f>
        <v>#N/A</v>
      </c>
      <c r="BF81" s="109" t="e">
        <f ca="1">+IF(AND(ISNUMBER(OFFSET('Hygiene Data'!$E$6,0,10*ROW('Hygiene Data'!E75))),'Data Summary'!DU81="Yes"),OFFSET('Hygiene Data'!$E$6,0,10*ROW('Hygiene Data'!E75)),NA())</f>
        <v>#N/A</v>
      </c>
      <c r="BG81" s="109" t="e">
        <f ca="1">+IF(AND(ISNUMBER(OFFSET('Hygiene Data'!$E$8,0,10*ROW('Hygiene Data'!E75))),'Data Summary'!DV81="Yes"),OFFSET('Hygiene Data'!$E$8,0,10*ROW('Hygiene Data'!E75)),NA())</f>
        <v>#N/A</v>
      </c>
      <c r="BH81" s="109" t="e">
        <f ca="1">+IF(AND(ISNUMBER(OFFSET('Hygiene Data'!$E$10,0,10*ROW('Hygiene Data'!E75))),'Data Summary'!DW81="Yes"),OFFSET('Hygiene Data'!$E$10,0,10*ROW('Hygiene Data'!E75)),NA())</f>
        <v>#N/A</v>
      </c>
      <c r="BI81" s="109" t="e">
        <f ca="1">+IF(AND(ISNUMBER(OFFSET('Hygiene Data'!$F$6,0,10*ROW('Hygiene Data'!F75))),'Data Summary'!DX81="Yes"),OFFSET('Hygiene Data'!$F$6,0,10*ROW('Hygiene Data'!F75)),NA())</f>
        <v>#N/A</v>
      </c>
      <c r="BJ81" s="109" t="e">
        <f ca="1">+IF(AND(ISNUMBER(OFFSET('Hygiene Data'!$F$8,0,10*ROW('Hygiene Data'!F75))),'Data Summary'!DY81="Yes"),OFFSET('Hygiene Data'!$F$8,0,10*ROW('Hygiene Data'!F75)),NA())</f>
        <v>#N/A</v>
      </c>
      <c r="BK81" s="109" t="e">
        <f ca="1">+IF(AND(ISNUMBER(OFFSET('Hygiene Data'!$F$10,0,10*ROW('Hygiene Data'!F75))),'Data Summary'!DZ81="Yes"),OFFSET('Hygiene Data'!$F$10,0,10*ROW('Hygiene Data'!F75)),NA())</f>
        <v>#N/A</v>
      </c>
      <c r="BL81" s="109" t="e">
        <f ca="1">+IF(AND(ISNUMBER(OFFSET('Hygiene Data'!$G$6,0,10*ROW('Hygiene Data'!G75))),'Data Summary'!EA81="Yes"),OFFSET('Hygiene Data'!$G$6,0,10*ROW('Hygiene Data'!G75)),NA())</f>
        <v>#N/A</v>
      </c>
      <c r="BM81" s="109" t="e">
        <f ca="1">+IF(AND(ISNUMBER(OFFSET('Hygiene Data'!$G$8,0,10*ROW('Hygiene Data'!G75))),'Data Summary'!EB81="Yes"),OFFSET('Hygiene Data'!$G$8,0,10*ROW('Hygiene Data'!G75)),NA())</f>
        <v>#N/A</v>
      </c>
      <c r="BN81" s="109" t="e">
        <f ca="1">+IF(AND(ISNUMBER(OFFSET('Hygiene Data'!$G$10,0,10*ROW('Hygiene Data'!G75))),'Data Summary'!EC81="Yes"),OFFSET('Hygiene Data'!$G$10,0,10*ROW('Hygiene Data'!G75)),NA())</f>
        <v>#N/A</v>
      </c>
      <c r="BO81" s="109" t="e">
        <f ca="1">+IF(AND(ISNUMBER(OFFSET('Hygiene Data'!$H$6,0,10*ROW('Hygiene Data'!H75))),'Data Summary'!ED81="Yes"),OFFSET('Hygiene Data'!$H$6,0,10*ROW('Hygiene Data'!H75)),NA())</f>
        <v>#N/A</v>
      </c>
      <c r="BP81" s="109" t="e">
        <f ca="1">+IF(AND(ISNUMBER(OFFSET('Hygiene Data'!$H$8,0,10*ROW('Hygiene Data'!H75))),'Data Summary'!EE81="Yes"),OFFSET('Hygiene Data'!$H$8,0,10*ROW('Hygiene Data'!H75)),NA())</f>
        <v>#N/A</v>
      </c>
      <c r="BQ81" s="109" t="e">
        <f ca="1">+IF(AND(ISNUMBER(OFFSET('Hygiene Data'!$H$10,0,10*ROW('Hygiene Data'!H75))),'Data Summary'!EF81="Yes"),OFFSET('Hygiene Data'!$H$10,0,10*ROW('Hygiene Data'!H75)),NA())</f>
        <v>#N/A</v>
      </c>
    </row>
    <row r="82" spans="1:69" x14ac:dyDescent="0.25">
      <c r="A82" s="57" t="e">
        <f ca="1">+IF(OFFSET('Water Data'!$B$1,0,10*ROW('Water Data'!B76))="",NA(),OFFSET('Water Data'!$B$1,0,10*ROW('Water Data'!B76)))</f>
        <v>#N/A</v>
      </c>
      <c r="B82" s="57" t="e">
        <f ca="1">+IF(OFFSET('Water Data'!$A$3,0,10*ROW('Water Data'!A79))="",NA(),OFFSET('Water Data'!$A$3,0,10*ROW('Water Data'!A79)))</f>
        <v>#N/A</v>
      </c>
      <c r="C82" s="57" t="e">
        <f ca="1">+IF(OFFSET('Water Data'!$C$3,0,10*ROW('Water Data'!C79))="",NA(),OFFSET('Water Data'!$C$3,0,10*ROW('Water Data'!C79)))</f>
        <v>#N/A</v>
      </c>
      <c r="D82" s="58" t="e">
        <f ca="1">+IF(AND(ISNUMBER(OFFSET('Water Data'!$C$5,0,10*ROW('Water Data'!C76))),'Data Summary'!BS82="Yes"),100-OFFSET('Water Data'!$C$5,0,10*ROW('Water Data'!C76)),NA())</f>
        <v>#N/A</v>
      </c>
      <c r="E82" s="58" t="e">
        <f ca="1">+IF(AND(ISNUMBER(OFFSET('Water Data'!$C$7,0,10*ROW('Water Data'!C76))),'Data Summary'!BT82="Yes"),OFFSET('Water Data'!$C$7,0,10*ROW('Water Data'!C76)),NA())</f>
        <v>#N/A</v>
      </c>
      <c r="F82" s="58" t="e">
        <f ca="1">+IF(AND(ISNUMBER(OFFSET('Water Data'!$C$10,0,10*ROW('Water Data'!C76))),'Data Summary'!BU82="Yes"),OFFSET('Water Data'!$C$10,0,10*ROW('Water Data'!C76)),NA())</f>
        <v>#N/A</v>
      </c>
      <c r="G82" s="58" t="e">
        <f ca="1">+IF(AND(ISNUMBER(OFFSET('Water Data'!$D$5,0,10*ROW('Water Data'!D76))),'Data Summary'!BV82="Yes"),100-OFFSET('Water Data'!$D$5,0,10*ROW('Water Data'!D76)),NA())</f>
        <v>#N/A</v>
      </c>
      <c r="H82" s="58" t="e">
        <f ca="1">+IF(AND(ISNUMBER(OFFSET('Water Data'!$D$7,0,10*ROW('Water Data'!D76))),'Data Summary'!BW82="Yes"),OFFSET('Water Data'!$D$7,0,10*ROW('Water Data'!D76)),NA())</f>
        <v>#N/A</v>
      </c>
      <c r="I82" s="58" t="e">
        <f ca="1">+IF(AND(ISNUMBER(OFFSET('Water Data'!$D$10,0,10*ROW('Water Data'!D76))),'Data Summary'!BX82="Yes"),OFFSET('Water Data'!$D$10,0,10*ROW('Water Data'!D76)),NA())</f>
        <v>#N/A</v>
      </c>
      <c r="J82" s="58" t="e">
        <f ca="1">+IF(AND(ISNUMBER(OFFSET('Water Data'!$E$5,0,10*ROW('Water Data'!E76))),'Data Summary'!BY82="Yes"),100-OFFSET('Water Data'!$E$5,0,10*ROW('Water Data'!E76)),NA())</f>
        <v>#N/A</v>
      </c>
      <c r="K82" s="58" t="e">
        <f ca="1">+IF(AND(ISNUMBER(OFFSET('Water Data'!$E$7,0,10*ROW('Water Data'!E76))),'Data Summary'!BZ82="Yes"),OFFSET('Water Data'!$E$7,0,10*ROW('Water Data'!E76)),NA())</f>
        <v>#N/A</v>
      </c>
      <c r="L82" s="58" t="e">
        <f ca="1">+IF(AND(ISNUMBER(OFFSET('Water Data'!$E$10,0,10*ROW('Water Data'!E76))),'Data Summary'!CA82="Yes"),OFFSET('Water Data'!$E$10,0,10*ROW('Water Data'!E76)),NA())</f>
        <v>#N/A</v>
      </c>
      <c r="M82" s="58" t="e">
        <f ca="1">+IF(AND(ISNUMBER(OFFSET('Water Data'!$F$5,0,10*ROW('Water Data'!F76))),'Data Summary'!CB82="Yes"),100-OFFSET('Water Data'!$F$5,0,10*ROW('Water Data'!F76)),NA())</f>
        <v>#N/A</v>
      </c>
      <c r="N82" s="58" t="e">
        <f ca="1">+IF(AND(ISNUMBER(OFFSET('Water Data'!$F$7,0,10*ROW('Water Data'!F76))),'Data Summary'!CC82="Yes"),OFFSET('Water Data'!$F$7,0,10*ROW('Water Data'!F76)),NA())</f>
        <v>#N/A</v>
      </c>
      <c r="O82" s="58" t="e">
        <f ca="1">+IF(AND(ISNUMBER(OFFSET('Water Data'!$F$10,0,10*ROW('Water Data'!F76))),'Data Summary'!CD82="Yes"),OFFSET('Water Data'!$F$10,0,10*ROW('Water Data'!F76)),NA())</f>
        <v>#N/A</v>
      </c>
      <c r="P82" s="58" t="e">
        <f ca="1">+IF(AND(ISNUMBER(OFFSET('Water Data'!$G$5,0,10*ROW('Water Data'!G76))),'Data Summary'!CE82="Yes"),100-OFFSET('Water Data'!$G$5,0,10*ROW('Water Data'!G76)),NA())</f>
        <v>#N/A</v>
      </c>
      <c r="Q82" s="58" t="e">
        <f ca="1">+IF(AND(ISNUMBER(OFFSET('Water Data'!$G$7,0,10*ROW('Water Data'!G76))),'Data Summary'!CF82="Yes"),OFFSET('Water Data'!$G$7,0,10*ROW('Water Data'!G76)),NA())</f>
        <v>#N/A</v>
      </c>
      <c r="R82" s="58" t="e">
        <f ca="1">+IF(AND(ISNUMBER(OFFSET('Water Data'!$G$10,0,10*ROW('Water Data'!G76))),'Data Summary'!CG82="Yes"),OFFSET('Water Data'!$G$10,0,10*ROW('Water Data'!G76)),NA())</f>
        <v>#N/A</v>
      </c>
      <c r="S82" s="58" t="e">
        <f ca="1">+IF(AND(ISNUMBER(OFFSET('Water Data'!$H$5,0,10*ROW('Water Data'!H76))),'Data Summary'!CH82="Yes"),100-OFFSET('Water Data'!$H$5,0,10*ROW('Water Data'!H76)),NA())</f>
        <v>#N/A</v>
      </c>
      <c r="T82" s="58" t="e">
        <f ca="1">+IF(AND(ISNUMBER(OFFSET('Water Data'!$H$7,0,10*ROW('Water Data'!H76))),'Data Summary'!CI82="Yes"),OFFSET('Water Data'!$H$7,0,10*ROW('Water Data'!H76)),NA())</f>
        <v>#N/A</v>
      </c>
      <c r="U82" s="58" t="e">
        <f ca="1">+IF(AND(ISNUMBER(OFFSET('Water Data'!$H$10,0,10*ROW('Water Data'!H76))),'Data Summary'!CJ82="Yes"),OFFSET('Water Data'!$H$10,0,10*ROW('Water Data'!H76)),NA())</f>
        <v>#N/A</v>
      </c>
      <c r="V82" s="104" t="e">
        <f ca="1">+IF(AND(ISNUMBER(OFFSET('Sanitation Data'!$C$5,0,10*ROW('Sanitation Data'!C76))),'Data Summary'!CK82="Yes"),100-OFFSET('Sanitation Data'!$C$5,0,10*ROW('Sanitation Data'!C76)),NA())</f>
        <v>#N/A</v>
      </c>
      <c r="W82" s="104" t="e">
        <f ca="1">+IF(AND(ISNUMBER(OFFSET('Sanitation Data'!$C$7,0,10*ROW('Sanitation Data'!C76))),'Data Summary'!CL82="Yes"),OFFSET('Sanitation Data'!$C$7,0,10*ROW('Sanitation Data'!C76)),NA())</f>
        <v>#N/A</v>
      </c>
      <c r="X82" s="104" t="e">
        <f ca="1">+IF(AND(ISNUMBER(OFFSET('Sanitation Data'!$C$11,0,10*ROW('Sanitation Data'!C76))),'Data Summary'!CM82="Yes"),OFFSET('Sanitation Data'!$C$11,0,10*ROW('Sanitation Data'!C76)),NA())</f>
        <v>#N/A</v>
      </c>
      <c r="Y82" s="104" t="e">
        <f ca="1">+IF(AND(ISNUMBER(OFFSET('Sanitation Data'!$C$12,0,10*ROW('Sanitation Data'!C76))),'Data Summary'!CN82="Yes"),OFFSET('Sanitation Data'!$C$12,0,10*ROW('Sanitation Data'!C76)),NA())</f>
        <v>#N/A</v>
      </c>
      <c r="Z82" s="104" t="e">
        <f ca="1">+IF(AND(ISNUMBER(OFFSET('Sanitation Data'!$C$13,0,10*ROW('Sanitation Data'!C76))),'Data Summary'!CO82="Yes"),OFFSET('Sanitation Data'!$C$13,0,10*ROW('Sanitation Data'!C76)),NA())</f>
        <v>#N/A</v>
      </c>
      <c r="AA82" s="104" t="e">
        <f ca="1">+IF(AND(ISNUMBER(OFFSET('Sanitation Data'!$D$5,0,10*ROW('Sanitation Data'!D76))),'Data Summary'!CP82="Yes"),100-OFFSET('Sanitation Data'!$D$5,0,10*ROW('Sanitation Data'!D76)),NA())</f>
        <v>#N/A</v>
      </c>
      <c r="AB82" s="104" t="e">
        <f ca="1">+IF(AND(ISNUMBER(OFFSET('Sanitation Data'!$D$7,0,10*ROW('Sanitation Data'!D76))),'Data Summary'!CQ82="Yes"),OFFSET('Sanitation Data'!$D$7,0,10*ROW('Sanitation Data'!D76)),NA())</f>
        <v>#N/A</v>
      </c>
      <c r="AC82" s="104" t="e">
        <f ca="1">+IF(AND(ISNUMBER(OFFSET('Sanitation Data'!$D$11,0,10*ROW('Sanitation Data'!D76))),'Data Summary'!CR82="Yes"),OFFSET('Sanitation Data'!$D$11,0,10*ROW('Sanitation Data'!D76)),NA())</f>
        <v>#N/A</v>
      </c>
      <c r="AD82" s="104" t="e">
        <f ca="1">+IF(AND(ISNUMBER(OFFSET('Sanitation Data'!$D$12,0,10*ROW('Sanitation Data'!D76))),'Data Summary'!CS82="Yes"),OFFSET('Sanitation Data'!$D$12,0,10*ROW('Sanitation Data'!D76)),NA())</f>
        <v>#N/A</v>
      </c>
      <c r="AE82" s="104" t="e">
        <f ca="1">+IF(AND(ISNUMBER(OFFSET('Sanitation Data'!$D$13,0,10*ROW('Sanitation Data'!D76))),'Data Summary'!CT82="Yes"),OFFSET('Sanitation Data'!$D$13,0,10*ROW('Sanitation Data'!D76)),NA())</f>
        <v>#N/A</v>
      </c>
      <c r="AF82" s="104" t="e">
        <f ca="1">+IF(AND(ISNUMBER(OFFSET('Sanitation Data'!$E$5,0,10*ROW('Sanitation Data'!E76))),'Data Summary'!CU82="Yes"),100-OFFSET('Sanitation Data'!$E$5,0,10*ROW('Sanitation Data'!E76)),NA())</f>
        <v>#N/A</v>
      </c>
      <c r="AG82" s="104" t="e">
        <f ca="1">+IF(AND(ISNUMBER(OFFSET('Sanitation Data'!$E$7,0,10*ROW('Sanitation Data'!E76))),'Data Summary'!CV82="Yes"),OFFSET('Sanitation Data'!$E$7,0,10*ROW('Sanitation Data'!E76)),NA())</f>
        <v>#N/A</v>
      </c>
      <c r="AH82" s="104" t="e">
        <f ca="1">+IF(AND(ISNUMBER(OFFSET('Sanitation Data'!$E$11,0,10*ROW('Sanitation Data'!E76))),'Data Summary'!CW82="Yes"),OFFSET('Sanitation Data'!$E$11,0,10*ROW('Sanitation Data'!E76)),NA())</f>
        <v>#N/A</v>
      </c>
      <c r="AI82" s="104" t="e">
        <f ca="1">+IF(AND(ISNUMBER(OFFSET('Sanitation Data'!$E$12,0,10*ROW('Sanitation Data'!E76))),'Data Summary'!CX82="Yes"),OFFSET('Sanitation Data'!$E$12,0,10*ROW('Sanitation Data'!E76)),NA())</f>
        <v>#N/A</v>
      </c>
      <c r="AJ82" s="104" t="e">
        <f ca="1">+IF(AND(ISNUMBER(OFFSET('Sanitation Data'!$E$13,0,10*ROW('Sanitation Data'!E76))),'Data Summary'!CY82="Yes"),OFFSET('Sanitation Data'!$E$13,0,10*ROW('Sanitation Data'!E76)),NA())</f>
        <v>#N/A</v>
      </c>
      <c r="AK82" s="104" t="e">
        <f ca="1">+IF(AND(ISNUMBER(OFFSET('Sanitation Data'!$F$5,0,10*ROW('Sanitation Data'!F76))),'Data Summary'!CZ82="Yes"),100-OFFSET('Sanitation Data'!$F$5,0,10*ROW('Sanitation Data'!F76)),NA())</f>
        <v>#N/A</v>
      </c>
      <c r="AL82" s="104" t="e">
        <f ca="1">+IF(AND(ISNUMBER(OFFSET('Sanitation Data'!$F$7,0,10*ROW('Sanitation Data'!F76))),'Data Summary'!DA82="Yes"),OFFSET('Sanitation Data'!$F$7,0,10*ROW('Sanitation Data'!F76)),NA())</f>
        <v>#N/A</v>
      </c>
      <c r="AM82" s="104" t="e">
        <f ca="1">+IF(AND(ISNUMBER(OFFSET('Sanitation Data'!$F$11,0,10*ROW('Sanitation Data'!F76))),'Data Summary'!DB82="Yes"),OFFSET('Sanitation Data'!$F$11,0,10*ROW('Sanitation Data'!F76)),NA())</f>
        <v>#N/A</v>
      </c>
      <c r="AN82" s="104" t="e">
        <f ca="1">+IF(AND(ISNUMBER(OFFSET('Sanitation Data'!$F$12,0,10*ROW('Sanitation Data'!F76))),'Data Summary'!DC82="Yes"),OFFSET('Sanitation Data'!$F$12,0,10*ROW('Sanitation Data'!F76)),NA())</f>
        <v>#N/A</v>
      </c>
      <c r="AO82" s="104" t="e">
        <f ca="1">+IF(AND(ISNUMBER(OFFSET('Sanitation Data'!$F$13,0,10*ROW('Sanitation Data'!F76))),'Data Summary'!DD82="Yes"),OFFSET('Sanitation Data'!$F$13,0,10*ROW('Sanitation Data'!F76)),NA())</f>
        <v>#N/A</v>
      </c>
      <c r="AP82" s="104" t="e">
        <f ca="1">+IF(AND(ISNUMBER(OFFSET('Sanitation Data'!$G$5,0,10*ROW('Sanitation Data'!G76))),'Data Summary'!DE82="Yes"),100-OFFSET('Sanitation Data'!$G$5,0,10*ROW('Sanitation Data'!G76)),NA())</f>
        <v>#N/A</v>
      </c>
      <c r="AQ82" s="104" t="e">
        <f ca="1">+IF(AND(ISNUMBER(OFFSET('Sanitation Data'!$G$7,0,10*ROW('Sanitation Data'!G76))),'Data Summary'!DF82="Yes"),OFFSET('Sanitation Data'!$G$7,0,10*ROW('Sanitation Data'!G76)),NA())</f>
        <v>#N/A</v>
      </c>
      <c r="AR82" s="104" t="e">
        <f ca="1">+IF(AND(ISNUMBER(OFFSET('Sanitation Data'!$G$11,0,10*ROW('Sanitation Data'!G76))),'Data Summary'!DG82="Yes"),OFFSET('Sanitation Data'!$G$11,0,10*ROW('Sanitation Data'!G76)),NA())</f>
        <v>#N/A</v>
      </c>
      <c r="AS82" s="104" t="e">
        <f ca="1">+IF(AND(ISNUMBER(OFFSET('Sanitation Data'!$G$12,0,10*ROW('Sanitation Data'!G76))),'Data Summary'!DH82="Yes"),OFFSET('Sanitation Data'!$G$12,0,10*ROW('Sanitation Data'!G76)),NA())</f>
        <v>#N/A</v>
      </c>
      <c r="AT82" s="104" t="e">
        <f ca="1">+IF(AND(ISNUMBER(OFFSET('Sanitation Data'!$G$13,0,10*ROW('Sanitation Data'!G76))),'Data Summary'!DI82="Yes"),OFFSET('Sanitation Data'!$G$13,0,10*ROW('Sanitation Data'!G76)),NA())</f>
        <v>#N/A</v>
      </c>
      <c r="AU82" s="104" t="e">
        <f ca="1">+IF(AND(ISNUMBER(OFFSET('Sanitation Data'!$H$5,0,10*ROW('Sanitation Data'!H76))),'Data Summary'!DJ82="Yes"),100-OFFSET('Sanitation Data'!$H$5,0,10*ROW('Sanitation Data'!H76)),NA())</f>
        <v>#N/A</v>
      </c>
      <c r="AV82" s="104" t="e">
        <f ca="1">+IF(AND(ISNUMBER(OFFSET('Sanitation Data'!$H$7,0,10*ROW('Sanitation Data'!H76))),'Data Summary'!DK82="Yes"),OFFSET('Sanitation Data'!$H$7,0,10*ROW('Sanitation Data'!H76)),NA())</f>
        <v>#N/A</v>
      </c>
      <c r="AW82" s="104" t="e">
        <f ca="1">+IF(AND(ISNUMBER(OFFSET('Sanitation Data'!$H$11,0,10*ROW('Sanitation Data'!H76))),'Data Summary'!DL82="Yes"),OFFSET('Sanitation Data'!$H$11,0,10*ROW('Sanitation Data'!H76)),NA())</f>
        <v>#N/A</v>
      </c>
      <c r="AX82" s="104" t="e">
        <f ca="1">+IF(AND(ISNUMBER(OFFSET('Sanitation Data'!$H$12,0,10*ROW('Sanitation Data'!H76))),'Data Summary'!DM82="Yes"),OFFSET('Sanitation Data'!$H$12,0,10*ROW('Sanitation Data'!H76)),NA())</f>
        <v>#N/A</v>
      </c>
      <c r="AY82" s="104" t="e">
        <f ca="1">+IF(AND(ISNUMBER(OFFSET('Sanitation Data'!$H$13,0,10*ROW('Sanitation Data'!H76))),'Data Summary'!DN82="Yes"),OFFSET('Sanitation Data'!$H$13,0,10*ROW('Sanitation Data'!H76)),NA())</f>
        <v>#N/A</v>
      </c>
      <c r="AZ82" s="109" t="e">
        <f ca="1">+IF(AND(ISNUMBER(OFFSET('Hygiene Data'!$C$6,0,10*ROW('Hygiene Data'!C76))),'Data Summary'!DO82="Yes"),OFFSET('Hygiene Data'!$C$6,0,10*ROW('Hygiene Data'!C76)),NA())</f>
        <v>#N/A</v>
      </c>
      <c r="BA82" s="109" t="e">
        <f ca="1">+IF(AND(ISNUMBER(OFFSET('Hygiene Data'!$C$8,0,10*ROW('Hygiene Data'!C76))),'Data Summary'!DP82="Yes"),OFFSET('Hygiene Data'!$C$8,0,10*ROW('Hygiene Data'!C76)),NA())</f>
        <v>#N/A</v>
      </c>
      <c r="BB82" s="109" t="e">
        <f ca="1">+IF(AND(ISNUMBER(OFFSET('Hygiene Data'!$C$10,0,10*ROW('Hygiene Data'!C76))),'Data Summary'!DQ82="Yes"),OFFSET('Hygiene Data'!$C$10,0,10*ROW('Hygiene Data'!C76)),NA())</f>
        <v>#N/A</v>
      </c>
      <c r="BC82" s="109" t="e">
        <f ca="1">+IF(AND(ISNUMBER(OFFSET('Hygiene Data'!$D$6,0,10*ROW('Hygiene Data'!D76))),'Data Summary'!DR82="Yes"),OFFSET('Hygiene Data'!$D$6,0,10*ROW('Hygiene Data'!D76)),NA())</f>
        <v>#N/A</v>
      </c>
      <c r="BD82" s="109" t="e">
        <f ca="1">+IF(AND(ISNUMBER(OFFSET('Hygiene Data'!$D$8,0,10*ROW('Hygiene Data'!D76))),'Data Summary'!DS82="Yes"),OFFSET('Hygiene Data'!$D$8,0,10*ROW('Hygiene Data'!D76)),NA())</f>
        <v>#N/A</v>
      </c>
      <c r="BE82" s="109" t="e">
        <f ca="1">+IF(AND(ISNUMBER(OFFSET('Hygiene Data'!$D$10,0,10*ROW('Hygiene Data'!D76))),'Data Summary'!DT82="Yes"),OFFSET('Hygiene Data'!$D$10,0,10*ROW('Hygiene Data'!D76)),NA())</f>
        <v>#N/A</v>
      </c>
      <c r="BF82" s="109" t="e">
        <f ca="1">+IF(AND(ISNUMBER(OFFSET('Hygiene Data'!$E$6,0,10*ROW('Hygiene Data'!E76))),'Data Summary'!DU82="Yes"),OFFSET('Hygiene Data'!$E$6,0,10*ROW('Hygiene Data'!E76)),NA())</f>
        <v>#N/A</v>
      </c>
      <c r="BG82" s="109" t="e">
        <f ca="1">+IF(AND(ISNUMBER(OFFSET('Hygiene Data'!$E$8,0,10*ROW('Hygiene Data'!E76))),'Data Summary'!DV82="Yes"),OFFSET('Hygiene Data'!$E$8,0,10*ROW('Hygiene Data'!E76)),NA())</f>
        <v>#N/A</v>
      </c>
      <c r="BH82" s="109" t="e">
        <f ca="1">+IF(AND(ISNUMBER(OFFSET('Hygiene Data'!$E$10,0,10*ROW('Hygiene Data'!E76))),'Data Summary'!DW82="Yes"),OFFSET('Hygiene Data'!$E$10,0,10*ROW('Hygiene Data'!E76)),NA())</f>
        <v>#N/A</v>
      </c>
      <c r="BI82" s="109" t="e">
        <f ca="1">+IF(AND(ISNUMBER(OFFSET('Hygiene Data'!$F$6,0,10*ROW('Hygiene Data'!F76))),'Data Summary'!DX82="Yes"),OFFSET('Hygiene Data'!$F$6,0,10*ROW('Hygiene Data'!F76)),NA())</f>
        <v>#N/A</v>
      </c>
      <c r="BJ82" s="109" t="e">
        <f ca="1">+IF(AND(ISNUMBER(OFFSET('Hygiene Data'!$F$8,0,10*ROW('Hygiene Data'!F76))),'Data Summary'!DY82="Yes"),OFFSET('Hygiene Data'!$F$8,0,10*ROW('Hygiene Data'!F76)),NA())</f>
        <v>#N/A</v>
      </c>
      <c r="BK82" s="109" t="e">
        <f ca="1">+IF(AND(ISNUMBER(OFFSET('Hygiene Data'!$F$10,0,10*ROW('Hygiene Data'!F76))),'Data Summary'!DZ82="Yes"),OFFSET('Hygiene Data'!$F$10,0,10*ROW('Hygiene Data'!F76)),NA())</f>
        <v>#N/A</v>
      </c>
      <c r="BL82" s="109" t="e">
        <f ca="1">+IF(AND(ISNUMBER(OFFSET('Hygiene Data'!$G$6,0,10*ROW('Hygiene Data'!G76))),'Data Summary'!EA82="Yes"),OFFSET('Hygiene Data'!$G$6,0,10*ROW('Hygiene Data'!G76)),NA())</f>
        <v>#N/A</v>
      </c>
      <c r="BM82" s="109" t="e">
        <f ca="1">+IF(AND(ISNUMBER(OFFSET('Hygiene Data'!$G$8,0,10*ROW('Hygiene Data'!G76))),'Data Summary'!EB82="Yes"),OFFSET('Hygiene Data'!$G$8,0,10*ROW('Hygiene Data'!G76)),NA())</f>
        <v>#N/A</v>
      </c>
      <c r="BN82" s="109" t="e">
        <f ca="1">+IF(AND(ISNUMBER(OFFSET('Hygiene Data'!$G$10,0,10*ROW('Hygiene Data'!G76))),'Data Summary'!EC82="Yes"),OFFSET('Hygiene Data'!$G$10,0,10*ROW('Hygiene Data'!G76)),NA())</f>
        <v>#N/A</v>
      </c>
      <c r="BO82" s="109" t="e">
        <f ca="1">+IF(AND(ISNUMBER(OFFSET('Hygiene Data'!$H$6,0,10*ROW('Hygiene Data'!H76))),'Data Summary'!ED82="Yes"),OFFSET('Hygiene Data'!$H$6,0,10*ROW('Hygiene Data'!H76)),NA())</f>
        <v>#N/A</v>
      </c>
      <c r="BP82" s="109" t="e">
        <f ca="1">+IF(AND(ISNUMBER(OFFSET('Hygiene Data'!$H$8,0,10*ROW('Hygiene Data'!H76))),'Data Summary'!EE82="Yes"),OFFSET('Hygiene Data'!$H$8,0,10*ROW('Hygiene Data'!H76)),NA())</f>
        <v>#N/A</v>
      </c>
      <c r="BQ82" s="109" t="e">
        <f ca="1">+IF(AND(ISNUMBER(OFFSET('Hygiene Data'!$H$10,0,10*ROW('Hygiene Data'!H76))),'Data Summary'!EF82="Yes"),OFFSET('Hygiene Data'!$H$10,0,10*ROW('Hygiene Data'!H76)),NA())</f>
        <v>#N/A</v>
      </c>
    </row>
    <row r="83" spans="1:69" x14ac:dyDescent="0.25">
      <c r="A83" s="57" t="e">
        <f ca="1">+IF(OFFSET('Water Data'!$B$1,0,10*ROW('Water Data'!B77))="",NA(),OFFSET('Water Data'!$B$1,0,10*ROW('Water Data'!B77)))</f>
        <v>#N/A</v>
      </c>
      <c r="B83" s="57" t="e">
        <f ca="1">+IF(OFFSET('Water Data'!$A$3,0,10*ROW('Water Data'!A80))="",NA(),OFFSET('Water Data'!$A$3,0,10*ROW('Water Data'!A80)))</f>
        <v>#N/A</v>
      </c>
      <c r="C83" s="57" t="e">
        <f ca="1">+IF(OFFSET('Water Data'!$C$3,0,10*ROW('Water Data'!C80))="",NA(),OFFSET('Water Data'!$C$3,0,10*ROW('Water Data'!C80)))</f>
        <v>#N/A</v>
      </c>
      <c r="D83" s="58" t="e">
        <f ca="1">+IF(AND(ISNUMBER(OFFSET('Water Data'!$C$5,0,10*ROW('Water Data'!C77))),'Data Summary'!BS83="Yes"),100-OFFSET('Water Data'!$C$5,0,10*ROW('Water Data'!C77)),NA())</f>
        <v>#N/A</v>
      </c>
      <c r="E83" s="58" t="e">
        <f ca="1">+IF(AND(ISNUMBER(OFFSET('Water Data'!$C$7,0,10*ROW('Water Data'!C77))),'Data Summary'!BT83="Yes"),OFFSET('Water Data'!$C$7,0,10*ROW('Water Data'!C77)),NA())</f>
        <v>#N/A</v>
      </c>
      <c r="F83" s="58" t="e">
        <f ca="1">+IF(AND(ISNUMBER(OFFSET('Water Data'!$C$10,0,10*ROW('Water Data'!C77))),'Data Summary'!BU83="Yes"),OFFSET('Water Data'!$C$10,0,10*ROW('Water Data'!C77)),NA())</f>
        <v>#N/A</v>
      </c>
      <c r="G83" s="58" t="e">
        <f ca="1">+IF(AND(ISNUMBER(OFFSET('Water Data'!$D$5,0,10*ROW('Water Data'!D77))),'Data Summary'!BV83="Yes"),100-OFFSET('Water Data'!$D$5,0,10*ROW('Water Data'!D77)),NA())</f>
        <v>#N/A</v>
      </c>
      <c r="H83" s="58" t="e">
        <f ca="1">+IF(AND(ISNUMBER(OFFSET('Water Data'!$D$7,0,10*ROW('Water Data'!D77))),'Data Summary'!BW83="Yes"),OFFSET('Water Data'!$D$7,0,10*ROW('Water Data'!D77)),NA())</f>
        <v>#N/A</v>
      </c>
      <c r="I83" s="58" t="e">
        <f ca="1">+IF(AND(ISNUMBER(OFFSET('Water Data'!$D$10,0,10*ROW('Water Data'!D77))),'Data Summary'!BX83="Yes"),OFFSET('Water Data'!$D$10,0,10*ROW('Water Data'!D77)),NA())</f>
        <v>#N/A</v>
      </c>
      <c r="J83" s="58" t="e">
        <f ca="1">+IF(AND(ISNUMBER(OFFSET('Water Data'!$E$5,0,10*ROW('Water Data'!E77))),'Data Summary'!BY83="Yes"),100-OFFSET('Water Data'!$E$5,0,10*ROW('Water Data'!E77)),NA())</f>
        <v>#N/A</v>
      </c>
      <c r="K83" s="58" t="e">
        <f ca="1">+IF(AND(ISNUMBER(OFFSET('Water Data'!$E$7,0,10*ROW('Water Data'!E77))),'Data Summary'!BZ83="Yes"),OFFSET('Water Data'!$E$7,0,10*ROW('Water Data'!E77)),NA())</f>
        <v>#N/A</v>
      </c>
      <c r="L83" s="58" t="e">
        <f ca="1">+IF(AND(ISNUMBER(OFFSET('Water Data'!$E$10,0,10*ROW('Water Data'!E77))),'Data Summary'!CA83="Yes"),OFFSET('Water Data'!$E$10,0,10*ROW('Water Data'!E77)),NA())</f>
        <v>#N/A</v>
      </c>
      <c r="M83" s="58" t="e">
        <f ca="1">+IF(AND(ISNUMBER(OFFSET('Water Data'!$F$5,0,10*ROW('Water Data'!F77))),'Data Summary'!CB83="Yes"),100-OFFSET('Water Data'!$F$5,0,10*ROW('Water Data'!F77)),NA())</f>
        <v>#N/A</v>
      </c>
      <c r="N83" s="58" t="e">
        <f ca="1">+IF(AND(ISNUMBER(OFFSET('Water Data'!$F$7,0,10*ROW('Water Data'!F77))),'Data Summary'!CC83="Yes"),OFFSET('Water Data'!$F$7,0,10*ROW('Water Data'!F77)),NA())</f>
        <v>#N/A</v>
      </c>
      <c r="O83" s="58" t="e">
        <f ca="1">+IF(AND(ISNUMBER(OFFSET('Water Data'!$F$10,0,10*ROW('Water Data'!F77))),'Data Summary'!CD83="Yes"),OFFSET('Water Data'!$F$10,0,10*ROW('Water Data'!F77)),NA())</f>
        <v>#N/A</v>
      </c>
      <c r="P83" s="58" t="e">
        <f ca="1">+IF(AND(ISNUMBER(OFFSET('Water Data'!$G$5,0,10*ROW('Water Data'!G77))),'Data Summary'!CE83="Yes"),100-OFFSET('Water Data'!$G$5,0,10*ROW('Water Data'!G77)),NA())</f>
        <v>#N/A</v>
      </c>
      <c r="Q83" s="58" t="e">
        <f ca="1">+IF(AND(ISNUMBER(OFFSET('Water Data'!$G$7,0,10*ROW('Water Data'!G77))),'Data Summary'!CF83="Yes"),OFFSET('Water Data'!$G$7,0,10*ROW('Water Data'!G77)),NA())</f>
        <v>#N/A</v>
      </c>
      <c r="R83" s="58" t="e">
        <f ca="1">+IF(AND(ISNUMBER(OFFSET('Water Data'!$G$10,0,10*ROW('Water Data'!G77))),'Data Summary'!CG83="Yes"),OFFSET('Water Data'!$G$10,0,10*ROW('Water Data'!G77)),NA())</f>
        <v>#N/A</v>
      </c>
      <c r="S83" s="58" t="e">
        <f ca="1">+IF(AND(ISNUMBER(OFFSET('Water Data'!$H$5,0,10*ROW('Water Data'!H77))),'Data Summary'!CH83="Yes"),100-OFFSET('Water Data'!$H$5,0,10*ROW('Water Data'!H77)),NA())</f>
        <v>#N/A</v>
      </c>
      <c r="T83" s="58" t="e">
        <f ca="1">+IF(AND(ISNUMBER(OFFSET('Water Data'!$H$7,0,10*ROW('Water Data'!H77))),'Data Summary'!CI83="Yes"),OFFSET('Water Data'!$H$7,0,10*ROW('Water Data'!H77)),NA())</f>
        <v>#N/A</v>
      </c>
      <c r="U83" s="58" t="e">
        <f ca="1">+IF(AND(ISNUMBER(OFFSET('Water Data'!$H$10,0,10*ROW('Water Data'!H77))),'Data Summary'!CJ83="Yes"),OFFSET('Water Data'!$H$10,0,10*ROW('Water Data'!H77)),NA())</f>
        <v>#N/A</v>
      </c>
      <c r="V83" s="104" t="e">
        <f ca="1">+IF(AND(ISNUMBER(OFFSET('Sanitation Data'!$C$5,0,10*ROW('Sanitation Data'!C77))),'Data Summary'!CK83="Yes"),100-OFFSET('Sanitation Data'!$C$5,0,10*ROW('Sanitation Data'!C77)),NA())</f>
        <v>#N/A</v>
      </c>
      <c r="W83" s="104" t="e">
        <f ca="1">+IF(AND(ISNUMBER(OFFSET('Sanitation Data'!$C$7,0,10*ROW('Sanitation Data'!C77))),'Data Summary'!CL83="Yes"),OFFSET('Sanitation Data'!$C$7,0,10*ROW('Sanitation Data'!C77)),NA())</f>
        <v>#N/A</v>
      </c>
      <c r="X83" s="104" t="e">
        <f ca="1">+IF(AND(ISNUMBER(OFFSET('Sanitation Data'!$C$11,0,10*ROW('Sanitation Data'!C77))),'Data Summary'!CM83="Yes"),OFFSET('Sanitation Data'!$C$11,0,10*ROW('Sanitation Data'!C77)),NA())</f>
        <v>#N/A</v>
      </c>
      <c r="Y83" s="104" t="e">
        <f ca="1">+IF(AND(ISNUMBER(OFFSET('Sanitation Data'!$C$12,0,10*ROW('Sanitation Data'!C77))),'Data Summary'!CN83="Yes"),OFFSET('Sanitation Data'!$C$12,0,10*ROW('Sanitation Data'!C77)),NA())</f>
        <v>#N/A</v>
      </c>
      <c r="Z83" s="104" t="e">
        <f ca="1">+IF(AND(ISNUMBER(OFFSET('Sanitation Data'!$C$13,0,10*ROW('Sanitation Data'!C77))),'Data Summary'!CO83="Yes"),OFFSET('Sanitation Data'!$C$13,0,10*ROW('Sanitation Data'!C77)),NA())</f>
        <v>#N/A</v>
      </c>
      <c r="AA83" s="104" t="e">
        <f ca="1">+IF(AND(ISNUMBER(OFFSET('Sanitation Data'!$D$5,0,10*ROW('Sanitation Data'!D77))),'Data Summary'!CP83="Yes"),100-OFFSET('Sanitation Data'!$D$5,0,10*ROW('Sanitation Data'!D77)),NA())</f>
        <v>#N/A</v>
      </c>
      <c r="AB83" s="104" t="e">
        <f ca="1">+IF(AND(ISNUMBER(OFFSET('Sanitation Data'!$D$7,0,10*ROW('Sanitation Data'!D77))),'Data Summary'!CQ83="Yes"),OFFSET('Sanitation Data'!$D$7,0,10*ROW('Sanitation Data'!D77)),NA())</f>
        <v>#N/A</v>
      </c>
      <c r="AC83" s="104" t="e">
        <f ca="1">+IF(AND(ISNUMBER(OFFSET('Sanitation Data'!$D$11,0,10*ROW('Sanitation Data'!D77))),'Data Summary'!CR83="Yes"),OFFSET('Sanitation Data'!$D$11,0,10*ROW('Sanitation Data'!D77)),NA())</f>
        <v>#N/A</v>
      </c>
      <c r="AD83" s="104" t="e">
        <f ca="1">+IF(AND(ISNUMBER(OFFSET('Sanitation Data'!$D$12,0,10*ROW('Sanitation Data'!D77))),'Data Summary'!CS83="Yes"),OFFSET('Sanitation Data'!$D$12,0,10*ROW('Sanitation Data'!D77)),NA())</f>
        <v>#N/A</v>
      </c>
      <c r="AE83" s="104" t="e">
        <f ca="1">+IF(AND(ISNUMBER(OFFSET('Sanitation Data'!$D$13,0,10*ROW('Sanitation Data'!D77))),'Data Summary'!CT83="Yes"),OFFSET('Sanitation Data'!$D$13,0,10*ROW('Sanitation Data'!D77)),NA())</f>
        <v>#N/A</v>
      </c>
      <c r="AF83" s="104" t="e">
        <f ca="1">+IF(AND(ISNUMBER(OFFSET('Sanitation Data'!$E$5,0,10*ROW('Sanitation Data'!E77))),'Data Summary'!CU83="Yes"),100-OFFSET('Sanitation Data'!$E$5,0,10*ROW('Sanitation Data'!E77)),NA())</f>
        <v>#N/A</v>
      </c>
      <c r="AG83" s="104" t="e">
        <f ca="1">+IF(AND(ISNUMBER(OFFSET('Sanitation Data'!$E$7,0,10*ROW('Sanitation Data'!E77))),'Data Summary'!CV83="Yes"),OFFSET('Sanitation Data'!$E$7,0,10*ROW('Sanitation Data'!E77)),NA())</f>
        <v>#N/A</v>
      </c>
      <c r="AH83" s="104" t="e">
        <f ca="1">+IF(AND(ISNUMBER(OFFSET('Sanitation Data'!$E$11,0,10*ROW('Sanitation Data'!E77))),'Data Summary'!CW83="Yes"),OFFSET('Sanitation Data'!$E$11,0,10*ROW('Sanitation Data'!E77)),NA())</f>
        <v>#N/A</v>
      </c>
      <c r="AI83" s="104" t="e">
        <f ca="1">+IF(AND(ISNUMBER(OFFSET('Sanitation Data'!$E$12,0,10*ROW('Sanitation Data'!E77))),'Data Summary'!CX83="Yes"),OFFSET('Sanitation Data'!$E$12,0,10*ROW('Sanitation Data'!E77)),NA())</f>
        <v>#N/A</v>
      </c>
      <c r="AJ83" s="104" t="e">
        <f ca="1">+IF(AND(ISNUMBER(OFFSET('Sanitation Data'!$E$13,0,10*ROW('Sanitation Data'!E77))),'Data Summary'!CY83="Yes"),OFFSET('Sanitation Data'!$E$13,0,10*ROW('Sanitation Data'!E77)),NA())</f>
        <v>#N/A</v>
      </c>
      <c r="AK83" s="104" t="e">
        <f ca="1">+IF(AND(ISNUMBER(OFFSET('Sanitation Data'!$F$5,0,10*ROW('Sanitation Data'!F77))),'Data Summary'!CZ83="Yes"),100-OFFSET('Sanitation Data'!$F$5,0,10*ROW('Sanitation Data'!F77)),NA())</f>
        <v>#N/A</v>
      </c>
      <c r="AL83" s="104" t="e">
        <f ca="1">+IF(AND(ISNUMBER(OFFSET('Sanitation Data'!$F$7,0,10*ROW('Sanitation Data'!F77))),'Data Summary'!DA83="Yes"),OFFSET('Sanitation Data'!$F$7,0,10*ROW('Sanitation Data'!F77)),NA())</f>
        <v>#N/A</v>
      </c>
      <c r="AM83" s="104" t="e">
        <f ca="1">+IF(AND(ISNUMBER(OFFSET('Sanitation Data'!$F$11,0,10*ROW('Sanitation Data'!F77))),'Data Summary'!DB83="Yes"),OFFSET('Sanitation Data'!$F$11,0,10*ROW('Sanitation Data'!F77)),NA())</f>
        <v>#N/A</v>
      </c>
      <c r="AN83" s="104" t="e">
        <f ca="1">+IF(AND(ISNUMBER(OFFSET('Sanitation Data'!$F$12,0,10*ROW('Sanitation Data'!F77))),'Data Summary'!DC83="Yes"),OFFSET('Sanitation Data'!$F$12,0,10*ROW('Sanitation Data'!F77)),NA())</f>
        <v>#N/A</v>
      </c>
      <c r="AO83" s="104" t="e">
        <f ca="1">+IF(AND(ISNUMBER(OFFSET('Sanitation Data'!$F$13,0,10*ROW('Sanitation Data'!F77))),'Data Summary'!DD83="Yes"),OFFSET('Sanitation Data'!$F$13,0,10*ROW('Sanitation Data'!F77)),NA())</f>
        <v>#N/A</v>
      </c>
      <c r="AP83" s="104" t="e">
        <f ca="1">+IF(AND(ISNUMBER(OFFSET('Sanitation Data'!$G$5,0,10*ROW('Sanitation Data'!G77))),'Data Summary'!DE83="Yes"),100-OFFSET('Sanitation Data'!$G$5,0,10*ROW('Sanitation Data'!G77)),NA())</f>
        <v>#N/A</v>
      </c>
      <c r="AQ83" s="104" t="e">
        <f ca="1">+IF(AND(ISNUMBER(OFFSET('Sanitation Data'!$G$7,0,10*ROW('Sanitation Data'!G77))),'Data Summary'!DF83="Yes"),OFFSET('Sanitation Data'!$G$7,0,10*ROW('Sanitation Data'!G77)),NA())</f>
        <v>#N/A</v>
      </c>
      <c r="AR83" s="104" t="e">
        <f ca="1">+IF(AND(ISNUMBER(OFFSET('Sanitation Data'!$G$11,0,10*ROW('Sanitation Data'!G77))),'Data Summary'!DG83="Yes"),OFFSET('Sanitation Data'!$G$11,0,10*ROW('Sanitation Data'!G77)),NA())</f>
        <v>#N/A</v>
      </c>
      <c r="AS83" s="104" t="e">
        <f ca="1">+IF(AND(ISNUMBER(OFFSET('Sanitation Data'!$G$12,0,10*ROW('Sanitation Data'!G77))),'Data Summary'!DH83="Yes"),OFFSET('Sanitation Data'!$G$12,0,10*ROW('Sanitation Data'!G77)),NA())</f>
        <v>#N/A</v>
      </c>
      <c r="AT83" s="104" t="e">
        <f ca="1">+IF(AND(ISNUMBER(OFFSET('Sanitation Data'!$G$13,0,10*ROW('Sanitation Data'!G77))),'Data Summary'!DI83="Yes"),OFFSET('Sanitation Data'!$G$13,0,10*ROW('Sanitation Data'!G77)),NA())</f>
        <v>#N/A</v>
      </c>
      <c r="AU83" s="104" t="e">
        <f ca="1">+IF(AND(ISNUMBER(OFFSET('Sanitation Data'!$H$5,0,10*ROW('Sanitation Data'!H77))),'Data Summary'!DJ83="Yes"),100-OFFSET('Sanitation Data'!$H$5,0,10*ROW('Sanitation Data'!H77)),NA())</f>
        <v>#N/A</v>
      </c>
      <c r="AV83" s="104" t="e">
        <f ca="1">+IF(AND(ISNUMBER(OFFSET('Sanitation Data'!$H$7,0,10*ROW('Sanitation Data'!H77))),'Data Summary'!DK83="Yes"),OFFSET('Sanitation Data'!$H$7,0,10*ROW('Sanitation Data'!H77)),NA())</f>
        <v>#N/A</v>
      </c>
      <c r="AW83" s="104" t="e">
        <f ca="1">+IF(AND(ISNUMBER(OFFSET('Sanitation Data'!$H$11,0,10*ROW('Sanitation Data'!H77))),'Data Summary'!DL83="Yes"),OFFSET('Sanitation Data'!$H$11,0,10*ROW('Sanitation Data'!H77)),NA())</f>
        <v>#N/A</v>
      </c>
      <c r="AX83" s="104" t="e">
        <f ca="1">+IF(AND(ISNUMBER(OFFSET('Sanitation Data'!$H$12,0,10*ROW('Sanitation Data'!H77))),'Data Summary'!DM83="Yes"),OFFSET('Sanitation Data'!$H$12,0,10*ROW('Sanitation Data'!H77)),NA())</f>
        <v>#N/A</v>
      </c>
      <c r="AY83" s="104" t="e">
        <f ca="1">+IF(AND(ISNUMBER(OFFSET('Sanitation Data'!$H$13,0,10*ROW('Sanitation Data'!H77))),'Data Summary'!DN83="Yes"),OFFSET('Sanitation Data'!$H$13,0,10*ROW('Sanitation Data'!H77)),NA())</f>
        <v>#N/A</v>
      </c>
      <c r="AZ83" s="109" t="e">
        <f ca="1">+IF(AND(ISNUMBER(OFFSET('Hygiene Data'!$C$6,0,10*ROW('Hygiene Data'!C77))),'Data Summary'!DO83="Yes"),OFFSET('Hygiene Data'!$C$6,0,10*ROW('Hygiene Data'!C77)),NA())</f>
        <v>#N/A</v>
      </c>
      <c r="BA83" s="109" t="e">
        <f ca="1">+IF(AND(ISNUMBER(OFFSET('Hygiene Data'!$C$8,0,10*ROW('Hygiene Data'!C77))),'Data Summary'!DP83="Yes"),OFFSET('Hygiene Data'!$C$8,0,10*ROW('Hygiene Data'!C77)),NA())</f>
        <v>#N/A</v>
      </c>
      <c r="BB83" s="109" t="e">
        <f ca="1">+IF(AND(ISNUMBER(OFFSET('Hygiene Data'!$C$10,0,10*ROW('Hygiene Data'!C77))),'Data Summary'!DQ83="Yes"),OFFSET('Hygiene Data'!$C$10,0,10*ROW('Hygiene Data'!C77)),NA())</f>
        <v>#N/A</v>
      </c>
      <c r="BC83" s="109" t="e">
        <f ca="1">+IF(AND(ISNUMBER(OFFSET('Hygiene Data'!$D$6,0,10*ROW('Hygiene Data'!D77))),'Data Summary'!DR83="Yes"),OFFSET('Hygiene Data'!$D$6,0,10*ROW('Hygiene Data'!D77)),NA())</f>
        <v>#N/A</v>
      </c>
      <c r="BD83" s="109" t="e">
        <f ca="1">+IF(AND(ISNUMBER(OFFSET('Hygiene Data'!$D$8,0,10*ROW('Hygiene Data'!D77))),'Data Summary'!DS83="Yes"),OFFSET('Hygiene Data'!$D$8,0,10*ROW('Hygiene Data'!D77)),NA())</f>
        <v>#N/A</v>
      </c>
      <c r="BE83" s="109" t="e">
        <f ca="1">+IF(AND(ISNUMBER(OFFSET('Hygiene Data'!$D$10,0,10*ROW('Hygiene Data'!D77))),'Data Summary'!DT83="Yes"),OFFSET('Hygiene Data'!$D$10,0,10*ROW('Hygiene Data'!D77)),NA())</f>
        <v>#N/A</v>
      </c>
      <c r="BF83" s="109" t="e">
        <f ca="1">+IF(AND(ISNUMBER(OFFSET('Hygiene Data'!$E$6,0,10*ROW('Hygiene Data'!E77))),'Data Summary'!DU83="Yes"),OFFSET('Hygiene Data'!$E$6,0,10*ROW('Hygiene Data'!E77)),NA())</f>
        <v>#N/A</v>
      </c>
      <c r="BG83" s="109" t="e">
        <f ca="1">+IF(AND(ISNUMBER(OFFSET('Hygiene Data'!$E$8,0,10*ROW('Hygiene Data'!E77))),'Data Summary'!DV83="Yes"),OFFSET('Hygiene Data'!$E$8,0,10*ROW('Hygiene Data'!E77)),NA())</f>
        <v>#N/A</v>
      </c>
      <c r="BH83" s="109" t="e">
        <f ca="1">+IF(AND(ISNUMBER(OFFSET('Hygiene Data'!$E$10,0,10*ROW('Hygiene Data'!E77))),'Data Summary'!DW83="Yes"),OFFSET('Hygiene Data'!$E$10,0,10*ROW('Hygiene Data'!E77)),NA())</f>
        <v>#N/A</v>
      </c>
      <c r="BI83" s="109" t="e">
        <f ca="1">+IF(AND(ISNUMBER(OFFSET('Hygiene Data'!$F$6,0,10*ROW('Hygiene Data'!F77))),'Data Summary'!DX83="Yes"),OFFSET('Hygiene Data'!$F$6,0,10*ROW('Hygiene Data'!F77)),NA())</f>
        <v>#N/A</v>
      </c>
      <c r="BJ83" s="109" t="e">
        <f ca="1">+IF(AND(ISNUMBER(OFFSET('Hygiene Data'!$F$8,0,10*ROW('Hygiene Data'!F77))),'Data Summary'!DY83="Yes"),OFFSET('Hygiene Data'!$F$8,0,10*ROW('Hygiene Data'!F77)),NA())</f>
        <v>#N/A</v>
      </c>
      <c r="BK83" s="109" t="e">
        <f ca="1">+IF(AND(ISNUMBER(OFFSET('Hygiene Data'!$F$10,0,10*ROW('Hygiene Data'!F77))),'Data Summary'!DZ83="Yes"),OFFSET('Hygiene Data'!$F$10,0,10*ROW('Hygiene Data'!F77)),NA())</f>
        <v>#N/A</v>
      </c>
      <c r="BL83" s="109" t="e">
        <f ca="1">+IF(AND(ISNUMBER(OFFSET('Hygiene Data'!$G$6,0,10*ROW('Hygiene Data'!G77))),'Data Summary'!EA83="Yes"),OFFSET('Hygiene Data'!$G$6,0,10*ROW('Hygiene Data'!G77)),NA())</f>
        <v>#N/A</v>
      </c>
      <c r="BM83" s="109" t="e">
        <f ca="1">+IF(AND(ISNUMBER(OFFSET('Hygiene Data'!$G$8,0,10*ROW('Hygiene Data'!G77))),'Data Summary'!EB83="Yes"),OFFSET('Hygiene Data'!$G$8,0,10*ROW('Hygiene Data'!G77)),NA())</f>
        <v>#N/A</v>
      </c>
      <c r="BN83" s="109" t="e">
        <f ca="1">+IF(AND(ISNUMBER(OFFSET('Hygiene Data'!$G$10,0,10*ROW('Hygiene Data'!G77))),'Data Summary'!EC83="Yes"),OFFSET('Hygiene Data'!$G$10,0,10*ROW('Hygiene Data'!G77)),NA())</f>
        <v>#N/A</v>
      </c>
      <c r="BO83" s="109" t="e">
        <f ca="1">+IF(AND(ISNUMBER(OFFSET('Hygiene Data'!$H$6,0,10*ROW('Hygiene Data'!H77))),'Data Summary'!ED83="Yes"),OFFSET('Hygiene Data'!$H$6,0,10*ROW('Hygiene Data'!H77)),NA())</f>
        <v>#N/A</v>
      </c>
      <c r="BP83" s="109" t="e">
        <f ca="1">+IF(AND(ISNUMBER(OFFSET('Hygiene Data'!$H$8,0,10*ROW('Hygiene Data'!H77))),'Data Summary'!EE83="Yes"),OFFSET('Hygiene Data'!$H$8,0,10*ROW('Hygiene Data'!H77)),NA())</f>
        <v>#N/A</v>
      </c>
      <c r="BQ83" s="109" t="e">
        <f ca="1">+IF(AND(ISNUMBER(OFFSET('Hygiene Data'!$H$10,0,10*ROW('Hygiene Data'!H77))),'Data Summary'!EF83="Yes"),OFFSET('Hygiene Data'!$H$10,0,10*ROW('Hygiene Data'!H77)),NA())</f>
        <v>#N/A</v>
      </c>
    </row>
    <row r="84" spans="1:69" x14ac:dyDescent="0.25">
      <c r="A84" s="57" t="e">
        <f ca="1">+IF(OFFSET('Water Data'!$B$1,0,10*ROW('Water Data'!B78))="",NA(),OFFSET('Water Data'!$B$1,0,10*ROW('Water Data'!B78)))</f>
        <v>#N/A</v>
      </c>
      <c r="B84" s="57" t="e">
        <f ca="1">+IF(OFFSET('Water Data'!$A$3,0,10*ROW('Water Data'!A81))="",NA(),OFFSET('Water Data'!$A$3,0,10*ROW('Water Data'!A81)))</f>
        <v>#N/A</v>
      </c>
      <c r="C84" s="57" t="e">
        <f ca="1">+IF(OFFSET('Water Data'!$C$3,0,10*ROW('Water Data'!C81))="",NA(),OFFSET('Water Data'!$C$3,0,10*ROW('Water Data'!C81)))</f>
        <v>#N/A</v>
      </c>
      <c r="D84" s="58" t="e">
        <f ca="1">+IF(AND(ISNUMBER(OFFSET('Water Data'!$C$5,0,10*ROW('Water Data'!C78))),'Data Summary'!BS84="Yes"),100-OFFSET('Water Data'!$C$5,0,10*ROW('Water Data'!C78)),NA())</f>
        <v>#N/A</v>
      </c>
      <c r="E84" s="58" t="e">
        <f ca="1">+IF(AND(ISNUMBER(OFFSET('Water Data'!$C$7,0,10*ROW('Water Data'!C78))),'Data Summary'!BT84="Yes"),OFFSET('Water Data'!$C$7,0,10*ROW('Water Data'!C78)),NA())</f>
        <v>#N/A</v>
      </c>
      <c r="F84" s="58" t="e">
        <f ca="1">+IF(AND(ISNUMBER(OFFSET('Water Data'!$C$10,0,10*ROW('Water Data'!C78))),'Data Summary'!BU84="Yes"),OFFSET('Water Data'!$C$10,0,10*ROW('Water Data'!C78)),NA())</f>
        <v>#N/A</v>
      </c>
      <c r="G84" s="58" t="e">
        <f ca="1">+IF(AND(ISNUMBER(OFFSET('Water Data'!$D$5,0,10*ROW('Water Data'!D78))),'Data Summary'!BV84="Yes"),100-OFFSET('Water Data'!$D$5,0,10*ROW('Water Data'!D78)),NA())</f>
        <v>#N/A</v>
      </c>
      <c r="H84" s="58" t="e">
        <f ca="1">+IF(AND(ISNUMBER(OFFSET('Water Data'!$D$7,0,10*ROW('Water Data'!D78))),'Data Summary'!BW84="Yes"),OFFSET('Water Data'!$D$7,0,10*ROW('Water Data'!D78)),NA())</f>
        <v>#N/A</v>
      </c>
      <c r="I84" s="58" t="e">
        <f ca="1">+IF(AND(ISNUMBER(OFFSET('Water Data'!$D$10,0,10*ROW('Water Data'!D78))),'Data Summary'!BX84="Yes"),OFFSET('Water Data'!$D$10,0,10*ROW('Water Data'!D78)),NA())</f>
        <v>#N/A</v>
      </c>
      <c r="J84" s="58" t="e">
        <f ca="1">+IF(AND(ISNUMBER(OFFSET('Water Data'!$E$5,0,10*ROW('Water Data'!E78))),'Data Summary'!BY84="Yes"),100-OFFSET('Water Data'!$E$5,0,10*ROW('Water Data'!E78)),NA())</f>
        <v>#N/A</v>
      </c>
      <c r="K84" s="58" t="e">
        <f ca="1">+IF(AND(ISNUMBER(OFFSET('Water Data'!$E$7,0,10*ROW('Water Data'!E78))),'Data Summary'!BZ84="Yes"),OFFSET('Water Data'!$E$7,0,10*ROW('Water Data'!E78)),NA())</f>
        <v>#N/A</v>
      </c>
      <c r="L84" s="58" t="e">
        <f ca="1">+IF(AND(ISNUMBER(OFFSET('Water Data'!$E$10,0,10*ROW('Water Data'!E78))),'Data Summary'!CA84="Yes"),OFFSET('Water Data'!$E$10,0,10*ROW('Water Data'!E78)),NA())</f>
        <v>#N/A</v>
      </c>
      <c r="M84" s="58" t="e">
        <f ca="1">+IF(AND(ISNUMBER(OFFSET('Water Data'!$F$5,0,10*ROW('Water Data'!F78))),'Data Summary'!CB84="Yes"),100-OFFSET('Water Data'!$F$5,0,10*ROW('Water Data'!F78)),NA())</f>
        <v>#N/A</v>
      </c>
      <c r="N84" s="58" t="e">
        <f ca="1">+IF(AND(ISNUMBER(OFFSET('Water Data'!$F$7,0,10*ROW('Water Data'!F78))),'Data Summary'!CC84="Yes"),OFFSET('Water Data'!$F$7,0,10*ROW('Water Data'!F78)),NA())</f>
        <v>#N/A</v>
      </c>
      <c r="O84" s="58" t="e">
        <f ca="1">+IF(AND(ISNUMBER(OFFSET('Water Data'!$F$10,0,10*ROW('Water Data'!F78))),'Data Summary'!CD84="Yes"),OFFSET('Water Data'!$F$10,0,10*ROW('Water Data'!F78)),NA())</f>
        <v>#N/A</v>
      </c>
      <c r="P84" s="58" t="e">
        <f ca="1">+IF(AND(ISNUMBER(OFFSET('Water Data'!$G$5,0,10*ROW('Water Data'!G78))),'Data Summary'!CE84="Yes"),100-OFFSET('Water Data'!$G$5,0,10*ROW('Water Data'!G78)),NA())</f>
        <v>#N/A</v>
      </c>
      <c r="Q84" s="58" t="e">
        <f ca="1">+IF(AND(ISNUMBER(OFFSET('Water Data'!$G$7,0,10*ROW('Water Data'!G78))),'Data Summary'!CF84="Yes"),OFFSET('Water Data'!$G$7,0,10*ROW('Water Data'!G78)),NA())</f>
        <v>#N/A</v>
      </c>
      <c r="R84" s="58" t="e">
        <f ca="1">+IF(AND(ISNUMBER(OFFSET('Water Data'!$G$10,0,10*ROW('Water Data'!G78))),'Data Summary'!CG84="Yes"),OFFSET('Water Data'!$G$10,0,10*ROW('Water Data'!G78)),NA())</f>
        <v>#N/A</v>
      </c>
      <c r="S84" s="58" t="e">
        <f ca="1">+IF(AND(ISNUMBER(OFFSET('Water Data'!$H$5,0,10*ROW('Water Data'!H78))),'Data Summary'!CH84="Yes"),100-OFFSET('Water Data'!$H$5,0,10*ROW('Water Data'!H78)),NA())</f>
        <v>#N/A</v>
      </c>
      <c r="T84" s="58" t="e">
        <f ca="1">+IF(AND(ISNUMBER(OFFSET('Water Data'!$H$7,0,10*ROW('Water Data'!H78))),'Data Summary'!CI84="Yes"),OFFSET('Water Data'!$H$7,0,10*ROW('Water Data'!H78)),NA())</f>
        <v>#N/A</v>
      </c>
      <c r="U84" s="58" t="e">
        <f ca="1">+IF(AND(ISNUMBER(OFFSET('Water Data'!$H$10,0,10*ROW('Water Data'!H78))),'Data Summary'!CJ84="Yes"),OFFSET('Water Data'!$H$10,0,10*ROW('Water Data'!H78)),NA())</f>
        <v>#N/A</v>
      </c>
      <c r="V84" s="104" t="e">
        <f ca="1">+IF(AND(ISNUMBER(OFFSET('Sanitation Data'!$C$5,0,10*ROW('Sanitation Data'!C78))),'Data Summary'!CK84="Yes"),100-OFFSET('Sanitation Data'!$C$5,0,10*ROW('Sanitation Data'!C78)),NA())</f>
        <v>#N/A</v>
      </c>
      <c r="W84" s="104" t="e">
        <f ca="1">+IF(AND(ISNUMBER(OFFSET('Sanitation Data'!$C$7,0,10*ROW('Sanitation Data'!C78))),'Data Summary'!CL84="Yes"),OFFSET('Sanitation Data'!$C$7,0,10*ROW('Sanitation Data'!C78)),NA())</f>
        <v>#N/A</v>
      </c>
      <c r="X84" s="104" t="e">
        <f ca="1">+IF(AND(ISNUMBER(OFFSET('Sanitation Data'!$C$11,0,10*ROW('Sanitation Data'!C78))),'Data Summary'!CM84="Yes"),OFFSET('Sanitation Data'!$C$11,0,10*ROW('Sanitation Data'!C78)),NA())</f>
        <v>#N/A</v>
      </c>
      <c r="Y84" s="104" t="e">
        <f ca="1">+IF(AND(ISNUMBER(OFFSET('Sanitation Data'!$C$12,0,10*ROW('Sanitation Data'!C78))),'Data Summary'!CN84="Yes"),OFFSET('Sanitation Data'!$C$12,0,10*ROW('Sanitation Data'!C78)),NA())</f>
        <v>#N/A</v>
      </c>
      <c r="Z84" s="104" t="e">
        <f ca="1">+IF(AND(ISNUMBER(OFFSET('Sanitation Data'!$C$13,0,10*ROW('Sanitation Data'!C78))),'Data Summary'!CO84="Yes"),OFFSET('Sanitation Data'!$C$13,0,10*ROW('Sanitation Data'!C78)),NA())</f>
        <v>#N/A</v>
      </c>
      <c r="AA84" s="104" t="e">
        <f ca="1">+IF(AND(ISNUMBER(OFFSET('Sanitation Data'!$D$5,0,10*ROW('Sanitation Data'!D78))),'Data Summary'!CP84="Yes"),100-OFFSET('Sanitation Data'!$D$5,0,10*ROW('Sanitation Data'!D78)),NA())</f>
        <v>#N/A</v>
      </c>
      <c r="AB84" s="104" t="e">
        <f ca="1">+IF(AND(ISNUMBER(OFFSET('Sanitation Data'!$D$7,0,10*ROW('Sanitation Data'!D78))),'Data Summary'!CQ84="Yes"),OFFSET('Sanitation Data'!$D$7,0,10*ROW('Sanitation Data'!D78)),NA())</f>
        <v>#N/A</v>
      </c>
      <c r="AC84" s="104" t="e">
        <f ca="1">+IF(AND(ISNUMBER(OFFSET('Sanitation Data'!$D$11,0,10*ROW('Sanitation Data'!D78))),'Data Summary'!CR84="Yes"),OFFSET('Sanitation Data'!$D$11,0,10*ROW('Sanitation Data'!D78)),NA())</f>
        <v>#N/A</v>
      </c>
      <c r="AD84" s="104" t="e">
        <f ca="1">+IF(AND(ISNUMBER(OFFSET('Sanitation Data'!$D$12,0,10*ROW('Sanitation Data'!D78))),'Data Summary'!CS84="Yes"),OFFSET('Sanitation Data'!$D$12,0,10*ROW('Sanitation Data'!D78)),NA())</f>
        <v>#N/A</v>
      </c>
      <c r="AE84" s="104" t="e">
        <f ca="1">+IF(AND(ISNUMBER(OFFSET('Sanitation Data'!$D$13,0,10*ROW('Sanitation Data'!D78))),'Data Summary'!CT84="Yes"),OFFSET('Sanitation Data'!$D$13,0,10*ROW('Sanitation Data'!D78)),NA())</f>
        <v>#N/A</v>
      </c>
      <c r="AF84" s="104" t="e">
        <f ca="1">+IF(AND(ISNUMBER(OFFSET('Sanitation Data'!$E$5,0,10*ROW('Sanitation Data'!E78))),'Data Summary'!CU84="Yes"),100-OFFSET('Sanitation Data'!$E$5,0,10*ROW('Sanitation Data'!E78)),NA())</f>
        <v>#N/A</v>
      </c>
      <c r="AG84" s="104" t="e">
        <f ca="1">+IF(AND(ISNUMBER(OFFSET('Sanitation Data'!$E$7,0,10*ROW('Sanitation Data'!E78))),'Data Summary'!CV84="Yes"),OFFSET('Sanitation Data'!$E$7,0,10*ROW('Sanitation Data'!E78)),NA())</f>
        <v>#N/A</v>
      </c>
      <c r="AH84" s="104" t="e">
        <f ca="1">+IF(AND(ISNUMBER(OFFSET('Sanitation Data'!$E$11,0,10*ROW('Sanitation Data'!E78))),'Data Summary'!CW84="Yes"),OFFSET('Sanitation Data'!$E$11,0,10*ROW('Sanitation Data'!E78)),NA())</f>
        <v>#N/A</v>
      </c>
      <c r="AI84" s="104" t="e">
        <f ca="1">+IF(AND(ISNUMBER(OFFSET('Sanitation Data'!$E$12,0,10*ROW('Sanitation Data'!E78))),'Data Summary'!CX84="Yes"),OFFSET('Sanitation Data'!$E$12,0,10*ROW('Sanitation Data'!E78)),NA())</f>
        <v>#N/A</v>
      </c>
      <c r="AJ84" s="104" t="e">
        <f ca="1">+IF(AND(ISNUMBER(OFFSET('Sanitation Data'!$E$13,0,10*ROW('Sanitation Data'!E78))),'Data Summary'!CY84="Yes"),OFFSET('Sanitation Data'!$E$13,0,10*ROW('Sanitation Data'!E78)),NA())</f>
        <v>#N/A</v>
      </c>
      <c r="AK84" s="104" t="e">
        <f ca="1">+IF(AND(ISNUMBER(OFFSET('Sanitation Data'!$F$5,0,10*ROW('Sanitation Data'!F78))),'Data Summary'!CZ84="Yes"),100-OFFSET('Sanitation Data'!$F$5,0,10*ROW('Sanitation Data'!F78)),NA())</f>
        <v>#N/A</v>
      </c>
      <c r="AL84" s="104" t="e">
        <f ca="1">+IF(AND(ISNUMBER(OFFSET('Sanitation Data'!$F$7,0,10*ROW('Sanitation Data'!F78))),'Data Summary'!DA84="Yes"),OFFSET('Sanitation Data'!$F$7,0,10*ROW('Sanitation Data'!F78)),NA())</f>
        <v>#N/A</v>
      </c>
      <c r="AM84" s="104" t="e">
        <f ca="1">+IF(AND(ISNUMBER(OFFSET('Sanitation Data'!$F$11,0,10*ROW('Sanitation Data'!F78))),'Data Summary'!DB84="Yes"),OFFSET('Sanitation Data'!$F$11,0,10*ROW('Sanitation Data'!F78)),NA())</f>
        <v>#N/A</v>
      </c>
      <c r="AN84" s="104" t="e">
        <f ca="1">+IF(AND(ISNUMBER(OFFSET('Sanitation Data'!$F$12,0,10*ROW('Sanitation Data'!F78))),'Data Summary'!DC84="Yes"),OFFSET('Sanitation Data'!$F$12,0,10*ROW('Sanitation Data'!F78)),NA())</f>
        <v>#N/A</v>
      </c>
      <c r="AO84" s="104" t="e">
        <f ca="1">+IF(AND(ISNUMBER(OFFSET('Sanitation Data'!$F$13,0,10*ROW('Sanitation Data'!F78))),'Data Summary'!DD84="Yes"),OFFSET('Sanitation Data'!$F$13,0,10*ROW('Sanitation Data'!F78)),NA())</f>
        <v>#N/A</v>
      </c>
      <c r="AP84" s="104" t="e">
        <f ca="1">+IF(AND(ISNUMBER(OFFSET('Sanitation Data'!$G$5,0,10*ROW('Sanitation Data'!G78))),'Data Summary'!DE84="Yes"),100-OFFSET('Sanitation Data'!$G$5,0,10*ROW('Sanitation Data'!G78)),NA())</f>
        <v>#N/A</v>
      </c>
      <c r="AQ84" s="104" t="e">
        <f ca="1">+IF(AND(ISNUMBER(OFFSET('Sanitation Data'!$G$7,0,10*ROW('Sanitation Data'!G78))),'Data Summary'!DF84="Yes"),OFFSET('Sanitation Data'!$G$7,0,10*ROW('Sanitation Data'!G78)),NA())</f>
        <v>#N/A</v>
      </c>
      <c r="AR84" s="104" t="e">
        <f ca="1">+IF(AND(ISNUMBER(OFFSET('Sanitation Data'!$G$11,0,10*ROW('Sanitation Data'!G78))),'Data Summary'!DG84="Yes"),OFFSET('Sanitation Data'!$G$11,0,10*ROW('Sanitation Data'!G78)),NA())</f>
        <v>#N/A</v>
      </c>
      <c r="AS84" s="104" t="e">
        <f ca="1">+IF(AND(ISNUMBER(OFFSET('Sanitation Data'!$G$12,0,10*ROW('Sanitation Data'!G78))),'Data Summary'!DH84="Yes"),OFFSET('Sanitation Data'!$G$12,0,10*ROW('Sanitation Data'!G78)),NA())</f>
        <v>#N/A</v>
      </c>
      <c r="AT84" s="104" t="e">
        <f ca="1">+IF(AND(ISNUMBER(OFFSET('Sanitation Data'!$G$13,0,10*ROW('Sanitation Data'!G78))),'Data Summary'!DI84="Yes"),OFFSET('Sanitation Data'!$G$13,0,10*ROW('Sanitation Data'!G78)),NA())</f>
        <v>#N/A</v>
      </c>
      <c r="AU84" s="104" t="e">
        <f ca="1">+IF(AND(ISNUMBER(OFFSET('Sanitation Data'!$H$5,0,10*ROW('Sanitation Data'!H78))),'Data Summary'!DJ84="Yes"),100-OFFSET('Sanitation Data'!$H$5,0,10*ROW('Sanitation Data'!H78)),NA())</f>
        <v>#N/A</v>
      </c>
      <c r="AV84" s="104" t="e">
        <f ca="1">+IF(AND(ISNUMBER(OFFSET('Sanitation Data'!$H$7,0,10*ROW('Sanitation Data'!H78))),'Data Summary'!DK84="Yes"),OFFSET('Sanitation Data'!$H$7,0,10*ROW('Sanitation Data'!H78)),NA())</f>
        <v>#N/A</v>
      </c>
      <c r="AW84" s="104" t="e">
        <f ca="1">+IF(AND(ISNUMBER(OFFSET('Sanitation Data'!$H$11,0,10*ROW('Sanitation Data'!H78))),'Data Summary'!DL84="Yes"),OFFSET('Sanitation Data'!$H$11,0,10*ROW('Sanitation Data'!H78)),NA())</f>
        <v>#N/A</v>
      </c>
      <c r="AX84" s="104" t="e">
        <f ca="1">+IF(AND(ISNUMBER(OFFSET('Sanitation Data'!$H$12,0,10*ROW('Sanitation Data'!H78))),'Data Summary'!DM84="Yes"),OFFSET('Sanitation Data'!$H$12,0,10*ROW('Sanitation Data'!H78)),NA())</f>
        <v>#N/A</v>
      </c>
      <c r="AY84" s="104" t="e">
        <f ca="1">+IF(AND(ISNUMBER(OFFSET('Sanitation Data'!$H$13,0,10*ROW('Sanitation Data'!H78))),'Data Summary'!DN84="Yes"),OFFSET('Sanitation Data'!$H$13,0,10*ROW('Sanitation Data'!H78)),NA())</f>
        <v>#N/A</v>
      </c>
      <c r="AZ84" s="109" t="e">
        <f ca="1">+IF(AND(ISNUMBER(OFFSET('Hygiene Data'!$C$6,0,10*ROW('Hygiene Data'!C78))),'Data Summary'!DO84="Yes"),OFFSET('Hygiene Data'!$C$6,0,10*ROW('Hygiene Data'!C78)),NA())</f>
        <v>#N/A</v>
      </c>
      <c r="BA84" s="109" t="e">
        <f ca="1">+IF(AND(ISNUMBER(OFFSET('Hygiene Data'!$C$8,0,10*ROW('Hygiene Data'!C78))),'Data Summary'!DP84="Yes"),OFFSET('Hygiene Data'!$C$8,0,10*ROW('Hygiene Data'!C78)),NA())</f>
        <v>#N/A</v>
      </c>
      <c r="BB84" s="109" t="e">
        <f ca="1">+IF(AND(ISNUMBER(OFFSET('Hygiene Data'!$C$10,0,10*ROW('Hygiene Data'!C78))),'Data Summary'!DQ84="Yes"),OFFSET('Hygiene Data'!$C$10,0,10*ROW('Hygiene Data'!C78)),NA())</f>
        <v>#N/A</v>
      </c>
      <c r="BC84" s="109" t="e">
        <f ca="1">+IF(AND(ISNUMBER(OFFSET('Hygiene Data'!$D$6,0,10*ROW('Hygiene Data'!D78))),'Data Summary'!DR84="Yes"),OFFSET('Hygiene Data'!$D$6,0,10*ROW('Hygiene Data'!D78)),NA())</f>
        <v>#N/A</v>
      </c>
      <c r="BD84" s="109" t="e">
        <f ca="1">+IF(AND(ISNUMBER(OFFSET('Hygiene Data'!$D$8,0,10*ROW('Hygiene Data'!D78))),'Data Summary'!DS84="Yes"),OFFSET('Hygiene Data'!$D$8,0,10*ROW('Hygiene Data'!D78)),NA())</f>
        <v>#N/A</v>
      </c>
      <c r="BE84" s="109" t="e">
        <f ca="1">+IF(AND(ISNUMBER(OFFSET('Hygiene Data'!$D$10,0,10*ROW('Hygiene Data'!D78))),'Data Summary'!DT84="Yes"),OFFSET('Hygiene Data'!$D$10,0,10*ROW('Hygiene Data'!D78)),NA())</f>
        <v>#N/A</v>
      </c>
      <c r="BF84" s="109" t="e">
        <f ca="1">+IF(AND(ISNUMBER(OFFSET('Hygiene Data'!$E$6,0,10*ROW('Hygiene Data'!E78))),'Data Summary'!DU84="Yes"),OFFSET('Hygiene Data'!$E$6,0,10*ROW('Hygiene Data'!E78)),NA())</f>
        <v>#N/A</v>
      </c>
      <c r="BG84" s="109" t="e">
        <f ca="1">+IF(AND(ISNUMBER(OFFSET('Hygiene Data'!$E$8,0,10*ROW('Hygiene Data'!E78))),'Data Summary'!DV84="Yes"),OFFSET('Hygiene Data'!$E$8,0,10*ROW('Hygiene Data'!E78)),NA())</f>
        <v>#N/A</v>
      </c>
      <c r="BH84" s="109" t="e">
        <f ca="1">+IF(AND(ISNUMBER(OFFSET('Hygiene Data'!$E$10,0,10*ROW('Hygiene Data'!E78))),'Data Summary'!DW84="Yes"),OFFSET('Hygiene Data'!$E$10,0,10*ROW('Hygiene Data'!E78)),NA())</f>
        <v>#N/A</v>
      </c>
      <c r="BI84" s="109" t="e">
        <f ca="1">+IF(AND(ISNUMBER(OFFSET('Hygiene Data'!$F$6,0,10*ROW('Hygiene Data'!F78))),'Data Summary'!DX84="Yes"),OFFSET('Hygiene Data'!$F$6,0,10*ROW('Hygiene Data'!F78)),NA())</f>
        <v>#N/A</v>
      </c>
      <c r="BJ84" s="109" t="e">
        <f ca="1">+IF(AND(ISNUMBER(OFFSET('Hygiene Data'!$F$8,0,10*ROW('Hygiene Data'!F78))),'Data Summary'!DY84="Yes"),OFFSET('Hygiene Data'!$F$8,0,10*ROW('Hygiene Data'!F78)),NA())</f>
        <v>#N/A</v>
      </c>
      <c r="BK84" s="109" t="e">
        <f ca="1">+IF(AND(ISNUMBER(OFFSET('Hygiene Data'!$F$10,0,10*ROW('Hygiene Data'!F78))),'Data Summary'!DZ84="Yes"),OFFSET('Hygiene Data'!$F$10,0,10*ROW('Hygiene Data'!F78)),NA())</f>
        <v>#N/A</v>
      </c>
      <c r="BL84" s="109" t="e">
        <f ca="1">+IF(AND(ISNUMBER(OFFSET('Hygiene Data'!$G$6,0,10*ROW('Hygiene Data'!G78))),'Data Summary'!EA84="Yes"),OFFSET('Hygiene Data'!$G$6,0,10*ROW('Hygiene Data'!G78)),NA())</f>
        <v>#N/A</v>
      </c>
      <c r="BM84" s="109" t="e">
        <f ca="1">+IF(AND(ISNUMBER(OFFSET('Hygiene Data'!$G$8,0,10*ROW('Hygiene Data'!G78))),'Data Summary'!EB84="Yes"),OFFSET('Hygiene Data'!$G$8,0,10*ROW('Hygiene Data'!G78)),NA())</f>
        <v>#N/A</v>
      </c>
      <c r="BN84" s="109" t="e">
        <f ca="1">+IF(AND(ISNUMBER(OFFSET('Hygiene Data'!$G$10,0,10*ROW('Hygiene Data'!G78))),'Data Summary'!EC84="Yes"),OFFSET('Hygiene Data'!$G$10,0,10*ROW('Hygiene Data'!G78)),NA())</f>
        <v>#N/A</v>
      </c>
      <c r="BO84" s="109" t="e">
        <f ca="1">+IF(AND(ISNUMBER(OFFSET('Hygiene Data'!$H$6,0,10*ROW('Hygiene Data'!H78))),'Data Summary'!ED84="Yes"),OFFSET('Hygiene Data'!$H$6,0,10*ROW('Hygiene Data'!H78)),NA())</f>
        <v>#N/A</v>
      </c>
      <c r="BP84" s="109" t="e">
        <f ca="1">+IF(AND(ISNUMBER(OFFSET('Hygiene Data'!$H$8,0,10*ROW('Hygiene Data'!H78))),'Data Summary'!EE84="Yes"),OFFSET('Hygiene Data'!$H$8,0,10*ROW('Hygiene Data'!H78)),NA())</f>
        <v>#N/A</v>
      </c>
      <c r="BQ84" s="109" t="e">
        <f ca="1">+IF(AND(ISNUMBER(OFFSET('Hygiene Data'!$H$10,0,10*ROW('Hygiene Data'!H78))),'Data Summary'!EF84="Yes"),OFFSET('Hygiene Data'!$H$10,0,10*ROW('Hygiene Data'!H78)),NA())</f>
        <v>#N/A</v>
      </c>
    </row>
    <row r="85" spans="1:69" x14ac:dyDescent="0.25">
      <c r="A85" s="57" t="e">
        <f ca="1">+IF(OFFSET('Water Data'!$B$1,0,10*ROW('Water Data'!B79))="",NA(),OFFSET('Water Data'!$B$1,0,10*ROW('Water Data'!B79)))</f>
        <v>#N/A</v>
      </c>
      <c r="B85" s="57" t="e">
        <f ca="1">+IF(OFFSET('Water Data'!$A$3,0,10*ROW('Water Data'!A82))="",NA(),OFFSET('Water Data'!$A$3,0,10*ROW('Water Data'!A82)))</f>
        <v>#N/A</v>
      </c>
      <c r="C85" s="57" t="e">
        <f ca="1">+IF(OFFSET('Water Data'!$C$3,0,10*ROW('Water Data'!C82))="",NA(),OFFSET('Water Data'!$C$3,0,10*ROW('Water Data'!C82)))</f>
        <v>#N/A</v>
      </c>
      <c r="D85" s="58" t="e">
        <f ca="1">+IF(AND(ISNUMBER(OFFSET('Water Data'!$C$5,0,10*ROW('Water Data'!C79))),'Data Summary'!BS85="Yes"),100-OFFSET('Water Data'!$C$5,0,10*ROW('Water Data'!C79)),NA())</f>
        <v>#N/A</v>
      </c>
      <c r="E85" s="58" t="e">
        <f ca="1">+IF(AND(ISNUMBER(OFFSET('Water Data'!$C$7,0,10*ROW('Water Data'!C79))),'Data Summary'!BT85="Yes"),OFFSET('Water Data'!$C$7,0,10*ROW('Water Data'!C79)),NA())</f>
        <v>#N/A</v>
      </c>
      <c r="F85" s="58" t="e">
        <f ca="1">+IF(AND(ISNUMBER(OFFSET('Water Data'!$C$10,0,10*ROW('Water Data'!C79))),'Data Summary'!BU85="Yes"),OFFSET('Water Data'!$C$10,0,10*ROW('Water Data'!C79)),NA())</f>
        <v>#N/A</v>
      </c>
      <c r="G85" s="58" t="e">
        <f ca="1">+IF(AND(ISNUMBER(OFFSET('Water Data'!$D$5,0,10*ROW('Water Data'!D79))),'Data Summary'!BV85="Yes"),100-OFFSET('Water Data'!$D$5,0,10*ROW('Water Data'!D79)),NA())</f>
        <v>#N/A</v>
      </c>
      <c r="H85" s="58" t="e">
        <f ca="1">+IF(AND(ISNUMBER(OFFSET('Water Data'!$D$7,0,10*ROW('Water Data'!D79))),'Data Summary'!BW85="Yes"),OFFSET('Water Data'!$D$7,0,10*ROW('Water Data'!D79)),NA())</f>
        <v>#N/A</v>
      </c>
      <c r="I85" s="58" t="e">
        <f ca="1">+IF(AND(ISNUMBER(OFFSET('Water Data'!$D$10,0,10*ROW('Water Data'!D79))),'Data Summary'!BX85="Yes"),OFFSET('Water Data'!$D$10,0,10*ROW('Water Data'!D79)),NA())</f>
        <v>#N/A</v>
      </c>
      <c r="J85" s="58" t="e">
        <f ca="1">+IF(AND(ISNUMBER(OFFSET('Water Data'!$E$5,0,10*ROW('Water Data'!E79))),'Data Summary'!BY85="Yes"),100-OFFSET('Water Data'!$E$5,0,10*ROW('Water Data'!E79)),NA())</f>
        <v>#N/A</v>
      </c>
      <c r="K85" s="58" t="e">
        <f ca="1">+IF(AND(ISNUMBER(OFFSET('Water Data'!$E$7,0,10*ROW('Water Data'!E79))),'Data Summary'!BZ85="Yes"),OFFSET('Water Data'!$E$7,0,10*ROW('Water Data'!E79)),NA())</f>
        <v>#N/A</v>
      </c>
      <c r="L85" s="58" t="e">
        <f ca="1">+IF(AND(ISNUMBER(OFFSET('Water Data'!$E$10,0,10*ROW('Water Data'!E79))),'Data Summary'!CA85="Yes"),OFFSET('Water Data'!$E$10,0,10*ROW('Water Data'!E79)),NA())</f>
        <v>#N/A</v>
      </c>
      <c r="M85" s="58" t="e">
        <f ca="1">+IF(AND(ISNUMBER(OFFSET('Water Data'!$F$5,0,10*ROW('Water Data'!F79))),'Data Summary'!CB85="Yes"),100-OFFSET('Water Data'!$F$5,0,10*ROW('Water Data'!F79)),NA())</f>
        <v>#N/A</v>
      </c>
      <c r="N85" s="58" t="e">
        <f ca="1">+IF(AND(ISNUMBER(OFFSET('Water Data'!$F$7,0,10*ROW('Water Data'!F79))),'Data Summary'!CC85="Yes"),OFFSET('Water Data'!$F$7,0,10*ROW('Water Data'!F79)),NA())</f>
        <v>#N/A</v>
      </c>
      <c r="O85" s="58" t="e">
        <f ca="1">+IF(AND(ISNUMBER(OFFSET('Water Data'!$F$10,0,10*ROW('Water Data'!F79))),'Data Summary'!CD85="Yes"),OFFSET('Water Data'!$F$10,0,10*ROW('Water Data'!F79)),NA())</f>
        <v>#N/A</v>
      </c>
      <c r="P85" s="58" t="e">
        <f ca="1">+IF(AND(ISNUMBER(OFFSET('Water Data'!$G$5,0,10*ROW('Water Data'!G79))),'Data Summary'!CE85="Yes"),100-OFFSET('Water Data'!$G$5,0,10*ROW('Water Data'!G79)),NA())</f>
        <v>#N/A</v>
      </c>
      <c r="Q85" s="58" t="e">
        <f ca="1">+IF(AND(ISNUMBER(OFFSET('Water Data'!$G$7,0,10*ROW('Water Data'!G79))),'Data Summary'!CF85="Yes"),OFFSET('Water Data'!$G$7,0,10*ROW('Water Data'!G79)),NA())</f>
        <v>#N/A</v>
      </c>
      <c r="R85" s="58" t="e">
        <f ca="1">+IF(AND(ISNUMBER(OFFSET('Water Data'!$G$10,0,10*ROW('Water Data'!G79))),'Data Summary'!CG85="Yes"),OFFSET('Water Data'!$G$10,0,10*ROW('Water Data'!G79)),NA())</f>
        <v>#N/A</v>
      </c>
      <c r="S85" s="58" t="e">
        <f ca="1">+IF(AND(ISNUMBER(OFFSET('Water Data'!$H$5,0,10*ROW('Water Data'!H79))),'Data Summary'!CH85="Yes"),100-OFFSET('Water Data'!$H$5,0,10*ROW('Water Data'!H79)),NA())</f>
        <v>#N/A</v>
      </c>
      <c r="T85" s="58" t="e">
        <f ca="1">+IF(AND(ISNUMBER(OFFSET('Water Data'!$H$7,0,10*ROW('Water Data'!H79))),'Data Summary'!CI85="Yes"),OFFSET('Water Data'!$H$7,0,10*ROW('Water Data'!H79)),NA())</f>
        <v>#N/A</v>
      </c>
      <c r="U85" s="58" t="e">
        <f ca="1">+IF(AND(ISNUMBER(OFFSET('Water Data'!$H$10,0,10*ROW('Water Data'!H79))),'Data Summary'!CJ85="Yes"),OFFSET('Water Data'!$H$10,0,10*ROW('Water Data'!H79)),NA())</f>
        <v>#N/A</v>
      </c>
      <c r="V85" s="104" t="e">
        <f ca="1">+IF(AND(ISNUMBER(OFFSET('Sanitation Data'!$C$5,0,10*ROW('Sanitation Data'!C79))),'Data Summary'!CK85="Yes"),100-OFFSET('Sanitation Data'!$C$5,0,10*ROW('Sanitation Data'!C79)),NA())</f>
        <v>#N/A</v>
      </c>
      <c r="W85" s="104" t="e">
        <f ca="1">+IF(AND(ISNUMBER(OFFSET('Sanitation Data'!$C$7,0,10*ROW('Sanitation Data'!C79))),'Data Summary'!CL85="Yes"),OFFSET('Sanitation Data'!$C$7,0,10*ROW('Sanitation Data'!C79)),NA())</f>
        <v>#N/A</v>
      </c>
      <c r="X85" s="104" t="e">
        <f ca="1">+IF(AND(ISNUMBER(OFFSET('Sanitation Data'!$C$11,0,10*ROW('Sanitation Data'!C79))),'Data Summary'!CM85="Yes"),OFFSET('Sanitation Data'!$C$11,0,10*ROW('Sanitation Data'!C79)),NA())</f>
        <v>#N/A</v>
      </c>
      <c r="Y85" s="104" t="e">
        <f ca="1">+IF(AND(ISNUMBER(OFFSET('Sanitation Data'!$C$12,0,10*ROW('Sanitation Data'!C79))),'Data Summary'!CN85="Yes"),OFFSET('Sanitation Data'!$C$12,0,10*ROW('Sanitation Data'!C79)),NA())</f>
        <v>#N/A</v>
      </c>
      <c r="Z85" s="104" t="e">
        <f ca="1">+IF(AND(ISNUMBER(OFFSET('Sanitation Data'!$C$13,0,10*ROW('Sanitation Data'!C79))),'Data Summary'!CO85="Yes"),OFFSET('Sanitation Data'!$C$13,0,10*ROW('Sanitation Data'!C79)),NA())</f>
        <v>#N/A</v>
      </c>
      <c r="AA85" s="104" t="e">
        <f ca="1">+IF(AND(ISNUMBER(OFFSET('Sanitation Data'!$D$5,0,10*ROW('Sanitation Data'!D79))),'Data Summary'!CP85="Yes"),100-OFFSET('Sanitation Data'!$D$5,0,10*ROW('Sanitation Data'!D79)),NA())</f>
        <v>#N/A</v>
      </c>
      <c r="AB85" s="104" t="e">
        <f ca="1">+IF(AND(ISNUMBER(OFFSET('Sanitation Data'!$D$7,0,10*ROW('Sanitation Data'!D79))),'Data Summary'!CQ85="Yes"),OFFSET('Sanitation Data'!$D$7,0,10*ROW('Sanitation Data'!D79)),NA())</f>
        <v>#N/A</v>
      </c>
      <c r="AC85" s="104" t="e">
        <f ca="1">+IF(AND(ISNUMBER(OFFSET('Sanitation Data'!$D$11,0,10*ROW('Sanitation Data'!D79))),'Data Summary'!CR85="Yes"),OFFSET('Sanitation Data'!$D$11,0,10*ROW('Sanitation Data'!D79)),NA())</f>
        <v>#N/A</v>
      </c>
      <c r="AD85" s="104" t="e">
        <f ca="1">+IF(AND(ISNUMBER(OFFSET('Sanitation Data'!$D$12,0,10*ROW('Sanitation Data'!D79))),'Data Summary'!CS85="Yes"),OFFSET('Sanitation Data'!$D$12,0,10*ROW('Sanitation Data'!D79)),NA())</f>
        <v>#N/A</v>
      </c>
      <c r="AE85" s="104" t="e">
        <f ca="1">+IF(AND(ISNUMBER(OFFSET('Sanitation Data'!$D$13,0,10*ROW('Sanitation Data'!D79))),'Data Summary'!CT85="Yes"),OFFSET('Sanitation Data'!$D$13,0,10*ROW('Sanitation Data'!D79)),NA())</f>
        <v>#N/A</v>
      </c>
      <c r="AF85" s="104" t="e">
        <f ca="1">+IF(AND(ISNUMBER(OFFSET('Sanitation Data'!$E$5,0,10*ROW('Sanitation Data'!E79))),'Data Summary'!CU85="Yes"),100-OFFSET('Sanitation Data'!$E$5,0,10*ROW('Sanitation Data'!E79)),NA())</f>
        <v>#N/A</v>
      </c>
      <c r="AG85" s="104" t="e">
        <f ca="1">+IF(AND(ISNUMBER(OFFSET('Sanitation Data'!$E$7,0,10*ROW('Sanitation Data'!E79))),'Data Summary'!CV85="Yes"),OFFSET('Sanitation Data'!$E$7,0,10*ROW('Sanitation Data'!E79)),NA())</f>
        <v>#N/A</v>
      </c>
      <c r="AH85" s="104" t="e">
        <f ca="1">+IF(AND(ISNUMBER(OFFSET('Sanitation Data'!$E$11,0,10*ROW('Sanitation Data'!E79))),'Data Summary'!CW85="Yes"),OFFSET('Sanitation Data'!$E$11,0,10*ROW('Sanitation Data'!E79)),NA())</f>
        <v>#N/A</v>
      </c>
      <c r="AI85" s="104" t="e">
        <f ca="1">+IF(AND(ISNUMBER(OFFSET('Sanitation Data'!$E$12,0,10*ROW('Sanitation Data'!E79))),'Data Summary'!CX85="Yes"),OFFSET('Sanitation Data'!$E$12,0,10*ROW('Sanitation Data'!E79)),NA())</f>
        <v>#N/A</v>
      </c>
      <c r="AJ85" s="104" t="e">
        <f ca="1">+IF(AND(ISNUMBER(OFFSET('Sanitation Data'!$E$13,0,10*ROW('Sanitation Data'!E79))),'Data Summary'!CY85="Yes"),OFFSET('Sanitation Data'!$E$13,0,10*ROW('Sanitation Data'!E79)),NA())</f>
        <v>#N/A</v>
      </c>
      <c r="AK85" s="104" t="e">
        <f ca="1">+IF(AND(ISNUMBER(OFFSET('Sanitation Data'!$F$5,0,10*ROW('Sanitation Data'!F79))),'Data Summary'!CZ85="Yes"),100-OFFSET('Sanitation Data'!$F$5,0,10*ROW('Sanitation Data'!F79)),NA())</f>
        <v>#N/A</v>
      </c>
      <c r="AL85" s="104" t="e">
        <f ca="1">+IF(AND(ISNUMBER(OFFSET('Sanitation Data'!$F$7,0,10*ROW('Sanitation Data'!F79))),'Data Summary'!DA85="Yes"),OFFSET('Sanitation Data'!$F$7,0,10*ROW('Sanitation Data'!F79)),NA())</f>
        <v>#N/A</v>
      </c>
      <c r="AM85" s="104" t="e">
        <f ca="1">+IF(AND(ISNUMBER(OFFSET('Sanitation Data'!$F$11,0,10*ROW('Sanitation Data'!F79))),'Data Summary'!DB85="Yes"),OFFSET('Sanitation Data'!$F$11,0,10*ROW('Sanitation Data'!F79)),NA())</f>
        <v>#N/A</v>
      </c>
      <c r="AN85" s="104" t="e">
        <f ca="1">+IF(AND(ISNUMBER(OFFSET('Sanitation Data'!$F$12,0,10*ROW('Sanitation Data'!F79))),'Data Summary'!DC85="Yes"),OFFSET('Sanitation Data'!$F$12,0,10*ROW('Sanitation Data'!F79)),NA())</f>
        <v>#N/A</v>
      </c>
      <c r="AO85" s="104" t="e">
        <f ca="1">+IF(AND(ISNUMBER(OFFSET('Sanitation Data'!$F$13,0,10*ROW('Sanitation Data'!F79))),'Data Summary'!DD85="Yes"),OFFSET('Sanitation Data'!$F$13,0,10*ROW('Sanitation Data'!F79)),NA())</f>
        <v>#N/A</v>
      </c>
      <c r="AP85" s="104" t="e">
        <f ca="1">+IF(AND(ISNUMBER(OFFSET('Sanitation Data'!$G$5,0,10*ROW('Sanitation Data'!G79))),'Data Summary'!DE85="Yes"),100-OFFSET('Sanitation Data'!$G$5,0,10*ROW('Sanitation Data'!G79)),NA())</f>
        <v>#N/A</v>
      </c>
      <c r="AQ85" s="104" t="e">
        <f ca="1">+IF(AND(ISNUMBER(OFFSET('Sanitation Data'!$G$7,0,10*ROW('Sanitation Data'!G79))),'Data Summary'!DF85="Yes"),OFFSET('Sanitation Data'!$G$7,0,10*ROW('Sanitation Data'!G79)),NA())</f>
        <v>#N/A</v>
      </c>
      <c r="AR85" s="104" t="e">
        <f ca="1">+IF(AND(ISNUMBER(OFFSET('Sanitation Data'!$G$11,0,10*ROW('Sanitation Data'!G79))),'Data Summary'!DG85="Yes"),OFFSET('Sanitation Data'!$G$11,0,10*ROW('Sanitation Data'!G79)),NA())</f>
        <v>#N/A</v>
      </c>
      <c r="AS85" s="104" t="e">
        <f ca="1">+IF(AND(ISNUMBER(OFFSET('Sanitation Data'!$G$12,0,10*ROW('Sanitation Data'!G79))),'Data Summary'!DH85="Yes"),OFFSET('Sanitation Data'!$G$12,0,10*ROW('Sanitation Data'!G79)),NA())</f>
        <v>#N/A</v>
      </c>
      <c r="AT85" s="104" t="e">
        <f ca="1">+IF(AND(ISNUMBER(OFFSET('Sanitation Data'!$G$13,0,10*ROW('Sanitation Data'!G79))),'Data Summary'!DI85="Yes"),OFFSET('Sanitation Data'!$G$13,0,10*ROW('Sanitation Data'!G79)),NA())</f>
        <v>#N/A</v>
      </c>
      <c r="AU85" s="104" t="e">
        <f ca="1">+IF(AND(ISNUMBER(OFFSET('Sanitation Data'!$H$5,0,10*ROW('Sanitation Data'!H79))),'Data Summary'!DJ85="Yes"),100-OFFSET('Sanitation Data'!$H$5,0,10*ROW('Sanitation Data'!H79)),NA())</f>
        <v>#N/A</v>
      </c>
      <c r="AV85" s="104" t="e">
        <f ca="1">+IF(AND(ISNUMBER(OFFSET('Sanitation Data'!$H$7,0,10*ROW('Sanitation Data'!H79))),'Data Summary'!DK85="Yes"),OFFSET('Sanitation Data'!$H$7,0,10*ROW('Sanitation Data'!H79)),NA())</f>
        <v>#N/A</v>
      </c>
      <c r="AW85" s="104" t="e">
        <f ca="1">+IF(AND(ISNUMBER(OFFSET('Sanitation Data'!$H$11,0,10*ROW('Sanitation Data'!H79))),'Data Summary'!DL85="Yes"),OFFSET('Sanitation Data'!$H$11,0,10*ROW('Sanitation Data'!H79)),NA())</f>
        <v>#N/A</v>
      </c>
      <c r="AX85" s="104" t="e">
        <f ca="1">+IF(AND(ISNUMBER(OFFSET('Sanitation Data'!$H$12,0,10*ROW('Sanitation Data'!H79))),'Data Summary'!DM85="Yes"),OFFSET('Sanitation Data'!$H$12,0,10*ROW('Sanitation Data'!H79)),NA())</f>
        <v>#N/A</v>
      </c>
      <c r="AY85" s="104" t="e">
        <f ca="1">+IF(AND(ISNUMBER(OFFSET('Sanitation Data'!$H$13,0,10*ROW('Sanitation Data'!H79))),'Data Summary'!DN85="Yes"),OFFSET('Sanitation Data'!$H$13,0,10*ROW('Sanitation Data'!H79)),NA())</f>
        <v>#N/A</v>
      </c>
      <c r="AZ85" s="109" t="e">
        <f ca="1">+IF(AND(ISNUMBER(OFFSET('Hygiene Data'!$C$6,0,10*ROW('Hygiene Data'!C79))),'Data Summary'!DO85="Yes"),OFFSET('Hygiene Data'!$C$6,0,10*ROW('Hygiene Data'!C79)),NA())</f>
        <v>#N/A</v>
      </c>
      <c r="BA85" s="109" t="e">
        <f ca="1">+IF(AND(ISNUMBER(OFFSET('Hygiene Data'!$C$8,0,10*ROW('Hygiene Data'!C79))),'Data Summary'!DP85="Yes"),OFFSET('Hygiene Data'!$C$8,0,10*ROW('Hygiene Data'!C79)),NA())</f>
        <v>#N/A</v>
      </c>
      <c r="BB85" s="109" t="e">
        <f ca="1">+IF(AND(ISNUMBER(OFFSET('Hygiene Data'!$C$10,0,10*ROW('Hygiene Data'!C79))),'Data Summary'!DQ85="Yes"),OFFSET('Hygiene Data'!$C$10,0,10*ROW('Hygiene Data'!C79)),NA())</f>
        <v>#N/A</v>
      </c>
      <c r="BC85" s="109" t="e">
        <f ca="1">+IF(AND(ISNUMBER(OFFSET('Hygiene Data'!$D$6,0,10*ROW('Hygiene Data'!D79))),'Data Summary'!DR85="Yes"),OFFSET('Hygiene Data'!$D$6,0,10*ROW('Hygiene Data'!D79)),NA())</f>
        <v>#N/A</v>
      </c>
      <c r="BD85" s="109" t="e">
        <f ca="1">+IF(AND(ISNUMBER(OFFSET('Hygiene Data'!$D$8,0,10*ROW('Hygiene Data'!D79))),'Data Summary'!DS85="Yes"),OFFSET('Hygiene Data'!$D$8,0,10*ROW('Hygiene Data'!D79)),NA())</f>
        <v>#N/A</v>
      </c>
      <c r="BE85" s="109" t="e">
        <f ca="1">+IF(AND(ISNUMBER(OFFSET('Hygiene Data'!$D$10,0,10*ROW('Hygiene Data'!D79))),'Data Summary'!DT85="Yes"),OFFSET('Hygiene Data'!$D$10,0,10*ROW('Hygiene Data'!D79)),NA())</f>
        <v>#N/A</v>
      </c>
      <c r="BF85" s="109" t="e">
        <f ca="1">+IF(AND(ISNUMBER(OFFSET('Hygiene Data'!$E$6,0,10*ROW('Hygiene Data'!E79))),'Data Summary'!DU85="Yes"),OFFSET('Hygiene Data'!$E$6,0,10*ROW('Hygiene Data'!E79)),NA())</f>
        <v>#N/A</v>
      </c>
      <c r="BG85" s="109" t="e">
        <f ca="1">+IF(AND(ISNUMBER(OFFSET('Hygiene Data'!$E$8,0,10*ROW('Hygiene Data'!E79))),'Data Summary'!DV85="Yes"),OFFSET('Hygiene Data'!$E$8,0,10*ROW('Hygiene Data'!E79)),NA())</f>
        <v>#N/A</v>
      </c>
      <c r="BH85" s="109" t="e">
        <f ca="1">+IF(AND(ISNUMBER(OFFSET('Hygiene Data'!$E$10,0,10*ROW('Hygiene Data'!E79))),'Data Summary'!DW85="Yes"),OFFSET('Hygiene Data'!$E$10,0,10*ROW('Hygiene Data'!E79)),NA())</f>
        <v>#N/A</v>
      </c>
      <c r="BI85" s="109" t="e">
        <f ca="1">+IF(AND(ISNUMBER(OFFSET('Hygiene Data'!$F$6,0,10*ROW('Hygiene Data'!F79))),'Data Summary'!DX85="Yes"),OFFSET('Hygiene Data'!$F$6,0,10*ROW('Hygiene Data'!F79)),NA())</f>
        <v>#N/A</v>
      </c>
      <c r="BJ85" s="109" t="e">
        <f ca="1">+IF(AND(ISNUMBER(OFFSET('Hygiene Data'!$F$8,0,10*ROW('Hygiene Data'!F79))),'Data Summary'!DY85="Yes"),OFFSET('Hygiene Data'!$F$8,0,10*ROW('Hygiene Data'!F79)),NA())</f>
        <v>#N/A</v>
      </c>
      <c r="BK85" s="109" t="e">
        <f ca="1">+IF(AND(ISNUMBER(OFFSET('Hygiene Data'!$F$10,0,10*ROW('Hygiene Data'!F79))),'Data Summary'!DZ85="Yes"),OFFSET('Hygiene Data'!$F$10,0,10*ROW('Hygiene Data'!F79)),NA())</f>
        <v>#N/A</v>
      </c>
      <c r="BL85" s="109" t="e">
        <f ca="1">+IF(AND(ISNUMBER(OFFSET('Hygiene Data'!$G$6,0,10*ROW('Hygiene Data'!G79))),'Data Summary'!EA85="Yes"),OFFSET('Hygiene Data'!$G$6,0,10*ROW('Hygiene Data'!G79)),NA())</f>
        <v>#N/A</v>
      </c>
      <c r="BM85" s="109" t="e">
        <f ca="1">+IF(AND(ISNUMBER(OFFSET('Hygiene Data'!$G$8,0,10*ROW('Hygiene Data'!G79))),'Data Summary'!EB85="Yes"),OFFSET('Hygiene Data'!$G$8,0,10*ROW('Hygiene Data'!G79)),NA())</f>
        <v>#N/A</v>
      </c>
      <c r="BN85" s="109" t="e">
        <f ca="1">+IF(AND(ISNUMBER(OFFSET('Hygiene Data'!$G$10,0,10*ROW('Hygiene Data'!G79))),'Data Summary'!EC85="Yes"),OFFSET('Hygiene Data'!$G$10,0,10*ROW('Hygiene Data'!G79)),NA())</f>
        <v>#N/A</v>
      </c>
      <c r="BO85" s="109" t="e">
        <f ca="1">+IF(AND(ISNUMBER(OFFSET('Hygiene Data'!$H$6,0,10*ROW('Hygiene Data'!H79))),'Data Summary'!ED85="Yes"),OFFSET('Hygiene Data'!$H$6,0,10*ROW('Hygiene Data'!H79)),NA())</f>
        <v>#N/A</v>
      </c>
      <c r="BP85" s="109" t="e">
        <f ca="1">+IF(AND(ISNUMBER(OFFSET('Hygiene Data'!$H$8,0,10*ROW('Hygiene Data'!H79))),'Data Summary'!EE85="Yes"),OFFSET('Hygiene Data'!$H$8,0,10*ROW('Hygiene Data'!H79)),NA())</f>
        <v>#N/A</v>
      </c>
      <c r="BQ85" s="109" t="e">
        <f ca="1">+IF(AND(ISNUMBER(OFFSET('Hygiene Data'!$H$10,0,10*ROW('Hygiene Data'!H79))),'Data Summary'!EF85="Yes"),OFFSET('Hygiene Data'!$H$10,0,10*ROW('Hygiene Data'!H79)),NA())</f>
        <v>#N/A</v>
      </c>
    </row>
    <row r="86" spans="1:69" x14ac:dyDescent="0.25">
      <c r="A86" s="57" t="e">
        <f ca="1">+IF(OFFSET('Water Data'!$B$1,0,10*ROW('Water Data'!B80))="",NA(),OFFSET('Water Data'!$B$1,0,10*ROW('Water Data'!B80)))</f>
        <v>#N/A</v>
      </c>
      <c r="B86" s="57" t="e">
        <f ca="1">+IF(OFFSET('Water Data'!$A$3,0,10*ROW('Water Data'!A83))="",NA(),OFFSET('Water Data'!$A$3,0,10*ROW('Water Data'!A83)))</f>
        <v>#N/A</v>
      </c>
      <c r="C86" s="57" t="e">
        <f ca="1">+IF(OFFSET('Water Data'!$C$3,0,10*ROW('Water Data'!C83))="",NA(),OFFSET('Water Data'!$C$3,0,10*ROW('Water Data'!C83)))</f>
        <v>#N/A</v>
      </c>
      <c r="D86" s="58" t="e">
        <f ca="1">+IF(AND(ISNUMBER(OFFSET('Water Data'!$C$5,0,10*ROW('Water Data'!C80))),'Data Summary'!BS86="Yes"),100-OFFSET('Water Data'!$C$5,0,10*ROW('Water Data'!C80)),NA())</f>
        <v>#N/A</v>
      </c>
      <c r="E86" s="58" t="e">
        <f ca="1">+IF(AND(ISNUMBER(OFFSET('Water Data'!$C$7,0,10*ROW('Water Data'!C80))),'Data Summary'!BT86="Yes"),OFFSET('Water Data'!$C$7,0,10*ROW('Water Data'!C80)),NA())</f>
        <v>#N/A</v>
      </c>
      <c r="F86" s="58" t="e">
        <f ca="1">+IF(AND(ISNUMBER(OFFSET('Water Data'!$C$10,0,10*ROW('Water Data'!C80))),'Data Summary'!BU86="Yes"),OFFSET('Water Data'!$C$10,0,10*ROW('Water Data'!C80)),NA())</f>
        <v>#N/A</v>
      </c>
      <c r="G86" s="58" t="e">
        <f ca="1">+IF(AND(ISNUMBER(OFFSET('Water Data'!$D$5,0,10*ROW('Water Data'!D80))),'Data Summary'!BV86="Yes"),100-OFFSET('Water Data'!$D$5,0,10*ROW('Water Data'!D80)),NA())</f>
        <v>#N/A</v>
      </c>
      <c r="H86" s="58" t="e">
        <f ca="1">+IF(AND(ISNUMBER(OFFSET('Water Data'!$D$7,0,10*ROW('Water Data'!D80))),'Data Summary'!BW86="Yes"),OFFSET('Water Data'!$D$7,0,10*ROW('Water Data'!D80)),NA())</f>
        <v>#N/A</v>
      </c>
      <c r="I86" s="58" t="e">
        <f ca="1">+IF(AND(ISNUMBER(OFFSET('Water Data'!$D$10,0,10*ROW('Water Data'!D80))),'Data Summary'!BX86="Yes"),OFFSET('Water Data'!$D$10,0,10*ROW('Water Data'!D80)),NA())</f>
        <v>#N/A</v>
      </c>
      <c r="J86" s="58" t="e">
        <f ca="1">+IF(AND(ISNUMBER(OFFSET('Water Data'!$E$5,0,10*ROW('Water Data'!E80))),'Data Summary'!BY86="Yes"),100-OFFSET('Water Data'!$E$5,0,10*ROW('Water Data'!E80)),NA())</f>
        <v>#N/A</v>
      </c>
      <c r="K86" s="58" t="e">
        <f ca="1">+IF(AND(ISNUMBER(OFFSET('Water Data'!$E$7,0,10*ROW('Water Data'!E80))),'Data Summary'!BZ86="Yes"),OFFSET('Water Data'!$E$7,0,10*ROW('Water Data'!E80)),NA())</f>
        <v>#N/A</v>
      </c>
      <c r="L86" s="58" t="e">
        <f ca="1">+IF(AND(ISNUMBER(OFFSET('Water Data'!$E$10,0,10*ROW('Water Data'!E80))),'Data Summary'!CA86="Yes"),OFFSET('Water Data'!$E$10,0,10*ROW('Water Data'!E80)),NA())</f>
        <v>#N/A</v>
      </c>
      <c r="M86" s="58" t="e">
        <f ca="1">+IF(AND(ISNUMBER(OFFSET('Water Data'!$F$5,0,10*ROW('Water Data'!F80))),'Data Summary'!CB86="Yes"),100-OFFSET('Water Data'!$F$5,0,10*ROW('Water Data'!F80)),NA())</f>
        <v>#N/A</v>
      </c>
      <c r="N86" s="58" t="e">
        <f ca="1">+IF(AND(ISNUMBER(OFFSET('Water Data'!$F$7,0,10*ROW('Water Data'!F80))),'Data Summary'!CC86="Yes"),OFFSET('Water Data'!$F$7,0,10*ROW('Water Data'!F80)),NA())</f>
        <v>#N/A</v>
      </c>
      <c r="O86" s="58" t="e">
        <f ca="1">+IF(AND(ISNUMBER(OFFSET('Water Data'!$F$10,0,10*ROW('Water Data'!F80))),'Data Summary'!CD86="Yes"),OFFSET('Water Data'!$F$10,0,10*ROW('Water Data'!F80)),NA())</f>
        <v>#N/A</v>
      </c>
      <c r="P86" s="58" t="e">
        <f ca="1">+IF(AND(ISNUMBER(OFFSET('Water Data'!$G$5,0,10*ROW('Water Data'!G80))),'Data Summary'!CE86="Yes"),100-OFFSET('Water Data'!$G$5,0,10*ROW('Water Data'!G80)),NA())</f>
        <v>#N/A</v>
      </c>
      <c r="Q86" s="58" t="e">
        <f ca="1">+IF(AND(ISNUMBER(OFFSET('Water Data'!$G$7,0,10*ROW('Water Data'!G80))),'Data Summary'!CF86="Yes"),OFFSET('Water Data'!$G$7,0,10*ROW('Water Data'!G80)),NA())</f>
        <v>#N/A</v>
      </c>
      <c r="R86" s="58" t="e">
        <f ca="1">+IF(AND(ISNUMBER(OFFSET('Water Data'!$G$10,0,10*ROW('Water Data'!G80))),'Data Summary'!CG86="Yes"),OFFSET('Water Data'!$G$10,0,10*ROW('Water Data'!G80)),NA())</f>
        <v>#N/A</v>
      </c>
      <c r="S86" s="58" t="e">
        <f ca="1">+IF(AND(ISNUMBER(OFFSET('Water Data'!$H$5,0,10*ROW('Water Data'!H80))),'Data Summary'!CH86="Yes"),100-OFFSET('Water Data'!$H$5,0,10*ROW('Water Data'!H80)),NA())</f>
        <v>#N/A</v>
      </c>
      <c r="T86" s="58" t="e">
        <f ca="1">+IF(AND(ISNUMBER(OFFSET('Water Data'!$H$7,0,10*ROW('Water Data'!H80))),'Data Summary'!CI86="Yes"),OFFSET('Water Data'!$H$7,0,10*ROW('Water Data'!H80)),NA())</f>
        <v>#N/A</v>
      </c>
      <c r="U86" s="58" t="e">
        <f ca="1">+IF(AND(ISNUMBER(OFFSET('Water Data'!$H$10,0,10*ROW('Water Data'!H80))),'Data Summary'!CJ86="Yes"),OFFSET('Water Data'!$H$10,0,10*ROW('Water Data'!H80)),NA())</f>
        <v>#N/A</v>
      </c>
      <c r="V86" s="104" t="e">
        <f ca="1">+IF(AND(ISNUMBER(OFFSET('Sanitation Data'!$C$5,0,10*ROW('Sanitation Data'!C80))),'Data Summary'!CK86="Yes"),100-OFFSET('Sanitation Data'!$C$5,0,10*ROW('Sanitation Data'!C80)),NA())</f>
        <v>#N/A</v>
      </c>
      <c r="W86" s="104" t="e">
        <f ca="1">+IF(AND(ISNUMBER(OFFSET('Sanitation Data'!$C$7,0,10*ROW('Sanitation Data'!C80))),'Data Summary'!CL86="Yes"),OFFSET('Sanitation Data'!$C$7,0,10*ROW('Sanitation Data'!C80)),NA())</f>
        <v>#N/A</v>
      </c>
      <c r="X86" s="104" t="e">
        <f ca="1">+IF(AND(ISNUMBER(OFFSET('Sanitation Data'!$C$11,0,10*ROW('Sanitation Data'!C80))),'Data Summary'!CM86="Yes"),OFFSET('Sanitation Data'!$C$11,0,10*ROW('Sanitation Data'!C80)),NA())</f>
        <v>#N/A</v>
      </c>
      <c r="Y86" s="104" t="e">
        <f ca="1">+IF(AND(ISNUMBER(OFFSET('Sanitation Data'!$C$12,0,10*ROW('Sanitation Data'!C80))),'Data Summary'!CN86="Yes"),OFFSET('Sanitation Data'!$C$12,0,10*ROW('Sanitation Data'!C80)),NA())</f>
        <v>#N/A</v>
      </c>
      <c r="Z86" s="104" t="e">
        <f ca="1">+IF(AND(ISNUMBER(OFFSET('Sanitation Data'!$C$13,0,10*ROW('Sanitation Data'!C80))),'Data Summary'!CO86="Yes"),OFFSET('Sanitation Data'!$C$13,0,10*ROW('Sanitation Data'!C80)),NA())</f>
        <v>#N/A</v>
      </c>
      <c r="AA86" s="104" t="e">
        <f ca="1">+IF(AND(ISNUMBER(OFFSET('Sanitation Data'!$D$5,0,10*ROW('Sanitation Data'!D80))),'Data Summary'!CP86="Yes"),100-OFFSET('Sanitation Data'!$D$5,0,10*ROW('Sanitation Data'!D80)),NA())</f>
        <v>#N/A</v>
      </c>
      <c r="AB86" s="104" t="e">
        <f ca="1">+IF(AND(ISNUMBER(OFFSET('Sanitation Data'!$D$7,0,10*ROW('Sanitation Data'!D80))),'Data Summary'!CQ86="Yes"),OFFSET('Sanitation Data'!$D$7,0,10*ROW('Sanitation Data'!D80)),NA())</f>
        <v>#N/A</v>
      </c>
      <c r="AC86" s="104" t="e">
        <f ca="1">+IF(AND(ISNUMBER(OFFSET('Sanitation Data'!$D$11,0,10*ROW('Sanitation Data'!D80))),'Data Summary'!CR86="Yes"),OFFSET('Sanitation Data'!$D$11,0,10*ROW('Sanitation Data'!D80)),NA())</f>
        <v>#N/A</v>
      </c>
      <c r="AD86" s="104" t="e">
        <f ca="1">+IF(AND(ISNUMBER(OFFSET('Sanitation Data'!$D$12,0,10*ROW('Sanitation Data'!D80))),'Data Summary'!CS86="Yes"),OFFSET('Sanitation Data'!$D$12,0,10*ROW('Sanitation Data'!D80)),NA())</f>
        <v>#N/A</v>
      </c>
      <c r="AE86" s="104" t="e">
        <f ca="1">+IF(AND(ISNUMBER(OFFSET('Sanitation Data'!$D$13,0,10*ROW('Sanitation Data'!D80))),'Data Summary'!CT86="Yes"),OFFSET('Sanitation Data'!$D$13,0,10*ROW('Sanitation Data'!D80)),NA())</f>
        <v>#N/A</v>
      </c>
      <c r="AF86" s="104" t="e">
        <f ca="1">+IF(AND(ISNUMBER(OFFSET('Sanitation Data'!$E$5,0,10*ROW('Sanitation Data'!E80))),'Data Summary'!CU86="Yes"),100-OFFSET('Sanitation Data'!$E$5,0,10*ROW('Sanitation Data'!E80)),NA())</f>
        <v>#N/A</v>
      </c>
      <c r="AG86" s="104" t="e">
        <f ca="1">+IF(AND(ISNUMBER(OFFSET('Sanitation Data'!$E$7,0,10*ROW('Sanitation Data'!E80))),'Data Summary'!CV86="Yes"),OFFSET('Sanitation Data'!$E$7,0,10*ROW('Sanitation Data'!E80)),NA())</f>
        <v>#N/A</v>
      </c>
      <c r="AH86" s="104" t="e">
        <f ca="1">+IF(AND(ISNUMBER(OFFSET('Sanitation Data'!$E$11,0,10*ROW('Sanitation Data'!E80))),'Data Summary'!CW86="Yes"),OFFSET('Sanitation Data'!$E$11,0,10*ROW('Sanitation Data'!E80)),NA())</f>
        <v>#N/A</v>
      </c>
      <c r="AI86" s="104" t="e">
        <f ca="1">+IF(AND(ISNUMBER(OFFSET('Sanitation Data'!$E$12,0,10*ROW('Sanitation Data'!E80))),'Data Summary'!CX86="Yes"),OFFSET('Sanitation Data'!$E$12,0,10*ROW('Sanitation Data'!E80)),NA())</f>
        <v>#N/A</v>
      </c>
      <c r="AJ86" s="104" t="e">
        <f ca="1">+IF(AND(ISNUMBER(OFFSET('Sanitation Data'!$E$13,0,10*ROW('Sanitation Data'!E80))),'Data Summary'!CY86="Yes"),OFFSET('Sanitation Data'!$E$13,0,10*ROW('Sanitation Data'!E80)),NA())</f>
        <v>#N/A</v>
      </c>
      <c r="AK86" s="104" t="e">
        <f ca="1">+IF(AND(ISNUMBER(OFFSET('Sanitation Data'!$F$5,0,10*ROW('Sanitation Data'!F80))),'Data Summary'!CZ86="Yes"),100-OFFSET('Sanitation Data'!$F$5,0,10*ROW('Sanitation Data'!F80)),NA())</f>
        <v>#N/A</v>
      </c>
      <c r="AL86" s="104" t="e">
        <f ca="1">+IF(AND(ISNUMBER(OFFSET('Sanitation Data'!$F$7,0,10*ROW('Sanitation Data'!F80))),'Data Summary'!DA86="Yes"),OFFSET('Sanitation Data'!$F$7,0,10*ROW('Sanitation Data'!F80)),NA())</f>
        <v>#N/A</v>
      </c>
      <c r="AM86" s="104" t="e">
        <f ca="1">+IF(AND(ISNUMBER(OFFSET('Sanitation Data'!$F$11,0,10*ROW('Sanitation Data'!F80))),'Data Summary'!DB86="Yes"),OFFSET('Sanitation Data'!$F$11,0,10*ROW('Sanitation Data'!F80)),NA())</f>
        <v>#N/A</v>
      </c>
      <c r="AN86" s="104" t="e">
        <f ca="1">+IF(AND(ISNUMBER(OFFSET('Sanitation Data'!$F$12,0,10*ROW('Sanitation Data'!F80))),'Data Summary'!DC86="Yes"),OFFSET('Sanitation Data'!$F$12,0,10*ROW('Sanitation Data'!F80)),NA())</f>
        <v>#N/A</v>
      </c>
      <c r="AO86" s="104" t="e">
        <f ca="1">+IF(AND(ISNUMBER(OFFSET('Sanitation Data'!$F$13,0,10*ROW('Sanitation Data'!F80))),'Data Summary'!DD86="Yes"),OFFSET('Sanitation Data'!$F$13,0,10*ROW('Sanitation Data'!F80)),NA())</f>
        <v>#N/A</v>
      </c>
      <c r="AP86" s="104" t="e">
        <f ca="1">+IF(AND(ISNUMBER(OFFSET('Sanitation Data'!$G$5,0,10*ROW('Sanitation Data'!G80))),'Data Summary'!DE86="Yes"),100-OFFSET('Sanitation Data'!$G$5,0,10*ROW('Sanitation Data'!G80)),NA())</f>
        <v>#N/A</v>
      </c>
      <c r="AQ86" s="104" t="e">
        <f ca="1">+IF(AND(ISNUMBER(OFFSET('Sanitation Data'!$G$7,0,10*ROW('Sanitation Data'!G80))),'Data Summary'!DF86="Yes"),OFFSET('Sanitation Data'!$G$7,0,10*ROW('Sanitation Data'!G80)),NA())</f>
        <v>#N/A</v>
      </c>
      <c r="AR86" s="104" t="e">
        <f ca="1">+IF(AND(ISNUMBER(OFFSET('Sanitation Data'!$G$11,0,10*ROW('Sanitation Data'!G80))),'Data Summary'!DG86="Yes"),OFFSET('Sanitation Data'!$G$11,0,10*ROW('Sanitation Data'!G80)),NA())</f>
        <v>#N/A</v>
      </c>
      <c r="AS86" s="104" t="e">
        <f ca="1">+IF(AND(ISNUMBER(OFFSET('Sanitation Data'!$G$12,0,10*ROW('Sanitation Data'!G80))),'Data Summary'!DH86="Yes"),OFFSET('Sanitation Data'!$G$12,0,10*ROW('Sanitation Data'!G80)),NA())</f>
        <v>#N/A</v>
      </c>
      <c r="AT86" s="104" t="e">
        <f ca="1">+IF(AND(ISNUMBER(OFFSET('Sanitation Data'!$G$13,0,10*ROW('Sanitation Data'!G80))),'Data Summary'!DI86="Yes"),OFFSET('Sanitation Data'!$G$13,0,10*ROW('Sanitation Data'!G80)),NA())</f>
        <v>#N/A</v>
      </c>
      <c r="AU86" s="104" t="e">
        <f ca="1">+IF(AND(ISNUMBER(OFFSET('Sanitation Data'!$H$5,0,10*ROW('Sanitation Data'!H80))),'Data Summary'!DJ86="Yes"),100-OFFSET('Sanitation Data'!$H$5,0,10*ROW('Sanitation Data'!H80)),NA())</f>
        <v>#N/A</v>
      </c>
      <c r="AV86" s="104" t="e">
        <f ca="1">+IF(AND(ISNUMBER(OFFSET('Sanitation Data'!$H$7,0,10*ROW('Sanitation Data'!H80))),'Data Summary'!DK86="Yes"),OFFSET('Sanitation Data'!$H$7,0,10*ROW('Sanitation Data'!H80)),NA())</f>
        <v>#N/A</v>
      </c>
      <c r="AW86" s="104" t="e">
        <f ca="1">+IF(AND(ISNUMBER(OFFSET('Sanitation Data'!$H$11,0,10*ROW('Sanitation Data'!H80))),'Data Summary'!DL86="Yes"),OFFSET('Sanitation Data'!$H$11,0,10*ROW('Sanitation Data'!H80)),NA())</f>
        <v>#N/A</v>
      </c>
      <c r="AX86" s="104" t="e">
        <f ca="1">+IF(AND(ISNUMBER(OFFSET('Sanitation Data'!$H$12,0,10*ROW('Sanitation Data'!H80))),'Data Summary'!DM86="Yes"),OFFSET('Sanitation Data'!$H$12,0,10*ROW('Sanitation Data'!H80)),NA())</f>
        <v>#N/A</v>
      </c>
      <c r="AY86" s="104" t="e">
        <f ca="1">+IF(AND(ISNUMBER(OFFSET('Sanitation Data'!$H$13,0,10*ROW('Sanitation Data'!H80))),'Data Summary'!DN86="Yes"),OFFSET('Sanitation Data'!$H$13,0,10*ROW('Sanitation Data'!H80)),NA())</f>
        <v>#N/A</v>
      </c>
      <c r="AZ86" s="109" t="e">
        <f ca="1">+IF(AND(ISNUMBER(OFFSET('Hygiene Data'!$C$6,0,10*ROW('Hygiene Data'!C80))),'Data Summary'!DO86="Yes"),OFFSET('Hygiene Data'!$C$6,0,10*ROW('Hygiene Data'!C80)),NA())</f>
        <v>#N/A</v>
      </c>
      <c r="BA86" s="109" t="e">
        <f ca="1">+IF(AND(ISNUMBER(OFFSET('Hygiene Data'!$C$8,0,10*ROW('Hygiene Data'!C80))),'Data Summary'!DP86="Yes"),OFFSET('Hygiene Data'!$C$8,0,10*ROW('Hygiene Data'!C80)),NA())</f>
        <v>#N/A</v>
      </c>
      <c r="BB86" s="109" t="e">
        <f ca="1">+IF(AND(ISNUMBER(OFFSET('Hygiene Data'!$C$10,0,10*ROW('Hygiene Data'!C80))),'Data Summary'!DQ86="Yes"),OFFSET('Hygiene Data'!$C$10,0,10*ROW('Hygiene Data'!C80)),NA())</f>
        <v>#N/A</v>
      </c>
      <c r="BC86" s="109" t="e">
        <f ca="1">+IF(AND(ISNUMBER(OFFSET('Hygiene Data'!$D$6,0,10*ROW('Hygiene Data'!D80))),'Data Summary'!DR86="Yes"),OFFSET('Hygiene Data'!$D$6,0,10*ROW('Hygiene Data'!D80)),NA())</f>
        <v>#N/A</v>
      </c>
      <c r="BD86" s="109" t="e">
        <f ca="1">+IF(AND(ISNUMBER(OFFSET('Hygiene Data'!$D$8,0,10*ROW('Hygiene Data'!D80))),'Data Summary'!DS86="Yes"),OFFSET('Hygiene Data'!$D$8,0,10*ROW('Hygiene Data'!D80)),NA())</f>
        <v>#N/A</v>
      </c>
      <c r="BE86" s="109" t="e">
        <f ca="1">+IF(AND(ISNUMBER(OFFSET('Hygiene Data'!$D$10,0,10*ROW('Hygiene Data'!D80))),'Data Summary'!DT86="Yes"),OFFSET('Hygiene Data'!$D$10,0,10*ROW('Hygiene Data'!D80)),NA())</f>
        <v>#N/A</v>
      </c>
      <c r="BF86" s="109" t="e">
        <f ca="1">+IF(AND(ISNUMBER(OFFSET('Hygiene Data'!$E$6,0,10*ROW('Hygiene Data'!E80))),'Data Summary'!DU86="Yes"),OFFSET('Hygiene Data'!$E$6,0,10*ROW('Hygiene Data'!E80)),NA())</f>
        <v>#N/A</v>
      </c>
      <c r="BG86" s="109" t="e">
        <f ca="1">+IF(AND(ISNUMBER(OFFSET('Hygiene Data'!$E$8,0,10*ROW('Hygiene Data'!E80))),'Data Summary'!DV86="Yes"),OFFSET('Hygiene Data'!$E$8,0,10*ROW('Hygiene Data'!E80)),NA())</f>
        <v>#N/A</v>
      </c>
      <c r="BH86" s="109" t="e">
        <f ca="1">+IF(AND(ISNUMBER(OFFSET('Hygiene Data'!$E$10,0,10*ROW('Hygiene Data'!E80))),'Data Summary'!DW86="Yes"),OFFSET('Hygiene Data'!$E$10,0,10*ROW('Hygiene Data'!E80)),NA())</f>
        <v>#N/A</v>
      </c>
      <c r="BI86" s="109" t="e">
        <f ca="1">+IF(AND(ISNUMBER(OFFSET('Hygiene Data'!$F$6,0,10*ROW('Hygiene Data'!F80))),'Data Summary'!DX86="Yes"),OFFSET('Hygiene Data'!$F$6,0,10*ROW('Hygiene Data'!F80)),NA())</f>
        <v>#N/A</v>
      </c>
      <c r="BJ86" s="109" t="e">
        <f ca="1">+IF(AND(ISNUMBER(OFFSET('Hygiene Data'!$F$8,0,10*ROW('Hygiene Data'!F80))),'Data Summary'!DY86="Yes"),OFFSET('Hygiene Data'!$F$8,0,10*ROW('Hygiene Data'!F80)),NA())</f>
        <v>#N/A</v>
      </c>
      <c r="BK86" s="109" t="e">
        <f ca="1">+IF(AND(ISNUMBER(OFFSET('Hygiene Data'!$F$10,0,10*ROW('Hygiene Data'!F80))),'Data Summary'!DZ86="Yes"),OFFSET('Hygiene Data'!$F$10,0,10*ROW('Hygiene Data'!F80)),NA())</f>
        <v>#N/A</v>
      </c>
      <c r="BL86" s="109" t="e">
        <f ca="1">+IF(AND(ISNUMBER(OFFSET('Hygiene Data'!$G$6,0,10*ROW('Hygiene Data'!G80))),'Data Summary'!EA86="Yes"),OFFSET('Hygiene Data'!$G$6,0,10*ROW('Hygiene Data'!G80)),NA())</f>
        <v>#N/A</v>
      </c>
      <c r="BM86" s="109" t="e">
        <f ca="1">+IF(AND(ISNUMBER(OFFSET('Hygiene Data'!$G$8,0,10*ROW('Hygiene Data'!G80))),'Data Summary'!EB86="Yes"),OFFSET('Hygiene Data'!$G$8,0,10*ROW('Hygiene Data'!G80)),NA())</f>
        <v>#N/A</v>
      </c>
      <c r="BN86" s="109" t="e">
        <f ca="1">+IF(AND(ISNUMBER(OFFSET('Hygiene Data'!$G$10,0,10*ROW('Hygiene Data'!G80))),'Data Summary'!EC86="Yes"),OFFSET('Hygiene Data'!$G$10,0,10*ROW('Hygiene Data'!G80)),NA())</f>
        <v>#N/A</v>
      </c>
      <c r="BO86" s="109" t="e">
        <f ca="1">+IF(AND(ISNUMBER(OFFSET('Hygiene Data'!$H$6,0,10*ROW('Hygiene Data'!H80))),'Data Summary'!ED86="Yes"),OFFSET('Hygiene Data'!$H$6,0,10*ROW('Hygiene Data'!H80)),NA())</f>
        <v>#N/A</v>
      </c>
      <c r="BP86" s="109" t="e">
        <f ca="1">+IF(AND(ISNUMBER(OFFSET('Hygiene Data'!$H$8,0,10*ROW('Hygiene Data'!H80))),'Data Summary'!EE86="Yes"),OFFSET('Hygiene Data'!$H$8,0,10*ROW('Hygiene Data'!H80)),NA())</f>
        <v>#N/A</v>
      </c>
      <c r="BQ86" s="109" t="e">
        <f ca="1">+IF(AND(ISNUMBER(OFFSET('Hygiene Data'!$H$10,0,10*ROW('Hygiene Data'!H80))),'Data Summary'!EF86="Yes"),OFFSET('Hygiene Data'!$H$10,0,10*ROW('Hygiene Data'!H80)),NA())</f>
        <v>#N/A</v>
      </c>
    </row>
    <row r="87" spans="1:69" x14ac:dyDescent="0.25">
      <c r="A87" s="57" t="e">
        <f ca="1">+IF(OFFSET('Water Data'!$B$1,0,10*ROW('Water Data'!B81))="",NA(),OFFSET('Water Data'!$B$1,0,10*ROW('Water Data'!B81)))</f>
        <v>#N/A</v>
      </c>
      <c r="B87" s="57" t="e">
        <f ca="1">+IF(OFFSET('Water Data'!$A$3,0,10*ROW('Water Data'!A84))="",NA(),OFFSET('Water Data'!$A$3,0,10*ROW('Water Data'!A84)))</f>
        <v>#N/A</v>
      </c>
      <c r="C87" s="57" t="e">
        <f ca="1">+IF(OFFSET('Water Data'!$C$3,0,10*ROW('Water Data'!C84))="",NA(),OFFSET('Water Data'!$C$3,0,10*ROW('Water Data'!C84)))</f>
        <v>#N/A</v>
      </c>
      <c r="D87" s="58" t="e">
        <f ca="1">+IF(AND(ISNUMBER(OFFSET('Water Data'!$C$5,0,10*ROW('Water Data'!C81))),'Data Summary'!BS87="Yes"),100-OFFSET('Water Data'!$C$5,0,10*ROW('Water Data'!C81)),NA())</f>
        <v>#N/A</v>
      </c>
      <c r="E87" s="58" t="e">
        <f ca="1">+IF(AND(ISNUMBER(OFFSET('Water Data'!$C$7,0,10*ROW('Water Data'!C81))),'Data Summary'!BT87="Yes"),OFFSET('Water Data'!$C$7,0,10*ROW('Water Data'!C81)),NA())</f>
        <v>#N/A</v>
      </c>
      <c r="F87" s="58" t="e">
        <f ca="1">+IF(AND(ISNUMBER(OFFSET('Water Data'!$C$10,0,10*ROW('Water Data'!C81))),'Data Summary'!BU87="Yes"),OFFSET('Water Data'!$C$10,0,10*ROW('Water Data'!C81)),NA())</f>
        <v>#N/A</v>
      </c>
      <c r="G87" s="58" t="e">
        <f ca="1">+IF(AND(ISNUMBER(OFFSET('Water Data'!$D$5,0,10*ROW('Water Data'!D81))),'Data Summary'!BV87="Yes"),100-OFFSET('Water Data'!$D$5,0,10*ROW('Water Data'!D81)),NA())</f>
        <v>#N/A</v>
      </c>
      <c r="H87" s="58" t="e">
        <f ca="1">+IF(AND(ISNUMBER(OFFSET('Water Data'!$D$7,0,10*ROW('Water Data'!D81))),'Data Summary'!BW87="Yes"),OFFSET('Water Data'!$D$7,0,10*ROW('Water Data'!D81)),NA())</f>
        <v>#N/A</v>
      </c>
      <c r="I87" s="58" t="e">
        <f ca="1">+IF(AND(ISNUMBER(OFFSET('Water Data'!$D$10,0,10*ROW('Water Data'!D81))),'Data Summary'!BX87="Yes"),OFFSET('Water Data'!$D$10,0,10*ROW('Water Data'!D81)),NA())</f>
        <v>#N/A</v>
      </c>
      <c r="J87" s="58" t="e">
        <f ca="1">+IF(AND(ISNUMBER(OFFSET('Water Data'!$E$5,0,10*ROW('Water Data'!E81))),'Data Summary'!BY87="Yes"),100-OFFSET('Water Data'!$E$5,0,10*ROW('Water Data'!E81)),NA())</f>
        <v>#N/A</v>
      </c>
      <c r="K87" s="58" t="e">
        <f ca="1">+IF(AND(ISNUMBER(OFFSET('Water Data'!$E$7,0,10*ROW('Water Data'!E81))),'Data Summary'!BZ87="Yes"),OFFSET('Water Data'!$E$7,0,10*ROW('Water Data'!E81)),NA())</f>
        <v>#N/A</v>
      </c>
      <c r="L87" s="58" t="e">
        <f ca="1">+IF(AND(ISNUMBER(OFFSET('Water Data'!$E$10,0,10*ROW('Water Data'!E81))),'Data Summary'!CA87="Yes"),OFFSET('Water Data'!$E$10,0,10*ROW('Water Data'!E81)),NA())</f>
        <v>#N/A</v>
      </c>
      <c r="M87" s="58" t="e">
        <f ca="1">+IF(AND(ISNUMBER(OFFSET('Water Data'!$F$5,0,10*ROW('Water Data'!F81))),'Data Summary'!CB87="Yes"),100-OFFSET('Water Data'!$F$5,0,10*ROW('Water Data'!F81)),NA())</f>
        <v>#N/A</v>
      </c>
      <c r="N87" s="58" t="e">
        <f ca="1">+IF(AND(ISNUMBER(OFFSET('Water Data'!$F$7,0,10*ROW('Water Data'!F81))),'Data Summary'!CC87="Yes"),OFFSET('Water Data'!$F$7,0,10*ROW('Water Data'!F81)),NA())</f>
        <v>#N/A</v>
      </c>
      <c r="O87" s="58" t="e">
        <f ca="1">+IF(AND(ISNUMBER(OFFSET('Water Data'!$F$10,0,10*ROW('Water Data'!F81))),'Data Summary'!CD87="Yes"),OFFSET('Water Data'!$F$10,0,10*ROW('Water Data'!F81)),NA())</f>
        <v>#N/A</v>
      </c>
      <c r="P87" s="58" t="e">
        <f ca="1">+IF(AND(ISNUMBER(OFFSET('Water Data'!$G$5,0,10*ROW('Water Data'!G81))),'Data Summary'!CE87="Yes"),100-OFFSET('Water Data'!$G$5,0,10*ROW('Water Data'!G81)),NA())</f>
        <v>#N/A</v>
      </c>
      <c r="Q87" s="58" t="e">
        <f ca="1">+IF(AND(ISNUMBER(OFFSET('Water Data'!$G$7,0,10*ROW('Water Data'!G81))),'Data Summary'!CF87="Yes"),OFFSET('Water Data'!$G$7,0,10*ROW('Water Data'!G81)),NA())</f>
        <v>#N/A</v>
      </c>
      <c r="R87" s="58" t="e">
        <f ca="1">+IF(AND(ISNUMBER(OFFSET('Water Data'!$G$10,0,10*ROW('Water Data'!G81))),'Data Summary'!CG87="Yes"),OFFSET('Water Data'!$G$10,0,10*ROW('Water Data'!G81)),NA())</f>
        <v>#N/A</v>
      </c>
      <c r="S87" s="58" t="e">
        <f ca="1">+IF(AND(ISNUMBER(OFFSET('Water Data'!$H$5,0,10*ROW('Water Data'!H81))),'Data Summary'!CH87="Yes"),100-OFFSET('Water Data'!$H$5,0,10*ROW('Water Data'!H81)),NA())</f>
        <v>#N/A</v>
      </c>
      <c r="T87" s="58" t="e">
        <f ca="1">+IF(AND(ISNUMBER(OFFSET('Water Data'!$H$7,0,10*ROW('Water Data'!H81))),'Data Summary'!CI87="Yes"),OFFSET('Water Data'!$H$7,0,10*ROW('Water Data'!H81)),NA())</f>
        <v>#N/A</v>
      </c>
      <c r="U87" s="58" t="e">
        <f ca="1">+IF(AND(ISNUMBER(OFFSET('Water Data'!$H$10,0,10*ROW('Water Data'!H81))),'Data Summary'!CJ87="Yes"),OFFSET('Water Data'!$H$10,0,10*ROW('Water Data'!H81)),NA())</f>
        <v>#N/A</v>
      </c>
      <c r="V87" s="104" t="e">
        <f ca="1">+IF(AND(ISNUMBER(OFFSET('Sanitation Data'!$C$5,0,10*ROW('Sanitation Data'!C81))),'Data Summary'!CK87="Yes"),100-OFFSET('Sanitation Data'!$C$5,0,10*ROW('Sanitation Data'!C81)),NA())</f>
        <v>#N/A</v>
      </c>
      <c r="W87" s="104" t="e">
        <f ca="1">+IF(AND(ISNUMBER(OFFSET('Sanitation Data'!$C$7,0,10*ROW('Sanitation Data'!C81))),'Data Summary'!CL87="Yes"),OFFSET('Sanitation Data'!$C$7,0,10*ROW('Sanitation Data'!C81)),NA())</f>
        <v>#N/A</v>
      </c>
      <c r="X87" s="104" t="e">
        <f ca="1">+IF(AND(ISNUMBER(OFFSET('Sanitation Data'!$C$11,0,10*ROW('Sanitation Data'!C81))),'Data Summary'!CM87="Yes"),OFFSET('Sanitation Data'!$C$11,0,10*ROW('Sanitation Data'!C81)),NA())</f>
        <v>#N/A</v>
      </c>
      <c r="Y87" s="104" t="e">
        <f ca="1">+IF(AND(ISNUMBER(OFFSET('Sanitation Data'!$C$12,0,10*ROW('Sanitation Data'!C81))),'Data Summary'!CN87="Yes"),OFFSET('Sanitation Data'!$C$12,0,10*ROW('Sanitation Data'!C81)),NA())</f>
        <v>#N/A</v>
      </c>
      <c r="Z87" s="104" t="e">
        <f ca="1">+IF(AND(ISNUMBER(OFFSET('Sanitation Data'!$C$13,0,10*ROW('Sanitation Data'!C81))),'Data Summary'!CO87="Yes"),OFFSET('Sanitation Data'!$C$13,0,10*ROW('Sanitation Data'!C81)),NA())</f>
        <v>#N/A</v>
      </c>
      <c r="AA87" s="104" t="e">
        <f ca="1">+IF(AND(ISNUMBER(OFFSET('Sanitation Data'!$D$5,0,10*ROW('Sanitation Data'!D81))),'Data Summary'!CP87="Yes"),100-OFFSET('Sanitation Data'!$D$5,0,10*ROW('Sanitation Data'!D81)),NA())</f>
        <v>#N/A</v>
      </c>
      <c r="AB87" s="104" t="e">
        <f ca="1">+IF(AND(ISNUMBER(OFFSET('Sanitation Data'!$D$7,0,10*ROW('Sanitation Data'!D81))),'Data Summary'!CQ87="Yes"),OFFSET('Sanitation Data'!$D$7,0,10*ROW('Sanitation Data'!D81)),NA())</f>
        <v>#N/A</v>
      </c>
      <c r="AC87" s="104" t="e">
        <f ca="1">+IF(AND(ISNUMBER(OFFSET('Sanitation Data'!$D$11,0,10*ROW('Sanitation Data'!D81))),'Data Summary'!CR87="Yes"),OFFSET('Sanitation Data'!$D$11,0,10*ROW('Sanitation Data'!D81)),NA())</f>
        <v>#N/A</v>
      </c>
      <c r="AD87" s="104" t="e">
        <f ca="1">+IF(AND(ISNUMBER(OFFSET('Sanitation Data'!$D$12,0,10*ROW('Sanitation Data'!D81))),'Data Summary'!CS87="Yes"),OFFSET('Sanitation Data'!$D$12,0,10*ROW('Sanitation Data'!D81)),NA())</f>
        <v>#N/A</v>
      </c>
      <c r="AE87" s="104" t="e">
        <f ca="1">+IF(AND(ISNUMBER(OFFSET('Sanitation Data'!$D$13,0,10*ROW('Sanitation Data'!D81))),'Data Summary'!CT87="Yes"),OFFSET('Sanitation Data'!$D$13,0,10*ROW('Sanitation Data'!D81)),NA())</f>
        <v>#N/A</v>
      </c>
      <c r="AF87" s="104" t="e">
        <f ca="1">+IF(AND(ISNUMBER(OFFSET('Sanitation Data'!$E$5,0,10*ROW('Sanitation Data'!E81))),'Data Summary'!CU87="Yes"),100-OFFSET('Sanitation Data'!$E$5,0,10*ROW('Sanitation Data'!E81)),NA())</f>
        <v>#N/A</v>
      </c>
      <c r="AG87" s="104" t="e">
        <f ca="1">+IF(AND(ISNUMBER(OFFSET('Sanitation Data'!$E$7,0,10*ROW('Sanitation Data'!E81))),'Data Summary'!CV87="Yes"),OFFSET('Sanitation Data'!$E$7,0,10*ROW('Sanitation Data'!E81)),NA())</f>
        <v>#N/A</v>
      </c>
      <c r="AH87" s="104" t="e">
        <f ca="1">+IF(AND(ISNUMBER(OFFSET('Sanitation Data'!$E$11,0,10*ROW('Sanitation Data'!E81))),'Data Summary'!CW87="Yes"),OFFSET('Sanitation Data'!$E$11,0,10*ROW('Sanitation Data'!E81)),NA())</f>
        <v>#N/A</v>
      </c>
      <c r="AI87" s="104" t="e">
        <f ca="1">+IF(AND(ISNUMBER(OFFSET('Sanitation Data'!$E$12,0,10*ROW('Sanitation Data'!E81))),'Data Summary'!CX87="Yes"),OFFSET('Sanitation Data'!$E$12,0,10*ROW('Sanitation Data'!E81)),NA())</f>
        <v>#N/A</v>
      </c>
      <c r="AJ87" s="104" t="e">
        <f ca="1">+IF(AND(ISNUMBER(OFFSET('Sanitation Data'!$E$13,0,10*ROW('Sanitation Data'!E81))),'Data Summary'!CY87="Yes"),OFFSET('Sanitation Data'!$E$13,0,10*ROW('Sanitation Data'!E81)),NA())</f>
        <v>#N/A</v>
      </c>
      <c r="AK87" s="104" t="e">
        <f ca="1">+IF(AND(ISNUMBER(OFFSET('Sanitation Data'!$F$5,0,10*ROW('Sanitation Data'!F81))),'Data Summary'!CZ87="Yes"),100-OFFSET('Sanitation Data'!$F$5,0,10*ROW('Sanitation Data'!F81)),NA())</f>
        <v>#N/A</v>
      </c>
      <c r="AL87" s="104" t="e">
        <f ca="1">+IF(AND(ISNUMBER(OFFSET('Sanitation Data'!$F$7,0,10*ROW('Sanitation Data'!F81))),'Data Summary'!DA87="Yes"),OFFSET('Sanitation Data'!$F$7,0,10*ROW('Sanitation Data'!F81)),NA())</f>
        <v>#N/A</v>
      </c>
      <c r="AM87" s="104" t="e">
        <f ca="1">+IF(AND(ISNUMBER(OFFSET('Sanitation Data'!$F$11,0,10*ROW('Sanitation Data'!F81))),'Data Summary'!DB87="Yes"),OFFSET('Sanitation Data'!$F$11,0,10*ROW('Sanitation Data'!F81)),NA())</f>
        <v>#N/A</v>
      </c>
      <c r="AN87" s="104" t="e">
        <f ca="1">+IF(AND(ISNUMBER(OFFSET('Sanitation Data'!$F$12,0,10*ROW('Sanitation Data'!F81))),'Data Summary'!DC87="Yes"),OFFSET('Sanitation Data'!$F$12,0,10*ROW('Sanitation Data'!F81)),NA())</f>
        <v>#N/A</v>
      </c>
      <c r="AO87" s="104" t="e">
        <f ca="1">+IF(AND(ISNUMBER(OFFSET('Sanitation Data'!$F$13,0,10*ROW('Sanitation Data'!F81))),'Data Summary'!DD87="Yes"),OFFSET('Sanitation Data'!$F$13,0,10*ROW('Sanitation Data'!F81)),NA())</f>
        <v>#N/A</v>
      </c>
      <c r="AP87" s="104" t="e">
        <f ca="1">+IF(AND(ISNUMBER(OFFSET('Sanitation Data'!$G$5,0,10*ROW('Sanitation Data'!G81))),'Data Summary'!DE87="Yes"),100-OFFSET('Sanitation Data'!$G$5,0,10*ROW('Sanitation Data'!G81)),NA())</f>
        <v>#N/A</v>
      </c>
      <c r="AQ87" s="104" t="e">
        <f ca="1">+IF(AND(ISNUMBER(OFFSET('Sanitation Data'!$G$7,0,10*ROW('Sanitation Data'!G81))),'Data Summary'!DF87="Yes"),OFFSET('Sanitation Data'!$G$7,0,10*ROW('Sanitation Data'!G81)),NA())</f>
        <v>#N/A</v>
      </c>
      <c r="AR87" s="104" t="e">
        <f ca="1">+IF(AND(ISNUMBER(OFFSET('Sanitation Data'!$G$11,0,10*ROW('Sanitation Data'!G81))),'Data Summary'!DG87="Yes"),OFFSET('Sanitation Data'!$G$11,0,10*ROW('Sanitation Data'!G81)),NA())</f>
        <v>#N/A</v>
      </c>
      <c r="AS87" s="104" t="e">
        <f ca="1">+IF(AND(ISNUMBER(OFFSET('Sanitation Data'!$G$12,0,10*ROW('Sanitation Data'!G81))),'Data Summary'!DH87="Yes"),OFFSET('Sanitation Data'!$G$12,0,10*ROW('Sanitation Data'!G81)),NA())</f>
        <v>#N/A</v>
      </c>
      <c r="AT87" s="104" t="e">
        <f ca="1">+IF(AND(ISNUMBER(OFFSET('Sanitation Data'!$G$13,0,10*ROW('Sanitation Data'!G81))),'Data Summary'!DI87="Yes"),OFFSET('Sanitation Data'!$G$13,0,10*ROW('Sanitation Data'!G81)),NA())</f>
        <v>#N/A</v>
      </c>
      <c r="AU87" s="104" t="e">
        <f ca="1">+IF(AND(ISNUMBER(OFFSET('Sanitation Data'!$H$5,0,10*ROW('Sanitation Data'!H81))),'Data Summary'!DJ87="Yes"),100-OFFSET('Sanitation Data'!$H$5,0,10*ROW('Sanitation Data'!H81)),NA())</f>
        <v>#N/A</v>
      </c>
      <c r="AV87" s="104" t="e">
        <f ca="1">+IF(AND(ISNUMBER(OFFSET('Sanitation Data'!$H$7,0,10*ROW('Sanitation Data'!H81))),'Data Summary'!DK87="Yes"),OFFSET('Sanitation Data'!$H$7,0,10*ROW('Sanitation Data'!H81)),NA())</f>
        <v>#N/A</v>
      </c>
      <c r="AW87" s="104" t="e">
        <f ca="1">+IF(AND(ISNUMBER(OFFSET('Sanitation Data'!$H$11,0,10*ROW('Sanitation Data'!H81))),'Data Summary'!DL87="Yes"),OFFSET('Sanitation Data'!$H$11,0,10*ROW('Sanitation Data'!H81)),NA())</f>
        <v>#N/A</v>
      </c>
      <c r="AX87" s="104" t="e">
        <f ca="1">+IF(AND(ISNUMBER(OFFSET('Sanitation Data'!$H$12,0,10*ROW('Sanitation Data'!H81))),'Data Summary'!DM87="Yes"),OFFSET('Sanitation Data'!$H$12,0,10*ROW('Sanitation Data'!H81)),NA())</f>
        <v>#N/A</v>
      </c>
      <c r="AY87" s="104" t="e">
        <f ca="1">+IF(AND(ISNUMBER(OFFSET('Sanitation Data'!$H$13,0,10*ROW('Sanitation Data'!H81))),'Data Summary'!DN87="Yes"),OFFSET('Sanitation Data'!$H$13,0,10*ROW('Sanitation Data'!H81)),NA())</f>
        <v>#N/A</v>
      </c>
      <c r="AZ87" s="109" t="e">
        <f ca="1">+IF(AND(ISNUMBER(OFFSET('Hygiene Data'!$C$6,0,10*ROW('Hygiene Data'!C81))),'Data Summary'!DO87="Yes"),OFFSET('Hygiene Data'!$C$6,0,10*ROW('Hygiene Data'!C81)),NA())</f>
        <v>#N/A</v>
      </c>
      <c r="BA87" s="109" t="e">
        <f ca="1">+IF(AND(ISNUMBER(OFFSET('Hygiene Data'!$C$8,0,10*ROW('Hygiene Data'!C81))),'Data Summary'!DP87="Yes"),OFFSET('Hygiene Data'!$C$8,0,10*ROW('Hygiene Data'!C81)),NA())</f>
        <v>#N/A</v>
      </c>
      <c r="BB87" s="109" t="e">
        <f ca="1">+IF(AND(ISNUMBER(OFFSET('Hygiene Data'!$C$10,0,10*ROW('Hygiene Data'!C81))),'Data Summary'!DQ87="Yes"),OFFSET('Hygiene Data'!$C$10,0,10*ROW('Hygiene Data'!C81)),NA())</f>
        <v>#N/A</v>
      </c>
      <c r="BC87" s="109" t="e">
        <f ca="1">+IF(AND(ISNUMBER(OFFSET('Hygiene Data'!$D$6,0,10*ROW('Hygiene Data'!D81))),'Data Summary'!DR87="Yes"),OFFSET('Hygiene Data'!$D$6,0,10*ROW('Hygiene Data'!D81)),NA())</f>
        <v>#N/A</v>
      </c>
      <c r="BD87" s="109" t="e">
        <f ca="1">+IF(AND(ISNUMBER(OFFSET('Hygiene Data'!$D$8,0,10*ROW('Hygiene Data'!D81))),'Data Summary'!DS87="Yes"),OFFSET('Hygiene Data'!$D$8,0,10*ROW('Hygiene Data'!D81)),NA())</f>
        <v>#N/A</v>
      </c>
      <c r="BE87" s="109" t="e">
        <f ca="1">+IF(AND(ISNUMBER(OFFSET('Hygiene Data'!$D$10,0,10*ROW('Hygiene Data'!D81))),'Data Summary'!DT87="Yes"),OFFSET('Hygiene Data'!$D$10,0,10*ROW('Hygiene Data'!D81)),NA())</f>
        <v>#N/A</v>
      </c>
      <c r="BF87" s="109" t="e">
        <f ca="1">+IF(AND(ISNUMBER(OFFSET('Hygiene Data'!$E$6,0,10*ROW('Hygiene Data'!E81))),'Data Summary'!DU87="Yes"),OFFSET('Hygiene Data'!$E$6,0,10*ROW('Hygiene Data'!E81)),NA())</f>
        <v>#N/A</v>
      </c>
      <c r="BG87" s="109" t="e">
        <f ca="1">+IF(AND(ISNUMBER(OFFSET('Hygiene Data'!$E$8,0,10*ROW('Hygiene Data'!E81))),'Data Summary'!DV87="Yes"),OFFSET('Hygiene Data'!$E$8,0,10*ROW('Hygiene Data'!E81)),NA())</f>
        <v>#N/A</v>
      </c>
      <c r="BH87" s="109" t="e">
        <f ca="1">+IF(AND(ISNUMBER(OFFSET('Hygiene Data'!$E$10,0,10*ROW('Hygiene Data'!E81))),'Data Summary'!DW87="Yes"),OFFSET('Hygiene Data'!$E$10,0,10*ROW('Hygiene Data'!E81)),NA())</f>
        <v>#N/A</v>
      </c>
      <c r="BI87" s="109" t="e">
        <f ca="1">+IF(AND(ISNUMBER(OFFSET('Hygiene Data'!$F$6,0,10*ROW('Hygiene Data'!F81))),'Data Summary'!DX87="Yes"),OFFSET('Hygiene Data'!$F$6,0,10*ROW('Hygiene Data'!F81)),NA())</f>
        <v>#N/A</v>
      </c>
      <c r="BJ87" s="109" t="e">
        <f ca="1">+IF(AND(ISNUMBER(OFFSET('Hygiene Data'!$F$8,0,10*ROW('Hygiene Data'!F81))),'Data Summary'!DY87="Yes"),OFFSET('Hygiene Data'!$F$8,0,10*ROW('Hygiene Data'!F81)),NA())</f>
        <v>#N/A</v>
      </c>
      <c r="BK87" s="109" t="e">
        <f ca="1">+IF(AND(ISNUMBER(OFFSET('Hygiene Data'!$F$10,0,10*ROW('Hygiene Data'!F81))),'Data Summary'!DZ87="Yes"),OFFSET('Hygiene Data'!$F$10,0,10*ROW('Hygiene Data'!F81)),NA())</f>
        <v>#N/A</v>
      </c>
      <c r="BL87" s="109" t="e">
        <f ca="1">+IF(AND(ISNUMBER(OFFSET('Hygiene Data'!$G$6,0,10*ROW('Hygiene Data'!G81))),'Data Summary'!EA87="Yes"),OFFSET('Hygiene Data'!$G$6,0,10*ROW('Hygiene Data'!G81)),NA())</f>
        <v>#N/A</v>
      </c>
      <c r="BM87" s="109" t="e">
        <f ca="1">+IF(AND(ISNUMBER(OFFSET('Hygiene Data'!$G$8,0,10*ROW('Hygiene Data'!G81))),'Data Summary'!EB87="Yes"),OFFSET('Hygiene Data'!$G$8,0,10*ROW('Hygiene Data'!G81)),NA())</f>
        <v>#N/A</v>
      </c>
      <c r="BN87" s="109" t="e">
        <f ca="1">+IF(AND(ISNUMBER(OFFSET('Hygiene Data'!$G$10,0,10*ROW('Hygiene Data'!G81))),'Data Summary'!EC87="Yes"),OFFSET('Hygiene Data'!$G$10,0,10*ROW('Hygiene Data'!G81)),NA())</f>
        <v>#N/A</v>
      </c>
      <c r="BO87" s="109" t="e">
        <f ca="1">+IF(AND(ISNUMBER(OFFSET('Hygiene Data'!$H$6,0,10*ROW('Hygiene Data'!H81))),'Data Summary'!ED87="Yes"),OFFSET('Hygiene Data'!$H$6,0,10*ROW('Hygiene Data'!H81)),NA())</f>
        <v>#N/A</v>
      </c>
      <c r="BP87" s="109" t="e">
        <f ca="1">+IF(AND(ISNUMBER(OFFSET('Hygiene Data'!$H$8,0,10*ROW('Hygiene Data'!H81))),'Data Summary'!EE87="Yes"),OFFSET('Hygiene Data'!$H$8,0,10*ROW('Hygiene Data'!H81)),NA())</f>
        <v>#N/A</v>
      </c>
      <c r="BQ87" s="109" t="e">
        <f ca="1">+IF(AND(ISNUMBER(OFFSET('Hygiene Data'!$H$10,0,10*ROW('Hygiene Data'!H81))),'Data Summary'!EF87="Yes"),OFFSET('Hygiene Data'!$H$10,0,10*ROW('Hygiene Data'!H81)),NA())</f>
        <v>#N/A</v>
      </c>
    </row>
    <row r="88" spans="1:69" x14ac:dyDescent="0.25">
      <c r="A88" s="57" t="e">
        <f ca="1">+IF(OFFSET('Water Data'!$B$1,0,10*ROW('Water Data'!B82))="",NA(),OFFSET('Water Data'!$B$1,0,10*ROW('Water Data'!B82)))</f>
        <v>#N/A</v>
      </c>
      <c r="B88" s="57" t="e">
        <f ca="1">+IF(OFFSET('Water Data'!$A$3,0,10*ROW('Water Data'!A85))="",NA(),OFFSET('Water Data'!$A$3,0,10*ROW('Water Data'!A85)))</f>
        <v>#N/A</v>
      </c>
      <c r="C88" s="57" t="e">
        <f ca="1">+IF(OFFSET('Water Data'!$C$3,0,10*ROW('Water Data'!C85))="",NA(),OFFSET('Water Data'!$C$3,0,10*ROW('Water Data'!C85)))</f>
        <v>#N/A</v>
      </c>
      <c r="D88" s="58" t="e">
        <f ca="1">+IF(AND(ISNUMBER(OFFSET('Water Data'!$C$5,0,10*ROW('Water Data'!C82))),'Data Summary'!BS88="Yes"),100-OFFSET('Water Data'!$C$5,0,10*ROW('Water Data'!C82)),NA())</f>
        <v>#N/A</v>
      </c>
      <c r="E88" s="58" t="e">
        <f ca="1">+IF(AND(ISNUMBER(OFFSET('Water Data'!$C$7,0,10*ROW('Water Data'!C82))),'Data Summary'!BT88="Yes"),OFFSET('Water Data'!$C$7,0,10*ROW('Water Data'!C82)),NA())</f>
        <v>#N/A</v>
      </c>
      <c r="F88" s="58" t="e">
        <f ca="1">+IF(AND(ISNUMBER(OFFSET('Water Data'!$C$10,0,10*ROW('Water Data'!C82))),'Data Summary'!BU88="Yes"),OFFSET('Water Data'!$C$10,0,10*ROW('Water Data'!C82)),NA())</f>
        <v>#N/A</v>
      </c>
      <c r="G88" s="58" t="e">
        <f ca="1">+IF(AND(ISNUMBER(OFFSET('Water Data'!$D$5,0,10*ROW('Water Data'!D82))),'Data Summary'!BV88="Yes"),100-OFFSET('Water Data'!$D$5,0,10*ROW('Water Data'!D82)),NA())</f>
        <v>#N/A</v>
      </c>
      <c r="H88" s="58" t="e">
        <f ca="1">+IF(AND(ISNUMBER(OFFSET('Water Data'!$D$7,0,10*ROW('Water Data'!D82))),'Data Summary'!BW88="Yes"),OFFSET('Water Data'!$D$7,0,10*ROW('Water Data'!D82)),NA())</f>
        <v>#N/A</v>
      </c>
      <c r="I88" s="58" t="e">
        <f ca="1">+IF(AND(ISNUMBER(OFFSET('Water Data'!$D$10,0,10*ROW('Water Data'!D82))),'Data Summary'!BX88="Yes"),OFFSET('Water Data'!$D$10,0,10*ROW('Water Data'!D82)),NA())</f>
        <v>#N/A</v>
      </c>
      <c r="J88" s="58" t="e">
        <f ca="1">+IF(AND(ISNUMBER(OFFSET('Water Data'!$E$5,0,10*ROW('Water Data'!E82))),'Data Summary'!BY88="Yes"),100-OFFSET('Water Data'!$E$5,0,10*ROW('Water Data'!E82)),NA())</f>
        <v>#N/A</v>
      </c>
      <c r="K88" s="58" t="e">
        <f ca="1">+IF(AND(ISNUMBER(OFFSET('Water Data'!$E$7,0,10*ROW('Water Data'!E82))),'Data Summary'!BZ88="Yes"),OFFSET('Water Data'!$E$7,0,10*ROW('Water Data'!E82)),NA())</f>
        <v>#N/A</v>
      </c>
      <c r="L88" s="58" t="e">
        <f ca="1">+IF(AND(ISNUMBER(OFFSET('Water Data'!$E$10,0,10*ROW('Water Data'!E82))),'Data Summary'!CA88="Yes"),OFFSET('Water Data'!$E$10,0,10*ROW('Water Data'!E82)),NA())</f>
        <v>#N/A</v>
      </c>
      <c r="M88" s="58" t="e">
        <f ca="1">+IF(AND(ISNUMBER(OFFSET('Water Data'!$F$5,0,10*ROW('Water Data'!F82))),'Data Summary'!CB88="Yes"),100-OFFSET('Water Data'!$F$5,0,10*ROW('Water Data'!F82)),NA())</f>
        <v>#N/A</v>
      </c>
      <c r="N88" s="58" t="e">
        <f ca="1">+IF(AND(ISNUMBER(OFFSET('Water Data'!$F$7,0,10*ROW('Water Data'!F82))),'Data Summary'!CC88="Yes"),OFFSET('Water Data'!$F$7,0,10*ROW('Water Data'!F82)),NA())</f>
        <v>#N/A</v>
      </c>
      <c r="O88" s="58" t="e">
        <f ca="1">+IF(AND(ISNUMBER(OFFSET('Water Data'!$F$10,0,10*ROW('Water Data'!F82))),'Data Summary'!CD88="Yes"),OFFSET('Water Data'!$F$10,0,10*ROW('Water Data'!F82)),NA())</f>
        <v>#N/A</v>
      </c>
      <c r="P88" s="58" t="e">
        <f ca="1">+IF(AND(ISNUMBER(OFFSET('Water Data'!$G$5,0,10*ROW('Water Data'!G82))),'Data Summary'!CE88="Yes"),100-OFFSET('Water Data'!$G$5,0,10*ROW('Water Data'!G82)),NA())</f>
        <v>#N/A</v>
      </c>
      <c r="Q88" s="58" t="e">
        <f ca="1">+IF(AND(ISNUMBER(OFFSET('Water Data'!$G$7,0,10*ROW('Water Data'!G82))),'Data Summary'!CF88="Yes"),OFFSET('Water Data'!$G$7,0,10*ROW('Water Data'!G82)),NA())</f>
        <v>#N/A</v>
      </c>
      <c r="R88" s="58" t="e">
        <f ca="1">+IF(AND(ISNUMBER(OFFSET('Water Data'!$G$10,0,10*ROW('Water Data'!G82))),'Data Summary'!CG88="Yes"),OFFSET('Water Data'!$G$10,0,10*ROW('Water Data'!G82)),NA())</f>
        <v>#N/A</v>
      </c>
      <c r="S88" s="58" t="e">
        <f ca="1">+IF(AND(ISNUMBER(OFFSET('Water Data'!$H$5,0,10*ROW('Water Data'!H82))),'Data Summary'!CH88="Yes"),100-OFFSET('Water Data'!$H$5,0,10*ROW('Water Data'!H82)),NA())</f>
        <v>#N/A</v>
      </c>
      <c r="T88" s="58" t="e">
        <f ca="1">+IF(AND(ISNUMBER(OFFSET('Water Data'!$H$7,0,10*ROW('Water Data'!H82))),'Data Summary'!CI88="Yes"),OFFSET('Water Data'!$H$7,0,10*ROW('Water Data'!H82)),NA())</f>
        <v>#N/A</v>
      </c>
      <c r="U88" s="58" t="e">
        <f ca="1">+IF(AND(ISNUMBER(OFFSET('Water Data'!$H$10,0,10*ROW('Water Data'!H82))),'Data Summary'!CJ88="Yes"),OFFSET('Water Data'!$H$10,0,10*ROW('Water Data'!H82)),NA())</f>
        <v>#N/A</v>
      </c>
      <c r="V88" s="104" t="e">
        <f ca="1">+IF(AND(ISNUMBER(OFFSET('Sanitation Data'!$C$5,0,10*ROW('Sanitation Data'!C82))),'Data Summary'!CK88="Yes"),100-OFFSET('Sanitation Data'!$C$5,0,10*ROW('Sanitation Data'!C82)),NA())</f>
        <v>#N/A</v>
      </c>
      <c r="W88" s="104" t="e">
        <f ca="1">+IF(AND(ISNUMBER(OFFSET('Sanitation Data'!$C$7,0,10*ROW('Sanitation Data'!C82))),'Data Summary'!CL88="Yes"),OFFSET('Sanitation Data'!$C$7,0,10*ROW('Sanitation Data'!C82)),NA())</f>
        <v>#N/A</v>
      </c>
      <c r="X88" s="104" t="e">
        <f ca="1">+IF(AND(ISNUMBER(OFFSET('Sanitation Data'!$C$11,0,10*ROW('Sanitation Data'!C82))),'Data Summary'!CM88="Yes"),OFFSET('Sanitation Data'!$C$11,0,10*ROW('Sanitation Data'!C82)),NA())</f>
        <v>#N/A</v>
      </c>
      <c r="Y88" s="104" t="e">
        <f ca="1">+IF(AND(ISNUMBER(OFFSET('Sanitation Data'!$C$12,0,10*ROW('Sanitation Data'!C82))),'Data Summary'!CN88="Yes"),OFFSET('Sanitation Data'!$C$12,0,10*ROW('Sanitation Data'!C82)),NA())</f>
        <v>#N/A</v>
      </c>
      <c r="Z88" s="104" t="e">
        <f ca="1">+IF(AND(ISNUMBER(OFFSET('Sanitation Data'!$C$13,0,10*ROW('Sanitation Data'!C82))),'Data Summary'!CO88="Yes"),OFFSET('Sanitation Data'!$C$13,0,10*ROW('Sanitation Data'!C82)),NA())</f>
        <v>#N/A</v>
      </c>
      <c r="AA88" s="104" t="e">
        <f ca="1">+IF(AND(ISNUMBER(OFFSET('Sanitation Data'!$D$5,0,10*ROW('Sanitation Data'!D82))),'Data Summary'!CP88="Yes"),100-OFFSET('Sanitation Data'!$D$5,0,10*ROW('Sanitation Data'!D82)),NA())</f>
        <v>#N/A</v>
      </c>
      <c r="AB88" s="104" t="e">
        <f ca="1">+IF(AND(ISNUMBER(OFFSET('Sanitation Data'!$D$7,0,10*ROW('Sanitation Data'!D82))),'Data Summary'!CQ88="Yes"),OFFSET('Sanitation Data'!$D$7,0,10*ROW('Sanitation Data'!D82)),NA())</f>
        <v>#N/A</v>
      </c>
      <c r="AC88" s="104" t="e">
        <f ca="1">+IF(AND(ISNUMBER(OFFSET('Sanitation Data'!$D$11,0,10*ROW('Sanitation Data'!D82))),'Data Summary'!CR88="Yes"),OFFSET('Sanitation Data'!$D$11,0,10*ROW('Sanitation Data'!D82)),NA())</f>
        <v>#N/A</v>
      </c>
      <c r="AD88" s="104" t="e">
        <f ca="1">+IF(AND(ISNUMBER(OFFSET('Sanitation Data'!$D$12,0,10*ROW('Sanitation Data'!D82))),'Data Summary'!CS88="Yes"),OFFSET('Sanitation Data'!$D$12,0,10*ROW('Sanitation Data'!D82)),NA())</f>
        <v>#N/A</v>
      </c>
      <c r="AE88" s="104" t="e">
        <f ca="1">+IF(AND(ISNUMBER(OFFSET('Sanitation Data'!$D$13,0,10*ROW('Sanitation Data'!D82))),'Data Summary'!CT88="Yes"),OFFSET('Sanitation Data'!$D$13,0,10*ROW('Sanitation Data'!D82)),NA())</f>
        <v>#N/A</v>
      </c>
      <c r="AF88" s="104" t="e">
        <f ca="1">+IF(AND(ISNUMBER(OFFSET('Sanitation Data'!$E$5,0,10*ROW('Sanitation Data'!E82))),'Data Summary'!CU88="Yes"),100-OFFSET('Sanitation Data'!$E$5,0,10*ROW('Sanitation Data'!E82)),NA())</f>
        <v>#N/A</v>
      </c>
      <c r="AG88" s="104" t="e">
        <f ca="1">+IF(AND(ISNUMBER(OFFSET('Sanitation Data'!$E$7,0,10*ROW('Sanitation Data'!E82))),'Data Summary'!CV88="Yes"),OFFSET('Sanitation Data'!$E$7,0,10*ROW('Sanitation Data'!E82)),NA())</f>
        <v>#N/A</v>
      </c>
      <c r="AH88" s="104" t="e">
        <f ca="1">+IF(AND(ISNUMBER(OFFSET('Sanitation Data'!$E$11,0,10*ROW('Sanitation Data'!E82))),'Data Summary'!CW88="Yes"),OFFSET('Sanitation Data'!$E$11,0,10*ROW('Sanitation Data'!E82)),NA())</f>
        <v>#N/A</v>
      </c>
      <c r="AI88" s="104" t="e">
        <f ca="1">+IF(AND(ISNUMBER(OFFSET('Sanitation Data'!$E$12,0,10*ROW('Sanitation Data'!E82))),'Data Summary'!CX88="Yes"),OFFSET('Sanitation Data'!$E$12,0,10*ROW('Sanitation Data'!E82)),NA())</f>
        <v>#N/A</v>
      </c>
      <c r="AJ88" s="104" t="e">
        <f ca="1">+IF(AND(ISNUMBER(OFFSET('Sanitation Data'!$E$13,0,10*ROW('Sanitation Data'!E82))),'Data Summary'!CY88="Yes"),OFFSET('Sanitation Data'!$E$13,0,10*ROW('Sanitation Data'!E82)),NA())</f>
        <v>#N/A</v>
      </c>
      <c r="AK88" s="104" t="e">
        <f ca="1">+IF(AND(ISNUMBER(OFFSET('Sanitation Data'!$F$5,0,10*ROW('Sanitation Data'!F82))),'Data Summary'!CZ88="Yes"),100-OFFSET('Sanitation Data'!$F$5,0,10*ROW('Sanitation Data'!F82)),NA())</f>
        <v>#N/A</v>
      </c>
      <c r="AL88" s="104" t="e">
        <f ca="1">+IF(AND(ISNUMBER(OFFSET('Sanitation Data'!$F$7,0,10*ROW('Sanitation Data'!F82))),'Data Summary'!DA88="Yes"),OFFSET('Sanitation Data'!$F$7,0,10*ROW('Sanitation Data'!F82)),NA())</f>
        <v>#N/A</v>
      </c>
      <c r="AM88" s="104" t="e">
        <f ca="1">+IF(AND(ISNUMBER(OFFSET('Sanitation Data'!$F$11,0,10*ROW('Sanitation Data'!F82))),'Data Summary'!DB88="Yes"),OFFSET('Sanitation Data'!$F$11,0,10*ROW('Sanitation Data'!F82)),NA())</f>
        <v>#N/A</v>
      </c>
      <c r="AN88" s="104" t="e">
        <f ca="1">+IF(AND(ISNUMBER(OFFSET('Sanitation Data'!$F$12,0,10*ROW('Sanitation Data'!F82))),'Data Summary'!DC88="Yes"),OFFSET('Sanitation Data'!$F$12,0,10*ROW('Sanitation Data'!F82)),NA())</f>
        <v>#N/A</v>
      </c>
      <c r="AO88" s="104" t="e">
        <f ca="1">+IF(AND(ISNUMBER(OFFSET('Sanitation Data'!$F$13,0,10*ROW('Sanitation Data'!F82))),'Data Summary'!DD88="Yes"),OFFSET('Sanitation Data'!$F$13,0,10*ROW('Sanitation Data'!F82)),NA())</f>
        <v>#N/A</v>
      </c>
      <c r="AP88" s="104" t="e">
        <f ca="1">+IF(AND(ISNUMBER(OFFSET('Sanitation Data'!$G$5,0,10*ROW('Sanitation Data'!G82))),'Data Summary'!DE88="Yes"),100-OFFSET('Sanitation Data'!$G$5,0,10*ROW('Sanitation Data'!G82)),NA())</f>
        <v>#N/A</v>
      </c>
      <c r="AQ88" s="104" t="e">
        <f ca="1">+IF(AND(ISNUMBER(OFFSET('Sanitation Data'!$G$7,0,10*ROW('Sanitation Data'!G82))),'Data Summary'!DF88="Yes"),OFFSET('Sanitation Data'!$G$7,0,10*ROW('Sanitation Data'!G82)),NA())</f>
        <v>#N/A</v>
      </c>
      <c r="AR88" s="104" t="e">
        <f ca="1">+IF(AND(ISNUMBER(OFFSET('Sanitation Data'!$G$11,0,10*ROW('Sanitation Data'!G82))),'Data Summary'!DG88="Yes"),OFFSET('Sanitation Data'!$G$11,0,10*ROW('Sanitation Data'!G82)),NA())</f>
        <v>#N/A</v>
      </c>
      <c r="AS88" s="104" t="e">
        <f ca="1">+IF(AND(ISNUMBER(OFFSET('Sanitation Data'!$G$12,0,10*ROW('Sanitation Data'!G82))),'Data Summary'!DH88="Yes"),OFFSET('Sanitation Data'!$G$12,0,10*ROW('Sanitation Data'!G82)),NA())</f>
        <v>#N/A</v>
      </c>
      <c r="AT88" s="104" t="e">
        <f ca="1">+IF(AND(ISNUMBER(OFFSET('Sanitation Data'!$G$13,0,10*ROW('Sanitation Data'!G82))),'Data Summary'!DI88="Yes"),OFFSET('Sanitation Data'!$G$13,0,10*ROW('Sanitation Data'!G82)),NA())</f>
        <v>#N/A</v>
      </c>
      <c r="AU88" s="104" t="e">
        <f ca="1">+IF(AND(ISNUMBER(OFFSET('Sanitation Data'!$H$5,0,10*ROW('Sanitation Data'!H82))),'Data Summary'!DJ88="Yes"),100-OFFSET('Sanitation Data'!$H$5,0,10*ROW('Sanitation Data'!H82)),NA())</f>
        <v>#N/A</v>
      </c>
      <c r="AV88" s="104" t="e">
        <f ca="1">+IF(AND(ISNUMBER(OFFSET('Sanitation Data'!$H$7,0,10*ROW('Sanitation Data'!H82))),'Data Summary'!DK88="Yes"),OFFSET('Sanitation Data'!$H$7,0,10*ROW('Sanitation Data'!H82)),NA())</f>
        <v>#N/A</v>
      </c>
      <c r="AW88" s="104" t="e">
        <f ca="1">+IF(AND(ISNUMBER(OFFSET('Sanitation Data'!$H$11,0,10*ROW('Sanitation Data'!H82))),'Data Summary'!DL88="Yes"),OFFSET('Sanitation Data'!$H$11,0,10*ROW('Sanitation Data'!H82)),NA())</f>
        <v>#N/A</v>
      </c>
      <c r="AX88" s="104" t="e">
        <f ca="1">+IF(AND(ISNUMBER(OFFSET('Sanitation Data'!$H$12,0,10*ROW('Sanitation Data'!H82))),'Data Summary'!DM88="Yes"),OFFSET('Sanitation Data'!$H$12,0,10*ROW('Sanitation Data'!H82)),NA())</f>
        <v>#N/A</v>
      </c>
      <c r="AY88" s="104" t="e">
        <f ca="1">+IF(AND(ISNUMBER(OFFSET('Sanitation Data'!$H$13,0,10*ROW('Sanitation Data'!H82))),'Data Summary'!DN88="Yes"),OFFSET('Sanitation Data'!$H$13,0,10*ROW('Sanitation Data'!H82)),NA())</f>
        <v>#N/A</v>
      </c>
      <c r="AZ88" s="109" t="e">
        <f ca="1">+IF(AND(ISNUMBER(OFFSET('Hygiene Data'!$C$6,0,10*ROW('Hygiene Data'!C82))),'Data Summary'!DO88="Yes"),OFFSET('Hygiene Data'!$C$6,0,10*ROW('Hygiene Data'!C82)),NA())</f>
        <v>#N/A</v>
      </c>
      <c r="BA88" s="109" t="e">
        <f ca="1">+IF(AND(ISNUMBER(OFFSET('Hygiene Data'!$C$8,0,10*ROW('Hygiene Data'!C82))),'Data Summary'!DP88="Yes"),OFFSET('Hygiene Data'!$C$8,0,10*ROW('Hygiene Data'!C82)),NA())</f>
        <v>#N/A</v>
      </c>
      <c r="BB88" s="109" t="e">
        <f ca="1">+IF(AND(ISNUMBER(OFFSET('Hygiene Data'!$C$10,0,10*ROW('Hygiene Data'!C82))),'Data Summary'!DQ88="Yes"),OFFSET('Hygiene Data'!$C$10,0,10*ROW('Hygiene Data'!C82)),NA())</f>
        <v>#N/A</v>
      </c>
      <c r="BC88" s="109" t="e">
        <f ca="1">+IF(AND(ISNUMBER(OFFSET('Hygiene Data'!$D$6,0,10*ROW('Hygiene Data'!D82))),'Data Summary'!DR88="Yes"),OFFSET('Hygiene Data'!$D$6,0,10*ROW('Hygiene Data'!D82)),NA())</f>
        <v>#N/A</v>
      </c>
      <c r="BD88" s="109" t="e">
        <f ca="1">+IF(AND(ISNUMBER(OFFSET('Hygiene Data'!$D$8,0,10*ROW('Hygiene Data'!D82))),'Data Summary'!DS88="Yes"),OFFSET('Hygiene Data'!$D$8,0,10*ROW('Hygiene Data'!D82)),NA())</f>
        <v>#N/A</v>
      </c>
      <c r="BE88" s="109" t="e">
        <f ca="1">+IF(AND(ISNUMBER(OFFSET('Hygiene Data'!$D$10,0,10*ROW('Hygiene Data'!D82))),'Data Summary'!DT88="Yes"),OFFSET('Hygiene Data'!$D$10,0,10*ROW('Hygiene Data'!D82)),NA())</f>
        <v>#N/A</v>
      </c>
      <c r="BF88" s="109" t="e">
        <f ca="1">+IF(AND(ISNUMBER(OFFSET('Hygiene Data'!$E$6,0,10*ROW('Hygiene Data'!E82))),'Data Summary'!DU88="Yes"),OFFSET('Hygiene Data'!$E$6,0,10*ROW('Hygiene Data'!E82)),NA())</f>
        <v>#N/A</v>
      </c>
      <c r="BG88" s="109" t="e">
        <f ca="1">+IF(AND(ISNUMBER(OFFSET('Hygiene Data'!$E$8,0,10*ROW('Hygiene Data'!E82))),'Data Summary'!DV88="Yes"),OFFSET('Hygiene Data'!$E$8,0,10*ROW('Hygiene Data'!E82)),NA())</f>
        <v>#N/A</v>
      </c>
      <c r="BH88" s="109" t="e">
        <f ca="1">+IF(AND(ISNUMBER(OFFSET('Hygiene Data'!$E$10,0,10*ROW('Hygiene Data'!E82))),'Data Summary'!DW88="Yes"),OFFSET('Hygiene Data'!$E$10,0,10*ROW('Hygiene Data'!E82)),NA())</f>
        <v>#N/A</v>
      </c>
      <c r="BI88" s="109" t="e">
        <f ca="1">+IF(AND(ISNUMBER(OFFSET('Hygiene Data'!$F$6,0,10*ROW('Hygiene Data'!F82))),'Data Summary'!DX88="Yes"),OFFSET('Hygiene Data'!$F$6,0,10*ROW('Hygiene Data'!F82)),NA())</f>
        <v>#N/A</v>
      </c>
      <c r="BJ88" s="109" t="e">
        <f ca="1">+IF(AND(ISNUMBER(OFFSET('Hygiene Data'!$F$8,0,10*ROW('Hygiene Data'!F82))),'Data Summary'!DY88="Yes"),OFFSET('Hygiene Data'!$F$8,0,10*ROW('Hygiene Data'!F82)),NA())</f>
        <v>#N/A</v>
      </c>
      <c r="BK88" s="109" t="e">
        <f ca="1">+IF(AND(ISNUMBER(OFFSET('Hygiene Data'!$F$10,0,10*ROW('Hygiene Data'!F82))),'Data Summary'!DZ88="Yes"),OFFSET('Hygiene Data'!$F$10,0,10*ROW('Hygiene Data'!F82)),NA())</f>
        <v>#N/A</v>
      </c>
      <c r="BL88" s="109" t="e">
        <f ca="1">+IF(AND(ISNUMBER(OFFSET('Hygiene Data'!$G$6,0,10*ROW('Hygiene Data'!G82))),'Data Summary'!EA88="Yes"),OFFSET('Hygiene Data'!$G$6,0,10*ROW('Hygiene Data'!G82)),NA())</f>
        <v>#N/A</v>
      </c>
      <c r="BM88" s="109" t="e">
        <f ca="1">+IF(AND(ISNUMBER(OFFSET('Hygiene Data'!$G$8,0,10*ROW('Hygiene Data'!G82))),'Data Summary'!EB88="Yes"),OFFSET('Hygiene Data'!$G$8,0,10*ROW('Hygiene Data'!G82)),NA())</f>
        <v>#N/A</v>
      </c>
      <c r="BN88" s="109" t="e">
        <f ca="1">+IF(AND(ISNUMBER(OFFSET('Hygiene Data'!$G$10,0,10*ROW('Hygiene Data'!G82))),'Data Summary'!EC88="Yes"),OFFSET('Hygiene Data'!$G$10,0,10*ROW('Hygiene Data'!G82)),NA())</f>
        <v>#N/A</v>
      </c>
      <c r="BO88" s="109" t="e">
        <f ca="1">+IF(AND(ISNUMBER(OFFSET('Hygiene Data'!$H$6,0,10*ROW('Hygiene Data'!H82))),'Data Summary'!ED88="Yes"),OFFSET('Hygiene Data'!$H$6,0,10*ROW('Hygiene Data'!H82)),NA())</f>
        <v>#N/A</v>
      </c>
      <c r="BP88" s="109" t="e">
        <f ca="1">+IF(AND(ISNUMBER(OFFSET('Hygiene Data'!$H$8,0,10*ROW('Hygiene Data'!H82))),'Data Summary'!EE88="Yes"),OFFSET('Hygiene Data'!$H$8,0,10*ROW('Hygiene Data'!H82)),NA())</f>
        <v>#N/A</v>
      </c>
      <c r="BQ88" s="109" t="e">
        <f ca="1">+IF(AND(ISNUMBER(OFFSET('Hygiene Data'!$H$10,0,10*ROW('Hygiene Data'!H82))),'Data Summary'!EF88="Yes"),OFFSET('Hygiene Data'!$H$10,0,10*ROW('Hygiene Data'!H82)),NA())</f>
        <v>#N/A</v>
      </c>
    </row>
    <row r="89" spans="1:69" x14ac:dyDescent="0.25">
      <c r="A89" s="57" t="e">
        <f ca="1">+IF(OFFSET('Water Data'!$B$1,0,10*ROW('Water Data'!B83))="",NA(),OFFSET('Water Data'!$B$1,0,10*ROW('Water Data'!B83)))</f>
        <v>#N/A</v>
      </c>
      <c r="B89" s="57" t="e">
        <f ca="1">+IF(OFFSET('Water Data'!$A$3,0,10*ROW('Water Data'!A86))="",NA(),OFFSET('Water Data'!$A$3,0,10*ROW('Water Data'!A86)))</f>
        <v>#N/A</v>
      </c>
      <c r="C89" s="57" t="e">
        <f ca="1">+IF(OFFSET('Water Data'!$C$3,0,10*ROW('Water Data'!C86))="",NA(),OFFSET('Water Data'!$C$3,0,10*ROW('Water Data'!C86)))</f>
        <v>#N/A</v>
      </c>
      <c r="D89" s="58" t="e">
        <f ca="1">+IF(AND(ISNUMBER(OFFSET('Water Data'!$C$5,0,10*ROW('Water Data'!C83))),'Data Summary'!BS89="Yes"),100-OFFSET('Water Data'!$C$5,0,10*ROW('Water Data'!C83)),NA())</f>
        <v>#N/A</v>
      </c>
      <c r="E89" s="58" t="e">
        <f ca="1">+IF(AND(ISNUMBER(OFFSET('Water Data'!$C$7,0,10*ROW('Water Data'!C83))),'Data Summary'!BT89="Yes"),OFFSET('Water Data'!$C$7,0,10*ROW('Water Data'!C83)),NA())</f>
        <v>#N/A</v>
      </c>
      <c r="F89" s="58" t="e">
        <f ca="1">+IF(AND(ISNUMBER(OFFSET('Water Data'!$C$10,0,10*ROW('Water Data'!C83))),'Data Summary'!BU89="Yes"),OFFSET('Water Data'!$C$10,0,10*ROW('Water Data'!C83)),NA())</f>
        <v>#N/A</v>
      </c>
      <c r="G89" s="58" t="e">
        <f ca="1">+IF(AND(ISNUMBER(OFFSET('Water Data'!$D$5,0,10*ROW('Water Data'!D83))),'Data Summary'!BV89="Yes"),100-OFFSET('Water Data'!$D$5,0,10*ROW('Water Data'!D83)),NA())</f>
        <v>#N/A</v>
      </c>
      <c r="H89" s="58" t="e">
        <f ca="1">+IF(AND(ISNUMBER(OFFSET('Water Data'!$D$7,0,10*ROW('Water Data'!D83))),'Data Summary'!BW89="Yes"),OFFSET('Water Data'!$D$7,0,10*ROW('Water Data'!D83)),NA())</f>
        <v>#N/A</v>
      </c>
      <c r="I89" s="58" t="e">
        <f ca="1">+IF(AND(ISNUMBER(OFFSET('Water Data'!$D$10,0,10*ROW('Water Data'!D83))),'Data Summary'!BX89="Yes"),OFFSET('Water Data'!$D$10,0,10*ROW('Water Data'!D83)),NA())</f>
        <v>#N/A</v>
      </c>
      <c r="J89" s="58" t="e">
        <f ca="1">+IF(AND(ISNUMBER(OFFSET('Water Data'!$E$5,0,10*ROW('Water Data'!E83))),'Data Summary'!BY89="Yes"),100-OFFSET('Water Data'!$E$5,0,10*ROW('Water Data'!E83)),NA())</f>
        <v>#N/A</v>
      </c>
      <c r="K89" s="58" t="e">
        <f ca="1">+IF(AND(ISNUMBER(OFFSET('Water Data'!$E$7,0,10*ROW('Water Data'!E83))),'Data Summary'!BZ89="Yes"),OFFSET('Water Data'!$E$7,0,10*ROW('Water Data'!E83)),NA())</f>
        <v>#N/A</v>
      </c>
      <c r="L89" s="58" t="e">
        <f ca="1">+IF(AND(ISNUMBER(OFFSET('Water Data'!$E$10,0,10*ROW('Water Data'!E83))),'Data Summary'!CA89="Yes"),OFFSET('Water Data'!$E$10,0,10*ROW('Water Data'!E83)),NA())</f>
        <v>#N/A</v>
      </c>
      <c r="M89" s="58" t="e">
        <f ca="1">+IF(AND(ISNUMBER(OFFSET('Water Data'!$F$5,0,10*ROW('Water Data'!F83))),'Data Summary'!CB89="Yes"),100-OFFSET('Water Data'!$F$5,0,10*ROW('Water Data'!F83)),NA())</f>
        <v>#N/A</v>
      </c>
      <c r="N89" s="58" t="e">
        <f ca="1">+IF(AND(ISNUMBER(OFFSET('Water Data'!$F$7,0,10*ROW('Water Data'!F83))),'Data Summary'!CC89="Yes"),OFFSET('Water Data'!$F$7,0,10*ROW('Water Data'!F83)),NA())</f>
        <v>#N/A</v>
      </c>
      <c r="O89" s="58" t="e">
        <f ca="1">+IF(AND(ISNUMBER(OFFSET('Water Data'!$F$10,0,10*ROW('Water Data'!F83))),'Data Summary'!CD89="Yes"),OFFSET('Water Data'!$F$10,0,10*ROW('Water Data'!F83)),NA())</f>
        <v>#N/A</v>
      </c>
      <c r="P89" s="58" t="e">
        <f ca="1">+IF(AND(ISNUMBER(OFFSET('Water Data'!$G$5,0,10*ROW('Water Data'!G83))),'Data Summary'!CE89="Yes"),100-OFFSET('Water Data'!$G$5,0,10*ROW('Water Data'!G83)),NA())</f>
        <v>#N/A</v>
      </c>
      <c r="Q89" s="58" t="e">
        <f ca="1">+IF(AND(ISNUMBER(OFFSET('Water Data'!$G$7,0,10*ROW('Water Data'!G83))),'Data Summary'!CF89="Yes"),OFFSET('Water Data'!$G$7,0,10*ROW('Water Data'!G83)),NA())</f>
        <v>#N/A</v>
      </c>
      <c r="R89" s="58" t="e">
        <f ca="1">+IF(AND(ISNUMBER(OFFSET('Water Data'!$G$10,0,10*ROW('Water Data'!G83))),'Data Summary'!CG89="Yes"),OFFSET('Water Data'!$G$10,0,10*ROW('Water Data'!G83)),NA())</f>
        <v>#N/A</v>
      </c>
      <c r="S89" s="58" t="e">
        <f ca="1">+IF(AND(ISNUMBER(OFFSET('Water Data'!$H$5,0,10*ROW('Water Data'!H83))),'Data Summary'!CH89="Yes"),100-OFFSET('Water Data'!$H$5,0,10*ROW('Water Data'!H83)),NA())</f>
        <v>#N/A</v>
      </c>
      <c r="T89" s="58" t="e">
        <f ca="1">+IF(AND(ISNUMBER(OFFSET('Water Data'!$H$7,0,10*ROW('Water Data'!H83))),'Data Summary'!CI89="Yes"),OFFSET('Water Data'!$H$7,0,10*ROW('Water Data'!H83)),NA())</f>
        <v>#N/A</v>
      </c>
      <c r="U89" s="58" t="e">
        <f ca="1">+IF(AND(ISNUMBER(OFFSET('Water Data'!$H$10,0,10*ROW('Water Data'!H83))),'Data Summary'!CJ89="Yes"),OFFSET('Water Data'!$H$10,0,10*ROW('Water Data'!H83)),NA())</f>
        <v>#N/A</v>
      </c>
      <c r="V89" s="104" t="e">
        <f ca="1">+IF(AND(ISNUMBER(OFFSET('Sanitation Data'!$C$5,0,10*ROW('Sanitation Data'!C83))),'Data Summary'!CK89="Yes"),100-OFFSET('Sanitation Data'!$C$5,0,10*ROW('Sanitation Data'!C83)),NA())</f>
        <v>#N/A</v>
      </c>
      <c r="W89" s="104" t="e">
        <f ca="1">+IF(AND(ISNUMBER(OFFSET('Sanitation Data'!$C$7,0,10*ROW('Sanitation Data'!C83))),'Data Summary'!CL89="Yes"),OFFSET('Sanitation Data'!$C$7,0,10*ROW('Sanitation Data'!C83)),NA())</f>
        <v>#N/A</v>
      </c>
      <c r="X89" s="104" t="e">
        <f ca="1">+IF(AND(ISNUMBER(OFFSET('Sanitation Data'!$C$11,0,10*ROW('Sanitation Data'!C83))),'Data Summary'!CM89="Yes"),OFFSET('Sanitation Data'!$C$11,0,10*ROW('Sanitation Data'!C83)),NA())</f>
        <v>#N/A</v>
      </c>
      <c r="Y89" s="104" t="e">
        <f ca="1">+IF(AND(ISNUMBER(OFFSET('Sanitation Data'!$C$12,0,10*ROW('Sanitation Data'!C83))),'Data Summary'!CN89="Yes"),OFFSET('Sanitation Data'!$C$12,0,10*ROW('Sanitation Data'!C83)),NA())</f>
        <v>#N/A</v>
      </c>
      <c r="Z89" s="104" t="e">
        <f ca="1">+IF(AND(ISNUMBER(OFFSET('Sanitation Data'!$C$13,0,10*ROW('Sanitation Data'!C83))),'Data Summary'!CO89="Yes"),OFFSET('Sanitation Data'!$C$13,0,10*ROW('Sanitation Data'!C83)),NA())</f>
        <v>#N/A</v>
      </c>
      <c r="AA89" s="104" t="e">
        <f ca="1">+IF(AND(ISNUMBER(OFFSET('Sanitation Data'!$D$5,0,10*ROW('Sanitation Data'!D83))),'Data Summary'!CP89="Yes"),100-OFFSET('Sanitation Data'!$D$5,0,10*ROW('Sanitation Data'!D83)),NA())</f>
        <v>#N/A</v>
      </c>
      <c r="AB89" s="104" t="e">
        <f ca="1">+IF(AND(ISNUMBER(OFFSET('Sanitation Data'!$D$7,0,10*ROW('Sanitation Data'!D83))),'Data Summary'!CQ89="Yes"),OFFSET('Sanitation Data'!$D$7,0,10*ROW('Sanitation Data'!D83)),NA())</f>
        <v>#N/A</v>
      </c>
      <c r="AC89" s="104" t="e">
        <f ca="1">+IF(AND(ISNUMBER(OFFSET('Sanitation Data'!$D$11,0,10*ROW('Sanitation Data'!D83))),'Data Summary'!CR89="Yes"),OFFSET('Sanitation Data'!$D$11,0,10*ROW('Sanitation Data'!D83)),NA())</f>
        <v>#N/A</v>
      </c>
      <c r="AD89" s="104" t="e">
        <f ca="1">+IF(AND(ISNUMBER(OFFSET('Sanitation Data'!$D$12,0,10*ROW('Sanitation Data'!D83))),'Data Summary'!CS89="Yes"),OFFSET('Sanitation Data'!$D$12,0,10*ROW('Sanitation Data'!D83)),NA())</f>
        <v>#N/A</v>
      </c>
      <c r="AE89" s="104" t="e">
        <f ca="1">+IF(AND(ISNUMBER(OFFSET('Sanitation Data'!$D$13,0,10*ROW('Sanitation Data'!D83))),'Data Summary'!CT89="Yes"),OFFSET('Sanitation Data'!$D$13,0,10*ROW('Sanitation Data'!D83)),NA())</f>
        <v>#N/A</v>
      </c>
      <c r="AF89" s="104" t="e">
        <f ca="1">+IF(AND(ISNUMBER(OFFSET('Sanitation Data'!$E$5,0,10*ROW('Sanitation Data'!E83))),'Data Summary'!CU89="Yes"),100-OFFSET('Sanitation Data'!$E$5,0,10*ROW('Sanitation Data'!E83)),NA())</f>
        <v>#N/A</v>
      </c>
      <c r="AG89" s="104" t="e">
        <f ca="1">+IF(AND(ISNUMBER(OFFSET('Sanitation Data'!$E$7,0,10*ROW('Sanitation Data'!E83))),'Data Summary'!CV89="Yes"),OFFSET('Sanitation Data'!$E$7,0,10*ROW('Sanitation Data'!E83)),NA())</f>
        <v>#N/A</v>
      </c>
      <c r="AH89" s="104" t="e">
        <f ca="1">+IF(AND(ISNUMBER(OFFSET('Sanitation Data'!$E$11,0,10*ROW('Sanitation Data'!E83))),'Data Summary'!CW89="Yes"),OFFSET('Sanitation Data'!$E$11,0,10*ROW('Sanitation Data'!E83)),NA())</f>
        <v>#N/A</v>
      </c>
      <c r="AI89" s="104" t="e">
        <f ca="1">+IF(AND(ISNUMBER(OFFSET('Sanitation Data'!$E$12,0,10*ROW('Sanitation Data'!E83))),'Data Summary'!CX89="Yes"),OFFSET('Sanitation Data'!$E$12,0,10*ROW('Sanitation Data'!E83)),NA())</f>
        <v>#N/A</v>
      </c>
      <c r="AJ89" s="104" t="e">
        <f ca="1">+IF(AND(ISNUMBER(OFFSET('Sanitation Data'!$E$13,0,10*ROW('Sanitation Data'!E83))),'Data Summary'!CY89="Yes"),OFFSET('Sanitation Data'!$E$13,0,10*ROW('Sanitation Data'!E83)),NA())</f>
        <v>#N/A</v>
      </c>
      <c r="AK89" s="104" t="e">
        <f ca="1">+IF(AND(ISNUMBER(OFFSET('Sanitation Data'!$F$5,0,10*ROW('Sanitation Data'!F83))),'Data Summary'!CZ89="Yes"),100-OFFSET('Sanitation Data'!$F$5,0,10*ROW('Sanitation Data'!F83)),NA())</f>
        <v>#N/A</v>
      </c>
      <c r="AL89" s="104" t="e">
        <f ca="1">+IF(AND(ISNUMBER(OFFSET('Sanitation Data'!$F$7,0,10*ROW('Sanitation Data'!F83))),'Data Summary'!DA89="Yes"),OFFSET('Sanitation Data'!$F$7,0,10*ROW('Sanitation Data'!F83)),NA())</f>
        <v>#N/A</v>
      </c>
      <c r="AM89" s="104" t="e">
        <f ca="1">+IF(AND(ISNUMBER(OFFSET('Sanitation Data'!$F$11,0,10*ROW('Sanitation Data'!F83))),'Data Summary'!DB89="Yes"),OFFSET('Sanitation Data'!$F$11,0,10*ROW('Sanitation Data'!F83)),NA())</f>
        <v>#N/A</v>
      </c>
      <c r="AN89" s="104" t="e">
        <f ca="1">+IF(AND(ISNUMBER(OFFSET('Sanitation Data'!$F$12,0,10*ROW('Sanitation Data'!F83))),'Data Summary'!DC89="Yes"),OFFSET('Sanitation Data'!$F$12,0,10*ROW('Sanitation Data'!F83)),NA())</f>
        <v>#N/A</v>
      </c>
      <c r="AO89" s="104" t="e">
        <f ca="1">+IF(AND(ISNUMBER(OFFSET('Sanitation Data'!$F$13,0,10*ROW('Sanitation Data'!F83))),'Data Summary'!DD89="Yes"),OFFSET('Sanitation Data'!$F$13,0,10*ROW('Sanitation Data'!F83)),NA())</f>
        <v>#N/A</v>
      </c>
      <c r="AP89" s="104" t="e">
        <f ca="1">+IF(AND(ISNUMBER(OFFSET('Sanitation Data'!$G$5,0,10*ROW('Sanitation Data'!G83))),'Data Summary'!DE89="Yes"),100-OFFSET('Sanitation Data'!$G$5,0,10*ROW('Sanitation Data'!G83)),NA())</f>
        <v>#N/A</v>
      </c>
      <c r="AQ89" s="104" t="e">
        <f ca="1">+IF(AND(ISNUMBER(OFFSET('Sanitation Data'!$G$7,0,10*ROW('Sanitation Data'!G83))),'Data Summary'!DF89="Yes"),OFFSET('Sanitation Data'!$G$7,0,10*ROW('Sanitation Data'!G83)),NA())</f>
        <v>#N/A</v>
      </c>
      <c r="AR89" s="104" t="e">
        <f ca="1">+IF(AND(ISNUMBER(OFFSET('Sanitation Data'!$G$11,0,10*ROW('Sanitation Data'!G83))),'Data Summary'!DG89="Yes"),OFFSET('Sanitation Data'!$G$11,0,10*ROW('Sanitation Data'!G83)),NA())</f>
        <v>#N/A</v>
      </c>
      <c r="AS89" s="104" t="e">
        <f ca="1">+IF(AND(ISNUMBER(OFFSET('Sanitation Data'!$G$12,0,10*ROW('Sanitation Data'!G83))),'Data Summary'!DH89="Yes"),OFFSET('Sanitation Data'!$G$12,0,10*ROW('Sanitation Data'!G83)),NA())</f>
        <v>#N/A</v>
      </c>
      <c r="AT89" s="104" t="e">
        <f ca="1">+IF(AND(ISNUMBER(OFFSET('Sanitation Data'!$G$13,0,10*ROW('Sanitation Data'!G83))),'Data Summary'!DI89="Yes"),OFFSET('Sanitation Data'!$G$13,0,10*ROW('Sanitation Data'!G83)),NA())</f>
        <v>#N/A</v>
      </c>
      <c r="AU89" s="104" t="e">
        <f ca="1">+IF(AND(ISNUMBER(OFFSET('Sanitation Data'!$H$5,0,10*ROW('Sanitation Data'!H83))),'Data Summary'!DJ89="Yes"),100-OFFSET('Sanitation Data'!$H$5,0,10*ROW('Sanitation Data'!H83)),NA())</f>
        <v>#N/A</v>
      </c>
      <c r="AV89" s="104" t="e">
        <f ca="1">+IF(AND(ISNUMBER(OFFSET('Sanitation Data'!$H$7,0,10*ROW('Sanitation Data'!H83))),'Data Summary'!DK89="Yes"),OFFSET('Sanitation Data'!$H$7,0,10*ROW('Sanitation Data'!H83)),NA())</f>
        <v>#N/A</v>
      </c>
      <c r="AW89" s="104" t="e">
        <f ca="1">+IF(AND(ISNUMBER(OFFSET('Sanitation Data'!$H$11,0,10*ROW('Sanitation Data'!H83))),'Data Summary'!DL89="Yes"),OFFSET('Sanitation Data'!$H$11,0,10*ROW('Sanitation Data'!H83)),NA())</f>
        <v>#N/A</v>
      </c>
      <c r="AX89" s="104" t="e">
        <f ca="1">+IF(AND(ISNUMBER(OFFSET('Sanitation Data'!$H$12,0,10*ROW('Sanitation Data'!H83))),'Data Summary'!DM89="Yes"),OFFSET('Sanitation Data'!$H$12,0,10*ROW('Sanitation Data'!H83)),NA())</f>
        <v>#N/A</v>
      </c>
      <c r="AY89" s="104" t="e">
        <f ca="1">+IF(AND(ISNUMBER(OFFSET('Sanitation Data'!$H$13,0,10*ROW('Sanitation Data'!H83))),'Data Summary'!DN89="Yes"),OFFSET('Sanitation Data'!$H$13,0,10*ROW('Sanitation Data'!H83)),NA())</f>
        <v>#N/A</v>
      </c>
      <c r="AZ89" s="109" t="e">
        <f ca="1">+IF(AND(ISNUMBER(OFFSET('Hygiene Data'!$C$6,0,10*ROW('Hygiene Data'!C83))),'Data Summary'!DO89="Yes"),OFFSET('Hygiene Data'!$C$6,0,10*ROW('Hygiene Data'!C83)),NA())</f>
        <v>#N/A</v>
      </c>
      <c r="BA89" s="109" t="e">
        <f ca="1">+IF(AND(ISNUMBER(OFFSET('Hygiene Data'!$C$8,0,10*ROW('Hygiene Data'!C83))),'Data Summary'!DP89="Yes"),OFFSET('Hygiene Data'!$C$8,0,10*ROW('Hygiene Data'!C83)),NA())</f>
        <v>#N/A</v>
      </c>
      <c r="BB89" s="109" t="e">
        <f ca="1">+IF(AND(ISNUMBER(OFFSET('Hygiene Data'!$C$10,0,10*ROW('Hygiene Data'!C83))),'Data Summary'!DQ89="Yes"),OFFSET('Hygiene Data'!$C$10,0,10*ROW('Hygiene Data'!C83)),NA())</f>
        <v>#N/A</v>
      </c>
      <c r="BC89" s="109" t="e">
        <f ca="1">+IF(AND(ISNUMBER(OFFSET('Hygiene Data'!$D$6,0,10*ROW('Hygiene Data'!D83))),'Data Summary'!DR89="Yes"),OFFSET('Hygiene Data'!$D$6,0,10*ROW('Hygiene Data'!D83)),NA())</f>
        <v>#N/A</v>
      </c>
      <c r="BD89" s="109" t="e">
        <f ca="1">+IF(AND(ISNUMBER(OFFSET('Hygiene Data'!$D$8,0,10*ROW('Hygiene Data'!D83))),'Data Summary'!DS89="Yes"),OFFSET('Hygiene Data'!$D$8,0,10*ROW('Hygiene Data'!D83)),NA())</f>
        <v>#N/A</v>
      </c>
      <c r="BE89" s="109" t="e">
        <f ca="1">+IF(AND(ISNUMBER(OFFSET('Hygiene Data'!$D$10,0,10*ROW('Hygiene Data'!D83))),'Data Summary'!DT89="Yes"),OFFSET('Hygiene Data'!$D$10,0,10*ROW('Hygiene Data'!D83)),NA())</f>
        <v>#N/A</v>
      </c>
      <c r="BF89" s="109" t="e">
        <f ca="1">+IF(AND(ISNUMBER(OFFSET('Hygiene Data'!$E$6,0,10*ROW('Hygiene Data'!E83))),'Data Summary'!DU89="Yes"),OFFSET('Hygiene Data'!$E$6,0,10*ROW('Hygiene Data'!E83)),NA())</f>
        <v>#N/A</v>
      </c>
      <c r="BG89" s="109" t="e">
        <f ca="1">+IF(AND(ISNUMBER(OFFSET('Hygiene Data'!$E$8,0,10*ROW('Hygiene Data'!E83))),'Data Summary'!DV89="Yes"),OFFSET('Hygiene Data'!$E$8,0,10*ROW('Hygiene Data'!E83)),NA())</f>
        <v>#N/A</v>
      </c>
      <c r="BH89" s="109" t="e">
        <f ca="1">+IF(AND(ISNUMBER(OFFSET('Hygiene Data'!$E$10,0,10*ROW('Hygiene Data'!E83))),'Data Summary'!DW89="Yes"),OFFSET('Hygiene Data'!$E$10,0,10*ROW('Hygiene Data'!E83)),NA())</f>
        <v>#N/A</v>
      </c>
      <c r="BI89" s="109" t="e">
        <f ca="1">+IF(AND(ISNUMBER(OFFSET('Hygiene Data'!$F$6,0,10*ROW('Hygiene Data'!F83))),'Data Summary'!DX89="Yes"),OFFSET('Hygiene Data'!$F$6,0,10*ROW('Hygiene Data'!F83)),NA())</f>
        <v>#N/A</v>
      </c>
      <c r="BJ89" s="109" t="e">
        <f ca="1">+IF(AND(ISNUMBER(OFFSET('Hygiene Data'!$F$8,0,10*ROW('Hygiene Data'!F83))),'Data Summary'!DY89="Yes"),OFFSET('Hygiene Data'!$F$8,0,10*ROW('Hygiene Data'!F83)),NA())</f>
        <v>#N/A</v>
      </c>
      <c r="BK89" s="109" t="e">
        <f ca="1">+IF(AND(ISNUMBER(OFFSET('Hygiene Data'!$F$10,0,10*ROW('Hygiene Data'!F83))),'Data Summary'!DZ89="Yes"),OFFSET('Hygiene Data'!$F$10,0,10*ROW('Hygiene Data'!F83)),NA())</f>
        <v>#N/A</v>
      </c>
      <c r="BL89" s="109" t="e">
        <f ca="1">+IF(AND(ISNUMBER(OFFSET('Hygiene Data'!$G$6,0,10*ROW('Hygiene Data'!G83))),'Data Summary'!EA89="Yes"),OFFSET('Hygiene Data'!$G$6,0,10*ROW('Hygiene Data'!G83)),NA())</f>
        <v>#N/A</v>
      </c>
      <c r="BM89" s="109" t="e">
        <f ca="1">+IF(AND(ISNUMBER(OFFSET('Hygiene Data'!$G$8,0,10*ROW('Hygiene Data'!G83))),'Data Summary'!EB89="Yes"),OFFSET('Hygiene Data'!$G$8,0,10*ROW('Hygiene Data'!G83)),NA())</f>
        <v>#N/A</v>
      </c>
      <c r="BN89" s="109" t="e">
        <f ca="1">+IF(AND(ISNUMBER(OFFSET('Hygiene Data'!$G$10,0,10*ROW('Hygiene Data'!G83))),'Data Summary'!EC89="Yes"),OFFSET('Hygiene Data'!$G$10,0,10*ROW('Hygiene Data'!G83)),NA())</f>
        <v>#N/A</v>
      </c>
      <c r="BO89" s="109" t="e">
        <f ca="1">+IF(AND(ISNUMBER(OFFSET('Hygiene Data'!$H$6,0,10*ROW('Hygiene Data'!H83))),'Data Summary'!ED89="Yes"),OFFSET('Hygiene Data'!$H$6,0,10*ROW('Hygiene Data'!H83)),NA())</f>
        <v>#N/A</v>
      </c>
      <c r="BP89" s="109" t="e">
        <f ca="1">+IF(AND(ISNUMBER(OFFSET('Hygiene Data'!$H$8,0,10*ROW('Hygiene Data'!H83))),'Data Summary'!EE89="Yes"),OFFSET('Hygiene Data'!$H$8,0,10*ROW('Hygiene Data'!H83)),NA())</f>
        <v>#N/A</v>
      </c>
      <c r="BQ89" s="109" t="e">
        <f ca="1">+IF(AND(ISNUMBER(OFFSET('Hygiene Data'!$H$10,0,10*ROW('Hygiene Data'!H83))),'Data Summary'!EF89="Yes"),OFFSET('Hygiene Data'!$H$10,0,10*ROW('Hygiene Data'!H83)),NA())</f>
        <v>#N/A</v>
      </c>
    </row>
    <row r="90" spans="1:69" x14ac:dyDescent="0.25">
      <c r="A90" s="57" t="e">
        <f ca="1">+IF(OFFSET('Water Data'!$B$1,0,10*ROW('Water Data'!B84))="",NA(),OFFSET('Water Data'!$B$1,0,10*ROW('Water Data'!B84)))</f>
        <v>#N/A</v>
      </c>
      <c r="B90" s="57" t="e">
        <f ca="1">+IF(OFFSET('Water Data'!$A$3,0,10*ROW('Water Data'!A87))="",NA(),OFFSET('Water Data'!$A$3,0,10*ROW('Water Data'!A87)))</f>
        <v>#N/A</v>
      </c>
      <c r="C90" s="57" t="e">
        <f ca="1">+IF(OFFSET('Water Data'!$C$3,0,10*ROW('Water Data'!C87))="",NA(),OFFSET('Water Data'!$C$3,0,10*ROW('Water Data'!C87)))</f>
        <v>#N/A</v>
      </c>
      <c r="D90" s="58" t="e">
        <f ca="1">+IF(AND(ISNUMBER(OFFSET('Water Data'!$C$5,0,10*ROW('Water Data'!C84))),'Data Summary'!BS90="Yes"),100-OFFSET('Water Data'!$C$5,0,10*ROW('Water Data'!C84)),NA())</f>
        <v>#N/A</v>
      </c>
      <c r="E90" s="58" t="e">
        <f ca="1">+IF(AND(ISNUMBER(OFFSET('Water Data'!$C$7,0,10*ROW('Water Data'!C84))),'Data Summary'!BT90="Yes"),OFFSET('Water Data'!$C$7,0,10*ROW('Water Data'!C84)),NA())</f>
        <v>#N/A</v>
      </c>
      <c r="F90" s="58" t="e">
        <f ca="1">+IF(AND(ISNUMBER(OFFSET('Water Data'!$C$10,0,10*ROW('Water Data'!C84))),'Data Summary'!BU90="Yes"),OFFSET('Water Data'!$C$10,0,10*ROW('Water Data'!C84)),NA())</f>
        <v>#N/A</v>
      </c>
      <c r="G90" s="58" t="e">
        <f ca="1">+IF(AND(ISNUMBER(OFFSET('Water Data'!$D$5,0,10*ROW('Water Data'!D84))),'Data Summary'!BV90="Yes"),100-OFFSET('Water Data'!$D$5,0,10*ROW('Water Data'!D84)),NA())</f>
        <v>#N/A</v>
      </c>
      <c r="H90" s="58" t="e">
        <f ca="1">+IF(AND(ISNUMBER(OFFSET('Water Data'!$D$7,0,10*ROW('Water Data'!D84))),'Data Summary'!BW90="Yes"),OFFSET('Water Data'!$D$7,0,10*ROW('Water Data'!D84)),NA())</f>
        <v>#N/A</v>
      </c>
      <c r="I90" s="58" t="e">
        <f ca="1">+IF(AND(ISNUMBER(OFFSET('Water Data'!$D$10,0,10*ROW('Water Data'!D84))),'Data Summary'!BX90="Yes"),OFFSET('Water Data'!$D$10,0,10*ROW('Water Data'!D84)),NA())</f>
        <v>#N/A</v>
      </c>
      <c r="J90" s="58" t="e">
        <f ca="1">+IF(AND(ISNUMBER(OFFSET('Water Data'!$E$5,0,10*ROW('Water Data'!E84))),'Data Summary'!BY90="Yes"),100-OFFSET('Water Data'!$E$5,0,10*ROW('Water Data'!E84)),NA())</f>
        <v>#N/A</v>
      </c>
      <c r="K90" s="58" t="e">
        <f ca="1">+IF(AND(ISNUMBER(OFFSET('Water Data'!$E$7,0,10*ROW('Water Data'!E84))),'Data Summary'!BZ90="Yes"),OFFSET('Water Data'!$E$7,0,10*ROW('Water Data'!E84)),NA())</f>
        <v>#N/A</v>
      </c>
      <c r="L90" s="58" t="e">
        <f ca="1">+IF(AND(ISNUMBER(OFFSET('Water Data'!$E$10,0,10*ROW('Water Data'!E84))),'Data Summary'!CA90="Yes"),OFFSET('Water Data'!$E$10,0,10*ROW('Water Data'!E84)),NA())</f>
        <v>#N/A</v>
      </c>
      <c r="M90" s="58" t="e">
        <f ca="1">+IF(AND(ISNUMBER(OFFSET('Water Data'!$F$5,0,10*ROW('Water Data'!F84))),'Data Summary'!CB90="Yes"),100-OFFSET('Water Data'!$F$5,0,10*ROW('Water Data'!F84)),NA())</f>
        <v>#N/A</v>
      </c>
      <c r="N90" s="58" t="e">
        <f ca="1">+IF(AND(ISNUMBER(OFFSET('Water Data'!$F$7,0,10*ROW('Water Data'!F84))),'Data Summary'!CC90="Yes"),OFFSET('Water Data'!$F$7,0,10*ROW('Water Data'!F84)),NA())</f>
        <v>#N/A</v>
      </c>
      <c r="O90" s="58" t="e">
        <f ca="1">+IF(AND(ISNUMBER(OFFSET('Water Data'!$F$10,0,10*ROW('Water Data'!F84))),'Data Summary'!CD90="Yes"),OFFSET('Water Data'!$F$10,0,10*ROW('Water Data'!F84)),NA())</f>
        <v>#N/A</v>
      </c>
      <c r="P90" s="58" t="e">
        <f ca="1">+IF(AND(ISNUMBER(OFFSET('Water Data'!$G$5,0,10*ROW('Water Data'!G84))),'Data Summary'!CE90="Yes"),100-OFFSET('Water Data'!$G$5,0,10*ROW('Water Data'!G84)),NA())</f>
        <v>#N/A</v>
      </c>
      <c r="Q90" s="58" t="e">
        <f ca="1">+IF(AND(ISNUMBER(OFFSET('Water Data'!$G$7,0,10*ROW('Water Data'!G84))),'Data Summary'!CF90="Yes"),OFFSET('Water Data'!$G$7,0,10*ROW('Water Data'!G84)),NA())</f>
        <v>#N/A</v>
      </c>
      <c r="R90" s="58" t="e">
        <f ca="1">+IF(AND(ISNUMBER(OFFSET('Water Data'!$G$10,0,10*ROW('Water Data'!G84))),'Data Summary'!CG90="Yes"),OFFSET('Water Data'!$G$10,0,10*ROW('Water Data'!G84)),NA())</f>
        <v>#N/A</v>
      </c>
      <c r="S90" s="58" t="e">
        <f ca="1">+IF(AND(ISNUMBER(OFFSET('Water Data'!$H$5,0,10*ROW('Water Data'!H84))),'Data Summary'!CH90="Yes"),100-OFFSET('Water Data'!$H$5,0,10*ROW('Water Data'!H84)),NA())</f>
        <v>#N/A</v>
      </c>
      <c r="T90" s="58" t="e">
        <f ca="1">+IF(AND(ISNUMBER(OFFSET('Water Data'!$H$7,0,10*ROW('Water Data'!H84))),'Data Summary'!CI90="Yes"),OFFSET('Water Data'!$H$7,0,10*ROW('Water Data'!H84)),NA())</f>
        <v>#N/A</v>
      </c>
      <c r="U90" s="58" t="e">
        <f ca="1">+IF(AND(ISNUMBER(OFFSET('Water Data'!$H$10,0,10*ROW('Water Data'!H84))),'Data Summary'!CJ90="Yes"),OFFSET('Water Data'!$H$10,0,10*ROW('Water Data'!H84)),NA())</f>
        <v>#N/A</v>
      </c>
      <c r="V90" s="104" t="e">
        <f ca="1">+IF(AND(ISNUMBER(OFFSET('Sanitation Data'!$C$5,0,10*ROW('Sanitation Data'!C84))),'Data Summary'!CK90="Yes"),100-OFFSET('Sanitation Data'!$C$5,0,10*ROW('Sanitation Data'!C84)),NA())</f>
        <v>#N/A</v>
      </c>
      <c r="W90" s="104" t="e">
        <f ca="1">+IF(AND(ISNUMBER(OFFSET('Sanitation Data'!$C$7,0,10*ROW('Sanitation Data'!C84))),'Data Summary'!CL90="Yes"),OFFSET('Sanitation Data'!$C$7,0,10*ROW('Sanitation Data'!C84)),NA())</f>
        <v>#N/A</v>
      </c>
      <c r="X90" s="104" t="e">
        <f ca="1">+IF(AND(ISNUMBER(OFFSET('Sanitation Data'!$C$11,0,10*ROW('Sanitation Data'!C84))),'Data Summary'!CM90="Yes"),OFFSET('Sanitation Data'!$C$11,0,10*ROW('Sanitation Data'!C84)),NA())</f>
        <v>#N/A</v>
      </c>
      <c r="Y90" s="104" t="e">
        <f ca="1">+IF(AND(ISNUMBER(OFFSET('Sanitation Data'!$C$12,0,10*ROW('Sanitation Data'!C84))),'Data Summary'!CN90="Yes"),OFFSET('Sanitation Data'!$C$12,0,10*ROW('Sanitation Data'!C84)),NA())</f>
        <v>#N/A</v>
      </c>
      <c r="Z90" s="104" t="e">
        <f ca="1">+IF(AND(ISNUMBER(OFFSET('Sanitation Data'!$C$13,0,10*ROW('Sanitation Data'!C84))),'Data Summary'!CO90="Yes"),OFFSET('Sanitation Data'!$C$13,0,10*ROW('Sanitation Data'!C84)),NA())</f>
        <v>#N/A</v>
      </c>
      <c r="AA90" s="104" t="e">
        <f ca="1">+IF(AND(ISNUMBER(OFFSET('Sanitation Data'!$D$5,0,10*ROW('Sanitation Data'!D84))),'Data Summary'!CP90="Yes"),100-OFFSET('Sanitation Data'!$D$5,0,10*ROW('Sanitation Data'!D84)),NA())</f>
        <v>#N/A</v>
      </c>
      <c r="AB90" s="104" t="e">
        <f ca="1">+IF(AND(ISNUMBER(OFFSET('Sanitation Data'!$D$7,0,10*ROW('Sanitation Data'!D84))),'Data Summary'!CQ90="Yes"),OFFSET('Sanitation Data'!$D$7,0,10*ROW('Sanitation Data'!D84)),NA())</f>
        <v>#N/A</v>
      </c>
      <c r="AC90" s="104" t="e">
        <f ca="1">+IF(AND(ISNUMBER(OFFSET('Sanitation Data'!$D$11,0,10*ROW('Sanitation Data'!D84))),'Data Summary'!CR90="Yes"),OFFSET('Sanitation Data'!$D$11,0,10*ROW('Sanitation Data'!D84)),NA())</f>
        <v>#N/A</v>
      </c>
      <c r="AD90" s="104" t="e">
        <f ca="1">+IF(AND(ISNUMBER(OFFSET('Sanitation Data'!$D$12,0,10*ROW('Sanitation Data'!D84))),'Data Summary'!CS90="Yes"),OFFSET('Sanitation Data'!$D$12,0,10*ROW('Sanitation Data'!D84)),NA())</f>
        <v>#N/A</v>
      </c>
      <c r="AE90" s="104" t="e">
        <f ca="1">+IF(AND(ISNUMBER(OFFSET('Sanitation Data'!$D$13,0,10*ROW('Sanitation Data'!D84))),'Data Summary'!CT90="Yes"),OFFSET('Sanitation Data'!$D$13,0,10*ROW('Sanitation Data'!D84)),NA())</f>
        <v>#N/A</v>
      </c>
      <c r="AF90" s="104" t="e">
        <f ca="1">+IF(AND(ISNUMBER(OFFSET('Sanitation Data'!$E$5,0,10*ROW('Sanitation Data'!E84))),'Data Summary'!CU90="Yes"),100-OFFSET('Sanitation Data'!$E$5,0,10*ROW('Sanitation Data'!E84)),NA())</f>
        <v>#N/A</v>
      </c>
      <c r="AG90" s="104" t="e">
        <f ca="1">+IF(AND(ISNUMBER(OFFSET('Sanitation Data'!$E$7,0,10*ROW('Sanitation Data'!E84))),'Data Summary'!CV90="Yes"),OFFSET('Sanitation Data'!$E$7,0,10*ROW('Sanitation Data'!E84)),NA())</f>
        <v>#N/A</v>
      </c>
      <c r="AH90" s="104" t="e">
        <f ca="1">+IF(AND(ISNUMBER(OFFSET('Sanitation Data'!$E$11,0,10*ROW('Sanitation Data'!E84))),'Data Summary'!CW90="Yes"),OFFSET('Sanitation Data'!$E$11,0,10*ROW('Sanitation Data'!E84)),NA())</f>
        <v>#N/A</v>
      </c>
      <c r="AI90" s="104" t="e">
        <f ca="1">+IF(AND(ISNUMBER(OFFSET('Sanitation Data'!$E$12,0,10*ROW('Sanitation Data'!E84))),'Data Summary'!CX90="Yes"),OFFSET('Sanitation Data'!$E$12,0,10*ROW('Sanitation Data'!E84)),NA())</f>
        <v>#N/A</v>
      </c>
      <c r="AJ90" s="104" t="e">
        <f ca="1">+IF(AND(ISNUMBER(OFFSET('Sanitation Data'!$E$13,0,10*ROW('Sanitation Data'!E84))),'Data Summary'!CY90="Yes"),OFFSET('Sanitation Data'!$E$13,0,10*ROW('Sanitation Data'!E84)),NA())</f>
        <v>#N/A</v>
      </c>
      <c r="AK90" s="104" t="e">
        <f ca="1">+IF(AND(ISNUMBER(OFFSET('Sanitation Data'!$F$5,0,10*ROW('Sanitation Data'!F84))),'Data Summary'!CZ90="Yes"),100-OFFSET('Sanitation Data'!$F$5,0,10*ROW('Sanitation Data'!F84)),NA())</f>
        <v>#N/A</v>
      </c>
      <c r="AL90" s="104" t="e">
        <f ca="1">+IF(AND(ISNUMBER(OFFSET('Sanitation Data'!$F$7,0,10*ROW('Sanitation Data'!F84))),'Data Summary'!DA90="Yes"),OFFSET('Sanitation Data'!$F$7,0,10*ROW('Sanitation Data'!F84)),NA())</f>
        <v>#N/A</v>
      </c>
      <c r="AM90" s="104" t="e">
        <f ca="1">+IF(AND(ISNUMBER(OFFSET('Sanitation Data'!$F$11,0,10*ROW('Sanitation Data'!F84))),'Data Summary'!DB90="Yes"),OFFSET('Sanitation Data'!$F$11,0,10*ROW('Sanitation Data'!F84)),NA())</f>
        <v>#N/A</v>
      </c>
      <c r="AN90" s="104" t="e">
        <f ca="1">+IF(AND(ISNUMBER(OFFSET('Sanitation Data'!$F$12,0,10*ROW('Sanitation Data'!F84))),'Data Summary'!DC90="Yes"),OFFSET('Sanitation Data'!$F$12,0,10*ROW('Sanitation Data'!F84)),NA())</f>
        <v>#N/A</v>
      </c>
      <c r="AO90" s="104" t="e">
        <f ca="1">+IF(AND(ISNUMBER(OFFSET('Sanitation Data'!$F$13,0,10*ROW('Sanitation Data'!F84))),'Data Summary'!DD90="Yes"),OFFSET('Sanitation Data'!$F$13,0,10*ROW('Sanitation Data'!F84)),NA())</f>
        <v>#N/A</v>
      </c>
      <c r="AP90" s="104" t="e">
        <f ca="1">+IF(AND(ISNUMBER(OFFSET('Sanitation Data'!$G$5,0,10*ROW('Sanitation Data'!G84))),'Data Summary'!DE90="Yes"),100-OFFSET('Sanitation Data'!$G$5,0,10*ROW('Sanitation Data'!G84)),NA())</f>
        <v>#N/A</v>
      </c>
      <c r="AQ90" s="104" t="e">
        <f ca="1">+IF(AND(ISNUMBER(OFFSET('Sanitation Data'!$G$7,0,10*ROW('Sanitation Data'!G84))),'Data Summary'!DF90="Yes"),OFFSET('Sanitation Data'!$G$7,0,10*ROW('Sanitation Data'!G84)),NA())</f>
        <v>#N/A</v>
      </c>
      <c r="AR90" s="104" t="e">
        <f ca="1">+IF(AND(ISNUMBER(OFFSET('Sanitation Data'!$G$11,0,10*ROW('Sanitation Data'!G84))),'Data Summary'!DG90="Yes"),OFFSET('Sanitation Data'!$G$11,0,10*ROW('Sanitation Data'!G84)),NA())</f>
        <v>#N/A</v>
      </c>
      <c r="AS90" s="104" t="e">
        <f ca="1">+IF(AND(ISNUMBER(OFFSET('Sanitation Data'!$G$12,0,10*ROW('Sanitation Data'!G84))),'Data Summary'!DH90="Yes"),OFFSET('Sanitation Data'!$G$12,0,10*ROW('Sanitation Data'!G84)),NA())</f>
        <v>#N/A</v>
      </c>
      <c r="AT90" s="104" t="e">
        <f ca="1">+IF(AND(ISNUMBER(OFFSET('Sanitation Data'!$G$13,0,10*ROW('Sanitation Data'!G84))),'Data Summary'!DI90="Yes"),OFFSET('Sanitation Data'!$G$13,0,10*ROW('Sanitation Data'!G84)),NA())</f>
        <v>#N/A</v>
      </c>
      <c r="AU90" s="104" t="e">
        <f ca="1">+IF(AND(ISNUMBER(OFFSET('Sanitation Data'!$H$5,0,10*ROW('Sanitation Data'!H84))),'Data Summary'!DJ90="Yes"),100-OFFSET('Sanitation Data'!$H$5,0,10*ROW('Sanitation Data'!H84)),NA())</f>
        <v>#N/A</v>
      </c>
      <c r="AV90" s="104" t="e">
        <f ca="1">+IF(AND(ISNUMBER(OFFSET('Sanitation Data'!$H$7,0,10*ROW('Sanitation Data'!H84))),'Data Summary'!DK90="Yes"),OFFSET('Sanitation Data'!$H$7,0,10*ROW('Sanitation Data'!H84)),NA())</f>
        <v>#N/A</v>
      </c>
      <c r="AW90" s="104" t="e">
        <f ca="1">+IF(AND(ISNUMBER(OFFSET('Sanitation Data'!$H$11,0,10*ROW('Sanitation Data'!H84))),'Data Summary'!DL90="Yes"),OFFSET('Sanitation Data'!$H$11,0,10*ROW('Sanitation Data'!H84)),NA())</f>
        <v>#N/A</v>
      </c>
      <c r="AX90" s="104" t="e">
        <f ca="1">+IF(AND(ISNUMBER(OFFSET('Sanitation Data'!$H$12,0,10*ROW('Sanitation Data'!H84))),'Data Summary'!DM90="Yes"),OFFSET('Sanitation Data'!$H$12,0,10*ROW('Sanitation Data'!H84)),NA())</f>
        <v>#N/A</v>
      </c>
      <c r="AY90" s="104" t="e">
        <f ca="1">+IF(AND(ISNUMBER(OFFSET('Sanitation Data'!$H$13,0,10*ROW('Sanitation Data'!H84))),'Data Summary'!DN90="Yes"),OFFSET('Sanitation Data'!$H$13,0,10*ROW('Sanitation Data'!H84)),NA())</f>
        <v>#N/A</v>
      </c>
      <c r="AZ90" s="109" t="e">
        <f ca="1">+IF(AND(ISNUMBER(OFFSET('Hygiene Data'!$C$6,0,10*ROW('Hygiene Data'!C84))),'Data Summary'!DO90="Yes"),OFFSET('Hygiene Data'!$C$6,0,10*ROW('Hygiene Data'!C84)),NA())</f>
        <v>#N/A</v>
      </c>
      <c r="BA90" s="109" t="e">
        <f ca="1">+IF(AND(ISNUMBER(OFFSET('Hygiene Data'!$C$8,0,10*ROW('Hygiene Data'!C84))),'Data Summary'!DP90="Yes"),OFFSET('Hygiene Data'!$C$8,0,10*ROW('Hygiene Data'!C84)),NA())</f>
        <v>#N/A</v>
      </c>
      <c r="BB90" s="109" t="e">
        <f ca="1">+IF(AND(ISNUMBER(OFFSET('Hygiene Data'!$C$10,0,10*ROW('Hygiene Data'!C84))),'Data Summary'!DQ90="Yes"),OFFSET('Hygiene Data'!$C$10,0,10*ROW('Hygiene Data'!C84)),NA())</f>
        <v>#N/A</v>
      </c>
      <c r="BC90" s="109" t="e">
        <f ca="1">+IF(AND(ISNUMBER(OFFSET('Hygiene Data'!$D$6,0,10*ROW('Hygiene Data'!D84))),'Data Summary'!DR90="Yes"),OFFSET('Hygiene Data'!$D$6,0,10*ROW('Hygiene Data'!D84)),NA())</f>
        <v>#N/A</v>
      </c>
      <c r="BD90" s="109" t="e">
        <f ca="1">+IF(AND(ISNUMBER(OFFSET('Hygiene Data'!$D$8,0,10*ROW('Hygiene Data'!D84))),'Data Summary'!DS90="Yes"),OFFSET('Hygiene Data'!$D$8,0,10*ROW('Hygiene Data'!D84)),NA())</f>
        <v>#N/A</v>
      </c>
      <c r="BE90" s="109" t="e">
        <f ca="1">+IF(AND(ISNUMBER(OFFSET('Hygiene Data'!$D$10,0,10*ROW('Hygiene Data'!D84))),'Data Summary'!DT90="Yes"),OFFSET('Hygiene Data'!$D$10,0,10*ROW('Hygiene Data'!D84)),NA())</f>
        <v>#N/A</v>
      </c>
      <c r="BF90" s="109" t="e">
        <f ca="1">+IF(AND(ISNUMBER(OFFSET('Hygiene Data'!$E$6,0,10*ROW('Hygiene Data'!E84))),'Data Summary'!DU90="Yes"),OFFSET('Hygiene Data'!$E$6,0,10*ROW('Hygiene Data'!E84)),NA())</f>
        <v>#N/A</v>
      </c>
      <c r="BG90" s="109" t="e">
        <f ca="1">+IF(AND(ISNUMBER(OFFSET('Hygiene Data'!$E$8,0,10*ROW('Hygiene Data'!E84))),'Data Summary'!DV90="Yes"),OFFSET('Hygiene Data'!$E$8,0,10*ROW('Hygiene Data'!E84)),NA())</f>
        <v>#N/A</v>
      </c>
      <c r="BH90" s="109" t="e">
        <f ca="1">+IF(AND(ISNUMBER(OFFSET('Hygiene Data'!$E$10,0,10*ROW('Hygiene Data'!E84))),'Data Summary'!DW90="Yes"),OFFSET('Hygiene Data'!$E$10,0,10*ROW('Hygiene Data'!E84)),NA())</f>
        <v>#N/A</v>
      </c>
      <c r="BI90" s="109" t="e">
        <f ca="1">+IF(AND(ISNUMBER(OFFSET('Hygiene Data'!$F$6,0,10*ROW('Hygiene Data'!F84))),'Data Summary'!DX90="Yes"),OFFSET('Hygiene Data'!$F$6,0,10*ROW('Hygiene Data'!F84)),NA())</f>
        <v>#N/A</v>
      </c>
      <c r="BJ90" s="109" t="e">
        <f ca="1">+IF(AND(ISNUMBER(OFFSET('Hygiene Data'!$F$8,0,10*ROW('Hygiene Data'!F84))),'Data Summary'!DY90="Yes"),OFFSET('Hygiene Data'!$F$8,0,10*ROW('Hygiene Data'!F84)),NA())</f>
        <v>#N/A</v>
      </c>
      <c r="BK90" s="109" t="e">
        <f ca="1">+IF(AND(ISNUMBER(OFFSET('Hygiene Data'!$F$10,0,10*ROW('Hygiene Data'!F84))),'Data Summary'!DZ90="Yes"),OFFSET('Hygiene Data'!$F$10,0,10*ROW('Hygiene Data'!F84)),NA())</f>
        <v>#N/A</v>
      </c>
      <c r="BL90" s="109" t="e">
        <f ca="1">+IF(AND(ISNUMBER(OFFSET('Hygiene Data'!$G$6,0,10*ROW('Hygiene Data'!G84))),'Data Summary'!EA90="Yes"),OFFSET('Hygiene Data'!$G$6,0,10*ROW('Hygiene Data'!G84)),NA())</f>
        <v>#N/A</v>
      </c>
      <c r="BM90" s="109" t="e">
        <f ca="1">+IF(AND(ISNUMBER(OFFSET('Hygiene Data'!$G$8,0,10*ROW('Hygiene Data'!G84))),'Data Summary'!EB90="Yes"),OFFSET('Hygiene Data'!$G$8,0,10*ROW('Hygiene Data'!G84)),NA())</f>
        <v>#N/A</v>
      </c>
      <c r="BN90" s="109" t="e">
        <f ca="1">+IF(AND(ISNUMBER(OFFSET('Hygiene Data'!$G$10,0,10*ROW('Hygiene Data'!G84))),'Data Summary'!EC90="Yes"),OFFSET('Hygiene Data'!$G$10,0,10*ROW('Hygiene Data'!G84)),NA())</f>
        <v>#N/A</v>
      </c>
      <c r="BO90" s="109" t="e">
        <f ca="1">+IF(AND(ISNUMBER(OFFSET('Hygiene Data'!$H$6,0,10*ROW('Hygiene Data'!H84))),'Data Summary'!ED90="Yes"),OFFSET('Hygiene Data'!$H$6,0,10*ROW('Hygiene Data'!H84)),NA())</f>
        <v>#N/A</v>
      </c>
      <c r="BP90" s="109" t="e">
        <f ca="1">+IF(AND(ISNUMBER(OFFSET('Hygiene Data'!$H$8,0,10*ROW('Hygiene Data'!H84))),'Data Summary'!EE90="Yes"),OFFSET('Hygiene Data'!$H$8,0,10*ROW('Hygiene Data'!H84)),NA())</f>
        <v>#N/A</v>
      </c>
      <c r="BQ90" s="109" t="e">
        <f ca="1">+IF(AND(ISNUMBER(OFFSET('Hygiene Data'!$H$10,0,10*ROW('Hygiene Data'!H84))),'Data Summary'!EF90="Yes"),OFFSET('Hygiene Data'!$H$10,0,10*ROW('Hygiene Data'!H84)),NA())</f>
        <v>#N/A</v>
      </c>
    </row>
    <row r="91" spans="1:69" x14ac:dyDescent="0.25">
      <c r="A91" s="57" t="e">
        <f ca="1">+IF(OFFSET('Water Data'!$B$1,0,10*ROW('Water Data'!B85))="",NA(),OFFSET('Water Data'!$B$1,0,10*ROW('Water Data'!B85)))</f>
        <v>#N/A</v>
      </c>
      <c r="B91" s="57" t="e">
        <f ca="1">+IF(OFFSET('Water Data'!$A$3,0,10*ROW('Water Data'!A88))="",NA(),OFFSET('Water Data'!$A$3,0,10*ROW('Water Data'!A88)))</f>
        <v>#N/A</v>
      </c>
      <c r="C91" s="57" t="e">
        <f ca="1">+IF(OFFSET('Water Data'!$C$3,0,10*ROW('Water Data'!C88))="",NA(),OFFSET('Water Data'!$C$3,0,10*ROW('Water Data'!C88)))</f>
        <v>#N/A</v>
      </c>
      <c r="D91" s="58" t="e">
        <f ca="1">+IF(AND(ISNUMBER(OFFSET('Water Data'!$C$5,0,10*ROW('Water Data'!C85))),'Data Summary'!BS91="Yes"),100-OFFSET('Water Data'!$C$5,0,10*ROW('Water Data'!C85)),NA())</f>
        <v>#N/A</v>
      </c>
      <c r="E91" s="58" t="e">
        <f ca="1">+IF(AND(ISNUMBER(OFFSET('Water Data'!$C$7,0,10*ROW('Water Data'!C85))),'Data Summary'!BT91="Yes"),OFFSET('Water Data'!$C$7,0,10*ROW('Water Data'!C85)),NA())</f>
        <v>#N/A</v>
      </c>
      <c r="F91" s="58" t="e">
        <f ca="1">+IF(AND(ISNUMBER(OFFSET('Water Data'!$C$10,0,10*ROW('Water Data'!C85))),'Data Summary'!BU91="Yes"),OFFSET('Water Data'!$C$10,0,10*ROW('Water Data'!C85)),NA())</f>
        <v>#N/A</v>
      </c>
      <c r="G91" s="58" t="e">
        <f ca="1">+IF(AND(ISNUMBER(OFFSET('Water Data'!$D$5,0,10*ROW('Water Data'!D85))),'Data Summary'!BV91="Yes"),100-OFFSET('Water Data'!$D$5,0,10*ROW('Water Data'!D85)),NA())</f>
        <v>#N/A</v>
      </c>
      <c r="H91" s="58" t="e">
        <f ca="1">+IF(AND(ISNUMBER(OFFSET('Water Data'!$D$7,0,10*ROW('Water Data'!D85))),'Data Summary'!BW91="Yes"),OFFSET('Water Data'!$D$7,0,10*ROW('Water Data'!D85)),NA())</f>
        <v>#N/A</v>
      </c>
      <c r="I91" s="58" t="e">
        <f ca="1">+IF(AND(ISNUMBER(OFFSET('Water Data'!$D$10,0,10*ROW('Water Data'!D85))),'Data Summary'!BX91="Yes"),OFFSET('Water Data'!$D$10,0,10*ROW('Water Data'!D85)),NA())</f>
        <v>#N/A</v>
      </c>
      <c r="J91" s="58" t="e">
        <f ca="1">+IF(AND(ISNUMBER(OFFSET('Water Data'!$E$5,0,10*ROW('Water Data'!E85))),'Data Summary'!BY91="Yes"),100-OFFSET('Water Data'!$E$5,0,10*ROW('Water Data'!E85)),NA())</f>
        <v>#N/A</v>
      </c>
      <c r="K91" s="58" t="e">
        <f ca="1">+IF(AND(ISNUMBER(OFFSET('Water Data'!$E$7,0,10*ROW('Water Data'!E85))),'Data Summary'!BZ91="Yes"),OFFSET('Water Data'!$E$7,0,10*ROW('Water Data'!E85)),NA())</f>
        <v>#N/A</v>
      </c>
      <c r="L91" s="58" t="e">
        <f ca="1">+IF(AND(ISNUMBER(OFFSET('Water Data'!$E$10,0,10*ROW('Water Data'!E85))),'Data Summary'!CA91="Yes"),OFFSET('Water Data'!$E$10,0,10*ROW('Water Data'!E85)),NA())</f>
        <v>#N/A</v>
      </c>
      <c r="M91" s="58" t="e">
        <f ca="1">+IF(AND(ISNUMBER(OFFSET('Water Data'!$F$5,0,10*ROW('Water Data'!F85))),'Data Summary'!CB91="Yes"),100-OFFSET('Water Data'!$F$5,0,10*ROW('Water Data'!F85)),NA())</f>
        <v>#N/A</v>
      </c>
      <c r="N91" s="58" t="e">
        <f ca="1">+IF(AND(ISNUMBER(OFFSET('Water Data'!$F$7,0,10*ROW('Water Data'!F85))),'Data Summary'!CC91="Yes"),OFFSET('Water Data'!$F$7,0,10*ROW('Water Data'!F85)),NA())</f>
        <v>#N/A</v>
      </c>
      <c r="O91" s="58" t="e">
        <f ca="1">+IF(AND(ISNUMBER(OFFSET('Water Data'!$F$10,0,10*ROW('Water Data'!F85))),'Data Summary'!CD91="Yes"),OFFSET('Water Data'!$F$10,0,10*ROW('Water Data'!F85)),NA())</f>
        <v>#N/A</v>
      </c>
      <c r="P91" s="58" t="e">
        <f ca="1">+IF(AND(ISNUMBER(OFFSET('Water Data'!$G$5,0,10*ROW('Water Data'!G85))),'Data Summary'!CE91="Yes"),100-OFFSET('Water Data'!$G$5,0,10*ROW('Water Data'!G85)),NA())</f>
        <v>#N/A</v>
      </c>
      <c r="Q91" s="58" t="e">
        <f ca="1">+IF(AND(ISNUMBER(OFFSET('Water Data'!$G$7,0,10*ROW('Water Data'!G85))),'Data Summary'!CF91="Yes"),OFFSET('Water Data'!$G$7,0,10*ROW('Water Data'!G85)),NA())</f>
        <v>#N/A</v>
      </c>
      <c r="R91" s="58" t="e">
        <f ca="1">+IF(AND(ISNUMBER(OFFSET('Water Data'!$G$10,0,10*ROW('Water Data'!G85))),'Data Summary'!CG91="Yes"),OFFSET('Water Data'!$G$10,0,10*ROW('Water Data'!G85)),NA())</f>
        <v>#N/A</v>
      </c>
      <c r="S91" s="58" t="e">
        <f ca="1">+IF(AND(ISNUMBER(OFFSET('Water Data'!$H$5,0,10*ROW('Water Data'!H85))),'Data Summary'!CH91="Yes"),100-OFFSET('Water Data'!$H$5,0,10*ROW('Water Data'!H85)),NA())</f>
        <v>#N/A</v>
      </c>
      <c r="T91" s="58" t="e">
        <f ca="1">+IF(AND(ISNUMBER(OFFSET('Water Data'!$H$7,0,10*ROW('Water Data'!H85))),'Data Summary'!CI91="Yes"),OFFSET('Water Data'!$H$7,0,10*ROW('Water Data'!H85)),NA())</f>
        <v>#N/A</v>
      </c>
      <c r="U91" s="58" t="e">
        <f ca="1">+IF(AND(ISNUMBER(OFFSET('Water Data'!$H$10,0,10*ROW('Water Data'!H85))),'Data Summary'!CJ91="Yes"),OFFSET('Water Data'!$H$10,0,10*ROW('Water Data'!H85)),NA())</f>
        <v>#N/A</v>
      </c>
      <c r="V91" s="104" t="e">
        <f ca="1">+IF(AND(ISNUMBER(OFFSET('Sanitation Data'!$C$5,0,10*ROW('Sanitation Data'!C85))),'Data Summary'!CK91="Yes"),100-OFFSET('Sanitation Data'!$C$5,0,10*ROW('Sanitation Data'!C85)),NA())</f>
        <v>#N/A</v>
      </c>
      <c r="W91" s="104" t="e">
        <f ca="1">+IF(AND(ISNUMBER(OFFSET('Sanitation Data'!$C$7,0,10*ROW('Sanitation Data'!C85))),'Data Summary'!CL91="Yes"),OFFSET('Sanitation Data'!$C$7,0,10*ROW('Sanitation Data'!C85)),NA())</f>
        <v>#N/A</v>
      </c>
      <c r="X91" s="104" t="e">
        <f ca="1">+IF(AND(ISNUMBER(OFFSET('Sanitation Data'!$C$11,0,10*ROW('Sanitation Data'!C85))),'Data Summary'!CM91="Yes"),OFFSET('Sanitation Data'!$C$11,0,10*ROW('Sanitation Data'!C85)),NA())</f>
        <v>#N/A</v>
      </c>
      <c r="Y91" s="104" t="e">
        <f ca="1">+IF(AND(ISNUMBER(OFFSET('Sanitation Data'!$C$12,0,10*ROW('Sanitation Data'!C85))),'Data Summary'!CN91="Yes"),OFFSET('Sanitation Data'!$C$12,0,10*ROW('Sanitation Data'!C85)),NA())</f>
        <v>#N/A</v>
      </c>
      <c r="Z91" s="104" t="e">
        <f ca="1">+IF(AND(ISNUMBER(OFFSET('Sanitation Data'!$C$13,0,10*ROW('Sanitation Data'!C85))),'Data Summary'!CO91="Yes"),OFFSET('Sanitation Data'!$C$13,0,10*ROW('Sanitation Data'!C85)),NA())</f>
        <v>#N/A</v>
      </c>
      <c r="AA91" s="104" t="e">
        <f ca="1">+IF(AND(ISNUMBER(OFFSET('Sanitation Data'!$D$5,0,10*ROW('Sanitation Data'!D85))),'Data Summary'!CP91="Yes"),100-OFFSET('Sanitation Data'!$D$5,0,10*ROW('Sanitation Data'!D85)),NA())</f>
        <v>#N/A</v>
      </c>
      <c r="AB91" s="104" t="e">
        <f ca="1">+IF(AND(ISNUMBER(OFFSET('Sanitation Data'!$D$7,0,10*ROW('Sanitation Data'!D85))),'Data Summary'!CQ91="Yes"),OFFSET('Sanitation Data'!$D$7,0,10*ROW('Sanitation Data'!D85)),NA())</f>
        <v>#N/A</v>
      </c>
      <c r="AC91" s="104" t="e">
        <f ca="1">+IF(AND(ISNUMBER(OFFSET('Sanitation Data'!$D$11,0,10*ROW('Sanitation Data'!D85))),'Data Summary'!CR91="Yes"),OFFSET('Sanitation Data'!$D$11,0,10*ROW('Sanitation Data'!D85)),NA())</f>
        <v>#N/A</v>
      </c>
      <c r="AD91" s="104" t="e">
        <f ca="1">+IF(AND(ISNUMBER(OFFSET('Sanitation Data'!$D$12,0,10*ROW('Sanitation Data'!D85))),'Data Summary'!CS91="Yes"),OFFSET('Sanitation Data'!$D$12,0,10*ROW('Sanitation Data'!D85)),NA())</f>
        <v>#N/A</v>
      </c>
      <c r="AE91" s="104" t="e">
        <f ca="1">+IF(AND(ISNUMBER(OFFSET('Sanitation Data'!$D$13,0,10*ROW('Sanitation Data'!D85))),'Data Summary'!CT91="Yes"),OFFSET('Sanitation Data'!$D$13,0,10*ROW('Sanitation Data'!D85)),NA())</f>
        <v>#N/A</v>
      </c>
      <c r="AF91" s="104" t="e">
        <f ca="1">+IF(AND(ISNUMBER(OFFSET('Sanitation Data'!$E$5,0,10*ROW('Sanitation Data'!E85))),'Data Summary'!CU91="Yes"),100-OFFSET('Sanitation Data'!$E$5,0,10*ROW('Sanitation Data'!E85)),NA())</f>
        <v>#N/A</v>
      </c>
      <c r="AG91" s="104" t="e">
        <f ca="1">+IF(AND(ISNUMBER(OFFSET('Sanitation Data'!$E$7,0,10*ROW('Sanitation Data'!E85))),'Data Summary'!CV91="Yes"),OFFSET('Sanitation Data'!$E$7,0,10*ROW('Sanitation Data'!E85)),NA())</f>
        <v>#N/A</v>
      </c>
      <c r="AH91" s="104" t="e">
        <f ca="1">+IF(AND(ISNUMBER(OFFSET('Sanitation Data'!$E$11,0,10*ROW('Sanitation Data'!E85))),'Data Summary'!CW91="Yes"),OFFSET('Sanitation Data'!$E$11,0,10*ROW('Sanitation Data'!E85)),NA())</f>
        <v>#N/A</v>
      </c>
      <c r="AI91" s="104" t="e">
        <f ca="1">+IF(AND(ISNUMBER(OFFSET('Sanitation Data'!$E$12,0,10*ROW('Sanitation Data'!E85))),'Data Summary'!CX91="Yes"),OFFSET('Sanitation Data'!$E$12,0,10*ROW('Sanitation Data'!E85)),NA())</f>
        <v>#N/A</v>
      </c>
      <c r="AJ91" s="104" t="e">
        <f ca="1">+IF(AND(ISNUMBER(OFFSET('Sanitation Data'!$E$13,0,10*ROW('Sanitation Data'!E85))),'Data Summary'!CY91="Yes"),OFFSET('Sanitation Data'!$E$13,0,10*ROW('Sanitation Data'!E85)),NA())</f>
        <v>#N/A</v>
      </c>
      <c r="AK91" s="104" t="e">
        <f ca="1">+IF(AND(ISNUMBER(OFFSET('Sanitation Data'!$F$5,0,10*ROW('Sanitation Data'!F85))),'Data Summary'!CZ91="Yes"),100-OFFSET('Sanitation Data'!$F$5,0,10*ROW('Sanitation Data'!F85)),NA())</f>
        <v>#N/A</v>
      </c>
      <c r="AL91" s="104" t="e">
        <f ca="1">+IF(AND(ISNUMBER(OFFSET('Sanitation Data'!$F$7,0,10*ROW('Sanitation Data'!F85))),'Data Summary'!DA91="Yes"),OFFSET('Sanitation Data'!$F$7,0,10*ROW('Sanitation Data'!F85)),NA())</f>
        <v>#N/A</v>
      </c>
      <c r="AM91" s="104" t="e">
        <f ca="1">+IF(AND(ISNUMBER(OFFSET('Sanitation Data'!$F$11,0,10*ROW('Sanitation Data'!F85))),'Data Summary'!DB91="Yes"),OFFSET('Sanitation Data'!$F$11,0,10*ROW('Sanitation Data'!F85)),NA())</f>
        <v>#N/A</v>
      </c>
      <c r="AN91" s="104" t="e">
        <f ca="1">+IF(AND(ISNUMBER(OFFSET('Sanitation Data'!$F$12,0,10*ROW('Sanitation Data'!F85))),'Data Summary'!DC91="Yes"),OFFSET('Sanitation Data'!$F$12,0,10*ROW('Sanitation Data'!F85)),NA())</f>
        <v>#N/A</v>
      </c>
      <c r="AO91" s="104" t="e">
        <f ca="1">+IF(AND(ISNUMBER(OFFSET('Sanitation Data'!$F$13,0,10*ROW('Sanitation Data'!F85))),'Data Summary'!DD91="Yes"),OFFSET('Sanitation Data'!$F$13,0,10*ROW('Sanitation Data'!F85)),NA())</f>
        <v>#N/A</v>
      </c>
      <c r="AP91" s="104" t="e">
        <f ca="1">+IF(AND(ISNUMBER(OFFSET('Sanitation Data'!$G$5,0,10*ROW('Sanitation Data'!G85))),'Data Summary'!DE91="Yes"),100-OFFSET('Sanitation Data'!$G$5,0,10*ROW('Sanitation Data'!G85)),NA())</f>
        <v>#N/A</v>
      </c>
      <c r="AQ91" s="104" t="e">
        <f ca="1">+IF(AND(ISNUMBER(OFFSET('Sanitation Data'!$G$7,0,10*ROW('Sanitation Data'!G85))),'Data Summary'!DF91="Yes"),OFFSET('Sanitation Data'!$G$7,0,10*ROW('Sanitation Data'!G85)),NA())</f>
        <v>#N/A</v>
      </c>
      <c r="AR91" s="104" t="e">
        <f ca="1">+IF(AND(ISNUMBER(OFFSET('Sanitation Data'!$G$11,0,10*ROW('Sanitation Data'!G85))),'Data Summary'!DG91="Yes"),OFFSET('Sanitation Data'!$G$11,0,10*ROW('Sanitation Data'!G85)),NA())</f>
        <v>#N/A</v>
      </c>
      <c r="AS91" s="104" t="e">
        <f ca="1">+IF(AND(ISNUMBER(OFFSET('Sanitation Data'!$G$12,0,10*ROW('Sanitation Data'!G85))),'Data Summary'!DH91="Yes"),OFFSET('Sanitation Data'!$G$12,0,10*ROW('Sanitation Data'!G85)),NA())</f>
        <v>#N/A</v>
      </c>
      <c r="AT91" s="104" t="e">
        <f ca="1">+IF(AND(ISNUMBER(OFFSET('Sanitation Data'!$G$13,0,10*ROW('Sanitation Data'!G85))),'Data Summary'!DI91="Yes"),OFFSET('Sanitation Data'!$G$13,0,10*ROW('Sanitation Data'!G85)),NA())</f>
        <v>#N/A</v>
      </c>
      <c r="AU91" s="104" t="e">
        <f ca="1">+IF(AND(ISNUMBER(OFFSET('Sanitation Data'!$H$5,0,10*ROW('Sanitation Data'!H85))),'Data Summary'!DJ91="Yes"),100-OFFSET('Sanitation Data'!$H$5,0,10*ROW('Sanitation Data'!H85)),NA())</f>
        <v>#N/A</v>
      </c>
      <c r="AV91" s="104" t="e">
        <f ca="1">+IF(AND(ISNUMBER(OFFSET('Sanitation Data'!$H$7,0,10*ROW('Sanitation Data'!H85))),'Data Summary'!DK91="Yes"),OFFSET('Sanitation Data'!$H$7,0,10*ROW('Sanitation Data'!H85)),NA())</f>
        <v>#N/A</v>
      </c>
      <c r="AW91" s="104" t="e">
        <f ca="1">+IF(AND(ISNUMBER(OFFSET('Sanitation Data'!$H$11,0,10*ROW('Sanitation Data'!H85))),'Data Summary'!DL91="Yes"),OFFSET('Sanitation Data'!$H$11,0,10*ROW('Sanitation Data'!H85)),NA())</f>
        <v>#N/A</v>
      </c>
      <c r="AX91" s="104" t="e">
        <f ca="1">+IF(AND(ISNUMBER(OFFSET('Sanitation Data'!$H$12,0,10*ROW('Sanitation Data'!H85))),'Data Summary'!DM91="Yes"),OFFSET('Sanitation Data'!$H$12,0,10*ROW('Sanitation Data'!H85)),NA())</f>
        <v>#N/A</v>
      </c>
      <c r="AY91" s="104" t="e">
        <f ca="1">+IF(AND(ISNUMBER(OFFSET('Sanitation Data'!$H$13,0,10*ROW('Sanitation Data'!H85))),'Data Summary'!DN91="Yes"),OFFSET('Sanitation Data'!$H$13,0,10*ROW('Sanitation Data'!H85)),NA())</f>
        <v>#N/A</v>
      </c>
      <c r="AZ91" s="109" t="e">
        <f ca="1">+IF(AND(ISNUMBER(OFFSET('Hygiene Data'!$C$6,0,10*ROW('Hygiene Data'!C85))),'Data Summary'!DO91="Yes"),OFFSET('Hygiene Data'!$C$6,0,10*ROW('Hygiene Data'!C85)),NA())</f>
        <v>#N/A</v>
      </c>
      <c r="BA91" s="109" t="e">
        <f ca="1">+IF(AND(ISNUMBER(OFFSET('Hygiene Data'!$C$8,0,10*ROW('Hygiene Data'!C85))),'Data Summary'!DP91="Yes"),OFFSET('Hygiene Data'!$C$8,0,10*ROW('Hygiene Data'!C85)),NA())</f>
        <v>#N/A</v>
      </c>
      <c r="BB91" s="109" t="e">
        <f ca="1">+IF(AND(ISNUMBER(OFFSET('Hygiene Data'!$C$10,0,10*ROW('Hygiene Data'!C85))),'Data Summary'!DQ91="Yes"),OFFSET('Hygiene Data'!$C$10,0,10*ROW('Hygiene Data'!C85)),NA())</f>
        <v>#N/A</v>
      </c>
      <c r="BC91" s="109" t="e">
        <f ca="1">+IF(AND(ISNUMBER(OFFSET('Hygiene Data'!$D$6,0,10*ROW('Hygiene Data'!D85))),'Data Summary'!DR91="Yes"),OFFSET('Hygiene Data'!$D$6,0,10*ROW('Hygiene Data'!D85)),NA())</f>
        <v>#N/A</v>
      </c>
      <c r="BD91" s="109" t="e">
        <f ca="1">+IF(AND(ISNUMBER(OFFSET('Hygiene Data'!$D$8,0,10*ROW('Hygiene Data'!D85))),'Data Summary'!DS91="Yes"),OFFSET('Hygiene Data'!$D$8,0,10*ROW('Hygiene Data'!D85)),NA())</f>
        <v>#N/A</v>
      </c>
      <c r="BE91" s="109" t="e">
        <f ca="1">+IF(AND(ISNUMBER(OFFSET('Hygiene Data'!$D$10,0,10*ROW('Hygiene Data'!D85))),'Data Summary'!DT91="Yes"),OFFSET('Hygiene Data'!$D$10,0,10*ROW('Hygiene Data'!D85)),NA())</f>
        <v>#N/A</v>
      </c>
      <c r="BF91" s="109" t="e">
        <f ca="1">+IF(AND(ISNUMBER(OFFSET('Hygiene Data'!$E$6,0,10*ROW('Hygiene Data'!E85))),'Data Summary'!DU91="Yes"),OFFSET('Hygiene Data'!$E$6,0,10*ROW('Hygiene Data'!E85)),NA())</f>
        <v>#N/A</v>
      </c>
      <c r="BG91" s="109" t="e">
        <f ca="1">+IF(AND(ISNUMBER(OFFSET('Hygiene Data'!$E$8,0,10*ROW('Hygiene Data'!E85))),'Data Summary'!DV91="Yes"),OFFSET('Hygiene Data'!$E$8,0,10*ROW('Hygiene Data'!E85)),NA())</f>
        <v>#N/A</v>
      </c>
      <c r="BH91" s="109" t="e">
        <f ca="1">+IF(AND(ISNUMBER(OFFSET('Hygiene Data'!$E$10,0,10*ROW('Hygiene Data'!E85))),'Data Summary'!DW91="Yes"),OFFSET('Hygiene Data'!$E$10,0,10*ROW('Hygiene Data'!E85)),NA())</f>
        <v>#N/A</v>
      </c>
      <c r="BI91" s="109" t="e">
        <f ca="1">+IF(AND(ISNUMBER(OFFSET('Hygiene Data'!$F$6,0,10*ROW('Hygiene Data'!F85))),'Data Summary'!DX91="Yes"),OFFSET('Hygiene Data'!$F$6,0,10*ROW('Hygiene Data'!F85)),NA())</f>
        <v>#N/A</v>
      </c>
      <c r="BJ91" s="109" t="e">
        <f ca="1">+IF(AND(ISNUMBER(OFFSET('Hygiene Data'!$F$8,0,10*ROW('Hygiene Data'!F85))),'Data Summary'!DY91="Yes"),OFFSET('Hygiene Data'!$F$8,0,10*ROW('Hygiene Data'!F85)),NA())</f>
        <v>#N/A</v>
      </c>
      <c r="BK91" s="109" t="e">
        <f ca="1">+IF(AND(ISNUMBER(OFFSET('Hygiene Data'!$F$10,0,10*ROW('Hygiene Data'!F85))),'Data Summary'!DZ91="Yes"),OFFSET('Hygiene Data'!$F$10,0,10*ROW('Hygiene Data'!F85)),NA())</f>
        <v>#N/A</v>
      </c>
      <c r="BL91" s="109" t="e">
        <f ca="1">+IF(AND(ISNUMBER(OFFSET('Hygiene Data'!$G$6,0,10*ROW('Hygiene Data'!G85))),'Data Summary'!EA91="Yes"),OFFSET('Hygiene Data'!$G$6,0,10*ROW('Hygiene Data'!G85)),NA())</f>
        <v>#N/A</v>
      </c>
      <c r="BM91" s="109" t="e">
        <f ca="1">+IF(AND(ISNUMBER(OFFSET('Hygiene Data'!$G$8,0,10*ROW('Hygiene Data'!G85))),'Data Summary'!EB91="Yes"),OFFSET('Hygiene Data'!$G$8,0,10*ROW('Hygiene Data'!G85)),NA())</f>
        <v>#N/A</v>
      </c>
      <c r="BN91" s="109" t="e">
        <f ca="1">+IF(AND(ISNUMBER(OFFSET('Hygiene Data'!$G$10,0,10*ROW('Hygiene Data'!G85))),'Data Summary'!EC91="Yes"),OFFSET('Hygiene Data'!$G$10,0,10*ROW('Hygiene Data'!G85)),NA())</f>
        <v>#N/A</v>
      </c>
      <c r="BO91" s="109" t="e">
        <f ca="1">+IF(AND(ISNUMBER(OFFSET('Hygiene Data'!$H$6,0,10*ROW('Hygiene Data'!H85))),'Data Summary'!ED91="Yes"),OFFSET('Hygiene Data'!$H$6,0,10*ROW('Hygiene Data'!H85)),NA())</f>
        <v>#N/A</v>
      </c>
      <c r="BP91" s="109" t="e">
        <f ca="1">+IF(AND(ISNUMBER(OFFSET('Hygiene Data'!$H$8,0,10*ROW('Hygiene Data'!H85))),'Data Summary'!EE91="Yes"),OFFSET('Hygiene Data'!$H$8,0,10*ROW('Hygiene Data'!H85)),NA())</f>
        <v>#N/A</v>
      </c>
      <c r="BQ91" s="109" t="e">
        <f ca="1">+IF(AND(ISNUMBER(OFFSET('Hygiene Data'!$H$10,0,10*ROW('Hygiene Data'!H85))),'Data Summary'!EF91="Yes"),OFFSET('Hygiene Data'!$H$10,0,10*ROW('Hygiene Data'!H85)),NA())</f>
        <v>#N/A</v>
      </c>
    </row>
    <row r="92" spans="1:69" x14ac:dyDescent="0.25">
      <c r="A92" s="57" t="e">
        <f ca="1">+IF(OFFSET('Water Data'!$B$1,0,10*ROW('Water Data'!B86))="",NA(),OFFSET('Water Data'!$B$1,0,10*ROW('Water Data'!B86)))</f>
        <v>#N/A</v>
      </c>
      <c r="B92" s="57" t="e">
        <f ca="1">+IF(OFFSET('Water Data'!$A$3,0,10*ROW('Water Data'!A89))="",NA(),OFFSET('Water Data'!$A$3,0,10*ROW('Water Data'!A89)))</f>
        <v>#N/A</v>
      </c>
      <c r="C92" s="57" t="e">
        <f ca="1">+IF(OFFSET('Water Data'!$C$3,0,10*ROW('Water Data'!C89))="",NA(),OFFSET('Water Data'!$C$3,0,10*ROW('Water Data'!C89)))</f>
        <v>#N/A</v>
      </c>
      <c r="D92" s="58" t="e">
        <f ca="1">+IF(AND(ISNUMBER(OFFSET('Water Data'!$C$5,0,10*ROW('Water Data'!C86))),'Data Summary'!BS92="Yes"),100-OFFSET('Water Data'!$C$5,0,10*ROW('Water Data'!C86)),NA())</f>
        <v>#N/A</v>
      </c>
      <c r="E92" s="58" t="e">
        <f ca="1">+IF(AND(ISNUMBER(OFFSET('Water Data'!$C$7,0,10*ROW('Water Data'!C86))),'Data Summary'!BT92="Yes"),OFFSET('Water Data'!$C$7,0,10*ROW('Water Data'!C86)),NA())</f>
        <v>#N/A</v>
      </c>
      <c r="F92" s="58" t="e">
        <f ca="1">+IF(AND(ISNUMBER(OFFSET('Water Data'!$C$10,0,10*ROW('Water Data'!C86))),'Data Summary'!BU92="Yes"),OFFSET('Water Data'!$C$10,0,10*ROW('Water Data'!C86)),NA())</f>
        <v>#N/A</v>
      </c>
      <c r="G92" s="58" t="e">
        <f ca="1">+IF(AND(ISNUMBER(OFFSET('Water Data'!$D$5,0,10*ROW('Water Data'!D86))),'Data Summary'!BV92="Yes"),100-OFFSET('Water Data'!$D$5,0,10*ROW('Water Data'!D86)),NA())</f>
        <v>#N/A</v>
      </c>
      <c r="H92" s="58" t="e">
        <f ca="1">+IF(AND(ISNUMBER(OFFSET('Water Data'!$D$7,0,10*ROW('Water Data'!D86))),'Data Summary'!BW92="Yes"),OFFSET('Water Data'!$D$7,0,10*ROW('Water Data'!D86)),NA())</f>
        <v>#N/A</v>
      </c>
      <c r="I92" s="58" t="e">
        <f ca="1">+IF(AND(ISNUMBER(OFFSET('Water Data'!$D$10,0,10*ROW('Water Data'!D86))),'Data Summary'!BX92="Yes"),OFFSET('Water Data'!$D$10,0,10*ROW('Water Data'!D86)),NA())</f>
        <v>#N/A</v>
      </c>
      <c r="J92" s="58" t="e">
        <f ca="1">+IF(AND(ISNUMBER(OFFSET('Water Data'!$E$5,0,10*ROW('Water Data'!E86))),'Data Summary'!BY92="Yes"),100-OFFSET('Water Data'!$E$5,0,10*ROW('Water Data'!E86)),NA())</f>
        <v>#N/A</v>
      </c>
      <c r="K92" s="58" t="e">
        <f ca="1">+IF(AND(ISNUMBER(OFFSET('Water Data'!$E$7,0,10*ROW('Water Data'!E86))),'Data Summary'!BZ92="Yes"),OFFSET('Water Data'!$E$7,0,10*ROW('Water Data'!E86)),NA())</f>
        <v>#N/A</v>
      </c>
      <c r="L92" s="58" t="e">
        <f ca="1">+IF(AND(ISNUMBER(OFFSET('Water Data'!$E$10,0,10*ROW('Water Data'!E86))),'Data Summary'!CA92="Yes"),OFFSET('Water Data'!$E$10,0,10*ROW('Water Data'!E86)),NA())</f>
        <v>#N/A</v>
      </c>
      <c r="M92" s="58" t="e">
        <f ca="1">+IF(AND(ISNUMBER(OFFSET('Water Data'!$F$5,0,10*ROW('Water Data'!F86))),'Data Summary'!CB92="Yes"),100-OFFSET('Water Data'!$F$5,0,10*ROW('Water Data'!F86)),NA())</f>
        <v>#N/A</v>
      </c>
      <c r="N92" s="58" t="e">
        <f ca="1">+IF(AND(ISNUMBER(OFFSET('Water Data'!$F$7,0,10*ROW('Water Data'!F86))),'Data Summary'!CC92="Yes"),OFFSET('Water Data'!$F$7,0,10*ROW('Water Data'!F86)),NA())</f>
        <v>#N/A</v>
      </c>
      <c r="O92" s="58" t="e">
        <f ca="1">+IF(AND(ISNUMBER(OFFSET('Water Data'!$F$10,0,10*ROW('Water Data'!F86))),'Data Summary'!CD92="Yes"),OFFSET('Water Data'!$F$10,0,10*ROW('Water Data'!F86)),NA())</f>
        <v>#N/A</v>
      </c>
      <c r="P92" s="58" t="e">
        <f ca="1">+IF(AND(ISNUMBER(OFFSET('Water Data'!$G$5,0,10*ROW('Water Data'!G86))),'Data Summary'!CE92="Yes"),100-OFFSET('Water Data'!$G$5,0,10*ROW('Water Data'!G86)),NA())</f>
        <v>#N/A</v>
      </c>
      <c r="Q92" s="58" t="e">
        <f ca="1">+IF(AND(ISNUMBER(OFFSET('Water Data'!$G$7,0,10*ROW('Water Data'!G86))),'Data Summary'!CF92="Yes"),OFFSET('Water Data'!$G$7,0,10*ROW('Water Data'!G86)),NA())</f>
        <v>#N/A</v>
      </c>
      <c r="R92" s="58" t="e">
        <f ca="1">+IF(AND(ISNUMBER(OFFSET('Water Data'!$G$10,0,10*ROW('Water Data'!G86))),'Data Summary'!CG92="Yes"),OFFSET('Water Data'!$G$10,0,10*ROW('Water Data'!G86)),NA())</f>
        <v>#N/A</v>
      </c>
      <c r="S92" s="58" t="e">
        <f ca="1">+IF(AND(ISNUMBER(OFFSET('Water Data'!$H$5,0,10*ROW('Water Data'!H86))),'Data Summary'!CH92="Yes"),100-OFFSET('Water Data'!$H$5,0,10*ROW('Water Data'!H86)),NA())</f>
        <v>#N/A</v>
      </c>
      <c r="T92" s="58" t="e">
        <f ca="1">+IF(AND(ISNUMBER(OFFSET('Water Data'!$H$7,0,10*ROW('Water Data'!H86))),'Data Summary'!CI92="Yes"),OFFSET('Water Data'!$H$7,0,10*ROW('Water Data'!H86)),NA())</f>
        <v>#N/A</v>
      </c>
      <c r="U92" s="58" t="e">
        <f ca="1">+IF(AND(ISNUMBER(OFFSET('Water Data'!$H$10,0,10*ROW('Water Data'!H86))),'Data Summary'!CJ92="Yes"),OFFSET('Water Data'!$H$10,0,10*ROW('Water Data'!H86)),NA())</f>
        <v>#N/A</v>
      </c>
      <c r="V92" s="104" t="e">
        <f ca="1">+IF(AND(ISNUMBER(OFFSET('Sanitation Data'!$C$5,0,10*ROW('Sanitation Data'!C86))),'Data Summary'!CK92="Yes"),100-OFFSET('Sanitation Data'!$C$5,0,10*ROW('Sanitation Data'!C86)),NA())</f>
        <v>#N/A</v>
      </c>
      <c r="W92" s="104" t="e">
        <f ca="1">+IF(AND(ISNUMBER(OFFSET('Sanitation Data'!$C$7,0,10*ROW('Sanitation Data'!C86))),'Data Summary'!CL92="Yes"),OFFSET('Sanitation Data'!$C$7,0,10*ROW('Sanitation Data'!C86)),NA())</f>
        <v>#N/A</v>
      </c>
      <c r="X92" s="104" t="e">
        <f ca="1">+IF(AND(ISNUMBER(OFFSET('Sanitation Data'!$C$11,0,10*ROW('Sanitation Data'!C86))),'Data Summary'!CM92="Yes"),OFFSET('Sanitation Data'!$C$11,0,10*ROW('Sanitation Data'!C86)),NA())</f>
        <v>#N/A</v>
      </c>
      <c r="Y92" s="104" t="e">
        <f ca="1">+IF(AND(ISNUMBER(OFFSET('Sanitation Data'!$C$12,0,10*ROW('Sanitation Data'!C86))),'Data Summary'!CN92="Yes"),OFFSET('Sanitation Data'!$C$12,0,10*ROW('Sanitation Data'!C86)),NA())</f>
        <v>#N/A</v>
      </c>
      <c r="Z92" s="104" t="e">
        <f ca="1">+IF(AND(ISNUMBER(OFFSET('Sanitation Data'!$C$13,0,10*ROW('Sanitation Data'!C86))),'Data Summary'!CO92="Yes"),OFFSET('Sanitation Data'!$C$13,0,10*ROW('Sanitation Data'!C86)),NA())</f>
        <v>#N/A</v>
      </c>
      <c r="AA92" s="104" t="e">
        <f ca="1">+IF(AND(ISNUMBER(OFFSET('Sanitation Data'!$D$5,0,10*ROW('Sanitation Data'!D86))),'Data Summary'!CP92="Yes"),100-OFFSET('Sanitation Data'!$D$5,0,10*ROW('Sanitation Data'!D86)),NA())</f>
        <v>#N/A</v>
      </c>
      <c r="AB92" s="104" t="e">
        <f ca="1">+IF(AND(ISNUMBER(OFFSET('Sanitation Data'!$D$7,0,10*ROW('Sanitation Data'!D86))),'Data Summary'!CQ92="Yes"),OFFSET('Sanitation Data'!$D$7,0,10*ROW('Sanitation Data'!D86)),NA())</f>
        <v>#N/A</v>
      </c>
      <c r="AC92" s="104" t="e">
        <f ca="1">+IF(AND(ISNUMBER(OFFSET('Sanitation Data'!$D$11,0,10*ROW('Sanitation Data'!D86))),'Data Summary'!CR92="Yes"),OFFSET('Sanitation Data'!$D$11,0,10*ROW('Sanitation Data'!D86)),NA())</f>
        <v>#N/A</v>
      </c>
      <c r="AD92" s="104" t="e">
        <f ca="1">+IF(AND(ISNUMBER(OFFSET('Sanitation Data'!$D$12,0,10*ROW('Sanitation Data'!D86))),'Data Summary'!CS92="Yes"),OFFSET('Sanitation Data'!$D$12,0,10*ROW('Sanitation Data'!D86)),NA())</f>
        <v>#N/A</v>
      </c>
      <c r="AE92" s="104" t="e">
        <f ca="1">+IF(AND(ISNUMBER(OFFSET('Sanitation Data'!$D$13,0,10*ROW('Sanitation Data'!D86))),'Data Summary'!CT92="Yes"),OFFSET('Sanitation Data'!$D$13,0,10*ROW('Sanitation Data'!D86)),NA())</f>
        <v>#N/A</v>
      </c>
      <c r="AF92" s="104" t="e">
        <f ca="1">+IF(AND(ISNUMBER(OFFSET('Sanitation Data'!$E$5,0,10*ROW('Sanitation Data'!E86))),'Data Summary'!CU92="Yes"),100-OFFSET('Sanitation Data'!$E$5,0,10*ROW('Sanitation Data'!E86)),NA())</f>
        <v>#N/A</v>
      </c>
      <c r="AG92" s="104" t="e">
        <f ca="1">+IF(AND(ISNUMBER(OFFSET('Sanitation Data'!$E$7,0,10*ROW('Sanitation Data'!E86))),'Data Summary'!CV92="Yes"),OFFSET('Sanitation Data'!$E$7,0,10*ROW('Sanitation Data'!E86)),NA())</f>
        <v>#N/A</v>
      </c>
      <c r="AH92" s="104" t="e">
        <f ca="1">+IF(AND(ISNUMBER(OFFSET('Sanitation Data'!$E$11,0,10*ROW('Sanitation Data'!E86))),'Data Summary'!CW92="Yes"),OFFSET('Sanitation Data'!$E$11,0,10*ROW('Sanitation Data'!E86)),NA())</f>
        <v>#N/A</v>
      </c>
      <c r="AI92" s="104" t="e">
        <f ca="1">+IF(AND(ISNUMBER(OFFSET('Sanitation Data'!$E$12,0,10*ROW('Sanitation Data'!E86))),'Data Summary'!CX92="Yes"),OFFSET('Sanitation Data'!$E$12,0,10*ROW('Sanitation Data'!E86)),NA())</f>
        <v>#N/A</v>
      </c>
      <c r="AJ92" s="104" t="e">
        <f ca="1">+IF(AND(ISNUMBER(OFFSET('Sanitation Data'!$E$13,0,10*ROW('Sanitation Data'!E86))),'Data Summary'!CY92="Yes"),OFFSET('Sanitation Data'!$E$13,0,10*ROW('Sanitation Data'!E86)),NA())</f>
        <v>#N/A</v>
      </c>
      <c r="AK92" s="104" t="e">
        <f ca="1">+IF(AND(ISNUMBER(OFFSET('Sanitation Data'!$F$5,0,10*ROW('Sanitation Data'!F86))),'Data Summary'!CZ92="Yes"),100-OFFSET('Sanitation Data'!$F$5,0,10*ROW('Sanitation Data'!F86)),NA())</f>
        <v>#N/A</v>
      </c>
      <c r="AL92" s="104" t="e">
        <f ca="1">+IF(AND(ISNUMBER(OFFSET('Sanitation Data'!$F$7,0,10*ROW('Sanitation Data'!F86))),'Data Summary'!DA92="Yes"),OFFSET('Sanitation Data'!$F$7,0,10*ROW('Sanitation Data'!F86)),NA())</f>
        <v>#N/A</v>
      </c>
      <c r="AM92" s="104" t="e">
        <f ca="1">+IF(AND(ISNUMBER(OFFSET('Sanitation Data'!$F$11,0,10*ROW('Sanitation Data'!F86))),'Data Summary'!DB92="Yes"),OFFSET('Sanitation Data'!$F$11,0,10*ROW('Sanitation Data'!F86)),NA())</f>
        <v>#N/A</v>
      </c>
      <c r="AN92" s="104" t="e">
        <f ca="1">+IF(AND(ISNUMBER(OFFSET('Sanitation Data'!$F$12,0,10*ROW('Sanitation Data'!F86))),'Data Summary'!DC92="Yes"),OFFSET('Sanitation Data'!$F$12,0,10*ROW('Sanitation Data'!F86)),NA())</f>
        <v>#N/A</v>
      </c>
      <c r="AO92" s="104" t="e">
        <f ca="1">+IF(AND(ISNUMBER(OFFSET('Sanitation Data'!$F$13,0,10*ROW('Sanitation Data'!F86))),'Data Summary'!DD92="Yes"),OFFSET('Sanitation Data'!$F$13,0,10*ROW('Sanitation Data'!F86)),NA())</f>
        <v>#N/A</v>
      </c>
      <c r="AP92" s="104" t="e">
        <f ca="1">+IF(AND(ISNUMBER(OFFSET('Sanitation Data'!$G$5,0,10*ROW('Sanitation Data'!G86))),'Data Summary'!DE92="Yes"),100-OFFSET('Sanitation Data'!$G$5,0,10*ROW('Sanitation Data'!G86)),NA())</f>
        <v>#N/A</v>
      </c>
      <c r="AQ92" s="104" t="e">
        <f ca="1">+IF(AND(ISNUMBER(OFFSET('Sanitation Data'!$G$7,0,10*ROW('Sanitation Data'!G86))),'Data Summary'!DF92="Yes"),OFFSET('Sanitation Data'!$G$7,0,10*ROW('Sanitation Data'!G86)),NA())</f>
        <v>#N/A</v>
      </c>
      <c r="AR92" s="104" t="e">
        <f ca="1">+IF(AND(ISNUMBER(OFFSET('Sanitation Data'!$G$11,0,10*ROW('Sanitation Data'!G86))),'Data Summary'!DG92="Yes"),OFFSET('Sanitation Data'!$G$11,0,10*ROW('Sanitation Data'!G86)),NA())</f>
        <v>#N/A</v>
      </c>
      <c r="AS92" s="104" t="e">
        <f ca="1">+IF(AND(ISNUMBER(OFFSET('Sanitation Data'!$G$12,0,10*ROW('Sanitation Data'!G86))),'Data Summary'!DH92="Yes"),OFFSET('Sanitation Data'!$G$12,0,10*ROW('Sanitation Data'!G86)),NA())</f>
        <v>#N/A</v>
      </c>
      <c r="AT92" s="104" t="e">
        <f ca="1">+IF(AND(ISNUMBER(OFFSET('Sanitation Data'!$G$13,0,10*ROW('Sanitation Data'!G86))),'Data Summary'!DI92="Yes"),OFFSET('Sanitation Data'!$G$13,0,10*ROW('Sanitation Data'!G86)),NA())</f>
        <v>#N/A</v>
      </c>
      <c r="AU92" s="104" t="e">
        <f ca="1">+IF(AND(ISNUMBER(OFFSET('Sanitation Data'!$H$5,0,10*ROW('Sanitation Data'!H86))),'Data Summary'!DJ92="Yes"),100-OFFSET('Sanitation Data'!$H$5,0,10*ROW('Sanitation Data'!H86)),NA())</f>
        <v>#N/A</v>
      </c>
      <c r="AV92" s="104" t="e">
        <f ca="1">+IF(AND(ISNUMBER(OFFSET('Sanitation Data'!$H$7,0,10*ROW('Sanitation Data'!H86))),'Data Summary'!DK92="Yes"),OFFSET('Sanitation Data'!$H$7,0,10*ROW('Sanitation Data'!H86)),NA())</f>
        <v>#N/A</v>
      </c>
      <c r="AW92" s="104" t="e">
        <f ca="1">+IF(AND(ISNUMBER(OFFSET('Sanitation Data'!$H$11,0,10*ROW('Sanitation Data'!H86))),'Data Summary'!DL92="Yes"),OFFSET('Sanitation Data'!$H$11,0,10*ROW('Sanitation Data'!H86)),NA())</f>
        <v>#N/A</v>
      </c>
      <c r="AX92" s="104" t="e">
        <f ca="1">+IF(AND(ISNUMBER(OFFSET('Sanitation Data'!$H$12,0,10*ROW('Sanitation Data'!H86))),'Data Summary'!DM92="Yes"),OFFSET('Sanitation Data'!$H$12,0,10*ROW('Sanitation Data'!H86)),NA())</f>
        <v>#N/A</v>
      </c>
      <c r="AY92" s="104" t="e">
        <f ca="1">+IF(AND(ISNUMBER(OFFSET('Sanitation Data'!$H$13,0,10*ROW('Sanitation Data'!H86))),'Data Summary'!DN92="Yes"),OFFSET('Sanitation Data'!$H$13,0,10*ROW('Sanitation Data'!H86)),NA())</f>
        <v>#N/A</v>
      </c>
      <c r="AZ92" s="109" t="e">
        <f ca="1">+IF(AND(ISNUMBER(OFFSET('Hygiene Data'!$C$6,0,10*ROW('Hygiene Data'!C86))),'Data Summary'!DO92="Yes"),OFFSET('Hygiene Data'!$C$6,0,10*ROW('Hygiene Data'!C86)),NA())</f>
        <v>#N/A</v>
      </c>
      <c r="BA92" s="109" t="e">
        <f ca="1">+IF(AND(ISNUMBER(OFFSET('Hygiene Data'!$C$8,0,10*ROW('Hygiene Data'!C86))),'Data Summary'!DP92="Yes"),OFFSET('Hygiene Data'!$C$8,0,10*ROW('Hygiene Data'!C86)),NA())</f>
        <v>#N/A</v>
      </c>
      <c r="BB92" s="109" t="e">
        <f ca="1">+IF(AND(ISNUMBER(OFFSET('Hygiene Data'!$C$10,0,10*ROW('Hygiene Data'!C86))),'Data Summary'!DQ92="Yes"),OFFSET('Hygiene Data'!$C$10,0,10*ROW('Hygiene Data'!C86)),NA())</f>
        <v>#N/A</v>
      </c>
      <c r="BC92" s="109" t="e">
        <f ca="1">+IF(AND(ISNUMBER(OFFSET('Hygiene Data'!$D$6,0,10*ROW('Hygiene Data'!D86))),'Data Summary'!DR92="Yes"),OFFSET('Hygiene Data'!$D$6,0,10*ROW('Hygiene Data'!D86)),NA())</f>
        <v>#N/A</v>
      </c>
      <c r="BD92" s="109" t="e">
        <f ca="1">+IF(AND(ISNUMBER(OFFSET('Hygiene Data'!$D$8,0,10*ROW('Hygiene Data'!D86))),'Data Summary'!DS92="Yes"),OFFSET('Hygiene Data'!$D$8,0,10*ROW('Hygiene Data'!D86)),NA())</f>
        <v>#N/A</v>
      </c>
      <c r="BE92" s="109" t="e">
        <f ca="1">+IF(AND(ISNUMBER(OFFSET('Hygiene Data'!$D$10,0,10*ROW('Hygiene Data'!D86))),'Data Summary'!DT92="Yes"),OFFSET('Hygiene Data'!$D$10,0,10*ROW('Hygiene Data'!D86)),NA())</f>
        <v>#N/A</v>
      </c>
      <c r="BF92" s="109" t="e">
        <f ca="1">+IF(AND(ISNUMBER(OFFSET('Hygiene Data'!$E$6,0,10*ROW('Hygiene Data'!E86))),'Data Summary'!DU92="Yes"),OFFSET('Hygiene Data'!$E$6,0,10*ROW('Hygiene Data'!E86)),NA())</f>
        <v>#N/A</v>
      </c>
      <c r="BG92" s="109" t="e">
        <f ca="1">+IF(AND(ISNUMBER(OFFSET('Hygiene Data'!$E$8,0,10*ROW('Hygiene Data'!E86))),'Data Summary'!DV92="Yes"),OFFSET('Hygiene Data'!$E$8,0,10*ROW('Hygiene Data'!E86)),NA())</f>
        <v>#N/A</v>
      </c>
      <c r="BH92" s="109" t="e">
        <f ca="1">+IF(AND(ISNUMBER(OFFSET('Hygiene Data'!$E$10,0,10*ROW('Hygiene Data'!E86))),'Data Summary'!DW92="Yes"),OFFSET('Hygiene Data'!$E$10,0,10*ROW('Hygiene Data'!E86)),NA())</f>
        <v>#N/A</v>
      </c>
      <c r="BI92" s="109" t="e">
        <f ca="1">+IF(AND(ISNUMBER(OFFSET('Hygiene Data'!$F$6,0,10*ROW('Hygiene Data'!F86))),'Data Summary'!DX92="Yes"),OFFSET('Hygiene Data'!$F$6,0,10*ROW('Hygiene Data'!F86)),NA())</f>
        <v>#N/A</v>
      </c>
      <c r="BJ92" s="109" t="e">
        <f ca="1">+IF(AND(ISNUMBER(OFFSET('Hygiene Data'!$F$8,0,10*ROW('Hygiene Data'!F86))),'Data Summary'!DY92="Yes"),OFFSET('Hygiene Data'!$F$8,0,10*ROW('Hygiene Data'!F86)),NA())</f>
        <v>#N/A</v>
      </c>
      <c r="BK92" s="109" t="e">
        <f ca="1">+IF(AND(ISNUMBER(OFFSET('Hygiene Data'!$F$10,0,10*ROW('Hygiene Data'!F86))),'Data Summary'!DZ92="Yes"),OFFSET('Hygiene Data'!$F$10,0,10*ROW('Hygiene Data'!F86)),NA())</f>
        <v>#N/A</v>
      </c>
      <c r="BL92" s="109" t="e">
        <f ca="1">+IF(AND(ISNUMBER(OFFSET('Hygiene Data'!$G$6,0,10*ROW('Hygiene Data'!G86))),'Data Summary'!EA92="Yes"),OFFSET('Hygiene Data'!$G$6,0,10*ROW('Hygiene Data'!G86)),NA())</f>
        <v>#N/A</v>
      </c>
      <c r="BM92" s="109" t="e">
        <f ca="1">+IF(AND(ISNUMBER(OFFSET('Hygiene Data'!$G$8,0,10*ROW('Hygiene Data'!G86))),'Data Summary'!EB92="Yes"),OFFSET('Hygiene Data'!$G$8,0,10*ROW('Hygiene Data'!G86)),NA())</f>
        <v>#N/A</v>
      </c>
      <c r="BN92" s="109" t="e">
        <f ca="1">+IF(AND(ISNUMBER(OFFSET('Hygiene Data'!$G$10,0,10*ROW('Hygiene Data'!G86))),'Data Summary'!EC92="Yes"),OFFSET('Hygiene Data'!$G$10,0,10*ROW('Hygiene Data'!G86)),NA())</f>
        <v>#N/A</v>
      </c>
      <c r="BO92" s="109" t="e">
        <f ca="1">+IF(AND(ISNUMBER(OFFSET('Hygiene Data'!$H$6,0,10*ROW('Hygiene Data'!H86))),'Data Summary'!ED92="Yes"),OFFSET('Hygiene Data'!$H$6,0,10*ROW('Hygiene Data'!H86)),NA())</f>
        <v>#N/A</v>
      </c>
      <c r="BP92" s="109" t="e">
        <f ca="1">+IF(AND(ISNUMBER(OFFSET('Hygiene Data'!$H$8,0,10*ROW('Hygiene Data'!H86))),'Data Summary'!EE92="Yes"),OFFSET('Hygiene Data'!$H$8,0,10*ROW('Hygiene Data'!H86)),NA())</f>
        <v>#N/A</v>
      </c>
      <c r="BQ92" s="109" t="e">
        <f ca="1">+IF(AND(ISNUMBER(OFFSET('Hygiene Data'!$H$10,0,10*ROW('Hygiene Data'!H86))),'Data Summary'!EF92="Yes"),OFFSET('Hygiene Data'!$H$10,0,10*ROW('Hygiene Data'!H86)),NA())</f>
        <v>#N/A</v>
      </c>
    </row>
    <row r="93" spans="1:69" x14ac:dyDescent="0.25">
      <c r="A93" s="57" t="e">
        <f ca="1">+IF(OFFSET('Water Data'!$B$1,0,10*ROW('Water Data'!B87))="",NA(),OFFSET('Water Data'!$B$1,0,10*ROW('Water Data'!B87)))</f>
        <v>#N/A</v>
      </c>
      <c r="B93" s="57" t="e">
        <f ca="1">+IF(OFFSET('Water Data'!$A$3,0,10*ROW('Water Data'!A90))="",NA(),OFFSET('Water Data'!$A$3,0,10*ROW('Water Data'!A90)))</f>
        <v>#N/A</v>
      </c>
      <c r="C93" s="57" t="e">
        <f ca="1">+IF(OFFSET('Water Data'!$C$3,0,10*ROW('Water Data'!C90))="",NA(),OFFSET('Water Data'!$C$3,0,10*ROW('Water Data'!C90)))</f>
        <v>#N/A</v>
      </c>
      <c r="D93" s="58" t="e">
        <f ca="1">+IF(AND(ISNUMBER(OFFSET('Water Data'!$C$5,0,10*ROW('Water Data'!C87))),'Data Summary'!BS93="Yes"),100-OFFSET('Water Data'!$C$5,0,10*ROW('Water Data'!C87)),NA())</f>
        <v>#N/A</v>
      </c>
      <c r="E93" s="58" t="e">
        <f ca="1">+IF(AND(ISNUMBER(OFFSET('Water Data'!$C$7,0,10*ROW('Water Data'!C87))),'Data Summary'!BT93="Yes"),OFFSET('Water Data'!$C$7,0,10*ROW('Water Data'!C87)),NA())</f>
        <v>#N/A</v>
      </c>
      <c r="F93" s="58" t="e">
        <f ca="1">+IF(AND(ISNUMBER(OFFSET('Water Data'!$C$10,0,10*ROW('Water Data'!C87))),'Data Summary'!BU93="Yes"),OFFSET('Water Data'!$C$10,0,10*ROW('Water Data'!C87)),NA())</f>
        <v>#N/A</v>
      </c>
      <c r="G93" s="58" t="e">
        <f ca="1">+IF(AND(ISNUMBER(OFFSET('Water Data'!$D$5,0,10*ROW('Water Data'!D87))),'Data Summary'!BV93="Yes"),100-OFFSET('Water Data'!$D$5,0,10*ROW('Water Data'!D87)),NA())</f>
        <v>#N/A</v>
      </c>
      <c r="H93" s="58" t="e">
        <f ca="1">+IF(AND(ISNUMBER(OFFSET('Water Data'!$D$7,0,10*ROW('Water Data'!D87))),'Data Summary'!BW93="Yes"),OFFSET('Water Data'!$D$7,0,10*ROW('Water Data'!D87)),NA())</f>
        <v>#N/A</v>
      </c>
      <c r="I93" s="58" t="e">
        <f ca="1">+IF(AND(ISNUMBER(OFFSET('Water Data'!$D$10,0,10*ROW('Water Data'!D87))),'Data Summary'!BX93="Yes"),OFFSET('Water Data'!$D$10,0,10*ROW('Water Data'!D87)),NA())</f>
        <v>#N/A</v>
      </c>
      <c r="J93" s="58" t="e">
        <f ca="1">+IF(AND(ISNUMBER(OFFSET('Water Data'!$E$5,0,10*ROW('Water Data'!E87))),'Data Summary'!BY93="Yes"),100-OFFSET('Water Data'!$E$5,0,10*ROW('Water Data'!E87)),NA())</f>
        <v>#N/A</v>
      </c>
      <c r="K93" s="58" t="e">
        <f ca="1">+IF(AND(ISNUMBER(OFFSET('Water Data'!$E$7,0,10*ROW('Water Data'!E87))),'Data Summary'!BZ93="Yes"),OFFSET('Water Data'!$E$7,0,10*ROW('Water Data'!E87)),NA())</f>
        <v>#N/A</v>
      </c>
      <c r="L93" s="58" t="e">
        <f ca="1">+IF(AND(ISNUMBER(OFFSET('Water Data'!$E$10,0,10*ROW('Water Data'!E87))),'Data Summary'!CA93="Yes"),OFFSET('Water Data'!$E$10,0,10*ROW('Water Data'!E87)),NA())</f>
        <v>#N/A</v>
      </c>
      <c r="M93" s="58" t="e">
        <f ca="1">+IF(AND(ISNUMBER(OFFSET('Water Data'!$F$5,0,10*ROW('Water Data'!F87))),'Data Summary'!CB93="Yes"),100-OFFSET('Water Data'!$F$5,0,10*ROW('Water Data'!F87)),NA())</f>
        <v>#N/A</v>
      </c>
      <c r="N93" s="58" t="e">
        <f ca="1">+IF(AND(ISNUMBER(OFFSET('Water Data'!$F$7,0,10*ROW('Water Data'!F87))),'Data Summary'!CC93="Yes"),OFFSET('Water Data'!$F$7,0,10*ROW('Water Data'!F87)),NA())</f>
        <v>#N/A</v>
      </c>
      <c r="O93" s="58" t="e">
        <f ca="1">+IF(AND(ISNUMBER(OFFSET('Water Data'!$F$10,0,10*ROW('Water Data'!F87))),'Data Summary'!CD93="Yes"),OFFSET('Water Data'!$F$10,0,10*ROW('Water Data'!F87)),NA())</f>
        <v>#N/A</v>
      </c>
      <c r="P93" s="58" t="e">
        <f ca="1">+IF(AND(ISNUMBER(OFFSET('Water Data'!$G$5,0,10*ROW('Water Data'!G87))),'Data Summary'!CE93="Yes"),100-OFFSET('Water Data'!$G$5,0,10*ROW('Water Data'!G87)),NA())</f>
        <v>#N/A</v>
      </c>
      <c r="Q93" s="58" t="e">
        <f ca="1">+IF(AND(ISNUMBER(OFFSET('Water Data'!$G$7,0,10*ROW('Water Data'!G87))),'Data Summary'!CF93="Yes"),OFFSET('Water Data'!$G$7,0,10*ROW('Water Data'!G87)),NA())</f>
        <v>#N/A</v>
      </c>
      <c r="R93" s="58" t="e">
        <f ca="1">+IF(AND(ISNUMBER(OFFSET('Water Data'!$G$10,0,10*ROW('Water Data'!G87))),'Data Summary'!CG93="Yes"),OFFSET('Water Data'!$G$10,0,10*ROW('Water Data'!G87)),NA())</f>
        <v>#N/A</v>
      </c>
      <c r="S93" s="58" t="e">
        <f ca="1">+IF(AND(ISNUMBER(OFFSET('Water Data'!$H$5,0,10*ROW('Water Data'!H87))),'Data Summary'!CH93="Yes"),100-OFFSET('Water Data'!$H$5,0,10*ROW('Water Data'!H87)),NA())</f>
        <v>#N/A</v>
      </c>
      <c r="T93" s="58" t="e">
        <f ca="1">+IF(AND(ISNUMBER(OFFSET('Water Data'!$H$7,0,10*ROW('Water Data'!H87))),'Data Summary'!CI93="Yes"),OFFSET('Water Data'!$H$7,0,10*ROW('Water Data'!H87)),NA())</f>
        <v>#N/A</v>
      </c>
      <c r="U93" s="58" t="e">
        <f ca="1">+IF(AND(ISNUMBER(OFFSET('Water Data'!$H$10,0,10*ROW('Water Data'!H87))),'Data Summary'!CJ93="Yes"),OFFSET('Water Data'!$H$10,0,10*ROW('Water Data'!H87)),NA())</f>
        <v>#N/A</v>
      </c>
      <c r="V93" s="104" t="e">
        <f ca="1">+IF(AND(ISNUMBER(OFFSET('Sanitation Data'!$C$5,0,10*ROW('Sanitation Data'!C87))),'Data Summary'!CK93="Yes"),100-OFFSET('Sanitation Data'!$C$5,0,10*ROW('Sanitation Data'!C87)),NA())</f>
        <v>#N/A</v>
      </c>
      <c r="W93" s="104" t="e">
        <f ca="1">+IF(AND(ISNUMBER(OFFSET('Sanitation Data'!$C$7,0,10*ROW('Sanitation Data'!C87))),'Data Summary'!CL93="Yes"),OFFSET('Sanitation Data'!$C$7,0,10*ROW('Sanitation Data'!C87)),NA())</f>
        <v>#N/A</v>
      </c>
      <c r="X93" s="104" t="e">
        <f ca="1">+IF(AND(ISNUMBER(OFFSET('Sanitation Data'!$C$11,0,10*ROW('Sanitation Data'!C87))),'Data Summary'!CM93="Yes"),OFFSET('Sanitation Data'!$C$11,0,10*ROW('Sanitation Data'!C87)),NA())</f>
        <v>#N/A</v>
      </c>
      <c r="Y93" s="104" t="e">
        <f ca="1">+IF(AND(ISNUMBER(OFFSET('Sanitation Data'!$C$12,0,10*ROW('Sanitation Data'!C87))),'Data Summary'!CN93="Yes"),OFFSET('Sanitation Data'!$C$12,0,10*ROW('Sanitation Data'!C87)),NA())</f>
        <v>#N/A</v>
      </c>
      <c r="Z93" s="104" t="e">
        <f ca="1">+IF(AND(ISNUMBER(OFFSET('Sanitation Data'!$C$13,0,10*ROW('Sanitation Data'!C87))),'Data Summary'!CO93="Yes"),OFFSET('Sanitation Data'!$C$13,0,10*ROW('Sanitation Data'!C87)),NA())</f>
        <v>#N/A</v>
      </c>
      <c r="AA93" s="104" t="e">
        <f ca="1">+IF(AND(ISNUMBER(OFFSET('Sanitation Data'!$D$5,0,10*ROW('Sanitation Data'!D87))),'Data Summary'!CP93="Yes"),100-OFFSET('Sanitation Data'!$D$5,0,10*ROW('Sanitation Data'!D87)),NA())</f>
        <v>#N/A</v>
      </c>
      <c r="AB93" s="104" t="e">
        <f ca="1">+IF(AND(ISNUMBER(OFFSET('Sanitation Data'!$D$7,0,10*ROW('Sanitation Data'!D87))),'Data Summary'!CQ93="Yes"),OFFSET('Sanitation Data'!$D$7,0,10*ROW('Sanitation Data'!D87)),NA())</f>
        <v>#N/A</v>
      </c>
      <c r="AC93" s="104" t="e">
        <f ca="1">+IF(AND(ISNUMBER(OFFSET('Sanitation Data'!$D$11,0,10*ROW('Sanitation Data'!D87))),'Data Summary'!CR93="Yes"),OFFSET('Sanitation Data'!$D$11,0,10*ROW('Sanitation Data'!D87)),NA())</f>
        <v>#N/A</v>
      </c>
      <c r="AD93" s="104" t="e">
        <f ca="1">+IF(AND(ISNUMBER(OFFSET('Sanitation Data'!$D$12,0,10*ROW('Sanitation Data'!D87))),'Data Summary'!CS93="Yes"),OFFSET('Sanitation Data'!$D$12,0,10*ROW('Sanitation Data'!D87)),NA())</f>
        <v>#N/A</v>
      </c>
      <c r="AE93" s="104" t="e">
        <f ca="1">+IF(AND(ISNUMBER(OFFSET('Sanitation Data'!$D$13,0,10*ROW('Sanitation Data'!D87))),'Data Summary'!CT93="Yes"),OFFSET('Sanitation Data'!$D$13,0,10*ROW('Sanitation Data'!D87)),NA())</f>
        <v>#N/A</v>
      </c>
      <c r="AF93" s="104" t="e">
        <f ca="1">+IF(AND(ISNUMBER(OFFSET('Sanitation Data'!$E$5,0,10*ROW('Sanitation Data'!E87))),'Data Summary'!CU93="Yes"),100-OFFSET('Sanitation Data'!$E$5,0,10*ROW('Sanitation Data'!E87)),NA())</f>
        <v>#N/A</v>
      </c>
      <c r="AG93" s="104" t="e">
        <f ca="1">+IF(AND(ISNUMBER(OFFSET('Sanitation Data'!$E$7,0,10*ROW('Sanitation Data'!E87))),'Data Summary'!CV93="Yes"),OFFSET('Sanitation Data'!$E$7,0,10*ROW('Sanitation Data'!E87)),NA())</f>
        <v>#N/A</v>
      </c>
      <c r="AH93" s="104" t="e">
        <f ca="1">+IF(AND(ISNUMBER(OFFSET('Sanitation Data'!$E$11,0,10*ROW('Sanitation Data'!E87))),'Data Summary'!CW93="Yes"),OFFSET('Sanitation Data'!$E$11,0,10*ROW('Sanitation Data'!E87)),NA())</f>
        <v>#N/A</v>
      </c>
      <c r="AI93" s="104" t="e">
        <f ca="1">+IF(AND(ISNUMBER(OFFSET('Sanitation Data'!$E$12,0,10*ROW('Sanitation Data'!E87))),'Data Summary'!CX93="Yes"),OFFSET('Sanitation Data'!$E$12,0,10*ROW('Sanitation Data'!E87)),NA())</f>
        <v>#N/A</v>
      </c>
      <c r="AJ93" s="104" t="e">
        <f ca="1">+IF(AND(ISNUMBER(OFFSET('Sanitation Data'!$E$13,0,10*ROW('Sanitation Data'!E87))),'Data Summary'!CY93="Yes"),OFFSET('Sanitation Data'!$E$13,0,10*ROW('Sanitation Data'!E87)),NA())</f>
        <v>#N/A</v>
      </c>
      <c r="AK93" s="104" t="e">
        <f ca="1">+IF(AND(ISNUMBER(OFFSET('Sanitation Data'!$F$5,0,10*ROW('Sanitation Data'!F87))),'Data Summary'!CZ93="Yes"),100-OFFSET('Sanitation Data'!$F$5,0,10*ROW('Sanitation Data'!F87)),NA())</f>
        <v>#N/A</v>
      </c>
      <c r="AL93" s="104" t="e">
        <f ca="1">+IF(AND(ISNUMBER(OFFSET('Sanitation Data'!$F$7,0,10*ROW('Sanitation Data'!F87))),'Data Summary'!DA93="Yes"),OFFSET('Sanitation Data'!$F$7,0,10*ROW('Sanitation Data'!F87)),NA())</f>
        <v>#N/A</v>
      </c>
      <c r="AM93" s="104" t="e">
        <f ca="1">+IF(AND(ISNUMBER(OFFSET('Sanitation Data'!$F$11,0,10*ROW('Sanitation Data'!F87))),'Data Summary'!DB93="Yes"),OFFSET('Sanitation Data'!$F$11,0,10*ROW('Sanitation Data'!F87)),NA())</f>
        <v>#N/A</v>
      </c>
      <c r="AN93" s="104" t="e">
        <f ca="1">+IF(AND(ISNUMBER(OFFSET('Sanitation Data'!$F$12,0,10*ROW('Sanitation Data'!F87))),'Data Summary'!DC93="Yes"),OFFSET('Sanitation Data'!$F$12,0,10*ROW('Sanitation Data'!F87)),NA())</f>
        <v>#N/A</v>
      </c>
      <c r="AO93" s="104" t="e">
        <f ca="1">+IF(AND(ISNUMBER(OFFSET('Sanitation Data'!$F$13,0,10*ROW('Sanitation Data'!F87))),'Data Summary'!DD93="Yes"),OFFSET('Sanitation Data'!$F$13,0,10*ROW('Sanitation Data'!F87)),NA())</f>
        <v>#N/A</v>
      </c>
      <c r="AP93" s="104" t="e">
        <f ca="1">+IF(AND(ISNUMBER(OFFSET('Sanitation Data'!$G$5,0,10*ROW('Sanitation Data'!G87))),'Data Summary'!DE93="Yes"),100-OFFSET('Sanitation Data'!$G$5,0,10*ROW('Sanitation Data'!G87)),NA())</f>
        <v>#N/A</v>
      </c>
      <c r="AQ93" s="104" t="e">
        <f ca="1">+IF(AND(ISNUMBER(OFFSET('Sanitation Data'!$G$7,0,10*ROW('Sanitation Data'!G87))),'Data Summary'!DF93="Yes"),OFFSET('Sanitation Data'!$G$7,0,10*ROW('Sanitation Data'!G87)),NA())</f>
        <v>#N/A</v>
      </c>
      <c r="AR93" s="104" t="e">
        <f ca="1">+IF(AND(ISNUMBER(OFFSET('Sanitation Data'!$G$11,0,10*ROW('Sanitation Data'!G87))),'Data Summary'!DG93="Yes"),OFFSET('Sanitation Data'!$G$11,0,10*ROW('Sanitation Data'!G87)),NA())</f>
        <v>#N/A</v>
      </c>
      <c r="AS93" s="104" t="e">
        <f ca="1">+IF(AND(ISNUMBER(OFFSET('Sanitation Data'!$G$12,0,10*ROW('Sanitation Data'!G87))),'Data Summary'!DH93="Yes"),OFFSET('Sanitation Data'!$G$12,0,10*ROW('Sanitation Data'!G87)),NA())</f>
        <v>#N/A</v>
      </c>
      <c r="AT93" s="104" t="e">
        <f ca="1">+IF(AND(ISNUMBER(OFFSET('Sanitation Data'!$G$13,0,10*ROW('Sanitation Data'!G87))),'Data Summary'!DI93="Yes"),OFFSET('Sanitation Data'!$G$13,0,10*ROW('Sanitation Data'!G87)),NA())</f>
        <v>#N/A</v>
      </c>
      <c r="AU93" s="104" t="e">
        <f ca="1">+IF(AND(ISNUMBER(OFFSET('Sanitation Data'!$H$5,0,10*ROW('Sanitation Data'!H87))),'Data Summary'!DJ93="Yes"),100-OFFSET('Sanitation Data'!$H$5,0,10*ROW('Sanitation Data'!H87)),NA())</f>
        <v>#N/A</v>
      </c>
      <c r="AV93" s="104" t="e">
        <f ca="1">+IF(AND(ISNUMBER(OFFSET('Sanitation Data'!$H$7,0,10*ROW('Sanitation Data'!H87))),'Data Summary'!DK93="Yes"),OFFSET('Sanitation Data'!$H$7,0,10*ROW('Sanitation Data'!H87)),NA())</f>
        <v>#N/A</v>
      </c>
      <c r="AW93" s="104" t="e">
        <f ca="1">+IF(AND(ISNUMBER(OFFSET('Sanitation Data'!$H$11,0,10*ROW('Sanitation Data'!H87))),'Data Summary'!DL93="Yes"),OFFSET('Sanitation Data'!$H$11,0,10*ROW('Sanitation Data'!H87)),NA())</f>
        <v>#N/A</v>
      </c>
      <c r="AX93" s="104" t="e">
        <f ca="1">+IF(AND(ISNUMBER(OFFSET('Sanitation Data'!$H$12,0,10*ROW('Sanitation Data'!H87))),'Data Summary'!DM93="Yes"),OFFSET('Sanitation Data'!$H$12,0,10*ROW('Sanitation Data'!H87)),NA())</f>
        <v>#N/A</v>
      </c>
      <c r="AY93" s="104" t="e">
        <f ca="1">+IF(AND(ISNUMBER(OFFSET('Sanitation Data'!$H$13,0,10*ROW('Sanitation Data'!H87))),'Data Summary'!DN93="Yes"),OFFSET('Sanitation Data'!$H$13,0,10*ROW('Sanitation Data'!H87)),NA())</f>
        <v>#N/A</v>
      </c>
      <c r="AZ93" s="109" t="e">
        <f ca="1">+IF(AND(ISNUMBER(OFFSET('Hygiene Data'!$C$6,0,10*ROW('Hygiene Data'!C87))),'Data Summary'!DO93="Yes"),OFFSET('Hygiene Data'!$C$6,0,10*ROW('Hygiene Data'!C87)),NA())</f>
        <v>#N/A</v>
      </c>
      <c r="BA93" s="109" t="e">
        <f ca="1">+IF(AND(ISNUMBER(OFFSET('Hygiene Data'!$C$8,0,10*ROW('Hygiene Data'!C87))),'Data Summary'!DP93="Yes"),OFFSET('Hygiene Data'!$C$8,0,10*ROW('Hygiene Data'!C87)),NA())</f>
        <v>#N/A</v>
      </c>
      <c r="BB93" s="109" t="e">
        <f ca="1">+IF(AND(ISNUMBER(OFFSET('Hygiene Data'!$C$10,0,10*ROW('Hygiene Data'!C87))),'Data Summary'!DQ93="Yes"),OFFSET('Hygiene Data'!$C$10,0,10*ROW('Hygiene Data'!C87)),NA())</f>
        <v>#N/A</v>
      </c>
      <c r="BC93" s="109" t="e">
        <f ca="1">+IF(AND(ISNUMBER(OFFSET('Hygiene Data'!$D$6,0,10*ROW('Hygiene Data'!D87))),'Data Summary'!DR93="Yes"),OFFSET('Hygiene Data'!$D$6,0,10*ROW('Hygiene Data'!D87)),NA())</f>
        <v>#N/A</v>
      </c>
      <c r="BD93" s="109" t="e">
        <f ca="1">+IF(AND(ISNUMBER(OFFSET('Hygiene Data'!$D$8,0,10*ROW('Hygiene Data'!D87))),'Data Summary'!DS93="Yes"),OFFSET('Hygiene Data'!$D$8,0,10*ROW('Hygiene Data'!D87)),NA())</f>
        <v>#N/A</v>
      </c>
      <c r="BE93" s="109" t="e">
        <f ca="1">+IF(AND(ISNUMBER(OFFSET('Hygiene Data'!$D$10,0,10*ROW('Hygiene Data'!D87))),'Data Summary'!DT93="Yes"),OFFSET('Hygiene Data'!$D$10,0,10*ROW('Hygiene Data'!D87)),NA())</f>
        <v>#N/A</v>
      </c>
      <c r="BF93" s="109" t="e">
        <f ca="1">+IF(AND(ISNUMBER(OFFSET('Hygiene Data'!$E$6,0,10*ROW('Hygiene Data'!E87))),'Data Summary'!DU93="Yes"),OFFSET('Hygiene Data'!$E$6,0,10*ROW('Hygiene Data'!E87)),NA())</f>
        <v>#N/A</v>
      </c>
      <c r="BG93" s="109" t="e">
        <f ca="1">+IF(AND(ISNUMBER(OFFSET('Hygiene Data'!$E$8,0,10*ROW('Hygiene Data'!E87))),'Data Summary'!DV93="Yes"),OFFSET('Hygiene Data'!$E$8,0,10*ROW('Hygiene Data'!E87)),NA())</f>
        <v>#N/A</v>
      </c>
      <c r="BH93" s="109" t="e">
        <f ca="1">+IF(AND(ISNUMBER(OFFSET('Hygiene Data'!$E$10,0,10*ROW('Hygiene Data'!E87))),'Data Summary'!DW93="Yes"),OFFSET('Hygiene Data'!$E$10,0,10*ROW('Hygiene Data'!E87)),NA())</f>
        <v>#N/A</v>
      </c>
      <c r="BI93" s="109" t="e">
        <f ca="1">+IF(AND(ISNUMBER(OFFSET('Hygiene Data'!$F$6,0,10*ROW('Hygiene Data'!F87))),'Data Summary'!DX93="Yes"),OFFSET('Hygiene Data'!$F$6,0,10*ROW('Hygiene Data'!F87)),NA())</f>
        <v>#N/A</v>
      </c>
      <c r="BJ93" s="109" t="e">
        <f ca="1">+IF(AND(ISNUMBER(OFFSET('Hygiene Data'!$F$8,0,10*ROW('Hygiene Data'!F87))),'Data Summary'!DY93="Yes"),OFFSET('Hygiene Data'!$F$8,0,10*ROW('Hygiene Data'!F87)),NA())</f>
        <v>#N/A</v>
      </c>
      <c r="BK93" s="109" t="e">
        <f ca="1">+IF(AND(ISNUMBER(OFFSET('Hygiene Data'!$F$10,0,10*ROW('Hygiene Data'!F87))),'Data Summary'!DZ93="Yes"),OFFSET('Hygiene Data'!$F$10,0,10*ROW('Hygiene Data'!F87)),NA())</f>
        <v>#N/A</v>
      </c>
      <c r="BL93" s="109" t="e">
        <f ca="1">+IF(AND(ISNUMBER(OFFSET('Hygiene Data'!$G$6,0,10*ROW('Hygiene Data'!G87))),'Data Summary'!EA93="Yes"),OFFSET('Hygiene Data'!$G$6,0,10*ROW('Hygiene Data'!G87)),NA())</f>
        <v>#N/A</v>
      </c>
      <c r="BM93" s="109" t="e">
        <f ca="1">+IF(AND(ISNUMBER(OFFSET('Hygiene Data'!$G$8,0,10*ROW('Hygiene Data'!G87))),'Data Summary'!EB93="Yes"),OFFSET('Hygiene Data'!$G$8,0,10*ROW('Hygiene Data'!G87)),NA())</f>
        <v>#N/A</v>
      </c>
      <c r="BN93" s="109" t="e">
        <f ca="1">+IF(AND(ISNUMBER(OFFSET('Hygiene Data'!$G$10,0,10*ROW('Hygiene Data'!G87))),'Data Summary'!EC93="Yes"),OFFSET('Hygiene Data'!$G$10,0,10*ROW('Hygiene Data'!G87)),NA())</f>
        <v>#N/A</v>
      </c>
      <c r="BO93" s="109" t="e">
        <f ca="1">+IF(AND(ISNUMBER(OFFSET('Hygiene Data'!$H$6,0,10*ROW('Hygiene Data'!H87))),'Data Summary'!ED93="Yes"),OFFSET('Hygiene Data'!$H$6,0,10*ROW('Hygiene Data'!H87)),NA())</f>
        <v>#N/A</v>
      </c>
      <c r="BP93" s="109" t="e">
        <f ca="1">+IF(AND(ISNUMBER(OFFSET('Hygiene Data'!$H$8,0,10*ROW('Hygiene Data'!H87))),'Data Summary'!EE93="Yes"),OFFSET('Hygiene Data'!$H$8,0,10*ROW('Hygiene Data'!H87)),NA())</f>
        <v>#N/A</v>
      </c>
      <c r="BQ93" s="109" t="e">
        <f ca="1">+IF(AND(ISNUMBER(OFFSET('Hygiene Data'!$H$10,0,10*ROW('Hygiene Data'!H87))),'Data Summary'!EF93="Yes"),OFFSET('Hygiene Data'!$H$10,0,10*ROW('Hygiene Data'!H87)),NA())</f>
        <v>#N/A</v>
      </c>
    </row>
    <row r="94" spans="1:69" x14ac:dyDescent="0.25">
      <c r="A94" s="57" t="e">
        <f ca="1">+IF(OFFSET('Water Data'!$B$1,0,10*ROW('Water Data'!B88))="",NA(),OFFSET('Water Data'!$B$1,0,10*ROW('Water Data'!B88)))</f>
        <v>#N/A</v>
      </c>
      <c r="B94" s="57" t="e">
        <f ca="1">+IF(OFFSET('Water Data'!$A$3,0,10*ROW('Water Data'!A91))="",NA(),OFFSET('Water Data'!$A$3,0,10*ROW('Water Data'!A91)))</f>
        <v>#N/A</v>
      </c>
      <c r="C94" s="57" t="e">
        <f ca="1">+IF(OFFSET('Water Data'!$C$3,0,10*ROW('Water Data'!C91))="",NA(),OFFSET('Water Data'!$C$3,0,10*ROW('Water Data'!C91)))</f>
        <v>#N/A</v>
      </c>
      <c r="D94" s="58" t="e">
        <f ca="1">+IF(AND(ISNUMBER(OFFSET('Water Data'!$C$5,0,10*ROW('Water Data'!C88))),'Data Summary'!BS94="Yes"),100-OFFSET('Water Data'!$C$5,0,10*ROW('Water Data'!C88)),NA())</f>
        <v>#N/A</v>
      </c>
      <c r="E94" s="58" t="e">
        <f ca="1">+IF(AND(ISNUMBER(OFFSET('Water Data'!$C$7,0,10*ROW('Water Data'!C88))),'Data Summary'!BT94="Yes"),OFFSET('Water Data'!$C$7,0,10*ROW('Water Data'!C88)),NA())</f>
        <v>#N/A</v>
      </c>
      <c r="F94" s="58" t="e">
        <f ca="1">+IF(AND(ISNUMBER(OFFSET('Water Data'!$C$10,0,10*ROW('Water Data'!C88))),'Data Summary'!BU94="Yes"),OFFSET('Water Data'!$C$10,0,10*ROW('Water Data'!C88)),NA())</f>
        <v>#N/A</v>
      </c>
      <c r="G94" s="58" t="e">
        <f ca="1">+IF(AND(ISNUMBER(OFFSET('Water Data'!$D$5,0,10*ROW('Water Data'!D88))),'Data Summary'!BV94="Yes"),100-OFFSET('Water Data'!$D$5,0,10*ROW('Water Data'!D88)),NA())</f>
        <v>#N/A</v>
      </c>
      <c r="H94" s="58" t="e">
        <f ca="1">+IF(AND(ISNUMBER(OFFSET('Water Data'!$D$7,0,10*ROW('Water Data'!D88))),'Data Summary'!BW94="Yes"),OFFSET('Water Data'!$D$7,0,10*ROW('Water Data'!D88)),NA())</f>
        <v>#N/A</v>
      </c>
      <c r="I94" s="58" t="e">
        <f ca="1">+IF(AND(ISNUMBER(OFFSET('Water Data'!$D$10,0,10*ROW('Water Data'!D88))),'Data Summary'!BX94="Yes"),OFFSET('Water Data'!$D$10,0,10*ROW('Water Data'!D88)),NA())</f>
        <v>#N/A</v>
      </c>
      <c r="J94" s="58" t="e">
        <f ca="1">+IF(AND(ISNUMBER(OFFSET('Water Data'!$E$5,0,10*ROW('Water Data'!E88))),'Data Summary'!BY94="Yes"),100-OFFSET('Water Data'!$E$5,0,10*ROW('Water Data'!E88)),NA())</f>
        <v>#N/A</v>
      </c>
      <c r="K94" s="58" t="e">
        <f ca="1">+IF(AND(ISNUMBER(OFFSET('Water Data'!$E$7,0,10*ROW('Water Data'!E88))),'Data Summary'!BZ94="Yes"),OFFSET('Water Data'!$E$7,0,10*ROW('Water Data'!E88)),NA())</f>
        <v>#N/A</v>
      </c>
      <c r="L94" s="58" t="e">
        <f ca="1">+IF(AND(ISNUMBER(OFFSET('Water Data'!$E$10,0,10*ROW('Water Data'!E88))),'Data Summary'!CA94="Yes"),OFFSET('Water Data'!$E$10,0,10*ROW('Water Data'!E88)),NA())</f>
        <v>#N/A</v>
      </c>
      <c r="M94" s="58" t="e">
        <f ca="1">+IF(AND(ISNUMBER(OFFSET('Water Data'!$F$5,0,10*ROW('Water Data'!F88))),'Data Summary'!CB94="Yes"),100-OFFSET('Water Data'!$F$5,0,10*ROW('Water Data'!F88)),NA())</f>
        <v>#N/A</v>
      </c>
      <c r="N94" s="58" t="e">
        <f ca="1">+IF(AND(ISNUMBER(OFFSET('Water Data'!$F$7,0,10*ROW('Water Data'!F88))),'Data Summary'!CC94="Yes"),OFFSET('Water Data'!$F$7,0,10*ROW('Water Data'!F88)),NA())</f>
        <v>#N/A</v>
      </c>
      <c r="O94" s="58" t="e">
        <f ca="1">+IF(AND(ISNUMBER(OFFSET('Water Data'!$F$10,0,10*ROW('Water Data'!F88))),'Data Summary'!CD94="Yes"),OFFSET('Water Data'!$F$10,0,10*ROW('Water Data'!F88)),NA())</f>
        <v>#N/A</v>
      </c>
      <c r="P94" s="58" t="e">
        <f ca="1">+IF(AND(ISNUMBER(OFFSET('Water Data'!$G$5,0,10*ROW('Water Data'!G88))),'Data Summary'!CE94="Yes"),100-OFFSET('Water Data'!$G$5,0,10*ROW('Water Data'!G88)),NA())</f>
        <v>#N/A</v>
      </c>
      <c r="Q94" s="58" t="e">
        <f ca="1">+IF(AND(ISNUMBER(OFFSET('Water Data'!$G$7,0,10*ROW('Water Data'!G88))),'Data Summary'!CF94="Yes"),OFFSET('Water Data'!$G$7,0,10*ROW('Water Data'!G88)),NA())</f>
        <v>#N/A</v>
      </c>
      <c r="R94" s="58" t="e">
        <f ca="1">+IF(AND(ISNUMBER(OFFSET('Water Data'!$G$10,0,10*ROW('Water Data'!G88))),'Data Summary'!CG94="Yes"),OFFSET('Water Data'!$G$10,0,10*ROW('Water Data'!G88)),NA())</f>
        <v>#N/A</v>
      </c>
      <c r="S94" s="58" t="e">
        <f ca="1">+IF(AND(ISNUMBER(OFFSET('Water Data'!$H$5,0,10*ROW('Water Data'!H88))),'Data Summary'!CH94="Yes"),100-OFFSET('Water Data'!$H$5,0,10*ROW('Water Data'!H88)),NA())</f>
        <v>#N/A</v>
      </c>
      <c r="T94" s="58" t="e">
        <f ca="1">+IF(AND(ISNUMBER(OFFSET('Water Data'!$H$7,0,10*ROW('Water Data'!H88))),'Data Summary'!CI94="Yes"),OFFSET('Water Data'!$H$7,0,10*ROW('Water Data'!H88)),NA())</f>
        <v>#N/A</v>
      </c>
      <c r="U94" s="58" t="e">
        <f ca="1">+IF(AND(ISNUMBER(OFFSET('Water Data'!$H$10,0,10*ROW('Water Data'!H88))),'Data Summary'!CJ94="Yes"),OFFSET('Water Data'!$H$10,0,10*ROW('Water Data'!H88)),NA())</f>
        <v>#N/A</v>
      </c>
      <c r="V94" s="104" t="e">
        <f ca="1">+IF(AND(ISNUMBER(OFFSET('Sanitation Data'!$C$5,0,10*ROW('Sanitation Data'!C88))),'Data Summary'!CK94="Yes"),100-OFFSET('Sanitation Data'!$C$5,0,10*ROW('Sanitation Data'!C88)),NA())</f>
        <v>#N/A</v>
      </c>
      <c r="W94" s="104" t="e">
        <f ca="1">+IF(AND(ISNUMBER(OFFSET('Sanitation Data'!$C$7,0,10*ROW('Sanitation Data'!C88))),'Data Summary'!CL94="Yes"),OFFSET('Sanitation Data'!$C$7,0,10*ROW('Sanitation Data'!C88)),NA())</f>
        <v>#N/A</v>
      </c>
      <c r="X94" s="104" t="e">
        <f ca="1">+IF(AND(ISNUMBER(OFFSET('Sanitation Data'!$C$11,0,10*ROW('Sanitation Data'!C88))),'Data Summary'!CM94="Yes"),OFFSET('Sanitation Data'!$C$11,0,10*ROW('Sanitation Data'!C88)),NA())</f>
        <v>#N/A</v>
      </c>
      <c r="Y94" s="104" t="e">
        <f ca="1">+IF(AND(ISNUMBER(OFFSET('Sanitation Data'!$C$12,0,10*ROW('Sanitation Data'!C88))),'Data Summary'!CN94="Yes"),OFFSET('Sanitation Data'!$C$12,0,10*ROW('Sanitation Data'!C88)),NA())</f>
        <v>#N/A</v>
      </c>
      <c r="Z94" s="104" t="e">
        <f ca="1">+IF(AND(ISNUMBER(OFFSET('Sanitation Data'!$C$13,0,10*ROW('Sanitation Data'!C88))),'Data Summary'!CO94="Yes"),OFFSET('Sanitation Data'!$C$13,0,10*ROW('Sanitation Data'!C88)),NA())</f>
        <v>#N/A</v>
      </c>
      <c r="AA94" s="104" t="e">
        <f ca="1">+IF(AND(ISNUMBER(OFFSET('Sanitation Data'!$D$5,0,10*ROW('Sanitation Data'!D88))),'Data Summary'!CP94="Yes"),100-OFFSET('Sanitation Data'!$D$5,0,10*ROW('Sanitation Data'!D88)),NA())</f>
        <v>#N/A</v>
      </c>
      <c r="AB94" s="104" t="e">
        <f ca="1">+IF(AND(ISNUMBER(OFFSET('Sanitation Data'!$D$7,0,10*ROW('Sanitation Data'!D88))),'Data Summary'!CQ94="Yes"),OFFSET('Sanitation Data'!$D$7,0,10*ROW('Sanitation Data'!D88)),NA())</f>
        <v>#N/A</v>
      </c>
      <c r="AC94" s="104" t="e">
        <f ca="1">+IF(AND(ISNUMBER(OFFSET('Sanitation Data'!$D$11,0,10*ROW('Sanitation Data'!D88))),'Data Summary'!CR94="Yes"),OFFSET('Sanitation Data'!$D$11,0,10*ROW('Sanitation Data'!D88)),NA())</f>
        <v>#N/A</v>
      </c>
      <c r="AD94" s="104" t="e">
        <f ca="1">+IF(AND(ISNUMBER(OFFSET('Sanitation Data'!$D$12,0,10*ROW('Sanitation Data'!D88))),'Data Summary'!CS94="Yes"),OFFSET('Sanitation Data'!$D$12,0,10*ROW('Sanitation Data'!D88)),NA())</f>
        <v>#N/A</v>
      </c>
      <c r="AE94" s="104" t="e">
        <f ca="1">+IF(AND(ISNUMBER(OFFSET('Sanitation Data'!$D$13,0,10*ROW('Sanitation Data'!D88))),'Data Summary'!CT94="Yes"),OFFSET('Sanitation Data'!$D$13,0,10*ROW('Sanitation Data'!D88)),NA())</f>
        <v>#N/A</v>
      </c>
      <c r="AF94" s="104" t="e">
        <f ca="1">+IF(AND(ISNUMBER(OFFSET('Sanitation Data'!$E$5,0,10*ROW('Sanitation Data'!E88))),'Data Summary'!CU94="Yes"),100-OFFSET('Sanitation Data'!$E$5,0,10*ROW('Sanitation Data'!E88)),NA())</f>
        <v>#N/A</v>
      </c>
      <c r="AG94" s="104" t="e">
        <f ca="1">+IF(AND(ISNUMBER(OFFSET('Sanitation Data'!$E$7,0,10*ROW('Sanitation Data'!E88))),'Data Summary'!CV94="Yes"),OFFSET('Sanitation Data'!$E$7,0,10*ROW('Sanitation Data'!E88)),NA())</f>
        <v>#N/A</v>
      </c>
      <c r="AH94" s="104" t="e">
        <f ca="1">+IF(AND(ISNUMBER(OFFSET('Sanitation Data'!$E$11,0,10*ROW('Sanitation Data'!E88))),'Data Summary'!CW94="Yes"),OFFSET('Sanitation Data'!$E$11,0,10*ROW('Sanitation Data'!E88)),NA())</f>
        <v>#N/A</v>
      </c>
      <c r="AI94" s="104" t="e">
        <f ca="1">+IF(AND(ISNUMBER(OFFSET('Sanitation Data'!$E$12,0,10*ROW('Sanitation Data'!E88))),'Data Summary'!CX94="Yes"),OFFSET('Sanitation Data'!$E$12,0,10*ROW('Sanitation Data'!E88)),NA())</f>
        <v>#N/A</v>
      </c>
      <c r="AJ94" s="104" t="e">
        <f ca="1">+IF(AND(ISNUMBER(OFFSET('Sanitation Data'!$E$13,0,10*ROW('Sanitation Data'!E88))),'Data Summary'!CY94="Yes"),OFFSET('Sanitation Data'!$E$13,0,10*ROW('Sanitation Data'!E88)),NA())</f>
        <v>#N/A</v>
      </c>
      <c r="AK94" s="104" t="e">
        <f ca="1">+IF(AND(ISNUMBER(OFFSET('Sanitation Data'!$F$5,0,10*ROW('Sanitation Data'!F88))),'Data Summary'!CZ94="Yes"),100-OFFSET('Sanitation Data'!$F$5,0,10*ROW('Sanitation Data'!F88)),NA())</f>
        <v>#N/A</v>
      </c>
      <c r="AL94" s="104" t="e">
        <f ca="1">+IF(AND(ISNUMBER(OFFSET('Sanitation Data'!$F$7,0,10*ROW('Sanitation Data'!F88))),'Data Summary'!DA94="Yes"),OFFSET('Sanitation Data'!$F$7,0,10*ROW('Sanitation Data'!F88)),NA())</f>
        <v>#N/A</v>
      </c>
      <c r="AM94" s="104" t="e">
        <f ca="1">+IF(AND(ISNUMBER(OFFSET('Sanitation Data'!$F$11,0,10*ROW('Sanitation Data'!F88))),'Data Summary'!DB94="Yes"),OFFSET('Sanitation Data'!$F$11,0,10*ROW('Sanitation Data'!F88)),NA())</f>
        <v>#N/A</v>
      </c>
      <c r="AN94" s="104" t="e">
        <f ca="1">+IF(AND(ISNUMBER(OFFSET('Sanitation Data'!$F$12,0,10*ROW('Sanitation Data'!F88))),'Data Summary'!DC94="Yes"),OFFSET('Sanitation Data'!$F$12,0,10*ROW('Sanitation Data'!F88)),NA())</f>
        <v>#N/A</v>
      </c>
      <c r="AO94" s="104" t="e">
        <f ca="1">+IF(AND(ISNUMBER(OFFSET('Sanitation Data'!$F$13,0,10*ROW('Sanitation Data'!F88))),'Data Summary'!DD94="Yes"),OFFSET('Sanitation Data'!$F$13,0,10*ROW('Sanitation Data'!F88)),NA())</f>
        <v>#N/A</v>
      </c>
      <c r="AP94" s="104" t="e">
        <f ca="1">+IF(AND(ISNUMBER(OFFSET('Sanitation Data'!$G$5,0,10*ROW('Sanitation Data'!G88))),'Data Summary'!DE94="Yes"),100-OFFSET('Sanitation Data'!$G$5,0,10*ROW('Sanitation Data'!G88)),NA())</f>
        <v>#N/A</v>
      </c>
      <c r="AQ94" s="104" t="e">
        <f ca="1">+IF(AND(ISNUMBER(OFFSET('Sanitation Data'!$G$7,0,10*ROW('Sanitation Data'!G88))),'Data Summary'!DF94="Yes"),OFFSET('Sanitation Data'!$G$7,0,10*ROW('Sanitation Data'!G88)),NA())</f>
        <v>#N/A</v>
      </c>
      <c r="AR94" s="104" t="e">
        <f ca="1">+IF(AND(ISNUMBER(OFFSET('Sanitation Data'!$G$11,0,10*ROW('Sanitation Data'!G88))),'Data Summary'!DG94="Yes"),OFFSET('Sanitation Data'!$G$11,0,10*ROW('Sanitation Data'!G88)),NA())</f>
        <v>#N/A</v>
      </c>
      <c r="AS94" s="104" t="e">
        <f ca="1">+IF(AND(ISNUMBER(OFFSET('Sanitation Data'!$G$12,0,10*ROW('Sanitation Data'!G88))),'Data Summary'!DH94="Yes"),OFFSET('Sanitation Data'!$G$12,0,10*ROW('Sanitation Data'!G88)),NA())</f>
        <v>#N/A</v>
      </c>
      <c r="AT94" s="104" t="e">
        <f ca="1">+IF(AND(ISNUMBER(OFFSET('Sanitation Data'!$G$13,0,10*ROW('Sanitation Data'!G88))),'Data Summary'!DI94="Yes"),OFFSET('Sanitation Data'!$G$13,0,10*ROW('Sanitation Data'!G88)),NA())</f>
        <v>#N/A</v>
      </c>
      <c r="AU94" s="104" t="e">
        <f ca="1">+IF(AND(ISNUMBER(OFFSET('Sanitation Data'!$H$5,0,10*ROW('Sanitation Data'!H88))),'Data Summary'!DJ94="Yes"),100-OFFSET('Sanitation Data'!$H$5,0,10*ROW('Sanitation Data'!H88)),NA())</f>
        <v>#N/A</v>
      </c>
      <c r="AV94" s="104" t="e">
        <f ca="1">+IF(AND(ISNUMBER(OFFSET('Sanitation Data'!$H$7,0,10*ROW('Sanitation Data'!H88))),'Data Summary'!DK94="Yes"),OFFSET('Sanitation Data'!$H$7,0,10*ROW('Sanitation Data'!H88)),NA())</f>
        <v>#N/A</v>
      </c>
      <c r="AW94" s="104" t="e">
        <f ca="1">+IF(AND(ISNUMBER(OFFSET('Sanitation Data'!$H$11,0,10*ROW('Sanitation Data'!H88))),'Data Summary'!DL94="Yes"),OFFSET('Sanitation Data'!$H$11,0,10*ROW('Sanitation Data'!H88)),NA())</f>
        <v>#N/A</v>
      </c>
      <c r="AX94" s="104" t="e">
        <f ca="1">+IF(AND(ISNUMBER(OFFSET('Sanitation Data'!$H$12,0,10*ROW('Sanitation Data'!H88))),'Data Summary'!DM94="Yes"),OFFSET('Sanitation Data'!$H$12,0,10*ROW('Sanitation Data'!H88)),NA())</f>
        <v>#N/A</v>
      </c>
      <c r="AY94" s="104" t="e">
        <f ca="1">+IF(AND(ISNUMBER(OFFSET('Sanitation Data'!$H$13,0,10*ROW('Sanitation Data'!H88))),'Data Summary'!DN94="Yes"),OFFSET('Sanitation Data'!$H$13,0,10*ROW('Sanitation Data'!H88)),NA())</f>
        <v>#N/A</v>
      </c>
      <c r="AZ94" s="109" t="e">
        <f ca="1">+IF(AND(ISNUMBER(OFFSET('Hygiene Data'!$C$6,0,10*ROW('Hygiene Data'!C88))),'Data Summary'!DO94="Yes"),OFFSET('Hygiene Data'!$C$6,0,10*ROW('Hygiene Data'!C88)),NA())</f>
        <v>#N/A</v>
      </c>
      <c r="BA94" s="109" t="e">
        <f ca="1">+IF(AND(ISNUMBER(OFFSET('Hygiene Data'!$C$8,0,10*ROW('Hygiene Data'!C88))),'Data Summary'!DP94="Yes"),OFFSET('Hygiene Data'!$C$8,0,10*ROW('Hygiene Data'!C88)),NA())</f>
        <v>#N/A</v>
      </c>
      <c r="BB94" s="109" t="e">
        <f ca="1">+IF(AND(ISNUMBER(OFFSET('Hygiene Data'!$C$10,0,10*ROW('Hygiene Data'!C88))),'Data Summary'!DQ94="Yes"),OFFSET('Hygiene Data'!$C$10,0,10*ROW('Hygiene Data'!C88)),NA())</f>
        <v>#N/A</v>
      </c>
      <c r="BC94" s="109" t="e">
        <f ca="1">+IF(AND(ISNUMBER(OFFSET('Hygiene Data'!$D$6,0,10*ROW('Hygiene Data'!D88))),'Data Summary'!DR94="Yes"),OFFSET('Hygiene Data'!$D$6,0,10*ROW('Hygiene Data'!D88)),NA())</f>
        <v>#N/A</v>
      </c>
      <c r="BD94" s="109" t="e">
        <f ca="1">+IF(AND(ISNUMBER(OFFSET('Hygiene Data'!$D$8,0,10*ROW('Hygiene Data'!D88))),'Data Summary'!DS94="Yes"),OFFSET('Hygiene Data'!$D$8,0,10*ROW('Hygiene Data'!D88)),NA())</f>
        <v>#N/A</v>
      </c>
      <c r="BE94" s="109" t="e">
        <f ca="1">+IF(AND(ISNUMBER(OFFSET('Hygiene Data'!$D$10,0,10*ROW('Hygiene Data'!D88))),'Data Summary'!DT94="Yes"),OFFSET('Hygiene Data'!$D$10,0,10*ROW('Hygiene Data'!D88)),NA())</f>
        <v>#N/A</v>
      </c>
      <c r="BF94" s="109" t="e">
        <f ca="1">+IF(AND(ISNUMBER(OFFSET('Hygiene Data'!$E$6,0,10*ROW('Hygiene Data'!E88))),'Data Summary'!DU94="Yes"),OFFSET('Hygiene Data'!$E$6,0,10*ROW('Hygiene Data'!E88)),NA())</f>
        <v>#N/A</v>
      </c>
      <c r="BG94" s="109" t="e">
        <f ca="1">+IF(AND(ISNUMBER(OFFSET('Hygiene Data'!$E$8,0,10*ROW('Hygiene Data'!E88))),'Data Summary'!DV94="Yes"),OFFSET('Hygiene Data'!$E$8,0,10*ROW('Hygiene Data'!E88)),NA())</f>
        <v>#N/A</v>
      </c>
      <c r="BH94" s="109" t="e">
        <f ca="1">+IF(AND(ISNUMBER(OFFSET('Hygiene Data'!$E$10,0,10*ROW('Hygiene Data'!E88))),'Data Summary'!DW94="Yes"),OFFSET('Hygiene Data'!$E$10,0,10*ROW('Hygiene Data'!E88)),NA())</f>
        <v>#N/A</v>
      </c>
      <c r="BI94" s="109" t="e">
        <f ca="1">+IF(AND(ISNUMBER(OFFSET('Hygiene Data'!$F$6,0,10*ROW('Hygiene Data'!F88))),'Data Summary'!DX94="Yes"),OFFSET('Hygiene Data'!$F$6,0,10*ROW('Hygiene Data'!F88)),NA())</f>
        <v>#N/A</v>
      </c>
      <c r="BJ94" s="109" t="e">
        <f ca="1">+IF(AND(ISNUMBER(OFFSET('Hygiene Data'!$F$8,0,10*ROW('Hygiene Data'!F88))),'Data Summary'!DY94="Yes"),OFFSET('Hygiene Data'!$F$8,0,10*ROW('Hygiene Data'!F88)),NA())</f>
        <v>#N/A</v>
      </c>
      <c r="BK94" s="109" t="e">
        <f ca="1">+IF(AND(ISNUMBER(OFFSET('Hygiene Data'!$F$10,0,10*ROW('Hygiene Data'!F88))),'Data Summary'!DZ94="Yes"),OFFSET('Hygiene Data'!$F$10,0,10*ROW('Hygiene Data'!F88)),NA())</f>
        <v>#N/A</v>
      </c>
      <c r="BL94" s="109" t="e">
        <f ca="1">+IF(AND(ISNUMBER(OFFSET('Hygiene Data'!$G$6,0,10*ROW('Hygiene Data'!G88))),'Data Summary'!EA94="Yes"),OFFSET('Hygiene Data'!$G$6,0,10*ROW('Hygiene Data'!G88)),NA())</f>
        <v>#N/A</v>
      </c>
      <c r="BM94" s="109" t="e">
        <f ca="1">+IF(AND(ISNUMBER(OFFSET('Hygiene Data'!$G$8,0,10*ROW('Hygiene Data'!G88))),'Data Summary'!EB94="Yes"),OFFSET('Hygiene Data'!$G$8,0,10*ROW('Hygiene Data'!G88)),NA())</f>
        <v>#N/A</v>
      </c>
      <c r="BN94" s="109" t="e">
        <f ca="1">+IF(AND(ISNUMBER(OFFSET('Hygiene Data'!$G$10,0,10*ROW('Hygiene Data'!G88))),'Data Summary'!EC94="Yes"),OFFSET('Hygiene Data'!$G$10,0,10*ROW('Hygiene Data'!G88)),NA())</f>
        <v>#N/A</v>
      </c>
      <c r="BO94" s="109" t="e">
        <f ca="1">+IF(AND(ISNUMBER(OFFSET('Hygiene Data'!$H$6,0,10*ROW('Hygiene Data'!H88))),'Data Summary'!ED94="Yes"),OFFSET('Hygiene Data'!$H$6,0,10*ROW('Hygiene Data'!H88)),NA())</f>
        <v>#N/A</v>
      </c>
      <c r="BP94" s="109" t="e">
        <f ca="1">+IF(AND(ISNUMBER(OFFSET('Hygiene Data'!$H$8,0,10*ROW('Hygiene Data'!H88))),'Data Summary'!EE94="Yes"),OFFSET('Hygiene Data'!$H$8,0,10*ROW('Hygiene Data'!H88)),NA())</f>
        <v>#N/A</v>
      </c>
      <c r="BQ94" s="109" t="e">
        <f ca="1">+IF(AND(ISNUMBER(OFFSET('Hygiene Data'!$H$10,0,10*ROW('Hygiene Data'!H88))),'Data Summary'!EF94="Yes"),OFFSET('Hygiene Data'!$H$10,0,10*ROW('Hygiene Data'!H88)),NA())</f>
        <v>#N/A</v>
      </c>
    </row>
    <row r="95" spans="1:69" x14ac:dyDescent="0.25">
      <c r="A95" s="57" t="e">
        <f ca="1">+IF(OFFSET('Water Data'!$B$1,0,10*ROW('Water Data'!B89))="",NA(),OFFSET('Water Data'!$B$1,0,10*ROW('Water Data'!B89)))</f>
        <v>#N/A</v>
      </c>
      <c r="B95" s="57" t="e">
        <f ca="1">+IF(OFFSET('Water Data'!$A$3,0,10*ROW('Water Data'!A92))="",NA(),OFFSET('Water Data'!$A$3,0,10*ROW('Water Data'!A92)))</f>
        <v>#N/A</v>
      </c>
      <c r="C95" s="57" t="e">
        <f ca="1">+IF(OFFSET('Water Data'!$C$3,0,10*ROW('Water Data'!C92))="",NA(),OFFSET('Water Data'!$C$3,0,10*ROW('Water Data'!C92)))</f>
        <v>#N/A</v>
      </c>
      <c r="D95" s="58" t="e">
        <f ca="1">+IF(AND(ISNUMBER(OFFSET('Water Data'!$C$5,0,10*ROW('Water Data'!C89))),'Data Summary'!BS95="Yes"),100-OFFSET('Water Data'!$C$5,0,10*ROW('Water Data'!C89)),NA())</f>
        <v>#N/A</v>
      </c>
      <c r="E95" s="58" t="e">
        <f ca="1">+IF(AND(ISNUMBER(OFFSET('Water Data'!$C$7,0,10*ROW('Water Data'!C89))),'Data Summary'!BT95="Yes"),OFFSET('Water Data'!$C$7,0,10*ROW('Water Data'!C89)),NA())</f>
        <v>#N/A</v>
      </c>
      <c r="F95" s="58" t="e">
        <f ca="1">+IF(AND(ISNUMBER(OFFSET('Water Data'!$C$10,0,10*ROW('Water Data'!C89))),'Data Summary'!BU95="Yes"),OFFSET('Water Data'!$C$10,0,10*ROW('Water Data'!C89)),NA())</f>
        <v>#N/A</v>
      </c>
      <c r="G95" s="58" t="e">
        <f ca="1">+IF(AND(ISNUMBER(OFFSET('Water Data'!$D$5,0,10*ROW('Water Data'!D89))),'Data Summary'!BV95="Yes"),100-OFFSET('Water Data'!$D$5,0,10*ROW('Water Data'!D89)),NA())</f>
        <v>#N/A</v>
      </c>
      <c r="H95" s="58" t="e">
        <f ca="1">+IF(AND(ISNUMBER(OFFSET('Water Data'!$D$7,0,10*ROW('Water Data'!D89))),'Data Summary'!BW95="Yes"),OFFSET('Water Data'!$D$7,0,10*ROW('Water Data'!D89)),NA())</f>
        <v>#N/A</v>
      </c>
      <c r="I95" s="58" t="e">
        <f ca="1">+IF(AND(ISNUMBER(OFFSET('Water Data'!$D$10,0,10*ROW('Water Data'!D89))),'Data Summary'!BX95="Yes"),OFFSET('Water Data'!$D$10,0,10*ROW('Water Data'!D89)),NA())</f>
        <v>#N/A</v>
      </c>
      <c r="J95" s="58" t="e">
        <f ca="1">+IF(AND(ISNUMBER(OFFSET('Water Data'!$E$5,0,10*ROW('Water Data'!E89))),'Data Summary'!BY95="Yes"),100-OFFSET('Water Data'!$E$5,0,10*ROW('Water Data'!E89)),NA())</f>
        <v>#N/A</v>
      </c>
      <c r="K95" s="58" t="e">
        <f ca="1">+IF(AND(ISNUMBER(OFFSET('Water Data'!$E$7,0,10*ROW('Water Data'!E89))),'Data Summary'!BZ95="Yes"),OFFSET('Water Data'!$E$7,0,10*ROW('Water Data'!E89)),NA())</f>
        <v>#N/A</v>
      </c>
      <c r="L95" s="58" t="e">
        <f ca="1">+IF(AND(ISNUMBER(OFFSET('Water Data'!$E$10,0,10*ROW('Water Data'!E89))),'Data Summary'!CA95="Yes"),OFFSET('Water Data'!$E$10,0,10*ROW('Water Data'!E89)),NA())</f>
        <v>#N/A</v>
      </c>
      <c r="M95" s="58" t="e">
        <f ca="1">+IF(AND(ISNUMBER(OFFSET('Water Data'!$F$5,0,10*ROW('Water Data'!F89))),'Data Summary'!CB95="Yes"),100-OFFSET('Water Data'!$F$5,0,10*ROW('Water Data'!F89)),NA())</f>
        <v>#N/A</v>
      </c>
      <c r="N95" s="58" t="e">
        <f ca="1">+IF(AND(ISNUMBER(OFFSET('Water Data'!$F$7,0,10*ROW('Water Data'!F89))),'Data Summary'!CC95="Yes"),OFFSET('Water Data'!$F$7,0,10*ROW('Water Data'!F89)),NA())</f>
        <v>#N/A</v>
      </c>
      <c r="O95" s="58" t="e">
        <f ca="1">+IF(AND(ISNUMBER(OFFSET('Water Data'!$F$10,0,10*ROW('Water Data'!F89))),'Data Summary'!CD95="Yes"),OFFSET('Water Data'!$F$10,0,10*ROW('Water Data'!F89)),NA())</f>
        <v>#N/A</v>
      </c>
      <c r="P95" s="58" t="e">
        <f ca="1">+IF(AND(ISNUMBER(OFFSET('Water Data'!$G$5,0,10*ROW('Water Data'!G89))),'Data Summary'!CE95="Yes"),100-OFFSET('Water Data'!$G$5,0,10*ROW('Water Data'!G89)),NA())</f>
        <v>#N/A</v>
      </c>
      <c r="Q95" s="58" t="e">
        <f ca="1">+IF(AND(ISNUMBER(OFFSET('Water Data'!$G$7,0,10*ROW('Water Data'!G89))),'Data Summary'!CF95="Yes"),OFFSET('Water Data'!$G$7,0,10*ROW('Water Data'!G89)),NA())</f>
        <v>#N/A</v>
      </c>
      <c r="R95" s="58" t="e">
        <f ca="1">+IF(AND(ISNUMBER(OFFSET('Water Data'!$G$10,0,10*ROW('Water Data'!G89))),'Data Summary'!CG95="Yes"),OFFSET('Water Data'!$G$10,0,10*ROW('Water Data'!G89)),NA())</f>
        <v>#N/A</v>
      </c>
      <c r="S95" s="58" t="e">
        <f ca="1">+IF(AND(ISNUMBER(OFFSET('Water Data'!$H$5,0,10*ROW('Water Data'!H89))),'Data Summary'!CH95="Yes"),100-OFFSET('Water Data'!$H$5,0,10*ROW('Water Data'!H89)),NA())</f>
        <v>#N/A</v>
      </c>
      <c r="T95" s="58" t="e">
        <f ca="1">+IF(AND(ISNUMBER(OFFSET('Water Data'!$H$7,0,10*ROW('Water Data'!H89))),'Data Summary'!CI95="Yes"),OFFSET('Water Data'!$H$7,0,10*ROW('Water Data'!H89)),NA())</f>
        <v>#N/A</v>
      </c>
      <c r="U95" s="58" t="e">
        <f ca="1">+IF(AND(ISNUMBER(OFFSET('Water Data'!$H$10,0,10*ROW('Water Data'!H89))),'Data Summary'!CJ95="Yes"),OFFSET('Water Data'!$H$10,0,10*ROW('Water Data'!H89)),NA())</f>
        <v>#N/A</v>
      </c>
      <c r="V95" s="104" t="e">
        <f ca="1">+IF(AND(ISNUMBER(OFFSET('Sanitation Data'!$C$5,0,10*ROW('Sanitation Data'!C89))),'Data Summary'!CK95="Yes"),100-OFFSET('Sanitation Data'!$C$5,0,10*ROW('Sanitation Data'!C89)),NA())</f>
        <v>#N/A</v>
      </c>
      <c r="W95" s="104" t="e">
        <f ca="1">+IF(AND(ISNUMBER(OFFSET('Sanitation Data'!$C$7,0,10*ROW('Sanitation Data'!C89))),'Data Summary'!CL95="Yes"),OFFSET('Sanitation Data'!$C$7,0,10*ROW('Sanitation Data'!C89)),NA())</f>
        <v>#N/A</v>
      </c>
      <c r="X95" s="104" t="e">
        <f ca="1">+IF(AND(ISNUMBER(OFFSET('Sanitation Data'!$C$11,0,10*ROW('Sanitation Data'!C89))),'Data Summary'!CM95="Yes"),OFFSET('Sanitation Data'!$C$11,0,10*ROW('Sanitation Data'!C89)),NA())</f>
        <v>#N/A</v>
      </c>
      <c r="Y95" s="104" t="e">
        <f ca="1">+IF(AND(ISNUMBER(OFFSET('Sanitation Data'!$C$12,0,10*ROW('Sanitation Data'!C89))),'Data Summary'!CN95="Yes"),OFFSET('Sanitation Data'!$C$12,0,10*ROW('Sanitation Data'!C89)),NA())</f>
        <v>#N/A</v>
      </c>
      <c r="Z95" s="104" t="e">
        <f ca="1">+IF(AND(ISNUMBER(OFFSET('Sanitation Data'!$C$13,0,10*ROW('Sanitation Data'!C89))),'Data Summary'!CO95="Yes"),OFFSET('Sanitation Data'!$C$13,0,10*ROW('Sanitation Data'!C89)),NA())</f>
        <v>#N/A</v>
      </c>
      <c r="AA95" s="104" t="e">
        <f ca="1">+IF(AND(ISNUMBER(OFFSET('Sanitation Data'!$D$5,0,10*ROW('Sanitation Data'!D89))),'Data Summary'!CP95="Yes"),100-OFFSET('Sanitation Data'!$D$5,0,10*ROW('Sanitation Data'!D89)),NA())</f>
        <v>#N/A</v>
      </c>
      <c r="AB95" s="104" t="e">
        <f ca="1">+IF(AND(ISNUMBER(OFFSET('Sanitation Data'!$D$7,0,10*ROW('Sanitation Data'!D89))),'Data Summary'!CQ95="Yes"),OFFSET('Sanitation Data'!$D$7,0,10*ROW('Sanitation Data'!D89)),NA())</f>
        <v>#N/A</v>
      </c>
      <c r="AC95" s="104" t="e">
        <f ca="1">+IF(AND(ISNUMBER(OFFSET('Sanitation Data'!$D$11,0,10*ROW('Sanitation Data'!D89))),'Data Summary'!CR95="Yes"),OFFSET('Sanitation Data'!$D$11,0,10*ROW('Sanitation Data'!D89)),NA())</f>
        <v>#N/A</v>
      </c>
      <c r="AD95" s="104" t="e">
        <f ca="1">+IF(AND(ISNUMBER(OFFSET('Sanitation Data'!$D$12,0,10*ROW('Sanitation Data'!D89))),'Data Summary'!CS95="Yes"),OFFSET('Sanitation Data'!$D$12,0,10*ROW('Sanitation Data'!D89)),NA())</f>
        <v>#N/A</v>
      </c>
      <c r="AE95" s="104" t="e">
        <f ca="1">+IF(AND(ISNUMBER(OFFSET('Sanitation Data'!$D$13,0,10*ROW('Sanitation Data'!D89))),'Data Summary'!CT95="Yes"),OFFSET('Sanitation Data'!$D$13,0,10*ROW('Sanitation Data'!D89)),NA())</f>
        <v>#N/A</v>
      </c>
      <c r="AF95" s="104" t="e">
        <f ca="1">+IF(AND(ISNUMBER(OFFSET('Sanitation Data'!$E$5,0,10*ROW('Sanitation Data'!E89))),'Data Summary'!CU95="Yes"),100-OFFSET('Sanitation Data'!$E$5,0,10*ROW('Sanitation Data'!E89)),NA())</f>
        <v>#N/A</v>
      </c>
      <c r="AG95" s="104" t="e">
        <f ca="1">+IF(AND(ISNUMBER(OFFSET('Sanitation Data'!$E$7,0,10*ROW('Sanitation Data'!E89))),'Data Summary'!CV95="Yes"),OFFSET('Sanitation Data'!$E$7,0,10*ROW('Sanitation Data'!E89)),NA())</f>
        <v>#N/A</v>
      </c>
      <c r="AH95" s="104" t="e">
        <f ca="1">+IF(AND(ISNUMBER(OFFSET('Sanitation Data'!$E$11,0,10*ROW('Sanitation Data'!E89))),'Data Summary'!CW95="Yes"),OFFSET('Sanitation Data'!$E$11,0,10*ROW('Sanitation Data'!E89)),NA())</f>
        <v>#N/A</v>
      </c>
      <c r="AI95" s="104" t="e">
        <f ca="1">+IF(AND(ISNUMBER(OFFSET('Sanitation Data'!$E$12,0,10*ROW('Sanitation Data'!E89))),'Data Summary'!CX95="Yes"),OFFSET('Sanitation Data'!$E$12,0,10*ROW('Sanitation Data'!E89)),NA())</f>
        <v>#N/A</v>
      </c>
      <c r="AJ95" s="104" t="e">
        <f ca="1">+IF(AND(ISNUMBER(OFFSET('Sanitation Data'!$E$13,0,10*ROW('Sanitation Data'!E89))),'Data Summary'!CY95="Yes"),OFFSET('Sanitation Data'!$E$13,0,10*ROW('Sanitation Data'!E89)),NA())</f>
        <v>#N/A</v>
      </c>
      <c r="AK95" s="104" t="e">
        <f ca="1">+IF(AND(ISNUMBER(OFFSET('Sanitation Data'!$F$5,0,10*ROW('Sanitation Data'!F89))),'Data Summary'!CZ95="Yes"),100-OFFSET('Sanitation Data'!$F$5,0,10*ROW('Sanitation Data'!F89)),NA())</f>
        <v>#N/A</v>
      </c>
      <c r="AL95" s="104" t="e">
        <f ca="1">+IF(AND(ISNUMBER(OFFSET('Sanitation Data'!$F$7,0,10*ROW('Sanitation Data'!F89))),'Data Summary'!DA95="Yes"),OFFSET('Sanitation Data'!$F$7,0,10*ROW('Sanitation Data'!F89)),NA())</f>
        <v>#N/A</v>
      </c>
      <c r="AM95" s="104" t="e">
        <f ca="1">+IF(AND(ISNUMBER(OFFSET('Sanitation Data'!$F$11,0,10*ROW('Sanitation Data'!F89))),'Data Summary'!DB95="Yes"),OFFSET('Sanitation Data'!$F$11,0,10*ROW('Sanitation Data'!F89)),NA())</f>
        <v>#N/A</v>
      </c>
      <c r="AN95" s="104" t="e">
        <f ca="1">+IF(AND(ISNUMBER(OFFSET('Sanitation Data'!$F$12,0,10*ROW('Sanitation Data'!F89))),'Data Summary'!DC95="Yes"),OFFSET('Sanitation Data'!$F$12,0,10*ROW('Sanitation Data'!F89)),NA())</f>
        <v>#N/A</v>
      </c>
      <c r="AO95" s="104" t="e">
        <f ca="1">+IF(AND(ISNUMBER(OFFSET('Sanitation Data'!$F$13,0,10*ROW('Sanitation Data'!F89))),'Data Summary'!DD95="Yes"),OFFSET('Sanitation Data'!$F$13,0,10*ROW('Sanitation Data'!F89)),NA())</f>
        <v>#N/A</v>
      </c>
      <c r="AP95" s="104" t="e">
        <f ca="1">+IF(AND(ISNUMBER(OFFSET('Sanitation Data'!$G$5,0,10*ROW('Sanitation Data'!G89))),'Data Summary'!DE95="Yes"),100-OFFSET('Sanitation Data'!$G$5,0,10*ROW('Sanitation Data'!G89)),NA())</f>
        <v>#N/A</v>
      </c>
      <c r="AQ95" s="104" t="e">
        <f ca="1">+IF(AND(ISNUMBER(OFFSET('Sanitation Data'!$G$7,0,10*ROW('Sanitation Data'!G89))),'Data Summary'!DF95="Yes"),OFFSET('Sanitation Data'!$G$7,0,10*ROW('Sanitation Data'!G89)),NA())</f>
        <v>#N/A</v>
      </c>
      <c r="AR95" s="104" t="e">
        <f ca="1">+IF(AND(ISNUMBER(OFFSET('Sanitation Data'!$G$11,0,10*ROW('Sanitation Data'!G89))),'Data Summary'!DG95="Yes"),OFFSET('Sanitation Data'!$G$11,0,10*ROW('Sanitation Data'!G89)),NA())</f>
        <v>#N/A</v>
      </c>
      <c r="AS95" s="104" t="e">
        <f ca="1">+IF(AND(ISNUMBER(OFFSET('Sanitation Data'!$G$12,0,10*ROW('Sanitation Data'!G89))),'Data Summary'!DH95="Yes"),OFFSET('Sanitation Data'!$G$12,0,10*ROW('Sanitation Data'!G89)),NA())</f>
        <v>#N/A</v>
      </c>
      <c r="AT95" s="104" t="e">
        <f ca="1">+IF(AND(ISNUMBER(OFFSET('Sanitation Data'!$G$13,0,10*ROW('Sanitation Data'!G89))),'Data Summary'!DI95="Yes"),OFFSET('Sanitation Data'!$G$13,0,10*ROW('Sanitation Data'!G89)),NA())</f>
        <v>#N/A</v>
      </c>
      <c r="AU95" s="104" t="e">
        <f ca="1">+IF(AND(ISNUMBER(OFFSET('Sanitation Data'!$H$5,0,10*ROW('Sanitation Data'!H89))),'Data Summary'!DJ95="Yes"),100-OFFSET('Sanitation Data'!$H$5,0,10*ROW('Sanitation Data'!H89)),NA())</f>
        <v>#N/A</v>
      </c>
      <c r="AV95" s="104" t="e">
        <f ca="1">+IF(AND(ISNUMBER(OFFSET('Sanitation Data'!$H$7,0,10*ROW('Sanitation Data'!H89))),'Data Summary'!DK95="Yes"),OFFSET('Sanitation Data'!$H$7,0,10*ROW('Sanitation Data'!H89)),NA())</f>
        <v>#N/A</v>
      </c>
      <c r="AW95" s="104" t="e">
        <f ca="1">+IF(AND(ISNUMBER(OFFSET('Sanitation Data'!$H$11,0,10*ROW('Sanitation Data'!H89))),'Data Summary'!DL95="Yes"),OFFSET('Sanitation Data'!$H$11,0,10*ROW('Sanitation Data'!H89)),NA())</f>
        <v>#N/A</v>
      </c>
      <c r="AX95" s="104" t="e">
        <f ca="1">+IF(AND(ISNUMBER(OFFSET('Sanitation Data'!$H$12,0,10*ROW('Sanitation Data'!H89))),'Data Summary'!DM95="Yes"),OFFSET('Sanitation Data'!$H$12,0,10*ROW('Sanitation Data'!H89)),NA())</f>
        <v>#N/A</v>
      </c>
      <c r="AY95" s="104" t="e">
        <f ca="1">+IF(AND(ISNUMBER(OFFSET('Sanitation Data'!$H$13,0,10*ROW('Sanitation Data'!H89))),'Data Summary'!DN95="Yes"),OFFSET('Sanitation Data'!$H$13,0,10*ROW('Sanitation Data'!H89)),NA())</f>
        <v>#N/A</v>
      </c>
      <c r="AZ95" s="109" t="e">
        <f ca="1">+IF(AND(ISNUMBER(OFFSET('Hygiene Data'!$C$6,0,10*ROW('Hygiene Data'!C89))),'Data Summary'!DO95="Yes"),OFFSET('Hygiene Data'!$C$6,0,10*ROW('Hygiene Data'!C89)),NA())</f>
        <v>#N/A</v>
      </c>
      <c r="BA95" s="109" t="e">
        <f ca="1">+IF(AND(ISNUMBER(OFFSET('Hygiene Data'!$C$8,0,10*ROW('Hygiene Data'!C89))),'Data Summary'!DP95="Yes"),OFFSET('Hygiene Data'!$C$8,0,10*ROW('Hygiene Data'!C89)),NA())</f>
        <v>#N/A</v>
      </c>
      <c r="BB95" s="109" t="e">
        <f ca="1">+IF(AND(ISNUMBER(OFFSET('Hygiene Data'!$C$10,0,10*ROW('Hygiene Data'!C89))),'Data Summary'!DQ95="Yes"),OFFSET('Hygiene Data'!$C$10,0,10*ROW('Hygiene Data'!C89)),NA())</f>
        <v>#N/A</v>
      </c>
      <c r="BC95" s="109" t="e">
        <f ca="1">+IF(AND(ISNUMBER(OFFSET('Hygiene Data'!$D$6,0,10*ROW('Hygiene Data'!D89))),'Data Summary'!DR95="Yes"),OFFSET('Hygiene Data'!$D$6,0,10*ROW('Hygiene Data'!D89)),NA())</f>
        <v>#N/A</v>
      </c>
      <c r="BD95" s="109" t="e">
        <f ca="1">+IF(AND(ISNUMBER(OFFSET('Hygiene Data'!$D$8,0,10*ROW('Hygiene Data'!D89))),'Data Summary'!DS95="Yes"),OFFSET('Hygiene Data'!$D$8,0,10*ROW('Hygiene Data'!D89)),NA())</f>
        <v>#N/A</v>
      </c>
      <c r="BE95" s="109" t="e">
        <f ca="1">+IF(AND(ISNUMBER(OFFSET('Hygiene Data'!$D$10,0,10*ROW('Hygiene Data'!D89))),'Data Summary'!DT95="Yes"),OFFSET('Hygiene Data'!$D$10,0,10*ROW('Hygiene Data'!D89)),NA())</f>
        <v>#N/A</v>
      </c>
      <c r="BF95" s="109" t="e">
        <f ca="1">+IF(AND(ISNUMBER(OFFSET('Hygiene Data'!$E$6,0,10*ROW('Hygiene Data'!E89))),'Data Summary'!DU95="Yes"),OFFSET('Hygiene Data'!$E$6,0,10*ROW('Hygiene Data'!E89)),NA())</f>
        <v>#N/A</v>
      </c>
      <c r="BG95" s="109" t="e">
        <f ca="1">+IF(AND(ISNUMBER(OFFSET('Hygiene Data'!$E$8,0,10*ROW('Hygiene Data'!E89))),'Data Summary'!DV95="Yes"),OFFSET('Hygiene Data'!$E$8,0,10*ROW('Hygiene Data'!E89)),NA())</f>
        <v>#N/A</v>
      </c>
      <c r="BH95" s="109" t="e">
        <f ca="1">+IF(AND(ISNUMBER(OFFSET('Hygiene Data'!$E$10,0,10*ROW('Hygiene Data'!E89))),'Data Summary'!DW95="Yes"),OFFSET('Hygiene Data'!$E$10,0,10*ROW('Hygiene Data'!E89)),NA())</f>
        <v>#N/A</v>
      </c>
      <c r="BI95" s="109" t="e">
        <f ca="1">+IF(AND(ISNUMBER(OFFSET('Hygiene Data'!$F$6,0,10*ROW('Hygiene Data'!F89))),'Data Summary'!DX95="Yes"),OFFSET('Hygiene Data'!$F$6,0,10*ROW('Hygiene Data'!F89)),NA())</f>
        <v>#N/A</v>
      </c>
      <c r="BJ95" s="109" t="e">
        <f ca="1">+IF(AND(ISNUMBER(OFFSET('Hygiene Data'!$F$8,0,10*ROW('Hygiene Data'!F89))),'Data Summary'!DY95="Yes"),OFFSET('Hygiene Data'!$F$8,0,10*ROW('Hygiene Data'!F89)),NA())</f>
        <v>#N/A</v>
      </c>
      <c r="BK95" s="109" t="e">
        <f ca="1">+IF(AND(ISNUMBER(OFFSET('Hygiene Data'!$F$10,0,10*ROW('Hygiene Data'!F89))),'Data Summary'!DZ95="Yes"),OFFSET('Hygiene Data'!$F$10,0,10*ROW('Hygiene Data'!F89)),NA())</f>
        <v>#N/A</v>
      </c>
      <c r="BL95" s="109" t="e">
        <f ca="1">+IF(AND(ISNUMBER(OFFSET('Hygiene Data'!$G$6,0,10*ROW('Hygiene Data'!G89))),'Data Summary'!EA95="Yes"),OFFSET('Hygiene Data'!$G$6,0,10*ROW('Hygiene Data'!G89)),NA())</f>
        <v>#N/A</v>
      </c>
      <c r="BM95" s="109" t="e">
        <f ca="1">+IF(AND(ISNUMBER(OFFSET('Hygiene Data'!$G$8,0,10*ROW('Hygiene Data'!G89))),'Data Summary'!EB95="Yes"),OFFSET('Hygiene Data'!$G$8,0,10*ROW('Hygiene Data'!G89)),NA())</f>
        <v>#N/A</v>
      </c>
      <c r="BN95" s="109" t="e">
        <f ca="1">+IF(AND(ISNUMBER(OFFSET('Hygiene Data'!$G$10,0,10*ROW('Hygiene Data'!G89))),'Data Summary'!EC95="Yes"),OFFSET('Hygiene Data'!$G$10,0,10*ROW('Hygiene Data'!G89)),NA())</f>
        <v>#N/A</v>
      </c>
      <c r="BO95" s="109" t="e">
        <f ca="1">+IF(AND(ISNUMBER(OFFSET('Hygiene Data'!$H$6,0,10*ROW('Hygiene Data'!H89))),'Data Summary'!ED95="Yes"),OFFSET('Hygiene Data'!$H$6,0,10*ROW('Hygiene Data'!H89)),NA())</f>
        <v>#N/A</v>
      </c>
      <c r="BP95" s="109" t="e">
        <f ca="1">+IF(AND(ISNUMBER(OFFSET('Hygiene Data'!$H$8,0,10*ROW('Hygiene Data'!H89))),'Data Summary'!EE95="Yes"),OFFSET('Hygiene Data'!$H$8,0,10*ROW('Hygiene Data'!H89)),NA())</f>
        <v>#N/A</v>
      </c>
      <c r="BQ95" s="109" t="e">
        <f ca="1">+IF(AND(ISNUMBER(OFFSET('Hygiene Data'!$H$10,0,10*ROW('Hygiene Data'!H89))),'Data Summary'!EF95="Yes"),OFFSET('Hygiene Data'!$H$10,0,10*ROW('Hygiene Data'!H89)),NA())</f>
        <v>#N/A</v>
      </c>
    </row>
    <row r="96" spans="1:69" x14ac:dyDescent="0.25">
      <c r="A96" s="57" t="e">
        <f ca="1">+IF(OFFSET('Water Data'!$B$1,0,10*ROW('Water Data'!B90))="",NA(),OFFSET('Water Data'!$B$1,0,10*ROW('Water Data'!B90)))</f>
        <v>#N/A</v>
      </c>
      <c r="B96" s="57" t="e">
        <f ca="1">+IF(OFFSET('Water Data'!$A$3,0,10*ROW('Water Data'!A93))="",NA(),OFFSET('Water Data'!$A$3,0,10*ROW('Water Data'!A93)))</f>
        <v>#N/A</v>
      </c>
      <c r="C96" s="57" t="e">
        <f ca="1">+IF(OFFSET('Water Data'!$C$3,0,10*ROW('Water Data'!C93))="",NA(),OFFSET('Water Data'!$C$3,0,10*ROW('Water Data'!C93)))</f>
        <v>#N/A</v>
      </c>
      <c r="D96" s="58" t="e">
        <f ca="1">+IF(AND(ISNUMBER(OFFSET('Water Data'!$C$5,0,10*ROW('Water Data'!C90))),'Data Summary'!BS96="Yes"),100-OFFSET('Water Data'!$C$5,0,10*ROW('Water Data'!C90)),NA())</f>
        <v>#N/A</v>
      </c>
      <c r="E96" s="58" t="e">
        <f ca="1">+IF(AND(ISNUMBER(OFFSET('Water Data'!$C$7,0,10*ROW('Water Data'!C90))),'Data Summary'!BT96="Yes"),OFFSET('Water Data'!$C$7,0,10*ROW('Water Data'!C90)),NA())</f>
        <v>#N/A</v>
      </c>
      <c r="F96" s="58" t="e">
        <f ca="1">+IF(AND(ISNUMBER(OFFSET('Water Data'!$C$10,0,10*ROW('Water Data'!C90))),'Data Summary'!BU96="Yes"),OFFSET('Water Data'!$C$10,0,10*ROW('Water Data'!C90)),NA())</f>
        <v>#N/A</v>
      </c>
      <c r="G96" s="58" t="e">
        <f ca="1">+IF(AND(ISNUMBER(OFFSET('Water Data'!$D$5,0,10*ROW('Water Data'!D90))),'Data Summary'!BV96="Yes"),100-OFFSET('Water Data'!$D$5,0,10*ROW('Water Data'!D90)),NA())</f>
        <v>#N/A</v>
      </c>
      <c r="H96" s="58" t="e">
        <f ca="1">+IF(AND(ISNUMBER(OFFSET('Water Data'!$D$7,0,10*ROW('Water Data'!D90))),'Data Summary'!BW96="Yes"),OFFSET('Water Data'!$D$7,0,10*ROW('Water Data'!D90)),NA())</f>
        <v>#N/A</v>
      </c>
      <c r="I96" s="58" t="e">
        <f ca="1">+IF(AND(ISNUMBER(OFFSET('Water Data'!$D$10,0,10*ROW('Water Data'!D90))),'Data Summary'!BX96="Yes"),OFFSET('Water Data'!$D$10,0,10*ROW('Water Data'!D90)),NA())</f>
        <v>#N/A</v>
      </c>
      <c r="J96" s="58" t="e">
        <f ca="1">+IF(AND(ISNUMBER(OFFSET('Water Data'!$E$5,0,10*ROW('Water Data'!E90))),'Data Summary'!BY96="Yes"),100-OFFSET('Water Data'!$E$5,0,10*ROW('Water Data'!E90)),NA())</f>
        <v>#N/A</v>
      </c>
      <c r="K96" s="58" t="e">
        <f ca="1">+IF(AND(ISNUMBER(OFFSET('Water Data'!$E$7,0,10*ROW('Water Data'!E90))),'Data Summary'!BZ96="Yes"),OFFSET('Water Data'!$E$7,0,10*ROW('Water Data'!E90)),NA())</f>
        <v>#N/A</v>
      </c>
      <c r="L96" s="58" t="e">
        <f ca="1">+IF(AND(ISNUMBER(OFFSET('Water Data'!$E$10,0,10*ROW('Water Data'!E90))),'Data Summary'!CA96="Yes"),OFFSET('Water Data'!$E$10,0,10*ROW('Water Data'!E90)),NA())</f>
        <v>#N/A</v>
      </c>
      <c r="M96" s="58" t="e">
        <f ca="1">+IF(AND(ISNUMBER(OFFSET('Water Data'!$F$5,0,10*ROW('Water Data'!F90))),'Data Summary'!CB96="Yes"),100-OFFSET('Water Data'!$F$5,0,10*ROW('Water Data'!F90)),NA())</f>
        <v>#N/A</v>
      </c>
      <c r="N96" s="58" t="e">
        <f ca="1">+IF(AND(ISNUMBER(OFFSET('Water Data'!$F$7,0,10*ROW('Water Data'!F90))),'Data Summary'!CC96="Yes"),OFFSET('Water Data'!$F$7,0,10*ROW('Water Data'!F90)),NA())</f>
        <v>#N/A</v>
      </c>
      <c r="O96" s="58" t="e">
        <f ca="1">+IF(AND(ISNUMBER(OFFSET('Water Data'!$F$10,0,10*ROW('Water Data'!F90))),'Data Summary'!CD96="Yes"),OFFSET('Water Data'!$F$10,0,10*ROW('Water Data'!F90)),NA())</f>
        <v>#N/A</v>
      </c>
      <c r="P96" s="58" t="e">
        <f ca="1">+IF(AND(ISNUMBER(OFFSET('Water Data'!$G$5,0,10*ROW('Water Data'!G90))),'Data Summary'!CE96="Yes"),100-OFFSET('Water Data'!$G$5,0,10*ROW('Water Data'!G90)),NA())</f>
        <v>#N/A</v>
      </c>
      <c r="Q96" s="58" t="e">
        <f ca="1">+IF(AND(ISNUMBER(OFFSET('Water Data'!$G$7,0,10*ROW('Water Data'!G90))),'Data Summary'!CF96="Yes"),OFFSET('Water Data'!$G$7,0,10*ROW('Water Data'!G90)),NA())</f>
        <v>#N/A</v>
      </c>
      <c r="R96" s="58" t="e">
        <f ca="1">+IF(AND(ISNUMBER(OFFSET('Water Data'!$G$10,0,10*ROW('Water Data'!G90))),'Data Summary'!CG96="Yes"),OFFSET('Water Data'!$G$10,0,10*ROW('Water Data'!G90)),NA())</f>
        <v>#N/A</v>
      </c>
      <c r="S96" s="58" t="e">
        <f ca="1">+IF(AND(ISNUMBER(OFFSET('Water Data'!$H$5,0,10*ROW('Water Data'!H90))),'Data Summary'!CH96="Yes"),100-OFFSET('Water Data'!$H$5,0,10*ROW('Water Data'!H90)),NA())</f>
        <v>#N/A</v>
      </c>
      <c r="T96" s="58" t="e">
        <f ca="1">+IF(AND(ISNUMBER(OFFSET('Water Data'!$H$7,0,10*ROW('Water Data'!H90))),'Data Summary'!CI96="Yes"),OFFSET('Water Data'!$H$7,0,10*ROW('Water Data'!H90)),NA())</f>
        <v>#N/A</v>
      </c>
      <c r="U96" s="58" t="e">
        <f ca="1">+IF(AND(ISNUMBER(OFFSET('Water Data'!$H$10,0,10*ROW('Water Data'!H90))),'Data Summary'!CJ96="Yes"),OFFSET('Water Data'!$H$10,0,10*ROW('Water Data'!H90)),NA())</f>
        <v>#N/A</v>
      </c>
      <c r="V96" s="104" t="e">
        <f ca="1">+IF(AND(ISNUMBER(OFFSET('Sanitation Data'!$C$5,0,10*ROW('Sanitation Data'!C90))),'Data Summary'!CK96="Yes"),100-OFFSET('Sanitation Data'!$C$5,0,10*ROW('Sanitation Data'!C90)),NA())</f>
        <v>#N/A</v>
      </c>
      <c r="W96" s="104" t="e">
        <f ca="1">+IF(AND(ISNUMBER(OFFSET('Sanitation Data'!$C$7,0,10*ROW('Sanitation Data'!C90))),'Data Summary'!CL96="Yes"),OFFSET('Sanitation Data'!$C$7,0,10*ROW('Sanitation Data'!C90)),NA())</f>
        <v>#N/A</v>
      </c>
      <c r="X96" s="104" t="e">
        <f ca="1">+IF(AND(ISNUMBER(OFFSET('Sanitation Data'!$C$11,0,10*ROW('Sanitation Data'!C90))),'Data Summary'!CM96="Yes"),OFFSET('Sanitation Data'!$C$11,0,10*ROW('Sanitation Data'!C90)),NA())</f>
        <v>#N/A</v>
      </c>
      <c r="Y96" s="104" t="e">
        <f ca="1">+IF(AND(ISNUMBER(OFFSET('Sanitation Data'!$C$12,0,10*ROW('Sanitation Data'!C90))),'Data Summary'!CN96="Yes"),OFFSET('Sanitation Data'!$C$12,0,10*ROW('Sanitation Data'!C90)),NA())</f>
        <v>#N/A</v>
      </c>
      <c r="Z96" s="104" t="e">
        <f ca="1">+IF(AND(ISNUMBER(OFFSET('Sanitation Data'!$C$13,0,10*ROW('Sanitation Data'!C90))),'Data Summary'!CO96="Yes"),OFFSET('Sanitation Data'!$C$13,0,10*ROW('Sanitation Data'!C90)),NA())</f>
        <v>#N/A</v>
      </c>
      <c r="AA96" s="104" t="e">
        <f ca="1">+IF(AND(ISNUMBER(OFFSET('Sanitation Data'!$D$5,0,10*ROW('Sanitation Data'!D90))),'Data Summary'!CP96="Yes"),100-OFFSET('Sanitation Data'!$D$5,0,10*ROW('Sanitation Data'!D90)),NA())</f>
        <v>#N/A</v>
      </c>
      <c r="AB96" s="104" t="e">
        <f ca="1">+IF(AND(ISNUMBER(OFFSET('Sanitation Data'!$D$7,0,10*ROW('Sanitation Data'!D90))),'Data Summary'!CQ96="Yes"),OFFSET('Sanitation Data'!$D$7,0,10*ROW('Sanitation Data'!D90)),NA())</f>
        <v>#N/A</v>
      </c>
      <c r="AC96" s="104" t="e">
        <f ca="1">+IF(AND(ISNUMBER(OFFSET('Sanitation Data'!$D$11,0,10*ROW('Sanitation Data'!D90))),'Data Summary'!CR96="Yes"),OFFSET('Sanitation Data'!$D$11,0,10*ROW('Sanitation Data'!D90)),NA())</f>
        <v>#N/A</v>
      </c>
      <c r="AD96" s="104" t="e">
        <f ca="1">+IF(AND(ISNUMBER(OFFSET('Sanitation Data'!$D$12,0,10*ROW('Sanitation Data'!D90))),'Data Summary'!CS96="Yes"),OFFSET('Sanitation Data'!$D$12,0,10*ROW('Sanitation Data'!D90)),NA())</f>
        <v>#N/A</v>
      </c>
      <c r="AE96" s="104" t="e">
        <f ca="1">+IF(AND(ISNUMBER(OFFSET('Sanitation Data'!$D$13,0,10*ROW('Sanitation Data'!D90))),'Data Summary'!CT96="Yes"),OFFSET('Sanitation Data'!$D$13,0,10*ROW('Sanitation Data'!D90)),NA())</f>
        <v>#N/A</v>
      </c>
      <c r="AF96" s="104" t="e">
        <f ca="1">+IF(AND(ISNUMBER(OFFSET('Sanitation Data'!$E$5,0,10*ROW('Sanitation Data'!E90))),'Data Summary'!CU96="Yes"),100-OFFSET('Sanitation Data'!$E$5,0,10*ROW('Sanitation Data'!E90)),NA())</f>
        <v>#N/A</v>
      </c>
      <c r="AG96" s="104" t="e">
        <f ca="1">+IF(AND(ISNUMBER(OFFSET('Sanitation Data'!$E$7,0,10*ROW('Sanitation Data'!E90))),'Data Summary'!CV96="Yes"),OFFSET('Sanitation Data'!$E$7,0,10*ROW('Sanitation Data'!E90)),NA())</f>
        <v>#N/A</v>
      </c>
      <c r="AH96" s="104" t="e">
        <f ca="1">+IF(AND(ISNUMBER(OFFSET('Sanitation Data'!$E$11,0,10*ROW('Sanitation Data'!E90))),'Data Summary'!CW96="Yes"),OFFSET('Sanitation Data'!$E$11,0,10*ROW('Sanitation Data'!E90)),NA())</f>
        <v>#N/A</v>
      </c>
      <c r="AI96" s="104" t="e">
        <f ca="1">+IF(AND(ISNUMBER(OFFSET('Sanitation Data'!$E$12,0,10*ROW('Sanitation Data'!E90))),'Data Summary'!CX96="Yes"),OFFSET('Sanitation Data'!$E$12,0,10*ROW('Sanitation Data'!E90)),NA())</f>
        <v>#N/A</v>
      </c>
      <c r="AJ96" s="104" t="e">
        <f ca="1">+IF(AND(ISNUMBER(OFFSET('Sanitation Data'!$E$13,0,10*ROW('Sanitation Data'!E90))),'Data Summary'!CY96="Yes"),OFFSET('Sanitation Data'!$E$13,0,10*ROW('Sanitation Data'!E90)),NA())</f>
        <v>#N/A</v>
      </c>
      <c r="AK96" s="104" t="e">
        <f ca="1">+IF(AND(ISNUMBER(OFFSET('Sanitation Data'!$F$5,0,10*ROW('Sanitation Data'!F90))),'Data Summary'!CZ96="Yes"),100-OFFSET('Sanitation Data'!$F$5,0,10*ROW('Sanitation Data'!F90)),NA())</f>
        <v>#N/A</v>
      </c>
      <c r="AL96" s="104" t="e">
        <f ca="1">+IF(AND(ISNUMBER(OFFSET('Sanitation Data'!$F$7,0,10*ROW('Sanitation Data'!F90))),'Data Summary'!DA96="Yes"),OFFSET('Sanitation Data'!$F$7,0,10*ROW('Sanitation Data'!F90)),NA())</f>
        <v>#N/A</v>
      </c>
      <c r="AM96" s="104" t="e">
        <f ca="1">+IF(AND(ISNUMBER(OFFSET('Sanitation Data'!$F$11,0,10*ROW('Sanitation Data'!F90))),'Data Summary'!DB96="Yes"),OFFSET('Sanitation Data'!$F$11,0,10*ROW('Sanitation Data'!F90)),NA())</f>
        <v>#N/A</v>
      </c>
      <c r="AN96" s="104" t="e">
        <f ca="1">+IF(AND(ISNUMBER(OFFSET('Sanitation Data'!$F$12,0,10*ROW('Sanitation Data'!F90))),'Data Summary'!DC96="Yes"),OFFSET('Sanitation Data'!$F$12,0,10*ROW('Sanitation Data'!F90)),NA())</f>
        <v>#N/A</v>
      </c>
      <c r="AO96" s="104" t="e">
        <f ca="1">+IF(AND(ISNUMBER(OFFSET('Sanitation Data'!$F$13,0,10*ROW('Sanitation Data'!F90))),'Data Summary'!DD96="Yes"),OFFSET('Sanitation Data'!$F$13,0,10*ROW('Sanitation Data'!F90)),NA())</f>
        <v>#N/A</v>
      </c>
      <c r="AP96" s="104" t="e">
        <f ca="1">+IF(AND(ISNUMBER(OFFSET('Sanitation Data'!$G$5,0,10*ROW('Sanitation Data'!G90))),'Data Summary'!DE96="Yes"),100-OFFSET('Sanitation Data'!$G$5,0,10*ROW('Sanitation Data'!G90)),NA())</f>
        <v>#N/A</v>
      </c>
      <c r="AQ96" s="104" t="e">
        <f ca="1">+IF(AND(ISNUMBER(OFFSET('Sanitation Data'!$G$7,0,10*ROW('Sanitation Data'!G90))),'Data Summary'!DF96="Yes"),OFFSET('Sanitation Data'!$G$7,0,10*ROW('Sanitation Data'!G90)),NA())</f>
        <v>#N/A</v>
      </c>
      <c r="AR96" s="104" t="e">
        <f ca="1">+IF(AND(ISNUMBER(OFFSET('Sanitation Data'!$G$11,0,10*ROW('Sanitation Data'!G90))),'Data Summary'!DG96="Yes"),OFFSET('Sanitation Data'!$G$11,0,10*ROW('Sanitation Data'!G90)),NA())</f>
        <v>#N/A</v>
      </c>
      <c r="AS96" s="104" t="e">
        <f ca="1">+IF(AND(ISNUMBER(OFFSET('Sanitation Data'!$G$12,0,10*ROW('Sanitation Data'!G90))),'Data Summary'!DH96="Yes"),OFFSET('Sanitation Data'!$G$12,0,10*ROW('Sanitation Data'!G90)),NA())</f>
        <v>#N/A</v>
      </c>
      <c r="AT96" s="104" t="e">
        <f ca="1">+IF(AND(ISNUMBER(OFFSET('Sanitation Data'!$G$13,0,10*ROW('Sanitation Data'!G90))),'Data Summary'!DI96="Yes"),OFFSET('Sanitation Data'!$G$13,0,10*ROW('Sanitation Data'!G90)),NA())</f>
        <v>#N/A</v>
      </c>
      <c r="AU96" s="104" t="e">
        <f ca="1">+IF(AND(ISNUMBER(OFFSET('Sanitation Data'!$H$5,0,10*ROW('Sanitation Data'!H90))),'Data Summary'!DJ96="Yes"),100-OFFSET('Sanitation Data'!$H$5,0,10*ROW('Sanitation Data'!H90)),NA())</f>
        <v>#N/A</v>
      </c>
      <c r="AV96" s="104" t="e">
        <f ca="1">+IF(AND(ISNUMBER(OFFSET('Sanitation Data'!$H$7,0,10*ROW('Sanitation Data'!H90))),'Data Summary'!DK96="Yes"),OFFSET('Sanitation Data'!$H$7,0,10*ROW('Sanitation Data'!H90)),NA())</f>
        <v>#N/A</v>
      </c>
      <c r="AW96" s="104" t="e">
        <f ca="1">+IF(AND(ISNUMBER(OFFSET('Sanitation Data'!$H$11,0,10*ROW('Sanitation Data'!H90))),'Data Summary'!DL96="Yes"),OFFSET('Sanitation Data'!$H$11,0,10*ROW('Sanitation Data'!H90)),NA())</f>
        <v>#N/A</v>
      </c>
      <c r="AX96" s="104" t="e">
        <f ca="1">+IF(AND(ISNUMBER(OFFSET('Sanitation Data'!$H$12,0,10*ROW('Sanitation Data'!H90))),'Data Summary'!DM96="Yes"),OFFSET('Sanitation Data'!$H$12,0,10*ROW('Sanitation Data'!H90)),NA())</f>
        <v>#N/A</v>
      </c>
      <c r="AY96" s="104" t="e">
        <f ca="1">+IF(AND(ISNUMBER(OFFSET('Sanitation Data'!$H$13,0,10*ROW('Sanitation Data'!H90))),'Data Summary'!DN96="Yes"),OFFSET('Sanitation Data'!$H$13,0,10*ROW('Sanitation Data'!H90)),NA())</f>
        <v>#N/A</v>
      </c>
      <c r="AZ96" s="109" t="e">
        <f ca="1">+IF(AND(ISNUMBER(OFFSET('Hygiene Data'!$C$6,0,10*ROW('Hygiene Data'!C90))),'Data Summary'!DO96="Yes"),OFFSET('Hygiene Data'!$C$6,0,10*ROW('Hygiene Data'!C90)),NA())</f>
        <v>#N/A</v>
      </c>
      <c r="BA96" s="109" t="e">
        <f ca="1">+IF(AND(ISNUMBER(OFFSET('Hygiene Data'!$C$8,0,10*ROW('Hygiene Data'!C90))),'Data Summary'!DP96="Yes"),OFFSET('Hygiene Data'!$C$8,0,10*ROW('Hygiene Data'!C90)),NA())</f>
        <v>#N/A</v>
      </c>
      <c r="BB96" s="109" t="e">
        <f ca="1">+IF(AND(ISNUMBER(OFFSET('Hygiene Data'!$C$10,0,10*ROW('Hygiene Data'!C90))),'Data Summary'!DQ96="Yes"),OFFSET('Hygiene Data'!$C$10,0,10*ROW('Hygiene Data'!C90)),NA())</f>
        <v>#N/A</v>
      </c>
      <c r="BC96" s="109" t="e">
        <f ca="1">+IF(AND(ISNUMBER(OFFSET('Hygiene Data'!$D$6,0,10*ROW('Hygiene Data'!D90))),'Data Summary'!DR96="Yes"),OFFSET('Hygiene Data'!$D$6,0,10*ROW('Hygiene Data'!D90)),NA())</f>
        <v>#N/A</v>
      </c>
      <c r="BD96" s="109" t="e">
        <f ca="1">+IF(AND(ISNUMBER(OFFSET('Hygiene Data'!$D$8,0,10*ROW('Hygiene Data'!D90))),'Data Summary'!DS96="Yes"),OFFSET('Hygiene Data'!$D$8,0,10*ROW('Hygiene Data'!D90)),NA())</f>
        <v>#N/A</v>
      </c>
      <c r="BE96" s="109" t="e">
        <f ca="1">+IF(AND(ISNUMBER(OFFSET('Hygiene Data'!$D$10,0,10*ROW('Hygiene Data'!D90))),'Data Summary'!DT96="Yes"),OFFSET('Hygiene Data'!$D$10,0,10*ROW('Hygiene Data'!D90)),NA())</f>
        <v>#N/A</v>
      </c>
      <c r="BF96" s="109" t="e">
        <f ca="1">+IF(AND(ISNUMBER(OFFSET('Hygiene Data'!$E$6,0,10*ROW('Hygiene Data'!E90))),'Data Summary'!DU96="Yes"),OFFSET('Hygiene Data'!$E$6,0,10*ROW('Hygiene Data'!E90)),NA())</f>
        <v>#N/A</v>
      </c>
      <c r="BG96" s="109" t="e">
        <f ca="1">+IF(AND(ISNUMBER(OFFSET('Hygiene Data'!$E$8,0,10*ROW('Hygiene Data'!E90))),'Data Summary'!DV96="Yes"),OFFSET('Hygiene Data'!$E$8,0,10*ROW('Hygiene Data'!E90)),NA())</f>
        <v>#N/A</v>
      </c>
      <c r="BH96" s="109" t="e">
        <f ca="1">+IF(AND(ISNUMBER(OFFSET('Hygiene Data'!$E$10,0,10*ROW('Hygiene Data'!E90))),'Data Summary'!DW96="Yes"),OFFSET('Hygiene Data'!$E$10,0,10*ROW('Hygiene Data'!E90)),NA())</f>
        <v>#N/A</v>
      </c>
      <c r="BI96" s="109" t="e">
        <f ca="1">+IF(AND(ISNUMBER(OFFSET('Hygiene Data'!$F$6,0,10*ROW('Hygiene Data'!F90))),'Data Summary'!DX96="Yes"),OFFSET('Hygiene Data'!$F$6,0,10*ROW('Hygiene Data'!F90)),NA())</f>
        <v>#N/A</v>
      </c>
      <c r="BJ96" s="109" t="e">
        <f ca="1">+IF(AND(ISNUMBER(OFFSET('Hygiene Data'!$F$8,0,10*ROW('Hygiene Data'!F90))),'Data Summary'!DY96="Yes"),OFFSET('Hygiene Data'!$F$8,0,10*ROW('Hygiene Data'!F90)),NA())</f>
        <v>#N/A</v>
      </c>
      <c r="BK96" s="109" t="e">
        <f ca="1">+IF(AND(ISNUMBER(OFFSET('Hygiene Data'!$F$10,0,10*ROW('Hygiene Data'!F90))),'Data Summary'!DZ96="Yes"),OFFSET('Hygiene Data'!$F$10,0,10*ROW('Hygiene Data'!F90)),NA())</f>
        <v>#N/A</v>
      </c>
      <c r="BL96" s="109" t="e">
        <f ca="1">+IF(AND(ISNUMBER(OFFSET('Hygiene Data'!$G$6,0,10*ROW('Hygiene Data'!G90))),'Data Summary'!EA96="Yes"),OFFSET('Hygiene Data'!$G$6,0,10*ROW('Hygiene Data'!G90)),NA())</f>
        <v>#N/A</v>
      </c>
      <c r="BM96" s="109" t="e">
        <f ca="1">+IF(AND(ISNUMBER(OFFSET('Hygiene Data'!$G$8,0,10*ROW('Hygiene Data'!G90))),'Data Summary'!EB96="Yes"),OFFSET('Hygiene Data'!$G$8,0,10*ROW('Hygiene Data'!G90)),NA())</f>
        <v>#N/A</v>
      </c>
      <c r="BN96" s="109" t="e">
        <f ca="1">+IF(AND(ISNUMBER(OFFSET('Hygiene Data'!$G$10,0,10*ROW('Hygiene Data'!G90))),'Data Summary'!EC96="Yes"),OFFSET('Hygiene Data'!$G$10,0,10*ROW('Hygiene Data'!G90)),NA())</f>
        <v>#N/A</v>
      </c>
      <c r="BO96" s="109" t="e">
        <f ca="1">+IF(AND(ISNUMBER(OFFSET('Hygiene Data'!$H$6,0,10*ROW('Hygiene Data'!H90))),'Data Summary'!ED96="Yes"),OFFSET('Hygiene Data'!$H$6,0,10*ROW('Hygiene Data'!H90)),NA())</f>
        <v>#N/A</v>
      </c>
      <c r="BP96" s="109" t="e">
        <f ca="1">+IF(AND(ISNUMBER(OFFSET('Hygiene Data'!$H$8,0,10*ROW('Hygiene Data'!H90))),'Data Summary'!EE96="Yes"),OFFSET('Hygiene Data'!$H$8,0,10*ROW('Hygiene Data'!H90)),NA())</f>
        <v>#N/A</v>
      </c>
      <c r="BQ96" s="109" t="e">
        <f ca="1">+IF(AND(ISNUMBER(OFFSET('Hygiene Data'!$H$10,0,10*ROW('Hygiene Data'!H90))),'Data Summary'!EF96="Yes"),OFFSET('Hygiene Data'!$H$10,0,10*ROW('Hygiene Data'!H90)),NA())</f>
        <v>#N/A</v>
      </c>
    </row>
    <row r="97" spans="1:69" x14ac:dyDescent="0.25">
      <c r="A97" s="57" t="e">
        <f ca="1">+IF(OFFSET('Water Data'!$B$1,0,10*ROW('Water Data'!B91))="",NA(),OFFSET('Water Data'!$B$1,0,10*ROW('Water Data'!B91)))</f>
        <v>#N/A</v>
      </c>
      <c r="B97" s="57" t="e">
        <f ca="1">+IF(OFFSET('Water Data'!$A$3,0,10*ROW('Water Data'!A94))="",NA(),OFFSET('Water Data'!$A$3,0,10*ROW('Water Data'!A94)))</f>
        <v>#N/A</v>
      </c>
      <c r="C97" s="57" t="e">
        <f ca="1">+IF(OFFSET('Water Data'!$C$3,0,10*ROW('Water Data'!C94))="",NA(),OFFSET('Water Data'!$C$3,0,10*ROW('Water Data'!C94)))</f>
        <v>#N/A</v>
      </c>
      <c r="D97" s="58" t="e">
        <f ca="1">+IF(AND(ISNUMBER(OFFSET('Water Data'!$C$5,0,10*ROW('Water Data'!C91))),'Data Summary'!BS97="Yes"),100-OFFSET('Water Data'!$C$5,0,10*ROW('Water Data'!C91)),NA())</f>
        <v>#N/A</v>
      </c>
      <c r="E97" s="58" t="e">
        <f ca="1">+IF(AND(ISNUMBER(OFFSET('Water Data'!$C$7,0,10*ROW('Water Data'!C91))),'Data Summary'!BT97="Yes"),OFFSET('Water Data'!$C$7,0,10*ROW('Water Data'!C91)),NA())</f>
        <v>#N/A</v>
      </c>
      <c r="F97" s="58" t="e">
        <f ca="1">+IF(AND(ISNUMBER(OFFSET('Water Data'!$C$10,0,10*ROW('Water Data'!C91))),'Data Summary'!BU97="Yes"),OFFSET('Water Data'!$C$10,0,10*ROW('Water Data'!C91)),NA())</f>
        <v>#N/A</v>
      </c>
      <c r="G97" s="58" t="e">
        <f ca="1">+IF(AND(ISNUMBER(OFFSET('Water Data'!$D$5,0,10*ROW('Water Data'!D91))),'Data Summary'!BV97="Yes"),100-OFFSET('Water Data'!$D$5,0,10*ROW('Water Data'!D91)),NA())</f>
        <v>#N/A</v>
      </c>
      <c r="H97" s="58" t="e">
        <f ca="1">+IF(AND(ISNUMBER(OFFSET('Water Data'!$D$7,0,10*ROW('Water Data'!D91))),'Data Summary'!BW97="Yes"),OFFSET('Water Data'!$D$7,0,10*ROW('Water Data'!D91)),NA())</f>
        <v>#N/A</v>
      </c>
      <c r="I97" s="58" t="e">
        <f ca="1">+IF(AND(ISNUMBER(OFFSET('Water Data'!$D$10,0,10*ROW('Water Data'!D91))),'Data Summary'!BX97="Yes"),OFFSET('Water Data'!$D$10,0,10*ROW('Water Data'!D91)),NA())</f>
        <v>#N/A</v>
      </c>
      <c r="J97" s="58" t="e">
        <f ca="1">+IF(AND(ISNUMBER(OFFSET('Water Data'!$E$5,0,10*ROW('Water Data'!E91))),'Data Summary'!BY97="Yes"),100-OFFSET('Water Data'!$E$5,0,10*ROW('Water Data'!E91)),NA())</f>
        <v>#N/A</v>
      </c>
      <c r="K97" s="58" t="e">
        <f ca="1">+IF(AND(ISNUMBER(OFFSET('Water Data'!$E$7,0,10*ROW('Water Data'!E91))),'Data Summary'!BZ97="Yes"),OFFSET('Water Data'!$E$7,0,10*ROW('Water Data'!E91)),NA())</f>
        <v>#N/A</v>
      </c>
      <c r="L97" s="58" t="e">
        <f ca="1">+IF(AND(ISNUMBER(OFFSET('Water Data'!$E$10,0,10*ROW('Water Data'!E91))),'Data Summary'!CA97="Yes"),OFFSET('Water Data'!$E$10,0,10*ROW('Water Data'!E91)),NA())</f>
        <v>#N/A</v>
      </c>
      <c r="M97" s="58" t="e">
        <f ca="1">+IF(AND(ISNUMBER(OFFSET('Water Data'!$F$5,0,10*ROW('Water Data'!F91))),'Data Summary'!CB97="Yes"),100-OFFSET('Water Data'!$F$5,0,10*ROW('Water Data'!F91)),NA())</f>
        <v>#N/A</v>
      </c>
      <c r="N97" s="58" t="e">
        <f ca="1">+IF(AND(ISNUMBER(OFFSET('Water Data'!$F$7,0,10*ROW('Water Data'!F91))),'Data Summary'!CC97="Yes"),OFFSET('Water Data'!$F$7,0,10*ROW('Water Data'!F91)),NA())</f>
        <v>#N/A</v>
      </c>
      <c r="O97" s="58" t="e">
        <f ca="1">+IF(AND(ISNUMBER(OFFSET('Water Data'!$F$10,0,10*ROW('Water Data'!F91))),'Data Summary'!CD97="Yes"),OFFSET('Water Data'!$F$10,0,10*ROW('Water Data'!F91)),NA())</f>
        <v>#N/A</v>
      </c>
      <c r="P97" s="58" t="e">
        <f ca="1">+IF(AND(ISNUMBER(OFFSET('Water Data'!$G$5,0,10*ROW('Water Data'!G91))),'Data Summary'!CE97="Yes"),100-OFFSET('Water Data'!$G$5,0,10*ROW('Water Data'!G91)),NA())</f>
        <v>#N/A</v>
      </c>
      <c r="Q97" s="58" t="e">
        <f ca="1">+IF(AND(ISNUMBER(OFFSET('Water Data'!$G$7,0,10*ROW('Water Data'!G91))),'Data Summary'!CF97="Yes"),OFFSET('Water Data'!$G$7,0,10*ROW('Water Data'!G91)),NA())</f>
        <v>#N/A</v>
      </c>
      <c r="R97" s="58" t="e">
        <f ca="1">+IF(AND(ISNUMBER(OFFSET('Water Data'!$G$10,0,10*ROW('Water Data'!G91))),'Data Summary'!CG97="Yes"),OFFSET('Water Data'!$G$10,0,10*ROW('Water Data'!G91)),NA())</f>
        <v>#N/A</v>
      </c>
      <c r="S97" s="58" t="e">
        <f ca="1">+IF(AND(ISNUMBER(OFFSET('Water Data'!$H$5,0,10*ROW('Water Data'!H91))),'Data Summary'!CH97="Yes"),100-OFFSET('Water Data'!$H$5,0,10*ROW('Water Data'!H91)),NA())</f>
        <v>#N/A</v>
      </c>
      <c r="T97" s="58" t="e">
        <f ca="1">+IF(AND(ISNUMBER(OFFSET('Water Data'!$H$7,0,10*ROW('Water Data'!H91))),'Data Summary'!CI97="Yes"),OFFSET('Water Data'!$H$7,0,10*ROW('Water Data'!H91)),NA())</f>
        <v>#N/A</v>
      </c>
      <c r="U97" s="58" t="e">
        <f ca="1">+IF(AND(ISNUMBER(OFFSET('Water Data'!$H$10,0,10*ROW('Water Data'!H91))),'Data Summary'!CJ97="Yes"),OFFSET('Water Data'!$H$10,0,10*ROW('Water Data'!H91)),NA())</f>
        <v>#N/A</v>
      </c>
      <c r="V97" s="104" t="e">
        <f ca="1">+IF(AND(ISNUMBER(OFFSET('Sanitation Data'!$C$5,0,10*ROW('Sanitation Data'!C91))),'Data Summary'!CK97="Yes"),100-OFFSET('Sanitation Data'!$C$5,0,10*ROW('Sanitation Data'!C91)),NA())</f>
        <v>#N/A</v>
      </c>
      <c r="W97" s="104" t="e">
        <f ca="1">+IF(AND(ISNUMBER(OFFSET('Sanitation Data'!$C$7,0,10*ROW('Sanitation Data'!C91))),'Data Summary'!CL97="Yes"),OFFSET('Sanitation Data'!$C$7,0,10*ROW('Sanitation Data'!C91)),NA())</f>
        <v>#N/A</v>
      </c>
      <c r="X97" s="104" t="e">
        <f ca="1">+IF(AND(ISNUMBER(OFFSET('Sanitation Data'!$C$11,0,10*ROW('Sanitation Data'!C91))),'Data Summary'!CM97="Yes"),OFFSET('Sanitation Data'!$C$11,0,10*ROW('Sanitation Data'!C91)),NA())</f>
        <v>#N/A</v>
      </c>
      <c r="Y97" s="104" t="e">
        <f ca="1">+IF(AND(ISNUMBER(OFFSET('Sanitation Data'!$C$12,0,10*ROW('Sanitation Data'!C91))),'Data Summary'!CN97="Yes"),OFFSET('Sanitation Data'!$C$12,0,10*ROW('Sanitation Data'!C91)),NA())</f>
        <v>#N/A</v>
      </c>
      <c r="Z97" s="104" t="e">
        <f ca="1">+IF(AND(ISNUMBER(OFFSET('Sanitation Data'!$C$13,0,10*ROW('Sanitation Data'!C91))),'Data Summary'!CO97="Yes"),OFFSET('Sanitation Data'!$C$13,0,10*ROW('Sanitation Data'!C91)),NA())</f>
        <v>#N/A</v>
      </c>
      <c r="AA97" s="104" t="e">
        <f ca="1">+IF(AND(ISNUMBER(OFFSET('Sanitation Data'!$D$5,0,10*ROW('Sanitation Data'!D91))),'Data Summary'!CP97="Yes"),100-OFFSET('Sanitation Data'!$D$5,0,10*ROW('Sanitation Data'!D91)),NA())</f>
        <v>#N/A</v>
      </c>
      <c r="AB97" s="104" t="e">
        <f ca="1">+IF(AND(ISNUMBER(OFFSET('Sanitation Data'!$D$7,0,10*ROW('Sanitation Data'!D91))),'Data Summary'!CQ97="Yes"),OFFSET('Sanitation Data'!$D$7,0,10*ROW('Sanitation Data'!D91)),NA())</f>
        <v>#N/A</v>
      </c>
      <c r="AC97" s="104" t="e">
        <f ca="1">+IF(AND(ISNUMBER(OFFSET('Sanitation Data'!$D$11,0,10*ROW('Sanitation Data'!D91))),'Data Summary'!CR97="Yes"),OFFSET('Sanitation Data'!$D$11,0,10*ROW('Sanitation Data'!D91)),NA())</f>
        <v>#N/A</v>
      </c>
      <c r="AD97" s="104" t="e">
        <f ca="1">+IF(AND(ISNUMBER(OFFSET('Sanitation Data'!$D$12,0,10*ROW('Sanitation Data'!D91))),'Data Summary'!CS97="Yes"),OFFSET('Sanitation Data'!$D$12,0,10*ROW('Sanitation Data'!D91)),NA())</f>
        <v>#N/A</v>
      </c>
      <c r="AE97" s="104" t="e">
        <f ca="1">+IF(AND(ISNUMBER(OFFSET('Sanitation Data'!$D$13,0,10*ROW('Sanitation Data'!D91))),'Data Summary'!CT97="Yes"),OFFSET('Sanitation Data'!$D$13,0,10*ROW('Sanitation Data'!D91)),NA())</f>
        <v>#N/A</v>
      </c>
      <c r="AF97" s="104" t="e">
        <f ca="1">+IF(AND(ISNUMBER(OFFSET('Sanitation Data'!$E$5,0,10*ROW('Sanitation Data'!E91))),'Data Summary'!CU97="Yes"),100-OFFSET('Sanitation Data'!$E$5,0,10*ROW('Sanitation Data'!E91)),NA())</f>
        <v>#N/A</v>
      </c>
      <c r="AG97" s="104" t="e">
        <f ca="1">+IF(AND(ISNUMBER(OFFSET('Sanitation Data'!$E$7,0,10*ROW('Sanitation Data'!E91))),'Data Summary'!CV97="Yes"),OFFSET('Sanitation Data'!$E$7,0,10*ROW('Sanitation Data'!E91)),NA())</f>
        <v>#N/A</v>
      </c>
      <c r="AH97" s="104" t="e">
        <f ca="1">+IF(AND(ISNUMBER(OFFSET('Sanitation Data'!$E$11,0,10*ROW('Sanitation Data'!E91))),'Data Summary'!CW97="Yes"),OFFSET('Sanitation Data'!$E$11,0,10*ROW('Sanitation Data'!E91)),NA())</f>
        <v>#N/A</v>
      </c>
      <c r="AI97" s="104" t="e">
        <f ca="1">+IF(AND(ISNUMBER(OFFSET('Sanitation Data'!$E$12,0,10*ROW('Sanitation Data'!E91))),'Data Summary'!CX97="Yes"),OFFSET('Sanitation Data'!$E$12,0,10*ROW('Sanitation Data'!E91)),NA())</f>
        <v>#N/A</v>
      </c>
      <c r="AJ97" s="104" t="e">
        <f ca="1">+IF(AND(ISNUMBER(OFFSET('Sanitation Data'!$E$13,0,10*ROW('Sanitation Data'!E91))),'Data Summary'!CY97="Yes"),OFFSET('Sanitation Data'!$E$13,0,10*ROW('Sanitation Data'!E91)),NA())</f>
        <v>#N/A</v>
      </c>
      <c r="AK97" s="104" t="e">
        <f ca="1">+IF(AND(ISNUMBER(OFFSET('Sanitation Data'!$F$5,0,10*ROW('Sanitation Data'!F91))),'Data Summary'!CZ97="Yes"),100-OFFSET('Sanitation Data'!$F$5,0,10*ROW('Sanitation Data'!F91)),NA())</f>
        <v>#N/A</v>
      </c>
      <c r="AL97" s="104" t="e">
        <f ca="1">+IF(AND(ISNUMBER(OFFSET('Sanitation Data'!$F$7,0,10*ROW('Sanitation Data'!F91))),'Data Summary'!DA97="Yes"),OFFSET('Sanitation Data'!$F$7,0,10*ROW('Sanitation Data'!F91)),NA())</f>
        <v>#N/A</v>
      </c>
      <c r="AM97" s="104" t="e">
        <f ca="1">+IF(AND(ISNUMBER(OFFSET('Sanitation Data'!$F$11,0,10*ROW('Sanitation Data'!F91))),'Data Summary'!DB97="Yes"),OFFSET('Sanitation Data'!$F$11,0,10*ROW('Sanitation Data'!F91)),NA())</f>
        <v>#N/A</v>
      </c>
      <c r="AN97" s="104" t="e">
        <f ca="1">+IF(AND(ISNUMBER(OFFSET('Sanitation Data'!$F$12,0,10*ROW('Sanitation Data'!F91))),'Data Summary'!DC97="Yes"),OFFSET('Sanitation Data'!$F$12,0,10*ROW('Sanitation Data'!F91)),NA())</f>
        <v>#N/A</v>
      </c>
      <c r="AO97" s="104" t="e">
        <f ca="1">+IF(AND(ISNUMBER(OFFSET('Sanitation Data'!$F$13,0,10*ROW('Sanitation Data'!F91))),'Data Summary'!DD97="Yes"),OFFSET('Sanitation Data'!$F$13,0,10*ROW('Sanitation Data'!F91)),NA())</f>
        <v>#N/A</v>
      </c>
      <c r="AP97" s="104" t="e">
        <f ca="1">+IF(AND(ISNUMBER(OFFSET('Sanitation Data'!$G$5,0,10*ROW('Sanitation Data'!G91))),'Data Summary'!DE97="Yes"),100-OFFSET('Sanitation Data'!$G$5,0,10*ROW('Sanitation Data'!G91)),NA())</f>
        <v>#N/A</v>
      </c>
      <c r="AQ97" s="104" t="e">
        <f ca="1">+IF(AND(ISNUMBER(OFFSET('Sanitation Data'!$G$7,0,10*ROW('Sanitation Data'!G91))),'Data Summary'!DF97="Yes"),OFFSET('Sanitation Data'!$G$7,0,10*ROW('Sanitation Data'!G91)),NA())</f>
        <v>#N/A</v>
      </c>
      <c r="AR97" s="104" t="e">
        <f ca="1">+IF(AND(ISNUMBER(OFFSET('Sanitation Data'!$G$11,0,10*ROW('Sanitation Data'!G91))),'Data Summary'!DG97="Yes"),OFFSET('Sanitation Data'!$G$11,0,10*ROW('Sanitation Data'!G91)),NA())</f>
        <v>#N/A</v>
      </c>
      <c r="AS97" s="104" t="e">
        <f ca="1">+IF(AND(ISNUMBER(OFFSET('Sanitation Data'!$G$12,0,10*ROW('Sanitation Data'!G91))),'Data Summary'!DH97="Yes"),OFFSET('Sanitation Data'!$G$12,0,10*ROW('Sanitation Data'!G91)),NA())</f>
        <v>#N/A</v>
      </c>
      <c r="AT97" s="104" t="e">
        <f ca="1">+IF(AND(ISNUMBER(OFFSET('Sanitation Data'!$G$13,0,10*ROW('Sanitation Data'!G91))),'Data Summary'!DI97="Yes"),OFFSET('Sanitation Data'!$G$13,0,10*ROW('Sanitation Data'!G91)),NA())</f>
        <v>#N/A</v>
      </c>
      <c r="AU97" s="104" t="e">
        <f ca="1">+IF(AND(ISNUMBER(OFFSET('Sanitation Data'!$H$5,0,10*ROW('Sanitation Data'!H91))),'Data Summary'!DJ97="Yes"),100-OFFSET('Sanitation Data'!$H$5,0,10*ROW('Sanitation Data'!H91)),NA())</f>
        <v>#N/A</v>
      </c>
      <c r="AV97" s="104" t="e">
        <f ca="1">+IF(AND(ISNUMBER(OFFSET('Sanitation Data'!$H$7,0,10*ROW('Sanitation Data'!H91))),'Data Summary'!DK97="Yes"),OFFSET('Sanitation Data'!$H$7,0,10*ROW('Sanitation Data'!H91)),NA())</f>
        <v>#N/A</v>
      </c>
      <c r="AW97" s="104" t="e">
        <f ca="1">+IF(AND(ISNUMBER(OFFSET('Sanitation Data'!$H$11,0,10*ROW('Sanitation Data'!H91))),'Data Summary'!DL97="Yes"),OFFSET('Sanitation Data'!$H$11,0,10*ROW('Sanitation Data'!H91)),NA())</f>
        <v>#N/A</v>
      </c>
      <c r="AX97" s="104" t="e">
        <f ca="1">+IF(AND(ISNUMBER(OFFSET('Sanitation Data'!$H$12,0,10*ROW('Sanitation Data'!H91))),'Data Summary'!DM97="Yes"),OFFSET('Sanitation Data'!$H$12,0,10*ROW('Sanitation Data'!H91)),NA())</f>
        <v>#N/A</v>
      </c>
      <c r="AY97" s="104" t="e">
        <f ca="1">+IF(AND(ISNUMBER(OFFSET('Sanitation Data'!$H$13,0,10*ROW('Sanitation Data'!H91))),'Data Summary'!DN97="Yes"),OFFSET('Sanitation Data'!$H$13,0,10*ROW('Sanitation Data'!H91)),NA())</f>
        <v>#N/A</v>
      </c>
      <c r="AZ97" s="109" t="e">
        <f ca="1">+IF(AND(ISNUMBER(OFFSET('Hygiene Data'!$C$6,0,10*ROW('Hygiene Data'!C91))),'Data Summary'!DO97="Yes"),OFFSET('Hygiene Data'!$C$6,0,10*ROW('Hygiene Data'!C91)),NA())</f>
        <v>#N/A</v>
      </c>
      <c r="BA97" s="109" t="e">
        <f ca="1">+IF(AND(ISNUMBER(OFFSET('Hygiene Data'!$C$8,0,10*ROW('Hygiene Data'!C91))),'Data Summary'!DP97="Yes"),OFFSET('Hygiene Data'!$C$8,0,10*ROW('Hygiene Data'!C91)),NA())</f>
        <v>#N/A</v>
      </c>
      <c r="BB97" s="109" t="e">
        <f ca="1">+IF(AND(ISNUMBER(OFFSET('Hygiene Data'!$C$10,0,10*ROW('Hygiene Data'!C91))),'Data Summary'!DQ97="Yes"),OFFSET('Hygiene Data'!$C$10,0,10*ROW('Hygiene Data'!C91)),NA())</f>
        <v>#N/A</v>
      </c>
      <c r="BC97" s="109" t="e">
        <f ca="1">+IF(AND(ISNUMBER(OFFSET('Hygiene Data'!$D$6,0,10*ROW('Hygiene Data'!D91))),'Data Summary'!DR97="Yes"),OFFSET('Hygiene Data'!$D$6,0,10*ROW('Hygiene Data'!D91)),NA())</f>
        <v>#N/A</v>
      </c>
      <c r="BD97" s="109" t="e">
        <f ca="1">+IF(AND(ISNUMBER(OFFSET('Hygiene Data'!$D$8,0,10*ROW('Hygiene Data'!D91))),'Data Summary'!DS97="Yes"),OFFSET('Hygiene Data'!$D$8,0,10*ROW('Hygiene Data'!D91)),NA())</f>
        <v>#N/A</v>
      </c>
      <c r="BE97" s="109" t="e">
        <f ca="1">+IF(AND(ISNUMBER(OFFSET('Hygiene Data'!$D$10,0,10*ROW('Hygiene Data'!D91))),'Data Summary'!DT97="Yes"),OFFSET('Hygiene Data'!$D$10,0,10*ROW('Hygiene Data'!D91)),NA())</f>
        <v>#N/A</v>
      </c>
      <c r="BF97" s="109" t="e">
        <f ca="1">+IF(AND(ISNUMBER(OFFSET('Hygiene Data'!$E$6,0,10*ROW('Hygiene Data'!E91))),'Data Summary'!DU97="Yes"),OFFSET('Hygiene Data'!$E$6,0,10*ROW('Hygiene Data'!E91)),NA())</f>
        <v>#N/A</v>
      </c>
      <c r="BG97" s="109" t="e">
        <f ca="1">+IF(AND(ISNUMBER(OFFSET('Hygiene Data'!$E$8,0,10*ROW('Hygiene Data'!E91))),'Data Summary'!DV97="Yes"),OFFSET('Hygiene Data'!$E$8,0,10*ROW('Hygiene Data'!E91)),NA())</f>
        <v>#N/A</v>
      </c>
      <c r="BH97" s="109" t="e">
        <f ca="1">+IF(AND(ISNUMBER(OFFSET('Hygiene Data'!$E$10,0,10*ROW('Hygiene Data'!E91))),'Data Summary'!DW97="Yes"),OFFSET('Hygiene Data'!$E$10,0,10*ROW('Hygiene Data'!E91)),NA())</f>
        <v>#N/A</v>
      </c>
      <c r="BI97" s="109" t="e">
        <f ca="1">+IF(AND(ISNUMBER(OFFSET('Hygiene Data'!$F$6,0,10*ROW('Hygiene Data'!F91))),'Data Summary'!DX97="Yes"),OFFSET('Hygiene Data'!$F$6,0,10*ROW('Hygiene Data'!F91)),NA())</f>
        <v>#N/A</v>
      </c>
      <c r="BJ97" s="109" t="e">
        <f ca="1">+IF(AND(ISNUMBER(OFFSET('Hygiene Data'!$F$8,0,10*ROW('Hygiene Data'!F91))),'Data Summary'!DY97="Yes"),OFFSET('Hygiene Data'!$F$8,0,10*ROW('Hygiene Data'!F91)),NA())</f>
        <v>#N/A</v>
      </c>
      <c r="BK97" s="109" t="e">
        <f ca="1">+IF(AND(ISNUMBER(OFFSET('Hygiene Data'!$F$10,0,10*ROW('Hygiene Data'!F91))),'Data Summary'!DZ97="Yes"),OFFSET('Hygiene Data'!$F$10,0,10*ROW('Hygiene Data'!F91)),NA())</f>
        <v>#N/A</v>
      </c>
      <c r="BL97" s="109" t="e">
        <f ca="1">+IF(AND(ISNUMBER(OFFSET('Hygiene Data'!$G$6,0,10*ROW('Hygiene Data'!G91))),'Data Summary'!EA97="Yes"),OFFSET('Hygiene Data'!$G$6,0,10*ROW('Hygiene Data'!G91)),NA())</f>
        <v>#N/A</v>
      </c>
      <c r="BM97" s="109" t="e">
        <f ca="1">+IF(AND(ISNUMBER(OFFSET('Hygiene Data'!$G$8,0,10*ROW('Hygiene Data'!G91))),'Data Summary'!EB97="Yes"),OFFSET('Hygiene Data'!$G$8,0,10*ROW('Hygiene Data'!G91)),NA())</f>
        <v>#N/A</v>
      </c>
      <c r="BN97" s="109" t="e">
        <f ca="1">+IF(AND(ISNUMBER(OFFSET('Hygiene Data'!$G$10,0,10*ROW('Hygiene Data'!G91))),'Data Summary'!EC97="Yes"),OFFSET('Hygiene Data'!$G$10,0,10*ROW('Hygiene Data'!G91)),NA())</f>
        <v>#N/A</v>
      </c>
      <c r="BO97" s="109" t="e">
        <f ca="1">+IF(AND(ISNUMBER(OFFSET('Hygiene Data'!$H$6,0,10*ROW('Hygiene Data'!H91))),'Data Summary'!ED97="Yes"),OFFSET('Hygiene Data'!$H$6,0,10*ROW('Hygiene Data'!H91)),NA())</f>
        <v>#N/A</v>
      </c>
      <c r="BP97" s="109" t="e">
        <f ca="1">+IF(AND(ISNUMBER(OFFSET('Hygiene Data'!$H$8,0,10*ROW('Hygiene Data'!H91))),'Data Summary'!EE97="Yes"),OFFSET('Hygiene Data'!$H$8,0,10*ROW('Hygiene Data'!H91)),NA())</f>
        <v>#N/A</v>
      </c>
      <c r="BQ97" s="109" t="e">
        <f ca="1">+IF(AND(ISNUMBER(OFFSET('Hygiene Data'!$H$10,0,10*ROW('Hygiene Data'!H91))),'Data Summary'!EF97="Yes"),OFFSET('Hygiene Data'!$H$10,0,10*ROW('Hygiene Data'!H91)),NA())</f>
        <v>#N/A</v>
      </c>
    </row>
    <row r="98" spans="1:69" x14ac:dyDescent="0.25">
      <c r="A98" s="57" t="e">
        <f ca="1">+IF(OFFSET('Water Data'!$B$1,0,10*ROW('Water Data'!B92))="",NA(),OFFSET('Water Data'!$B$1,0,10*ROW('Water Data'!B92)))</f>
        <v>#N/A</v>
      </c>
      <c r="B98" s="57" t="e">
        <f ca="1">+IF(OFFSET('Water Data'!$A$3,0,10*ROW('Water Data'!A95))="",NA(),OFFSET('Water Data'!$A$3,0,10*ROW('Water Data'!A95)))</f>
        <v>#N/A</v>
      </c>
      <c r="C98" s="57" t="e">
        <f ca="1">+IF(OFFSET('Water Data'!$C$3,0,10*ROW('Water Data'!C95))="",NA(),OFFSET('Water Data'!$C$3,0,10*ROW('Water Data'!C95)))</f>
        <v>#N/A</v>
      </c>
      <c r="D98" s="58" t="e">
        <f ca="1">+IF(AND(ISNUMBER(OFFSET('Water Data'!$C$5,0,10*ROW('Water Data'!C92))),'Data Summary'!BS98="Yes"),100-OFFSET('Water Data'!$C$5,0,10*ROW('Water Data'!C92)),NA())</f>
        <v>#N/A</v>
      </c>
      <c r="E98" s="58" t="e">
        <f ca="1">+IF(AND(ISNUMBER(OFFSET('Water Data'!$C$7,0,10*ROW('Water Data'!C92))),'Data Summary'!BT98="Yes"),OFFSET('Water Data'!$C$7,0,10*ROW('Water Data'!C92)),NA())</f>
        <v>#N/A</v>
      </c>
      <c r="F98" s="58" t="e">
        <f ca="1">+IF(AND(ISNUMBER(OFFSET('Water Data'!$C$10,0,10*ROW('Water Data'!C92))),'Data Summary'!BU98="Yes"),OFFSET('Water Data'!$C$10,0,10*ROW('Water Data'!C92)),NA())</f>
        <v>#N/A</v>
      </c>
      <c r="G98" s="58" t="e">
        <f ca="1">+IF(AND(ISNUMBER(OFFSET('Water Data'!$D$5,0,10*ROW('Water Data'!D92))),'Data Summary'!BV98="Yes"),100-OFFSET('Water Data'!$D$5,0,10*ROW('Water Data'!D92)),NA())</f>
        <v>#N/A</v>
      </c>
      <c r="H98" s="58" t="e">
        <f ca="1">+IF(AND(ISNUMBER(OFFSET('Water Data'!$D$7,0,10*ROW('Water Data'!D92))),'Data Summary'!BW98="Yes"),OFFSET('Water Data'!$D$7,0,10*ROW('Water Data'!D92)),NA())</f>
        <v>#N/A</v>
      </c>
      <c r="I98" s="58" t="e">
        <f ca="1">+IF(AND(ISNUMBER(OFFSET('Water Data'!$D$10,0,10*ROW('Water Data'!D92))),'Data Summary'!BX98="Yes"),OFFSET('Water Data'!$D$10,0,10*ROW('Water Data'!D92)),NA())</f>
        <v>#N/A</v>
      </c>
      <c r="J98" s="58" t="e">
        <f ca="1">+IF(AND(ISNUMBER(OFFSET('Water Data'!$E$5,0,10*ROW('Water Data'!E92))),'Data Summary'!BY98="Yes"),100-OFFSET('Water Data'!$E$5,0,10*ROW('Water Data'!E92)),NA())</f>
        <v>#N/A</v>
      </c>
      <c r="K98" s="58" t="e">
        <f ca="1">+IF(AND(ISNUMBER(OFFSET('Water Data'!$E$7,0,10*ROW('Water Data'!E92))),'Data Summary'!BZ98="Yes"),OFFSET('Water Data'!$E$7,0,10*ROW('Water Data'!E92)),NA())</f>
        <v>#N/A</v>
      </c>
      <c r="L98" s="58" t="e">
        <f ca="1">+IF(AND(ISNUMBER(OFFSET('Water Data'!$E$10,0,10*ROW('Water Data'!E92))),'Data Summary'!CA98="Yes"),OFFSET('Water Data'!$E$10,0,10*ROW('Water Data'!E92)),NA())</f>
        <v>#N/A</v>
      </c>
      <c r="M98" s="58" t="e">
        <f ca="1">+IF(AND(ISNUMBER(OFFSET('Water Data'!$F$5,0,10*ROW('Water Data'!F92))),'Data Summary'!CB98="Yes"),100-OFFSET('Water Data'!$F$5,0,10*ROW('Water Data'!F92)),NA())</f>
        <v>#N/A</v>
      </c>
      <c r="N98" s="58" t="e">
        <f ca="1">+IF(AND(ISNUMBER(OFFSET('Water Data'!$F$7,0,10*ROW('Water Data'!F92))),'Data Summary'!CC98="Yes"),OFFSET('Water Data'!$F$7,0,10*ROW('Water Data'!F92)),NA())</f>
        <v>#N/A</v>
      </c>
      <c r="O98" s="58" t="e">
        <f ca="1">+IF(AND(ISNUMBER(OFFSET('Water Data'!$F$10,0,10*ROW('Water Data'!F92))),'Data Summary'!CD98="Yes"),OFFSET('Water Data'!$F$10,0,10*ROW('Water Data'!F92)),NA())</f>
        <v>#N/A</v>
      </c>
      <c r="P98" s="58" t="e">
        <f ca="1">+IF(AND(ISNUMBER(OFFSET('Water Data'!$G$5,0,10*ROW('Water Data'!G92))),'Data Summary'!CE98="Yes"),100-OFFSET('Water Data'!$G$5,0,10*ROW('Water Data'!G92)),NA())</f>
        <v>#N/A</v>
      </c>
      <c r="Q98" s="58" t="e">
        <f ca="1">+IF(AND(ISNUMBER(OFFSET('Water Data'!$G$7,0,10*ROW('Water Data'!G92))),'Data Summary'!CF98="Yes"),OFFSET('Water Data'!$G$7,0,10*ROW('Water Data'!G92)),NA())</f>
        <v>#N/A</v>
      </c>
      <c r="R98" s="58" t="e">
        <f ca="1">+IF(AND(ISNUMBER(OFFSET('Water Data'!$G$10,0,10*ROW('Water Data'!G92))),'Data Summary'!CG98="Yes"),OFFSET('Water Data'!$G$10,0,10*ROW('Water Data'!G92)),NA())</f>
        <v>#N/A</v>
      </c>
      <c r="S98" s="58" t="e">
        <f ca="1">+IF(AND(ISNUMBER(OFFSET('Water Data'!$H$5,0,10*ROW('Water Data'!H92))),'Data Summary'!CH98="Yes"),100-OFFSET('Water Data'!$H$5,0,10*ROW('Water Data'!H92)),NA())</f>
        <v>#N/A</v>
      </c>
      <c r="T98" s="58" t="e">
        <f ca="1">+IF(AND(ISNUMBER(OFFSET('Water Data'!$H$7,0,10*ROW('Water Data'!H92))),'Data Summary'!CI98="Yes"),OFFSET('Water Data'!$H$7,0,10*ROW('Water Data'!H92)),NA())</f>
        <v>#N/A</v>
      </c>
      <c r="U98" s="58" t="e">
        <f ca="1">+IF(AND(ISNUMBER(OFFSET('Water Data'!$H$10,0,10*ROW('Water Data'!H92))),'Data Summary'!CJ98="Yes"),OFFSET('Water Data'!$H$10,0,10*ROW('Water Data'!H92)),NA())</f>
        <v>#N/A</v>
      </c>
      <c r="V98" s="104" t="e">
        <f ca="1">+IF(AND(ISNUMBER(OFFSET('Sanitation Data'!$C$5,0,10*ROW('Sanitation Data'!C92))),'Data Summary'!CK98="Yes"),100-OFFSET('Sanitation Data'!$C$5,0,10*ROW('Sanitation Data'!C92)),NA())</f>
        <v>#N/A</v>
      </c>
      <c r="W98" s="104" t="e">
        <f ca="1">+IF(AND(ISNUMBER(OFFSET('Sanitation Data'!$C$7,0,10*ROW('Sanitation Data'!C92))),'Data Summary'!CL98="Yes"),OFFSET('Sanitation Data'!$C$7,0,10*ROW('Sanitation Data'!C92)),NA())</f>
        <v>#N/A</v>
      </c>
      <c r="X98" s="104" t="e">
        <f ca="1">+IF(AND(ISNUMBER(OFFSET('Sanitation Data'!$C$11,0,10*ROW('Sanitation Data'!C92))),'Data Summary'!CM98="Yes"),OFFSET('Sanitation Data'!$C$11,0,10*ROW('Sanitation Data'!C92)),NA())</f>
        <v>#N/A</v>
      </c>
      <c r="Y98" s="104" t="e">
        <f ca="1">+IF(AND(ISNUMBER(OFFSET('Sanitation Data'!$C$12,0,10*ROW('Sanitation Data'!C92))),'Data Summary'!CN98="Yes"),OFFSET('Sanitation Data'!$C$12,0,10*ROW('Sanitation Data'!C92)),NA())</f>
        <v>#N/A</v>
      </c>
      <c r="Z98" s="104" t="e">
        <f ca="1">+IF(AND(ISNUMBER(OFFSET('Sanitation Data'!$C$13,0,10*ROW('Sanitation Data'!C92))),'Data Summary'!CO98="Yes"),OFFSET('Sanitation Data'!$C$13,0,10*ROW('Sanitation Data'!C92)),NA())</f>
        <v>#N/A</v>
      </c>
      <c r="AA98" s="104" t="e">
        <f ca="1">+IF(AND(ISNUMBER(OFFSET('Sanitation Data'!$D$5,0,10*ROW('Sanitation Data'!D92))),'Data Summary'!CP98="Yes"),100-OFFSET('Sanitation Data'!$D$5,0,10*ROW('Sanitation Data'!D92)),NA())</f>
        <v>#N/A</v>
      </c>
      <c r="AB98" s="104" t="e">
        <f ca="1">+IF(AND(ISNUMBER(OFFSET('Sanitation Data'!$D$7,0,10*ROW('Sanitation Data'!D92))),'Data Summary'!CQ98="Yes"),OFFSET('Sanitation Data'!$D$7,0,10*ROW('Sanitation Data'!D92)),NA())</f>
        <v>#N/A</v>
      </c>
      <c r="AC98" s="104" t="e">
        <f ca="1">+IF(AND(ISNUMBER(OFFSET('Sanitation Data'!$D$11,0,10*ROW('Sanitation Data'!D92))),'Data Summary'!CR98="Yes"),OFFSET('Sanitation Data'!$D$11,0,10*ROW('Sanitation Data'!D92)),NA())</f>
        <v>#N/A</v>
      </c>
      <c r="AD98" s="104" t="e">
        <f ca="1">+IF(AND(ISNUMBER(OFFSET('Sanitation Data'!$D$12,0,10*ROW('Sanitation Data'!D92))),'Data Summary'!CS98="Yes"),OFFSET('Sanitation Data'!$D$12,0,10*ROW('Sanitation Data'!D92)),NA())</f>
        <v>#N/A</v>
      </c>
      <c r="AE98" s="104" t="e">
        <f ca="1">+IF(AND(ISNUMBER(OFFSET('Sanitation Data'!$D$13,0,10*ROW('Sanitation Data'!D92))),'Data Summary'!CT98="Yes"),OFFSET('Sanitation Data'!$D$13,0,10*ROW('Sanitation Data'!D92)),NA())</f>
        <v>#N/A</v>
      </c>
      <c r="AF98" s="104" t="e">
        <f ca="1">+IF(AND(ISNUMBER(OFFSET('Sanitation Data'!$E$5,0,10*ROW('Sanitation Data'!E92))),'Data Summary'!CU98="Yes"),100-OFFSET('Sanitation Data'!$E$5,0,10*ROW('Sanitation Data'!E92)),NA())</f>
        <v>#N/A</v>
      </c>
      <c r="AG98" s="104" t="e">
        <f ca="1">+IF(AND(ISNUMBER(OFFSET('Sanitation Data'!$E$7,0,10*ROW('Sanitation Data'!E92))),'Data Summary'!CV98="Yes"),OFFSET('Sanitation Data'!$E$7,0,10*ROW('Sanitation Data'!E92)),NA())</f>
        <v>#N/A</v>
      </c>
      <c r="AH98" s="104" t="e">
        <f ca="1">+IF(AND(ISNUMBER(OFFSET('Sanitation Data'!$E$11,0,10*ROW('Sanitation Data'!E92))),'Data Summary'!CW98="Yes"),OFFSET('Sanitation Data'!$E$11,0,10*ROW('Sanitation Data'!E92)),NA())</f>
        <v>#N/A</v>
      </c>
      <c r="AI98" s="104" t="e">
        <f ca="1">+IF(AND(ISNUMBER(OFFSET('Sanitation Data'!$E$12,0,10*ROW('Sanitation Data'!E92))),'Data Summary'!CX98="Yes"),OFFSET('Sanitation Data'!$E$12,0,10*ROW('Sanitation Data'!E92)),NA())</f>
        <v>#N/A</v>
      </c>
      <c r="AJ98" s="104" t="e">
        <f ca="1">+IF(AND(ISNUMBER(OFFSET('Sanitation Data'!$E$13,0,10*ROW('Sanitation Data'!E92))),'Data Summary'!CY98="Yes"),OFFSET('Sanitation Data'!$E$13,0,10*ROW('Sanitation Data'!E92)),NA())</f>
        <v>#N/A</v>
      </c>
      <c r="AK98" s="104" t="e">
        <f ca="1">+IF(AND(ISNUMBER(OFFSET('Sanitation Data'!$F$5,0,10*ROW('Sanitation Data'!F92))),'Data Summary'!CZ98="Yes"),100-OFFSET('Sanitation Data'!$F$5,0,10*ROW('Sanitation Data'!F92)),NA())</f>
        <v>#N/A</v>
      </c>
      <c r="AL98" s="104" t="e">
        <f ca="1">+IF(AND(ISNUMBER(OFFSET('Sanitation Data'!$F$7,0,10*ROW('Sanitation Data'!F92))),'Data Summary'!DA98="Yes"),OFFSET('Sanitation Data'!$F$7,0,10*ROW('Sanitation Data'!F92)),NA())</f>
        <v>#N/A</v>
      </c>
      <c r="AM98" s="104" t="e">
        <f ca="1">+IF(AND(ISNUMBER(OFFSET('Sanitation Data'!$F$11,0,10*ROW('Sanitation Data'!F92))),'Data Summary'!DB98="Yes"),OFFSET('Sanitation Data'!$F$11,0,10*ROW('Sanitation Data'!F92)),NA())</f>
        <v>#N/A</v>
      </c>
      <c r="AN98" s="104" t="e">
        <f ca="1">+IF(AND(ISNUMBER(OFFSET('Sanitation Data'!$F$12,0,10*ROW('Sanitation Data'!F92))),'Data Summary'!DC98="Yes"),OFFSET('Sanitation Data'!$F$12,0,10*ROW('Sanitation Data'!F92)),NA())</f>
        <v>#N/A</v>
      </c>
      <c r="AO98" s="104" t="e">
        <f ca="1">+IF(AND(ISNUMBER(OFFSET('Sanitation Data'!$F$13,0,10*ROW('Sanitation Data'!F92))),'Data Summary'!DD98="Yes"),OFFSET('Sanitation Data'!$F$13,0,10*ROW('Sanitation Data'!F92)),NA())</f>
        <v>#N/A</v>
      </c>
      <c r="AP98" s="104" t="e">
        <f ca="1">+IF(AND(ISNUMBER(OFFSET('Sanitation Data'!$G$5,0,10*ROW('Sanitation Data'!G92))),'Data Summary'!DE98="Yes"),100-OFFSET('Sanitation Data'!$G$5,0,10*ROW('Sanitation Data'!G92)),NA())</f>
        <v>#N/A</v>
      </c>
      <c r="AQ98" s="104" t="e">
        <f ca="1">+IF(AND(ISNUMBER(OFFSET('Sanitation Data'!$G$7,0,10*ROW('Sanitation Data'!G92))),'Data Summary'!DF98="Yes"),OFFSET('Sanitation Data'!$G$7,0,10*ROW('Sanitation Data'!G92)),NA())</f>
        <v>#N/A</v>
      </c>
      <c r="AR98" s="104" t="e">
        <f ca="1">+IF(AND(ISNUMBER(OFFSET('Sanitation Data'!$G$11,0,10*ROW('Sanitation Data'!G92))),'Data Summary'!DG98="Yes"),OFFSET('Sanitation Data'!$G$11,0,10*ROW('Sanitation Data'!G92)),NA())</f>
        <v>#N/A</v>
      </c>
      <c r="AS98" s="104" t="e">
        <f ca="1">+IF(AND(ISNUMBER(OFFSET('Sanitation Data'!$G$12,0,10*ROW('Sanitation Data'!G92))),'Data Summary'!DH98="Yes"),OFFSET('Sanitation Data'!$G$12,0,10*ROW('Sanitation Data'!G92)),NA())</f>
        <v>#N/A</v>
      </c>
      <c r="AT98" s="104" t="e">
        <f ca="1">+IF(AND(ISNUMBER(OFFSET('Sanitation Data'!$G$13,0,10*ROW('Sanitation Data'!G92))),'Data Summary'!DI98="Yes"),OFFSET('Sanitation Data'!$G$13,0,10*ROW('Sanitation Data'!G92)),NA())</f>
        <v>#N/A</v>
      </c>
      <c r="AU98" s="104" t="e">
        <f ca="1">+IF(AND(ISNUMBER(OFFSET('Sanitation Data'!$H$5,0,10*ROW('Sanitation Data'!H92))),'Data Summary'!DJ98="Yes"),100-OFFSET('Sanitation Data'!$H$5,0,10*ROW('Sanitation Data'!H92)),NA())</f>
        <v>#N/A</v>
      </c>
      <c r="AV98" s="104" t="e">
        <f ca="1">+IF(AND(ISNUMBER(OFFSET('Sanitation Data'!$H$7,0,10*ROW('Sanitation Data'!H92))),'Data Summary'!DK98="Yes"),OFFSET('Sanitation Data'!$H$7,0,10*ROW('Sanitation Data'!H92)),NA())</f>
        <v>#N/A</v>
      </c>
      <c r="AW98" s="104" t="e">
        <f ca="1">+IF(AND(ISNUMBER(OFFSET('Sanitation Data'!$H$11,0,10*ROW('Sanitation Data'!H92))),'Data Summary'!DL98="Yes"),OFFSET('Sanitation Data'!$H$11,0,10*ROW('Sanitation Data'!H92)),NA())</f>
        <v>#N/A</v>
      </c>
      <c r="AX98" s="104" t="e">
        <f ca="1">+IF(AND(ISNUMBER(OFFSET('Sanitation Data'!$H$12,0,10*ROW('Sanitation Data'!H92))),'Data Summary'!DM98="Yes"),OFFSET('Sanitation Data'!$H$12,0,10*ROW('Sanitation Data'!H92)),NA())</f>
        <v>#N/A</v>
      </c>
      <c r="AY98" s="104" t="e">
        <f ca="1">+IF(AND(ISNUMBER(OFFSET('Sanitation Data'!$H$13,0,10*ROW('Sanitation Data'!H92))),'Data Summary'!DN98="Yes"),OFFSET('Sanitation Data'!$H$13,0,10*ROW('Sanitation Data'!H92)),NA())</f>
        <v>#N/A</v>
      </c>
      <c r="AZ98" s="109" t="e">
        <f ca="1">+IF(AND(ISNUMBER(OFFSET('Hygiene Data'!$C$6,0,10*ROW('Hygiene Data'!C92))),'Data Summary'!DO98="Yes"),OFFSET('Hygiene Data'!$C$6,0,10*ROW('Hygiene Data'!C92)),NA())</f>
        <v>#N/A</v>
      </c>
      <c r="BA98" s="109" t="e">
        <f ca="1">+IF(AND(ISNUMBER(OFFSET('Hygiene Data'!$C$8,0,10*ROW('Hygiene Data'!C92))),'Data Summary'!DP98="Yes"),OFFSET('Hygiene Data'!$C$8,0,10*ROW('Hygiene Data'!C92)),NA())</f>
        <v>#N/A</v>
      </c>
      <c r="BB98" s="109" t="e">
        <f ca="1">+IF(AND(ISNUMBER(OFFSET('Hygiene Data'!$C$10,0,10*ROW('Hygiene Data'!C92))),'Data Summary'!DQ98="Yes"),OFFSET('Hygiene Data'!$C$10,0,10*ROW('Hygiene Data'!C92)),NA())</f>
        <v>#N/A</v>
      </c>
      <c r="BC98" s="109" t="e">
        <f ca="1">+IF(AND(ISNUMBER(OFFSET('Hygiene Data'!$D$6,0,10*ROW('Hygiene Data'!D92))),'Data Summary'!DR98="Yes"),OFFSET('Hygiene Data'!$D$6,0,10*ROW('Hygiene Data'!D92)),NA())</f>
        <v>#N/A</v>
      </c>
      <c r="BD98" s="109" t="e">
        <f ca="1">+IF(AND(ISNUMBER(OFFSET('Hygiene Data'!$D$8,0,10*ROW('Hygiene Data'!D92))),'Data Summary'!DS98="Yes"),OFFSET('Hygiene Data'!$D$8,0,10*ROW('Hygiene Data'!D92)),NA())</f>
        <v>#N/A</v>
      </c>
      <c r="BE98" s="109" t="e">
        <f ca="1">+IF(AND(ISNUMBER(OFFSET('Hygiene Data'!$D$10,0,10*ROW('Hygiene Data'!D92))),'Data Summary'!DT98="Yes"),OFFSET('Hygiene Data'!$D$10,0,10*ROW('Hygiene Data'!D92)),NA())</f>
        <v>#N/A</v>
      </c>
      <c r="BF98" s="109" t="e">
        <f ca="1">+IF(AND(ISNUMBER(OFFSET('Hygiene Data'!$E$6,0,10*ROW('Hygiene Data'!E92))),'Data Summary'!DU98="Yes"),OFFSET('Hygiene Data'!$E$6,0,10*ROW('Hygiene Data'!E92)),NA())</f>
        <v>#N/A</v>
      </c>
      <c r="BG98" s="109" t="e">
        <f ca="1">+IF(AND(ISNUMBER(OFFSET('Hygiene Data'!$E$8,0,10*ROW('Hygiene Data'!E92))),'Data Summary'!DV98="Yes"),OFFSET('Hygiene Data'!$E$8,0,10*ROW('Hygiene Data'!E92)),NA())</f>
        <v>#N/A</v>
      </c>
      <c r="BH98" s="109" t="e">
        <f ca="1">+IF(AND(ISNUMBER(OFFSET('Hygiene Data'!$E$10,0,10*ROW('Hygiene Data'!E92))),'Data Summary'!DW98="Yes"),OFFSET('Hygiene Data'!$E$10,0,10*ROW('Hygiene Data'!E92)),NA())</f>
        <v>#N/A</v>
      </c>
      <c r="BI98" s="109" t="e">
        <f ca="1">+IF(AND(ISNUMBER(OFFSET('Hygiene Data'!$F$6,0,10*ROW('Hygiene Data'!F92))),'Data Summary'!DX98="Yes"),OFFSET('Hygiene Data'!$F$6,0,10*ROW('Hygiene Data'!F92)),NA())</f>
        <v>#N/A</v>
      </c>
      <c r="BJ98" s="109" t="e">
        <f ca="1">+IF(AND(ISNUMBER(OFFSET('Hygiene Data'!$F$8,0,10*ROW('Hygiene Data'!F92))),'Data Summary'!DY98="Yes"),OFFSET('Hygiene Data'!$F$8,0,10*ROW('Hygiene Data'!F92)),NA())</f>
        <v>#N/A</v>
      </c>
      <c r="BK98" s="109" t="e">
        <f ca="1">+IF(AND(ISNUMBER(OFFSET('Hygiene Data'!$F$10,0,10*ROW('Hygiene Data'!F92))),'Data Summary'!DZ98="Yes"),OFFSET('Hygiene Data'!$F$10,0,10*ROW('Hygiene Data'!F92)),NA())</f>
        <v>#N/A</v>
      </c>
      <c r="BL98" s="109" t="e">
        <f ca="1">+IF(AND(ISNUMBER(OFFSET('Hygiene Data'!$G$6,0,10*ROW('Hygiene Data'!G92))),'Data Summary'!EA98="Yes"),OFFSET('Hygiene Data'!$G$6,0,10*ROW('Hygiene Data'!G92)),NA())</f>
        <v>#N/A</v>
      </c>
      <c r="BM98" s="109" t="e">
        <f ca="1">+IF(AND(ISNUMBER(OFFSET('Hygiene Data'!$G$8,0,10*ROW('Hygiene Data'!G92))),'Data Summary'!EB98="Yes"),OFFSET('Hygiene Data'!$G$8,0,10*ROW('Hygiene Data'!G92)),NA())</f>
        <v>#N/A</v>
      </c>
      <c r="BN98" s="109" t="e">
        <f ca="1">+IF(AND(ISNUMBER(OFFSET('Hygiene Data'!$G$10,0,10*ROW('Hygiene Data'!G92))),'Data Summary'!EC98="Yes"),OFFSET('Hygiene Data'!$G$10,0,10*ROW('Hygiene Data'!G92)),NA())</f>
        <v>#N/A</v>
      </c>
      <c r="BO98" s="109" t="e">
        <f ca="1">+IF(AND(ISNUMBER(OFFSET('Hygiene Data'!$H$6,0,10*ROW('Hygiene Data'!H92))),'Data Summary'!ED98="Yes"),OFFSET('Hygiene Data'!$H$6,0,10*ROW('Hygiene Data'!H92)),NA())</f>
        <v>#N/A</v>
      </c>
      <c r="BP98" s="109" t="e">
        <f ca="1">+IF(AND(ISNUMBER(OFFSET('Hygiene Data'!$H$8,0,10*ROW('Hygiene Data'!H92))),'Data Summary'!EE98="Yes"),OFFSET('Hygiene Data'!$H$8,0,10*ROW('Hygiene Data'!H92)),NA())</f>
        <v>#N/A</v>
      </c>
      <c r="BQ98" s="109" t="e">
        <f ca="1">+IF(AND(ISNUMBER(OFFSET('Hygiene Data'!$H$10,0,10*ROW('Hygiene Data'!H92))),'Data Summary'!EF98="Yes"),OFFSET('Hygiene Data'!$H$10,0,10*ROW('Hygiene Data'!H92)),NA())</f>
        <v>#N/A</v>
      </c>
    </row>
    <row r="99" spans="1:69" x14ac:dyDescent="0.25">
      <c r="A99" s="57" t="e">
        <f ca="1">+IF(OFFSET('Water Data'!$B$1,0,10*ROW('Water Data'!B93))="",NA(),OFFSET('Water Data'!$B$1,0,10*ROW('Water Data'!B93)))</f>
        <v>#N/A</v>
      </c>
      <c r="B99" s="57" t="e">
        <f ca="1">+IF(OFFSET('Water Data'!$A$3,0,10*ROW('Water Data'!A96))="",NA(),OFFSET('Water Data'!$A$3,0,10*ROW('Water Data'!A96)))</f>
        <v>#N/A</v>
      </c>
      <c r="C99" s="57" t="e">
        <f ca="1">+IF(OFFSET('Water Data'!$C$3,0,10*ROW('Water Data'!C96))="",NA(),OFFSET('Water Data'!$C$3,0,10*ROW('Water Data'!C96)))</f>
        <v>#N/A</v>
      </c>
      <c r="D99" s="58" t="e">
        <f ca="1">+IF(AND(ISNUMBER(OFFSET('Water Data'!$C$5,0,10*ROW('Water Data'!C93))),'Data Summary'!BS99="Yes"),100-OFFSET('Water Data'!$C$5,0,10*ROW('Water Data'!C93)),NA())</f>
        <v>#N/A</v>
      </c>
      <c r="E99" s="58" t="e">
        <f ca="1">+IF(AND(ISNUMBER(OFFSET('Water Data'!$C$7,0,10*ROW('Water Data'!C93))),'Data Summary'!BT99="Yes"),OFFSET('Water Data'!$C$7,0,10*ROW('Water Data'!C93)),NA())</f>
        <v>#N/A</v>
      </c>
      <c r="F99" s="58" t="e">
        <f ca="1">+IF(AND(ISNUMBER(OFFSET('Water Data'!$C$10,0,10*ROW('Water Data'!C93))),'Data Summary'!BU99="Yes"),OFFSET('Water Data'!$C$10,0,10*ROW('Water Data'!C93)),NA())</f>
        <v>#N/A</v>
      </c>
      <c r="G99" s="58" t="e">
        <f ca="1">+IF(AND(ISNUMBER(OFFSET('Water Data'!$D$5,0,10*ROW('Water Data'!D93))),'Data Summary'!BV99="Yes"),100-OFFSET('Water Data'!$D$5,0,10*ROW('Water Data'!D93)),NA())</f>
        <v>#N/A</v>
      </c>
      <c r="H99" s="58" t="e">
        <f ca="1">+IF(AND(ISNUMBER(OFFSET('Water Data'!$D$7,0,10*ROW('Water Data'!D93))),'Data Summary'!BW99="Yes"),OFFSET('Water Data'!$D$7,0,10*ROW('Water Data'!D93)),NA())</f>
        <v>#N/A</v>
      </c>
      <c r="I99" s="58" t="e">
        <f ca="1">+IF(AND(ISNUMBER(OFFSET('Water Data'!$D$10,0,10*ROW('Water Data'!D93))),'Data Summary'!BX99="Yes"),OFFSET('Water Data'!$D$10,0,10*ROW('Water Data'!D93)),NA())</f>
        <v>#N/A</v>
      </c>
      <c r="J99" s="58" t="e">
        <f ca="1">+IF(AND(ISNUMBER(OFFSET('Water Data'!$E$5,0,10*ROW('Water Data'!E93))),'Data Summary'!BY99="Yes"),100-OFFSET('Water Data'!$E$5,0,10*ROW('Water Data'!E93)),NA())</f>
        <v>#N/A</v>
      </c>
      <c r="K99" s="58" t="e">
        <f ca="1">+IF(AND(ISNUMBER(OFFSET('Water Data'!$E$7,0,10*ROW('Water Data'!E93))),'Data Summary'!BZ99="Yes"),OFFSET('Water Data'!$E$7,0,10*ROW('Water Data'!E93)),NA())</f>
        <v>#N/A</v>
      </c>
      <c r="L99" s="58" t="e">
        <f ca="1">+IF(AND(ISNUMBER(OFFSET('Water Data'!$E$10,0,10*ROW('Water Data'!E93))),'Data Summary'!CA99="Yes"),OFFSET('Water Data'!$E$10,0,10*ROW('Water Data'!E93)),NA())</f>
        <v>#N/A</v>
      </c>
      <c r="M99" s="58" t="e">
        <f ca="1">+IF(AND(ISNUMBER(OFFSET('Water Data'!$F$5,0,10*ROW('Water Data'!F93))),'Data Summary'!CB99="Yes"),100-OFFSET('Water Data'!$F$5,0,10*ROW('Water Data'!F93)),NA())</f>
        <v>#N/A</v>
      </c>
      <c r="N99" s="58" t="e">
        <f ca="1">+IF(AND(ISNUMBER(OFFSET('Water Data'!$F$7,0,10*ROW('Water Data'!F93))),'Data Summary'!CC99="Yes"),OFFSET('Water Data'!$F$7,0,10*ROW('Water Data'!F93)),NA())</f>
        <v>#N/A</v>
      </c>
      <c r="O99" s="58" t="e">
        <f ca="1">+IF(AND(ISNUMBER(OFFSET('Water Data'!$F$10,0,10*ROW('Water Data'!F93))),'Data Summary'!CD99="Yes"),OFFSET('Water Data'!$F$10,0,10*ROW('Water Data'!F93)),NA())</f>
        <v>#N/A</v>
      </c>
      <c r="P99" s="58" t="e">
        <f ca="1">+IF(AND(ISNUMBER(OFFSET('Water Data'!$G$5,0,10*ROW('Water Data'!G93))),'Data Summary'!CE99="Yes"),100-OFFSET('Water Data'!$G$5,0,10*ROW('Water Data'!G93)),NA())</f>
        <v>#N/A</v>
      </c>
      <c r="Q99" s="58" t="e">
        <f ca="1">+IF(AND(ISNUMBER(OFFSET('Water Data'!$G$7,0,10*ROW('Water Data'!G93))),'Data Summary'!CF99="Yes"),OFFSET('Water Data'!$G$7,0,10*ROW('Water Data'!G93)),NA())</f>
        <v>#N/A</v>
      </c>
      <c r="R99" s="58" t="e">
        <f ca="1">+IF(AND(ISNUMBER(OFFSET('Water Data'!$G$10,0,10*ROW('Water Data'!G93))),'Data Summary'!CG99="Yes"),OFFSET('Water Data'!$G$10,0,10*ROW('Water Data'!G93)),NA())</f>
        <v>#N/A</v>
      </c>
      <c r="S99" s="58" t="e">
        <f ca="1">+IF(AND(ISNUMBER(OFFSET('Water Data'!$H$5,0,10*ROW('Water Data'!H93))),'Data Summary'!CH99="Yes"),100-OFFSET('Water Data'!$H$5,0,10*ROW('Water Data'!H93)),NA())</f>
        <v>#N/A</v>
      </c>
      <c r="T99" s="58" t="e">
        <f ca="1">+IF(AND(ISNUMBER(OFFSET('Water Data'!$H$7,0,10*ROW('Water Data'!H93))),'Data Summary'!CI99="Yes"),OFFSET('Water Data'!$H$7,0,10*ROW('Water Data'!H93)),NA())</f>
        <v>#N/A</v>
      </c>
      <c r="U99" s="58" t="e">
        <f ca="1">+IF(AND(ISNUMBER(OFFSET('Water Data'!$H$10,0,10*ROW('Water Data'!H93))),'Data Summary'!CJ99="Yes"),OFFSET('Water Data'!$H$10,0,10*ROW('Water Data'!H93)),NA())</f>
        <v>#N/A</v>
      </c>
      <c r="V99" s="104" t="e">
        <f ca="1">+IF(AND(ISNUMBER(OFFSET('Sanitation Data'!$C$5,0,10*ROW('Sanitation Data'!C93))),'Data Summary'!CK99="Yes"),100-OFFSET('Sanitation Data'!$C$5,0,10*ROW('Sanitation Data'!C93)),NA())</f>
        <v>#N/A</v>
      </c>
      <c r="W99" s="104" t="e">
        <f ca="1">+IF(AND(ISNUMBER(OFFSET('Sanitation Data'!$C$7,0,10*ROW('Sanitation Data'!C93))),'Data Summary'!CL99="Yes"),OFFSET('Sanitation Data'!$C$7,0,10*ROW('Sanitation Data'!C93)),NA())</f>
        <v>#N/A</v>
      </c>
      <c r="X99" s="104" t="e">
        <f ca="1">+IF(AND(ISNUMBER(OFFSET('Sanitation Data'!$C$11,0,10*ROW('Sanitation Data'!C93))),'Data Summary'!CM99="Yes"),OFFSET('Sanitation Data'!$C$11,0,10*ROW('Sanitation Data'!C93)),NA())</f>
        <v>#N/A</v>
      </c>
      <c r="Y99" s="104" t="e">
        <f ca="1">+IF(AND(ISNUMBER(OFFSET('Sanitation Data'!$C$12,0,10*ROW('Sanitation Data'!C93))),'Data Summary'!CN99="Yes"),OFFSET('Sanitation Data'!$C$12,0,10*ROW('Sanitation Data'!C93)),NA())</f>
        <v>#N/A</v>
      </c>
      <c r="Z99" s="104" t="e">
        <f ca="1">+IF(AND(ISNUMBER(OFFSET('Sanitation Data'!$C$13,0,10*ROW('Sanitation Data'!C93))),'Data Summary'!CO99="Yes"),OFFSET('Sanitation Data'!$C$13,0,10*ROW('Sanitation Data'!C93)),NA())</f>
        <v>#N/A</v>
      </c>
      <c r="AA99" s="104" t="e">
        <f ca="1">+IF(AND(ISNUMBER(OFFSET('Sanitation Data'!$D$5,0,10*ROW('Sanitation Data'!D93))),'Data Summary'!CP99="Yes"),100-OFFSET('Sanitation Data'!$D$5,0,10*ROW('Sanitation Data'!D93)),NA())</f>
        <v>#N/A</v>
      </c>
      <c r="AB99" s="104" t="e">
        <f ca="1">+IF(AND(ISNUMBER(OFFSET('Sanitation Data'!$D$7,0,10*ROW('Sanitation Data'!D93))),'Data Summary'!CQ99="Yes"),OFFSET('Sanitation Data'!$D$7,0,10*ROW('Sanitation Data'!D93)),NA())</f>
        <v>#N/A</v>
      </c>
      <c r="AC99" s="104" t="e">
        <f ca="1">+IF(AND(ISNUMBER(OFFSET('Sanitation Data'!$D$11,0,10*ROW('Sanitation Data'!D93))),'Data Summary'!CR99="Yes"),OFFSET('Sanitation Data'!$D$11,0,10*ROW('Sanitation Data'!D93)),NA())</f>
        <v>#N/A</v>
      </c>
      <c r="AD99" s="104" t="e">
        <f ca="1">+IF(AND(ISNUMBER(OFFSET('Sanitation Data'!$D$12,0,10*ROW('Sanitation Data'!D93))),'Data Summary'!CS99="Yes"),OFFSET('Sanitation Data'!$D$12,0,10*ROW('Sanitation Data'!D93)),NA())</f>
        <v>#N/A</v>
      </c>
      <c r="AE99" s="104" t="e">
        <f ca="1">+IF(AND(ISNUMBER(OFFSET('Sanitation Data'!$D$13,0,10*ROW('Sanitation Data'!D93))),'Data Summary'!CT99="Yes"),OFFSET('Sanitation Data'!$D$13,0,10*ROW('Sanitation Data'!D93)),NA())</f>
        <v>#N/A</v>
      </c>
      <c r="AF99" s="104" t="e">
        <f ca="1">+IF(AND(ISNUMBER(OFFSET('Sanitation Data'!$E$5,0,10*ROW('Sanitation Data'!E93))),'Data Summary'!CU99="Yes"),100-OFFSET('Sanitation Data'!$E$5,0,10*ROW('Sanitation Data'!E93)),NA())</f>
        <v>#N/A</v>
      </c>
      <c r="AG99" s="104" t="e">
        <f ca="1">+IF(AND(ISNUMBER(OFFSET('Sanitation Data'!$E$7,0,10*ROW('Sanitation Data'!E93))),'Data Summary'!CV99="Yes"),OFFSET('Sanitation Data'!$E$7,0,10*ROW('Sanitation Data'!E93)),NA())</f>
        <v>#N/A</v>
      </c>
      <c r="AH99" s="104" t="e">
        <f ca="1">+IF(AND(ISNUMBER(OFFSET('Sanitation Data'!$E$11,0,10*ROW('Sanitation Data'!E93))),'Data Summary'!CW99="Yes"),OFFSET('Sanitation Data'!$E$11,0,10*ROW('Sanitation Data'!E93)),NA())</f>
        <v>#N/A</v>
      </c>
      <c r="AI99" s="104" t="e">
        <f ca="1">+IF(AND(ISNUMBER(OFFSET('Sanitation Data'!$E$12,0,10*ROW('Sanitation Data'!E93))),'Data Summary'!CX99="Yes"),OFFSET('Sanitation Data'!$E$12,0,10*ROW('Sanitation Data'!E93)),NA())</f>
        <v>#N/A</v>
      </c>
      <c r="AJ99" s="104" t="e">
        <f ca="1">+IF(AND(ISNUMBER(OFFSET('Sanitation Data'!$E$13,0,10*ROW('Sanitation Data'!E93))),'Data Summary'!CY99="Yes"),OFFSET('Sanitation Data'!$E$13,0,10*ROW('Sanitation Data'!E93)),NA())</f>
        <v>#N/A</v>
      </c>
      <c r="AK99" s="104" t="e">
        <f ca="1">+IF(AND(ISNUMBER(OFFSET('Sanitation Data'!$F$5,0,10*ROW('Sanitation Data'!F93))),'Data Summary'!CZ99="Yes"),100-OFFSET('Sanitation Data'!$F$5,0,10*ROW('Sanitation Data'!F93)),NA())</f>
        <v>#N/A</v>
      </c>
      <c r="AL99" s="104" t="e">
        <f ca="1">+IF(AND(ISNUMBER(OFFSET('Sanitation Data'!$F$7,0,10*ROW('Sanitation Data'!F93))),'Data Summary'!DA99="Yes"),OFFSET('Sanitation Data'!$F$7,0,10*ROW('Sanitation Data'!F93)),NA())</f>
        <v>#N/A</v>
      </c>
      <c r="AM99" s="104" t="e">
        <f ca="1">+IF(AND(ISNUMBER(OFFSET('Sanitation Data'!$F$11,0,10*ROW('Sanitation Data'!F93))),'Data Summary'!DB99="Yes"),OFFSET('Sanitation Data'!$F$11,0,10*ROW('Sanitation Data'!F93)),NA())</f>
        <v>#N/A</v>
      </c>
      <c r="AN99" s="104" t="e">
        <f ca="1">+IF(AND(ISNUMBER(OFFSET('Sanitation Data'!$F$12,0,10*ROW('Sanitation Data'!F93))),'Data Summary'!DC99="Yes"),OFFSET('Sanitation Data'!$F$12,0,10*ROW('Sanitation Data'!F93)),NA())</f>
        <v>#N/A</v>
      </c>
      <c r="AO99" s="104" t="e">
        <f ca="1">+IF(AND(ISNUMBER(OFFSET('Sanitation Data'!$F$13,0,10*ROW('Sanitation Data'!F93))),'Data Summary'!DD99="Yes"),OFFSET('Sanitation Data'!$F$13,0,10*ROW('Sanitation Data'!F93)),NA())</f>
        <v>#N/A</v>
      </c>
      <c r="AP99" s="104" t="e">
        <f ca="1">+IF(AND(ISNUMBER(OFFSET('Sanitation Data'!$G$5,0,10*ROW('Sanitation Data'!G93))),'Data Summary'!DE99="Yes"),100-OFFSET('Sanitation Data'!$G$5,0,10*ROW('Sanitation Data'!G93)),NA())</f>
        <v>#N/A</v>
      </c>
      <c r="AQ99" s="104" t="e">
        <f ca="1">+IF(AND(ISNUMBER(OFFSET('Sanitation Data'!$G$7,0,10*ROW('Sanitation Data'!G93))),'Data Summary'!DF99="Yes"),OFFSET('Sanitation Data'!$G$7,0,10*ROW('Sanitation Data'!G93)),NA())</f>
        <v>#N/A</v>
      </c>
      <c r="AR99" s="104" t="e">
        <f ca="1">+IF(AND(ISNUMBER(OFFSET('Sanitation Data'!$G$11,0,10*ROW('Sanitation Data'!G93))),'Data Summary'!DG99="Yes"),OFFSET('Sanitation Data'!$G$11,0,10*ROW('Sanitation Data'!G93)),NA())</f>
        <v>#N/A</v>
      </c>
      <c r="AS99" s="104" t="e">
        <f ca="1">+IF(AND(ISNUMBER(OFFSET('Sanitation Data'!$G$12,0,10*ROW('Sanitation Data'!G93))),'Data Summary'!DH99="Yes"),OFFSET('Sanitation Data'!$G$12,0,10*ROW('Sanitation Data'!G93)),NA())</f>
        <v>#N/A</v>
      </c>
      <c r="AT99" s="104" t="e">
        <f ca="1">+IF(AND(ISNUMBER(OFFSET('Sanitation Data'!$G$13,0,10*ROW('Sanitation Data'!G93))),'Data Summary'!DI99="Yes"),OFFSET('Sanitation Data'!$G$13,0,10*ROW('Sanitation Data'!G93)),NA())</f>
        <v>#N/A</v>
      </c>
      <c r="AU99" s="104" t="e">
        <f ca="1">+IF(AND(ISNUMBER(OFFSET('Sanitation Data'!$H$5,0,10*ROW('Sanitation Data'!H93))),'Data Summary'!DJ99="Yes"),100-OFFSET('Sanitation Data'!$H$5,0,10*ROW('Sanitation Data'!H93)),NA())</f>
        <v>#N/A</v>
      </c>
      <c r="AV99" s="104" t="e">
        <f ca="1">+IF(AND(ISNUMBER(OFFSET('Sanitation Data'!$H$7,0,10*ROW('Sanitation Data'!H93))),'Data Summary'!DK99="Yes"),OFFSET('Sanitation Data'!$H$7,0,10*ROW('Sanitation Data'!H93)),NA())</f>
        <v>#N/A</v>
      </c>
      <c r="AW99" s="104" t="e">
        <f ca="1">+IF(AND(ISNUMBER(OFFSET('Sanitation Data'!$H$11,0,10*ROW('Sanitation Data'!H93))),'Data Summary'!DL99="Yes"),OFFSET('Sanitation Data'!$H$11,0,10*ROW('Sanitation Data'!H93)),NA())</f>
        <v>#N/A</v>
      </c>
      <c r="AX99" s="104" t="e">
        <f ca="1">+IF(AND(ISNUMBER(OFFSET('Sanitation Data'!$H$12,0,10*ROW('Sanitation Data'!H93))),'Data Summary'!DM99="Yes"),OFFSET('Sanitation Data'!$H$12,0,10*ROW('Sanitation Data'!H93)),NA())</f>
        <v>#N/A</v>
      </c>
      <c r="AY99" s="104" t="e">
        <f ca="1">+IF(AND(ISNUMBER(OFFSET('Sanitation Data'!$H$13,0,10*ROW('Sanitation Data'!H93))),'Data Summary'!DN99="Yes"),OFFSET('Sanitation Data'!$H$13,0,10*ROW('Sanitation Data'!H93)),NA())</f>
        <v>#N/A</v>
      </c>
      <c r="AZ99" s="109" t="e">
        <f ca="1">+IF(AND(ISNUMBER(OFFSET('Hygiene Data'!$C$6,0,10*ROW('Hygiene Data'!C93))),'Data Summary'!DO99="Yes"),OFFSET('Hygiene Data'!$C$6,0,10*ROW('Hygiene Data'!C93)),NA())</f>
        <v>#N/A</v>
      </c>
      <c r="BA99" s="109" t="e">
        <f ca="1">+IF(AND(ISNUMBER(OFFSET('Hygiene Data'!$C$8,0,10*ROW('Hygiene Data'!C93))),'Data Summary'!DP99="Yes"),OFFSET('Hygiene Data'!$C$8,0,10*ROW('Hygiene Data'!C93)),NA())</f>
        <v>#N/A</v>
      </c>
      <c r="BB99" s="109" t="e">
        <f ca="1">+IF(AND(ISNUMBER(OFFSET('Hygiene Data'!$C$10,0,10*ROW('Hygiene Data'!C93))),'Data Summary'!DQ99="Yes"),OFFSET('Hygiene Data'!$C$10,0,10*ROW('Hygiene Data'!C93)),NA())</f>
        <v>#N/A</v>
      </c>
      <c r="BC99" s="109" t="e">
        <f ca="1">+IF(AND(ISNUMBER(OFFSET('Hygiene Data'!$D$6,0,10*ROW('Hygiene Data'!D93))),'Data Summary'!DR99="Yes"),OFFSET('Hygiene Data'!$D$6,0,10*ROW('Hygiene Data'!D93)),NA())</f>
        <v>#N/A</v>
      </c>
      <c r="BD99" s="109" t="e">
        <f ca="1">+IF(AND(ISNUMBER(OFFSET('Hygiene Data'!$D$8,0,10*ROW('Hygiene Data'!D93))),'Data Summary'!DS99="Yes"),OFFSET('Hygiene Data'!$D$8,0,10*ROW('Hygiene Data'!D93)),NA())</f>
        <v>#N/A</v>
      </c>
      <c r="BE99" s="109" t="e">
        <f ca="1">+IF(AND(ISNUMBER(OFFSET('Hygiene Data'!$D$10,0,10*ROW('Hygiene Data'!D93))),'Data Summary'!DT99="Yes"),OFFSET('Hygiene Data'!$D$10,0,10*ROW('Hygiene Data'!D93)),NA())</f>
        <v>#N/A</v>
      </c>
      <c r="BF99" s="109" t="e">
        <f ca="1">+IF(AND(ISNUMBER(OFFSET('Hygiene Data'!$E$6,0,10*ROW('Hygiene Data'!E93))),'Data Summary'!DU99="Yes"),OFFSET('Hygiene Data'!$E$6,0,10*ROW('Hygiene Data'!E93)),NA())</f>
        <v>#N/A</v>
      </c>
      <c r="BG99" s="109" t="e">
        <f ca="1">+IF(AND(ISNUMBER(OFFSET('Hygiene Data'!$E$8,0,10*ROW('Hygiene Data'!E93))),'Data Summary'!DV99="Yes"),OFFSET('Hygiene Data'!$E$8,0,10*ROW('Hygiene Data'!E93)),NA())</f>
        <v>#N/A</v>
      </c>
      <c r="BH99" s="109" t="e">
        <f ca="1">+IF(AND(ISNUMBER(OFFSET('Hygiene Data'!$E$10,0,10*ROW('Hygiene Data'!E93))),'Data Summary'!DW99="Yes"),OFFSET('Hygiene Data'!$E$10,0,10*ROW('Hygiene Data'!E93)),NA())</f>
        <v>#N/A</v>
      </c>
      <c r="BI99" s="109" t="e">
        <f ca="1">+IF(AND(ISNUMBER(OFFSET('Hygiene Data'!$F$6,0,10*ROW('Hygiene Data'!F93))),'Data Summary'!DX99="Yes"),OFFSET('Hygiene Data'!$F$6,0,10*ROW('Hygiene Data'!F93)),NA())</f>
        <v>#N/A</v>
      </c>
      <c r="BJ99" s="109" t="e">
        <f ca="1">+IF(AND(ISNUMBER(OFFSET('Hygiene Data'!$F$8,0,10*ROW('Hygiene Data'!F93))),'Data Summary'!DY99="Yes"),OFFSET('Hygiene Data'!$F$8,0,10*ROW('Hygiene Data'!F93)),NA())</f>
        <v>#N/A</v>
      </c>
      <c r="BK99" s="109" t="e">
        <f ca="1">+IF(AND(ISNUMBER(OFFSET('Hygiene Data'!$F$10,0,10*ROW('Hygiene Data'!F93))),'Data Summary'!DZ99="Yes"),OFFSET('Hygiene Data'!$F$10,0,10*ROW('Hygiene Data'!F93)),NA())</f>
        <v>#N/A</v>
      </c>
      <c r="BL99" s="109" t="e">
        <f ca="1">+IF(AND(ISNUMBER(OFFSET('Hygiene Data'!$G$6,0,10*ROW('Hygiene Data'!G93))),'Data Summary'!EA99="Yes"),OFFSET('Hygiene Data'!$G$6,0,10*ROW('Hygiene Data'!G93)),NA())</f>
        <v>#N/A</v>
      </c>
      <c r="BM99" s="109" t="e">
        <f ca="1">+IF(AND(ISNUMBER(OFFSET('Hygiene Data'!$G$8,0,10*ROW('Hygiene Data'!G93))),'Data Summary'!EB99="Yes"),OFFSET('Hygiene Data'!$G$8,0,10*ROW('Hygiene Data'!G93)),NA())</f>
        <v>#N/A</v>
      </c>
      <c r="BN99" s="109" t="e">
        <f ca="1">+IF(AND(ISNUMBER(OFFSET('Hygiene Data'!$G$10,0,10*ROW('Hygiene Data'!G93))),'Data Summary'!EC99="Yes"),OFFSET('Hygiene Data'!$G$10,0,10*ROW('Hygiene Data'!G93)),NA())</f>
        <v>#N/A</v>
      </c>
      <c r="BO99" s="109" t="e">
        <f ca="1">+IF(AND(ISNUMBER(OFFSET('Hygiene Data'!$H$6,0,10*ROW('Hygiene Data'!H93))),'Data Summary'!ED99="Yes"),OFFSET('Hygiene Data'!$H$6,0,10*ROW('Hygiene Data'!H93)),NA())</f>
        <v>#N/A</v>
      </c>
      <c r="BP99" s="109" t="e">
        <f ca="1">+IF(AND(ISNUMBER(OFFSET('Hygiene Data'!$H$8,0,10*ROW('Hygiene Data'!H93))),'Data Summary'!EE99="Yes"),OFFSET('Hygiene Data'!$H$8,0,10*ROW('Hygiene Data'!H93)),NA())</f>
        <v>#N/A</v>
      </c>
      <c r="BQ99" s="109" t="e">
        <f ca="1">+IF(AND(ISNUMBER(OFFSET('Hygiene Data'!$H$10,0,10*ROW('Hygiene Data'!H93))),'Data Summary'!EF99="Yes"),OFFSET('Hygiene Data'!$H$10,0,10*ROW('Hygiene Data'!H93)),NA())</f>
        <v>#N/A</v>
      </c>
    </row>
    <row r="100" spans="1:69" x14ac:dyDescent="0.25">
      <c r="A100" s="57" t="e">
        <f ca="1">+IF(OFFSET('Water Data'!$B$1,0,10*ROW('Water Data'!B94))="",NA(),OFFSET('Water Data'!$B$1,0,10*ROW('Water Data'!B94)))</f>
        <v>#N/A</v>
      </c>
      <c r="B100" s="57" t="e">
        <f ca="1">+IF(OFFSET('Water Data'!$A$3,0,10*ROW('Water Data'!A97))="",NA(),OFFSET('Water Data'!$A$3,0,10*ROW('Water Data'!A97)))</f>
        <v>#N/A</v>
      </c>
      <c r="C100" s="57" t="e">
        <f ca="1">+IF(OFFSET('Water Data'!$C$3,0,10*ROW('Water Data'!C97))="",NA(),OFFSET('Water Data'!$C$3,0,10*ROW('Water Data'!C97)))</f>
        <v>#N/A</v>
      </c>
      <c r="D100" s="58" t="e">
        <f ca="1">+IF(AND(ISNUMBER(OFFSET('Water Data'!$C$5,0,10*ROW('Water Data'!C94))),'Data Summary'!BS100="Yes"),100-OFFSET('Water Data'!$C$5,0,10*ROW('Water Data'!C94)),NA())</f>
        <v>#N/A</v>
      </c>
      <c r="E100" s="58" t="e">
        <f ca="1">+IF(AND(ISNUMBER(OFFSET('Water Data'!$C$7,0,10*ROW('Water Data'!C94))),'Data Summary'!BT100="Yes"),OFFSET('Water Data'!$C$7,0,10*ROW('Water Data'!C94)),NA())</f>
        <v>#N/A</v>
      </c>
      <c r="F100" s="58" t="e">
        <f ca="1">+IF(AND(ISNUMBER(OFFSET('Water Data'!$C$10,0,10*ROW('Water Data'!C94))),'Data Summary'!BU100="Yes"),OFFSET('Water Data'!$C$10,0,10*ROW('Water Data'!C94)),NA())</f>
        <v>#N/A</v>
      </c>
      <c r="G100" s="58" t="e">
        <f ca="1">+IF(AND(ISNUMBER(OFFSET('Water Data'!$D$5,0,10*ROW('Water Data'!D94))),'Data Summary'!BV100="Yes"),100-OFFSET('Water Data'!$D$5,0,10*ROW('Water Data'!D94)),NA())</f>
        <v>#N/A</v>
      </c>
      <c r="H100" s="58" t="e">
        <f ca="1">+IF(AND(ISNUMBER(OFFSET('Water Data'!$D$7,0,10*ROW('Water Data'!D94))),'Data Summary'!BW100="Yes"),OFFSET('Water Data'!$D$7,0,10*ROW('Water Data'!D94)),NA())</f>
        <v>#N/A</v>
      </c>
      <c r="I100" s="58" t="e">
        <f ca="1">+IF(AND(ISNUMBER(OFFSET('Water Data'!$D$10,0,10*ROW('Water Data'!D94))),'Data Summary'!BX100="Yes"),OFFSET('Water Data'!$D$10,0,10*ROW('Water Data'!D94)),NA())</f>
        <v>#N/A</v>
      </c>
      <c r="J100" s="58" t="e">
        <f ca="1">+IF(AND(ISNUMBER(OFFSET('Water Data'!$E$5,0,10*ROW('Water Data'!E94))),'Data Summary'!BY100="Yes"),100-OFFSET('Water Data'!$E$5,0,10*ROW('Water Data'!E94)),NA())</f>
        <v>#N/A</v>
      </c>
      <c r="K100" s="58" t="e">
        <f ca="1">+IF(AND(ISNUMBER(OFFSET('Water Data'!$E$7,0,10*ROW('Water Data'!E94))),'Data Summary'!BZ100="Yes"),OFFSET('Water Data'!$E$7,0,10*ROW('Water Data'!E94)),NA())</f>
        <v>#N/A</v>
      </c>
      <c r="L100" s="58" t="e">
        <f ca="1">+IF(AND(ISNUMBER(OFFSET('Water Data'!$E$10,0,10*ROW('Water Data'!E94))),'Data Summary'!CA100="Yes"),OFFSET('Water Data'!$E$10,0,10*ROW('Water Data'!E94)),NA())</f>
        <v>#N/A</v>
      </c>
      <c r="M100" s="58" t="e">
        <f ca="1">+IF(AND(ISNUMBER(OFFSET('Water Data'!$F$5,0,10*ROW('Water Data'!F94))),'Data Summary'!CB100="Yes"),100-OFFSET('Water Data'!$F$5,0,10*ROW('Water Data'!F94)),NA())</f>
        <v>#N/A</v>
      </c>
      <c r="N100" s="58" t="e">
        <f ca="1">+IF(AND(ISNUMBER(OFFSET('Water Data'!$F$7,0,10*ROW('Water Data'!F94))),'Data Summary'!CC100="Yes"),OFFSET('Water Data'!$F$7,0,10*ROW('Water Data'!F94)),NA())</f>
        <v>#N/A</v>
      </c>
      <c r="O100" s="58" t="e">
        <f ca="1">+IF(AND(ISNUMBER(OFFSET('Water Data'!$F$10,0,10*ROW('Water Data'!F94))),'Data Summary'!CD100="Yes"),OFFSET('Water Data'!$F$10,0,10*ROW('Water Data'!F94)),NA())</f>
        <v>#N/A</v>
      </c>
      <c r="P100" s="58" t="e">
        <f ca="1">+IF(AND(ISNUMBER(OFFSET('Water Data'!$G$5,0,10*ROW('Water Data'!G94))),'Data Summary'!CE100="Yes"),100-OFFSET('Water Data'!$G$5,0,10*ROW('Water Data'!G94)),NA())</f>
        <v>#N/A</v>
      </c>
      <c r="Q100" s="58" t="e">
        <f ca="1">+IF(AND(ISNUMBER(OFFSET('Water Data'!$G$7,0,10*ROW('Water Data'!G94))),'Data Summary'!CF100="Yes"),OFFSET('Water Data'!$G$7,0,10*ROW('Water Data'!G94)),NA())</f>
        <v>#N/A</v>
      </c>
      <c r="R100" s="58" t="e">
        <f ca="1">+IF(AND(ISNUMBER(OFFSET('Water Data'!$G$10,0,10*ROW('Water Data'!G94))),'Data Summary'!CG100="Yes"),OFFSET('Water Data'!$G$10,0,10*ROW('Water Data'!G94)),NA())</f>
        <v>#N/A</v>
      </c>
      <c r="S100" s="58" t="e">
        <f ca="1">+IF(AND(ISNUMBER(OFFSET('Water Data'!$H$5,0,10*ROW('Water Data'!H94))),'Data Summary'!CH100="Yes"),100-OFFSET('Water Data'!$H$5,0,10*ROW('Water Data'!H94)),NA())</f>
        <v>#N/A</v>
      </c>
      <c r="T100" s="58" t="e">
        <f ca="1">+IF(AND(ISNUMBER(OFFSET('Water Data'!$H$7,0,10*ROW('Water Data'!H94))),'Data Summary'!CI100="Yes"),OFFSET('Water Data'!$H$7,0,10*ROW('Water Data'!H94)),NA())</f>
        <v>#N/A</v>
      </c>
      <c r="U100" s="58" t="e">
        <f ca="1">+IF(AND(ISNUMBER(OFFSET('Water Data'!$H$10,0,10*ROW('Water Data'!H94))),'Data Summary'!CJ100="Yes"),OFFSET('Water Data'!$H$10,0,10*ROW('Water Data'!H94)),NA())</f>
        <v>#N/A</v>
      </c>
      <c r="V100" s="104" t="e">
        <f ca="1">+IF(AND(ISNUMBER(OFFSET('Sanitation Data'!$C$5,0,10*ROW('Sanitation Data'!C94))),'Data Summary'!CK100="Yes"),100-OFFSET('Sanitation Data'!$C$5,0,10*ROW('Sanitation Data'!C94)),NA())</f>
        <v>#N/A</v>
      </c>
      <c r="W100" s="104" t="e">
        <f ca="1">+IF(AND(ISNUMBER(OFFSET('Sanitation Data'!$C$7,0,10*ROW('Sanitation Data'!C94))),'Data Summary'!CL100="Yes"),OFFSET('Sanitation Data'!$C$7,0,10*ROW('Sanitation Data'!C94)),NA())</f>
        <v>#N/A</v>
      </c>
      <c r="X100" s="104" t="e">
        <f ca="1">+IF(AND(ISNUMBER(OFFSET('Sanitation Data'!$C$11,0,10*ROW('Sanitation Data'!C94))),'Data Summary'!CM100="Yes"),OFFSET('Sanitation Data'!$C$11,0,10*ROW('Sanitation Data'!C94)),NA())</f>
        <v>#N/A</v>
      </c>
      <c r="Y100" s="104" t="e">
        <f ca="1">+IF(AND(ISNUMBER(OFFSET('Sanitation Data'!$C$12,0,10*ROW('Sanitation Data'!C94))),'Data Summary'!CN100="Yes"),OFFSET('Sanitation Data'!$C$12,0,10*ROW('Sanitation Data'!C94)),NA())</f>
        <v>#N/A</v>
      </c>
      <c r="Z100" s="104" t="e">
        <f ca="1">+IF(AND(ISNUMBER(OFFSET('Sanitation Data'!$C$13,0,10*ROW('Sanitation Data'!C94))),'Data Summary'!CO100="Yes"),OFFSET('Sanitation Data'!$C$13,0,10*ROW('Sanitation Data'!C94)),NA())</f>
        <v>#N/A</v>
      </c>
      <c r="AA100" s="104" t="e">
        <f ca="1">+IF(AND(ISNUMBER(OFFSET('Sanitation Data'!$D$5,0,10*ROW('Sanitation Data'!D94))),'Data Summary'!CP100="Yes"),100-OFFSET('Sanitation Data'!$D$5,0,10*ROW('Sanitation Data'!D94)),NA())</f>
        <v>#N/A</v>
      </c>
      <c r="AB100" s="104" t="e">
        <f ca="1">+IF(AND(ISNUMBER(OFFSET('Sanitation Data'!$D$7,0,10*ROW('Sanitation Data'!D94))),'Data Summary'!CQ100="Yes"),OFFSET('Sanitation Data'!$D$7,0,10*ROW('Sanitation Data'!D94)),NA())</f>
        <v>#N/A</v>
      </c>
      <c r="AC100" s="104" t="e">
        <f ca="1">+IF(AND(ISNUMBER(OFFSET('Sanitation Data'!$D$11,0,10*ROW('Sanitation Data'!D94))),'Data Summary'!CR100="Yes"),OFFSET('Sanitation Data'!$D$11,0,10*ROW('Sanitation Data'!D94)),NA())</f>
        <v>#N/A</v>
      </c>
      <c r="AD100" s="104" t="e">
        <f ca="1">+IF(AND(ISNUMBER(OFFSET('Sanitation Data'!$D$12,0,10*ROW('Sanitation Data'!D94))),'Data Summary'!CS100="Yes"),OFFSET('Sanitation Data'!$D$12,0,10*ROW('Sanitation Data'!D94)),NA())</f>
        <v>#N/A</v>
      </c>
      <c r="AE100" s="104" t="e">
        <f ca="1">+IF(AND(ISNUMBER(OFFSET('Sanitation Data'!$D$13,0,10*ROW('Sanitation Data'!D94))),'Data Summary'!CT100="Yes"),OFFSET('Sanitation Data'!$D$13,0,10*ROW('Sanitation Data'!D94)),NA())</f>
        <v>#N/A</v>
      </c>
      <c r="AF100" s="104" t="e">
        <f ca="1">+IF(AND(ISNUMBER(OFFSET('Sanitation Data'!$E$5,0,10*ROW('Sanitation Data'!E94))),'Data Summary'!CU100="Yes"),100-OFFSET('Sanitation Data'!$E$5,0,10*ROW('Sanitation Data'!E94)),NA())</f>
        <v>#N/A</v>
      </c>
      <c r="AG100" s="104" t="e">
        <f ca="1">+IF(AND(ISNUMBER(OFFSET('Sanitation Data'!$E$7,0,10*ROW('Sanitation Data'!E94))),'Data Summary'!CV100="Yes"),OFFSET('Sanitation Data'!$E$7,0,10*ROW('Sanitation Data'!E94)),NA())</f>
        <v>#N/A</v>
      </c>
      <c r="AH100" s="104" t="e">
        <f ca="1">+IF(AND(ISNUMBER(OFFSET('Sanitation Data'!$E$11,0,10*ROW('Sanitation Data'!E94))),'Data Summary'!CW100="Yes"),OFFSET('Sanitation Data'!$E$11,0,10*ROW('Sanitation Data'!E94)),NA())</f>
        <v>#N/A</v>
      </c>
      <c r="AI100" s="104" t="e">
        <f ca="1">+IF(AND(ISNUMBER(OFFSET('Sanitation Data'!$E$12,0,10*ROW('Sanitation Data'!E94))),'Data Summary'!CX100="Yes"),OFFSET('Sanitation Data'!$E$12,0,10*ROW('Sanitation Data'!E94)),NA())</f>
        <v>#N/A</v>
      </c>
      <c r="AJ100" s="104" t="e">
        <f ca="1">+IF(AND(ISNUMBER(OFFSET('Sanitation Data'!$E$13,0,10*ROW('Sanitation Data'!E94))),'Data Summary'!CY100="Yes"),OFFSET('Sanitation Data'!$E$13,0,10*ROW('Sanitation Data'!E94)),NA())</f>
        <v>#N/A</v>
      </c>
      <c r="AK100" s="104" t="e">
        <f ca="1">+IF(AND(ISNUMBER(OFFSET('Sanitation Data'!$F$5,0,10*ROW('Sanitation Data'!F94))),'Data Summary'!CZ100="Yes"),100-OFFSET('Sanitation Data'!$F$5,0,10*ROW('Sanitation Data'!F94)),NA())</f>
        <v>#N/A</v>
      </c>
      <c r="AL100" s="104" t="e">
        <f ca="1">+IF(AND(ISNUMBER(OFFSET('Sanitation Data'!$F$7,0,10*ROW('Sanitation Data'!F94))),'Data Summary'!DA100="Yes"),OFFSET('Sanitation Data'!$F$7,0,10*ROW('Sanitation Data'!F94)),NA())</f>
        <v>#N/A</v>
      </c>
      <c r="AM100" s="104" t="e">
        <f ca="1">+IF(AND(ISNUMBER(OFFSET('Sanitation Data'!$F$11,0,10*ROW('Sanitation Data'!F94))),'Data Summary'!DB100="Yes"),OFFSET('Sanitation Data'!$F$11,0,10*ROW('Sanitation Data'!F94)),NA())</f>
        <v>#N/A</v>
      </c>
      <c r="AN100" s="104" t="e">
        <f ca="1">+IF(AND(ISNUMBER(OFFSET('Sanitation Data'!$F$12,0,10*ROW('Sanitation Data'!F94))),'Data Summary'!DC100="Yes"),OFFSET('Sanitation Data'!$F$12,0,10*ROW('Sanitation Data'!F94)),NA())</f>
        <v>#N/A</v>
      </c>
      <c r="AO100" s="104" t="e">
        <f ca="1">+IF(AND(ISNUMBER(OFFSET('Sanitation Data'!$F$13,0,10*ROW('Sanitation Data'!F94))),'Data Summary'!DD100="Yes"),OFFSET('Sanitation Data'!$F$13,0,10*ROW('Sanitation Data'!F94)),NA())</f>
        <v>#N/A</v>
      </c>
      <c r="AP100" s="104" t="e">
        <f ca="1">+IF(AND(ISNUMBER(OFFSET('Sanitation Data'!$G$5,0,10*ROW('Sanitation Data'!G94))),'Data Summary'!DE100="Yes"),100-OFFSET('Sanitation Data'!$G$5,0,10*ROW('Sanitation Data'!G94)),NA())</f>
        <v>#N/A</v>
      </c>
      <c r="AQ100" s="104" t="e">
        <f ca="1">+IF(AND(ISNUMBER(OFFSET('Sanitation Data'!$G$7,0,10*ROW('Sanitation Data'!G94))),'Data Summary'!DF100="Yes"),OFFSET('Sanitation Data'!$G$7,0,10*ROW('Sanitation Data'!G94)),NA())</f>
        <v>#N/A</v>
      </c>
      <c r="AR100" s="104" t="e">
        <f ca="1">+IF(AND(ISNUMBER(OFFSET('Sanitation Data'!$G$11,0,10*ROW('Sanitation Data'!G94))),'Data Summary'!DG100="Yes"),OFFSET('Sanitation Data'!$G$11,0,10*ROW('Sanitation Data'!G94)),NA())</f>
        <v>#N/A</v>
      </c>
      <c r="AS100" s="104" t="e">
        <f ca="1">+IF(AND(ISNUMBER(OFFSET('Sanitation Data'!$G$12,0,10*ROW('Sanitation Data'!G94))),'Data Summary'!DH100="Yes"),OFFSET('Sanitation Data'!$G$12,0,10*ROW('Sanitation Data'!G94)),NA())</f>
        <v>#N/A</v>
      </c>
      <c r="AT100" s="104" t="e">
        <f ca="1">+IF(AND(ISNUMBER(OFFSET('Sanitation Data'!$G$13,0,10*ROW('Sanitation Data'!G94))),'Data Summary'!DI100="Yes"),OFFSET('Sanitation Data'!$G$13,0,10*ROW('Sanitation Data'!G94)),NA())</f>
        <v>#N/A</v>
      </c>
      <c r="AU100" s="104" t="e">
        <f ca="1">+IF(AND(ISNUMBER(OFFSET('Sanitation Data'!$H$5,0,10*ROW('Sanitation Data'!H94))),'Data Summary'!DJ100="Yes"),100-OFFSET('Sanitation Data'!$H$5,0,10*ROW('Sanitation Data'!H94)),NA())</f>
        <v>#N/A</v>
      </c>
      <c r="AV100" s="104" t="e">
        <f ca="1">+IF(AND(ISNUMBER(OFFSET('Sanitation Data'!$H$7,0,10*ROW('Sanitation Data'!H94))),'Data Summary'!DK100="Yes"),OFFSET('Sanitation Data'!$H$7,0,10*ROW('Sanitation Data'!H94)),NA())</f>
        <v>#N/A</v>
      </c>
      <c r="AW100" s="104" t="e">
        <f ca="1">+IF(AND(ISNUMBER(OFFSET('Sanitation Data'!$H$11,0,10*ROW('Sanitation Data'!H94))),'Data Summary'!DL100="Yes"),OFFSET('Sanitation Data'!$H$11,0,10*ROW('Sanitation Data'!H94)),NA())</f>
        <v>#N/A</v>
      </c>
      <c r="AX100" s="104" t="e">
        <f ca="1">+IF(AND(ISNUMBER(OFFSET('Sanitation Data'!$H$12,0,10*ROW('Sanitation Data'!H94))),'Data Summary'!DM100="Yes"),OFFSET('Sanitation Data'!$H$12,0,10*ROW('Sanitation Data'!H94)),NA())</f>
        <v>#N/A</v>
      </c>
      <c r="AY100" s="104" t="e">
        <f ca="1">+IF(AND(ISNUMBER(OFFSET('Sanitation Data'!$H$13,0,10*ROW('Sanitation Data'!H94))),'Data Summary'!DN100="Yes"),OFFSET('Sanitation Data'!$H$13,0,10*ROW('Sanitation Data'!H94)),NA())</f>
        <v>#N/A</v>
      </c>
      <c r="AZ100" s="109" t="e">
        <f ca="1">+IF(AND(ISNUMBER(OFFSET('Hygiene Data'!$C$6,0,10*ROW('Hygiene Data'!C94))),'Data Summary'!DO100="Yes"),OFFSET('Hygiene Data'!$C$6,0,10*ROW('Hygiene Data'!C94)),NA())</f>
        <v>#N/A</v>
      </c>
      <c r="BA100" s="109" t="e">
        <f ca="1">+IF(AND(ISNUMBER(OFFSET('Hygiene Data'!$C$8,0,10*ROW('Hygiene Data'!C94))),'Data Summary'!DP100="Yes"),OFFSET('Hygiene Data'!$C$8,0,10*ROW('Hygiene Data'!C94)),NA())</f>
        <v>#N/A</v>
      </c>
      <c r="BB100" s="109" t="e">
        <f ca="1">+IF(AND(ISNUMBER(OFFSET('Hygiene Data'!$C$10,0,10*ROW('Hygiene Data'!C94))),'Data Summary'!DQ100="Yes"),OFFSET('Hygiene Data'!$C$10,0,10*ROW('Hygiene Data'!C94)),NA())</f>
        <v>#N/A</v>
      </c>
      <c r="BC100" s="109" t="e">
        <f ca="1">+IF(AND(ISNUMBER(OFFSET('Hygiene Data'!$D$6,0,10*ROW('Hygiene Data'!D94))),'Data Summary'!DR100="Yes"),OFFSET('Hygiene Data'!$D$6,0,10*ROW('Hygiene Data'!D94)),NA())</f>
        <v>#N/A</v>
      </c>
      <c r="BD100" s="109" t="e">
        <f ca="1">+IF(AND(ISNUMBER(OFFSET('Hygiene Data'!$D$8,0,10*ROW('Hygiene Data'!D94))),'Data Summary'!DS100="Yes"),OFFSET('Hygiene Data'!$D$8,0,10*ROW('Hygiene Data'!D94)),NA())</f>
        <v>#N/A</v>
      </c>
      <c r="BE100" s="109" t="e">
        <f ca="1">+IF(AND(ISNUMBER(OFFSET('Hygiene Data'!$D$10,0,10*ROW('Hygiene Data'!D94))),'Data Summary'!DT100="Yes"),OFFSET('Hygiene Data'!$D$10,0,10*ROW('Hygiene Data'!D94)),NA())</f>
        <v>#N/A</v>
      </c>
      <c r="BF100" s="109" t="e">
        <f ca="1">+IF(AND(ISNUMBER(OFFSET('Hygiene Data'!$E$6,0,10*ROW('Hygiene Data'!E94))),'Data Summary'!DU100="Yes"),OFFSET('Hygiene Data'!$E$6,0,10*ROW('Hygiene Data'!E94)),NA())</f>
        <v>#N/A</v>
      </c>
      <c r="BG100" s="109" t="e">
        <f ca="1">+IF(AND(ISNUMBER(OFFSET('Hygiene Data'!$E$8,0,10*ROW('Hygiene Data'!E94))),'Data Summary'!DV100="Yes"),OFFSET('Hygiene Data'!$E$8,0,10*ROW('Hygiene Data'!E94)),NA())</f>
        <v>#N/A</v>
      </c>
      <c r="BH100" s="109" t="e">
        <f ca="1">+IF(AND(ISNUMBER(OFFSET('Hygiene Data'!$E$10,0,10*ROW('Hygiene Data'!E94))),'Data Summary'!DW100="Yes"),OFFSET('Hygiene Data'!$E$10,0,10*ROW('Hygiene Data'!E94)),NA())</f>
        <v>#N/A</v>
      </c>
      <c r="BI100" s="109" t="e">
        <f ca="1">+IF(AND(ISNUMBER(OFFSET('Hygiene Data'!$F$6,0,10*ROW('Hygiene Data'!F94))),'Data Summary'!DX100="Yes"),OFFSET('Hygiene Data'!$F$6,0,10*ROW('Hygiene Data'!F94)),NA())</f>
        <v>#N/A</v>
      </c>
      <c r="BJ100" s="109" t="e">
        <f ca="1">+IF(AND(ISNUMBER(OFFSET('Hygiene Data'!$F$8,0,10*ROW('Hygiene Data'!F94))),'Data Summary'!DY100="Yes"),OFFSET('Hygiene Data'!$F$8,0,10*ROW('Hygiene Data'!F94)),NA())</f>
        <v>#N/A</v>
      </c>
      <c r="BK100" s="109" t="e">
        <f ca="1">+IF(AND(ISNUMBER(OFFSET('Hygiene Data'!$F$10,0,10*ROW('Hygiene Data'!F94))),'Data Summary'!DZ100="Yes"),OFFSET('Hygiene Data'!$F$10,0,10*ROW('Hygiene Data'!F94)),NA())</f>
        <v>#N/A</v>
      </c>
      <c r="BL100" s="109" t="e">
        <f ca="1">+IF(AND(ISNUMBER(OFFSET('Hygiene Data'!$G$6,0,10*ROW('Hygiene Data'!G94))),'Data Summary'!EA100="Yes"),OFFSET('Hygiene Data'!$G$6,0,10*ROW('Hygiene Data'!G94)),NA())</f>
        <v>#N/A</v>
      </c>
      <c r="BM100" s="109" t="e">
        <f ca="1">+IF(AND(ISNUMBER(OFFSET('Hygiene Data'!$G$8,0,10*ROW('Hygiene Data'!G94))),'Data Summary'!EB100="Yes"),OFFSET('Hygiene Data'!$G$8,0,10*ROW('Hygiene Data'!G94)),NA())</f>
        <v>#N/A</v>
      </c>
      <c r="BN100" s="109" t="e">
        <f ca="1">+IF(AND(ISNUMBER(OFFSET('Hygiene Data'!$G$10,0,10*ROW('Hygiene Data'!G94))),'Data Summary'!EC100="Yes"),OFFSET('Hygiene Data'!$G$10,0,10*ROW('Hygiene Data'!G94)),NA())</f>
        <v>#N/A</v>
      </c>
      <c r="BO100" s="109" t="e">
        <f ca="1">+IF(AND(ISNUMBER(OFFSET('Hygiene Data'!$H$6,0,10*ROW('Hygiene Data'!H94))),'Data Summary'!ED100="Yes"),OFFSET('Hygiene Data'!$H$6,0,10*ROW('Hygiene Data'!H94)),NA())</f>
        <v>#N/A</v>
      </c>
      <c r="BP100" s="109" t="e">
        <f ca="1">+IF(AND(ISNUMBER(OFFSET('Hygiene Data'!$H$8,0,10*ROW('Hygiene Data'!H94))),'Data Summary'!EE100="Yes"),OFFSET('Hygiene Data'!$H$8,0,10*ROW('Hygiene Data'!H94)),NA())</f>
        <v>#N/A</v>
      </c>
      <c r="BQ100" s="109" t="e">
        <f ca="1">+IF(AND(ISNUMBER(OFFSET('Hygiene Data'!$H$10,0,10*ROW('Hygiene Data'!H94))),'Data Summary'!EF100="Yes"),OFFSET('Hygiene Data'!$H$10,0,10*ROW('Hygiene Data'!H94)),NA())</f>
        <v>#N/A</v>
      </c>
    </row>
    <row r="101" spans="1:69" x14ac:dyDescent="0.25">
      <c r="A101" s="57" t="e">
        <f ca="1">+IF(OFFSET('Water Data'!$B$1,0,10*ROW('Water Data'!B95))="",NA(),OFFSET('Water Data'!$B$1,0,10*ROW('Water Data'!B95)))</f>
        <v>#N/A</v>
      </c>
      <c r="B101" s="57" t="e">
        <f ca="1">+IF(OFFSET('Water Data'!$A$3,0,10*ROW('Water Data'!A98))="",NA(),OFFSET('Water Data'!$A$3,0,10*ROW('Water Data'!A98)))</f>
        <v>#N/A</v>
      </c>
      <c r="C101" s="57" t="e">
        <f ca="1">+IF(OFFSET('Water Data'!$C$3,0,10*ROW('Water Data'!C98))="",NA(),OFFSET('Water Data'!$C$3,0,10*ROW('Water Data'!C98)))</f>
        <v>#N/A</v>
      </c>
      <c r="D101" s="58" t="e">
        <f ca="1">+IF(AND(ISNUMBER(OFFSET('Water Data'!$C$5,0,10*ROW('Water Data'!C95))),'Data Summary'!BS101="Yes"),100-OFFSET('Water Data'!$C$5,0,10*ROW('Water Data'!C95)),NA())</f>
        <v>#N/A</v>
      </c>
      <c r="E101" s="58" t="e">
        <f ca="1">+IF(AND(ISNUMBER(OFFSET('Water Data'!$C$7,0,10*ROW('Water Data'!C95))),'Data Summary'!BT101="Yes"),OFFSET('Water Data'!$C$7,0,10*ROW('Water Data'!C95)),NA())</f>
        <v>#N/A</v>
      </c>
      <c r="F101" s="58" t="e">
        <f ca="1">+IF(AND(ISNUMBER(OFFSET('Water Data'!$C$10,0,10*ROW('Water Data'!C95))),'Data Summary'!BU101="Yes"),OFFSET('Water Data'!$C$10,0,10*ROW('Water Data'!C95)),NA())</f>
        <v>#N/A</v>
      </c>
      <c r="G101" s="58" t="e">
        <f ca="1">+IF(AND(ISNUMBER(OFFSET('Water Data'!$D$5,0,10*ROW('Water Data'!D95))),'Data Summary'!BV101="Yes"),100-OFFSET('Water Data'!$D$5,0,10*ROW('Water Data'!D95)),NA())</f>
        <v>#N/A</v>
      </c>
      <c r="H101" s="58" t="e">
        <f ca="1">+IF(AND(ISNUMBER(OFFSET('Water Data'!$D$7,0,10*ROW('Water Data'!D95))),'Data Summary'!BW101="Yes"),OFFSET('Water Data'!$D$7,0,10*ROW('Water Data'!D95)),NA())</f>
        <v>#N/A</v>
      </c>
      <c r="I101" s="58" t="e">
        <f ca="1">+IF(AND(ISNUMBER(OFFSET('Water Data'!$D$10,0,10*ROW('Water Data'!D95))),'Data Summary'!BX101="Yes"),OFFSET('Water Data'!$D$10,0,10*ROW('Water Data'!D95)),NA())</f>
        <v>#N/A</v>
      </c>
      <c r="J101" s="58" t="e">
        <f ca="1">+IF(AND(ISNUMBER(OFFSET('Water Data'!$E$5,0,10*ROW('Water Data'!E95))),'Data Summary'!BY101="Yes"),100-OFFSET('Water Data'!$E$5,0,10*ROW('Water Data'!E95)),NA())</f>
        <v>#N/A</v>
      </c>
      <c r="K101" s="58" t="e">
        <f ca="1">+IF(AND(ISNUMBER(OFFSET('Water Data'!$E$7,0,10*ROW('Water Data'!E95))),'Data Summary'!BZ101="Yes"),OFFSET('Water Data'!$E$7,0,10*ROW('Water Data'!E95)),NA())</f>
        <v>#N/A</v>
      </c>
      <c r="L101" s="58" t="e">
        <f ca="1">+IF(AND(ISNUMBER(OFFSET('Water Data'!$E$10,0,10*ROW('Water Data'!E95))),'Data Summary'!CA101="Yes"),OFFSET('Water Data'!$E$10,0,10*ROW('Water Data'!E95)),NA())</f>
        <v>#N/A</v>
      </c>
      <c r="M101" s="58" t="e">
        <f ca="1">+IF(AND(ISNUMBER(OFFSET('Water Data'!$F$5,0,10*ROW('Water Data'!F95))),'Data Summary'!CB101="Yes"),100-OFFSET('Water Data'!$F$5,0,10*ROW('Water Data'!F95)),NA())</f>
        <v>#N/A</v>
      </c>
      <c r="N101" s="58" t="e">
        <f ca="1">+IF(AND(ISNUMBER(OFFSET('Water Data'!$F$7,0,10*ROW('Water Data'!F95))),'Data Summary'!CC101="Yes"),OFFSET('Water Data'!$F$7,0,10*ROW('Water Data'!F95)),NA())</f>
        <v>#N/A</v>
      </c>
      <c r="O101" s="58" t="e">
        <f ca="1">+IF(AND(ISNUMBER(OFFSET('Water Data'!$F$10,0,10*ROW('Water Data'!F95))),'Data Summary'!CD101="Yes"),OFFSET('Water Data'!$F$10,0,10*ROW('Water Data'!F95)),NA())</f>
        <v>#N/A</v>
      </c>
      <c r="P101" s="58" t="e">
        <f ca="1">+IF(AND(ISNUMBER(OFFSET('Water Data'!$G$5,0,10*ROW('Water Data'!G95))),'Data Summary'!CE101="Yes"),100-OFFSET('Water Data'!$G$5,0,10*ROW('Water Data'!G95)),NA())</f>
        <v>#N/A</v>
      </c>
      <c r="Q101" s="58" t="e">
        <f ca="1">+IF(AND(ISNUMBER(OFFSET('Water Data'!$G$7,0,10*ROW('Water Data'!G95))),'Data Summary'!CF101="Yes"),OFFSET('Water Data'!$G$7,0,10*ROW('Water Data'!G95)),NA())</f>
        <v>#N/A</v>
      </c>
      <c r="R101" s="58" t="e">
        <f ca="1">+IF(AND(ISNUMBER(OFFSET('Water Data'!$G$10,0,10*ROW('Water Data'!G95))),'Data Summary'!CG101="Yes"),OFFSET('Water Data'!$G$10,0,10*ROW('Water Data'!G95)),NA())</f>
        <v>#N/A</v>
      </c>
      <c r="S101" s="58" t="e">
        <f ca="1">+IF(AND(ISNUMBER(OFFSET('Water Data'!$H$5,0,10*ROW('Water Data'!H95))),'Data Summary'!CH101="Yes"),100-OFFSET('Water Data'!$H$5,0,10*ROW('Water Data'!H95)),NA())</f>
        <v>#N/A</v>
      </c>
      <c r="T101" s="58" t="e">
        <f ca="1">+IF(AND(ISNUMBER(OFFSET('Water Data'!$H$7,0,10*ROW('Water Data'!H95))),'Data Summary'!CI101="Yes"),OFFSET('Water Data'!$H$7,0,10*ROW('Water Data'!H95)),NA())</f>
        <v>#N/A</v>
      </c>
      <c r="U101" s="58" t="e">
        <f ca="1">+IF(AND(ISNUMBER(OFFSET('Water Data'!$H$10,0,10*ROW('Water Data'!H95))),'Data Summary'!CJ101="Yes"),OFFSET('Water Data'!$H$10,0,10*ROW('Water Data'!H95)),NA())</f>
        <v>#N/A</v>
      </c>
      <c r="V101" s="104" t="e">
        <f ca="1">+IF(AND(ISNUMBER(OFFSET('Sanitation Data'!$C$5,0,10*ROW('Sanitation Data'!C95))),'Data Summary'!CK101="Yes"),100-OFFSET('Sanitation Data'!$C$5,0,10*ROW('Sanitation Data'!C95)),NA())</f>
        <v>#N/A</v>
      </c>
      <c r="W101" s="104" t="e">
        <f ca="1">+IF(AND(ISNUMBER(OFFSET('Sanitation Data'!$C$7,0,10*ROW('Sanitation Data'!C95))),'Data Summary'!CL101="Yes"),OFFSET('Sanitation Data'!$C$7,0,10*ROW('Sanitation Data'!C95)),NA())</f>
        <v>#N/A</v>
      </c>
      <c r="X101" s="104" t="e">
        <f ca="1">+IF(AND(ISNUMBER(OFFSET('Sanitation Data'!$C$11,0,10*ROW('Sanitation Data'!C95))),'Data Summary'!CM101="Yes"),OFFSET('Sanitation Data'!$C$11,0,10*ROW('Sanitation Data'!C95)),NA())</f>
        <v>#N/A</v>
      </c>
      <c r="Y101" s="104" t="e">
        <f ca="1">+IF(AND(ISNUMBER(OFFSET('Sanitation Data'!$C$12,0,10*ROW('Sanitation Data'!C95))),'Data Summary'!CN101="Yes"),OFFSET('Sanitation Data'!$C$12,0,10*ROW('Sanitation Data'!C95)),NA())</f>
        <v>#N/A</v>
      </c>
      <c r="Z101" s="104" t="e">
        <f ca="1">+IF(AND(ISNUMBER(OFFSET('Sanitation Data'!$C$13,0,10*ROW('Sanitation Data'!C95))),'Data Summary'!CO101="Yes"),OFFSET('Sanitation Data'!$C$13,0,10*ROW('Sanitation Data'!C95)),NA())</f>
        <v>#N/A</v>
      </c>
      <c r="AA101" s="104" t="e">
        <f ca="1">+IF(AND(ISNUMBER(OFFSET('Sanitation Data'!$D$5,0,10*ROW('Sanitation Data'!D95))),'Data Summary'!CP101="Yes"),100-OFFSET('Sanitation Data'!$D$5,0,10*ROW('Sanitation Data'!D95)),NA())</f>
        <v>#N/A</v>
      </c>
      <c r="AB101" s="104" t="e">
        <f ca="1">+IF(AND(ISNUMBER(OFFSET('Sanitation Data'!$D$7,0,10*ROW('Sanitation Data'!D95))),'Data Summary'!CQ101="Yes"),OFFSET('Sanitation Data'!$D$7,0,10*ROW('Sanitation Data'!D95)),NA())</f>
        <v>#N/A</v>
      </c>
      <c r="AC101" s="104" t="e">
        <f ca="1">+IF(AND(ISNUMBER(OFFSET('Sanitation Data'!$D$11,0,10*ROW('Sanitation Data'!D95))),'Data Summary'!CR101="Yes"),OFFSET('Sanitation Data'!$D$11,0,10*ROW('Sanitation Data'!D95)),NA())</f>
        <v>#N/A</v>
      </c>
      <c r="AD101" s="104" t="e">
        <f ca="1">+IF(AND(ISNUMBER(OFFSET('Sanitation Data'!$D$12,0,10*ROW('Sanitation Data'!D95))),'Data Summary'!CS101="Yes"),OFFSET('Sanitation Data'!$D$12,0,10*ROW('Sanitation Data'!D95)),NA())</f>
        <v>#N/A</v>
      </c>
      <c r="AE101" s="104" t="e">
        <f ca="1">+IF(AND(ISNUMBER(OFFSET('Sanitation Data'!$D$13,0,10*ROW('Sanitation Data'!D95))),'Data Summary'!CT101="Yes"),OFFSET('Sanitation Data'!$D$13,0,10*ROW('Sanitation Data'!D95)),NA())</f>
        <v>#N/A</v>
      </c>
      <c r="AF101" s="104" t="e">
        <f ca="1">+IF(AND(ISNUMBER(OFFSET('Sanitation Data'!$E$5,0,10*ROW('Sanitation Data'!E95))),'Data Summary'!CU101="Yes"),100-OFFSET('Sanitation Data'!$E$5,0,10*ROW('Sanitation Data'!E95)),NA())</f>
        <v>#N/A</v>
      </c>
      <c r="AG101" s="104" t="e">
        <f ca="1">+IF(AND(ISNUMBER(OFFSET('Sanitation Data'!$E$7,0,10*ROW('Sanitation Data'!E95))),'Data Summary'!CV101="Yes"),OFFSET('Sanitation Data'!$E$7,0,10*ROW('Sanitation Data'!E95)),NA())</f>
        <v>#N/A</v>
      </c>
      <c r="AH101" s="104" t="e">
        <f ca="1">+IF(AND(ISNUMBER(OFFSET('Sanitation Data'!$E$11,0,10*ROW('Sanitation Data'!E95))),'Data Summary'!CW101="Yes"),OFFSET('Sanitation Data'!$E$11,0,10*ROW('Sanitation Data'!E95)),NA())</f>
        <v>#N/A</v>
      </c>
      <c r="AI101" s="104" t="e">
        <f ca="1">+IF(AND(ISNUMBER(OFFSET('Sanitation Data'!$E$12,0,10*ROW('Sanitation Data'!E95))),'Data Summary'!CX101="Yes"),OFFSET('Sanitation Data'!$E$12,0,10*ROW('Sanitation Data'!E95)),NA())</f>
        <v>#N/A</v>
      </c>
      <c r="AJ101" s="104" t="e">
        <f ca="1">+IF(AND(ISNUMBER(OFFSET('Sanitation Data'!$E$13,0,10*ROW('Sanitation Data'!E95))),'Data Summary'!CY101="Yes"),OFFSET('Sanitation Data'!$E$13,0,10*ROW('Sanitation Data'!E95)),NA())</f>
        <v>#N/A</v>
      </c>
      <c r="AK101" s="104" t="e">
        <f ca="1">+IF(AND(ISNUMBER(OFFSET('Sanitation Data'!$F$5,0,10*ROW('Sanitation Data'!F95))),'Data Summary'!CZ101="Yes"),100-OFFSET('Sanitation Data'!$F$5,0,10*ROW('Sanitation Data'!F95)),NA())</f>
        <v>#N/A</v>
      </c>
      <c r="AL101" s="104" t="e">
        <f ca="1">+IF(AND(ISNUMBER(OFFSET('Sanitation Data'!$F$7,0,10*ROW('Sanitation Data'!F95))),'Data Summary'!DA101="Yes"),OFFSET('Sanitation Data'!$F$7,0,10*ROW('Sanitation Data'!F95)),NA())</f>
        <v>#N/A</v>
      </c>
      <c r="AM101" s="104" t="e">
        <f ca="1">+IF(AND(ISNUMBER(OFFSET('Sanitation Data'!$F$11,0,10*ROW('Sanitation Data'!F95))),'Data Summary'!DB101="Yes"),OFFSET('Sanitation Data'!$F$11,0,10*ROW('Sanitation Data'!F95)),NA())</f>
        <v>#N/A</v>
      </c>
      <c r="AN101" s="104" t="e">
        <f ca="1">+IF(AND(ISNUMBER(OFFSET('Sanitation Data'!$F$12,0,10*ROW('Sanitation Data'!F95))),'Data Summary'!DC101="Yes"),OFFSET('Sanitation Data'!$F$12,0,10*ROW('Sanitation Data'!F95)),NA())</f>
        <v>#N/A</v>
      </c>
      <c r="AO101" s="104" t="e">
        <f ca="1">+IF(AND(ISNUMBER(OFFSET('Sanitation Data'!$F$13,0,10*ROW('Sanitation Data'!F95))),'Data Summary'!DD101="Yes"),OFFSET('Sanitation Data'!$F$13,0,10*ROW('Sanitation Data'!F95)),NA())</f>
        <v>#N/A</v>
      </c>
      <c r="AP101" s="104" t="e">
        <f ca="1">+IF(AND(ISNUMBER(OFFSET('Sanitation Data'!$G$5,0,10*ROW('Sanitation Data'!G95))),'Data Summary'!DE101="Yes"),100-OFFSET('Sanitation Data'!$G$5,0,10*ROW('Sanitation Data'!G95)),NA())</f>
        <v>#N/A</v>
      </c>
      <c r="AQ101" s="104" t="e">
        <f ca="1">+IF(AND(ISNUMBER(OFFSET('Sanitation Data'!$G$7,0,10*ROW('Sanitation Data'!G95))),'Data Summary'!DF101="Yes"),OFFSET('Sanitation Data'!$G$7,0,10*ROW('Sanitation Data'!G95)),NA())</f>
        <v>#N/A</v>
      </c>
      <c r="AR101" s="104" t="e">
        <f ca="1">+IF(AND(ISNUMBER(OFFSET('Sanitation Data'!$G$11,0,10*ROW('Sanitation Data'!G95))),'Data Summary'!DG101="Yes"),OFFSET('Sanitation Data'!$G$11,0,10*ROW('Sanitation Data'!G95)),NA())</f>
        <v>#N/A</v>
      </c>
      <c r="AS101" s="104" t="e">
        <f ca="1">+IF(AND(ISNUMBER(OFFSET('Sanitation Data'!$G$12,0,10*ROW('Sanitation Data'!G95))),'Data Summary'!DH101="Yes"),OFFSET('Sanitation Data'!$G$12,0,10*ROW('Sanitation Data'!G95)),NA())</f>
        <v>#N/A</v>
      </c>
      <c r="AT101" s="104" t="e">
        <f ca="1">+IF(AND(ISNUMBER(OFFSET('Sanitation Data'!$G$13,0,10*ROW('Sanitation Data'!G95))),'Data Summary'!DI101="Yes"),OFFSET('Sanitation Data'!$G$13,0,10*ROW('Sanitation Data'!G95)),NA())</f>
        <v>#N/A</v>
      </c>
      <c r="AU101" s="104" t="e">
        <f ca="1">+IF(AND(ISNUMBER(OFFSET('Sanitation Data'!$H$5,0,10*ROW('Sanitation Data'!H95))),'Data Summary'!DJ101="Yes"),100-OFFSET('Sanitation Data'!$H$5,0,10*ROW('Sanitation Data'!H95)),NA())</f>
        <v>#N/A</v>
      </c>
      <c r="AV101" s="104" t="e">
        <f ca="1">+IF(AND(ISNUMBER(OFFSET('Sanitation Data'!$H$7,0,10*ROW('Sanitation Data'!H95))),'Data Summary'!DK101="Yes"),OFFSET('Sanitation Data'!$H$7,0,10*ROW('Sanitation Data'!H95)),NA())</f>
        <v>#N/A</v>
      </c>
      <c r="AW101" s="104" t="e">
        <f ca="1">+IF(AND(ISNUMBER(OFFSET('Sanitation Data'!$H$11,0,10*ROW('Sanitation Data'!H95))),'Data Summary'!DL101="Yes"),OFFSET('Sanitation Data'!$H$11,0,10*ROW('Sanitation Data'!H95)),NA())</f>
        <v>#N/A</v>
      </c>
      <c r="AX101" s="104" t="e">
        <f ca="1">+IF(AND(ISNUMBER(OFFSET('Sanitation Data'!$H$12,0,10*ROW('Sanitation Data'!H95))),'Data Summary'!DM101="Yes"),OFFSET('Sanitation Data'!$H$12,0,10*ROW('Sanitation Data'!H95)),NA())</f>
        <v>#N/A</v>
      </c>
      <c r="AY101" s="104" t="e">
        <f ca="1">+IF(AND(ISNUMBER(OFFSET('Sanitation Data'!$H$13,0,10*ROW('Sanitation Data'!H95))),'Data Summary'!DN101="Yes"),OFFSET('Sanitation Data'!$H$13,0,10*ROW('Sanitation Data'!H95)),NA())</f>
        <v>#N/A</v>
      </c>
      <c r="AZ101" s="109" t="e">
        <f ca="1">+IF(AND(ISNUMBER(OFFSET('Hygiene Data'!$C$6,0,10*ROW('Hygiene Data'!C95))),'Data Summary'!DO101="Yes"),OFFSET('Hygiene Data'!$C$6,0,10*ROW('Hygiene Data'!C95)),NA())</f>
        <v>#N/A</v>
      </c>
      <c r="BA101" s="109" t="e">
        <f ca="1">+IF(AND(ISNUMBER(OFFSET('Hygiene Data'!$C$8,0,10*ROW('Hygiene Data'!C95))),'Data Summary'!DP101="Yes"),OFFSET('Hygiene Data'!$C$8,0,10*ROW('Hygiene Data'!C95)),NA())</f>
        <v>#N/A</v>
      </c>
      <c r="BB101" s="109" t="e">
        <f ca="1">+IF(AND(ISNUMBER(OFFSET('Hygiene Data'!$C$10,0,10*ROW('Hygiene Data'!C95))),'Data Summary'!DQ101="Yes"),OFFSET('Hygiene Data'!$C$10,0,10*ROW('Hygiene Data'!C95)),NA())</f>
        <v>#N/A</v>
      </c>
      <c r="BC101" s="109" t="e">
        <f ca="1">+IF(AND(ISNUMBER(OFFSET('Hygiene Data'!$D$6,0,10*ROW('Hygiene Data'!D95))),'Data Summary'!DR101="Yes"),OFFSET('Hygiene Data'!$D$6,0,10*ROW('Hygiene Data'!D95)),NA())</f>
        <v>#N/A</v>
      </c>
      <c r="BD101" s="109" t="e">
        <f ca="1">+IF(AND(ISNUMBER(OFFSET('Hygiene Data'!$D$8,0,10*ROW('Hygiene Data'!D95))),'Data Summary'!DS101="Yes"),OFFSET('Hygiene Data'!$D$8,0,10*ROW('Hygiene Data'!D95)),NA())</f>
        <v>#N/A</v>
      </c>
      <c r="BE101" s="109" t="e">
        <f ca="1">+IF(AND(ISNUMBER(OFFSET('Hygiene Data'!$D$10,0,10*ROW('Hygiene Data'!D95))),'Data Summary'!DT101="Yes"),OFFSET('Hygiene Data'!$D$10,0,10*ROW('Hygiene Data'!D95)),NA())</f>
        <v>#N/A</v>
      </c>
      <c r="BF101" s="109" t="e">
        <f ca="1">+IF(AND(ISNUMBER(OFFSET('Hygiene Data'!$E$6,0,10*ROW('Hygiene Data'!E95))),'Data Summary'!DU101="Yes"),OFFSET('Hygiene Data'!$E$6,0,10*ROW('Hygiene Data'!E95)),NA())</f>
        <v>#N/A</v>
      </c>
      <c r="BG101" s="109" t="e">
        <f ca="1">+IF(AND(ISNUMBER(OFFSET('Hygiene Data'!$E$8,0,10*ROW('Hygiene Data'!E95))),'Data Summary'!DV101="Yes"),OFFSET('Hygiene Data'!$E$8,0,10*ROW('Hygiene Data'!E95)),NA())</f>
        <v>#N/A</v>
      </c>
      <c r="BH101" s="109" t="e">
        <f ca="1">+IF(AND(ISNUMBER(OFFSET('Hygiene Data'!$E$10,0,10*ROW('Hygiene Data'!E95))),'Data Summary'!DW101="Yes"),OFFSET('Hygiene Data'!$E$10,0,10*ROW('Hygiene Data'!E95)),NA())</f>
        <v>#N/A</v>
      </c>
      <c r="BI101" s="109" t="e">
        <f ca="1">+IF(AND(ISNUMBER(OFFSET('Hygiene Data'!$F$6,0,10*ROW('Hygiene Data'!F95))),'Data Summary'!DX101="Yes"),OFFSET('Hygiene Data'!$F$6,0,10*ROW('Hygiene Data'!F95)),NA())</f>
        <v>#N/A</v>
      </c>
      <c r="BJ101" s="109" t="e">
        <f ca="1">+IF(AND(ISNUMBER(OFFSET('Hygiene Data'!$F$8,0,10*ROW('Hygiene Data'!F95))),'Data Summary'!DY101="Yes"),OFFSET('Hygiene Data'!$F$8,0,10*ROW('Hygiene Data'!F95)),NA())</f>
        <v>#N/A</v>
      </c>
      <c r="BK101" s="109" t="e">
        <f ca="1">+IF(AND(ISNUMBER(OFFSET('Hygiene Data'!$F$10,0,10*ROW('Hygiene Data'!F95))),'Data Summary'!DZ101="Yes"),OFFSET('Hygiene Data'!$F$10,0,10*ROW('Hygiene Data'!F95)),NA())</f>
        <v>#N/A</v>
      </c>
      <c r="BL101" s="109" t="e">
        <f ca="1">+IF(AND(ISNUMBER(OFFSET('Hygiene Data'!$G$6,0,10*ROW('Hygiene Data'!G95))),'Data Summary'!EA101="Yes"),OFFSET('Hygiene Data'!$G$6,0,10*ROW('Hygiene Data'!G95)),NA())</f>
        <v>#N/A</v>
      </c>
      <c r="BM101" s="109" t="e">
        <f ca="1">+IF(AND(ISNUMBER(OFFSET('Hygiene Data'!$G$8,0,10*ROW('Hygiene Data'!G95))),'Data Summary'!EB101="Yes"),OFFSET('Hygiene Data'!$G$8,0,10*ROW('Hygiene Data'!G95)),NA())</f>
        <v>#N/A</v>
      </c>
      <c r="BN101" s="109" t="e">
        <f ca="1">+IF(AND(ISNUMBER(OFFSET('Hygiene Data'!$G$10,0,10*ROW('Hygiene Data'!G95))),'Data Summary'!EC101="Yes"),OFFSET('Hygiene Data'!$G$10,0,10*ROW('Hygiene Data'!G95)),NA())</f>
        <v>#N/A</v>
      </c>
      <c r="BO101" s="109" t="e">
        <f ca="1">+IF(AND(ISNUMBER(OFFSET('Hygiene Data'!$H$6,0,10*ROW('Hygiene Data'!H95))),'Data Summary'!ED101="Yes"),OFFSET('Hygiene Data'!$H$6,0,10*ROW('Hygiene Data'!H95)),NA())</f>
        <v>#N/A</v>
      </c>
      <c r="BP101" s="109" t="e">
        <f ca="1">+IF(AND(ISNUMBER(OFFSET('Hygiene Data'!$H$8,0,10*ROW('Hygiene Data'!H95))),'Data Summary'!EE101="Yes"),OFFSET('Hygiene Data'!$H$8,0,10*ROW('Hygiene Data'!H95)),NA())</f>
        <v>#N/A</v>
      </c>
      <c r="BQ101" s="109" t="e">
        <f ca="1">+IF(AND(ISNUMBER(OFFSET('Hygiene Data'!$H$10,0,10*ROW('Hygiene Data'!H95))),'Data Summary'!EF101="Yes"),OFFSET('Hygiene Data'!$H$10,0,10*ROW('Hygiene Data'!H95)),NA())</f>
        <v>#N/A</v>
      </c>
    </row>
    <row r="102" spans="1:69" x14ac:dyDescent="0.25">
      <c r="A102" s="57" t="e">
        <f ca="1">+IF(OFFSET('Water Data'!$B$1,0,10*ROW('Water Data'!B96))="",NA(),OFFSET('Water Data'!$B$1,0,10*ROW('Water Data'!B96)))</f>
        <v>#N/A</v>
      </c>
      <c r="B102" s="57" t="e">
        <f ca="1">+IF(OFFSET('Water Data'!$A$3,0,10*ROW('Water Data'!A99))="",NA(),OFFSET('Water Data'!$A$3,0,10*ROW('Water Data'!A99)))</f>
        <v>#N/A</v>
      </c>
      <c r="C102" s="57" t="e">
        <f ca="1">+IF(OFFSET('Water Data'!$C$3,0,10*ROW('Water Data'!C99))="",NA(),OFFSET('Water Data'!$C$3,0,10*ROW('Water Data'!C99)))</f>
        <v>#N/A</v>
      </c>
      <c r="D102" s="58" t="e">
        <f ca="1">+IF(AND(ISNUMBER(OFFSET('Water Data'!$C$5,0,10*ROW('Water Data'!C96))),'Data Summary'!BS102="Yes"),100-OFFSET('Water Data'!$C$5,0,10*ROW('Water Data'!C96)),NA())</f>
        <v>#N/A</v>
      </c>
      <c r="E102" s="58" t="e">
        <f ca="1">+IF(AND(ISNUMBER(OFFSET('Water Data'!$C$7,0,10*ROW('Water Data'!C96))),'Data Summary'!BT102="Yes"),OFFSET('Water Data'!$C$7,0,10*ROW('Water Data'!C96)),NA())</f>
        <v>#N/A</v>
      </c>
      <c r="F102" s="58" t="e">
        <f ca="1">+IF(AND(ISNUMBER(OFFSET('Water Data'!$C$10,0,10*ROW('Water Data'!C96))),'Data Summary'!BU102="Yes"),OFFSET('Water Data'!$C$10,0,10*ROW('Water Data'!C96)),NA())</f>
        <v>#N/A</v>
      </c>
      <c r="G102" s="58" t="e">
        <f ca="1">+IF(AND(ISNUMBER(OFFSET('Water Data'!$D$5,0,10*ROW('Water Data'!D96))),'Data Summary'!BV102="Yes"),100-OFFSET('Water Data'!$D$5,0,10*ROW('Water Data'!D96)),NA())</f>
        <v>#N/A</v>
      </c>
      <c r="H102" s="58" t="e">
        <f ca="1">+IF(AND(ISNUMBER(OFFSET('Water Data'!$D$7,0,10*ROW('Water Data'!D96))),'Data Summary'!BW102="Yes"),OFFSET('Water Data'!$D$7,0,10*ROW('Water Data'!D96)),NA())</f>
        <v>#N/A</v>
      </c>
      <c r="I102" s="58" t="e">
        <f ca="1">+IF(AND(ISNUMBER(OFFSET('Water Data'!$D$10,0,10*ROW('Water Data'!D96))),'Data Summary'!BX102="Yes"),OFFSET('Water Data'!$D$10,0,10*ROW('Water Data'!D96)),NA())</f>
        <v>#N/A</v>
      </c>
      <c r="J102" s="58" t="e">
        <f ca="1">+IF(AND(ISNUMBER(OFFSET('Water Data'!$E$5,0,10*ROW('Water Data'!E96))),'Data Summary'!BY102="Yes"),100-OFFSET('Water Data'!$E$5,0,10*ROW('Water Data'!E96)),NA())</f>
        <v>#N/A</v>
      </c>
      <c r="K102" s="58" t="e">
        <f ca="1">+IF(AND(ISNUMBER(OFFSET('Water Data'!$E$7,0,10*ROW('Water Data'!E96))),'Data Summary'!BZ102="Yes"),OFFSET('Water Data'!$E$7,0,10*ROW('Water Data'!E96)),NA())</f>
        <v>#N/A</v>
      </c>
      <c r="L102" s="58" t="e">
        <f ca="1">+IF(AND(ISNUMBER(OFFSET('Water Data'!$E$10,0,10*ROW('Water Data'!E96))),'Data Summary'!CA102="Yes"),OFFSET('Water Data'!$E$10,0,10*ROW('Water Data'!E96)),NA())</f>
        <v>#N/A</v>
      </c>
      <c r="M102" s="58" t="e">
        <f ca="1">+IF(AND(ISNUMBER(OFFSET('Water Data'!$F$5,0,10*ROW('Water Data'!F96))),'Data Summary'!CB102="Yes"),100-OFFSET('Water Data'!$F$5,0,10*ROW('Water Data'!F96)),NA())</f>
        <v>#N/A</v>
      </c>
      <c r="N102" s="58" t="e">
        <f ca="1">+IF(AND(ISNUMBER(OFFSET('Water Data'!$F$7,0,10*ROW('Water Data'!F96))),'Data Summary'!CC102="Yes"),OFFSET('Water Data'!$F$7,0,10*ROW('Water Data'!F96)),NA())</f>
        <v>#N/A</v>
      </c>
      <c r="O102" s="58" t="e">
        <f ca="1">+IF(AND(ISNUMBER(OFFSET('Water Data'!$F$10,0,10*ROW('Water Data'!F96))),'Data Summary'!CD102="Yes"),OFFSET('Water Data'!$F$10,0,10*ROW('Water Data'!F96)),NA())</f>
        <v>#N/A</v>
      </c>
      <c r="P102" s="58" t="e">
        <f ca="1">+IF(AND(ISNUMBER(OFFSET('Water Data'!$G$5,0,10*ROW('Water Data'!G96))),'Data Summary'!CE102="Yes"),100-OFFSET('Water Data'!$G$5,0,10*ROW('Water Data'!G96)),NA())</f>
        <v>#N/A</v>
      </c>
      <c r="Q102" s="58" t="e">
        <f ca="1">+IF(AND(ISNUMBER(OFFSET('Water Data'!$G$7,0,10*ROW('Water Data'!G96))),'Data Summary'!CF102="Yes"),OFFSET('Water Data'!$G$7,0,10*ROW('Water Data'!G96)),NA())</f>
        <v>#N/A</v>
      </c>
      <c r="R102" s="58" t="e">
        <f ca="1">+IF(AND(ISNUMBER(OFFSET('Water Data'!$G$10,0,10*ROW('Water Data'!G96))),'Data Summary'!CG102="Yes"),OFFSET('Water Data'!$G$10,0,10*ROW('Water Data'!G96)),NA())</f>
        <v>#N/A</v>
      </c>
      <c r="S102" s="58" t="e">
        <f ca="1">+IF(AND(ISNUMBER(OFFSET('Water Data'!$H$5,0,10*ROW('Water Data'!H96))),'Data Summary'!CH102="Yes"),100-OFFSET('Water Data'!$H$5,0,10*ROW('Water Data'!H96)),NA())</f>
        <v>#N/A</v>
      </c>
      <c r="T102" s="58" t="e">
        <f ca="1">+IF(AND(ISNUMBER(OFFSET('Water Data'!$H$7,0,10*ROW('Water Data'!H96))),'Data Summary'!CI102="Yes"),OFFSET('Water Data'!$H$7,0,10*ROW('Water Data'!H96)),NA())</f>
        <v>#N/A</v>
      </c>
      <c r="U102" s="58" t="e">
        <f ca="1">+IF(AND(ISNUMBER(OFFSET('Water Data'!$H$10,0,10*ROW('Water Data'!H96))),'Data Summary'!CJ102="Yes"),OFFSET('Water Data'!$H$10,0,10*ROW('Water Data'!H96)),NA())</f>
        <v>#N/A</v>
      </c>
      <c r="V102" s="104" t="e">
        <f ca="1">+IF(AND(ISNUMBER(OFFSET('Sanitation Data'!$C$5,0,10*ROW('Sanitation Data'!C96))),'Data Summary'!CK102="Yes"),100-OFFSET('Sanitation Data'!$C$5,0,10*ROW('Sanitation Data'!C96)),NA())</f>
        <v>#N/A</v>
      </c>
      <c r="W102" s="104" t="e">
        <f ca="1">+IF(AND(ISNUMBER(OFFSET('Sanitation Data'!$C$7,0,10*ROW('Sanitation Data'!C96))),'Data Summary'!CL102="Yes"),OFFSET('Sanitation Data'!$C$7,0,10*ROW('Sanitation Data'!C96)),NA())</f>
        <v>#N/A</v>
      </c>
      <c r="X102" s="104" t="e">
        <f ca="1">+IF(AND(ISNUMBER(OFFSET('Sanitation Data'!$C$11,0,10*ROW('Sanitation Data'!C96))),'Data Summary'!CM102="Yes"),OFFSET('Sanitation Data'!$C$11,0,10*ROW('Sanitation Data'!C96)),NA())</f>
        <v>#N/A</v>
      </c>
      <c r="Y102" s="104" t="e">
        <f ca="1">+IF(AND(ISNUMBER(OFFSET('Sanitation Data'!$C$12,0,10*ROW('Sanitation Data'!C96))),'Data Summary'!CN102="Yes"),OFFSET('Sanitation Data'!$C$12,0,10*ROW('Sanitation Data'!C96)),NA())</f>
        <v>#N/A</v>
      </c>
      <c r="Z102" s="104" t="e">
        <f ca="1">+IF(AND(ISNUMBER(OFFSET('Sanitation Data'!$C$13,0,10*ROW('Sanitation Data'!C96))),'Data Summary'!CO102="Yes"),OFFSET('Sanitation Data'!$C$13,0,10*ROW('Sanitation Data'!C96)),NA())</f>
        <v>#N/A</v>
      </c>
      <c r="AA102" s="104" t="e">
        <f ca="1">+IF(AND(ISNUMBER(OFFSET('Sanitation Data'!$D$5,0,10*ROW('Sanitation Data'!D96))),'Data Summary'!CP102="Yes"),100-OFFSET('Sanitation Data'!$D$5,0,10*ROW('Sanitation Data'!D96)),NA())</f>
        <v>#N/A</v>
      </c>
      <c r="AB102" s="104" t="e">
        <f ca="1">+IF(AND(ISNUMBER(OFFSET('Sanitation Data'!$D$7,0,10*ROW('Sanitation Data'!D96))),'Data Summary'!CQ102="Yes"),OFFSET('Sanitation Data'!$D$7,0,10*ROW('Sanitation Data'!D96)),NA())</f>
        <v>#N/A</v>
      </c>
      <c r="AC102" s="104" t="e">
        <f ca="1">+IF(AND(ISNUMBER(OFFSET('Sanitation Data'!$D$11,0,10*ROW('Sanitation Data'!D96))),'Data Summary'!CR102="Yes"),OFFSET('Sanitation Data'!$D$11,0,10*ROW('Sanitation Data'!D96)),NA())</f>
        <v>#N/A</v>
      </c>
      <c r="AD102" s="104" t="e">
        <f ca="1">+IF(AND(ISNUMBER(OFFSET('Sanitation Data'!$D$12,0,10*ROW('Sanitation Data'!D96))),'Data Summary'!CS102="Yes"),OFFSET('Sanitation Data'!$D$12,0,10*ROW('Sanitation Data'!D96)),NA())</f>
        <v>#N/A</v>
      </c>
      <c r="AE102" s="104" t="e">
        <f ca="1">+IF(AND(ISNUMBER(OFFSET('Sanitation Data'!$D$13,0,10*ROW('Sanitation Data'!D96))),'Data Summary'!CT102="Yes"),OFFSET('Sanitation Data'!$D$13,0,10*ROW('Sanitation Data'!D96)),NA())</f>
        <v>#N/A</v>
      </c>
      <c r="AF102" s="104" t="e">
        <f ca="1">+IF(AND(ISNUMBER(OFFSET('Sanitation Data'!$E$5,0,10*ROW('Sanitation Data'!E96))),'Data Summary'!CU102="Yes"),100-OFFSET('Sanitation Data'!$E$5,0,10*ROW('Sanitation Data'!E96)),NA())</f>
        <v>#N/A</v>
      </c>
      <c r="AG102" s="104" t="e">
        <f ca="1">+IF(AND(ISNUMBER(OFFSET('Sanitation Data'!$E$7,0,10*ROW('Sanitation Data'!E96))),'Data Summary'!CV102="Yes"),OFFSET('Sanitation Data'!$E$7,0,10*ROW('Sanitation Data'!E96)),NA())</f>
        <v>#N/A</v>
      </c>
      <c r="AH102" s="104" t="e">
        <f ca="1">+IF(AND(ISNUMBER(OFFSET('Sanitation Data'!$E$11,0,10*ROW('Sanitation Data'!E96))),'Data Summary'!CW102="Yes"),OFFSET('Sanitation Data'!$E$11,0,10*ROW('Sanitation Data'!E96)),NA())</f>
        <v>#N/A</v>
      </c>
      <c r="AI102" s="104" t="e">
        <f ca="1">+IF(AND(ISNUMBER(OFFSET('Sanitation Data'!$E$12,0,10*ROW('Sanitation Data'!E96))),'Data Summary'!CX102="Yes"),OFFSET('Sanitation Data'!$E$12,0,10*ROW('Sanitation Data'!E96)),NA())</f>
        <v>#N/A</v>
      </c>
      <c r="AJ102" s="104" t="e">
        <f ca="1">+IF(AND(ISNUMBER(OFFSET('Sanitation Data'!$E$13,0,10*ROW('Sanitation Data'!E96))),'Data Summary'!CY102="Yes"),OFFSET('Sanitation Data'!$E$13,0,10*ROW('Sanitation Data'!E96)),NA())</f>
        <v>#N/A</v>
      </c>
      <c r="AK102" s="104" t="e">
        <f ca="1">+IF(AND(ISNUMBER(OFFSET('Sanitation Data'!$F$5,0,10*ROW('Sanitation Data'!F96))),'Data Summary'!CZ102="Yes"),100-OFFSET('Sanitation Data'!$F$5,0,10*ROW('Sanitation Data'!F96)),NA())</f>
        <v>#N/A</v>
      </c>
      <c r="AL102" s="104" t="e">
        <f ca="1">+IF(AND(ISNUMBER(OFFSET('Sanitation Data'!$F$7,0,10*ROW('Sanitation Data'!F96))),'Data Summary'!DA102="Yes"),OFFSET('Sanitation Data'!$F$7,0,10*ROW('Sanitation Data'!F96)),NA())</f>
        <v>#N/A</v>
      </c>
      <c r="AM102" s="104" t="e">
        <f ca="1">+IF(AND(ISNUMBER(OFFSET('Sanitation Data'!$F$11,0,10*ROW('Sanitation Data'!F96))),'Data Summary'!DB102="Yes"),OFFSET('Sanitation Data'!$F$11,0,10*ROW('Sanitation Data'!F96)),NA())</f>
        <v>#N/A</v>
      </c>
      <c r="AN102" s="104" t="e">
        <f ca="1">+IF(AND(ISNUMBER(OFFSET('Sanitation Data'!$F$12,0,10*ROW('Sanitation Data'!F96))),'Data Summary'!DC102="Yes"),OFFSET('Sanitation Data'!$F$12,0,10*ROW('Sanitation Data'!F96)),NA())</f>
        <v>#N/A</v>
      </c>
      <c r="AO102" s="104" t="e">
        <f ca="1">+IF(AND(ISNUMBER(OFFSET('Sanitation Data'!$F$13,0,10*ROW('Sanitation Data'!F96))),'Data Summary'!DD102="Yes"),OFFSET('Sanitation Data'!$F$13,0,10*ROW('Sanitation Data'!F96)),NA())</f>
        <v>#N/A</v>
      </c>
      <c r="AP102" s="104" t="e">
        <f ca="1">+IF(AND(ISNUMBER(OFFSET('Sanitation Data'!$G$5,0,10*ROW('Sanitation Data'!G96))),'Data Summary'!DE102="Yes"),100-OFFSET('Sanitation Data'!$G$5,0,10*ROW('Sanitation Data'!G96)),NA())</f>
        <v>#N/A</v>
      </c>
      <c r="AQ102" s="104" t="e">
        <f ca="1">+IF(AND(ISNUMBER(OFFSET('Sanitation Data'!$G$7,0,10*ROW('Sanitation Data'!G96))),'Data Summary'!DF102="Yes"),OFFSET('Sanitation Data'!$G$7,0,10*ROW('Sanitation Data'!G96)),NA())</f>
        <v>#N/A</v>
      </c>
      <c r="AR102" s="104" t="e">
        <f ca="1">+IF(AND(ISNUMBER(OFFSET('Sanitation Data'!$G$11,0,10*ROW('Sanitation Data'!G96))),'Data Summary'!DG102="Yes"),OFFSET('Sanitation Data'!$G$11,0,10*ROW('Sanitation Data'!G96)),NA())</f>
        <v>#N/A</v>
      </c>
      <c r="AS102" s="104" t="e">
        <f ca="1">+IF(AND(ISNUMBER(OFFSET('Sanitation Data'!$G$12,0,10*ROW('Sanitation Data'!G96))),'Data Summary'!DH102="Yes"),OFFSET('Sanitation Data'!$G$12,0,10*ROW('Sanitation Data'!G96)),NA())</f>
        <v>#N/A</v>
      </c>
      <c r="AT102" s="104" t="e">
        <f ca="1">+IF(AND(ISNUMBER(OFFSET('Sanitation Data'!$G$13,0,10*ROW('Sanitation Data'!G96))),'Data Summary'!DI102="Yes"),OFFSET('Sanitation Data'!$G$13,0,10*ROW('Sanitation Data'!G96)),NA())</f>
        <v>#N/A</v>
      </c>
      <c r="AU102" s="104" t="e">
        <f ca="1">+IF(AND(ISNUMBER(OFFSET('Sanitation Data'!$H$5,0,10*ROW('Sanitation Data'!H96))),'Data Summary'!DJ102="Yes"),100-OFFSET('Sanitation Data'!$H$5,0,10*ROW('Sanitation Data'!H96)),NA())</f>
        <v>#N/A</v>
      </c>
      <c r="AV102" s="104" t="e">
        <f ca="1">+IF(AND(ISNUMBER(OFFSET('Sanitation Data'!$H$7,0,10*ROW('Sanitation Data'!H96))),'Data Summary'!DK102="Yes"),OFFSET('Sanitation Data'!$H$7,0,10*ROW('Sanitation Data'!H96)),NA())</f>
        <v>#N/A</v>
      </c>
      <c r="AW102" s="104" t="e">
        <f ca="1">+IF(AND(ISNUMBER(OFFSET('Sanitation Data'!$H$11,0,10*ROW('Sanitation Data'!H96))),'Data Summary'!DL102="Yes"),OFFSET('Sanitation Data'!$H$11,0,10*ROW('Sanitation Data'!H96)),NA())</f>
        <v>#N/A</v>
      </c>
      <c r="AX102" s="104" t="e">
        <f ca="1">+IF(AND(ISNUMBER(OFFSET('Sanitation Data'!$H$12,0,10*ROW('Sanitation Data'!H96))),'Data Summary'!DM102="Yes"),OFFSET('Sanitation Data'!$H$12,0,10*ROW('Sanitation Data'!H96)),NA())</f>
        <v>#N/A</v>
      </c>
      <c r="AY102" s="104" t="e">
        <f ca="1">+IF(AND(ISNUMBER(OFFSET('Sanitation Data'!$H$13,0,10*ROW('Sanitation Data'!H96))),'Data Summary'!DN102="Yes"),OFFSET('Sanitation Data'!$H$13,0,10*ROW('Sanitation Data'!H96)),NA())</f>
        <v>#N/A</v>
      </c>
      <c r="AZ102" s="109" t="e">
        <f ca="1">+IF(AND(ISNUMBER(OFFSET('Hygiene Data'!$C$6,0,10*ROW('Hygiene Data'!C96))),'Data Summary'!DO102="Yes"),OFFSET('Hygiene Data'!$C$6,0,10*ROW('Hygiene Data'!C96)),NA())</f>
        <v>#N/A</v>
      </c>
      <c r="BA102" s="109" t="e">
        <f ca="1">+IF(AND(ISNUMBER(OFFSET('Hygiene Data'!$C$8,0,10*ROW('Hygiene Data'!C96))),'Data Summary'!DP102="Yes"),OFFSET('Hygiene Data'!$C$8,0,10*ROW('Hygiene Data'!C96)),NA())</f>
        <v>#N/A</v>
      </c>
      <c r="BB102" s="109" t="e">
        <f ca="1">+IF(AND(ISNUMBER(OFFSET('Hygiene Data'!$C$10,0,10*ROW('Hygiene Data'!C96))),'Data Summary'!DQ102="Yes"),OFFSET('Hygiene Data'!$C$10,0,10*ROW('Hygiene Data'!C96)),NA())</f>
        <v>#N/A</v>
      </c>
      <c r="BC102" s="109" t="e">
        <f ca="1">+IF(AND(ISNUMBER(OFFSET('Hygiene Data'!$D$6,0,10*ROW('Hygiene Data'!D96))),'Data Summary'!DR102="Yes"),OFFSET('Hygiene Data'!$D$6,0,10*ROW('Hygiene Data'!D96)),NA())</f>
        <v>#N/A</v>
      </c>
      <c r="BD102" s="109" t="e">
        <f ca="1">+IF(AND(ISNUMBER(OFFSET('Hygiene Data'!$D$8,0,10*ROW('Hygiene Data'!D96))),'Data Summary'!DS102="Yes"),OFFSET('Hygiene Data'!$D$8,0,10*ROW('Hygiene Data'!D96)),NA())</f>
        <v>#N/A</v>
      </c>
      <c r="BE102" s="109" t="e">
        <f ca="1">+IF(AND(ISNUMBER(OFFSET('Hygiene Data'!$D$10,0,10*ROW('Hygiene Data'!D96))),'Data Summary'!DT102="Yes"),OFFSET('Hygiene Data'!$D$10,0,10*ROW('Hygiene Data'!D96)),NA())</f>
        <v>#N/A</v>
      </c>
      <c r="BF102" s="109" t="e">
        <f ca="1">+IF(AND(ISNUMBER(OFFSET('Hygiene Data'!$E$6,0,10*ROW('Hygiene Data'!E96))),'Data Summary'!DU102="Yes"),OFFSET('Hygiene Data'!$E$6,0,10*ROW('Hygiene Data'!E96)),NA())</f>
        <v>#N/A</v>
      </c>
      <c r="BG102" s="109" t="e">
        <f ca="1">+IF(AND(ISNUMBER(OFFSET('Hygiene Data'!$E$8,0,10*ROW('Hygiene Data'!E96))),'Data Summary'!DV102="Yes"),OFFSET('Hygiene Data'!$E$8,0,10*ROW('Hygiene Data'!E96)),NA())</f>
        <v>#N/A</v>
      </c>
      <c r="BH102" s="109" t="e">
        <f ca="1">+IF(AND(ISNUMBER(OFFSET('Hygiene Data'!$E$10,0,10*ROW('Hygiene Data'!E96))),'Data Summary'!DW102="Yes"),OFFSET('Hygiene Data'!$E$10,0,10*ROW('Hygiene Data'!E96)),NA())</f>
        <v>#N/A</v>
      </c>
      <c r="BI102" s="109" t="e">
        <f ca="1">+IF(AND(ISNUMBER(OFFSET('Hygiene Data'!$F$6,0,10*ROW('Hygiene Data'!F96))),'Data Summary'!DX102="Yes"),OFFSET('Hygiene Data'!$F$6,0,10*ROW('Hygiene Data'!F96)),NA())</f>
        <v>#N/A</v>
      </c>
      <c r="BJ102" s="109" t="e">
        <f ca="1">+IF(AND(ISNUMBER(OFFSET('Hygiene Data'!$F$8,0,10*ROW('Hygiene Data'!F96))),'Data Summary'!DY102="Yes"),OFFSET('Hygiene Data'!$F$8,0,10*ROW('Hygiene Data'!F96)),NA())</f>
        <v>#N/A</v>
      </c>
      <c r="BK102" s="109" t="e">
        <f ca="1">+IF(AND(ISNUMBER(OFFSET('Hygiene Data'!$F$10,0,10*ROW('Hygiene Data'!F96))),'Data Summary'!DZ102="Yes"),OFFSET('Hygiene Data'!$F$10,0,10*ROW('Hygiene Data'!F96)),NA())</f>
        <v>#N/A</v>
      </c>
      <c r="BL102" s="109" t="e">
        <f ca="1">+IF(AND(ISNUMBER(OFFSET('Hygiene Data'!$G$6,0,10*ROW('Hygiene Data'!G96))),'Data Summary'!EA102="Yes"),OFFSET('Hygiene Data'!$G$6,0,10*ROW('Hygiene Data'!G96)),NA())</f>
        <v>#N/A</v>
      </c>
      <c r="BM102" s="109" t="e">
        <f ca="1">+IF(AND(ISNUMBER(OFFSET('Hygiene Data'!$G$8,0,10*ROW('Hygiene Data'!G96))),'Data Summary'!EB102="Yes"),OFFSET('Hygiene Data'!$G$8,0,10*ROW('Hygiene Data'!G96)),NA())</f>
        <v>#N/A</v>
      </c>
      <c r="BN102" s="109" t="e">
        <f ca="1">+IF(AND(ISNUMBER(OFFSET('Hygiene Data'!$G$10,0,10*ROW('Hygiene Data'!G96))),'Data Summary'!EC102="Yes"),OFFSET('Hygiene Data'!$G$10,0,10*ROW('Hygiene Data'!G96)),NA())</f>
        <v>#N/A</v>
      </c>
      <c r="BO102" s="109" t="e">
        <f ca="1">+IF(AND(ISNUMBER(OFFSET('Hygiene Data'!$H$6,0,10*ROW('Hygiene Data'!H96))),'Data Summary'!ED102="Yes"),OFFSET('Hygiene Data'!$H$6,0,10*ROW('Hygiene Data'!H96)),NA())</f>
        <v>#N/A</v>
      </c>
      <c r="BP102" s="109" t="e">
        <f ca="1">+IF(AND(ISNUMBER(OFFSET('Hygiene Data'!$H$8,0,10*ROW('Hygiene Data'!H96))),'Data Summary'!EE102="Yes"),OFFSET('Hygiene Data'!$H$8,0,10*ROW('Hygiene Data'!H96)),NA())</f>
        <v>#N/A</v>
      </c>
      <c r="BQ102" s="109" t="e">
        <f ca="1">+IF(AND(ISNUMBER(OFFSET('Hygiene Data'!$H$10,0,10*ROW('Hygiene Data'!H96))),'Data Summary'!EF102="Yes"),OFFSET('Hygiene Data'!$H$10,0,10*ROW('Hygiene Data'!H96)),NA())</f>
        <v>#N/A</v>
      </c>
    </row>
    <row r="103" spans="1:69" x14ac:dyDescent="0.25">
      <c r="A103" s="57" t="e">
        <f ca="1">+IF(OFFSET('Water Data'!$B$1,0,10*ROW('Water Data'!B97))="",NA(),OFFSET('Water Data'!$B$1,0,10*ROW('Water Data'!B97)))</f>
        <v>#N/A</v>
      </c>
      <c r="B103" s="57" t="e">
        <f ca="1">+IF(OFFSET('Water Data'!$A$3,0,10*ROW('Water Data'!A100))="",NA(),OFFSET('Water Data'!$A$3,0,10*ROW('Water Data'!A100)))</f>
        <v>#N/A</v>
      </c>
      <c r="C103" s="57" t="e">
        <f ca="1">+IF(OFFSET('Water Data'!$C$3,0,10*ROW('Water Data'!C100))="",NA(),OFFSET('Water Data'!$C$3,0,10*ROW('Water Data'!C100)))</f>
        <v>#N/A</v>
      </c>
      <c r="D103" s="58" t="e">
        <f ca="1">+IF(AND(ISNUMBER(OFFSET('Water Data'!$C$5,0,10*ROW('Water Data'!C97))),'Data Summary'!BS103="Yes"),100-OFFSET('Water Data'!$C$5,0,10*ROW('Water Data'!C97)),NA())</f>
        <v>#N/A</v>
      </c>
      <c r="E103" s="58" t="e">
        <f ca="1">+IF(AND(ISNUMBER(OFFSET('Water Data'!$C$7,0,10*ROW('Water Data'!C97))),'Data Summary'!BT103="Yes"),OFFSET('Water Data'!$C$7,0,10*ROW('Water Data'!C97)),NA())</f>
        <v>#N/A</v>
      </c>
      <c r="F103" s="58" t="e">
        <f ca="1">+IF(AND(ISNUMBER(OFFSET('Water Data'!$C$10,0,10*ROW('Water Data'!C97))),'Data Summary'!BU103="Yes"),OFFSET('Water Data'!$C$10,0,10*ROW('Water Data'!C97)),NA())</f>
        <v>#N/A</v>
      </c>
      <c r="G103" s="58" t="e">
        <f ca="1">+IF(AND(ISNUMBER(OFFSET('Water Data'!$D$5,0,10*ROW('Water Data'!D97))),'Data Summary'!BV103="Yes"),100-OFFSET('Water Data'!$D$5,0,10*ROW('Water Data'!D97)),NA())</f>
        <v>#N/A</v>
      </c>
      <c r="H103" s="58" t="e">
        <f ca="1">+IF(AND(ISNUMBER(OFFSET('Water Data'!$D$7,0,10*ROW('Water Data'!D97))),'Data Summary'!BW103="Yes"),OFFSET('Water Data'!$D$7,0,10*ROW('Water Data'!D97)),NA())</f>
        <v>#N/A</v>
      </c>
      <c r="I103" s="58" t="e">
        <f ca="1">+IF(AND(ISNUMBER(OFFSET('Water Data'!$D$10,0,10*ROW('Water Data'!D97))),'Data Summary'!BX103="Yes"),OFFSET('Water Data'!$D$10,0,10*ROW('Water Data'!D97)),NA())</f>
        <v>#N/A</v>
      </c>
      <c r="J103" s="58" t="e">
        <f ca="1">+IF(AND(ISNUMBER(OFFSET('Water Data'!$E$5,0,10*ROW('Water Data'!E97))),'Data Summary'!BY103="Yes"),100-OFFSET('Water Data'!$E$5,0,10*ROW('Water Data'!E97)),NA())</f>
        <v>#N/A</v>
      </c>
      <c r="K103" s="58" t="e">
        <f ca="1">+IF(AND(ISNUMBER(OFFSET('Water Data'!$E$7,0,10*ROW('Water Data'!E97))),'Data Summary'!BZ103="Yes"),OFFSET('Water Data'!$E$7,0,10*ROW('Water Data'!E97)),NA())</f>
        <v>#N/A</v>
      </c>
      <c r="L103" s="58" t="e">
        <f ca="1">+IF(AND(ISNUMBER(OFFSET('Water Data'!$E$10,0,10*ROW('Water Data'!E97))),'Data Summary'!CA103="Yes"),OFFSET('Water Data'!$E$10,0,10*ROW('Water Data'!E97)),NA())</f>
        <v>#N/A</v>
      </c>
      <c r="M103" s="58" t="e">
        <f ca="1">+IF(AND(ISNUMBER(OFFSET('Water Data'!$F$5,0,10*ROW('Water Data'!F97))),'Data Summary'!CB103="Yes"),100-OFFSET('Water Data'!$F$5,0,10*ROW('Water Data'!F97)),NA())</f>
        <v>#N/A</v>
      </c>
      <c r="N103" s="58" t="e">
        <f ca="1">+IF(AND(ISNUMBER(OFFSET('Water Data'!$F$7,0,10*ROW('Water Data'!F97))),'Data Summary'!CC103="Yes"),OFFSET('Water Data'!$F$7,0,10*ROW('Water Data'!F97)),NA())</f>
        <v>#N/A</v>
      </c>
      <c r="O103" s="58" t="e">
        <f ca="1">+IF(AND(ISNUMBER(OFFSET('Water Data'!$F$10,0,10*ROW('Water Data'!F97))),'Data Summary'!CD103="Yes"),OFFSET('Water Data'!$F$10,0,10*ROW('Water Data'!F97)),NA())</f>
        <v>#N/A</v>
      </c>
      <c r="P103" s="58" t="e">
        <f ca="1">+IF(AND(ISNUMBER(OFFSET('Water Data'!$G$5,0,10*ROW('Water Data'!G97))),'Data Summary'!CE103="Yes"),100-OFFSET('Water Data'!$G$5,0,10*ROW('Water Data'!G97)),NA())</f>
        <v>#N/A</v>
      </c>
      <c r="Q103" s="58" t="e">
        <f ca="1">+IF(AND(ISNUMBER(OFFSET('Water Data'!$G$7,0,10*ROW('Water Data'!G97))),'Data Summary'!CF103="Yes"),OFFSET('Water Data'!$G$7,0,10*ROW('Water Data'!G97)),NA())</f>
        <v>#N/A</v>
      </c>
      <c r="R103" s="58" t="e">
        <f ca="1">+IF(AND(ISNUMBER(OFFSET('Water Data'!$G$10,0,10*ROW('Water Data'!G97))),'Data Summary'!CG103="Yes"),OFFSET('Water Data'!$G$10,0,10*ROW('Water Data'!G97)),NA())</f>
        <v>#N/A</v>
      </c>
      <c r="S103" s="58" t="e">
        <f ca="1">+IF(AND(ISNUMBER(OFFSET('Water Data'!$H$5,0,10*ROW('Water Data'!H97))),'Data Summary'!CH103="Yes"),100-OFFSET('Water Data'!$H$5,0,10*ROW('Water Data'!H97)),NA())</f>
        <v>#N/A</v>
      </c>
      <c r="T103" s="58" t="e">
        <f ca="1">+IF(AND(ISNUMBER(OFFSET('Water Data'!$H$7,0,10*ROW('Water Data'!H97))),'Data Summary'!CI103="Yes"),OFFSET('Water Data'!$H$7,0,10*ROW('Water Data'!H97)),NA())</f>
        <v>#N/A</v>
      </c>
      <c r="U103" s="58" t="e">
        <f ca="1">+IF(AND(ISNUMBER(OFFSET('Water Data'!$H$10,0,10*ROW('Water Data'!H97))),'Data Summary'!CJ103="Yes"),OFFSET('Water Data'!$H$10,0,10*ROW('Water Data'!H97)),NA())</f>
        <v>#N/A</v>
      </c>
      <c r="V103" s="104" t="e">
        <f ca="1">+IF(AND(ISNUMBER(OFFSET('Sanitation Data'!$C$5,0,10*ROW('Sanitation Data'!C97))),'Data Summary'!CK103="Yes"),100-OFFSET('Sanitation Data'!$C$5,0,10*ROW('Sanitation Data'!C97)),NA())</f>
        <v>#N/A</v>
      </c>
      <c r="W103" s="104" t="e">
        <f ca="1">+IF(AND(ISNUMBER(OFFSET('Sanitation Data'!$C$7,0,10*ROW('Sanitation Data'!C97))),'Data Summary'!CL103="Yes"),OFFSET('Sanitation Data'!$C$7,0,10*ROW('Sanitation Data'!C97)),NA())</f>
        <v>#N/A</v>
      </c>
      <c r="X103" s="104" t="e">
        <f ca="1">+IF(AND(ISNUMBER(OFFSET('Sanitation Data'!$C$11,0,10*ROW('Sanitation Data'!C97))),'Data Summary'!CM103="Yes"),OFFSET('Sanitation Data'!$C$11,0,10*ROW('Sanitation Data'!C97)),NA())</f>
        <v>#N/A</v>
      </c>
      <c r="Y103" s="104" t="e">
        <f ca="1">+IF(AND(ISNUMBER(OFFSET('Sanitation Data'!$C$12,0,10*ROW('Sanitation Data'!C97))),'Data Summary'!CN103="Yes"),OFFSET('Sanitation Data'!$C$12,0,10*ROW('Sanitation Data'!C97)),NA())</f>
        <v>#N/A</v>
      </c>
      <c r="Z103" s="104" t="e">
        <f ca="1">+IF(AND(ISNUMBER(OFFSET('Sanitation Data'!$C$13,0,10*ROW('Sanitation Data'!C97))),'Data Summary'!CO103="Yes"),OFFSET('Sanitation Data'!$C$13,0,10*ROW('Sanitation Data'!C97)),NA())</f>
        <v>#N/A</v>
      </c>
      <c r="AA103" s="104" t="e">
        <f ca="1">+IF(AND(ISNUMBER(OFFSET('Sanitation Data'!$D$5,0,10*ROW('Sanitation Data'!D97))),'Data Summary'!CP103="Yes"),100-OFFSET('Sanitation Data'!$D$5,0,10*ROW('Sanitation Data'!D97)),NA())</f>
        <v>#N/A</v>
      </c>
      <c r="AB103" s="104" t="e">
        <f ca="1">+IF(AND(ISNUMBER(OFFSET('Sanitation Data'!$D$7,0,10*ROW('Sanitation Data'!D97))),'Data Summary'!CQ103="Yes"),OFFSET('Sanitation Data'!$D$7,0,10*ROW('Sanitation Data'!D97)),NA())</f>
        <v>#N/A</v>
      </c>
      <c r="AC103" s="104" t="e">
        <f ca="1">+IF(AND(ISNUMBER(OFFSET('Sanitation Data'!$D$11,0,10*ROW('Sanitation Data'!D97))),'Data Summary'!CR103="Yes"),OFFSET('Sanitation Data'!$D$11,0,10*ROW('Sanitation Data'!D97)),NA())</f>
        <v>#N/A</v>
      </c>
      <c r="AD103" s="104" t="e">
        <f ca="1">+IF(AND(ISNUMBER(OFFSET('Sanitation Data'!$D$12,0,10*ROW('Sanitation Data'!D97))),'Data Summary'!CS103="Yes"),OFFSET('Sanitation Data'!$D$12,0,10*ROW('Sanitation Data'!D97)),NA())</f>
        <v>#N/A</v>
      </c>
      <c r="AE103" s="104" t="e">
        <f ca="1">+IF(AND(ISNUMBER(OFFSET('Sanitation Data'!$D$13,0,10*ROW('Sanitation Data'!D97))),'Data Summary'!CT103="Yes"),OFFSET('Sanitation Data'!$D$13,0,10*ROW('Sanitation Data'!D97)),NA())</f>
        <v>#N/A</v>
      </c>
      <c r="AF103" s="104" t="e">
        <f ca="1">+IF(AND(ISNUMBER(OFFSET('Sanitation Data'!$E$5,0,10*ROW('Sanitation Data'!E97))),'Data Summary'!CU103="Yes"),100-OFFSET('Sanitation Data'!$E$5,0,10*ROW('Sanitation Data'!E97)),NA())</f>
        <v>#N/A</v>
      </c>
      <c r="AG103" s="104" t="e">
        <f ca="1">+IF(AND(ISNUMBER(OFFSET('Sanitation Data'!$E$7,0,10*ROW('Sanitation Data'!E97))),'Data Summary'!CV103="Yes"),OFFSET('Sanitation Data'!$E$7,0,10*ROW('Sanitation Data'!E97)),NA())</f>
        <v>#N/A</v>
      </c>
      <c r="AH103" s="104" t="e">
        <f ca="1">+IF(AND(ISNUMBER(OFFSET('Sanitation Data'!$E$11,0,10*ROW('Sanitation Data'!E97))),'Data Summary'!CW103="Yes"),OFFSET('Sanitation Data'!$E$11,0,10*ROW('Sanitation Data'!E97)),NA())</f>
        <v>#N/A</v>
      </c>
      <c r="AI103" s="104" t="e">
        <f ca="1">+IF(AND(ISNUMBER(OFFSET('Sanitation Data'!$E$12,0,10*ROW('Sanitation Data'!E97))),'Data Summary'!CX103="Yes"),OFFSET('Sanitation Data'!$E$12,0,10*ROW('Sanitation Data'!E97)),NA())</f>
        <v>#N/A</v>
      </c>
      <c r="AJ103" s="104" t="e">
        <f ca="1">+IF(AND(ISNUMBER(OFFSET('Sanitation Data'!$E$13,0,10*ROW('Sanitation Data'!E97))),'Data Summary'!CY103="Yes"),OFFSET('Sanitation Data'!$E$13,0,10*ROW('Sanitation Data'!E97)),NA())</f>
        <v>#N/A</v>
      </c>
      <c r="AK103" s="104" t="e">
        <f ca="1">+IF(AND(ISNUMBER(OFFSET('Sanitation Data'!$F$5,0,10*ROW('Sanitation Data'!F97))),'Data Summary'!CZ103="Yes"),100-OFFSET('Sanitation Data'!$F$5,0,10*ROW('Sanitation Data'!F97)),NA())</f>
        <v>#N/A</v>
      </c>
      <c r="AL103" s="104" t="e">
        <f ca="1">+IF(AND(ISNUMBER(OFFSET('Sanitation Data'!$F$7,0,10*ROW('Sanitation Data'!F97))),'Data Summary'!DA103="Yes"),OFFSET('Sanitation Data'!$F$7,0,10*ROW('Sanitation Data'!F97)),NA())</f>
        <v>#N/A</v>
      </c>
      <c r="AM103" s="104" t="e">
        <f ca="1">+IF(AND(ISNUMBER(OFFSET('Sanitation Data'!$F$11,0,10*ROW('Sanitation Data'!F97))),'Data Summary'!DB103="Yes"),OFFSET('Sanitation Data'!$F$11,0,10*ROW('Sanitation Data'!F97)),NA())</f>
        <v>#N/A</v>
      </c>
      <c r="AN103" s="104" t="e">
        <f ca="1">+IF(AND(ISNUMBER(OFFSET('Sanitation Data'!$F$12,0,10*ROW('Sanitation Data'!F97))),'Data Summary'!DC103="Yes"),OFFSET('Sanitation Data'!$F$12,0,10*ROW('Sanitation Data'!F97)),NA())</f>
        <v>#N/A</v>
      </c>
      <c r="AO103" s="104" t="e">
        <f ca="1">+IF(AND(ISNUMBER(OFFSET('Sanitation Data'!$F$13,0,10*ROW('Sanitation Data'!F97))),'Data Summary'!DD103="Yes"),OFFSET('Sanitation Data'!$F$13,0,10*ROW('Sanitation Data'!F97)),NA())</f>
        <v>#N/A</v>
      </c>
      <c r="AP103" s="104" t="e">
        <f ca="1">+IF(AND(ISNUMBER(OFFSET('Sanitation Data'!$G$5,0,10*ROW('Sanitation Data'!G97))),'Data Summary'!DE103="Yes"),100-OFFSET('Sanitation Data'!$G$5,0,10*ROW('Sanitation Data'!G97)),NA())</f>
        <v>#N/A</v>
      </c>
      <c r="AQ103" s="104" t="e">
        <f ca="1">+IF(AND(ISNUMBER(OFFSET('Sanitation Data'!$G$7,0,10*ROW('Sanitation Data'!G97))),'Data Summary'!DF103="Yes"),OFFSET('Sanitation Data'!$G$7,0,10*ROW('Sanitation Data'!G97)),NA())</f>
        <v>#N/A</v>
      </c>
      <c r="AR103" s="104" t="e">
        <f ca="1">+IF(AND(ISNUMBER(OFFSET('Sanitation Data'!$G$11,0,10*ROW('Sanitation Data'!G97))),'Data Summary'!DG103="Yes"),OFFSET('Sanitation Data'!$G$11,0,10*ROW('Sanitation Data'!G97)),NA())</f>
        <v>#N/A</v>
      </c>
      <c r="AS103" s="104" t="e">
        <f ca="1">+IF(AND(ISNUMBER(OFFSET('Sanitation Data'!$G$12,0,10*ROW('Sanitation Data'!G97))),'Data Summary'!DH103="Yes"),OFFSET('Sanitation Data'!$G$12,0,10*ROW('Sanitation Data'!G97)),NA())</f>
        <v>#N/A</v>
      </c>
      <c r="AT103" s="104" t="e">
        <f ca="1">+IF(AND(ISNUMBER(OFFSET('Sanitation Data'!$G$13,0,10*ROW('Sanitation Data'!G97))),'Data Summary'!DI103="Yes"),OFFSET('Sanitation Data'!$G$13,0,10*ROW('Sanitation Data'!G97)),NA())</f>
        <v>#N/A</v>
      </c>
      <c r="AU103" s="104" t="e">
        <f ca="1">+IF(AND(ISNUMBER(OFFSET('Sanitation Data'!$H$5,0,10*ROW('Sanitation Data'!H97))),'Data Summary'!DJ103="Yes"),100-OFFSET('Sanitation Data'!$H$5,0,10*ROW('Sanitation Data'!H97)),NA())</f>
        <v>#N/A</v>
      </c>
      <c r="AV103" s="104" t="e">
        <f ca="1">+IF(AND(ISNUMBER(OFFSET('Sanitation Data'!$H$7,0,10*ROW('Sanitation Data'!H97))),'Data Summary'!DK103="Yes"),OFFSET('Sanitation Data'!$H$7,0,10*ROW('Sanitation Data'!H97)),NA())</f>
        <v>#N/A</v>
      </c>
      <c r="AW103" s="104" t="e">
        <f ca="1">+IF(AND(ISNUMBER(OFFSET('Sanitation Data'!$H$11,0,10*ROW('Sanitation Data'!H97))),'Data Summary'!DL103="Yes"),OFFSET('Sanitation Data'!$H$11,0,10*ROW('Sanitation Data'!H97)),NA())</f>
        <v>#N/A</v>
      </c>
      <c r="AX103" s="104" t="e">
        <f ca="1">+IF(AND(ISNUMBER(OFFSET('Sanitation Data'!$H$12,0,10*ROW('Sanitation Data'!H97))),'Data Summary'!DM103="Yes"),OFFSET('Sanitation Data'!$H$12,0,10*ROW('Sanitation Data'!H97)),NA())</f>
        <v>#N/A</v>
      </c>
      <c r="AY103" s="104" t="e">
        <f ca="1">+IF(AND(ISNUMBER(OFFSET('Sanitation Data'!$H$13,0,10*ROW('Sanitation Data'!H97))),'Data Summary'!DN103="Yes"),OFFSET('Sanitation Data'!$H$13,0,10*ROW('Sanitation Data'!H97)),NA())</f>
        <v>#N/A</v>
      </c>
      <c r="AZ103" s="109" t="e">
        <f ca="1">+IF(AND(ISNUMBER(OFFSET('Hygiene Data'!$C$6,0,10*ROW('Hygiene Data'!C97))),'Data Summary'!DO103="Yes"),OFFSET('Hygiene Data'!$C$6,0,10*ROW('Hygiene Data'!C97)),NA())</f>
        <v>#N/A</v>
      </c>
      <c r="BA103" s="109" t="e">
        <f ca="1">+IF(AND(ISNUMBER(OFFSET('Hygiene Data'!$C$8,0,10*ROW('Hygiene Data'!C97))),'Data Summary'!DP103="Yes"),OFFSET('Hygiene Data'!$C$8,0,10*ROW('Hygiene Data'!C97)),NA())</f>
        <v>#N/A</v>
      </c>
      <c r="BB103" s="109" t="e">
        <f ca="1">+IF(AND(ISNUMBER(OFFSET('Hygiene Data'!$C$10,0,10*ROW('Hygiene Data'!C97))),'Data Summary'!DQ103="Yes"),OFFSET('Hygiene Data'!$C$10,0,10*ROW('Hygiene Data'!C97)),NA())</f>
        <v>#N/A</v>
      </c>
      <c r="BC103" s="109" t="e">
        <f ca="1">+IF(AND(ISNUMBER(OFFSET('Hygiene Data'!$D$6,0,10*ROW('Hygiene Data'!D97))),'Data Summary'!DR103="Yes"),OFFSET('Hygiene Data'!$D$6,0,10*ROW('Hygiene Data'!D97)),NA())</f>
        <v>#N/A</v>
      </c>
      <c r="BD103" s="109" t="e">
        <f ca="1">+IF(AND(ISNUMBER(OFFSET('Hygiene Data'!$D$8,0,10*ROW('Hygiene Data'!D97))),'Data Summary'!DS103="Yes"),OFFSET('Hygiene Data'!$D$8,0,10*ROW('Hygiene Data'!D97)),NA())</f>
        <v>#N/A</v>
      </c>
      <c r="BE103" s="109" t="e">
        <f ca="1">+IF(AND(ISNUMBER(OFFSET('Hygiene Data'!$D$10,0,10*ROW('Hygiene Data'!D97))),'Data Summary'!DT103="Yes"),OFFSET('Hygiene Data'!$D$10,0,10*ROW('Hygiene Data'!D97)),NA())</f>
        <v>#N/A</v>
      </c>
      <c r="BF103" s="109" t="e">
        <f ca="1">+IF(AND(ISNUMBER(OFFSET('Hygiene Data'!$E$6,0,10*ROW('Hygiene Data'!E97))),'Data Summary'!DU103="Yes"),OFFSET('Hygiene Data'!$E$6,0,10*ROW('Hygiene Data'!E97)),NA())</f>
        <v>#N/A</v>
      </c>
      <c r="BG103" s="109" t="e">
        <f ca="1">+IF(AND(ISNUMBER(OFFSET('Hygiene Data'!$E$8,0,10*ROW('Hygiene Data'!E97))),'Data Summary'!DV103="Yes"),OFFSET('Hygiene Data'!$E$8,0,10*ROW('Hygiene Data'!E97)),NA())</f>
        <v>#N/A</v>
      </c>
      <c r="BH103" s="109" t="e">
        <f ca="1">+IF(AND(ISNUMBER(OFFSET('Hygiene Data'!$E$10,0,10*ROW('Hygiene Data'!E97))),'Data Summary'!DW103="Yes"),OFFSET('Hygiene Data'!$E$10,0,10*ROW('Hygiene Data'!E97)),NA())</f>
        <v>#N/A</v>
      </c>
      <c r="BI103" s="109" t="e">
        <f ca="1">+IF(AND(ISNUMBER(OFFSET('Hygiene Data'!$F$6,0,10*ROW('Hygiene Data'!F97))),'Data Summary'!DX103="Yes"),OFFSET('Hygiene Data'!$F$6,0,10*ROW('Hygiene Data'!F97)),NA())</f>
        <v>#N/A</v>
      </c>
      <c r="BJ103" s="109" t="e">
        <f ca="1">+IF(AND(ISNUMBER(OFFSET('Hygiene Data'!$F$8,0,10*ROW('Hygiene Data'!F97))),'Data Summary'!DY103="Yes"),OFFSET('Hygiene Data'!$F$8,0,10*ROW('Hygiene Data'!F97)),NA())</f>
        <v>#N/A</v>
      </c>
      <c r="BK103" s="109" t="e">
        <f ca="1">+IF(AND(ISNUMBER(OFFSET('Hygiene Data'!$F$10,0,10*ROW('Hygiene Data'!F97))),'Data Summary'!DZ103="Yes"),OFFSET('Hygiene Data'!$F$10,0,10*ROW('Hygiene Data'!F97)),NA())</f>
        <v>#N/A</v>
      </c>
      <c r="BL103" s="109" t="e">
        <f ca="1">+IF(AND(ISNUMBER(OFFSET('Hygiene Data'!$G$6,0,10*ROW('Hygiene Data'!G97))),'Data Summary'!EA103="Yes"),OFFSET('Hygiene Data'!$G$6,0,10*ROW('Hygiene Data'!G97)),NA())</f>
        <v>#N/A</v>
      </c>
      <c r="BM103" s="109" t="e">
        <f ca="1">+IF(AND(ISNUMBER(OFFSET('Hygiene Data'!$G$8,0,10*ROW('Hygiene Data'!G97))),'Data Summary'!EB103="Yes"),OFFSET('Hygiene Data'!$G$8,0,10*ROW('Hygiene Data'!G97)),NA())</f>
        <v>#N/A</v>
      </c>
      <c r="BN103" s="109" t="e">
        <f ca="1">+IF(AND(ISNUMBER(OFFSET('Hygiene Data'!$G$10,0,10*ROW('Hygiene Data'!G97))),'Data Summary'!EC103="Yes"),OFFSET('Hygiene Data'!$G$10,0,10*ROW('Hygiene Data'!G97)),NA())</f>
        <v>#N/A</v>
      </c>
      <c r="BO103" s="109" t="e">
        <f ca="1">+IF(AND(ISNUMBER(OFFSET('Hygiene Data'!$H$6,0,10*ROW('Hygiene Data'!H97))),'Data Summary'!ED103="Yes"),OFFSET('Hygiene Data'!$H$6,0,10*ROW('Hygiene Data'!H97)),NA())</f>
        <v>#N/A</v>
      </c>
      <c r="BP103" s="109" t="e">
        <f ca="1">+IF(AND(ISNUMBER(OFFSET('Hygiene Data'!$H$8,0,10*ROW('Hygiene Data'!H97))),'Data Summary'!EE103="Yes"),OFFSET('Hygiene Data'!$H$8,0,10*ROW('Hygiene Data'!H97)),NA())</f>
        <v>#N/A</v>
      </c>
      <c r="BQ103" s="109" t="e">
        <f ca="1">+IF(AND(ISNUMBER(OFFSET('Hygiene Data'!$H$10,0,10*ROW('Hygiene Data'!H97))),'Data Summary'!EF103="Yes"),OFFSET('Hygiene Data'!$H$10,0,10*ROW('Hygiene Data'!H97)),NA())</f>
        <v>#N/A</v>
      </c>
    </row>
    <row r="104" spans="1:69" x14ac:dyDescent="0.25">
      <c r="A104" s="57" t="e">
        <f ca="1">+IF(OFFSET('Water Data'!$B$1,0,10*ROW('Water Data'!B98))="",NA(),OFFSET('Water Data'!$B$1,0,10*ROW('Water Data'!B98)))</f>
        <v>#N/A</v>
      </c>
      <c r="B104" s="57" t="e">
        <f ca="1">+IF(OFFSET('Water Data'!$A$3,0,10*ROW('Water Data'!A101))="",NA(),OFFSET('Water Data'!$A$3,0,10*ROW('Water Data'!A101)))</f>
        <v>#N/A</v>
      </c>
      <c r="C104" s="57" t="e">
        <f ca="1">+IF(OFFSET('Water Data'!$C$3,0,10*ROW('Water Data'!C101))="",NA(),OFFSET('Water Data'!$C$3,0,10*ROW('Water Data'!C101)))</f>
        <v>#N/A</v>
      </c>
      <c r="D104" s="58" t="e">
        <f ca="1">+IF(AND(ISNUMBER(OFFSET('Water Data'!$C$5,0,10*ROW('Water Data'!C98))),'Data Summary'!BS104="Yes"),100-OFFSET('Water Data'!$C$5,0,10*ROW('Water Data'!C98)),NA())</f>
        <v>#N/A</v>
      </c>
      <c r="E104" s="58" t="e">
        <f ca="1">+IF(AND(ISNUMBER(OFFSET('Water Data'!$C$7,0,10*ROW('Water Data'!C98))),'Data Summary'!BT104="Yes"),OFFSET('Water Data'!$C$7,0,10*ROW('Water Data'!C98)),NA())</f>
        <v>#N/A</v>
      </c>
      <c r="F104" s="58" t="e">
        <f ca="1">+IF(AND(ISNUMBER(OFFSET('Water Data'!$C$10,0,10*ROW('Water Data'!C98))),'Data Summary'!BU104="Yes"),OFFSET('Water Data'!$C$10,0,10*ROW('Water Data'!C98)),NA())</f>
        <v>#N/A</v>
      </c>
      <c r="G104" s="58" t="e">
        <f ca="1">+IF(AND(ISNUMBER(OFFSET('Water Data'!$D$5,0,10*ROW('Water Data'!D98))),'Data Summary'!BV104="Yes"),100-OFFSET('Water Data'!$D$5,0,10*ROW('Water Data'!D98)),NA())</f>
        <v>#N/A</v>
      </c>
      <c r="H104" s="58" t="e">
        <f ca="1">+IF(AND(ISNUMBER(OFFSET('Water Data'!$D$7,0,10*ROW('Water Data'!D98))),'Data Summary'!BW104="Yes"),OFFSET('Water Data'!$D$7,0,10*ROW('Water Data'!D98)),NA())</f>
        <v>#N/A</v>
      </c>
      <c r="I104" s="58" t="e">
        <f ca="1">+IF(AND(ISNUMBER(OFFSET('Water Data'!$D$10,0,10*ROW('Water Data'!D98))),'Data Summary'!BX104="Yes"),OFFSET('Water Data'!$D$10,0,10*ROW('Water Data'!D98)),NA())</f>
        <v>#N/A</v>
      </c>
      <c r="J104" s="58" t="e">
        <f ca="1">+IF(AND(ISNUMBER(OFFSET('Water Data'!$E$5,0,10*ROW('Water Data'!E98))),'Data Summary'!BY104="Yes"),100-OFFSET('Water Data'!$E$5,0,10*ROW('Water Data'!E98)),NA())</f>
        <v>#N/A</v>
      </c>
      <c r="K104" s="58" t="e">
        <f ca="1">+IF(AND(ISNUMBER(OFFSET('Water Data'!$E$7,0,10*ROW('Water Data'!E98))),'Data Summary'!BZ104="Yes"),OFFSET('Water Data'!$E$7,0,10*ROW('Water Data'!E98)),NA())</f>
        <v>#N/A</v>
      </c>
      <c r="L104" s="58" t="e">
        <f ca="1">+IF(AND(ISNUMBER(OFFSET('Water Data'!$E$10,0,10*ROW('Water Data'!E98))),'Data Summary'!CA104="Yes"),OFFSET('Water Data'!$E$10,0,10*ROW('Water Data'!E98)),NA())</f>
        <v>#N/A</v>
      </c>
      <c r="M104" s="58" t="e">
        <f ca="1">+IF(AND(ISNUMBER(OFFSET('Water Data'!$F$5,0,10*ROW('Water Data'!F98))),'Data Summary'!CB104="Yes"),100-OFFSET('Water Data'!$F$5,0,10*ROW('Water Data'!F98)),NA())</f>
        <v>#N/A</v>
      </c>
      <c r="N104" s="58" t="e">
        <f ca="1">+IF(AND(ISNUMBER(OFFSET('Water Data'!$F$7,0,10*ROW('Water Data'!F98))),'Data Summary'!CC104="Yes"),OFFSET('Water Data'!$F$7,0,10*ROW('Water Data'!F98)),NA())</f>
        <v>#N/A</v>
      </c>
      <c r="O104" s="58" t="e">
        <f ca="1">+IF(AND(ISNUMBER(OFFSET('Water Data'!$F$10,0,10*ROW('Water Data'!F98))),'Data Summary'!CD104="Yes"),OFFSET('Water Data'!$F$10,0,10*ROW('Water Data'!F98)),NA())</f>
        <v>#N/A</v>
      </c>
      <c r="P104" s="58" t="e">
        <f ca="1">+IF(AND(ISNUMBER(OFFSET('Water Data'!$G$5,0,10*ROW('Water Data'!G98))),'Data Summary'!CE104="Yes"),100-OFFSET('Water Data'!$G$5,0,10*ROW('Water Data'!G98)),NA())</f>
        <v>#N/A</v>
      </c>
      <c r="Q104" s="58" t="e">
        <f ca="1">+IF(AND(ISNUMBER(OFFSET('Water Data'!$G$7,0,10*ROW('Water Data'!G98))),'Data Summary'!CF104="Yes"),OFFSET('Water Data'!$G$7,0,10*ROW('Water Data'!G98)),NA())</f>
        <v>#N/A</v>
      </c>
      <c r="R104" s="58" t="e">
        <f ca="1">+IF(AND(ISNUMBER(OFFSET('Water Data'!$G$10,0,10*ROW('Water Data'!G98))),'Data Summary'!CG104="Yes"),OFFSET('Water Data'!$G$10,0,10*ROW('Water Data'!G98)),NA())</f>
        <v>#N/A</v>
      </c>
      <c r="S104" s="58" t="e">
        <f ca="1">+IF(AND(ISNUMBER(OFFSET('Water Data'!$H$5,0,10*ROW('Water Data'!H98))),'Data Summary'!CH104="Yes"),100-OFFSET('Water Data'!$H$5,0,10*ROW('Water Data'!H98)),NA())</f>
        <v>#N/A</v>
      </c>
      <c r="T104" s="58" t="e">
        <f ca="1">+IF(AND(ISNUMBER(OFFSET('Water Data'!$H$7,0,10*ROW('Water Data'!H98))),'Data Summary'!CI104="Yes"),OFFSET('Water Data'!$H$7,0,10*ROW('Water Data'!H98)),NA())</f>
        <v>#N/A</v>
      </c>
      <c r="U104" s="58" t="e">
        <f ca="1">+IF(AND(ISNUMBER(OFFSET('Water Data'!$H$10,0,10*ROW('Water Data'!H98))),'Data Summary'!CJ104="Yes"),OFFSET('Water Data'!$H$10,0,10*ROW('Water Data'!H98)),NA())</f>
        <v>#N/A</v>
      </c>
      <c r="V104" s="104" t="e">
        <f ca="1">+IF(AND(ISNUMBER(OFFSET('Sanitation Data'!$C$5,0,10*ROW('Sanitation Data'!C98))),'Data Summary'!CK104="Yes"),100-OFFSET('Sanitation Data'!$C$5,0,10*ROW('Sanitation Data'!C98)),NA())</f>
        <v>#N/A</v>
      </c>
      <c r="W104" s="104" t="e">
        <f ca="1">+IF(AND(ISNUMBER(OFFSET('Sanitation Data'!$C$7,0,10*ROW('Sanitation Data'!C98))),'Data Summary'!CL104="Yes"),OFFSET('Sanitation Data'!$C$7,0,10*ROW('Sanitation Data'!C98)),NA())</f>
        <v>#N/A</v>
      </c>
      <c r="X104" s="104" t="e">
        <f ca="1">+IF(AND(ISNUMBER(OFFSET('Sanitation Data'!$C$11,0,10*ROW('Sanitation Data'!C98))),'Data Summary'!CM104="Yes"),OFFSET('Sanitation Data'!$C$11,0,10*ROW('Sanitation Data'!C98)),NA())</f>
        <v>#N/A</v>
      </c>
      <c r="Y104" s="104" t="e">
        <f ca="1">+IF(AND(ISNUMBER(OFFSET('Sanitation Data'!$C$12,0,10*ROW('Sanitation Data'!C98))),'Data Summary'!CN104="Yes"),OFFSET('Sanitation Data'!$C$12,0,10*ROW('Sanitation Data'!C98)),NA())</f>
        <v>#N/A</v>
      </c>
      <c r="Z104" s="104" t="e">
        <f ca="1">+IF(AND(ISNUMBER(OFFSET('Sanitation Data'!$C$13,0,10*ROW('Sanitation Data'!C98))),'Data Summary'!CO104="Yes"),OFFSET('Sanitation Data'!$C$13,0,10*ROW('Sanitation Data'!C98)),NA())</f>
        <v>#N/A</v>
      </c>
      <c r="AA104" s="104" t="e">
        <f ca="1">+IF(AND(ISNUMBER(OFFSET('Sanitation Data'!$D$5,0,10*ROW('Sanitation Data'!D98))),'Data Summary'!CP104="Yes"),100-OFFSET('Sanitation Data'!$D$5,0,10*ROW('Sanitation Data'!D98)),NA())</f>
        <v>#N/A</v>
      </c>
      <c r="AB104" s="104" t="e">
        <f ca="1">+IF(AND(ISNUMBER(OFFSET('Sanitation Data'!$D$7,0,10*ROW('Sanitation Data'!D98))),'Data Summary'!CQ104="Yes"),OFFSET('Sanitation Data'!$D$7,0,10*ROW('Sanitation Data'!D98)),NA())</f>
        <v>#N/A</v>
      </c>
      <c r="AC104" s="104" t="e">
        <f ca="1">+IF(AND(ISNUMBER(OFFSET('Sanitation Data'!$D$11,0,10*ROW('Sanitation Data'!D98))),'Data Summary'!CR104="Yes"),OFFSET('Sanitation Data'!$D$11,0,10*ROW('Sanitation Data'!D98)),NA())</f>
        <v>#N/A</v>
      </c>
      <c r="AD104" s="104" t="e">
        <f ca="1">+IF(AND(ISNUMBER(OFFSET('Sanitation Data'!$D$12,0,10*ROW('Sanitation Data'!D98))),'Data Summary'!CS104="Yes"),OFFSET('Sanitation Data'!$D$12,0,10*ROW('Sanitation Data'!D98)),NA())</f>
        <v>#N/A</v>
      </c>
      <c r="AE104" s="104" t="e">
        <f ca="1">+IF(AND(ISNUMBER(OFFSET('Sanitation Data'!$D$13,0,10*ROW('Sanitation Data'!D98))),'Data Summary'!CT104="Yes"),OFFSET('Sanitation Data'!$D$13,0,10*ROW('Sanitation Data'!D98)),NA())</f>
        <v>#N/A</v>
      </c>
      <c r="AF104" s="104" t="e">
        <f ca="1">+IF(AND(ISNUMBER(OFFSET('Sanitation Data'!$E$5,0,10*ROW('Sanitation Data'!E98))),'Data Summary'!CU104="Yes"),100-OFFSET('Sanitation Data'!$E$5,0,10*ROW('Sanitation Data'!E98)),NA())</f>
        <v>#N/A</v>
      </c>
      <c r="AG104" s="104" t="e">
        <f ca="1">+IF(AND(ISNUMBER(OFFSET('Sanitation Data'!$E$7,0,10*ROW('Sanitation Data'!E98))),'Data Summary'!CV104="Yes"),OFFSET('Sanitation Data'!$E$7,0,10*ROW('Sanitation Data'!E98)),NA())</f>
        <v>#N/A</v>
      </c>
      <c r="AH104" s="104" t="e">
        <f ca="1">+IF(AND(ISNUMBER(OFFSET('Sanitation Data'!$E$11,0,10*ROW('Sanitation Data'!E98))),'Data Summary'!CW104="Yes"),OFFSET('Sanitation Data'!$E$11,0,10*ROW('Sanitation Data'!E98)),NA())</f>
        <v>#N/A</v>
      </c>
      <c r="AI104" s="104" t="e">
        <f ca="1">+IF(AND(ISNUMBER(OFFSET('Sanitation Data'!$E$12,0,10*ROW('Sanitation Data'!E98))),'Data Summary'!CX104="Yes"),OFFSET('Sanitation Data'!$E$12,0,10*ROW('Sanitation Data'!E98)),NA())</f>
        <v>#N/A</v>
      </c>
      <c r="AJ104" s="104" t="e">
        <f ca="1">+IF(AND(ISNUMBER(OFFSET('Sanitation Data'!$E$13,0,10*ROW('Sanitation Data'!E98))),'Data Summary'!CY104="Yes"),OFFSET('Sanitation Data'!$E$13,0,10*ROW('Sanitation Data'!E98)),NA())</f>
        <v>#N/A</v>
      </c>
      <c r="AK104" s="104" t="e">
        <f ca="1">+IF(AND(ISNUMBER(OFFSET('Sanitation Data'!$F$5,0,10*ROW('Sanitation Data'!F98))),'Data Summary'!CZ104="Yes"),100-OFFSET('Sanitation Data'!$F$5,0,10*ROW('Sanitation Data'!F98)),NA())</f>
        <v>#N/A</v>
      </c>
      <c r="AL104" s="104" t="e">
        <f ca="1">+IF(AND(ISNUMBER(OFFSET('Sanitation Data'!$F$7,0,10*ROW('Sanitation Data'!F98))),'Data Summary'!DA104="Yes"),OFFSET('Sanitation Data'!$F$7,0,10*ROW('Sanitation Data'!F98)),NA())</f>
        <v>#N/A</v>
      </c>
      <c r="AM104" s="104" t="e">
        <f ca="1">+IF(AND(ISNUMBER(OFFSET('Sanitation Data'!$F$11,0,10*ROW('Sanitation Data'!F98))),'Data Summary'!DB104="Yes"),OFFSET('Sanitation Data'!$F$11,0,10*ROW('Sanitation Data'!F98)),NA())</f>
        <v>#N/A</v>
      </c>
      <c r="AN104" s="104" t="e">
        <f ca="1">+IF(AND(ISNUMBER(OFFSET('Sanitation Data'!$F$12,0,10*ROW('Sanitation Data'!F98))),'Data Summary'!DC104="Yes"),OFFSET('Sanitation Data'!$F$12,0,10*ROW('Sanitation Data'!F98)),NA())</f>
        <v>#N/A</v>
      </c>
      <c r="AO104" s="104" t="e">
        <f ca="1">+IF(AND(ISNUMBER(OFFSET('Sanitation Data'!$F$13,0,10*ROW('Sanitation Data'!F98))),'Data Summary'!DD104="Yes"),OFFSET('Sanitation Data'!$F$13,0,10*ROW('Sanitation Data'!F98)),NA())</f>
        <v>#N/A</v>
      </c>
      <c r="AP104" s="104" t="e">
        <f ca="1">+IF(AND(ISNUMBER(OFFSET('Sanitation Data'!$G$5,0,10*ROW('Sanitation Data'!G98))),'Data Summary'!DE104="Yes"),100-OFFSET('Sanitation Data'!$G$5,0,10*ROW('Sanitation Data'!G98)),NA())</f>
        <v>#N/A</v>
      </c>
      <c r="AQ104" s="104" t="e">
        <f ca="1">+IF(AND(ISNUMBER(OFFSET('Sanitation Data'!$G$7,0,10*ROW('Sanitation Data'!G98))),'Data Summary'!DF104="Yes"),OFFSET('Sanitation Data'!$G$7,0,10*ROW('Sanitation Data'!G98)),NA())</f>
        <v>#N/A</v>
      </c>
      <c r="AR104" s="104" t="e">
        <f ca="1">+IF(AND(ISNUMBER(OFFSET('Sanitation Data'!$G$11,0,10*ROW('Sanitation Data'!G98))),'Data Summary'!DG104="Yes"),OFFSET('Sanitation Data'!$G$11,0,10*ROW('Sanitation Data'!G98)),NA())</f>
        <v>#N/A</v>
      </c>
      <c r="AS104" s="104" t="e">
        <f ca="1">+IF(AND(ISNUMBER(OFFSET('Sanitation Data'!$G$12,0,10*ROW('Sanitation Data'!G98))),'Data Summary'!DH104="Yes"),OFFSET('Sanitation Data'!$G$12,0,10*ROW('Sanitation Data'!G98)),NA())</f>
        <v>#N/A</v>
      </c>
      <c r="AT104" s="104" t="e">
        <f ca="1">+IF(AND(ISNUMBER(OFFSET('Sanitation Data'!$G$13,0,10*ROW('Sanitation Data'!G98))),'Data Summary'!DI104="Yes"),OFFSET('Sanitation Data'!$G$13,0,10*ROW('Sanitation Data'!G98)),NA())</f>
        <v>#N/A</v>
      </c>
      <c r="AU104" s="104" t="e">
        <f ca="1">+IF(AND(ISNUMBER(OFFSET('Sanitation Data'!$H$5,0,10*ROW('Sanitation Data'!H98))),'Data Summary'!DJ104="Yes"),100-OFFSET('Sanitation Data'!$H$5,0,10*ROW('Sanitation Data'!H98)),NA())</f>
        <v>#N/A</v>
      </c>
      <c r="AV104" s="104" t="e">
        <f ca="1">+IF(AND(ISNUMBER(OFFSET('Sanitation Data'!$H$7,0,10*ROW('Sanitation Data'!H98))),'Data Summary'!DK104="Yes"),OFFSET('Sanitation Data'!$H$7,0,10*ROW('Sanitation Data'!H98)),NA())</f>
        <v>#N/A</v>
      </c>
      <c r="AW104" s="104" t="e">
        <f ca="1">+IF(AND(ISNUMBER(OFFSET('Sanitation Data'!$H$11,0,10*ROW('Sanitation Data'!H98))),'Data Summary'!DL104="Yes"),OFFSET('Sanitation Data'!$H$11,0,10*ROW('Sanitation Data'!H98)),NA())</f>
        <v>#N/A</v>
      </c>
      <c r="AX104" s="104" t="e">
        <f ca="1">+IF(AND(ISNUMBER(OFFSET('Sanitation Data'!$H$12,0,10*ROW('Sanitation Data'!H98))),'Data Summary'!DM104="Yes"),OFFSET('Sanitation Data'!$H$12,0,10*ROW('Sanitation Data'!H98)),NA())</f>
        <v>#N/A</v>
      </c>
      <c r="AY104" s="104" t="e">
        <f ca="1">+IF(AND(ISNUMBER(OFFSET('Sanitation Data'!$H$13,0,10*ROW('Sanitation Data'!H98))),'Data Summary'!DN104="Yes"),OFFSET('Sanitation Data'!$H$13,0,10*ROW('Sanitation Data'!H98)),NA())</f>
        <v>#N/A</v>
      </c>
      <c r="AZ104" s="109" t="e">
        <f ca="1">+IF(AND(ISNUMBER(OFFSET('Hygiene Data'!$C$6,0,10*ROW('Hygiene Data'!C98))),'Data Summary'!DO104="Yes"),OFFSET('Hygiene Data'!$C$6,0,10*ROW('Hygiene Data'!C98)),NA())</f>
        <v>#N/A</v>
      </c>
      <c r="BA104" s="109" t="e">
        <f ca="1">+IF(AND(ISNUMBER(OFFSET('Hygiene Data'!$C$8,0,10*ROW('Hygiene Data'!C98))),'Data Summary'!DP104="Yes"),OFFSET('Hygiene Data'!$C$8,0,10*ROW('Hygiene Data'!C98)),NA())</f>
        <v>#N/A</v>
      </c>
      <c r="BB104" s="109" t="e">
        <f ca="1">+IF(AND(ISNUMBER(OFFSET('Hygiene Data'!$C$10,0,10*ROW('Hygiene Data'!C98))),'Data Summary'!DQ104="Yes"),OFFSET('Hygiene Data'!$C$10,0,10*ROW('Hygiene Data'!C98)),NA())</f>
        <v>#N/A</v>
      </c>
      <c r="BC104" s="109" t="e">
        <f ca="1">+IF(AND(ISNUMBER(OFFSET('Hygiene Data'!$D$6,0,10*ROW('Hygiene Data'!D98))),'Data Summary'!DR104="Yes"),OFFSET('Hygiene Data'!$D$6,0,10*ROW('Hygiene Data'!D98)),NA())</f>
        <v>#N/A</v>
      </c>
      <c r="BD104" s="109" t="e">
        <f ca="1">+IF(AND(ISNUMBER(OFFSET('Hygiene Data'!$D$8,0,10*ROW('Hygiene Data'!D98))),'Data Summary'!DS104="Yes"),OFFSET('Hygiene Data'!$D$8,0,10*ROW('Hygiene Data'!D98)),NA())</f>
        <v>#N/A</v>
      </c>
      <c r="BE104" s="109" t="e">
        <f ca="1">+IF(AND(ISNUMBER(OFFSET('Hygiene Data'!$D$10,0,10*ROW('Hygiene Data'!D98))),'Data Summary'!DT104="Yes"),OFFSET('Hygiene Data'!$D$10,0,10*ROW('Hygiene Data'!D98)),NA())</f>
        <v>#N/A</v>
      </c>
      <c r="BF104" s="109" t="e">
        <f ca="1">+IF(AND(ISNUMBER(OFFSET('Hygiene Data'!$E$6,0,10*ROW('Hygiene Data'!E98))),'Data Summary'!DU104="Yes"),OFFSET('Hygiene Data'!$E$6,0,10*ROW('Hygiene Data'!E98)),NA())</f>
        <v>#N/A</v>
      </c>
      <c r="BG104" s="109" t="e">
        <f ca="1">+IF(AND(ISNUMBER(OFFSET('Hygiene Data'!$E$8,0,10*ROW('Hygiene Data'!E98))),'Data Summary'!DV104="Yes"),OFFSET('Hygiene Data'!$E$8,0,10*ROW('Hygiene Data'!E98)),NA())</f>
        <v>#N/A</v>
      </c>
      <c r="BH104" s="109" t="e">
        <f ca="1">+IF(AND(ISNUMBER(OFFSET('Hygiene Data'!$E$10,0,10*ROW('Hygiene Data'!E98))),'Data Summary'!DW104="Yes"),OFFSET('Hygiene Data'!$E$10,0,10*ROW('Hygiene Data'!E98)),NA())</f>
        <v>#N/A</v>
      </c>
      <c r="BI104" s="109" t="e">
        <f ca="1">+IF(AND(ISNUMBER(OFFSET('Hygiene Data'!$F$6,0,10*ROW('Hygiene Data'!F98))),'Data Summary'!DX104="Yes"),OFFSET('Hygiene Data'!$F$6,0,10*ROW('Hygiene Data'!F98)),NA())</f>
        <v>#N/A</v>
      </c>
      <c r="BJ104" s="109" t="e">
        <f ca="1">+IF(AND(ISNUMBER(OFFSET('Hygiene Data'!$F$8,0,10*ROW('Hygiene Data'!F98))),'Data Summary'!DY104="Yes"),OFFSET('Hygiene Data'!$F$8,0,10*ROW('Hygiene Data'!F98)),NA())</f>
        <v>#N/A</v>
      </c>
      <c r="BK104" s="109" t="e">
        <f ca="1">+IF(AND(ISNUMBER(OFFSET('Hygiene Data'!$F$10,0,10*ROW('Hygiene Data'!F98))),'Data Summary'!DZ104="Yes"),OFFSET('Hygiene Data'!$F$10,0,10*ROW('Hygiene Data'!F98)),NA())</f>
        <v>#N/A</v>
      </c>
      <c r="BL104" s="109" t="e">
        <f ca="1">+IF(AND(ISNUMBER(OFFSET('Hygiene Data'!$G$6,0,10*ROW('Hygiene Data'!G98))),'Data Summary'!EA104="Yes"),OFFSET('Hygiene Data'!$G$6,0,10*ROW('Hygiene Data'!G98)),NA())</f>
        <v>#N/A</v>
      </c>
      <c r="BM104" s="109" t="e">
        <f ca="1">+IF(AND(ISNUMBER(OFFSET('Hygiene Data'!$G$8,0,10*ROW('Hygiene Data'!G98))),'Data Summary'!EB104="Yes"),OFFSET('Hygiene Data'!$G$8,0,10*ROW('Hygiene Data'!G98)),NA())</f>
        <v>#N/A</v>
      </c>
      <c r="BN104" s="109" t="e">
        <f ca="1">+IF(AND(ISNUMBER(OFFSET('Hygiene Data'!$G$10,0,10*ROW('Hygiene Data'!G98))),'Data Summary'!EC104="Yes"),OFFSET('Hygiene Data'!$G$10,0,10*ROW('Hygiene Data'!G98)),NA())</f>
        <v>#N/A</v>
      </c>
      <c r="BO104" s="109" t="e">
        <f ca="1">+IF(AND(ISNUMBER(OFFSET('Hygiene Data'!$H$6,0,10*ROW('Hygiene Data'!H98))),'Data Summary'!ED104="Yes"),OFFSET('Hygiene Data'!$H$6,0,10*ROW('Hygiene Data'!H98)),NA())</f>
        <v>#N/A</v>
      </c>
      <c r="BP104" s="109" t="e">
        <f ca="1">+IF(AND(ISNUMBER(OFFSET('Hygiene Data'!$H$8,0,10*ROW('Hygiene Data'!H98))),'Data Summary'!EE104="Yes"),OFFSET('Hygiene Data'!$H$8,0,10*ROW('Hygiene Data'!H98)),NA())</f>
        <v>#N/A</v>
      </c>
      <c r="BQ104" s="109" t="e">
        <f ca="1">+IF(AND(ISNUMBER(OFFSET('Hygiene Data'!$H$10,0,10*ROW('Hygiene Data'!H98))),'Data Summary'!EF104="Yes"),OFFSET('Hygiene Data'!$H$10,0,10*ROW('Hygiene Data'!H98)),NA())</f>
        <v>#N/A</v>
      </c>
    </row>
    <row r="105" spans="1:69" x14ac:dyDescent="0.25">
      <c r="A105" s="57" t="e">
        <f ca="1">+IF(OFFSET('Water Data'!$B$1,0,10*ROW('Water Data'!B99))="",NA(),OFFSET('Water Data'!$B$1,0,10*ROW('Water Data'!B99)))</f>
        <v>#N/A</v>
      </c>
      <c r="B105" s="57" t="e">
        <f ca="1">+IF(OFFSET('Water Data'!$A$3,0,10*ROW('Water Data'!A102))="",NA(),OFFSET('Water Data'!$A$3,0,10*ROW('Water Data'!A102)))</f>
        <v>#N/A</v>
      </c>
      <c r="C105" s="57" t="e">
        <f ca="1">+IF(OFFSET('Water Data'!$C$3,0,10*ROW('Water Data'!C102))="",NA(),OFFSET('Water Data'!$C$3,0,10*ROW('Water Data'!C102)))</f>
        <v>#N/A</v>
      </c>
      <c r="D105" s="58" t="e">
        <f ca="1">+IF(AND(ISNUMBER(OFFSET('Water Data'!$C$5,0,10*ROW('Water Data'!C99))),'Data Summary'!BS105="Yes"),100-OFFSET('Water Data'!$C$5,0,10*ROW('Water Data'!C99)),NA())</f>
        <v>#N/A</v>
      </c>
      <c r="E105" s="58" t="e">
        <f ca="1">+IF(AND(ISNUMBER(OFFSET('Water Data'!$C$7,0,10*ROW('Water Data'!C99))),'Data Summary'!BT105="Yes"),OFFSET('Water Data'!$C$7,0,10*ROW('Water Data'!C99)),NA())</f>
        <v>#N/A</v>
      </c>
      <c r="F105" s="58" t="e">
        <f ca="1">+IF(AND(ISNUMBER(OFFSET('Water Data'!$C$10,0,10*ROW('Water Data'!C99))),'Data Summary'!BU105="Yes"),OFFSET('Water Data'!$C$10,0,10*ROW('Water Data'!C99)),NA())</f>
        <v>#N/A</v>
      </c>
      <c r="G105" s="58" t="e">
        <f ca="1">+IF(AND(ISNUMBER(OFFSET('Water Data'!$D$5,0,10*ROW('Water Data'!D99))),'Data Summary'!BV105="Yes"),100-OFFSET('Water Data'!$D$5,0,10*ROW('Water Data'!D99)),NA())</f>
        <v>#N/A</v>
      </c>
      <c r="H105" s="58" t="e">
        <f ca="1">+IF(AND(ISNUMBER(OFFSET('Water Data'!$D$7,0,10*ROW('Water Data'!D99))),'Data Summary'!BW105="Yes"),OFFSET('Water Data'!$D$7,0,10*ROW('Water Data'!D99)),NA())</f>
        <v>#N/A</v>
      </c>
      <c r="I105" s="58" t="e">
        <f ca="1">+IF(AND(ISNUMBER(OFFSET('Water Data'!$D$10,0,10*ROW('Water Data'!D99))),'Data Summary'!BX105="Yes"),OFFSET('Water Data'!$D$10,0,10*ROW('Water Data'!D99)),NA())</f>
        <v>#N/A</v>
      </c>
      <c r="J105" s="58" t="e">
        <f ca="1">+IF(AND(ISNUMBER(OFFSET('Water Data'!$E$5,0,10*ROW('Water Data'!E99))),'Data Summary'!BY105="Yes"),100-OFFSET('Water Data'!$E$5,0,10*ROW('Water Data'!E99)),NA())</f>
        <v>#N/A</v>
      </c>
      <c r="K105" s="58" t="e">
        <f ca="1">+IF(AND(ISNUMBER(OFFSET('Water Data'!$E$7,0,10*ROW('Water Data'!E99))),'Data Summary'!BZ105="Yes"),OFFSET('Water Data'!$E$7,0,10*ROW('Water Data'!E99)),NA())</f>
        <v>#N/A</v>
      </c>
      <c r="L105" s="58" t="e">
        <f ca="1">+IF(AND(ISNUMBER(OFFSET('Water Data'!$E$10,0,10*ROW('Water Data'!E99))),'Data Summary'!CA105="Yes"),OFFSET('Water Data'!$E$10,0,10*ROW('Water Data'!E99)),NA())</f>
        <v>#N/A</v>
      </c>
      <c r="M105" s="58" t="e">
        <f ca="1">+IF(AND(ISNUMBER(OFFSET('Water Data'!$F$5,0,10*ROW('Water Data'!F99))),'Data Summary'!CB105="Yes"),100-OFFSET('Water Data'!$F$5,0,10*ROW('Water Data'!F99)),NA())</f>
        <v>#N/A</v>
      </c>
      <c r="N105" s="58" t="e">
        <f ca="1">+IF(AND(ISNUMBER(OFFSET('Water Data'!$F$7,0,10*ROW('Water Data'!F99))),'Data Summary'!CC105="Yes"),OFFSET('Water Data'!$F$7,0,10*ROW('Water Data'!F99)),NA())</f>
        <v>#N/A</v>
      </c>
      <c r="O105" s="58" t="e">
        <f ca="1">+IF(AND(ISNUMBER(OFFSET('Water Data'!$F$10,0,10*ROW('Water Data'!F99))),'Data Summary'!CD105="Yes"),OFFSET('Water Data'!$F$10,0,10*ROW('Water Data'!F99)),NA())</f>
        <v>#N/A</v>
      </c>
      <c r="P105" s="58" t="e">
        <f ca="1">+IF(AND(ISNUMBER(OFFSET('Water Data'!$G$5,0,10*ROW('Water Data'!G99))),'Data Summary'!CE105="Yes"),100-OFFSET('Water Data'!$G$5,0,10*ROW('Water Data'!G99)),NA())</f>
        <v>#N/A</v>
      </c>
      <c r="Q105" s="58" t="e">
        <f ca="1">+IF(AND(ISNUMBER(OFFSET('Water Data'!$G$7,0,10*ROW('Water Data'!G99))),'Data Summary'!CF105="Yes"),OFFSET('Water Data'!$G$7,0,10*ROW('Water Data'!G99)),NA())</f>
        <v>#N/A</v>
      </c>
      <c r="R105" s="58" t="e">
        <f ca="1">+IF(AND(ISNUMBER(OFFSET('Water Data'!$G$10,0,10*ROW('Water Data'!G99))),'Data Summary'!CG105="Yes"),OFFSET('Water Data'!$G$10,0,10*ROW('Water Data'!G99)),NA())</f>
        <v>#N/A</v>
      </c>
      <c r="S105" s="58" t="e">
        <f ca="1">+IF(AND(ISNUMBER(OFFSET('Water Data'!$H$5,0,10*ROW('Water Data'!H99))),'Data Summary'!CH105="Yes"),100-OFFSET('Water Data'!$H$5,0,10*ROW('Water Data'!H99)),NA())</f>
        <v>#N/A</v>
      </c>
      <c r="T105" s="58" t="e">
        <f ca="1">+IF(AND(ISNUMBER(OFFSET('Water Data'!$H$7,0,10*ROW('Water Data'!H99))),'Data Summary'!CI105="Yes"),OFFSET('Water Data'!$H$7,0,10*ROW('Water Data'!H99)),NA())</f>
        <v>#N/A</v>
      </c>
      <c r="U105" s="58" t="e">
        <f ca="1">+IF(AND(ISNUMBER(OFFSET('Water Data'!$H$10,0,10*ROW('Water Data'!H99))),'Data Summary'!CJ105="Yes"),OFFSET('Water Data'!$H$10,0,10*ROW('Water Data'!H99)),NA())</f>
        <v>#N/A</v>
      </c>
      <c r="V105" s="104" t="e">
        <f ca="1">+IF(AND(ISNUMBER(OFFSET('Sanitation Data'!$C$5,0,10*ROW('Sanitation Data'!C99))),'Data Summary'!CK105="Yes"),100-OFFSET('Sanitation Data'!$C$5,0,10*ROW('Sanitation Data'!C99)),NA())</f>
        <v>#N/A</v>
      </c>
      <c r="W105" s="104" t="e">
        <f ca="1">+IF(AND(ISNUMBER(OFFSET('Sanitation Data'!$C$7,0,10*ROW('Sanitation Data'!C99))),'Data Summary'!CL105="Yes"),OFFSET('Sanitation Data'!$C$7,0,10*ROW('Sanitation Data'!C99)),NA())</f>
        <v>#N/A</v>
      </c>
      <c r="X105" s="104" t="e">
        <f ca="1">+IF(AND(ISNUMBER(OFFSET('Sanitation Data'!$C$11,0,10*ROW('Sanitation Data'!C99))),'Data Summary'!CM105="Yes"),OFFSET('Sanitation Data'!$C$11,0,10*ROW('Sanitation Data'!C99)),NA())</f>
        <v>#N/A</v>
      </c>
      <c r="Y105" s="104" t="e">
        <f ca="1">+IF(AND(ISNUMBER(OFFSET('Sanitation Data'!$C$12,0,10*ROW('Sanitation Data'!C99))),'Data Summary'!CN105="Yes"),OFFSET('Sanitation Data'!$C$12,0,10*ROW('Sanitation Data'!C99)),NA())</f>
        <v>#N/A</v>
      </c>
      <c r="Z105" s="104" t="e">
        <f ca="1">+IF(AND(ISNUMBER(OFFSET('Sanitation Data'!$C$13,0,10*ROW('Sanitation Data'!C99))),'Data Summary'!CO105="Yes"),OFFSET('Sanitation Data'!$C$13,0,10*ROW('Sanitation Data'!C99)),NA())</f>
        <v>#N/A</v>
      </c>
      <c r="AA105" s="104" t="e">
        <f ca="1">+IF(AND(ISNUMBER(OFFSET('Sanitation Data'!$D$5,0,10*ROW('Sanitation Data'!D99))),'Data Summary'!CP105="Yes"),100-OFFSET('Sanitation Data'!$D$5,0,10*ROW('Sanitation Data'!D99)),NA())</f>
        <v>#N/A</v>
      </c>
      <c r="AB105" s="104" t="e">
        <f ca="1">+IF(AND(ISNUMBER(OFFSET('Sanitation Data'!$D$7,0,10*ROW('Sanitation Data'!D99))),'Data Summary'!CQ105="Yes"),OFFSET('Sanitation Data'!$D$7,0,10*ROW('Sanitation Data'!D99)),NA())</f>
        <v>#N/A</v>
      </c>
      <c r="AC105" s="104" t="e">
        <f ca="1">+IF(AND(ISNUMBER(OFFSET('Sanitation Data'!$D$11,0,10*ROW('Sanitation Data'!D99))),'Data Summary'!CR105="Yes"),OFFSET('Sanitation Data'!$D$11,0,10*ROW('Sanitation Data'!D99)),NA())</f>
        <v>#N/A</v>
      </c>
      <c r="AD105" s="104" t="e">
        <f ca="1">+IF(AND(ISNUMBER(OFFSET('Sanitation Data'!$D$12,0,10*ROW('Sanitation Data'!D99))),'Data Summary'!CS105="Yes"),OFFSET('Sanitation Data'!$D$12,0,10*ROW('Sanitation Data'!D99)),NA())</f>
        <v>#N/A</v>
      </c>
      <c r="AE105" s="104" t="e">
        <f ca="1">+IF(AND(ISNUMBER(OFFSET('Sanitation Data'!$D$13,0,10*ROW('Sanitation Data'!D99))),'Data Summary'!CT105="Yes"),OFFSET('Sanitation Data'!$D$13,0,10*ROW('Sanitation Data'!D99)),NA())</f>
        <v>#N/A</v>
      </c>
      <c r="AF105" s="104" t="e">
        <f ca="1">+IF(AND(ISNUMBER(OFFSET('Sanitation Data'!$E$5,0,10*ROW('Sanitation Data'!E99))),'Data Summary'!CU105="Yes"),100-OFFSET('Sanitation Data'!$E$5,0,10*ROW('Sanitation Data'!E99)),NA())</f>
        <v>#N/A</v>
      </c>
      <c r="AG105" s="104" t="e">
        <f ca="1">+IF(AND(ISNUMBER(OFFSET('Sanitation Data'!$E$7,0,10*ROW('Sanitation Data'!E99))),'Data Summary'!CV105="Yes"),OFFSET('Sanitation Data'!$E$7,0,10*ROW('Sanitation Data'!E99)),NA())</f>
        <v>#N/A</v>
      </c>
      <c r="AH105" s="104" t="e">
        <f ca="1">+IF(AND(ISNUMBER(OFFSET('Sanitation Data'!$E$11,0,10*ROW('Sanitation Data'!E99))),'Data Summary'!CW105="Yes"),OFFSET('Sanitation Data'!$E$11,0,10*ROW('Sanitation Data'!E99)),NA())</f>
        <v>#N/A</v>
      </c>
      <c r="AI105" s="104" t="e">
        <f ca="1">+IF(AND(ISNUMBER(OFFSET('Sanitation Data'!$E$12,0,10*ROW('Sanitation Data'!E99))),'Data Summary'!CX105="Yes"),OFFSET('Sanitation Data'!$E$12,0,10*ROW('Sanitation Data'!E99)),NA())</f>
        <v>#N/A</v>
      </c>
      <c r="AJ105" s="104" t="e">
        <f ca="1">+IF(AND(ISNUMBER(OFFSET('Sanitation Data'!$E$13,0,10*ROW('Sanitation Data'!E99))),'Data Summary'!CY105="Yes"),OFFSET('Sanitation Data'!$E$13,0,10*ROW('Sanitation Data'!E99)),NA())</f>
        <v>#N/A</v>
      </c>
      <c r="AK105" s="104" t="e">
        <f ca="1">+IF(AND(ISNUMBER(OFFSET('Sanitation Data'!$F$5,0,10*ROW('Sanitation Data'!F99))),'Data Summary'!CZ105="Yes"),100-OFFSET('Sanitation Data'!$F$5,0,10*ROW('Sanitation Data'!F99)),NA())</f>
        <v>#N/A</v>
      </c>
      <c r="AL105" s="104" t="e">
        <f ca="1">+IF(AND(ISNUMBER(OFFSET('Sanitation Data'!$F$7,0,10*ROW('Sanitation Data'!F99))),'Data Summary'!DA105="Yes"),OFFSET('Sanitation Data'!$F$7,0,10*ROW('Sanitation Data'!F99)),NA())</f>
        <v>#N/A</v>
      </c>
      <c r="AM105" s="104" t="e">
        <f ca="1">+IF(AND(ISNUMBER(OFFSET('Sanitation Data'!$F$11,0,10*ROW('Sanitation Data'!F99))),'Data Summary'!DB105="Yes"),OFFSET('Sanitation Data'!$F$11,0,10*ROW('Sanitation Data'!F99)),NA())</f>
        <v>#N/A</v>
      </c>
      <c r="AN105" s="104" t="e">
        <f ca="1">+IF(AND(ISNUMBER(OFFSET('Sanitation Data'!$F$12,0,10*ROW('Sanitation Data'!F99))),'Data Summary'!DC105="Yes"),OFFSET('Sanitation Data'!$F$12,0,10*ROW('Sanitation Data'!F99)),NA())</f>
        <v>#N/A</v>
      </c>
      <c r="AO105" s="104" t="e">
        <f ca="1">+IF(AND(ISNUMBER(OFFSET('Sanitation Data'!$F$13,0,10*ROW('Sanitation Data'!F99))),'Data Summary'!DD105="Yes"),OFFSET('Sanitation Data'!$F$13,0,10*ROW('Sanitation Data'!F99)),NA())</f>
        <v>#N/A</v>
      </c>
      <c r="AP105" s="104" t="e">
        <f ca="1">+IF(AND(ISNUMBER(OFFSET('Sanitation Data'!$G$5,0,10*ROW('Sanitation Data'!G99))),'Data Summary'!DE105="Yes"),100-OFFSET('Sanitation Data'!$G$5,0,10*ROW('Sanitation Data'!G99)),NA())</f>
        <v>#N/A</v>
      </c>
      <c r="AQ105" s="104" t="e">
        <f ca="1">+IF(AND(ISNUMBER(OFFSET('Sanitation Data'!$G$7,0,10*ROW('Sanitation Data'!G99))),'Data Summary'!DF105="Yes"),OFFSET('Sanitation Data'!$G$7,0,10*ROW('Sanitation Data'!G99)),NA())</f>
        <v>#N/A</v>
      </c>
      <c r="AR105" s="104" t="e">
        <f ca="1">+IF(AND(ISNUMBER(OFFSET('Sanitation Data'!$G$11,0,10*ROW('Sanitation Data'!G99))),'Data Summary'!DG105="Yes"),OFFSET('Sanitation Data'!$G$11,0,10*ROW('Sanitation Data'!G99)),NA())</f>
        <v>#N/A</v>
      </c>
      <c r="AS105" s="104" t="e">
        <f ca="1">+IF(AND(ISNUMBER(OFFSET('Sanitation Data'!$G$12,0,10*ROW('Sanitation Data'!G99))),'Data Summary'!DH105="Yes"),OFFSET('Sanitation Data'!$G$12,0,10*ROW('Sanitation Data'!G99)),NA())</f>
        <v>#N/A</v>
      </c>
      <c r="AT105" s="104" t="e">
        <f ca="1">+IF(AND(ISNUMBER(OFFSET('Sanitation Data'!$G$13,0,10*ROW('Sanitation Data'!G99))),'Data Summary'!DI105="Yes"),OFFSET('Sanitation Data'!$G$13,0,10*ROW('Sanitation Data'!G99)),NA())</f>
        <v>#N/A</v>
      </c>
      <c r="AU105" s="104" t="e">
        <f ca="1">+IF(AND(ISNUMBER(OFFSET('Sanitation Data'!$H$5,0,10*ROW('Sanitation Data'!H99))),'Data Summary'!DJ105="Yes"),100-OFFSET('Sanitation Data'!$H$5,0,10*ROW('Sanitation Data'!H99)),NA())</f>
        <v>#N/A</v>
      </c>
      <c r="AV105" s="104" t="e">
        <f ca="1">+IF(AND(ISNUMBER(OFFSET('Sanitation Data'!$H$7,0,10*ROW('Sanitation Data'!H99))),'Data Summary'!DK105="Yes"),OFFSET('Sanitation Data'!$H$7,0,10*ROW('Sanitation Data'!H99)),NA())</f>
        <v>#N/A</v>
      </c>
      <c r="AW105" s="104" t="e">
        <f ca="1">+IF(AND(ISNUMBER(OFFSET('Sanitation Data'!$H$11,0,10*ROW('Sanitation Data'!H99))),'Data Summary'!DL105="Yes"),OFFSET('Sanitation Data'!$H$11,0,10*ROW('Sanitation Data'!H99)),NA())</f>
        <v>#N/A</v>
      </c>
      <c r="AX105" s="104" t="e">
        <f ca="1">+IF(AND(ISNUMBER(OFFSET('Sanitation Data'!$H$12,0,10*ROW('Sanitation Data'!H99))),'Data Summary'!DM105="Yes"),OFFSET('Sanitation Data'!$H$12,0,10*ROW('Sanitation Data'!H99)),NA())</f>
        <v>#N/A</v>
      </c>
      <c r="AY105" s="104" t="e">
        <f ca="1">+IF(AND(ISNUMBER(OFFSET('Sanitation Data'!$H$13,0,10*ROW('Sanitation Data'!H99))),'Data Summary'!DN105="Yes"),OFFSET('Sanitation Data'!$H$13,0,10*ROW('Sanitation Data'!H99)),NA())</f>
        <v>#N/A</v>
      </c>
      <c r="AZ105" s="109" t="e">
        <f ca="1">+IF(AND(ISNUMBER(OFFSET('Hygiene Data'!$C$6,0,10*ROW('Hygiene Data'!C99))),'Data Summary'!DO105="Yes"),OFFSET('Hygiene Data'!$C$6,0,10*ROW('Hygiene Data'!C99)),NA())</f>
        <v>#N/A</v>
      </c>
      <c r="BA105" s="109" t="e">
        <f ca="1">+IF(AND(ISNUMBER(OFFSET('Hygiene Data'!$C$8,0,10*ROW('Hygiene Data'!C99))),'Data Summary'!DP105="Yes"),OFFSET('Hygiene Data'!$C$8,0,10*ROW('Hygiene Data'!C99)),NA())</f>
        <v>#N/A</v>
      </c>
      <c r="BB105" s="109" t="e">
        <f ca="1">+IF(AND(ISNUMBER(OFFSET('Hygiene Data'!$C$10,0,10*ROW('Hygiene Data'!C99))),'Data Summary'!DQ105="Yes"),OFFSET('Hygiene Data'!$C$10,0,10*ROW('Hygiene Data'!C99)),NA())</f>
        <v>#N/A</v>
      </c>
      <c r="BC105" s="109" t="e">
        <f ca="1">+IF(AND(ISNUMBER(OFFSET('Hygiene Data'!$D$6,0,10*ROW('Hygiene Data'!D99))),'Data Summary'!DR105="Yes"),OFFSET('Hygiene Data'!$D$6,0,10*ROW('Hygiene Data'!D99)),NA())</f>
        <v>#N/A</v>
      </c>
      <c r="BD105" s="109" t="e">
        <f ca="1">+IF(AND(ISNUMBER(OFFSET('Hygiene Data'!$D$8,0,10*ROW('Hygiene Data'!D99))),'Data Summary'!DS105="Yes"),OFFSET('Hygiene Data'!$D$8,0,10*ROW('Hygiene Data'!D99)),NA())</f>
        <v>#N/A</v>
      </c>
      <c r="BE105" s="109" t="e">
        <f ca="1">+IF(AND(ISNUMBER(OFFSET('Hygiene Data'!$D$10,0,10*ROW('Hygiene Data'!D99))),'Data Summary'!DT105="Yes"),OFFSET('Hygiene Data'!$D$10,0,10*ROW('Hygiene Data'!D99)),NA())</f>
        <v>#N/A</v>
      </c>
      <c r="BF105" s="109" t="e">
        <f ca="1">+IF(AND(ISNUMBER(OFFSET('Hygiene Data'!$E$6,0,10*ROW('Hygiene Data'!E99))),'Data Summary'!DU105="Yes"),OFFSET('Hygiene Data'!$E$6,0,10*ROW('Hygiene Data'!E99)),NA())</f>
        <v>#N/A</v>
      </c>
      <c r="BG105" s="109" t="e">
        <f ca="1">+IF(AND(ISNUMBER(OFFSET('Hygiene Data'!$E$8,0,10*ROW('Hygiene Data'!E99))),'Data Summary'!DV105="Yes"),OFFSET('Hygiene Data'!$E$8,0,10*ROW('Hygiene Data'!E99)),NA())</f>
        <v>#N/A</v>
      </c>
      <c r="BH105" s="109" t="e">
        <f ca="1">+IF(AND(ISNUMBER(OFFSET('Hygiene Data'!$E$10,0,10*ROW('Hygiene Data'!E99))),'Data Summary'!DW105="Yes"),OFFSET('Hygiene Data'!$E$10,0,10*ROW('Hygiene Data'!E99)),NA())</f>
        <v>#N/A</v>
      </c>
      <c r="BI105" s="109" t="e">
        <f ca="1">+IF(AND(ISNUMBER(OFFSET('Hygiene Data'!$F$6,0,10*ROW('Hygiene Data'!F99))),'Data Summary'!DX105="Yes"),OFFSET('Hygiene Data'!$F$6,0,10*ROW('Hygiene Data'!F99)),NA())</f>
        <v>#N/A</v>
      </c>
      <c r="BJ105" s="109" t="e">
        <f ca="1">+IF(AND(ISNUMBER(OFFSET('Hygiene Data'!$F$8,0,10*ROW('Hygiene Data'!F99))),'Data Summary'!DY105="Yes"),OFFSET('Hygiene Data'!$F$8,0,10*ROW('Hygiene Data'!F99)),NA())</f>
        <v>#N/A</v>
      </c>
      <c r="BK105" s="109" t="e">
        <f ca="1">+IF(AND(ISNUMBER(OFFSET('Hygiene Data'!$F$10,0,10*ROW('Hygiene Data'!F99))),'Data Summary'!DZ105="Yes"),OFFSET('Hygiene Data'!$F$10,0,10*ROW('Hygiene Data'!F99)),NA())</f>
        <v>#N/A</v>
      </c>
      <c r="BL105" s="109" t="e">
        <f ca="1">+IF(AND(ISNUMBER(OFFSET('Hygiene Data'!$G$6,0,10*ROW('Hygiene Data'!G99))),'Data Summary'!EA105="Yes"),OFFSET('Hygiene Data'!$G$6,0,10*ROW('Hygiene Data'!G99)),NA())</f>
        <v>#N/A</v>
      </c>
      <c r="BM105" s="109" t="e">
        <f ca="1">+IF(AND(ISNUMBER(OFFSET('Hygiene Data'!$G$8,0,10*ROW('Hygiene Data'!G99))),'Data Summary'!EB105="Yes"),OFFSET('Hygiene Data'!$G$8,0,10*ROW('Hygiene Data'!G99)),NA())</f>
        <v>#N/A</v>
      </c>
      <c r="BN105" s="109" t="e">
        <f ca="1">+IF(AND(ISNUMBER(OFFSET('Hygiene Data'!$G$10,0,10*ROW('Hygiene Data'!G99))),'Data Summary'!EC105="Yes"),OFFSET('Hygiene Data'!$G$10,0,10*ROW('Hygiene Data'!G99)),NA())</f>
        <v>#N/A</v>
      </c>
      <c r="BO105" s="109" t="e">
        <f ca="1">+IF(AND(ISNUMBER(OFFSET('Hygiene Data'!$H$6,0,10*ROW('Hygiene Data'!H99))),'Data Summary'!ED105="Yes"),OFFSET('Hygiene Data'!$H$6,0,10*ROW('Hygiene Data'!H99)),NA())</f>
        <v>#N/A</v>
      </c>
      <c r="BP105" s="109" t="e">
        <f ca="1">+IF(AND(ISNUMBER(OFFSET('Hygiene Data'!$H$8,0,10*ROW('Hygiene Data'!H99))),'Data Summary'!EE105="Yes"),OFFSET('Hygiene Data'!$H$8,0,10*ROW('Hygiene Data'!H99)),NA())</f>
        <v>#N/A</v>
      </c>
      <c r="BQ105" s="109" t="e">
        <f ca="1">+IF(AND(ISNUMBER(OFFSET('Hygiene Data'!$H$10,0,10*ROW('Hygiene Data'!H99))),'Data Summary'!EF105="Yes"),OFFSET('Hygiene Data'!$H$10,0,10*ROW('Hygiene Data'!H99)),NA())</f>
        <v>#N/A</v>
      </c>
    </row>
    <row r="106" spans="1:69" x14ac:dyDescent="0.25">
      <c r="A106" s="57" t="e">
        <f ca="1">+IF(OFFSET('Water Data'!$B$1,0,10*ROW('Water Data'!B100))="",NA(),OFFSET('Water Data'!$B$1,0,10*ROW('Water Data'!B100)))</f>
        <v>#N/A</v>
      </c>
      <c r="B106" s="57" t="e">
        <f ca="1">+IF(OFFSET('Water Data'!$A$3,0,10*ROW('Water Data'!A103))="",NA(),OFFSET('Water Data'!$A$3,0,10*ROW('Water Data'!A103)))</f>
        <v>#N/A</v>
      </c>
      <c r="C106" s="57" t="e">
        <f ca="1">+IF(OFFSET('Water Data'!$C$3,0,10*ROW('Water Data'!C103))="",NA(),OFFSET('Water Data'!$C$3,0,10*ROW('Water Data'!C103)))</f>
        <v>#N/A</v>
      </c>
      <c r="D106" s="58" t="e">
        <f ca="1">+IF(AND(ISNUMBER(OFFSET('Water Data'!$C$5,0,10*ROW('Water Data'!C100))),'Data Summary'!BS106="Yes"),100-OFFSET('Water Data'!$C$5,0,10*ROW('Water Data'!C100)),NA())</f>
        <v>#N/A</v>
      </c>
      <c r="E106" s="58" t="e">
        <f ca="1">+IF(AND(ISNUMBER(OFFSET('Water Data'!$C$7,0,10*ROW('Water Data'!C100))),'Data Summary'!BT106="Yes"),OFFSET('Water Data'!$C$7,0,10*ROW('Water Data'!C100)),NA())</f>
        <v>#N/A</v>
      </c>
      <c r="F106" s="58" t="e">
        <f ca="1">+IF(AND(ISNUMBER(OFFSET('Water Data'!$C$10,0,10*ROW('Water Data'!C100))),'Data Summary'!BU106="Yes"),OFFSET('Water Data'!$C$10,0,10*ROW('Water Data'!C100)),NA())</f>
        <v>#N/A</v>
      </c>
      <c r="G106" s="58" t="e">
        <f ca="1">+IF(AND(ISNUMBER(OFFSET('Water Data'!$D$5,0,10*ROW('Water Data'!D100))),'Data Summary'!BV106="Yes"),100-OFFSET('Water Data'!$D$5,0,10*ROW('Water Data'!D100)),NA())</f>
        <v>#N/A</v>
      </c>
      <c r="H106" s="58" t="e">
        <f ca="1">+IF(AND(ISNUMBER(OFFSET('Water Data'!$D$7,0,10*ROW('Water Data'!D100))),'Data Summary'!BW106="Yes"),OFFSET('Water Data'!$D$7,0,10*ROW('Water Data'!D100)),NA())</f>
        <v>#N/A</v>
      </c>
      <c r="I106" s="58" t="e">
        <f ca="1">+IF(AND(ISNUMBER(OFFSET('Water Data'!$D$10,0,10*ROW('Water Data'!D100))),'Data Summary'!BX106="Yes"),OFFSET('Water Data'!$D$10,0,10*ROW('Water Data'!D100)),NA())</f>
        <v>#N/A</v>
      </c>
      <c r="J106" s="58" t="e">
        <f ca="1">+IF(AND(ISNUMBER(OFFSET('Water Data'!$E$5,0,10*ROW('Water Data'!E100))),'Data Summary'!BY106="Yes"),100-OFFSET('Water Data'!$E$5,0,10*ROW('Water Data'!E100)),NA())</f>
        <v>#N/A</v>
      </c>
      <c r="K106" s="58" t="e">
        <f ca="1">+IF(AND(ISNUMBER(OFFSET('Water Data'!$E$7,0,10*ROW('Water Data'!E100))),'Data Summary'!BZ106="Yes"),OFFSET('Water Data'!$E$7,0,10*ROW('Water Data'!E100)),NA())</f>
        <v>#N/A</v>
      </c>
      <c r="L106" s="58" t="e">
        <f ca="1">+IF(AND(ISNUMBER(OFFSET('Water Data'!$E$10,0,10*ROW('Water Data'!E100))),'Data Summary'!CA106="Yes"),OFFSET('Water Data'!$E$10,0,10*ROW('Water Data'!E100)),NA())</f>
        <v>#N/A</v>
      </c>
      <c r="M106" s="58" t="e">
        <f ca="1">+IF(AND(ISNUMBER(OFFSET('Water Data'!$F$5,0,10*ROW('Water Data'!F100))),'Data Summary'!CB106="Yes"),100-OFFSET('Water Data'!$F$5,0,10*ROW('Water Data'!F100)),NA())</f>
        <v>#N/A</v>
      </c>
      <c r="N106" s="58" t="e">
        <f ca="1">+IF(AND(ISNUMBER(OFFSET('Water Data'!$F$7,0,10*ROW('Water Data'!F100))),'Data Summary'!CC106="Yes"),OFFSET('Water Data'!$F$7,0,10*ROW('Water Data'!F100)),NA())</f>
        <v>#N/A</v>
      </c>
      <c r="O106" s="58" t="e">
        <f ca="1">+IF(AND(ISNUMBER(OFFSET('Water Data'!$F$10,0,10*ROW('Water Data'!F100))),'Data Summary'!CD106="Yes"),OFFSET('Water Data'!$F$10,0,10*ROW('Water Data'!F100)),NA())</f>
        <v>#N/A</v>
      </c>
      <c r="P106" s="58" t="e">
        <f ca="1">+IF(AND(ISNUMBER(OFFSET('Water Data'!$G$5,0,10*ROW('Water Data'!G100))),'Data Summary'!CE106="Yes"),100-OFFSET('Water Data'!$G$5,0,10*ROW('Water Data'!G100)),NA())</f>
        <v>#N/A</v>
      </c>
      <c r="Q106" s="58" t="e">
        <f ca="1">+IF(AND(ISNUMBER(OFFSET('Water Data'!$G$7,0,10*ROW('Water Data'!G100))),'Data Summary'!CF106="Yes"),OFFSET('Water Data'!$G$7,0,10*ROW('Water Data'!G100)),NA())</f>
        <v>#N/A</v>
      </c>
      <c r="R106" s="58" t="e">
        <f ca="1">+IF(AND(ISNUMBER(OFFSET('Water Data'!$G$10,0,10*ROW('Water Data'!G100))),'Data Summary'!CG106="Yes"),OFFSET('Water Data'!$G$10,0,10*ROW('Water Data'!G100)),NA())</f>
        <v>#N/A</v>
      </c>
      <c r="S106" s="58" t="e">
        <f ca="1">+IF(AND(ISNUMBER(OFFSET('Water Data'!$H$5,0,10*ROW('Water Data'!H100))),'Data Summary'!CH106="Yes"),100-OFFSET('Water Data'!$H$5,0,10*ROW('Water Data'!H100)),NA())</f>
        <v>#N/A</v>
      </c>
      <c r="T106" s="58" t="e">
        <f ca="1">+IF(AND(ISNUMBER(OFFSET('Water Data'!$H$7,0,10*ROW('Water Data'!H100))),'Data Summary'!CI106="Yes"),OFFSET('Water Data'!$H$7,0,10*ROW('Water Data'!H100)),NA())</f>
        <v>#N/A</v>
      </c>
      <c r="U106" s="58" t="e">
        <f ca="1">+IF(AND(ISNUMBER(OFFSET('Water Data'!$H$10,0,10*ROW('Water Data'!H100))),'Data Summary'!CJ106="Yes"),OFFSET('Water Data'!$H$10,0,10*ROW('Water Data'!H100)),NA())</f>
        <v>#N/A</v>
      </c>
      <c r="V106" s="104" t="e">
        <f ca="1">+IF(AND(ISNUMBER(OFFSET('Sanitation Data'!$C$5,0,10*ROW('Sanitation Data'!C100))),'Data Summary'!CK106="Yes"),100-OFFSET('Sanitation Data'!$C$5,0,10*ROW('Sanitation Data'!C100)),NA())</f>
        <v>#N/A</v>
      </c>
      <c r="W106" s="104" t="e">
        <f ca="1">+IF(AND(ISNUMBER(OFFSET('Sanitation Data'!$C$7,0,10*ROW('Sanitation Data'!C100))),'Data Summary'!CL106="Yes"),OFFSET('Sanitation Data'!$C$7,0,10*ROW('Sanitation Data'!C100)),NA())</f>
        <v>#N/A</v>
      </c>
      <c r="X106" s="104" t="e">
        <f ca="1">+IF(AND(ISNUMBER(OFFSET('Sanitation Data'!$C$11,0,10*ROW('Sanitation Data'!C100))),'Data Summary'!CM106="Yes"),OFFSET('Sanitation Data'!$C$11,0,10*ROW('Sanitation Data'!C100)),NA())</f>
        <v>#N/A</v>
      </c>
      <c r="Y106" s="104" t="e">
        <f ca="1">+IF(AND(ISNUMBER(OFFSET('Sanitation Data'!$C$12,0,10*ROW('Sanitation Data'!C100))),'Data Summary'!CN106="Yes"),OFFSET('Sanitation Data'!$C$12,0,10*ROW('Sanitation Data'!C100)),NA())</f>
        <v>#N/A</v>
      </c>
      <c r="Z106" s="104" t="e">
        <f ca="1">+IF(AND(ISNUMBER(OFFSET('Sanitation Data'!$C$13,0,10*ROW('Sanitation Data'!C100))),'Data Summary'!CO106="Yes"),OFFSET('Sanitation Data'!$C$13,0,10*ROW('Sanitation Data'!C100)),NA())</f>
        <v>#N/A</v>
      </c>
      <c r="AA106" s="104" t="e">
        <f ca="1">+IF(AND(ISNUMBER(OFFSET('Sanitation Data'!$D$5,0,10*ROW('Sanitation Data'!D100))),'Data Summary'!CP106="Yes"),100-OFFSET('Sanitation Data'!$D$5,0,10*ROW('Sanitation Data'!D100)),NA())</f>
        <v>#N/A</v>
      </c>
      <c r="AB106" s="104" t="e">
        <f ca="1">+IF(AND(ISNUMBER(OFFSET('Sanitation Data'!$D$7,0,10*ROW('Sanitation Data'!D100))),'Data Summary'!CQ106="Yes"),OFFSET('Sanitation Data'!$D$7,0,10*ROW('Sanitation Data'!D100)),NA())</f>
        <v>#N/A</v>
      </c>
      <c r="AC106" s="104" t="e">
        <f ca="1">+IF(AND(ISNUMBER(OFFSET('Sanitation Data'!$D$11,0,10*ROW('Sanitation Data'!D100))),'Data Summary'!CR106="Yes"),OFFSET('Sanitation Data'!$D$11,0,10*ROW('Sanitation Data'!D100)),NA())</f>
        <v>#N/A</v>
      </c>
      <c r="AD106" s="104" t="e">
        <f ca="1">+IF(AND(ISNUMBER(OFFSET('Sanitation Data'!$D$12,0,10*ROW('Sanitation Data'!D100))),'Data Summary'!CS106="Yes"),OFFSET('Sanitation Data'!$D$12,0,10*ROW('Sanitation Data'!D100)),NA())</f>
        <v>#N/A</v>
      </c>
      <c r="AE106" s="104" t="e">
        <f ca="1">+IF(AND(ISNUMBER(OFFSET('Sanitation Data'!$D$13,0,10*ROW('Sanitation Data'!D100))),'Data Summary'!CT106="Yes"),OFFSET('Sanitation Data'!$D$13,0,10*ROW('Sanitation Data'!D100)),NA())</f>
        <v>#N/A</v>
      </c>
      <c r="AF106" s="104" t="e">
        <f ca="1">+IF(AND(ISNUMBER(OFFSET('Sanitation Data'!$E$5,0,10*ROW('Sanitation Data'!E100))),'Data Summary'!CU106="Yes"),100-OFFSET('Sanitation Data'!$E$5,0,10*ROW('Sanitation Data'!E100)),NA())</f>
        <v>#N/A</v>
      </c>
      <c r="AG106" s="104" t="e">
        <f ca="1">+IF(AND(ISNUMBER(OFFSET('Sanitation Data'!$E$7,0,10*ROW('Sanitation Data'!E100))),'Data Summary'!CV106="Yes"),OFFSET('Sanitation Data'!$E$7,0,10*ROW('Sanitation Data'!E100)),NA())</f>
        <v>#N/A</v>
      </c>
      <c r="AH106" s="104" t="e">
        <f ca="1">+IF(AND(ISNUMBER(OFFSET('Sanitation Data'!$E$11,0,10*ROW('Sanitation Data'!E100))),'Data Summary'!CW106="Yes"),OFFSET('Sanitation Data'!$E$11,0,10*ROW('Sanitation Data'!E100)),NA())</f>
        <v>#N/A</v>
      </c>
      <c r="AI106" s="104" t="e">
        <f ca="1">+IF(AND(ISNUMBER(OFFSET('Sanitation Data'!$E$12,0,10*ROW('Sanitation Data'!E100))),'Data Summary'!CX106="Yes"),OFFSET('Sanitation Data'!$E$12,0,10*ROW('Sanitation Data'!E100)),NA())</f>
        <v>#N/A</v>
      </c>
      <c r="AJ106" s="104" t="e">
        <f ca="1">+IF(AND(ISNUMBER(OFFSET('Sanitation Data'!$E$13,0,10*ROW('Sanitation Data'!E100))),'Data Summary'!CY106="Yes"),OFFSET('Sanitation Data'!$E$13,0,10*ROW('Sanitation Data'!E100)),NA())</f>
        <v>#N/A</v>
      </c>
      <c r="AK106" s="104" t="e">
        <f ca="1">+IF(AND(ISNUMBER(OFFSET('Sanitation Data'!$F$5,0,10*ROW('Sanitation Data'!F100))),'Data Summary'!CZ106="Yes"),100-OFFSET('Sanitation Data'!$F$5,0,10*ROW('Sanitation Data'!F100)),NA())</f>
        <v>#N/A</v>
      </c>
      <c r="AL106" s="104" t="e">
        <f ca="1">+IF(AND(ISNUMBER(OFFSET('Sanitation Data'!$F$7,0,10*ROW('Sanitation Data'!F100))),'Data Summary'!DA106="Yes"),OFFSET('Sanitation Data'!$F$7,0,10*ROW('Sanitation Data'!F100)),NA())</f>
        <v>#N/A</v>
      </c>
      <c r="AM106" s="104" t="e">
        <f ca="1">+IF(AND(ISNUMBER(OFFSET('Sanitation Data'!$F$11,0,10*ROW('Sanitation Data'!F100))),'Data Summary'!DB106="Yes"),OFFSET('Sanitation Data'!$F$11,0,10*ROW('Sanitation Data'!F100)),NA())</f>
        <v>#N/A</v>
      </c>
      <c r="AN106" s="104" t="e">
        <f ca="1">+IF(AND(ISNUMBER(OFFSET('Sanitation Data'!$F$12,0,10*ROW('Sanitation Data'!F100))),'Data Summary'!DC106="Yes"),OFFSET('Sanitation Data'!$F$12,0,10*ROW('Sanitation Data'!F100)),NA())</f>
        <v>#N/A</v>
      </c>
      <c r="AO106" s="104" t="e">
        <f ca="1">+IF(AND(ISNUMBER(OFFSET('Sanitation Data'!$F$13,0,10*ROW('Sanitation Data'!F100))),'Data Summary'!DD106="Yes"),OFFSET('Sanitation Data'!$F$13,0,10*ROW('Sanitation Data'!F100)),NA())</f>
        <v>#N/A</v>
      </c>
      <c r="AP106" s="104" t="e">
        <f ca="1">+IF(AND(ISNUMBER(OFFSET('Sanitation Data'!$G$5,0,10*ROW('Sanitation Data'!G100))),'Data Summary'!DE106="Yes"),100-OFFSET('Sanitation Data'!$G$5,0,10*ROW('Sanitation Data'!G100)),NA())</f>
        <v>#N/A</v>
      </c>
      <c r="AQ106" s="104" t="e">
        <f ca="1">+IF(AND(ISNUMBER(OFFSET('Sanitation Data'!$G$7,0,10*ROW('Sanitation Data'!G100))),'Data Summary'!DF106="Yes"),OFFSET('Sanitation Data'!$G$7,0,10*ROW('Sanitation Data'!G100)),NA())</f>
        <v>#N/A</v>
      </c>
      <c r="AR106" s="104" t="e">
        <f ca="1">+IF(AND(ISNUMBER(OFFSET('Sanitation Data'!$G$11,0,10*ROW('Sanitation Data'!G100))),'Data Summary'!DG106="Yes"),OFFSET('Sanitation Data'!$G$11,0,10*ROW('Sanitation Data'!G100)),NA())</f>
        <v>#N/A</v>
      </c>
      <c r="AS106" s="104" t="e">
        <f ca="1">+IF(AND(ISNUMBER(OFFSET('Sanitation Data'!$G$12,0,10*ROW('Sanitation Data'!G100))),'Data Summary'!DH106="Yes"),OFFSET('Sanitation Data'!$G$12,0,10*ROW('Sanitation Data'!G100)),NA())</f>
        <v>#N/A</v>
      </c>
      <c r="AT106" s="104" t="e">
        <f ca="1">+IF(AND(ISNUMBER(OFFSET('Sanitation Data'!$G$13,0,10*ROW('Sanitation Data'!G100))),'Data Summary'!DI106="Yes"),OFFSET('Sanitation Data'!$G$13,0,10*ROW('Sanitation Data'!G100)),NA())</f>
        <v>#N/A</v>
      </c>
      <c r="AU106" s="104" t="e">
        <f ca="1">+IF(AND(ISNUMBER(OFFSET('Sanitation Data'!$H$5,0,10*ROW('Sanitation Data'!H100))),'Data Summary'!DJ106="Yes"),100-OFFSET('Sanitation Data'!$H$5,0,10*ROW('Sanitation Data'!H100)),NA())</f>
        <v>#N/A</v>
      </c>
      <c r="AV106" s="104" t="e">
        <f ca="1">+IF(AND(ISNUMBER(OFFSET('Sanitation Data'!$H$7,0,10*ROW('Sanitation Data'!H100))),'Data Summary'!DK106="Yes"),OFFSET('Sanitation Data'!$H$7,0,10*ROW('Sanitation Data'!H100)),NA())</f>
        <v>#N/A</v>
      </c>
      <c r="AW106" s="104" t="e">
        <f ca="1">+IF(AND(ISNUMBER(OFFSET('Sanitation Data'!$H$11,0,10*ROW('Sanitation Data'!H100))),'Data Summary'!DL106="Yes"),OFFSET('Sanitation Data'!$H$11,0,10*ROW('Sanitation Data'!H100)),NA())</f>
        <v>#N/A</v>
      </c>
      <c r="AX106" s="104" t="e">
        <f ca="1">+IF(AND(ISNUMBER(OFFSET('Sanitation Data'!$H$12,0,10*ROW('Sanitation Data'!H100))),'Data Summary'!DM106="Yes"),OFFSET('Sanitation Data'!$H$12,0,10*ROW('Sanitation Data'!H100)),NA())</f>
        <v>#N/A</v>
      </c>
      <c r="AY106" s="104" t="e">
        <f ca="1">+IF(AND(ISNUMBER(OFFSET('Sanitation Data'!$H$13,0,10*ROW('Sanitation Data'!H100))),'Data Summary'!DN106="Yes"),OFFSET('Sanitation Data'!$H$13,0,10*ROW('Sanitation Data'!H100)),NA())</f>
        <v>#N/A</v>
      </c>
      <c r="AZ106" s="109" t="e">
        <f ca="1">+IF(AND(ISNUMBER(OFFSET('Hygiene Data'!$C$6,0,10*ROW('Hygiene Data'!C100))),'Data Summary'!DO106="Yes"),OFFSET('Hygiene Data'!$C$6,0,10*ROW('Hygiene Data'!C100)),NA())</f>
        <v>#N/A</v>
      </c>
      <c r="BA106" s="109" t="e">
        <f ca="1">+IF(AND(ISNUMBER(OFFSET('Hygiene Data'!$C$8,0,10*ROW('Hygiene Data'!C100))),'Data Summary'!DP106="Yes"),OFFSET('Hygiene Data'!$C$8,0,10*ROW('Hygiene Data'!C100)),NA())</f>
        <v>#N/A</v>
      </c>
      <c r="BB106" s="109" t="e">
        <f ca="1">+IF(AND(ISNUMBER(OFFSET('Hygiene Data'!$C$10,0,10*ROW('Hygiene Data'!C100))),'Data Summary'!DQ106="Yes"),OFFSET('Hygiene Data'!$C$10,0,10*ROW('Hygiene Data'!C100)),NA())</f>
        <v>#N/A</v>
      </c>
      <c r="BC106" s="109" t="e">
        <f ca="1">+IF(AND(ISNUMBER(OFFSET('Hygiene Data'!$D$6,0,10*ROW('Hygiene Data'!D100))),'Data Summary'!DR106="Yes"),OFFSET('Hygiene Data'!$D$6,0,10*ROW('Hygiene Data'!D100)),NA())</f>
        <v>#N/A</v>
      </c>
      <c r="BD106" s="109" t="e">
        <f ca="1">+IF(AND(ISNUMBER(OFFSET('Hygiene Data'!$D$8,0,10*ROW('Hygiene Data'!D100))),'Data Summary'!DS106="Yes"),OFFSET('Hygiene Data'!$D$8,0,10*ROW('Hygiene Data'!D100)),NA())</f>
        <v>#N/A</v>
      </c>
      <c r="BE106" s="109" t="e">
        <f ca="1">+IF(AND(ISNUMBER(OFFSET('Hygiene Data'!$D$10,0,10*ROW('Hygiene Data'!D100))),'Data Summary'!DT106="Yes"),OFFSET('Hygiene Data'!$D$10,0,10*ROW('Hygiene Data'!D100)),NA())</f>
        <v>#N/A</v>
      </c>
      <c r="BF106" s="109" t="e">
        <f ca="1">+IF(AND(ISNUMBER(OFFSET('Hygiene Data'!$E$6,0,10*ROW('Hygiene Data'!E100))),'Data Summary'!DU106="Yes"),OFFSET('Hygiene Data'!$E$6,0,10*ROW('Hygiene Data'!E100)),NA())</f>
        <v>#N/A</v>
      </c>
      <c r="BG106" s="109" t="e">
        <f ca="1">+IF(AND(ISNUMBER(OFFSET('Hygiene Data'!$E$8,0,10*ROW('Hygiene Data'!E100))),'Data Summary'!DV106="Yes"),OFFSET('Hygiene Data'!$E$8,0,10*ROW('Hygiene Data'!E100)),NA())</f>
        <v>#N/A</v>
      </c>
      <c r="BH106" s="109" t="e">
        <f ca="1">+IF(AND(ISNUMBER(OFFSET('Hygiene Data'!$E$10,0,10*ROW('Hygiene Data'!E100))),'Data Summary'!DW106="Yes"),OFFSET('Hygiene Data'!$E$10,0,10*ROW('Hygiene Data'!E100)),NA())</f>
        <v>#N/A</v>
      </c>
      <c r="BI106" s="109" t="e">
        <f ca="1">+IF(AND(ISNUMBER(OFFSET('Hygiene Data'!$F$6,0,10*ROW('Hygiene Data'!F100))),'Data Summary'!DX106="Yes"),OFFSET('Hygiene Data'!$F$6,0,10*ROW('Hygiene Data'!F100)),NA())</f>
        <v>#N/A</v>
      </c>
      <c r="BJ106" s="109" t="e">
        <f ca="1">+IF(AND(ISNUMBER(OFFSET('Hygiene Data'!$F$8,0,10*ROW('Hygiene Data'!F100))),'Data Summary'!DY106="Yes"),OFFSET('Hygiene Data'!$F$8,0,10*ROW('Hygiene Data'!F100)),NA())</f>
        <v>#N/A</v>
      </c>
      <c r="BK106" s="109" t="e">
        <f ca="1">+IF(AND(ISNUMBER(OFFSET('Hygiene Data'!$F$10,0,10*ROW('Hygiene Data'!F100))),'Data Summary'!DZ106="Yes"),OFFSET('Hygiene Data'!$F$10,0,10*ROW('Hygiene Data'!F100)),NA())</f>
        <v>#N/A</v>
      </c>
      <c r="BL106" s="109" t="e">
        <f ca="1">+IF(AND(ISNUMBER(OFFSET('Hygiene Data'!$G$6,0,10*ROW('Hygiene Data'!G100))),'Data Summary'!EA106="Yes"),OFFSET('Hygiene Data'!$G$6,0,10*ROW('Hygiene Data'!G100)),NA())</f>
        <v>#N/A</v>
      </c>
      <c r="BM106" s="109" t="e">
        <f ca="1">+IF(AND(ISNUMBER(OFFSET('Hygiene Data'!$G$8,0,10*ROW('Hygiene Data'!G100))),'Data Summary'!EB106="Yes"),OFFSET('Hygiene Data'!$G$8,0,10*ROW('Hygiene Data'!G100)),NA())</f>
        <v>#N/A</v>
      </c>
      <c r="BN106" s="109" t="e">
        <f ca="1">+IF(AND(ISNUMBER(OFFSET('Hygiene Data'!$G$10,0,10*ROW('Hygiene Data'!G100))),'Data Summary'!EC106="Yes"),OFFSET('Hygiene Data'!$G$10,0,10*ROW('Hygiene Data'!G100)),NA())</f>
        <v>#N/A</v>
      </c>
      <c r="BO106" s="109" t="e">
        <f ca="1">+IF(AND(ISNUMBER(OFFSET('Hygiene Data'!$H$6,0,10*ROW('Hygiene Data'!H100))),'Data Summary'!ED106="Yes"),OFFSET('Hygiene Data'!$H$6,0,10*ROW('Hygiene Data'!H100)),NA())</f>
        <v>#N/A</v>
      </c>
      <c r="BP106" s="109" t="e">
        <f ca="1">+IF(AND(ISNUMBER(OFFSET('Hygiene Data'!$H$8,0,10*ROW('Hygiene Data'!H100))),'Data Summary'!EE106="Yes"),OFFSET('Hygiene Data'!$H$8,0,10*ROW('Hygiene Data'!H100)),NA())</f>
        <v>#N/A</v>
      </c>
      <c r="BQ106" s="109" t="e">
        <f ca="1">+IF(AND(ISNUMBER(OFFSET('Hygiene Data'!$H$10,0,10*ROW('Hygiene Data'!H100))),'Data Summary'!EF106="Yes"),OFFSET('Hygiene Data'!$H$10,0,10*ROW('Hygiene Data'!H100)),NA())</f>
        <v>#N/A</v>
      </c>
    </row>
    <row r="107" spans="1:69" x14ac:dyDescent="0.25">
      <c r="A107" s="57" t="e">
        <f ca="1">+IF(OFFSET('Water Data'!$B$1,0,10*ROW('Water Data'!B101))="",NA(),OFFSET('Water Data'!$B$1,0,10*ROW('Water Data'!B101)))</f>
        <v>#N/A</v>
      </c>
      <c r="B107" s="57" t="e">
        <f ca="1">+IF(OFFSET('Water Data'!$A$3,0,10*ROW('Water Data'!A104))="",NA(),OFFSET('Water Data'!$A$3,0,10*ROW('Water Data'!A104)))</f>
        <v>#N/A</v>
      </c>
      <c r="C107" s="57" t="e">
        <f ca="1">+IF(OFFSET('Water Data'!$C$3,0,10*ROW('Water Data'!C104))="",NA(),OFFSET('Water Data'!$C$3,0,10*ROW('Water Data'!C104)))</f>
        <v>#N/A</v>
      </c>
      <c r="D107" s="58" t="e">
        <f ca="1">+IF(AND(ISNUMBER(OFFSET('Water Data'!$C$5,0,10*ROW('Water Data'!C101))),'Data Summary'!BS107="Yes"),100-OFFSET('Water Data'!$C$5,0,10*ROW('Water Data'!C101)),NA())</f>
        <v>#N/A</v>
      </c>
      <c r="E107" s="58" t="e">
        <f ca="1">+IF(AND(ISNUMBER(OFFSET('Water Data'!$C$7,0,10*ROW('Water Data'!C101))),'Data Summary'!BT107="Yes"),OFFSET('Water Data'!$C$7,0,10*ROW('Water Data'!C101)),NA())</f>
        <v>#N/A</v>
      </c>
      <c r="F107" s="58" t="e">
        <f ca="1">+IF(AND(ISNUMBER(OFFSET('Water Data'!$C$10,0,10*ROW('Water Data'!C101))),'Data Summary'!BU107="Yes"),OFFSET('Water Data'!$C$10,0,10*ROW('Water Data'!C101)),NA())</f>
        <v>#N/A</v>
      </c>
      <c r="G107" s="58" t="e">
        <f ca="1">+IF(AND(ISNUMBER(OFFSET('Water Data'!$D$5,0,10*ROW('Water Data'!D101))),'Data Summary'!BV107="Yes"),100-OFFSET('Water Data'!$D$5,0,10*ROW('Water Data'!D101)),NA())</f>
        <v>#N/A</v>
      </c>
      <c r="H107" s="58" t="e">
        <f ca="1">+IF(AND(ISNUMBER(OFFSET('Water Data'!$D$7,0,10*ROW('Water Data'!D101))),'Data Summary'!BW107="Yes"),OFFSET('Water Data'!$D$7,0,10*ROW('Water Data'!D101)),NA())</f>
        <v>#N/A</v>
      </c>
      <c r="I107" s="58" t="e">
        <f ca="1">+IF(AND(ISNUMBER(OFFSET('Water Data'!$D$10,0,10*ROW('Water Data'!D101))),'Data Summary'!BX107="Yes"),OFFSET('Water Data'!$D$10,0,10*ROW('Water Data'!D101)),NA())</f>
        <v>#N/A</v>
      </c>
      <c r="J107" s="58" t="e">
        <f ca="1">+IF(AND(ISNUMBER(OFFSET('Water Data'!$E$5,0,10*ROW('Water Data'!E101))),'Data Summary'!BY107="Yes"),100-OFFSET('Water Data'!$E$5,0,10*ROW('Water Data'!E101)),NA())</f>
        <v>#N/A</v>
      </c>
      <c r="K107" s="58" t="e">
        <f ca="1">+IF(AND(ISNUMBER(OFFSET('Water Data'!$E$7,0,10*ROW('Water Data'!E101))),'Data Summary'!BZ107="Yes"),OFFSET('Water Data'!$E$7,0,10*ROW('Water Data'!E101)),NA())</f>
        <v>#N/A</v>
      </c>
      <c r="L107" s="58" t="e">
        <f ca="1">+IF(AND(ISNUMBER(OFFSET('Water Data'!$E$10,0,10*ROW('Water Data'!E101))),'Data Summary'!CA107="Yes"),OFFSET('Water Data'!$E$10,0,10*ROW('Water Data'!E101)),NA())</f>
        <v>#N/A</v>
      </c>
      <c r="M107" s="58" t="e">
        <f ca="1">+IF(AND(ISNUMBER(OFFSET('Water Data'!$F$5,0,10*ROW('Water Data'!F101))),'Data Summary'!CB107="Yes"),100-OFFSET('Water Data'!$F$5,0,10*ROW('Water Data'!F101)),NA())</f>
        <v>#N/A</v>
      </c>
      <c r="N107" s="58" t="e">
        <f ca="1">+IF(AND(ISNUMBER(OFFSET('Water Data'!$F$7,0,10*ROW('Water Data'!F101))),'Data Summary'!CC107="Yes"),OFFSET('Water Data'!$F$7,0,10*ROW('Water Data'!F101)),NA())</f>
        <v>#N/A</v>
      </c>
      <c r="O107" s="58" t="e">
        <f ca="1">+IF(AND(ISNUMBER(OFFSET('Water Data'!$F$10,0,10*ROW('Water Data'!F101))),'Data Summary'!CD107="Yes"),OFFSET('Water Data'!$F$10,0,10*ROW('Water Data'!F101)),NA())</f>
        <v>#N/A</v>
      </c>
      <c r="P107" s="58" t="e">
        <f ca="1">+IF(AND(ISNUMBER(OFFSET('Water Data'!$G$5,0,10*ROW('Water Data'!G101))),'Data Summary'!CE107="Yes"),100-OFFSET('Water Data'!$G$5,0,10*ROW('Water Data'!G101)),NA())</f>
        <v>#N/A</v>
      </c>
      <c r="Q107" s="58" t="e">
        <f ca="1">+IF(AND(ISNUMBER(OFFSET('Water Data'!$G$7,0,10*ROW('Water Data'!G101))),'Data Summary'!CF107="Yes"),OFFSET('Water Data'!$G$7,0,10*ROW('Water Data'!G101)),NA())</f>
        <v>#N/A</v>
      </c>
      <c r="R107" s="58" t="e">
        <f ca="1">+IF(AND(ISNUMBER(OFFSET('Water Data'!$G$10,0,10*ROW('Water Data'!G101))),'Data Summary'!CG107="Yes"),OFFSET('Water Data'!$G$10,0,10*ROW('Water Data'!G101)),NA())</f>
        <v>#N/A</v>
      </c>
      <c r="S107" s="58" t="e">
        <f ca="1">+IF(AND(ISNUMBER(OFFSET('Water Data'!$H$5,0,10*ROW('Water Data'!H101))),'Data Summary'!CH107="Yes"),100-OFFSET('Water Data'!$H$5,0,10*ROW('Water Data'!H101)),NA())</f>
        <v>#N/A</v>
      </c>
      <c r="T107" s="58" t="e">
        <f ca="1">+IF(AND(ISNUMBER(OFFSET('Water Data'!$H$7,0,10*ROW('Water Data'!H101))),'Data Summary'!CI107="Yes"),OFFSET('Water Data'!$H$7,0,10*ROW('Water Data'!H101)),NA())</f>
        <v>#N/A</v>
      </c>
      <c r="U107" s="58" t="e">
        <f ca="1">+IF(AND(ISNUMBER(OFFSET('Water Data'!$H$10,0,10*ROW('Water Data'!H101))),'Data Summary'!CJ107="Yes"),OFFSET('Water Data'!$H$10,0,10*ROW('Water Data'!H101)),NA())</f>
        <v>#N/A</v>
      </c>
      <c r="V107" s="104" t="e">
        <f ca="1">+IF(AND(ISNUMBER(OFFSET('Sanitation Data'!$C$5,0,10*ROW('Sanitation Data'!C101))),'Data Summary'!CK107="Yes"),100-OFFSET('Sanitation Data'!$C$5,0,10*ROW('Sanitation Data'!C101)),NA())</f>
        <v>#N/A</v>
      </c>
      <c r="W107" s="104" t="e">
        <f ca="1">+IF(AND(ISNUMBER(OFFSET('Sanitation Data'!$C$7,0,10*ROW('Sanitation Data'!C101))),'Data Summary'!CL107="Yes"),OFFSET('Sanitation Data'!$C$7,0,10*ROW('Sanitation Data'!C101)),NA())</f>
        <v>#N/A</v>
      </c>
      <c r="X107" s="104" t="e">
        <f ca="1">+IF(AND(ISNUMBER(OFFSET('Sanitation Data'!$C$11,0,10*ROW('Sanitation Data'!C101))),'Data Summary'!CM107="Yes"),OFFSET('Sanitation Data'!$C$11,0,10*ROW('Sanitation Data'!C101)),NA())</f>
        <v>#N/A</v>
      </c>
      <c r="Y107" s="104" t="e">
        <f ca="1">+IF(AND(ISNUMBER(OFFSET('Sanitation Data'!$C$12,0,10*ROW('Sanitation Data'!C101))),'Data Summary'!CN107="Yes"),OFFSET('Sanitation Data'!$C$12,0,10*ROW('Sanitation Data'!C101)),NA())</f>
        <v>#N/A</v>
      </c>
      <c r="Z107" s="104" t="e">
        <f ca="1">+IF(AND(ISNUMBER(OFFSET('Sanitation Data'!$C$13,0,10*ROW('Sanitation Data'!C101))),'Data Summary'!CO107="Yes"),OFFSET('Sanitation Data'!$C$13,0,10*ROW('Sanitation Data'!C101)),NA())</f>
        <v>#N/A</v>
      </c>
      <c r="AA107" s="104" t="e">
        <f ca="1">+IF(AND(ISNUMBER(OFFSET('Sanitation Data'!$D$5,0,10*ROW('Sanitation Data'!D101))),'Data Summary'!CP107="Yes"),100-OFFSET('Sanitation Data'!$D$5,0,10*ROW('Sanitation Data'!D101)),NA())</f>
        <v>#N/A</v>
      </c>
      <c r="AB107" s="104" t="e">
        <f ca="1">+IF(AND(ISNUMBER(OFFSET('Sanitation Data'!$D$7,0,10*ROW('Sanitation Data'!D101))),'Data Summary'!CQ107="Yes"),OFFSET('Sanitation Data'!$D$7,0,10*ROW('Sanitation Data'!D101)),NA())</f>
        <v>#N/A</v>
      </c>
      <c r="AC107" s="104" t="e">
        <f ca="1">+IF(AND(ISNUMBER(OFFSET('Sanitation Data'!$D$11,0,10*ROW('Sanitation Data'!D101))),'Data Summary'!CR107="Yes"),OFFSET('Sanitation Data'!$D$11,0,10*ROW('Sanitation Data'!D101)),NA())</f>
        <v>#N/A</v>
      </c>
      <c r="AD107" s="104" t="e">
        <f ca="1">+IF(AND(ISNUMBER(OFFSET('Sanitation Data'!$D$12,0,10*ROW('Sanitation Data'!D101))),'Data Summary'!CS107="Yes"),OFFSET('Sanitation Data'!$D$12,0,10*ROW('Sanitation Data'!D101)),NA())</f>
        <v>#N/A</v>
      </c>
      <c r="AE107" s="104" t="e">
        <f ca="1">+IF(AND(ISNUMBER(OFFSET('Sanitation Data'!$D$13,0,10*ROW('Sanitation Data'!D101))),'Data Summary'!CT107="Yes"),OFFSET('Sanitation Data'!$D$13,0,10*ROW('Sanitation Data'!D101)),NA())</f>
        <v>#N/A</v>
      </c>
      <c r="AF107" s="104" t="e">
        <f ca="1">+IF(AND(ISNUMBER(OFFSET('Sanitation Data'!$E$5,0,10*ROW('Sanitation Data'!E101))),'Data Summary'!CU107="Yes"),100-OFFSET('Sanitation Data'!$E$5,0,10*ROW('Sanitation Data'!E101)),NA())</f>
        <v>#N/A</v>
      </c>
      <c r="AG107" s="104" t="e">
        <f ca="1">+IF(AND(ISNUMBER(OFFSET('Sanitation Data'!$E$7,0,10*ROW('Sanitation Data'!E101))),'Data Summary'!CV107="Yes"),OFFSET('Sanitation Data'!$E$7,0,10*ROW('Sanitation Data'!E101)),NA())</f>
        <v>#N/A</v>
      </c>
      <c r="AH107" s="104" t="e">
        <f ca="1">+IF(AND(ISNUMBER(OFFSET('Sanitation Data'!$E$11,0,10*ROW('Sanitation Data'!E101))),'Data Summary'!CW107="Yes"),OFFSET('Sanitation Data'!$E$11,0,10*ROW('Sanitation Data'!E101)),NA())</f>
        <v>#N/A</v>
      </c>
      <c r="AI107" s="104" t="e">
        <f ca="1">+IF(AND(ISNUMBER(OFFSET('Sanitation Data'!$E$12,0,10*ROW('Sanitation Data'!E101))),'Data Summary'!CX107="Yes"),OFFSET('Sanitation Data'!$E$12,0,10*ROW('Sanitation Data'!E101)),NA())</f>
        <v>#N/A</v>
      </c>
      <c r="AJ107" s="104" t="e">
        <f ca="1">+IF(AND(ISNUMBER(OFFSET('Sanitation Data'!$E$13,0,10*ROW('Sanitation Data'!E101))),'Data Summary'!CY107="Yes"),OFFSET('Sanitation Data'!$E$13,0,10*ROW('Sanitation Data'!E101)),NA())</f>
        <v>#N/A</v>
      </c>
      <c r="AK107" s="104" t="e">
        <f ca="1">+IF(AND(ISNUMBER(OFFSET('Sanitation Data'!$F$5,0,10*ROW('Sanitation Data'!F101))),'Data Summary'!CZ107="Yes"),100-OFFSET('Sanitation Data'!$F$5,0,10*ROW('Sanitation Data'!F101)),NA())</f>
        <v>#N/A</v>
      </c>
      <c r="AL107" s="104" t="e">
        <f ca="1">+IF(AND(ISNUMBER(OFFSET('Sanitation Data'!$F$7,0,10*ROW('Sanitation Data'!F101))),'Data Summary'!DA107="Yes"),OFFSET('Sanitation Data'!$F$7,0,10*ROW('Sanitation Data'!F101)),NA())</f>
        <v>#N/A</v>
      </c>
      <c r="AM107" s="104" t="e">
        <f ca="1">+IF(AND(ISNUMBER(OFFSET('Sanitation Data'!$F$11,0,10*ROW('Sanitation Data'!F101))),'Data Summary'!DB107="Yes"),OFFSET('Sanitation Data'!$F$11,0,10*ROW('Sanitation Data'!F101)),NA())</f>
        <v>#N/A</v>
      </c>
      <c r="AN107" s="104" t="e">
        <f ca="1">+IF(AND(ISNUMBER(OFFSET('Sanitation Data'!$F$12,0,10*ROW('Sanitation Data'!F101))),'Data Summary'!DC107="Yes"),OFFSET('Sanitation Data'!$F$12,0,10*ROW('Sanitation Data'!F101)),NA())</f>
        <v>#N/A</v>
      </c>
      <c r="AO107" s="104" t="e">
        <f ca="1">+IF(AND(ISNUMBER(OFFSET('Sanitation Data'!$F$13,0,10*ROW('Sanitation Data'!F101))),'Data Summary'!DD107="Yes"),OFFSET('Sanitation Data'!$F$13,0,10*ROW('Sanitation Data'!F101)),NA())</f>
        <v>#N/A</v>
      </c>
      <c r="AP107" s="104" t="e">
        <f ca="1">+IF(AND(ISNUMBER(OFFSET('Sanitation Data'!$G$5,0,10*ROW('Sanitation Data'!G101))),'Data Summary'!DE107="Yes"),100-OFFSET('Sanitation Data'!$G$5,0,10*ROW('Sanitation Data'!G101)),NA())</f>
        <v>#N/A</v>
      </c>
      <c r="AQ107" s="104" t="e">
        <f ca="1">+IF(AND(ISNUMBER(OFFSET('Sanitation Data'!$G$7,0,10*ROW('Sanitation Data'!G101))),'Data Summary'!DF107="Yes"),OFFSET('Sanitation Data'!$G$7,0,10*ROW('Sanitation Data'!G101)),NA())</f>
        <v>#N/A</v>
      </c>
      <c r="AR107" s="104" t="e">
        <f ca="1">+IF(AND(ISNUMBER(OFFSET('Sanitation Data'!$G$11,0,10*ROW('Sanitation Data'!G101))),'Data Summary'!DG107="Yes"),OFFSET('Sanitation Data'!$G$11,0,10*ROW('Sanitation Data'!G101)),NA())</f>
        <v>#N/A</v>
      </c>
      <c r="AS107" s="104" t="e">
        <f ca="1">+IF(AND(ISNUMBER(OFFSET('Sanitation Data'!$G$12,0,10*ROW('Sanitation Data'!G101))),'Data Summary'!DH107="Yes"),OFFSET('Sanitation Data'!$G$12,0,10*ROW('Sanitation Data'!G101)),NA())</f>
        <v>#N/A</v>
      </c>
      <c r="AT107" s="104" t="e">
        <f ca="1">+IF(AND(ISNUMBER(OFFSET('Sanitation Data'!$G$13,0,10*ROW('Sanitation Data'!G101))),'Data Summary'!DI107="Yes"),OFFSET('Sanitation Data'!$G$13,0,10*ROW('Sanitation Data'!G101)),NA())</f>
        <v>#N/A</v>
      </c>
      <c r="AU107" s="104" t="e">
        <f ca="1">+IF(AND(ISNUMBER(OFFSET('Sanitation Data'!$H$5,0,10*ROW('Sanitation Data'!H101))),'Data Summary'!DJ107="Yes"),100-OFFSET('Sanitation Data'!$H$5,0,10*ROW('Sanitation Data'!H101)),NA())</f>
        <v>#N/A</v>
      </c>
      <c r="AV107" s="104" t="e">
        <f ca="1">+IF(AND(ISNUMBER(OFFSET('Sanitation Data'!$H$7,0,10*ROW('Sanitation Data'!H101))),'Data Summary'!DK107="Yes"),OFFSET('Sanitation Data'!$H$7,0,10*ROW('Sanitation Data'!H101)),NA())</f>
        <v>#N/A</v>
      </c>
      <c r="AW107" s="104" t="e">
        <f ca="1">+IF(AND(ISNUMBER(OFFSET('Sanitation Data'!$H$11,0,10*ROW('Sanitation Data'!H101))),'Data Summary'!DL107="Yes"),OFFSET('Sanitation Data'!$H$11,0,10*ROW('Sanitation Data'!H101)),NA())</f>
        <v>#N/A</v>
      </c>
      <c r="AX107" s="104" t="e">
        <f ca="1">+IF(AND(ISNUMBER(OFFSET('Sanitation Data'!$H$12,0,10*ROW('Sanitation Data'!H101))),'Data Summary'!DM107="Yes"),OFFSET('Sanitation Data'!$H$12,0,10*ROW('Sanitation Data'!H101)),NA())</f>
        <v>#N/A</v>
      </c>
      <c r="AY107" s="104" t="e">
        <f ca="1">+IF(AND(ISNUMBER(OFFSET('Sanitation Data'!$H$13,0,10*ROW('Sanitation Data'!H101))),'Data Summary'!DN107="Yes"),OFFSET('Sanitation Data'!$H$13,0,10*ROW('Sanitation Data'!H101)),NA())</f>
        <v>#N/A</v>
      </c>
      <c r="AZ107" s="109" t="e">
        <f ca="1">+IF(AND(ISNUMBER(OFFSET('Hygiene Data'!$C$6,0,10*ROW('Hygiene Data'!C101))),'Data Summary'!DO107="Yes"),OFFSET('Hygiene Data'!$C$6,0,10*ROW('Hygiene Data'!C101)),NA())</f>
        <v>#N/A</v>
      </c>
      <c r="BA107" s="109" t="e">
        <f ca="1">+IF(AND(ISNUMBER(OFFSET('Hygiene Data'!$C$8,0,10*ROW('Hygiene Data'!C101))),'Data Summary'!DP107="Yes"),OFFSET('Hygiene Data'!$C$8,0,10*ROW('Hygiene Data'!C101)),NA())</f>
        <v>#N/A</v>
      </c>
      <c r="BB107" s="109" t="e">
        <f ca="1">+IF(AND(ISNUMBER(OFFSET('Hygiene Data'!$C$10,0,10*ROW('Hygiene Data'!C101))),'Data Summary'!DQ107="Yes"),OFFSET('Hygiene Data'!$C$10,0,10*ROW('Hygiene Data'!C101)),NA())</f>
        <v>#N/A</v>
      </c>
      <c r="BC107" s="109" t="e">
        <f ca="1">+IF(AND(ISNUMBER(OFFSET('Hygiene Data'!$D$6,0,10*ROW('Hygiene Data'!D101))),'Data Summary'!DR107="Yes"),OFFSET('Hygiene Data'!$D$6,0,10*ROW('Hygiene Data'!D101)),NA())</f>
        <v>#N/A</v>
      </c>
      <c r="BD107" s="109" t="e">
        <f ca="1">+IF(AND(ISNUMBER(OFFSET('Hygiene Data'!$D$8,0,10*ROW('Hygiene Data'!D101))),'Data Summary'!DS107="Yes"),OFFSET('Hygiene Data'!$D$8,0,10*ROW('Hygiene Data'!D101)),NA())</f>
        <v>#N/A</v>
      </c>
      <c r="BE107" s="109" t="e">
        <f ca="1">+IF(AND(ISNUMBER(OFFSET('Hygiene Data'!$D$10,0,10*ROW('Hygiene Data'!D101))),'Data Summary'!DT107="Yes"),OFFSET('Hygiene Data'!$D$10,0,10*ROW('Hygiene Data'!D101)),NA())</f>
        <v>#N/A</v>
      </c>
      <c r="BF107" s="109" t="e">
        <f ca="1">+IF(AND(ISNUMBER(OFFSET('Hygiene Data'!$E$6,0,10*ROW('Hygiene Data'!E101))),'Data Summary'!DU107="Yes"),OFFSET('Hygiene Data'!$E$6,0,10*ROW('Hygiene Data'!E101)),NA())</f>
        <v>#N/A</v>
      </c>
      <c r="BG107" s="109" t="e">
        <f ca="1">+IF(AND(ISNUMBER(OFFSET('Hygiene Data'!$E$8,0,10*ROW('Hygiene Data'!E101))),'Data Summary'!DV107="Yes"),OFFSET('Hygiene Data'!$E$8,0,10*ROW('Hygiene Data'!E101)),NA())</f>
        <v>#N/A</v>
      </c>
      <c r="BH107" s="109" t="e">
        <f ca="1">+IF(AND(ISNUMBER(OFFSET('Hygiene Data'!$E$10,0,10*ROW('Hygiene Data'!E101))),'Data Summary'!DW107="Yes"),OFFSET('Hygiene Data'!$E$10,0,10*ROW('Hygiene Data'!E101)),NA())</f>
        <v>#N/A</v>
      </c>
      <c r="BI107" s="109" t="e">
        <f ca="1">+IF(AND(ISNUMBER(OFFSET('Hygiene Data'!$F$6,0,10*ROW('Hygiene Data'!F101))),'Data Summary'!DX107="Yes"),OFFSET('Hygiene Data'!$F$6,0,10*ROW('Hygiene Data'!F101)),NA())</f>
        <v>#N/A</v>
      </c>
      <c r="BJ107" s="109" t="e">
        <f ca="1">+IF(AND(ISNUMBER(OFFSET('Hygiene Data'!$F$8,0,10*ROW('Hygiene Data'!F101))),'Data Summary'!DY107="Yes"),OFFSET('Hygiene Data'!$F$8,0,10*ROW('Hygiene Data'!F101)),NA())</f>
        <v>#N/A</v>
      </c>
      <c r="BK107" s="109" t="e">
        <f ca="1">+IF(AND(ISNUMBER(OFFSET('Hygiene Data'!$F$10,0,10*ROW('Hygiene Data'!F101))),'Data Summary'!DZ107="Yes"),OFFSET('Hygiene Data'!$F$10,0,10*ROW('Hygiene Data'!F101)),NA())</f>
        <v>#N/A</v>
      </c>
      <c r="BL107" s="109" t="e">
        <f ca="1">+IF(AND(ISNUMBER(OFFSET('Hygiene Data'!$G$6,0,10*ROW('Hygiene Data'!G101))),'Data Summary'!EA107="Yes"),OFFSET('Hygiene Data'!$G$6,0,10*ROW('Hygiene Data'!G101)),NA())</f>
        <v>#N/A</v>
      </c>
      <c r="BM107" s="109" t="e">
        <f ca="1">+IF(AND(ISNUMBER(OFFSET('Hygiene Data'!$G$8,0,10*ROW('Hygiene Data'!G101))),'Data Summary'!EB107="Yes"),OFFSET('Hygiene Data'!$G$8,0,10*ROW('Hygiene Data'!G101)),NA())</f>
        <v>#N/A</v>
      </c>
      <c r="BN107" s="109" t="e">
        <f ca="1">+IF(AND(ISNUMBER(OFFSET('Hygiene Data'!$G$10,0,10*ROW('Hygiene Data'!G101))),'Data Summary'!EC107="Yes"),OFFSET('Hygiene Data'!$G$10,0,10*ROW('Hygiene Data'!G101)),NA())</f>
        <v>#N/A</v>
      </c>
      <c r="BO107" s="109" t="e">
        <f ca="1">+IF(AND(ISNUMBER(OFFSET('Hygiene Data'!$H$6,0,10*ROW('Hygiene Data'!H101))),'Data Summary'!ED107="Yes"),OFFSET('Hygiene Data'!$H$6,0,10*ROW('Hygiene Data'!H101)),NA())</f>
        <v>#N/A</v>
      </c>
      <c r="BP107" s="109" t="e">
        <f ca="1">+IF(AND(ISNUMBER(OFFSET('Hygiene Data'!$H$8,0,10*ROW('Hygiene Data'!H101))),'Data Summary'!EE107="Yes"),OFFSET('Hygiene Data'!$H$8,0,10*ROW('Hygiene Data'!H101)),NA())</f>
        <v>#N/A</v>
      </c>
      <c r="BQ107" s="109" t="e">
        <f ca="1">+IF(AND(ISNUMBER(OFFSET('Hygiene Data'!$H$10,0,10*ROW('Hygiene Data'!H101))),'Data Summary'!EF107="Yes"),OFFSET('Hygiene Data'!$H$10,0,10*ROW('Hygiene Data'!H101)),NA())</f>
        <v>#N/A</v>
      </c>
    </row>
    <row r="108" spans="1:69" x14ac:dyDescent="0.25">
      <c r="A108" s="57" t="e">
        <f ca="1">+IF(OFFSET('Water Data'!$B$1,0,10*ROW('Water Data'!B102))="",NA(),OFFSET('Water Data'!$B$1,0,10*ROW('Water Data'!B102)))</f>
        <v>#N/A</v>
      </c>
      <c r="B108" s="57" t="e">
        <f ca="1">+IF(OFFSET('Water Data'!$A$3,0,10*ROW('Water Data'!A105))="",NA(),OFFSET('Water Data'!$A$3,0,10*ROW('Water Data'!A105)))</f>
        <v>#N/A</v>
      </c>
      <c r="C108" s="57" t="e">
        <f ca="1">+IF(OFFSET('Water Data'!$C$3,0,10*ROW('Water Data'!C105))="",NA(),OFFSET('Water Data'!$C$3,0,10*ROW('Water Data'!C105)))</f>
        <v>#N/A</v>
      </c>
      <c r="D108" s="58" t="e">
        <f ca="1">+IF(AND(ISNUMBER(OFFSET('Water Data'!$C$5,0,10*ROW('Water Data'!C102))),'Data Summary'!BS108="Yes"),100-OFFSET('Water Data'!$C$5,0,10*ROW('Water Data'!C102)),NA())</f>
        <v>#N/A</v>
      </c>
      <c r="E108" s="58" t="e">
        <f ca="1">+IF(AND(ISNUMBER(OFFSET('Water Data'!$C$7,0,10*ROW('Water Data'!C102))),'Data Summary'!BT108="Yes"),OFFSET('Water Data'!$C$7,0,10*ROW('Water Data'!C102)),NA())</f>
        <v>#N/A</v>
      </c>
      <c r="F108" s="58" t="e">
        <f ca="1">+IF(AND(ISNUMBER(OFFSET('Water Data'!$C$10,0,10*ROW('Water Data'!C102))),'Data Summary'!BU108="Yes"),OFFSET('Water Data'!$C$10,0,10*ROW('Water Data'!C102)),NA())</f>
        <v>#N/A</v>
      </c>
      <c r="G108" s="58" t="e">
        <f ca="1">+IF(AND(ISNUMBER(OFFSET('Water Data'!$D$5,0,10*ROW('Water Data'!D102))),'Data Summary'!BV108="Yes"),100-OFFSET('Water Data'!$D$5,0,10*ROW('Water Data'!D102)),NA())</f>
        <v>#N/A</v>
      </c>
      <c r="H108" s="58" t="e">
        <f ca="1">+IF(AND(ISNUMBER(OFFSET('Water Data'!$D$7,0,10*ROW('Water Data'!D102))),'Data Summary'!BW108="Yes"),OFFSET('Water Data'!$D$7,0,10*ROW('Water Data'!D102)),NA())</f>
        <v>#N/A</v>
      </c>
      <c r="I108" s="58" t="e">
        <f ca="1">+IF(AND(ISNUMBER(OFFSET('Water Data'!$D$10,0,10*ROW('Water Data'!D102))),'Data Summary'!BX108="Yes"),OFFSET('Water Data'!$D$10,0,10*ROW('Water Data'!D102)),NA())</f>
        <v>#N/A</v>
      </c>
      <c r="J108" s="58" t="e">
        <f ca="1">+IF(AND(ISNUMBER(OFFSET('Water Data'!$E$5,0,10*ROW('Water Data'!E102))),'Data Summary'!BY108="Yes"),100-OFFSET('Water Data'!$E$5,0,10*ROW('Water Data'!E102)),NA())</f>
        <v>#N/A</v>
      </c>
      <c r="K108" s="58" t="e">
        <f ca="1">+IF(AND(ISNUMBER(OFFSET('Water Data'!$E$7,0,10*ROW('Water Data'!E102))),'Data Summary'!BZ108="Yes"),OFFSET('Water Data'!$E$7,0,10*ROW('Water Data'!E102)),NA())</f>
        <v>#N/A</v>
      </c>
      <c r="L108" s="58" t="e">
        <f ca="1">+IF(AND(ISNUMBER(OFFSET('Water Data'!$E$10,0,10*ROW('Water Data'!E102))),'Data Summary'!CA108="Yes"),OFFSET('Water Data'!$E$10,0,10*ROW('Water Data'!E102)),NA())</f>
        <v>#N/A</v>
      </c>
      <c r="M108" s="58" t="e">
        <f ca="1">+IF(AND(ISNUMBER(OFFSET('Water Data'!$F$5,0,10*ROW('Water Data'!F102))),'Data Summary'!CB108="Yes"),100-OFFSET('Water Data'!$F$5,0,10*ROW('Water Data'!F102)),NA())</f>
        <v>#N/A</v>
      </c>
      <c r="N108" s="58" t="e">
        <f ca="1">+IF(AND(ISNUMBER(OFFSET('Water Data'!$F$7,0,10*ROW('Water Data'!F102))),'Data Summary'!CC108="Yes"),OFFSET('Water Data'!$F$7,0,10*ROW('Water Data'!F102)),NA())</f>
        <v>#N/A</v>
      </c>
      <c r="O108" s="58" t="e">
        <f ca="1">+IF(AND(ISNUMBER(OFFSET('Water Data'!$F$10,0,10*ROW('Water Data'!F102))),'Data Summary'!CD108="Yes"),OFFSET('Water Data'!$F$10,0,10*ROW('Water Data'!F102)),NA())</f>
        <v>#N/A</v>
      </c>
      <c r="P108" s="58" t="e">
        <f ca="1">+IF(AND(ISNUMBER(OFFSET('Water Data'!$G$5,0,10*ROW('Water Data'!G102))),'Data Summary'!CE108="Yes"),100-OFFSET('Water Data'!$G$5,0,10*ROW('Water Data'!G102)),NA())</f>
        <v>#N/A</v>
      </c>
      <c r="Q108" s="58" t="e">
        <f ca="1">+IF(AND(ISNUMBER(OFFSET('Water Data'!$G$7,0,10*ROW('Water Data'!G102))),'Data Summary'!CF108="Yes"),OFFSET('Water Data'!$G$7,0,10*ROW('Water Data'!G102)),NA())</f>
        <v>#N/A</v>
      </c>
      <c r="R108" s="58" t="e">
        <f ca="1">+IF(AND(ISNUMBER(OFFSET('Water Data'!$G$10,0,10*ROW('Water Data'!G102))),'Data Summary'!CG108="Yes"),OFFSET('Water Data'!$G$10,0,10*ROW('Water Data'!G102)),NA())</f>
        <v>#N/A</v>
      </c>
      <c r="S108" s="58" t="e">
        <f ca="1">+IF(AND(ISNUMBER(OFFSET('Water Data'!$H$5,0,10*ROW('Water Data'!H102))),'Data Summary'!CH108="Yes"),100-OFFSET('Water Data'!$H$5,0,10*ROW('Water Data'!H102)),NA())</f>
        <v>#N/A</v>
      </c>
      <c r="T108" s="58" t="e">
        <f ca="1">+IF(AND(ISNUMBER(OFFSET('Water Data'!$H$7,0,10*ROW('Water Data'!H102))),'Data Summary'!CI108="Yes"),OFFSET('Water Data'!$H$7,0,10*ROW('Water Data'!H102)),NA())</f>
        <v>#N/A</v>
      </c>
      <c r="U108" s="58" t="e">
        <f ca="1">+IF(AND(ISNUMBER(OFFSET('Water Data'!$H$10,0,10*ROW('Water Data'!H102))),'Data Summary'!CJ108="Yes"),OFFSET('Water Data'!$H$10,0,10*ROW('Water Data'!H102)),NA())</f>
        <v>#N/A</v>
      </c>
      <c r="V108" s="104" t="e">
        <f ca="1">+IF(AND(ISNUMBER(OFFSET('Sanitation Data'!$C$5,0,10*ROW('Sanitation Data'!C102))),'Data Summary'!CK108="Yes"),100-OFFSET('Sanitation Data'!$C$5,0,10*ROW('Sanitation Data'!C102)),NA())</f>
        <v>#N/A</v>
      </c>
      <c r="W108" s="104" t="e">
        <f ca="1">+IF(AND(ISNUMBER(OFFSET('Sanitation Data'!$C$7,0,10*ROW('Sanitation Data'!C102))),'Data Summary'!CL108="Yes"),OFFSET('Sanitation Data'!$C$7,0,10*ROW('Sanitation Data'!C102)),NA())</f>
        <v>#N/A</v>
      </c>
      <c r="X108" s="104" t="e">
        <f ca="1">+IF(AND(ISNUMBER(OFFSET('Sanitation Data'!$C$11,0,10*ROW('Sanitation Data'!C102))),'Data Summary'!CM108="Yes"),OFFSET('Sanitation Data'!$C$11,0,10*ROW('Sanitation Data'!C102)),NA())</f>
        <v>#N/A</v>
      </c>
      <c r="Y108" s="104" t="e">
        <f ca="1">+IF(AND(ISNUMBER(OFFSET('Sanitation Data'!$C$12,0,10*ROW('Sanitation Data'!C102))),'Data Summary'!CN108="Yes"),OFFSET('Sanitation Data'!$C$12,0,10*ROW('Sanitation Data'!C102)),NA())</f>
        <v>#N/A</v>
      </c>
      <c r="Z108" s="104" t="e">
        <f ca="1">+IF(AND(ISNUMBER(OFFSET('Sanitation Data'!$C$13,0,10*ROW('Sanitation Data'!C102))),'Data Summary'!CO108="Yes"),OFFSET('Sanitation Data'!$C$13,0,10*ROW('Sanitation Data'!C102)),NA())</f>
        <v>#N/A</v>
      </c>
      <c r="AA108" s="104" t="e">
        <f ca="1">+IF(AND(ISNUMBER(OFFSET('Sanitation Data'!$D$5,0,10*ROW('Sanitation Data'!D102))),'Data Summary'!CP108="Yes"),100-OFFSET('Sanitation Data'!$D$5,0,10*ROW('Sanitation Data'!D102)),NA())</f>
        <v>#N/A</v>
      </c>
      <c r="AB108" s="104" t="e">
        <f ca="1">+IF(AND(ISNUMBER(OFFSET('Sanitation Data'!$D$7,0,10*ROW('Sanitation Data'!D102))),'Data Summary'!CQ108="Yes"),OFFSET('Sanitation Data'!$D$7,0,10*ROW('Sanitation Data'!D102)),NA())</f>
        <v>#N/A</v>
      </c>
      <c r="AC108" s="104" t="e">
        <f ca="1">+IF(AND(ISNUMBER(OFFSET('Sanitation Data'!$D$11,0,10*ROW('Sanitation Data'!D102))),'Data Summary'!CR108="Yes"),OFFSET('Sanitation Data'!$D$11,0,10*ROW('Sanitation Data'!D102)),NA())</f>
        <v>#N/A</v>
      </c>
      <c r="AD108" s="104" t="e">
        <f ca="1">+IF(AND(ISNUMBER(OFFSET('Sanitation Data'!$D$12,0,10*ROW('Sanitation Data'!D102))),'Data Summary'!CS108="Yes"),OFFSET('Sanitation Data'!$D$12,0,10*ROW('Sanitation Data'!D102)),NA())</f>
        <v>#N/A</v>
      </c>
      <c r="AE108" s="104" t="e">
        <f ca="1">+IF(AND(ISNUMBER(OFFSET('Sanitation Data'!$D$13,0,10*ROW('Sanitation Data'!D102))),'Data Summary'!CT108="Yes"),OFFSET('Sanitation Data'!$D$13,0,10*ROW('Sanitation Data'!D102)),NA())</f>
        <v>#N/A</v>
      </c>
      <c r="AF108" s="104" t="e">
        <f ca="1">+IF(AND(ISNUMBER(OFFSET('Sanitation Data'!$E$5,0,10*ROW('Sanitation Data'!E102))),'Data Summary'!CU108="Yes"),100-OFFSET('Sanitation Data'!$E$5,0,10*ROW('Sanitation Data'!E102)),NA())</f>
        <v>#N/A</v>
      </c>
      <c r="AG108" s="104" t="e">
        <f ca="1">+IF(AND(ISNUMBER(OFFSET('Sanitation Data'!$E$7,0,10*ROW('Sanitation Data'!E102))),'Data Summary'!CV108="Yes"),OFFSET('Sanitation Data'!$E$7,0,10*ROW('Sanitation Data'!E102)),NA())</f>
        <v>#N/A</v>
      </c>
      <c r="AH108" s="104" t="e">
        <f ca="1">+IF(AND(ISNUMBER(OFFSET('Sanitation Data'!$E$11,0,10*ROW('Sanitation Data'!E102))),'Data Summary'!CW108="Yes"),OFFSET('Sanitation Data'!$E$11,0,10*ROW('Sanitation Data'!E102)),NA())</f>
        <v>#N/A</v>
      </c>
      <c r="AI108" s="104" t="e">
        <f ca="1">+IF(AND(ISNUMBER(OFFSET('Sanitation Data'!$E$12,0,10*ROW('Sanitation Data'!E102))),'Data Summary'!CX108="Yes"),OFFSET('Sanitation Data'!$E$12,0,10*ROW('Sanitation Data'!E102)),NA())</f>
        <v>#N/A</v>
      </c>
      <c r="AJ108" s="104" t="e">
        <f ca="1">+IF(AND(ISNUMBER(OFFSET('Sanitation Data'!$E$13,0,10*ROW('Sanitation Data'!E102))),'Data Summary'!CY108="Yes"),OFFSET('Sanitation Data'!$E$13,0,10*ROW('Sanitation Data'!E102)),NA())</f>
        <v>#N/A</v>
      </c>
      <c r="AK108" s="104" t="e">
        <f ca="1">+IF(AND(ISNUMBER(OFFSET('Sanitation Data'!$F$5,0,10*ROW('Sanitation Data'!F102))),'Data Summary'!CZ108="Yes"),100-OFFSET('Sanitation Data'!$F$5,0,10*ROW('Sanitation Data'!F102)),NA())</f>
        <v>#N/A</v>
      </c>
      <c r="AL108" s="104" t="e">
        <f ca="1">+IF(AND(ISNUMBER(OFFSET('Sanitation Data'!$F$7,0,10*ROW('Sanitation Data'!F102))),'Data Summary'!DA108="Yes"),OFFSET('Sanitation Data'!$F$7,0,10*ROW('Sanitation Data'!F102)),NA())</f>
        <v>#N/A</v>
      </c>
      <c r="AM108" s="104" t="e">
        <f ca="1">+IF(AND(ISNUMBER(OFFSET('Sanitation Data'!$F$11,0,10*ROW('Sanitation Data'!F102))),'Data Summary'!DB108="Yes"),OFFSET('Sanitation Data'!$F$11,0,10*ROW('Sanitation Data'!F102)),NA())</f>
        <v>#N/A</v>
      </c>
      <c r="AN108" s="104" t="e">
        <f ca="1">+IF(AND(ISNUMBER(OFFSET('Sanitation Data'!$F$12,0,10*ROW('Sanitation Data'!F102))),'Data Summary'!DC108="Yes"),OFFSET('Sanitation Data'!$F$12,0,10*ROW('Sanitation Data'!F102)),NA())</f>
        <v>#N/A</v>
      </c>
      <c r="AO108" s="104" t="e">
        <f ca="1">+IF(AND(ISNUMBER(OFFSET('Sanitation Data'!$F$13,0,10*ROW('Sanitation Data'!F102))),'Data Summary'!DD108="Yes"),OFFSET('Sanitation Data'!$F$13,0,10*ROW('Sanitation Data'!F102)),NA())</f>
        <v>#N/A</v>
      </c>
      <c r="AP108" s="104" t="e">
        <f ca="1">+IF(AND(ISNUMBER(OFFSET('Sanitation Data'!$G$5,0,10*ROW('Sanitation Data'!G102))),'Data Summary'!DE108="Yes"),100-OFFSET('Sanitation Data'!$G$5,0,10*ROW('Sanitation Data'!G102)),NA())</f>
        <v>#N/A</v>
      </c>
      <c r="AQ108" s="104" t="e">
        <f ca="1">+IF(AND(ISNUMBER(OFFSET('Sanitation Data'!$G$7,0,10*ROW('Sanitation Data'!G102))),'Data Summary'!DF108="Yes"),OFFSET('Sanitation Data'!$G$7,0,10*ROW('Sanitation Data'!G102)),NA())</f>
        <v>#N/A</v>
      </c>
      <c r="AR108" s="104" t="e">
        <f ca="1">+IF(AND(ISNUMBER(OFFSET('Sanitation Data'!$G$11,0,10*ROW('Sanitation Data'!G102))),'Data Summary'!DG108="Yes"),OFFSET('Sanitation Data'!$G$11,0,10*ROW('Sanitation Data'!G102)),NA())</f>
        <v>#N/A</v>
      </c>
      <c r="AS108" s="104" t="e">
        <f ca="1">+IF(AND(ISNUMBER(OFFSET('Sanitation Data'!$G$12,0,10*ROW('Sanitation Data'!G102))),'Data Summary'!DH108="Yes"),OFFSET('Sanitation Data'!$G$12,0,10*ROW('Sanitation Data'!G102)),NA())</f>
        <v>#N/A</v>
      </c>
      <c r="AT108" s="104" t="e">
        <f ca="1">+IF(AND(ISNUMBER(OFFSET('Sanitation Data'!$G$13,0,10*ROW('Sanitation Data'!G102))),'Data Summary'!DI108="Yes"),OFFSET('Sanitation Data'!$G$13,0,10*ROW('Sanitation Data'!G102)),NA())</f>
        <v>#N/A</v>
      </c>
      <c r="AU108" s="104" t="e">
        <f ca="1">+IF(AND(ISNUMBER(OFFSET('Sanitation Data'!$H$5,0,10*ROW('Sanitation Data'!H102))),'Data Summary'!DJ108="Yes"),100-OFFSET('Sanitation Data'!$H$5,0,10*ROW('Sanitation Data'!H102)),NA())</f>
        <v>#N/A</v>
      </c>
      <c r="AV108" s="104" t="e">
        <f ca="1">+IF(AND(ISNUMBER(OFFSET('Sanitation Data'!$H$7,0,10*ROW('Sanitation Data'!H102))),'Data Summary'!DK108="Yes"),OFFSET('Sanitation Data'!$H$7,0,10*ROW('Sanitation Data'!H102)),NA())</f>
        <v>#N/A</v>
      </c>
      <c r="AW108" s="104" t="e">
        <f ca="1">+IF(AND(ISNUMBER(OFFSET('Sanitation Data'!$H$11,0,10*ROW('Sanitation Data'!H102))),'Data Summary'!DL108="Yes"),OFFSET('Sanitation Data'!$H$11,0,10*ROW('Sanitation Data'!H102)),NA())</f>
        <v>#N/A</v>
      </c>
      <c r="AX108" s="104" t="e">
        <f ca="1">+IF(AND(ISNUMBER(OFFSET('Sanitation Data'!$H$12,0,10*ROW('Sanitation Data'!H102))),'Data Summary'!DM108="Yes"),OFFSET('Sanitation Data'!$H$12,0,10*ROW('Sanitation Data'!H102)),NA())</f>
        <v>#N/A</v>
      </c>
      <c r="AY108" s="104" t="e">
        <f ca="1">+IF(AND(ISNUMBER(OFFSET('Sanitation Data'!$H$13,0,10*ROW('Sanitation Data'!H102))),'Data Summary'!DN108="Yes"),OFFSET('Sanitation Data'!$H$13,0,10*ROW('Sanitation Data'!H102)),NA())</f>
        <v>#N/A</v>
      </c>
      <c r="AZ108" s="109" t="e">
        <f ca="1">+IF(AND(ISNUMBER(OFFSET('Hygiene Data'!$C$6,0,10*ROW('Hygiene Data'!C102))),'Data Summary'!DO108="Yes"),OFFSET('Hygiene Data'!$C$6,0,10*ROW('Hygiene Data'!C102)),NA())</f>
        <v>#N/A</v>
      </c>
      <c r="BA108" s="109" t="e">
        <f ca="1">+IF(AND(ISNUMBER(OFFSET('Hygiene Data'!$C$8,0,10*ROW('Hygiene Data'!C102))),'Data Summary'!DP108="Yes"),OFFSET('Hygiene Data'!$C$8,0,10*ROW('Hygiene Data'!C102)),NA())</f>
        <v>#N/A</v>
      </c>
      <c r="BB108" s="109" t="e">
        <f ca="1">+IF(AND(ISNUMBER(OFFSET('Hygiene Data'!$C$10,0,10*ROW('Hygiene Data'!C102))),'Data Summary'!DQ108="Yes"),OFFSET('Hygiene Data'!$C$10,0,10*ROW('Hygiene Data'!C102)),NA())</f>
        <v>#N/A</v>
      </c>
      <c r="BC108" s="109" t="e">
        <f ca="1">+IF(AND(ISNUMBER(OFFSET('Hygiene Data'!$D$6,0,10*ROW('Hygiene Data'!D102))),'Data Summary'!DR108="Yes"),OFFSET('Hygiene Data'!$D$6,0,10*ROW('Hygiene Data'!D102)),NA())</f>
        <v>#N/A</v>
      </c>
      <c r="BD108" s="109" t="e">
        <f ca="1">+IF(AND(ISNUMBER(OFFSET('Hygiene Data'!$D$8,0,10*ROW('Hygiene Data'!D102))),'Data Summary'!DS108="Yes"),OFFSET('Hygiene Data'!$D$8,0,10*ROW('Hygiene Data'!D102)),NA())</f>
        <v>#N/A</v>
      </c>
      <c r="BE108" s="109" t="e">
        <f ca="1">+IF(AND(ISNUMBER(OFFSET('Hygiene Data'!$D$10,0,10*ROW('Hygiene Data'!D102))),'Data Summary'!DT108="Yes"),OFFSET('Hygiene Data'!$D$10,0,10*ROW('Hygiene Data'!D102)),NA())</f>
        <v>#N/A</v>
      </c>
      <c r="BF108" s="109" t="e">
        <f ca="1">+IF(AND(ISNUMBER(OFFSET('Hygiene Data'!$E$6,0,10*ROW('Hygiene Data'!E102))),'Data Summary'!DU108="Yes"),OFFSET('Hygiene Data'!$E$6,0,10*ROW('Hygiene Data'!E102)),NA())</f>
        <v>#N/A</v>
      </c>
      <c r="BG108" s="109" t="e">
        <f ca="1">+IF(AND(ISNUMBER(OFFSET('Hygiene Data'!$E$8,0,10*ROW('Hygiene Data'!E102))),'Data Summary'!DV108="Yes"),OFFSET('Hygiene Data'!$E$8,0,10*ROW('Hygiene Data'!E102)),NA())</f>
        <v>#N/A</v>
      </c>
      <c r="BH108" s="109" t="e">
        <f ca="1">+IF(AND(ISNUMBER(OFFSET('Hygiene Data'!$E$10,0,10*ROW('Hygiene Data'!E102))),'Data Summary'!DW108="Yes"),OFFSET('Hygiene Data'!$E$10,0,10*ROW('Hygiene Data'!E102)),NA())</f>
        <v>#N/A</v>
      </c>
      <c r="BI108" s="109" t="e">
        <f ca="1">+IF(AND(ISNUMBER(OFFSET('Hygiene Data'!$F$6,0,10*ROW('Hygiene Data'!F102))),'Data Summary'!DX108="Yes"),OFFSET('Hygiene Data'!$F$6,0,10*ROW('Hygiene Data'!F102)),NA())</f>
        <v>#N/A</v>
      </c>
      <c r="BJ108" s="109" t="e">
        <f ca="1">+IF(AND(ISNUMBER(OFFSET('Hygiene Data'!$F$8,0,10*ROW('Hygiene Data'!F102))),'Data Summary'!DY108="Yes"),OFFSET('Hygiene Data'!$F$8,0,10*ROW('Hygiene Data'!F102)),NA())</f>
        <v>#N/A</v>
      </c>
      <c r="BK108" s="109" t="e">
        <f ca="1">+IF(AND(ISNUMBER(OFFSET('Hygiene Data'!$F$10,0,10*ROW('Hygiene Data'!F102))),'Data Summary'!DZ108="Yes"),OFFSET('Hygiene Data'!$F$10,0,10*ROW('Hygiene Data'!F102)),NA())</f>
        <v>#N/A</v>
      </c>
      <c r="BL108" s="109" t="e">
        <f ca="1">+IF(AND(ISNUMBER(OFFSET('Hygiene Data'!$G$6,0,10*ROW('Hygiene Data'!G102))),'Data Summary'!EA108="Yes"),OFFSET('Hygiene Data'!$G$6,0,10*ROW('Hygiene Data'!G102)),NA())</f>
        <v>#N/A</v>
      </c>
      <c r="BM108" s="109" t="e">
        <f ca="1">+IF(AND(ISNUMBER(OFFSET('Hygiene Data'!$G$8,0,10*ROW('Hygiene Data'!G102))),'Data Summary'!EB108="Yes"),OFFSET('Hygiene Data'!$G$8,0,10*ROW('Hygiene Data'!G102)),NA())</f>
        <v>#N/A</v>
      </c>
      <c r="BN108" s="109" t="e">
        <f ca="1">+IF(AND(ISNUMBER(OFFSET('Hygiene Data'!$G$10,0,10*ROW('Hygiene Data'!G102))),'Data Summary'!EC108="Yes"),OFFSET('Hygiene Data'!$G$10,0,10*ROW('Hygiene Data'!G102)),NA())</f>
        <v>#N/A</v>
      </c>
      <c r="BO108" s="109" t="e">
        <f ca="1">+IF(AND(ISNUMBER(OFFSET('Hygiene Data'!$H$6,0,10*ROW('Hygiene Data'!H102))),'Data Summary'!ED108="Yes"),OFFSET('Hygiene Data'!$H$6,0,10*ROW('Hygiene Data'!H102)),NA())</f>
        <v>#N/A</v>
      </c>
      <c r="BP108" s="109" t="e">
        <f ca="1">+IF(AND(ISNUMBER(OFFSET('Hygiene Data'!$H$8,0,10*ROW('Hygiene Data'!H102))),'Data Summary'!EE108="Yes"),OFFSET('Hygiene Data'!$H$8,0,10*ROW('Hygiene Data'!H102)),NA())</f>
        <v>#N/A</v>
      </c>
      <c r="BQ108" s="109" t="e">
        <f ca="1">+IF(AND(ISNUMBER(OFFSET('Hygiene Data'!$H$10,0,10*ROW('Hygiene Data'!H102))),'Data Summary'!EF108="Yes"),OFFSET('Hygiene Data'!$H$10,0,10*ROW('Hygiene Data'!H102)),NA())</f>
        <v>#N/A</v>
      </c>
    </row>
    <row r="109" spans="1:69" x14ac:dyDescent="0.25">
      <c r="A109" s="57" t="e">
        <f ca="1">+IF(OFFSET('Water Data'!$B$1,0,10*ROW('Water Data'!B103))="",NA(),OFFSET('Water Data'!$B$1,0,10*ROW('Water Data'!B103)))</f>
        <v>#N/A</v>
      </c>
      <c r="B109" s="57" t="e">
        <f ca="1">+IF(OFFSET('Water Data'!$A$3,0,10*ROW('Water Data'!A106))="",NA(),OFFSET('Water Data'!$A$3,0,10*ROW('Water Data'!A106)))</f>
        <v>#N/A</v>
      </c>
      <c r="C109" s="57" t="e">
        <f ca="1">+IF(OFFSET('Water Data'!$C$3,0,10*ROW('Water Data'!C106))="",NA(),OFFSET('Water Data'!$C$3,0,10*ROW('Water Data'!C106)))</f>
        <v>#N/A</v>
      </c>
      <c r="D109" s="58" t="e">
        <f ca="1">+IF(AND(ISNUMBER(OFFSET('Water Data'!$C$5,0,10*ROW('Water Data'!C103))),'Data Summary'!BS109="Yes"),100-OFFSET('Water Data'!$C$5,0,10*ROW('Water Data'!C103)),NA())</f>
        <v>#N/A</v>
      </c>
      <c r="E109" s="58" t="e">
        <f ca="1">+IF(AND(ISNUMBER(OFFSET('Water Data'!$C$7,0,10*ROW('Water Data'!C103))),'Data Summary'!BT109="Yes"),OFFSET('Water Data'!$C$7,0,10*ROW('Water Data'!C103)),NA())</f>
        <v>#N/A</v>
      </c>
      <c r="F109" s="58" t="e">
        <f ca="1">+IF(AND(ISNUMBER(OFFSET('Water Data'!$C$10,0,10*ROW('Water Data'!C103))),'Data Summary'!BU109="Yes"),OFFSET('Water Data'!$C$10,0,10*ROW('Water Data'!C103)),NA())</f>
        <v>#N/A</v>
      </c>
      <c r="G109" s="58" t="e">
        <f ca="1">+IF(AND(ISNUMBER(OFFSET('Water Data'!$D$5,0,10*ROW('Water Data'!D103))),'Data Summary'!BV109="Yes"),100-OFFSET('Water Data'!$D$5,0,10*ROW('Water Data'!D103)),NA())</f>
        <v>#N/A</v>
      </c>
      <c r="H109" s="58" t="e">
        <f ca="1">+IF(AND(ISNUMBER(OFFSET('Water Data'!$D$7,0,10*ROW('Water Data'!D103))),'Data Summary'!BW109="Yes"),OFFSET('Water Data'!$D$7,0,10*ROW('Water Data'!D103)),NA())</f>
        <v>#N/A</v>
      </c>
      <c r="I109" s="58" t="e">
        <f ca="1">+IF(AND(ISNUMBER(OFFSET('Water Data'!$D$10,0,10*ROW('Water Data'!D103))),'Data Summary'!BX109="Yes"),OFFSET('Water Data'!$D$10,0,10*ROW('Water Data'!D103)),NA())</f>
        <v>#N/A</v>
      </c>
      <c r="J109" s="58" t="e">
        <f ca="1">+IF(AND(ISNUMBER(OFFSET('Water Data'!$E$5,0,10*ROW('Water Data'!E103))),'Data Summary'!BY109="Yes"),100-OFFSET('Water Data'!$E$5,0,10*ROW('Water Data'!E103)),NA())</f>
        <v>#N/A</v>
      </c>
      <c r="K109" s="58" t="e">
        <f ca="1">+IF(AND(ISNUMBER(OFFSET('Water Data'!$E$7,0,10*ROW('Water Data'!E103))),'Data Summary'!BZ109="Yes"),OFFSET('Water Data'!$E$7,0,10*ROW('Water Data'!E103)),NA())</f>
        <v>#N/A</v>
      </c>
      <c r="L109" s="58" t="e">
        <f ca="1">+IF(AND(ISNUMBER(OFFSET('Water Data'!$E$10,0,10*ROW('Water Data'!E103))),'Data Summary'!CA109="Yes"),OFFSET('Water Data'!$E$10,0,10*ROW('Water Data'!E103)),NA())</f>
        <v>#N/A</v>
      </c>
      <c r="M109" s="58" t="e">
        <f ca="1">+IF(AND(ISNUMBER(OFFSET('Water Data'!$F$5,0,10*ROW('Water Data'!F103))),'Data Summary'!CB109="Yes"),100-OFFSET('Water Data'!$F$5,0,10*ROW('Water Data'!F103)),NA())</f>
        <v>#N/A</v>
      </c>
      <c r="N109" s="58" t="e">
        <f ca="1">+IF(AND(ISNUMBER(OFFSET('Water Data'!$F$7,0,10*ROW('Water Data'!F103))),'Data Summary'!CC109="Yes"),OFFSET('Water Data'!$F$7,0,10*ROW('Water Data'!F103)),NA())</f>
        <v>#N/A</v>
      </c>
      <c r="O109" s="58" t="e">
        <f ca="1">+IF(AND(ISNUMBER(OFFSET('Water Data'!$F$10,0,10*ROW('Water Data'!F103))),'Data Summary'!CD109="Yes"),OFFSET('Water Data'!$F$10,0,10*ROW('Water Data'!F103)),NA())</f>
        <v>#N/A</v>
      </c>
      <c r="P109" s="58" t="e">
        <f ca="1">+IF(AND(ISNUMBER(OFFSET('Water Data'!$G$5,0,10*ROW('Water Data'!G103))),'Data Summary'!CE109="Yes"),100-OFFSET('Water Data'!$G$5,0,10*ROW('Water Data'!G103)),NA())</f>
        <v>#N/A</v>
      </c>
      <c r="Q109" s="58" t="e">
        <f ca="1">+IF(AND(ISNUMBER(OFFSET('Water Data'!$G$7,0,10*ROW('Water Data'!G103))),'Data Summary'!CF109="Yes"),OFFSET('Water Data'!$G$7,0,10*ROW('Water Data'!G103)),NA())</f>
        <v>#N/A</v>
      </c>
      <c r="R109" s="58" t="e">
        <f ca="1">+IF(AND(ISNUMBER(OFFSET('Water Data'!$G$10,0,10*ROW('Water Data'!G103))),'Data Summary'!CG109="Yes"),OFFSET('Water Data'!$G$10,0,10*ROW('Water Data'!G103)),NA())</f>
        <v>#N/A</v>
      </c>
      <c r="S109" s="58" t="e">
        <f ca="1">+IF(AND(ISNUMBER(OFFSET('Water Data'!$H$5,0,10*ROW('Water Data'!H103))),'Data Summary'!CH109="Yes"),100-OFFSET('Water Data'!$H$5,0,10*ROW('Water Data'!H103)),NA())</f>
        <v>#N/A</v>
      </c>
      <c r="T109" s="58" t="e">
        <f ca="1">+IF(AND(ISNUMBER(OFFSET('Water Data'!$H$7,0,10*ROW('Water Data'!H103))),'Data Summary'!CI109="Yes"),OFFSET('Water Data'!$H$7,0,10*ROW('Water Data'!H103)),NA())</f>
        <v>#N/A</v>
      </c>
      <c r="U109" s="58" t="e">
        <f ca="1">+IF(AND(ISNUMBER(OFFSET('Water Data'!$H$10,0,10*ROW('Water Data'!H103))),'Data Summary'!CJ109="Yes"),OFFSET('Water Data'!$H$10,0,10*ROW('Water Data'!H103)),NA())</f>
        <v>#N/A</v>
      </c>
      <c r="V109" s="104" t="e">
        <f ca="1">+IF(AND(ISNUMBER(OFFSET('Sanitation Data'!$C$5,0,10*ROW('Sanitation Data'!C103))),'Data Summary'!CK109="Yes"),100-OFFSET('Sanitation Data'!$C$5,0,10*ROW('Sanitation Data'!C103)),NA())</f>
        <v>#N/A</v>
      </c>
      <c r="W109" s="104" t="e">
        <f ca="1">+IF(AND(ISNUMBER(OFFSET('Sanitation Data'!$C$7,0,10*ROW('Sanitation Data'!C103))),'Data Summary'!CL109="Yes"),OFFSET('Sanitation Data'!$C$7,0,10*ROW('Sanitation Data'!C103)),NA())</f>
        <v>#N/A</v>
      </c>
      <c r="X109" s="104" t="e">
        <f ca="1">+IF(AND(ISNUMBER(OFFSET('Sanitation Data'!$C$11,0,10*ROW('Sanitation Data'!C103))),'Data Summary'!CM109="Yes"),OFFSET('Sanitation Data'!$C$11,0,10*ROW('Sanitation Data'!C103)),NA())</f>
        <v>#N/A</v>
      </c>
      <c r="Y109" s="104" t="e">
        <f ca="1">+IF(AND(ISNUMBER(OFFSET('Sanitation Data'!$C$12,0,10*ROW('Sanitation Data'!C103))),'Data Summary'!CN109="Yes"),OFFSET('Sanitation Data'!$C$12,0,10*ROW('Sanitation Data'!C103)),NA())</f>
        <v>#N/A</v>
      </c>
      <c r="Z109" s="104" t="e">
        <f ca="1">+IF(AND(ISNUMBER(OFFSET('Sanitation Data'!$C$13,0,10*ROW('Sanitation Data'!C103))),'Data Summary'!CO109="Yes"),OFFSET('Sanitation Data'!$C$13,0,10*ROW('Sanitation Data'!C103)),NA())</f>
        <v>#N/A</v>
      </c>
      <c r="AA109" s="104" t="e">
        <f ca="1">+IF(AND(ISNUMBER(OFFSET('Sanitation Data'!$D$5,0,10*ROW('Sanitation Data'!D103))),'Data Summary'!CP109="Yes"),100-OFFSET('Sanitation Data'!$D$5,0,10*ROW('Sanitation Data'!D103)),NA())</f>
        <v>#N/A</v>
      </c>
      <c r="AB109" s="104" t="e">
        <f ca="1">+IF(AND(ISNUMBER(OFFSET('Sanitation Data'!$D$7,0,10*ROW('Sanitation Data'!D103))),'Data Summary'!CQ109="Yes"),OFFSET('Sanitation Data'!$D$7,0,10*ROW('Sanitation Data'!D103)),NA())</f>
        <v>#N/A</v>
      </c>
      <c r="AC109" s="104" t="e">
        <f ca="1">+IF(AND(ISNUMBER(OFFSET('Sanitation Data'!$D$11,0,10*ROW('Sanitation Data'!D103))),'Data Summary'!CR109="Yes"),OFFSET('Sanitation Data'!$D$11,0,10*ROW('Sanitation Data'!D103)),NA())</f>
        <v>#N/A</v>
      </c>
      <c r="AD109" s="104" t="e">
        <f ca="1">+IF(AND(ISNUMBER(OFFSET('Sanitation Data'!$D$12,0,10*ROW('Sanitation Data'!D103))),'Data Summary'!CS109="Yes"),OFFSET('Sanitation Data'!$D$12,0,10*ROW('Sanitation Data'!D103)),NA())</f>
        <v>#N/A</v>
      </c>
      <c r="AE109" s="104" t="e">
        <f ca="1">+IF(AND(ISNUMBER(OFFSET('Sanitation Data'!$D$13,0,10*ROW('Sanitation Data'!D103))),'Data Summary'!CT109="Yes"),OFFSET('Sanitation Data'!$D$13,0,10*ROW('Sanitation Data'!D103)),NA())</f>
        <v>#N/A</v>
      </c>
      <c r="AF109" s="104" t="e">
        <f ca="1">+IF(AND(ISNUMBER(OFFSET('Sanitation Data'!$E$5,0,10*ROW('Sanitation Data'!E103))),'Data Summary'!CU109="Yes"),100-OFFSET('Sanitation Data'!$E$5,0,10*ROW('Sanitation Data'!E103)),NA())</f>
        <v>#N/A</v>
      </c>
      <c r="AG109" s="104" t="e">
        <f ca="1">+IF(AND(ISNUMBER(OFFSET('Sanitation Data'!$E$7,0,10*ROW('Sanitation Data'!E103))),'Data Summary'!CV109="Yes"),OFFSET('Sanitation Data'!$E$7,0,10*ROW('Sanitation Data'!E103)),NA())</f>
        <v>#N/A</v>
      </c>
      <c r="AH109" s="104" t="e">
        <f ca="1">+IF(AND(ISNUMBER(OFFSET('Sanitation Data'!$E$11,0,10*ROW('Sanitation Data'!E103))),'Data Summary'!CW109="Yes"),OFFSET('Sanitation Data'!$E$11,0,10*ROW('Sanitation Data'!E103)),NA())</f>
        <v>#N/A</v>
      </c>
      <c r="AI109" s="104" t="e">
        <f ca="1">+IF(AND(ISNUMBER(OFFSET('Sanitation Data'!$E$12,0,10*ROW('Sanitation Data'!E103))),'Data Summary'!CX109="Yes"),OFFSET('Sanitation Data'!$E$12,0,10*ROW('Sanitation Data'!E103)),NA())</f>
        <v>#N/A</v>
      </c>
      <c r="AJ109" s="104" t="e">
        <f ca="1">+IF(AND(ISNUMBER(OFFSET('Sanitation Data'!$E$13,0,10*ROW('Sanitation Data'!E103))),'Data Summary'!CY109="Yes"),OFFSET('Sanitation Data'!$E$13,0,10*ROW('Sanitation Data'!E103)),NA())</f>
        <v>#N/A</v>
      </c>
      <c r="AK109" s="104" t="e">
        <f ca="1">+IF(AND(ISNUMBER(OFFSET('Sanitation Data'!$F$5,0,10*ROW('Sanitation Data'!F103))),'Data Summary'!CZ109="Yes"),100-OFFSET('Sanitation Data'!$F$5,0,10*ROW('Sanitation Data'!F103)),NA())</f>
        <v>#N/A</v>
      </c>
      <c r="AL109" s="104" t="e">
        <f ca="1">+IF(AND(ISNUMBER(OFFSET('Sanitation Data'!$F$7,0,10*ROW('Sanitation Data'!F103))),'Data Summary'!DA109="Yes"),OFFSET('Sanitation Data'!$F$7,0,10*ROW('Sanitation Data'!F103)),NA())</f>
        <v>#N/A</v>
      </c>
      <c r="AM109" s="104" t="e">
        <f ca="1">+IF(AND(ISNUMBER(OFFSET('Sanitation Data'!$F$11,0,10*ROW('Sanitation Data'!F103))),'Data Summary'!DB109="Yes"),OFFSET('Sanitation Data'!$F$11,0,10*ROW('Sanitation Data'!F103)),NA())</f>
        <v>#N/A</v>
      </c>
      <c r="AN109" s="104" t="e">
        <f ca="1">+IF(AND(ISNUMBER(OFFSET('Sanitation Data'!$F$12,0,10*ROW('Sanitation Data'!F103))),'Data Summary'!DC109="Yes"),OFFSET('Sanitation Data'!$F$12,0,10*ROW('Sanitation Data'!F103)),NA())</f>
        <v>#N/A</v>
      </c>
      <c r="AO109" s="104" t="e">
        <f ca="1">+IF(AND(ISNUMBER(OFFSET('Sanitation Data'!$F$13,0,10*ROW('Sanitation Data'!F103))),'Data Summary'!DD109="Yes"),OFFSET('Sanitation Data'!$F$13,0,10*ROW('Sanitation Data'!F103)),NA())</f>
        <v>#N/A</v>
      </c>
      <c r="AP109" s="104" t="e">
        <f ca="1">+IF(AND(ISNUMBER(OFFSET('Sanitation Data'!$G$5,0,10*ROW('Sanitation Data'!G103))),'Data Summary'!DE109="Yes"),100-OFFSET('Sanitation Data'!$G$5,0,10*ROW('Sanitation Data'!G103)),NA())</f>
        <v>#N/A</v>
      </c>
      <c r="AQ109" s="104" t="e">
        <f ca="1">+IF(AND(ISNUMBER(OFFSET('Sanitation Data'!$G$7,0,10*ROW('Sanitation Data'!G103))),'Data Summary'!DF109="Yes"),OFFSET('Sanitation Data'!$G$7,0,10*ROW('Sanitation Data'!G103)),NA())</f>
        <v>#N/A</v>
      </c>
      <c r="AR109" s="104" t="e">
        <f ca="1">+IF(AND(ISNUMBER(OFFSET('Sanitation Data'!$G$11,0,10*ROW('Sanitation Data'!G103))),'Data Summary'!DG109="Yes"),OFFSET('Sanitation Data'!$G$11,0,10*ROW('Sanitation Data'!G103)),NA())</f>
        <v>#N/A</v>
      </c>
      <c r="AS109" s="104" t="e">
        <f ca="1">+IF(AND(ISNUMBER(OFFSET('Sanitation Data'!$G$12,0,10*ROW('Sanitation Data'!G103))),'Data Summary'!DH109="Yes"),OFFSET('Sanitation Data'!$G$12,0,10*ROW('Sanitation Data'!G103)),NA())</f>
        <v>#N/A</v>
      </c>
      <c r="AT109" s="104" t="e">
        <f ca="1">+IF(AND(ISNUMBER(OFFSET('Sanitation Data'!$G$13,0,10*ROW('Sanitation Data'!G103))),'Data Summary'!DI109="Yes"),OFFSET('Sanitation Data'!$G$13,0,10*ROW('Sanitation Data'!G103)),NA())</f>
        <v>#N/A</v>
      </c>
      <c r="AU109" s="104" t="e">
        <f ca="1">+IF(AND(ISNUMBER(OFFSET('Sanitation Data'!$H$5,0,10*ROW('Sanitation Data'!H103))),'Data Summary'!DJ109="Yes"),100-OFFSET('Sanitation Data'!$H$5,0,10*ROW('Sanitation Data'!H103)),NA())</f>
        <v>#N/A</v>
      </c>
      <c r="AV109" s="104" t="e">
        <f ca="1">+IF(AND(ISNUMBER(OFFSET('Sanitation Data'!$H$7,0,10*ROW('Sanitation Data'!H103))),'Data Summary'!DK109="Yes"),OFFSET('Sanitation Data'!$H$7,0,10*ROW('Sanitation Data'!H103)),NA())</f>
        <v>#N/A</v>
      </c>
      <c r="AW109" s="104" t="e">
        <f ca="1">+IF(AND(ISNUMBER(OFFSET('Sanitation Data'!$H$11,0,10*ROW('Sanitation Data'!H103))),'Data Summary'!DL109="Yes"),OFFSET('Sanitation Data'!$H$11,0,10*ROW('Sanitation Data'!H103)),NA())</f>
        <v>#N/A</v>
      </c>
      <c r="AX109" s="104" t="e">
        <f ca="1">+IF(AND(ISNUMBER(OFFSET('Sanitation Data'!$H$12,0,10*ROW('Sanitation Data'!H103))),'Data Summary'!DM109="Yes"),OFFSET('Sanitation Data'!$H$12,0,10*ROW('Sanitation Data'!H103)),NA())</f>
        <v>#N/A</v>
      </c>
      <c r="AY109" s="104" t="e">
        <f ca="1">+IF(AND(ISNUMBER(OFFSET('Sanitation Data'!$H$13,0,10*ROW('Sanitation Data'!H103))),'Data Summary'!DN109="Yes"),OFFSET('Sanitation Data'!$H$13,0,10*ROW('Sanitation Data'!H103)),NA())</f>
        <v>#N/A</v>
      </c>
      <c r="AZ109" s="109" t="e">
        <f ca="1">+IF(AND(ISNUMBER(OFFSET('Hygiene Data'!$C$6,0,10*ROW('Hygiene Data'!C103))),'Data Summary'!DO109="Yes"),OFFSET('Hygiene Data'!$C$6,0,10*ROW('Hygiene Data'!C103)),NA())</f>
        <v>#N/A</v>
      </c>
      <c r="BA109" s="109" t="e">
        <f ca="1">+IF(AND(ISNUMBER(OFFSET('Hygiene Data'!$C$8,0,10*ROW('Hygiene Data'!C103))),'Data Summary'!DP109="Yes"),OFFSET('Hygiene Data'!$C$8,0,10*ROW('Hygiene Data'!C103)),NA())</f>
        <v>#N/A</v>
      </c>
      <c r="BB109" s="109" t="e">
        <f ca="1">+IF(AND(ISNUMBER(OFFSET('Hygiene Data'!$C$10,0,10*ROW('Hygiene Data'!C103))),'Data Summary'!DQ109="Yes"),OFFSET('Hygiene Data'!$C$10,0,10*ROW('Hygiene Data'!C103)),NA())</f>
        <v>#N/A</v>
      </c>
      <c r="BC109" s="109" t="e">
        <f ca="1">+IF(AND(ISNUMBER(OFFSET('Hygiene Data'!$D$6,0,10*ROW('Hygiene Data'!D103))),'Data Summary'!DR109="Yes"),OFFSET('Hygiene Data'!$D$6,0,10*ROW('Hygiene Data'!D103)),NA())</f>
        <v>#N/A</v>
      </c>
      <c r="BD109" s="109" t="e">
        <f ca="1">+IF(AND(ISNUMBER(OFFSET('Hygiene Data'!$D$8,0,10*ROW('Hygiene Data'!D103))),'Data Summary'!DS109="Yes"),OFFSET('Hygiene Data'!$D$8,0,10*ROW('Hygiene Data'!D103)),NA())</f>
        <v>#N/A</v>
      </c>
      <c r="BE109" s="109" t="e">
        <f ca="1">+IF(AND(ISNUMBER(OFFSET('Hygiene Data'!$D$10,0,10*ROW('Hygiene Data'!D103))),'Data Summary'!DT109="Yes"),OFFSET('Hygiene Data'!$D$10,0,10*ROW('Hygiene Data'!D103)),NA())</f>
        <v>#N/A</v>
      </c>
      <c r="BF109" s="109" t="e">
        <f ca="1">+IF(AND(ISNUMBER(OFFSET('Hygiene Data'!$E$6,0,10*ROW('Hygiene Data'!E103))),'Data Summary'!DU109="Yes"),OFFSET('Hygiene Data'!$E$6,0,10*ROW('Hygiene Data'!E103)),NA())</f>
        <v>#N/A</v>
      </c>
      <c r="BG109" s="109" t="e">
        <f ca="1">+IF(AND(ISNUMBER(OFFSET('Hygiene Data'!$E$8,0,10*ROW('Hygiene Data'!E103))),'Data Summary'!DV109="Yes"),OFFSET('Hygiene Data'!$E$8,0,10*ROW('Hygiene Data'!E103)),NA())</f>
        <v>#N/A</v>
      </c>
      <c r="BH109" s="109" t="e">
        <f ca="1">+IF(AND(ISNUMBER(OFFSET('Hygiene Data'!$E$10,0,10*ROW('Hygiene Data'!E103))),'Data Summary'!DW109="Yes"),OFFSET('Hygiene Data'!$E$10,0,10*ROW('Hygiene Data'!E103)),NA())</f>
        <v>#N/A</v>
      </c>
      <c r="BI109" s="109" t="e">
        <f ca="1">+IF(AND(ISNUMBER(OFFSET('Hygiene Data'!$F$6,0,10*ROW('Hygiene Data'!F103))),'Data Summary'!DX109="Yes"),OFFSET('Hygiene Data'!$F$6,0,10*ROW('Hygiene Data'!F103)),NA())</f>
        <v>#N/A</v>
      </c>
      <c r="BJ109" s="109" t="e">
        <f ca="1">+IF(AND(ISNUMBER(OFFSET('Hygiene Data'!$F$8,0,10*ROW('Hygiene Data'!F103))),'Data Summary'!DY109="Yes"),OFFSET('Hygiene Data'!$F$8,0,10*ROW('Hygiene Data'!F103)),NA())</f>
        <v>#N/A</v>
      </c>
      <c r="BK109" s="109" t="e">
        <f ca="1">+IF(AND(ISNUMBER(OFFSET('Hygiene Data'!$F$10,0,10*ROW('Hygiene Data'!F103))),'Data Summary'!DZ109="Yes"),OFFSET('Hygiene Data'!$F$10,0,10*ROW('Hygiene Data'!F103)),NA())</f>
        <v>#N/A</v>
      </c>
      <c r="BL109" s="109" t="e">
        <f ca="1">+IF(AND(ISNUMBER(OFFSET('Hygiene Data'!$G$6,0,10*ROW('Hygiene Data'!G103))),'Data Summary'!EA109="Yes"),OFFSET('Hygiene Data'!$G$6,0,10*ROW('Hygiene Data'!G103)),NA())</f>
        <v>#N/A</v>
      </c>
      <c r="BM109" s="109" t="e">
        <f ca="1">+IF(AND(ISNUMBER(OFFSET('Hygiene Data'!$G$8,0,10*ROW('Hygiene Data'!G103))),'Data Summary'!EB109="Yes"),OFFSET('Hygiene Data'!$G$8,0,10*ROW('Hygiene Data'!G103)),NA())</f>
        <v>#N/A</v>
      </c>
      <c r="BN109" s="109" t="e">
        <f ca="1">+IF(AND(ISNUMBER(OFFSET('Hygiene Data'!$G$10,0,10*ROW('Hygiene Data'!G103))),'Data Summary'!EC109="Yes"),OFFSET('Hygiene Data'!$G$10,0,10*ROW('Hygiene Data'!G103)),NA())</f>
        <v>#N/A</v>
      </c>
      <c r="BO109" s="109" t="e">
        <f ca="1">+IF(AND(ISNUMBER(OFFSET('Hygiene Data'!$H$6,0,10*ROW('Hygiene Data'!H103))),'Data Summary'!ED109="Yes"),OFFSET('Hygiene Data'!$H$6,0,10*ROW('Hygiene Data'!H103)),NA())</f>
        <v>#N/A</v>
      </c>
      <c r="BP109" s="109" t="e">
        <f ca="1">+IF(AND(ISNUMBER(OFFSET('Hygiene Data'!$H$8,0,10*ROW('Hygiene Data'!H103))),'Data Summary'!EE109="Yes"),OFFSET('Hygiene Data'!$H$8,0,10*ROW('Hygiene Data'!H103)),NA())</f>
        <v>#N/A</v>
      </c>
      <c r="BQ109" s="109" t="e">
        <f ca="1">+IF(AND(ISNUMBER(OFFSET('Hygiene Data'!$H$10,0,10*ROW('Hygiene Data'!H103))),'Data Summary'!EF109="Yes"),OFFSET('Hygiene Data'!$H$10,0,10*ROW('Hygiene Data'!H103)),NA())</f>
        <v>#N/A</v>
      </c>
    </row>
    <row r="110" spans="1:69" x14ac:dyDescent="0.25">
      <c r="A110" s="57" t="e">
        <f ca="1">+IF(OFFSET('Water Data'!$B$1,0,10*ROW('Water Data'!B104))="",NA(),OFFSET('Water Data'!$B$1,0,10*ROW('Water Data'!B104)))</f>
        <v>#N/A</v>
      </c>
      <c r="B110" s="57" t="e">
        <f ca="1">+IF(OFFSET('Water Data'!$A$3,0,10*ROW('Water Data'!A107))="",NA(),OFFSET('Water Data'!$A$3,0,10*ROW('Water Data'!A107)))</f>
        <v>#N/A</v>
      </c>
      <c r="C110" s="57" t="e">
        <f ca="1">+IF(OFFSET('Water Data'!$C$3,0,10*ROW('Water Data'!C107))="",NA(),OFFSET('Water Data'!$C$3,0,10*ROW('Water Data'!C107)))</f>
        <v>#N/A</v>
      </c>
      <c r="D110" s="58" t="e">
        <f ca="1">+IF(AND(ISNUMBER(OFFSET('Water Data'!$C$5,0,10*ROW('Water Data'!C104))),'Data Summary'!BS110="Yes"),100-OFFSET('Water Data'!$C$5,0,10*ROW('Water Data'!C104)),NA())</f>
        <v>#N/A</v>
      </c>
      <c r="E110" s="58" t="e">
        <f ca="1">+IF(AND(ISNUMBER(OFFSET('Water Data'!$C$7,0,10*ROW('Water Data'!C104))),'Data Summary'!BT110="Yes"),OFFSET('Water Data'!$C$7,0,10*ROW('Water Data'!C104)),NA())</f>
        <v>#N/A</v>
      </c>
      <c r="F110" s="58" t="e">
        <f ca="1">+IF(AND(ISNUMBER(OFFSET('Water Data'!$C$10,0,10*ROW('Water Data'!C104))),'Data Summary'!BU110="Yes"),OFFSET('Water Data'!$C$10,0,10*ROW('Water Data'!C104)),NA())</f>
        <v>#N/A</v>
      </c>
      <c r="G110" s="58" t="e">
        <f ca="1">+IF(AND(ISNUMBER(OFFSET('Water Data'!$D$5,0,10*ROW('Water Data'!D104))),'Data Summary'!BV110="Yes"),100-OFFSET('Water Data'!$D$5,0,10*ROW('Water Data'!D104)),NA())</f>
        <v>#N/A</v>
      </c>
      <c r="H110" s="58" t="e">
        <f ca="1">+IF(AND(ISNUMBER(OFFSET('Water Data'!$D$7,0,10*ROW('Water Data'!D104))),'Data Summary'!BW110="Yes"),OFFSET('Water Data'!$D$7,0,10*ROW('Water Data'!D104)),NA())</f>
        <v>#N/A</v>
      </c>
      <c r="I110" s="58" t="e">
        <f ca="1">+IF(AND(ISNUMBER(OFFSET('Water Data'!$D$10,0,10*ROW('Water Data'!D104))),'Data Summary'!BX110="Yes"),OFFSET('Water Data'!$D$10,0,10*ROW('Water Data'!D104)),NA())</f>
        <v>#N/A</v>
      </c>
      <c r="J110" s="58" t="e">
        <f ca="1">+IF(AND(ISNUMBER(OFFSET('Water Data'!$E$5,0,10*ROW('Water Data'!E104))),'Data Summary'!BY110="Yes"),100-OFFSET('Water Data'!$E$5,0,10*ROW('Water Data'!E104)),NA())</f>
        <v>#N/A</v>
      </c>
      <c r="K110" s="58" t="e">
        <f ca="1">+IF(AND(ISNUMBER(OFFSET('Water Data'!$E$7,0,10*ROW('Water Data'!E104))),'Data Summary'!BZ110="Yes"),OFFSET('Water Data'!$E$7,0,10*ROW('Water Data'!E104)),NA())</f>
        <v>#N/A</v>
      </c>
      <c r="L110" s="58" t="e">
        <f ca="1">+IF(AND(ISNUMBER(OFFSET('Water Data'!$E$10,0,10*ROW('Water Data'!E104))),'Data Summary'!CA110="Yes"),OFFSET('Water Data'!$E$10,0,10*ROW('Water Data'!E104)),NA())</f>
        <v>#N/A</v>
      </c>
      <c r="M110" s="58" t="e">
        <f ca="1">+IF(AND(ISNUMBER(OFFSET('Water Data'!$F$5,0,10*ROW('Water Data'!F104))),'Data Summary'!CB110="Yes"),100-OFFSET('Water Data'!$F$5,0,10*ROW('Water Data'!F104)),NA())</f>
        <v>#N/A</v>
      </c>
      <c r="N110" s="58" t="e">
        <f ca="1">+IF(AND(ISNUMBER(OFFSET('Water Data'!$F$7,0,10*ROW('Water Data'!F104))),'Data Summary'!CC110="Yes"),OFFSET('Water Data'!$F$7,0,10*ROW('Water Data'!F104)),NA())</f>
        <v>#N/A</v>
      </c>
      <c r="O110" s="58" t="e">
        <f ca="1">+IF(AND(ISNUMBER(OFFSET('Water Data'!$F$10,0,10*ROW('Water Data'!F104))),'Data Summary'!CD110="Yes"),OFFSET('Water Data'!$F$10,0,10*ROW('Water Data'!F104)),NA())</f>
        <v>#N/A</v>
      </c>
      <c r="P110" s="58" t="e">
        <f ca="1">+IF(AND(ISNUMBER(OFFSET('Water Data'!$G$5,0,10*ROW('Water Data'!G104))),'Data Summary'!CE110="Yes"),100-OFFSET('Water Data'!$G$5,0,10*ROW('Water Data'!G104)),NA())</f>
        <v>#N/A</v>
      </c>
      <c r="Q110" s="58" t="e">
        <f ca="1">+IF(AND(ISNUMBER(OFFSET('Water Data'!$G$7,0,10*ROW('Water Data'!G104))),'Data Summary'!CF110="Yes"),OFFSET('Water Data'!$G$7,0,10*ROW('Water Data'!G104)),NA())</f>
        <v>#N/A</v>
      </c>
      <c r="R110" s="58" t="e">
        <f ca="1">+IF(AND(ISNUMBER(OFFSET('Water Data'!$G$10,0,10*ROW('Water Data'!G104))),'Data Summary'!CG110="Yes"),OFFSET('Water Data'!$G$10,0,10*ROW('Water Data'!G104)),NA())</f>
        <v>#N/A</v>
      </c>
      <c r="S110" s="58" t="e">
        <f ca="1">+IF(AND(ISNUMBER(OFFSET('Water Data'!$H$5,0,10*ROW('Water Data'!H104))),'Data Summary'!CH110="Yes"),100-OFFSET('Water Data'!$H$5,0,10*ROW('Water Data'!H104)),NA())</f>
        <v>#N/A</v>
      </c>
      <c r="T110" s="58" t="e">
        <f ca="1">+IF(AND(ISNUMBER(OFFSET('Water Data'!$H$7,0,10*ROW('Water Data'!H104))),'Data Summary'!CI110="Yes"),OFFSET('Water Data'!$H$7,0,10*ROW('Water Data'!H104)),NA())</f>
        <v>#N/A</v>
      </c>
      <c r="U110" s="58" t="e">
        <f ca="1">+IF(AND(ISNUMBER(OFFSET('Water Data'!$H$10,0,10*ROW('Water Data'!H104))),'Data Summary'!CJ110="Yes"),OFFSET('Water Data'!$H$10,0,10*ROW('Water Data'!H104)),NA())</f>
        <v>#N/A</v>
      </c>
      <c r="V110" s="104" t="e">
        <f ca="1">+IF(AND(ISNUMBER(OFFSET('Sanitation Data'!$C$5,0,10*ROW('Sanitation Data'!C104))),'Data Summary'!CK110="Yes"),100-OFFSET('Sanitation Data'!$C$5,0,10*ROW('Sanitation Data'!C104)),NA())</f>
        <v>#N/A</v>
      </c>
      <c r="W110" s="104" t="e">
        <f ca="1">+IF(AND(ISNUMBER(OFFSET('Sanitation Data'!$C$7,0,10*ROW('Sanitation Data'!C104))),'Data Summary'!CL110="Yes"),OFFSET('Sanitation Data'!$C$7,0,10*ROW('Sanitation Data'!C104)),NA())</f>
        <v>#N/A</v>
      </c>
      <c r="X110" s="104" t="e">
        <f ca="1">+IF(AND(ISNUMBER(OFFSET('Sanitation Data'!$C$11,0,10*ROW('Sanitation Data'!C104))),'Data Summary'!CM110="Yes"),OFFSET('Sanitation Data'!$C$11,0,10*ROW('Sanitation Data'!C104)),NA())</f>
        <v>#N/A</v>
      </c>
      <c r="Y110" s="104" t="e">
        <f ca="1">+IF(AND(ISNUMBER(OFFSET('Sanitation Data'!$C$12,0,10*ROW('Sanitation Data'!C104))),'Data Summary'!CN110="Yes"),OFFSET('Sanitation Data'!$C$12,0,10*ROW('Sanitation Data'!C104)),NA())</f>
        <v>#N/A</v>
      </c>
      <c r="Z110" s="104" t="e">
        <f ca="1">+IF(AND(ISNUMBER(OFFSET('Sanitation Data'!$C$13,0,10*ROW('Sanitation Data'!C104))),'Data Summary'!CO110="Yes"),OFFSET('Sanitation Data'!$C$13,0,10*ROW('Sanitation Data'!C104)),NA())</f>
        <v>#N/A</v>
      </c>
      <c r="AA110" s="104" t="e">
        <f ca="1">+IF(AND(ISNUMBER(OFFSET('Sanitation Data'!$D$5,0,10*ROW('Sanitation Data'!D104))),'Data Summary'!CP110="Yes"),100-OFFSET('Sanitation Data'!$D$5,0,10*ROW('Sanitation Data'!D104)),NA())</f>
        <v>#N/A</v>
      </c>
      <c r="AB110" s="104" t="e">
        <f ca="1">+IF(AND(ISNUMBER(OFFSET('Sanitation Data'!$D$7,0,10*ROW('Sanitation Data'!D104))),'Data Summary'!CQ110="Yes"),OFFSET('Sanitation Data'!$D$7,0,10*ROW('Sanitation Data'!D104)),NA())</f>
        <v>#N/A</v>
      </c>
      <c r="AC110" s="104" t="e">
        <f ca="1">+IF(AND(ISNUMBER(OFFSET('Sanitation Data'!$D$11,0,10*ROW('Sanitation Data'!D104))),'Data Summary'!CR110="Yes"),OFFSET('Sanitation Data'!$D$11,0,10*ROW('Sanitation Data'!D104)),NA())</f>
        <v>#N/A</v>
      </c>
      <c r="AD110" s="104" t="e">
        <f ca="1">+IF(AND(ISNUMBER(OFFSET('Sanitation Data'!$D$12,0,10*ROW('Sanitation Data'!D104))),'Data Summary'!CS110="Yes"),OFFSET('Sanitation Data'!$D$12,0,10*ROW('Sanitation Data'!D104)),NA())</f>
        <v>#N/A</v>
      </c>
      <c r="AE110" s="104" t="e">
        <f ca="1">+IF(AND(ISNUMBER(OFFSET('Sanitation Data'!$D$13,0,10*ROW('Sanitation Data'!D104))),'Data Summary'!CT110="Yes"),OFFSET('Sanitation Data'!$D$13,0,10*ROW('Sanitation Data'!D104)),NA())</f>
        <v>#N/A</v>
      </c>
      <c r="AF110" s="104" t="e">
        <f ca="1">+IF(AND(ISNUMBER(OFFSET('Sanitation Data'!$E$5,0,10*ROW('Sanitation Data'!E104))),'Data Summary'!CU110="Yes"),100-OFFSET('Sanitation Data'!$E$5,0,10*ROW('Sanitation Data'!E104)),NA())</f>
        <v>#N/A</v>
      </c>
      <c r="AG110" s="104" t="e">
        <f ca="1">+IF(AND(ISNUMBER(OFFSET('Sanitation Data'!$E$7,0,10*ROW('Sanitation Data'!E104))),'Data Summary'!CV110="Yes"),OFFSET('Sanitation Data'!$E$7,0,10*ROW('Sanitation Data'!E104)),NA())</f>
        <v>#N/A</v>
      </c>
      <c r="AH110" s="104" t="e">
        <f ca="1">+IF(AND(ISNUMBER(OFFSET('Sanitation Data'!$E$11,0,10*ROW('Sanitation Data'!E104))),'Data Summary'!CW110="Yes"),OFFSET('Sanitation Data'!$E$11,0,10*ROW('Sanitation Data'!E104)),NA())</f>
        <v>#N/A</v>
      </c>
      <c r="AI110" s="104" t="e">
        <f ca="1">+IF(AND(ISNUMBER(OFFSET('Sanitation Data'!$E$12,0,10*ROW('Sanitation Data'!E104))),'Data Summary'!CX110="Yes"),OFFSET('Sanitation Data'!$E$12,0,10*ROW('Sanitation Data'!E104)),NA())</f>
        <v>#N/A</v>
      </c>
      <c r="AJ110" s="104" t="e">
        <f ca="1">+IF(AND(ISNUMBER(OFFSET('Sanitation Data'!$E$13,0,10*ROW('Sanitation Data'!E104))),'Data Summary'!CY110="Yes"),OFFSET('Sanitation Data'!$E$13,0,10*ROW('Sanitation Data'!E104)),NA())</f>
        <v>#N/A</v>
      </c>
      <c r="AK110" s="104" t="e">
        <f ca="1">+IF(AND(ISNUMBER(OFFSET('Sanitation Data'!$F$5,0,10*ROW('Sanitation Data'!F104))),'Data Summary'!CZ110="Yes"),100-OFFSET('Sanitation Data'!$F$5,0,10*ROW('Sanitation Data'!F104)),NA())</f>
        <v>#N/A</v>
      </c>
      <c r="AL110" s="104" t="e">
        <f ca="1">+IF(AND(ISNUMBER(OFFSET('Sanitation Data'!$F$7,0,10*ROW('Sanitation Data'!F104))),'Data Summary'!DA110="Yes"),OFFSET('Sanitation Data'!$F$7,0,10*ROW('Sanitation Data'!F104)),NA())</f>
        <v>#N/A</v>
      </c>
      <c r="AM110" s="104" t="e">
        <f ca="1">+IF(AND(ISNUMBER(OFFSET('Sanitation Data'!$F$11,0,10*ROW('Sanitation Data'!F104))),'Data Summary'!DB110="Yes"),OFFSET('Sanitation Data'!$F$11,0,10*ROW('Sanitation Data'!F104)),NA())</f>
        <v>#N/A</v>
      </c>
      <c r="AN110" s="104" t="e">
        <f ca="1">+IF(AND(ISNUMBER(OFFSET('Sanitation Data'!$F$12,0,10*ROW('Sanitation Data'!F104))),'Data Summary'!DC110="Yes"),OFFSET('Sanitation Data'!$F$12,0,10*ROW('Sanitation Data'!F104)),NA())</f>
        <v>#N/A</v>
      </c>
      <c r="AO110" s="104" t="e">
        <f ca="1">+IF(AND(ISNUMBER(OFFSET('Sanitation Data'!$F$13,0,10*ROW('Sanitation Data'!F104))),'Data Summary'!DD110="Yes"),OFFSET('Sanitation Data'!$F$13,0,10*ROW('Sanitation Data'!F104)),NA())</f>
        <v>#N/A</v>
      </c>
      <c r="AP110" s="104" t="e">
        <f ca="1">+IF(AND(ISNUMBER(OFFSET('Sanitation Data'!$G$5,0,10*ROW('Sanitation Data'!G104))),'Data Summary'!DE110="Yes"),100-OFFSET('Sanitation Data'!$G$5,0,10*ROW('Sanitation Data'!G104)),NA())</f>
        <v>#N/A</v>
      </c>
      <c r="AQ110" s="104" t="e">
        <f ca="1">+IF(AND(ISNUMBER(OFFSET('Sanitation Data'!$G$7,0,10*ROW('Sanitation Data'!G104))),'Data Summary'!DF110="Yes"),OFFSET('Sanitation Data'!$G$7,0,10*ROW('Sanitation Data'!G104)),NA())</f>
        <v>#N/A</v>
      </c>
      <c r="AR110" s="104" t="e">
        <f ca="1">+IF(AND(ISNUMBER(OFFSET('Sanitation Data'!$G$11,0,10*ROW('Sanitation Data'!G104))),'Data Summary'!DG110="Yes"),OFFSET('Sanitation Data'!$G$11,0,10*ROW('Sanitation Data'!G104)),NA())</f>
        <v>#N/A</v>
      </c>
      <c r="AS110" s="104" t="e">
        <f ca="1">+IF(AND(ISNUMBER(OFFSET('Sanitation Data'!$G$12,0,10*ROW('Sanitation Data'!G104))),'Data Summary'!DH110="Yes"),OFFSET('Sanitation Data'!$G$12,0,10*ROW('Sanitation Data'!G104)),NA())</f>
        <v>#N/A</v>
      </c>
      <c r="AT110" s="104" t="e">
        <f ca="1">+IF(AND(ISNUMBER(OFFSET('Sanitation Data'!$G$13,0,10*ROW('Sanitation Data'!G104))),'Data Summary'!DI110="Yes"),OFFSET('Sanitation Data'!$G$13,0,10*ROW('Sanitation Data'!G104)),NA())</f>
        <v>#N/A</v>
      </c>
      <c r="AU110" s="104" t="e">
        <f ca="1">+IF(AND(ISNUMBER(OFFSET('Sanitation Data'!$H$5,0,10*ROW('Sanitation Data'!H104))),'Data Summary'!DJ110="Yes"),100-OFFSET('Sanitation Data'!$H$5,0,10*ROW('Sanitation Data'!H104)),NA())</f>
        <v>#N/A</v>
      </c>
      <c r="AV110" s="104" t="e">
        <f ca="1">+IF(AND(ISNUMBER(OFFSET('Sanitation Data'!$H$7,0,10*ROW('Sanitation Data'!H104))),'Data Summary'!DK110="Yes"),OFFSET('Sanitation Data'!$H$7,0,10*ROW('Sanitation Data'!H104)),NA())</f>
        <v>#N/A</v>
      </c>
      <c r="AW110" s="104" t="e">
        <f ca="1">+IF(AND(ISNUMBER(OFFSET('Sanitation Data'!$H$11,0,10*ROW('Sanitation Data'!H104))),'Data Summary'!DL110="Yes"),OFFSET('Sanitation Data'!$H$11,0,10*ROW('Sanitation Data'!H104)),NA())</f>
        <v>#N/A</v>
      </c>
      <c r="AX110" s="104" t="e">
        <f ca="1">+IF(AND(ISNUMBER(OFFSET('Sanitation Data'!$H$12,0,10*ROW('Sanitation Data'!H104))),'Data Summary'!DM110="Yes"),OFFSET('Sanitation Data'!$H$12,0,10*ROW('Sanitation Data'!H104)),NA())</f>
        <v>#N/A</v>
      </c>
      <c r="AY110" s="104" t="e">
        <f ca="1">+IF(AND(ISNUMBER(OFFSET('Sanitation Data'!$H$13,0,10*ROW('Sanitation Data'!H104))),'Data Summary'!DN110="Yes"),OFFSET('Sanitation Data'!$H$13,0,10*ROW('Sanitation Data'!H104)),NA())</f>
        <v>#N/A</v>
      </c>
      <c r="AZ110" s="109" t="e">
        <f ca="1">+IF(AND(ISNUMBER(OFFSET('Hygiene Data'!$C$6,0,10*ROW('Hygiene Data'!C104))),'Data Summary'!DO110="Yes"),OFFSET('Hygiene Data'!$C$6,0,10*ROW('Hygiene Data'!C104)),NA())</f>
        <v>#N/A</v>
      </c>
      <c r="BA110" s="109" t="e">
        <f ca="1">+IF(AND(ISNUMBER(OFFSET('Hygiene Data'!$C$8,0,10*ROW('Hygiene Data'!C104))),'Data Summary'!DP110="Yes"),OFFSET('Hygiene Data'!$C$8,0,10*ROW('Hygiene Data'!C104)),NA())</f>
        <v>#N/A</v>
      </c>
      <c r="BB110" s="109" t="e">
        <f ca="1">+IF(AND(ISNUMBER(OFFSET('Hygiene Data'!$C$10,0,10*ROW('Hygiene Data'!C104))),'Data Summary'!DQ110="Yes"),OFFSET('Hygiene Data'!$C$10,0,10*ROW('Hygiene Data'!C104)),NA())</f>
        <v>#N/A</v>
      </c>
      <c r="BC110" s="109" t="e">
        <f ca="1">+IF(AND(ISNUMBER(OFFSET('Hygiene Data'!$D$6,0,10*ROW('Hygiene Data'!D104))),'Data Summary'!DR110="Yes"),OFFSET('Hygiene Data'!$D$6,0,10*ROW('Hygiene Data'!D104)),NA())</f>
        <v>#N/A</v>
      </c>
      <c r="BD110" s="109" t="e">
        <f ca="1">+IF(AND(ISNUMBER(OFFSET('Hygiene Data'!$D$8,0,10*ROW('Hygiene Data'!D104))),'Data Summary'!DS110="Yes"),OFFSET('Hygiene Data'!$D$8,0,10*ROW('Hygiene Data'!D104)),NA())</f>
        <v>#N/A</v>
      </c>
      <c r="BE110" s="109" t="e">
        <f ca="1">+IF(AND(ISNUMBER(OFFSET('Hygiene Data'!$D$10,0,10*ROW('Hygiene Data'!D104))),'Data Summary'!DT110="Yes"),OFFSET('Hygiene Data'!$D$10,0,10*ROW('Hygiene Data'!D104)),NA())</f>
        <v>#N/A</v>
      </c>
      <c r="BF110" s="109" t="e">
        <f ca="1">+IF(AND(ISNUMBER(OFFSET('Hygiene Data'!$E$6,0,10*ROW('Hygiene Data'!E104))),'Data Summary'!DU110="Yes"),OFFSET('Hygiene Data'!$E$6,0,10*ROW('Hygiene Data'!E104)),NA())</f>
        <v>#N/A</v>
      </c>
      <c r="BG110" s="109" t="e">
        <f ca="1">+IF(AND(ISNUMBER(OFFSET('Hygiene Data'!$E$8,0,10*ROW('Hygiene Data'!E104))),'Data Summary'!DV110="Yes"),OFFSET('Hygiene Data'!$E$8,0,10*ROW('Hygiene Data'!E104)),NA())</f>
        <v>#N/A</v>
      </c>
      <c r="BH110" s="109" t="e">
        <f ca="1">+IF(AND(ISNUMBER(OFFSET('Hygiene Data'!$E$10,0,10*ROW('Hygiene Data'!E104))),'Data Summary'!DW110="Yes"),OFFSET('Hygiene Data'!$E$10,0,10*ROW('Hygiene Data'!E104)),NA())</f>
        <v>#N/A</v>
      </c>
      <c r="BI110" s="109" t="e">
        <f ca="1">+IF(AND(ISNUMBER(OFFSET('Hygiene Data'!$F$6,0,10*ROW('Hygiene Data'!F104))),'Data Summary'!DX110="Yes"),OFFSET('Hygiene Data'!$F$6,0,10*ROW('Hygiene Data'!F104)),NA())</f>
        <v>#N/A</v>
      </c>
      <c r="BJ110" s="109" t="e">
        <f ca="1">+IF(AND(ISNUMBER(OFFSET('Hygiene Data'!$F$8,0,10*ROW('Hygiene Data'!F104))),'Data Summary'!DY110="Yes"),OFFSET('Hygiene Data'!$F$8,0,10*ROW('Hygiene Data'!F104)),NA())</f>
        <v>#N/A</v>
      </c>
      <c r="BK110" s="109" t="e">
        <f ca="1">+IF(AND(ISNUMBER(OFFSET('Hygiene Data'!$F$10,0,10*ROW('Hygiene Data'!F104))),'Data Summary'!DZ110="Yes"),OFFSET('Hygiene Data'!$F$10,0,10*ROW('Hygiene Data'!F104)),NA())</f>
        <v>#N/A</v>
      </c>
      <c r="BL110" s="109" t="e">
        <f ca="1">+IF(AND(ISNUMBER(OFFSET('Hygiene Data'!$G$6,0,10*ROW('Hygiene Data'!G104))),'Data Summary'!EA110="Yes"),OFFSET('Hygiene Data'!$G$6,0,10*ROW('Hygiene Data'!G104)),NA())</f>
        <v>#N/A</v>
      </c>
      <c r="BM110" s="109" t="e">
        <f ca="1">+IF(AND(ISNUMBER(OFFSET('Hygiene Data'!$G$8,0,10*ROW('Hygiene Data'!G104))),'Data Summary'!EB110="Yes"),OFFSET('Hygiene Data'!$G$8,0,10*ROW('Hygiene Data'!G104)),NA())</f>
        <v>#N/A</v>
      </c>
      <c r="BN110" s="109" t="e">
        <f ca="1">+IF(AND(ISNUMBER(OFFSET('Hygiene Data'!$G$10,0,10*ROW('Hygiene Data'!G104))),'Data Summary'!EC110="Yes"),OFFSET('Hygiene Data'!$G$10,0,10*ROW('Hygiene Data'!G104)),NA())</f>
        <v>#N/A</v>
      </c>
      <c r="BO110" s="109" t="e">
        <f ca="1">+IF(AND(ISNUMBER(OFFSET('Hygiene Data'!$H$6,0,10*ROW('Hygiene Data'!H104))),'Data Summary'!ED110="Yes"),OFFSET('Hygiene Data'!$H$6,0,10*ROW('Hygiene Data'!H104)),NA())</f>
        <v>#N/A</v>
      </c>
      <c r="BP110" s="109" t="e">
        <f ca="1">+IF(AND(ISNUMBER(OFFSET('Hygiene Data'!$H$8,0,10*ROW('Hygiene Data'!H104))),'Data Summary'!EE110="Yes"),OFFSET('Hygiene Data'!$H$8,0,10*ROW('Hygiene Data'!H104)),NA())</f>
        <v>#N/A</v>
      </c>
      <c r="BQ110" s="109" t="e">
        <f ca="1">+IF(AND(ISNUMBER(OFFSET('Hygiene Data'!$H$10,0,10*ROW('Hygiene Data'!H104))),'Data Summary'!EF110="Yes"),OFFSET('Hygiene Data'!$H$10,0,10*ROW('Hygiene Data'!H104)),NA())</f>
        <v>#N/A</v>
      </c>
    </row>
    <row r="111" spans="1:69" x14ac:dyDescent="0.25">
      <c r="A111" s="57" t="e">
        <f ca="1">+IF(OFFSET('Water Data'!$B$1,0,10*ROW('Water Data'!B105))="",NA(),OFFSET('Water Data'!$B$1,0,10*ROW('Water Data'!B105)))</f>
        <v>#N/A</v>
      </c>
      <c r="B111" s="57" t="e">
        <f ca="1">+IF(OFFSET('Water Data'!$A$3,0,10*ROW('Water Data'!A108))="",NA(),OFFSET('Water Data'!$A$3,0,10*ROW('Water Data'!A108)))</f>
        <v>#N/A</v>
      </c>
      <c r="C111" s="57" t="e">
        <f ca="1">+IF(OFFSET('Water Data'!$C$3,0,10*ROW('Water Data'!C108))="",NA(),OFFSET('Water Data'!$C$3,0,10*ROW('Water Data'!C108)))</f>
        <v>#N/A</v>
      </c>
      <c r="D111" s="58" t="e">
        <f ca="1">+IF(AND(ISNUMBER(OFFSET('Water Data'!$C$5,0,10*ROW('Water Data'!C105))),'Data Summary'!BS111="Yes"),100-OFFSET('Water Data'!$C$5,0,10*ROW('Water Data'!C105)),NA())</f>
        <v>#N/A</v>
      </c>
      <c r="E111" s="58" t="e">
        <f ca="1">+IF(AND(ISNUMBER(OFFSET('Water Data'!$C$7,0,10*ROW('Water Data'!C105))),'Data Summary'!BT111="Yes"),OFFSET('Water Data'!$C$7,0,10*ROW('Water Data'!C105)),NA())</f>
        <v>#N/A</v>
      </c>
      <c r="F111" s="58" t="e">
        <f ca="1">+IF(AND(ISNUMBER(OFFSET('Water Data'!$C$10,0,10*ROW('Water Data'!C105))),'Data Summary'!BU111="Yes"),OFFSET('Water Data'!$C$10,0,10*ROW('Water Data'!C105)),NA())</f>
        <v>#N/A</v>
      </c>
      <c r="G111" s="58" t="e">
        <f ca="1">+IF(AND(ISNUMBER(OFFSET('Water Data'!$D$5,0,10*ROW('Water Data'!D105))),'Data Summary'!BV111="Yes"),100-OFFSET('Water Data'!$D$5,0,10*ROW('Water Data'!D105)),NA())</f>
        <v>#N/A</v>
      </c>
      <c r="H111" s="58" t="e">
        <f ca="1">+IF(AND(ISNUMBER(OFFSET('Water Data'!$D$7,0,10*ROW('Water Data'!D105))),'Data Summary'!BW111="Yes"),OFFSET('Water Data'!$D$7,0,10*ROW('Water Data'!D105)),NA())</f>
        <v>#N/A</v>
      </c>
      <c r="I111" s="58" t="e">
        <f ca="1">+IF(AND(ISNUMBER(OFFSET('Water Data'!$D$10,0,10*ROW('Water Data'!D105))),'Data Summary'!BX111="Yes"),OFFSET('Water Data'!$D$10,0,10*ROW('Water Data'!D105)),NA())</f>
        <v>#N/A</v>
      </c>
      <c r="J111" s="58" t="e">
        <f ca="1">+IF(AND(ISNUMBER(OFFSET('Water Data'!$E$5,0,10*ROW('Water Data'!E105))),'Data Summary'!BY111="Yes"),100-OFFSET('Water Data'!$E$5,0,10*ROW('Water Data'!E105)),NA())</f>
        <v>#N/A</v>
      </c>
      <c r="K111" s="58" t="e">
        <f ca="1">+IF(AND(ISNUMBER(OFFSET('Water Data'!$E$7,0,10*ROW('Water Data'!E105))),'Data Summary'!BZ111="Yes"),OFFSET('Water Data'!$E$7,0,10*ROW('Water Data'!E105)),NA())</f>
        <v>#N/A</v>
      </c>
      <c r="L111" s="58" t="e">
        <f ca="1">+IF(AND(ISNUMBER(OFFSET('Water Data'!$E$10,0,10*ROW('Water Data'!E105))),'Data Summary'!CA111="Yes"),OFFSET('Water Data'!$E$10,0,10*ROW('Water Data'!E105)),NA())</f>
        <v>#N/A</v>
      </c>
      <c r="M111" s="58" t="e">
        <f ca="1">+IF(AND(ISNUMBER(OFFSET('Water Data'!$F$5,0,10*ROW('Water Data'!F105))),'Data Summary'!CB111="Yes"),100-OFFSET('Water Data'!$F$5,0,10*ROW('Water Data'!F105)),NA())</f>
        <v>#N/A</v>
      </c>
      <c r="N111" s="58" t="e">
        <f ca="1">+IF(AND(ISNUMBER(OFFSET('Water Data'!$F$7,0,10*ROW('Water Data'!F105))),'Data Summary'!CC111="Yes"),OFFSET('Water Data'!$F$7,0,10*ROW('Water Data'!F105)),NA())</f>
        <v>#N/A</v>
      </c>
      <c r="O111" s="58" t="e">
        <f ca="1">+IF(AND(ISNUMBER(OFFSET('Water Data'!$F$10,0,10*ROW('Water Data'!F105))),'Data Summary'!CD111="Yes"),OFFSET('Water Data'!$F$10,0,10*ROW('Water Data'!F105)),NA())</f>
        <v>#N/A</v>
      </c>
      <c r="P111" s="58" t="e">
        <f ca="1">+IF(AND(ISNUMBER(OFFSET('Water Data'!$G$5,0,10*ROW('Water Data'!G105))),'Data Summary'!CE111="Yes"),100-OFFSET('Water Data'!$G$5,0,10*ROW('Water Data'!G105)),NA())</f>
        <v>#N/A</v>
      </c>
      <c r="Q111" s="58" t="e">
        <f ca="1">+IF(AND(ISNUMBER(OFFSET('Water Data'!$G$7,0,10*ROW('Water Data'!G105))),'Data Summary'!CF111="Yes"),OFFSET('Water Data'!$G$7,0,10*ROW('Water Data'!G105)),NA())</f>
        <v>#N/A</v>
      </c>
      <c r="R111" s="58" t="e">
        <f ca="1">+IF(AND(ISNUMBER(OFFSET('Water Data'!$G$10,0,10*ROW('Water Data'!G105))),'Data Summary'!CG111="Yes"),OFFSET('Water Data'!$G$10,0,10*ROW('Water Data'!G105)),NA())</f>
        <v>#N/A</v>
      </c>
      <c r="S111" s="58" t="e">
        <f ca="1">+IF(AND(ISNUMBER(OFFSET('Water Data'!$H$5,0,10*ROW('Water Data'!H105))),'Data Summary'!CH111="Yes"),100-OFFSET('Water Data'!$H$5,0,10*ROW('Water Data'!H105)),NA())</f>
        <v>#N/A</v>
      </c>
      <c r="T111" s="58" t="e">
        <f ca="1">+IF(AND(ISNUMBER(OFFSET('Water Data'!$H$7,0,10*ROW('Water Data'!H105))),'Data Summary'!CI111="Yes"),OFFSET('Water Data'!$H$7,0,10*ROW('Water Data'!H105)),NA())</f>
        <v>#N/A</v>
      </c>
      <c r="U111" s="58" t="e">
        <f ca="1">+IF(AND(ISNUMBER(OFFSET('Water Data'!$H$10,0,10*ROW('Water Data'!H105))),'Data Summary'!CJ111="Yes"),OFFSET('Water Data'!$H$10,0,10*ROW('Water Data'!H105)),NA())</f>
        <v>#N/A</v>
      </c>
      <c r="V111" s="104" t="e">
        <f ca="1">+IF(AND(ISNUMBER(OFFSET('Sanitation Data'!$C$5,0,10*ROW('Sanitation Data'!C105))),'Data Summary'!CK111="Yes"),100-OFFSET('Sanitation Data'!$C$5,0,10*ROW('Sanitation Data'!C105)),NA())</f>
        <v>#N/A</v>
      </c>
      <c r="W111" s="104" t="e">
        <f ca="1">+IF(AND(ISNUMBER(OFFSET('Sanitation Data'!$C$7,0,10*ROW('Sanitation Data'!C105))),'Data Summary'!CL111="Yes"),OFFSET('Sanitation Data'!$C$7,0,10*ROW('Sanitation Data'!C105)),NA())</f>
        <v>#N/A</v>
      </c>
      <c r="X111" s="104" t="e">
        <f ca="1">+IF(AND(ISNUMBER(OFFSET('Sanitation Data'!$C$11,0,10*ROW('Sanitation Data'!C105))),'Data Summary'!CM111="Yes"),OFFSET('Sanitation Data'!$C$11,0,10*ROW('Sanitation Data'!C105)),NA())</f>
        <v>#N/A</v>
      </c>
      <c r="Y111" s="104" t="e">
        <f ca="1">+IF(AND(ISNUMBER(OFFSET('Sanitation Data'!$C$12,0,10*ROW('Sanitation Data'!C105))),'Data Summary'!CN111="Yes"),OFFSET('Sanitation Data'!$C$12,0,10*ROW('Sanitation Data'!C105)),NA())</f>
        <v>#N/A</v>
      </c>
      <c r="Z111" s="104" t="e">
        <f ca="1">+IF(AND(ISNUMBER(OFFSET('Sanitation Data'!$C$13,0,10*ROW('Sanitation Data'!C105))),'Data Summary'!CO111="Yes"),OFFSET('Sanitation Data'!$C$13,0,10*ROW('Sanitation Data'!C105)),NA())</f>
        <v>#N/A</v>
      </c>
      <c r="AA111" s="104" t="e">
        <f ca="1">+IF(AND(ISNUMBER(OFFSET('Sanitation Data'!$D$5,0,10*ROW('Sanitation Data'!D105))),'Data Summary'!CP111="Yes"),100-OFFSET('Sanitation Data'!$D$5,0,10*ROW('Sanitation Data'!D105)),NA())</f>
        <v>#N/A</v>
      </c>
      <c r="AB111" s="104" t="e">
        <f ca="1">+IF(AND(ISNUMBER(OFFSET('Sanitation Data'!$D$7,0,10*ROW('Sanitation Data'!D105))),'Data Summary'!CQ111="Yes"),OFFSET('Sanitation Data'!$D$7,0,10*ROW('Sanitation Data'!D105)),NA())</f>
        <v>#N/A</v>
      </c>
      <c r="AC111" s="104" t="e">
        <f ca="1">+IF(AND(ISNUMBER(OFFSET('Sanitation Data'!$D$11,0,10*ROW('Sanitation Data'!D105))),'Data Summary'!CR111="Yes"),OFFSET('Sanitation Data'!$D$11,0,10*ROW('Sanitation Data'!D105)),NA())</f>
        <v>#N/A</v>
      </c>
      <c r="AD111" s="104" t="e">
        <f ca="1">+IF(AND(ISNUMBER(OFFSET('Sanitation Data'!$D$12,0,10*ROW('Sanitation Data'!D105))),'Data Summary'!CS111="Yes"),OFFSET('Sanitation Data'!$D$12,0,10*ROW('Sanitation Data'!D105)),NA())</f>
        <v>#N/A</v>
      </c>
      <c r="AE111" s="104" t="e">
        <f ca="1">+IF(AND(ISNUMBER(OFFSET('Sanitation Data'!$D$13,0,10*ROW('Sanitation Data'!D105))),'Data Summary'!CT111="Yes"),OFFSET('Sanitation Data'!$D$13,0,10*ROW('Sanitation Data'!D105)),NA())</f>
        <v>#N/A</v>
      </c>
      <c r="AF111" s="104" t="e">
        <f ca="1">+IF(AND(ISNUMBER(OFFSET('Sanitation Data'!$E$5,0,10*ROW('Sanitation Data'!E105))),'Data Summary'!CU111="Yes"),100-OFFSET('Sanitation Data'!$E$5,0,10*ROW('Sanitation Data'!E105)),NA())</f>
        <v>#N/A</v>
      </c>
      <c r="AG111" s="104" t="e">
        <f ca="1">+IF(AND(ISNUMBER(OFFSET('Sanitation Data'!$E$7,0,10*ROW('Sanitation Data'!E105))),'Data Summary'!CV111="Yes"),OFFSET('Sanitation Data'!$E$7,0,10*ROW('Sanitation Data'!E105)),NA())</f>
        <v>#N/A</v>
      </c>
      <c r="AH111" s="104" t="e">
        <f ca="1">+IF(AND(ISNUMBER(OFFSET('Sanitation Data'!$E$11,0,10*ROW('Sanitation Data'!E105))),'Data Summary'!CW111="Yes"),OFFSET('Sanitation Data'!$E$11,0,10*ROW('Sanitation Data'!E105)),NA())</f>
        <v>#N/A</v>
      </c>
      <c r="AI111" s="104" t="e">
        <f ca="1">+IF(AND(ISNUMBER(OFFSET('Sanitation Data'!$E$12,0,10*ROW('Sanitation Data'!E105))),'Data Summary'!CX111="Yes"),OFFSET('Sanitation Data'!$E$12,0,10*ROW('Sanitation Data'!E105)),NA())</f>
        <v>#N/A</v>
      </c>
      <c r="AJ111" s="104" t="e">
        <f ca="1">+IF(AND(ISNUMBER(OFFSET('Sanitation Data'!$E$13,0,10*ROW('Sanitation Data'!E105))),'Data Summary'!CY111="Yes"),OFFSET('Sanitation Data'!$E$13,0,10*ROW('Sanitation Data'!E105)),NA())</f>
        <v>#N/A</v>
      </c>
      <c r="AK111" s="104" t="e">
        <f ca="1">+IF(AND(ISNUMBER(OFFSET('Sanitation Data'!$F$5,0,10*ROW('Sanitation Data'!F105))),'Data Summary'!CZ111="Yes"),100-OFFSET('Sanitation Data'!$F$5,0,10*ROW('Sanitation Data'!F105)),NA())</f>
        <v>#N/A</v>
      </c>
      <c r="AL111" s="104" t="e">
        <f ca="1">+IF(AND(ISNUMBER(OFFSET('Sanitation Data'!$F$7,0,10*ROW('Sanitation Data'!F105))),'Data Summary'!DA111="Yes"),OFFSET('Sanitation Data'!$F$7,0,10*ROW('Sanitation Data'!F105)),NA())</f>
        <v>#N/A</v>
      </c>
      <c r="AM111" s="104" t="e">
        <f ca="1">+IF(AND(ISNUMBER(OFFSET('Sanitation Data'!$F$11,0,10*ROW('Sanitation Data'!F105))),'Data Summary'!DB111="Yes"),OFFSET('Sanitation Data'!$F$11,0,10*ROW('Sanitation Data'!F105)),NA())</f>
        <v>#N/A</v>
      </c>
      <c r="AN111" s="104" t="e">
        <f ca="1">+IF(AND(ISNUMBER(OFFSET('Sanitation Data'!$F$12,0,10*ROW('Sanitation Data'!F105))),'Data Summary'!DC111="Yes"),OFFSET('Sanitation Data'!$F$12,0,10*ROW('Sanitation Data'!F105)),NA())</f>
        <v>#N/A</v>
      </c>
      <c r="AO111" s="104" t="e">
        <f ca="1">+IF(AND(ISNUMBER(OFFSET('Sanitation Data'!$F$13,0,10*ROW('Sanitation Data'!F105))),'Data Summary'!DD111="Yes"),OFFSET('Sanitation Data'!$F$13,0,10*ROW('Sanitation Data'!F105)),NA())</f>
        <v>#N/A</v>
      </c>
      <c r="AP111" s="104" t="e">
        <f ca="1">+IF(AND(ISNUMBER(OFFSET('Sanitation Data'!$G$5,0,10*ROW('Sanitation Data'!G105))),'Data Summary'!DE111="Yes"),100-OFFSET('Sanitation Data'!$G$5,0,10*ROW('Sanitation Data'!G105)),NA())</f>
        <v>#N/A</v>
      </c>
      <c r="AQ111" s="104" t="e">
        <f ca="1">+IF(AND(ISNUMBER(OFFSET('Sanitation Data'!$G$7,0,10*ROW('Sanitation Data'!G105))),'Data Summary'!DF111="Yes"),OFFSET('Sanitation Data'!$G$7,0,10*ROW('Sanitation Data'!G105)),NA())</f>
        <v>#N/A</v>
      </c>
      <c r="AR111" s="104" t="e">
        <f ca="1">+IF(AND(ISNUMBER(OFFSET('Sanitation Data'!$G$11,0,10*ROW('Sanitation Data'!G105))),'Data Summary'!DG111="Yes"),OFFSET('Sanitation Data'!$G$11,0,10*ROW('Sanitation Data'!G105)),NA())</f>
        <v>#N/A</v>
      </c>
      <c r="AS111" s="104" t="e">
        <f ca="1">+IF(AND(ISNUMBER(OFFSET('Sanitation Data'!$G$12,0,10*ROW('Sanitation Data'!G105))),'Data Summary'!DH111="Yes"),OFFSET('Sanitation Data'!$G$12,0,10*ROW('Sanitation Data'!G105)),NA())</f>
        <v>#N/A</v>
      </c>
      <c r="AT111" s="104" t="e">
        <f ca="1">+IF(AND(ISNUMBER(OFFSET('Sanitation Data'!$G$13,0,10*ROW('Sanitation Data'!G105))),'Data Summary'!DI111="Yes"),OFFSET('Sanitation Data'!$G$13,0,10*ROW('Sanitation Data'!G105)),NA())</f>
        <v>#N/A</v>
      </c>
      <c r="AU111" s="104" t="e">
        <f ca="1">+IF(AND(ISNUMBER(OFFSET('Sanitation Data'!$H$5,0,10*ROW('Sanitation Data'!H105))),'Data Summary'!DJ111="Yes"),100-OFFSET('Sanitation Data'!$H$5,0,10*ROW('Sanitation Data'!H105)),NA())</f>
        <v>#N/A</v>
      </c>
      <c r="AV111" s="104" t="e">
        <f ca="1">+IF(AND(ISNUMBER(OFFSET('Sanitation Data'!$H$7,0,10*ROW('Sanitation Data'!H105))),'Data Summary'!DK111="Yes"),OFFSET('Sanitation Data'!$H$7,0,10*ROW('Sanitation Data'!H105)),NA())</f>
        <v>#N/A</v>
      </c>
      <c r="AW111" s="104" t="e">
        <f ca="1">+IF(AND(ISNUMBER(OFFSET('Sanitation Data'!$H$11,0,10*ROW('Sanitation Data'!H105))),'Data Summary'!DL111="Yes"),OFFSET('Sanitation Data'!$H$11,0,10*ROW('Sanitation Data'!H105)),NA())</f>
        <v>#N/A</v>
      </c>
      <c r="AX111" s="104" t="e">
        <f ca="1">+IF(AND(ISNUMBER(OFFSET('Sanitation Data'!$H$12,0,10*ROW('Sanitation Data'!H105))),'Data Summary'!DM111="Yes"),OFFSET('Sanitation Data'!$H$12,0,10*ROW('Sanitation Data'!H105)),NA())</f>
        <v>#N/A</v>
      </c>
      <c r="AY111" s="104" t="e">
        <f ca="1">+IF(AND(ISNUMBER(OFFSET('Sanitation Data'!$H$13,0,10*ROW('Sanitation Data'!H105))),'Data Summary'!DN111="Yes"),OFFSET('Sanitation Data'!$H$13,0,10*ROW('Sanitation Data'!H105)),NA())</f>
        <v>#N/A</v>
      </c>
      <c r="AZ111" s="109" t="e">
        <f ca="1">+IF(AND(ISNUMBER(OFFSET('Hygiene Data'!$C$6,0,10*ROW('Hygiene Data'!C105))),'Data Summary'!DO111="Yes"),OFFSET('Hygiene Data'!$C$6,0,10*ROW('Hygiene Data'!C105)),NA())</f>
        <v>#N/A</v>
      </c>
      <c r="BA111" s="109" t="e">
        <f ca="1">+IF(AND(ISNUMBER(OFFSET('Hygiene Data'!$C$8,0,10*ROW('Hygiene Data'!C105))),'Data Summary'!DP111="Yes"),OFFSET('Hygiene Data'!$C$8,0,10*ROW('Hygiene Data'!C105)),NA())</f>
        <v>#N/A</v>
      </c>
      <c r="BB111" s="109" t="e">
        <f ca="1">+IF(AND(ISNUMBER(OFFSET('Hygiene Data'!$C$10,0,10*ROW('Hygiene Data'!C105))),'Data Summary'!DQ111="Yes"),OFFSET('Hygiene Data'!$C$10,0,10*ROW('Hygiene Data'!C105)),NA())</f>
        <v>#N/A</v>
      </c>
      <c r="BC111" s="109" t="e">
        <f ca="1">+IF(AND(ISNUMBER(OFFSET('Hygiene Data'!$D$6,0,10*ROW('Hygiene Data'!D105))),'Data Summary'!DR111="Yes"),OFFSET('Hygiene Data'!$D$6,0,10*ROW('Hygiene Data'!D105)),NA())</f>
        <v>#N/A</v>
      </c>
      <c r="BD111" s="109" t="e">
        <f ca="1">+IF(AND(ISNUMBER(OFFSET('Hygiene Data'!$D$8,0,10*ROW('Hygiene Data'!D105))),'Data Summary'!DS111="Yes"),OFFSET('Hygiene Data'!$D$8,0,10*ROW('Hygiene Data'!D105)),NA())</f>
        <v>#N/A</v>
      </c>
      <c r="BE111" s="109" t="e">
        <f ca="1">+IF(AND(ISNUMBER(OFFSET('Hygiene Data'!$D$10,0,10*ROW('Hygiene Data'!D105))),'Data Summary'!DT111="Yes"),OFFSET('Hygiene Data'!$D$10,0,10*ROW('Hygiene Data'!D105)),NA())</f>
        <v>#N/A</v>
      </c>
      <c r="BF111" s="109" t="e">
        <f ca="1">+IF(AND(ISNUMBER(OFFSET('Hygiene Data'!$E$6,0,10*ROW('Hygiene Data'!E105))),'Data Summary'!DU111="Yes"),OFFSET('Hygiene Data'!$E$6,0,10*ROW('Hygiene Data'!E105)),NA())</f>
        <v>#N/A</v>
      </c>
      <c r="BG111" s="109" t="e">
        <f ca="1">+IF(AND(ISNUMBER(OFFSET('Hygiene Data'!$E$8,0,10*ROW('Hygiene Data'!E105))),'Data Summary'!DV111="Yes"),OFFSET('Hygiene Data'!$E$8,0,10*ROW('Hygiene Data'!E105)),NA())</f>
        <v>#N/A</v>
      </c>
      <c r="BH111" s="109" t="e">
        <f ca="1">+IF(AND(ISNUMBER(OFFSET('Hygiene Data'!$E$10,0,10*ROW('Hygiene Data'!E105))),'Data Summary'!DW111="Yes"),OFFSET('Hygiene Data'!$E$10,0,10*ROW('Hygiene Data'!E105)),NA())</f>
        <v>#N/A</v>
      </c>
      <c r="BI111" s="109" t="e">
        <f ca="1">+IF(AND(ISNUMBER(OFFSET('Hygiene Data'!$F$6,0,10*ROW('Hygiene Data'!F105))),'Data Summary'!DX111="Yes"),OFFSET('Hygiene Data'!$F$6,0,10*ROW('Hygiene Data'!F105)),NA())</f>
        <v>#N/A</v>
      </c>
      <c r="BJ111" s="109" t="e">
        <f ca="1">+IF(AND(ISNUMBER(OFFSET('Hygiene Data'!$F$8,0,10*ROW('Hygiene Data'!F105))),'Data Summary'!DY111="Yes"),OFFSET('Hygiene Data'!$F$8,0,10*ROW('Hygiene Data'!F105)),NA())</f>
        <v>#N/A</v>
      </c>
      <c r="BK111" s="109" t="e">
        <f ca="1">+IF(AND(ISNUMBER(OFFSET('Hygiene Data'!$F$10,0,10*ROW('Hygiene Data'!F105))),'Data Summary'!DZ111="Yes"),OFFSET('Hygiene Data'!$F$10,0,10*ROW('Hygiene Data'!F105)),NA())</f>
        <v>#N/A</v>
      </c>
      <c r="BL111" s="109" t="e">
        <f ca="1">+IF(AND(ISNUMBER(OFFSET('Hygiene Data'!$G$6,0,10*ROW('Hygiene Data'!G105))),'Data Summary'!EA111="Yes"),OFFSET('Hygiene Data'!$G$6,0,10*ROW('Hygiene Data'!G105)),NA())</f>
        <v>#N/A</v>
      </c>
      <c r="BM111" s="109" t="e">
        <f ca="1">+IF(AND(ISNUMBER(OFFSET('Hygiene Data'!$G$8,0,10*ROW('Hygiene Data'!G105))),'Data Summary'!EB111="Yes"),OFFSET('Hygiene Data'!$G$8,0,10*ROW('Hygiene Data'!G105)),NA())</f>
        <v>#N/A</v>
      </c>
      <c r="BN111" s="109" t="e">
        <f ca="1">+IF(AND(ISNUMBER(OFFSET('Hygiene Data'!$G$10,0,10*ROW('Hygiene Data'!G105))),'Data Summary'!EC111="Yes"),OFFSET('Hygiene Data'!$G$10,0,10*ROW('Hygiene Data'!G105)),NA())</f>
        <v>#N/A</v>
      </c>
      <c r="BO111" s="109" t="e">
        <f ca="1">+IF(AND(ISNUMBER(OFFSET('Hygiene Data'!$H$6,0,10*ROW('Hygiene Data'!H105))),'Data Summary'!ED111="Yes"),OFFSET('Hygiene Data'!$H$6,0,10*ROW('Hygiene Data'!H105)),NA())</f>
        <v>#N/A</v>
      </c>
      <c r="BP111" s="109" t="e">
        <f ca="1">+IF(AND(ISNUMBER(OFFSET('Hygiene Data'!$H$8,0,10*ROW('Hygiene Data'!H105))),'Data Summary'!EE111="Yes"),OFFSET('Hygiene Data'!$H$8,0,10*ROW('Hygiene Data'!H105)),NA())</f>
        <v>#N/A</v>
      </c>
      <c r="BQ111" s="109" t="e">
        <f ca="1">+IF(AND(ISNUMBER(OFFSET('Hygiene Data'!$H$10,0,10*ROW('Hygiene Data'!H105))),'Data Summary'!EF111="Yes"),OFFSET('Hygiene Data'!$H$10,0,10*ROW('Hygiene Data'!H105)),NA())</f>
        <v>#N/A</v>
      </c>
    </row>
    <row r="112" spans="1:69" x14ac:dyDescent="0.25">
      <c r="A112" s="57" t="e">
        <f ca="1">+IF(OFFSET('Water Data'!$B$1,0,10*ROW('Water Data'!B106))="",NA(),OFFSET('Water Data'!$B$1,0,10*ROW('Water Data'!B106)))</f>
        <v>#N/A</v>
      </c>
      <c r="B112" s="57" t="e">
        <f ca="1">+IF(OFFSET('Water Data'!$A$3,0,10*ROW('Water Data'!A109))="",NA(),OFFSET('Water Data'!$A$3,0,10*ROW('Water Data'!A109)))</f>
        <v>#N/A</v>
      </c>
      <c r="C112" s="57" t="e">
        <f ca="1">+IF(OFFSET('Water Data'!$C$3,0,10*ROW('Water Data'!C109))="",NA(),OFFSET('Water Data'!$C$3,0,10*ROW('Water Data'!C109)))</f>
        <v>#N/A</v>
      </c>
      <c r="D112" s="58" t="e">
        <f ca="1">+IF(AND(ISNUMBER(OFFSET('Water Data'!$C$5,0,10*ROW('Water Data'!C106))),'Data Summary'!BS112="Yes"),100-OFFSET('Water Data'!$C$5,0,10*ROW('Water Data'!C106)),NA())</f>
        <v>#N/A</v>
      </c>
      <c r="E112" s="58" t="e">
        <f ca="1">+IF(AND(ISNUMBER(OFFSET('Water Data'!$C$7,0,10*ROW('Water Data'!C106))),'Data Summary'!BT112="Yes"),OFFSET('Water Data'!$C$7,0,10*ROW('Water Data'!C106)),NA())</f>
        <v>#N/A</v>
      </c>
      <c r="F112" s="58" t="e">
        <f ca="1">+IF(AND(ISNUMBER(OFFSET('Water Data'!$C$10,0,10*ROW('Water Data'!C106))),'Data Summary'!BU112="Yes"),OFFSET('Water Data'!$C$10,0,10*ROW('Water Data'!C106)),NA())</f>
        <v>#N/A</v>
      </c>
      <c r="G112" s="58" t="e">
        <f ca="1">+IF(AND(ISNUMBER(OFFSET('Water Data'!$D$5,0,10*ROW('Water Data'!D106))),'Data Summary'!BV112="Yes"),100-OFFSET('Water Data'!$D$5,0,10*ROW('Water Data'!D106)),NA())</f>
        <v>#N/A</v>
      </c>
      <c r="H112" s="58" t="e">
        <f ca="1">+IF(AND(ISNUMBER(OFFSET('Water Data'!$D$7,0,10*ROW('Water Data'!D106))),'Data Summary'!BW112="Yes"),OFFSET('Water Data'!$D$7,0,10*ROW('Water Data'!D106)),NA())</f>
        <v>#N/A</v>
      </c>
      <c r="I112" s="58" t="e">
        <f ca="1">+IF(AND(ISNUMBER(OFFSET('Water Data'!$D$10,0,10*ROW('Water Data'!D106))),'Data Summary'!BX112="Yes"),OFFSET('Water Data'!$D$10,0,10*ROW('Water Data'!D106)),NA())</f>
        <v>#N/A</v>
      </c>
      <c r="J112" s="58" t="e">
        <f ca="1">+IF(AND(ISNUMBER(OFFSET('Water Data'!$E$5,0,10*ROW('Water Data'!E106))),'Data Summary'!BY112="Yes"),100-OFFSET('Water Data'!$E$5,0,10*ROW('Water Data'!E106)),NA())</f>
        <v>#N/A</v>
      </c>
      <c r="K112" s="58" t="e">
        <f ca="1">+IF(AND(ISNUMBER(OFFSET('Water Data'!$E$7,0,10*ROW('Water Data'!E106))),'Data Summary'!BZ112="Yes"),OFFSET('Water Data'!$E$7,0,10*ROW('Water Data'!E106)),NA())</f>
        <v>#N/A</v>
      </c>
      <c r="L112" s="58" t="e">
        <f ca="1">+IF(AND(ISNUMBER(OFFSET('Water Data'!$E$10,0,10*ROW('Water Data'!E106))),'Data Summary'!CA112="Yes"),OFFSET('Water Data'!$E$10,0,10*ROW('Water Data'!E106)),NA())</f>
        <v>#N/A</v>
      </c>
      <c r="M112" s="58" t="e">
        <f ca="1">+IF(AND(ISNUMBER(OFFSET('Water Data'!$F$5,0,10*ROW('Water Data'!F106))),'Data Summary'!CB112="Yes"),100-OFFSET('Water Data'!$F$5,0,10*ROW('Water Data'!F106)),NA())</f>
        <v>#N/A</v>
      </c>
      <c r="N112" s="58" t="e">
        <f ca="1">+IF(AND(ISNUMBER(OFFSET('Water Data'!$F$7,0,10*ROW('Water Data'!F106))),'Data Summary'!CC112="Yes"),OFFSET('Water Data'!$F$7,0,10*ROW('Water Data'!F106)),NA())</f>
        <v>#N/A</v>
      </c>
      <c r="O112" s="58" t="e">
        <f ca="1">+IF(AND(ISNUMBER(OFFSET('Water Data'!$F$10,0,10*ROW('Water Data'!F106))),'Data Summary'!CD112="Yes"),OFFSET('Water Data'!$F$10,0,10*ROW('Water Data'!F106)),NA())</f>
        <v>#N/A</v>
      </c>
      <c r="P112" s="58" t="e">
        <f ca="1">+IF(AND(ISNUMBER(OFFSET('Water Data'!$G$5,0,10*ROW('Water Data'!G106))),'Data Summary'!CE112="Yes"),100-OFFSET('Water Data'!$G$5,0,10*ROW('Water Data'!G106)),NA())</f>
        <v>#N/A</v>
      </c>
      <c r="Q112" s="58" t="e">
        <f ca="1">+IF(AND(ISNUMBER(OFFSET('Water Data'!$G$7,0,10*ROW('Water Data'!G106))),'Data Summary'!CF112="Yes"),OFFSET('Water Data'!$G$7,0,10*ROW('Water Data'!G106)),NA())</f>
        <v>#N/A</v>
      </c>
      <c r="R112" s="58" t="e">
        <f ca="1">+IF(AND(ISNUMBER(OFFSET('Water Data'!$G$10,0,10*ROW('Water Data'!G106))),'Data Summary'!CG112="Yes"),OFFSET('Water Data'!$G$10,0,10*ROW('Water Data'!G106)),NA())</f>
        <v>#N/A</v>
      </c>
      <c r="S112" s="58" t="e">
        <f ca="1">+IF(AND(ISNUMBER(OFFSET('Water Data'!$H$5,0,10*ROW('Water Data'!H106))),'Data Summary'!CH112="Yes"),100-OFFSET('Water Data'!$H$5,0,10*ROW('Water Data'!H106)),NA())</f>
        <v>#N/A</v>
      </c>
      <c r="T112" s="58" t="e">
        <f ca="1">+IF(AND(ISNUMBER(OFFSET('Water Data'!$H$7,0,10*ROW('Water Data'!H106))),'Data Summary'!CI112="Yes"),OFFSET('Water Data'!$H$7,0,10*ROW('Water Data'!H106)),NA())</f>
        <v>#N/A</v>
      </c>
      <c r="U112" s="58" t="e">
        <f ca="1">+IF(AND(ISNUMBER(OFFSET('Water Data'!$H$10,0,10*ROW('Water Data'!H106))),'Data Summary'!CJ112="Yes"),OFFSET('Water Data'!$H$10,0,10*ROW('Water Data'!H106)),NA())</f>
        <v>#N/A</v>
      </c>
      <c r="V112" s="104" t="e">
        <f ca="1">+IF(AND(ISNUMBER(OFFSET('Sanitation Data'!$C$5,0,10*ROW('Sanitation Data'!C106))),'Data Summary'!CK112="Yes"),100-OFFSET('Sanitation Data'!$C$5,0,10*ROW('Sanitation Data'!C106)),NA())</f>
        <v>#N/A</v>
      </c>
      <c r="W112" s="104" t="e">
        <f ca="1">+IF(AND(ISNUMBER(OFFSET('Sanitation Data'!$C$7,0,10*ROW('Sanitation Data'!C106))),'Data Summary'!CL112="Yes"),OFFSET('Sanitation Data'!$C$7,0,10*ROW('Sanitation Data'!C106)),NA())</f>
        <v>#N/A</v>
      </c>
      <c r="X112" s="104" t="e">
        <f ca="1">+IF(AND(ISNUMBER(OFFSET('Sanitation Data'!$C$11,0,10*ROW('Sanitation Data'!C106))),'Data Summary'!CM112="Yes"),OFFSET('Sanitation Data'!$C$11,0,10*ROW('Sanitation Data'!C106)),NA())</f>
        <v>#N/A</v>
      </c>
      <c r="Y112" s="104" t="e">
        <f ca="1">+IF(AND(ISNUMBER(OFFSET('Sanitation Data'!$C$12,0,10*ROW('Sanitation Data'!C106))),'Data Summary'!CN112="Yes"),OFFSET('Sanitation Data'!$C$12,0,10*ROW('Sanitation Data'!C106)),NA())</f>
        <v>#N/A</v>
      </c>
      <c r="Z112" s="104" t="e">
        <f ca="1">+IF(AND(ISNUMBER(OFFSET('Sanitation Data'!$C$13,0,10*ROW('Sanitation Data'!C106))),'Data Summary'!CO112="Yes"),OFFSET('Sanitation Data'!$C$13,0,10*ROW('Sanitation Data'!C106)),NA())</f>
        <v>#N/A</v>
      </c>
      <c r="AA112" s="104" t="e">
        <f ca="1">+IF(AND(ISNUMBER(OFFSET('Sanitation Data'!$D$5,0,10*ROW('Sanitation Data'!D106))),'Data Summary'!CP112="Yes"),100-OFFSET('Sanitation Data'!$D$5,0,10*ROW('Sanitation Data'!D106)),NA())</f>
        <v>#N/A</v>
      </c>
      <c r="AB112" s="104" t="e">
        <f ca="1">+IF(AND(ISNUMBER(OFFSET('Sanitation Data'!$D$7,0,10*ROW('Sanitation Data'!D106))),'Data Summary'!CQ112="Yes"),OFFSET('Sanitation Data'!$D$7,0,10*ROW('Sanitation Data'!D106)),NA())</f>
        <v>#N/A</v>
      </c>
      <c r="AC112" s="104" t="e">
        <f ca="1">+IF(AND(ISNUMBER(OFFSET('Sanitation Data'!$D$11,0,10*ROW('Sanitation Data'!D106))),'Data Summary'!CR112="Yes"),OFFSET('Sanitation Data'!$D$11,0,10*ROW('Sanitation Data'!D106)),NA())</f>
        <v>#N/A</v>
      </c>
      <c r="AD112" s="104" t="e">
        <f ca="1">+IF(AND(ISNUMBER(OFFSET('Sanitation Data'!$D$12,0,10*ROW('Sanitation Data'!D106))),'Data Summary'!CS112="Yes"),OFFSET('Sanitation Data'!$D$12,0,10*ROW('Sanitation Data'!D106)),NA())</f>
        <v>#N/A</v>
      </c>
      <c r="AE112" s="104" t="e">
        <f ca="1">+IF(AND(ISNUMBER(OFFSET('Sanitation Data'!$D$13,0,10*ROW('Sanitation Data'!D106))),'Data Summary'!CT112="Yes"),OFFSET('Sanitation Data'!$D$13,0,10*ROW('Sanitation Data'!D106)),NA())</f>
        <v>#N/A</v>
      </c>
      <c r="AF112" s="104" t="e">
        <f ca="1">+IF(AND(ISNUMBER(OFFSET('Sanitation Data'!$E$5,0,10*ROW('Sanitation Data'!E106))),'Data Summary'!CU112="Yes"),100-OFFSET('Sanitation Data'!$E$5,0,10*ROW('Sanitation Data'!E106)),NA())</f>
        <v>#N/A</v>
      </c>
      <c r="AG112" s="104" t="e">
        <f ca="1">+IF(AND(ISNUMBER(OFFSET('Sanitation Data'!$E$7,0,10*ROW('Sanitation Data'!E106))),'Data Summary'!CV112="Yes"),OFFSET('Sanitation Data'!$E$7,0,10*ROW('Sanitation Data'!E106)),NA())</f>
        <v>#N/A</v>
      </c>
      <c r="AH112" s="104" t="e">
        <f ca="1">+IF(AND(ISNUMBER(OFFSET('Sanitation Data'!$E$11,0,10*ROW('Sanitation Data'!E106))),'Data Summary'!CW112="Yes"),OFFSET('Sanitation Data'!$E$11,0,10*ROW('Sanitation Data'!E106)),NA())</f>
        <v>#N/A</v>
      </c>
      <c r="AI112" s="104" t="e">
        <f ca="1">+IF(AND(ISNUMBER(OFFSET('Sanitation Data'!$E$12,0,10*ROW('Sanitation Data'!E106))),'Data Summary'!CX112="Yes"),OFFSET('Sanitation Data'!$E$12,0,10*ROW('Sanitation Data'!E106)),NA())</f>
        <v>#N/A</v>
      </c>
      <c r="AJ112" s="104" t="e">
        <f ca="1">+IF(AND(ISNUMBER(OFFSET('Sanitation Data'!$E$13,0,10*ROW('Sanitation Data'!E106))),'Data Summary'!CY112="Yes"),OFFSET('Sanitation Data'!$E$13,0,10*ROW('Sanitation Data'!E106)),NA())</f>
        <v>#N/A</v>
      </c>
      <c r="AK112" s="104" t="e">
        <f ca="1">+IF(AND(ISNUMBER(OFFSET('Sanitation Data'!$F$5,0,10*ROW('Sanitation Data'!F106))),'Data Summary'!CZ112="Yes"),100-OFFSET('Sanitation Data'!$F$5,0,10*ROW('Sanitation Data'!F106)),NA())</f>
        <v>#N/A</v>
      </c>
      <c r="AL112" s="104" t="e">
        <f ca="1">+IF(AND(ISNUMBER(OFFSET('Sanitation Data'!$F$7,0,10*ROW('Sanitation Data'!F106))),'Data Summary'!DA112="Yes"),OFFSET('Sanitation Data'!$F$7,0,10*ROW('Sanitation Data'!F106)),NA())</f>
        <v>#N/A</v>
      </c>
      <c r="AM112" s="104" t="e">
        <f ca="1">+IF(AND(ISNUMBER(OFFSET('Sanitation Data'!$F$11,0,10*ROW('Sanitation Data'!F106))),'Data Summary'!DB112="Yes"),OFFSET('Sanitation Data'!$F$11,0,10*ROW('Sanitation Data'!F106)),NA())</f>
        <v>#N/A</v>
      </c>
      <c r="AN112" s="104" t="e">
        <f ca="1">+IF(AND(ISNUMBER(OFFSET('Sanitation Data'!$F$12,0,10*ROW('Sanitation Data'!F106))),'Data Summary'!DC112="Yes"),OFFSET('Sanitation Data'!$F$12,0,10*ROW('Sanitation Data'!F106)),NA())</f>
        <v>#N/A</v>
      </c>
      <c r="AO112" s="104" t="e">
        <f ca="1">+IF(AND(ISNUMBER(OFFSET('Sanitation Data'!$F$13,0,10*ROW('Sanitation Data'!F106))),'Data Summary'!DD112="Yes"),OFFSET('Sanitation Data'!$F$13,0,10*ROW('Sanitation Data'!F106)),NA())</f>
        <v>#N/A</v>
      </c>
      <c r="AP112" s="104" t="e">
        <f ca="1">+IF(AND(ISNUMBER(OFFSET('Sanitation Data'!$G$5,0,10*ROW('Sanitation Data'!G106))),'Data Summary'!DE112="Yes"),100-OFFSET('Sanitation Data'!$G$5,0,10*ROW('Sanitation Data'!G106)),NA())</f>
        <v>#N/A</v>
      </c>
      <c r="AQ112" s="104" t="e">
        <f ca="1">+IF(AND(ISNUMBER(OFFSET('Sanitation Data'!$G$7,0,10*ROW('Sanitation Data'!G106))),'Data Summary'!DF112="Yes"),OFFSET('Sanitation Data'!$G$7,0,10*ROW('Sanitation Data'!G106)),NA())</f>
        <v>#N/A</v>
      </c>
      <c r="AR112" s="104" t="e">
        <f ca="1">+IF(AND(ISNUMBER(OFFSET('Sanitation Data'!$G$11,0,10*ROW('Sanitation Data'!G106))),'Data Summary'!DG112="Yes"),OFFSET('Sanitation Data'!$G$11,0,10*ROW('Sanitation Data'!G106)),NA())</f>
        <v>#N/A</v>
      </c>
      <c r="AS112" s="104" t="e">
        <f ca="1">+IF(AND(ISNUMBER(OFFSET('Sanitation Data'!$G$12,0,10*ROW('Sanitation Data'!G106))),'Data Summary'!DH112="Yes"),OFFSET('Sanitation Data'!$G$12,0,10*ROW('Sanitation Data'!G106)),NA())</f>
        <v>#N/A</v>
      </c>
      <c r="AT112" s="104" t="e">
        <f ca="1">+IF(AND(ISNUMBER(OFFSET('Sanitation Data'!$G$13,0,10*ROW('Sanitation Data'!G106))),'Data Summary'!DI112="Yes"),OFFSET('Sanitation Data'!$G$13,0,10*ROW('Sanitation Data'!G106)),NA())</f>
        <v>#N/A</v>
      </c>
      <c r="AU112" s="104" t="e">
        <f ca="1">+IF(AND(ISNUMBER(OFFSET('Sanitation Data'!$H$5,0,10*ROW('Sanitation Data'!H106))),'Data Summary'!DJ112="Yes"),100-OFFSET('Sanitation Data'!$H$5,0,10*ROW('Sanitation Data'!H106)),NA())</f>
        <v>#N/A</v>
      </c>
      <c r="AV112" s="104" t="e">
        <f ca="1">+IF(AND(ISNUMBER(OFFSET('Sanitation Data'!$H$7,0,10*ROW('Sanitation Data'!H106))),'Data Summary'!DK112="Yes"),OFFSET('Sanitation Data'!$H$7,0,10*ROW('Sanitation Data'!H106)),NA())</f>
        <v>#N/A</v>
      </c>
      <c r="AW112" s="104" t="e">
        <f ca="1">+IF(AND(ISNUMBER(OFFSET('Sanitation Data'!$H$11,0,10*ROW('Sanitation Data'!H106))),'Data Summary'!DL112="Yes"),OFFSET('Sanitation Data'!$H$11,0,10*ROW('Sanitation Data'!H106)),NA())</f>
        <v>#N/A</v>
      </c>
      <c r="AX112" s="104" t="e">
        <f ca="1">+IF(AND(ISNUMBER(OFFSET('Sanitation Data'!$H$12,0,10*ROW('Sanitation Data'!H106))),'Data Summary'!DM112="Yes"),OFFSET('Sanitation Data'!$H$12,0,10*ROW('Sanitation Data'!H106)),NA())</f>
        <v>#N/A</v>
      </c>
      <c r="AY112" s="104" t="e">
        <f ca="1">+IF(AND(ISNUMBER(OFFSET('Sanitation Data'!$H$13,0,10*ROW('Sanitation Data'!H106))),'Data Summary'!DN112="Yes"),OFFSET('Sanitation Data'!$H$13,0,10*ROW('Sanitation Data'!H106)),NA())</f>
        <v>#N/A</v>
      </c>
      <c r="AZ112" s="109" t="e">
        <f ca="1">+IF(AND(ISNUMBER(OFFSET('Hygiene Data'!$C$6,0,10*ROW('Hygiene Data'!C106))),'Data Summary'!DO112="Yes"),OFFSET('Hygiene Data'!$C$6,0,10*ROW('Hygiene Data'!C106)),NA())</f>
        <v>#N/A</v>
      </c>
      <c r="BA112" s="109" t="e">
        <f ca="1">+IF(AND(ISNUMBER(OFFSET('Hygiene Data'!$C$8,0,10*ROW('Hygiene Data'!C106))),'Data Summary'!DP112="Yes"),OFFSET('Hygiene Data'!$C$8,0,10*ROW('Hygiene Data'!C106)),NA())</f>
        <v>#N/A</v>
      </c>
      <c r="BB112" s="109" t="e">
        <f ca="1">+IF(AND(ISNUMBER(OFFSET('Hygiene Data'!$C$10,0,10*ROW('Hygiene Data'!C106))),'Data Summary'!DQ112="Yes"),OFFSET('Hygiene Data'!$C$10,0,10*ROW('Hygiene Data'!C106)),NA())</f>
        <v>#N/A</v>
      </c>
      <c r="BC112" s="109" t="e">
        <f ca="1">+IF(AND(ISNUMBER(OFFSET('Hygiene Data'!$D$6,0,10*ROW('Hygiene Data'!D106))),'Data Summary'!DR112="Yes"),OFFSET('Hygiene Data'!$D$6,0,10*ROW('Hygiene Data'!D106)),NA())</f>
        <v>#N/A</v>
      </c>
      <c r="BD112" s="109" t="e">
        <f ca="1">+IF(AND(ISNUMBER(OFFSET('Hygiene Data'!$D$8,0,10*ROW('Hygiene Data'!D106))),'Data Summary'!DS112="Yes"),OFFSET('Hygiene Data'!$D$8,0,10*ROW('Hygiene Data'!D106)),NA())</f>
        <v>#N/A</v>
      </c>
      <c r="BE112" s="109" t="e">
        <f ca="1">+IF(AND(ISNUMBER(OFFSET('Hygiene Data'!$D$10,0,10*ROW('Hygiene Data'!D106))),'Data Summary'!DT112="Yes"),OFFSET('Hygiene Data'!$D$10,0,10*ROW('Hygiene Data'!D106)),NA())</f>
        <v>#N/A</v>
      </c>
      <c r="BF112" s="109" t="e">
        <f ca="1">+IF(AND(ISNUMBER(OFFSET('Hygiene Data'!$E$6,0,10*ROW('Hygiene Data'!E106))),'Data Summary'!DU112="Yes"),OFFSET('Hygiene Data'!$E$6,0,10*ROW('Hygiene Data'!E106)),NA())</f>
        <v>#N/A</v>
      </c>
      <c r="BG112" s="109" t="e">
        <f ca="1">+IF(AND(ISNUMBER(OFFSET('Hygiene Data'!$E$8,0,10*ROW('Hygiene Data'!E106))),'Data Summary'!DV112="Yes"),OFFSET('Hygiene Data'!$E$8,0,10*ROW('Hygiene Data'!E106)),NA())</f>
        <v>#N/A</v>
      </c>
      <c r="BH112" s="109" t="e">
        <f ca="1">+IF(AND(ISNUMBER(OFFSET('Hygiene Data'!$E$10,0,10*ROW('Hygiene Data'!E106))),'Data Summary'!DW112="Yes"),OFFSET('Hygiene Data'!$E$10,0,10*ROW('Hygiene Data'!E106)),NA())</f>
        <v>#N/A</v>
      </c>
      <c r="BI112" s="109" t="e">
        <f ca="1">+IF(AND(ISNUMBER(OFFSET('Hygiene Data'!$F$6,0,10*ROW('Hygiene Data'!F106))),'Data Summary'!DX112="Yes"),OFFSET('Hygiene Data'!$F$6,0,10*ROW('Hygiene Data'!F106)),NA())</f>
        <v>#N/A</v>
      </c>
      <c r="BJ112" s="109" t="e">
        <f ca="1">+IF(AND(ISNUMBER(OFFSET('Hygiene Data'!$F$8,0,10*ROW('Hygiene Data'!F106))),'Data Summary'!DY112="Yes"),OFFSET('Hygiene Data'!$F$8,0,10*ROW('Hygiene Data'!F106)),NA())</f>
        <v>#N/A</v>
      </c>
      <c r="BK112" s="109" t="e">
        <f ca="1">+IF(AND(ISNUMBER(OFFSET('Hygiene Data'!$F$10,0,10*ROW('Hygiene Data'!F106))),'Data Summary'!DZ112="Yes"),OFFSET('Hygiene Data'!$F$10,0,10*ROW('Hygiene Data'!F106)),NA())</f>
        <v>#N/A</v>
      </c>
      <c r="BL112" s="109" t="e">
        <f ca="1">+IF(AND(ISNUMBER(OFFSET('Hygiene Data'!$G$6,0,10*ROW('Hygiene Data'!G106))),'Data Summary'!EA112="Yes"),OFFSET('Hygiene Data'!$G$6,0,10*ROW('Hygiene Data'!G106)),NA())</f>
        <v>#N/A</v>
      </c>
      <c r="BM112" s="109" t="e">
        <f ca="1">+IF(AND(ISNUMBER(OFFSET('Hygiene Data'!$G$8,0,10*ROW('Hygiene Data'!G106))),'Data Summary'!EB112="Yes"),OFFSET('Hygiene Data'!$G$8,0,10*ROW('Hygiene Data'!G106)),NA())</f>
        <v>#N/A</v>
      </c>
      <c r="BN112" s="109" t="e">
        <f ca="1">+IF(AND(ISNUMBER(OFFSET('Hygiene Data'!$G$10,0,10*ROW('Hygiene Data'!G106))),'Data Summary'!EC112="Yes"),OFFSET('Hygiene Data'!$G$10,0,10*ROW('Hygiene Data'!G106)),NA())</f>
        <v>#N/A</v>
      </c>
      <c r="BO112" s="109" t="e">
        <f ca="1">+IF(AND(ISNUMBER(OFFSET('Hygiene Data'!$H$6,0,10*ROW('Hygiene Data'!H106))),'Data Summary'!ED112="Yes"),OFFSET('Hygiene Data'!$H$6,0,10*ROW('Hygiene Data'!H106)),NA())</f>
        <v>#N/A</v>
      </c>
      <c r="BP112" s="109" t="e">
        <f ca="1">+IF(AND(ISNUMBER(OFFSET('Hygiene Data'!$H$8,0,10*ROW('Hygiene Data'!H106))),'Data Summary'!EE112="Yes"),OFFSET('Hygiene Data'!$H$8,0,10*ROW('Hygiene Data'!H106)),NA())</f>
        <v>#N/A</v>
      </c>
      <c r="BQ112" s="109" t="e">
        <f ca="1">+IF(AND(ISNUMBER(OFFSET('Hygiene Data'!$H$10,0,10*ROW('Hygiene Data'!H106))),'Data Summary'!EF112="Yes"),OFFSET('Hygiene Data'!$H$10,0,10*ROW('Hygiene Data'!H106)),NA())</f>
        <v>#N/A</v>
      </c>
    </row>
    <row r="113" spans="1:69" x14ac:dyDescent="0.25">
      <c r="A113" s="57" t="e">
        <f ca="1">+IF(OFFSET('Water Data'!$B$1,0,10*ROW('Water Data'!B107))="",NA(),OFFSET('Water Data'!$B$1,0,10*ROW('Water Data'!B107)))</f>
        <v>#N/A</v>
      </c>
      <c r="B113" s="57" t="e">
        <f ca="1">+IF(OFFSET('Water Data'!$A$3,0,10*ROW('Water Data'!A110))="",NA(),OFFSET('Water Data'!$A$3,0,10*ROW('Water Data'!A110)))</f>
        <v>#N/A</v>
      </c>
      <c r="C113" s="57" t="e">
        <f ca="1">+IF(OFFSET('Water Data'!$C$3,0,10*ROW('Water Data'!C110))="",NA(),OFFSET('Water Data'!$C$3,0,10*ROW('Water Data'!C110)))</f>
        <v>#N/A</v>
      </c>
      <c r="D113" s="58" t="e">
        <f ca="1">+IF(AND(ISNUMBER(OFFSET('Water Data'!$C$5,0,10*ROW('Water Data'!C107))),'Data Summary'!BS113="Yes"),100-OFFSET('Water Data'!$C$5,0,10*ROW('Water Data'!C107)),NA())</f>
        <v>#N/A</v>
      </c>
      <c r="E113" s="58" t="e">
        <f ca="1">+IF(AND(ISNUMBER(OFFSET('Water Data'!$C$7,0,10*ROW('Water Data'!C107))),'Data Summary'!BT113="Yes"),OFFSET('Water Data'!$C$7,0,10*ROW('Water Data'!C107)),NA())</f>
        <v>#N/A</v>
      </c>
      <c r="F113" s="58" t="e">
        <f ca="1">+IF(AND(ISNUMBER(OFFSET('Water Data'!$C$10,0,10*ROW('Water Data'!C107))),'Data Summary'!BU113="Yes"),OFFSET('Water Data'!$C$10,0,10*ROW('Water Data'!C107)),NA())</f>
        <v>#N/A</v>
      </c>
      <c r="G113" s="58" t="e">
        <f ca="1">+IF(AND(ISNUMBER(OFFSET('Water Data'!$D$5,0,10*ROW('Water Data'!D107))),'Data Summary'!BV113="Yes"),100-OFFSET('Water Data'!$D$5,0,10*ROW('Water Data'!D107)),NA())</f>
        <v>#N/A</v>
      </c>
      <c r="H113" s="58" t="e">
        <f ca="1">+IF(AND(ISNUMBER(OFFSET('Water Data'!$D$7,0,10*ROW('Water Data'!D107))),'Data Summary'!BW113="Yes"),OFFSET('Water Data'!$D$7,0,10*ROW('Water Data'!D107)),NA())</f>
        <v>#N/A</v>
      </c>
      <c r="I113" s="58" t="e">
        <f ca="1">+IF(AND(ISNUMBER(OFFSET('Water Data'!$D$10,0,10*ROW('Water Data'!D107))),'Data Summary'!BX113="Yes"),OFFSET('Water Data'!$D$10,0,10*ROW('Water Data'!D107)),NA())</f>
        <v>#N/A</v>
      </c>
      <c r="J113" s="58" t="e">
        <f ca="1">+IF(AND(ISNUMBER(OFFSET('Water Data'!$E$5,0,10*ROW('Water Data'!E107))),'Data Summary'!BY113="Yes"),100-OFFSET('Water Data'!$E$5,0,10*ROW('Water Data'!E107)),NA())</f>
        <v>#N/A</v>
      </c>
      <c r="K113" s="58" t="e">
        <f ca="1">+IF(AND(ISNUMBER(OFFSET('Water Data'!$E$7,0,10*ROW('Water Data'!E107))),'Data Summary'!BZ113="Yes"),OFFSET('Water Data'!$E$7,0,10*ROW('Water Data'!E107)),NA())</f>
        <v>#N/A</v>
      </c>
      <c r="L113" s="58" t="e">
        <f ca="1">+IF(AND(ISNUMBER(OFFSET('Water Data'!$E$10,0,10*ROW('Water Data'!E107))),'Data Summary'!CA113="Yes"),OFFSET('Water Data'!$E$10,0,10*ROW('Water Data'!E107)),NA())</f>
        <v>#N/A</v>
      </c>
      <c r="M113" s="58" t="e">
        <f ca="1">+IF(AND(ISNUMBER(OFFSET('Water Data'!$F$5,0,10*ROW('Water Data'!F107))),'Data Summary'!CB113="Yes"),100-OFFSET('Water Data'!$F$5,0,10*ROW('Water Data'!F107)),NA())</f>
        <v>#N/A</v>
      </c>
      <c r="N113" s="58" t="e">
        <f ca="1">+IF(AND(ISNUMBER(OFFSET('Water Data'!$F$7,0,10*ROW('Water Data'!F107))),'Data Summary'!CC113="Yes"),OFFSET('Water Data'!$F$7,0,10*ROW('Water Data'!F107)),NA())</f>
        <v>#N/A</v>
      </c>
      <c r="O113" s="58" t="e">
        <f ca="1">+IF(AND(ISNUMBER(OFFSET('Water Data'!$F$10,0,10*ROW('Water Data'!F107))),'Data Summary'!CD113="Yes"),OFFSET('Water Data'!$F$10,0,10*ROW('Water Data'!F107)),NA())</f>
        <v>#N/A</v>
      </c>
      <c r="P113" s="58" t="e">
        <f ca="1">+IF(AND(ISNUMBER(OFFSET('Water Data'!$G$5,0,10*ROW('Water Data'!G107))),'Data Summary'!CE113="Yes"),100-OFFSET('Water Data'!$G$5,0,10*ROW('Water Data'!G107)),NA())</f>
        <v>#N/A</v>
      </c>
      <c r="Q113" s="58" t="e">
        <f ca="1">+IF(AND(ISNUMBER(OFFSET('Water Data'!$G$7,0,10*ROW('Water Data'!G107))),'Data Summary'!CF113="Yes"),OFFSET('Water Data'!$G$7,0,10*ROW('Water Data'!G107)),NA())</f>
        <v>#N/A</v>
      </c>
      <c r="R113" s="58" t="e">
        <f ca="1">+IF(AND(ISNUMBER(OFFSET('Water Data'!$G$10,0,10*ROW('Water Data'!G107))),'Data Summary'!CG113="Yes"),OFFSET('Water Data'!$G$10,0,10*ROW('Water Data'!G107)),NA())</f>
        <v>#N/A</v>
      </c>
      <c r="S113" s="58" t="e">
        <f ca="1">+IF(AND(ISNUMBER(OFFSET('Water Data'!$H$5,0,10*ROW('Water Data'!H107))),'Data Summary'!CH113="Yes"),100-OFFSET('Water Data'!$H$5,0,10*ROW('Water Data'!H107)),NA())</f>
        <v>#N/A</v>
      </c>
      <c r="T113" s="58" t="e">
        <f ca="1">+IF(AND(ISNUMBER(OFFSET('Water Data'!$H$7,0,10*ROW('Water Data'!H107))),'Data Summary'!CI113="Yes"),OFFSET('Water Data'!$H$7,0,10*ROW('Water Data'!H107)),NA())</f>
        <v>#N/A</v>
      </c>
      <c r="U113" s="58" t="e">
        <f ca="1">+IF(AND(ISNUMBER(OFFSET('Water Data'!$H$10,0,10*ROW('Water Data'!H107))),'Data Summary'!CJ113="Yes"),OFFSET('Water Data'!$H$10,0,10*ROW('Water Data'!H107)),NA())</f>
        <v>#N/A</v>
      </c>
      <c r="V113" s="104" t="e">
        <f ca="1">+IF(AND(ISNUMBER(OFFSET('Sanitation Data'!$C$5,0,10*ROW('Sanitation Data'!C107))),'Data Summary'!CK113="Yes"),100-OFFSET('Sanitation Data'!$C$5,0,10*ROW('Sanitation Data'!C107)),NA())</f>
        <v>#N/A</v>
      </c>
      <c r="W113" s="104" t="e">
        <f ca="1">+IF(AND(ISNUMBER(OFFSET('Sanitation Data'!$C$7,0,10*ROW('Sanitation Data'!C107))),'Data Summary'!CL113="Yes"),OFFSET('Sanitation Data'!$C$7,0,10*ROW('Sanitation Data'!C107)),NA())</f>
        <v>#N/A</v>
      </c>
      <c r="X113" s="104" t="e">
        <f ca="1">+IF(AND(ISNUMBER(OFFSET('Sanitation Data'!$C$11,0,10*ROW('Sanitation Data'!C107))),'Data Summary'!CM113="Yes"),OFFSET('Sanitation Data'!$C$11,0,10*ROW('Sanitation Data'!C107)),NA())</f>
        <v>#N/A</v>
      </c>
      <c r="Y113" s="104" t="e">
        <f ca="1">+IF(AND(ISNUMBER(OFFSET('Sanitation Data'!$C$12,0,10*ROW('Sanitation Data'!C107))),'Data Summary'!CN113="Yes"),OFFSET('Sanitation Data'!$C$12,0,10*ROW('Sanitation Data'!C107)),NA())</f>
        <v>#N/A</v>
      </c>
      <c r="Z113" s="104" t="e">
        <f ca="1">+IF(AND(ISNUMBER(OFFSET('Sanitation Data'!$C$13,0,10*ROW('Sanitation Data'!C107))),'Data Summary'!CO113="Yes"),OFFSET('Sanitation Data'!$C$13,0,10*ROW('Sanitation Data'!C107)),NA())</f>
        <v>#N/A</v>
      </c>
      <c r="AA113" s="104" t="e">
        <f ca="1">+IF(AND(ISNUMBER(OFFSET('Sanitation Data'!$D$5,0,10*ROW('Sanitation Data'!D107))),'Data Summary'!CP113="Yes"),100-OFFSET('Sanitation Data'!$D$5,0,10*ROW('Sanitation Data'!D107)),NA())</f>
        <v>#N/A</v>
      </c>
      <c r="AB113" s="104" t="e">
        <f ca="1">+IF(AND(ISNUMBER(OFFSET('Sanitation Data'!$D$7,0,10*ROW('Sanitation Data'!D107))),'Data Summary'!CQ113="Yes"),OFFSET('Sanitation Data'!$D$7,0,10*ROW('Sanitation Data'!D107)),NA())</f>
        <v>#N/A</v>
      </c>
      <c r="AC113" s="104" t="e">
        <f ca="1">+IF(AND(ISNUMBER(OFFSET('Sanitation Data'!$D$11,0,10*ROW('Sanitation Data'!D107))),'Data Summary'!CR113="Yes"),OFFSET('Sanitation Data'!$D$11,0,10*ROW('Sanitation Data'!D107)),NA())</f>
        <v>#N/A</v>
      </c>
      <c r="AD113" s="104" t="e">
        <f ca="1">+IF(AND(ISNUMBER(OFFSET('Sanitation Data'!$D$12,0,10*ROW('Sanitation Data'!D107))),'Data Summary'!CS113="Yes"),OFFSET('Sanitation Data'!$D$12,0,10*ROW('Sanitation Data'!D107)),NA())</f>
        <v>#N/A</v>
      </c>
      <c r="AE113" s="104" t="e">
        <f ca="1">+IF(AND(ISNUMBER(OFFSET('Sanitation Data'!$D$13,0,10*ROW('Sanitation Data'!D107))),'Data Summary'!CT113="Yes"),OFFSET('Sanitation Data'!$D$13,0,10*ROW('Sanitation Data'!D107)),NA())</f>
        <v>#N/A</v>
      </c>
      <c r="AF113" s="104" t="e">
        <f ca="1">+IF(AND(ISNUMBER(OFFSET('Sanitation Data'!$E$5,0,10*ROW('Sanitation Data'!E107))),'Data Summary'!CU113="Yes"),100-OFFSET('Sanitation Data'!$E$5,0,10*ROW('Sanitation Data'!E107)),NA())</f>
        <v>#N/A</v>
      </c>
      <c r="AG113" s="104" t="e">
        <f ca="1">+IF(AND(ISNUMBER(OFFSET('Sanitation Data'!$E$7,0,10*ROW('Sanitation Data'!E107))),'Data Summary'!CV113="Yes"),OFFSET('Sanitation Data'!$E$7,0,10*ROW('Sanitation Data'!E107)),NA())</f>
        <v>#N/A</v>
      </c>
      <c r="AH113" s="104" t="e">
        <f ca="1">+IF(AND(ISNUMBER(OFFSET('Sanitation Data'!$E$11,0,10*ROW('Sanitation Data'!E107))),'Data Summary'!CW113="Yes"),OFFSET('Sanitation Data'!$E$11,0,10*ROW('Sanitation Data'!E107)),NA())</f>
        <v>#N/A</v>
      </c>
      <c r="AI113" s="104" t="e">
        <f ca="1">+IF(AND(ISNUMBER(OFFSET('Sanitation Data'!$E$12,0,10*ROW('Sanitation Data'!E107))),'Data Summary'!CX113="Yes"),OFFSET('Sanitation Data'!$E$12,0,10*ROW('Sanitation Data'!E107)),NA())</f>
        <v>#N/A</v>
      </c>
      <c r="AJ113" s="104" t="e">
        <f ca="1">+IF(AND(ISNUMBER(OFFSET('Sanitation Data'!$E$13,0,10*ROW('Sanitation Data'!E107))),'Data Summary'!CY113="Yes"),OFFSET('Sanitation Data'!$E$13,0,10*ROW('Sanitation Data'!E107)),NA())</f>
        <v>#N/A</v>
      </c>
      <c r="AK113" s="104" t="e">
        <f ca="1">+IF(AND(ISNUMBER(OFFSET('Sanitation Data'!$F$5,0,10*ROW('Sanitation Data'!F107))),'Data Summary'!CZ113="Yes"),100-OFFSET('Sanitation Data'!$F$5,0,10*ROW('Sanitation Data'!F107)),NA())</f>
        <v>#N/A</v>
      </c>
      <c r="AL113" s="104" t="e">
        <f ca="1">+IF(AND(ISNUMBER(OFFSET('Sanitation Data'!$F$7,0,10*ROW('Sanitation Data'!F107))),'Data Summary'!DA113="Yes"),OFFSET('Sanitation Data'!$F$7,0,10*ROW('Sanitation Data'!F107)),NA())</f>
        <v>#N/A</v>
      </c>
      <c r="AM113" s="104" t="e">
        <f ca="1">+IF(AND(ISNUMBER(OFFSET('Sanitation Data'!$F$11,0,10*ROW('Sanitation Data'!F107))),'Data Summary'!DB113="Yes"),OFFSET('Sanitation Data'!$F$11,0,10*ROW('Sanitation Data'!F107)),NA())</f>
        <v>#N/A</v>
      </c>
      <c r="AN113" s="104" t="e">
        <f ca="1">+IF(AND(ISNUMBER(OFFSET('Sanitation Data'!$F$12,0,10*ROW('Sanitation Data'!F107))),'Data Summary'!DC113="Yes"),OFFSET('Sanitation Data'!$F$12,0,10*ROW('Sanitation Data'!F107)),NA())</f>
        <v>#N/A</v>
      </c>
      <c r="AO113" s="104" t="e">
        <f ca="1">+IF(AND(ISNUMBER(OFFSET('Sanitation Data'!$F$13,0,10*ROW('Sanitation Data'!F107))),'Data Summary'!DD113="Yes"),OFFSET('Sanitation Data'!$F$13,0,10*ROW('Sanitation Data'!F107)),NA())</f>
        <v>#N/A</v>
      </c>
      <c r="AP113" s="104" t="e">
        <f ca="1">+IF(AND(ISNUMBER(OFFSET('Sanitation Data'!$G$5,0,10*ROW('Sanitation Data'!G107))),'Data Summary'!DE113="Yes"),100-OFFSET('Sanitation Data'!$G$5,0,10*ROW('Sanitation Data'!G107)),NA())</f>
        <v>#N/A</v>
      </c>
      <c r="AQ113" s="104" t="e">
        <f ca="1">+IF(AND(ISNUMBER(OFFSET('Sanitation Data'!$G$7,0,10*ROW('Sanitation Data'!G107))),'Data Summary'!DF113="Yes"),OFFSET('Sanitation Data'!$G$7,0,10*ROW('Sanitation Data'!G107)),NA())</f>
        <v>#N/A</v>
      </c>
      <c r="AR113" s="104" t="e">
        <f ca="1">+IF(AND(ISNUMBER(OFFSET('Sanitation Data'!$G$11,0,10*ROW('Sanitation Data'!G107))),'Data Summary'!DG113="Yes"),OFFSET('Sanitation Data'!$G$11,0,10*ROW('Sanitation Data'!G107)),NA())</f>
        <v>#N/A</v>
      </c>
      <c r="AS113" s="104" t="e">
        <f ca="1">+IF(AND(ISNUMBER(OFFSET('Sanitation Data'!$G$12,0,10*ROW('Sanitation Data'!G107))),'Data Summary'!DH113="Yes"),OFFSET('Sanitation Data'!$G$12,0,10*ROW('Sanitation Data'!G107)),NA())</f>
        <v>#N/A</v>
      </c>
      <c r="AT113" s="104" t="e">
        <f ca="1">+IF(AND(ISNUMBER(OFFSET('Sanitation Data'!$G$13,0,10*ROW('Sanitation Data'!G107))),'Data Summary'!DI113="Yes"),OFFSET('Sanitation Data'!$G$13,0,10*ROW('Sanitation Data'!G107)),NA())</f>
        <v>#N/A</v>
      </c>
      <c r="AU113" s="104" t="e">
        <f ca="1">+IF(AND(ISNUMBER(OFFSET('Sanitation Data'!$H$5,0,10*ROW('Sanitation Data'!H107))),'Data Summary'!DJ113="Yes"),100-OFFSET('Sanitation Data'!$H$5,0,10*ROW('Sanitation Data'!H107)),NA())</f>
        <v>#N/A</v>
      </c>
      <c r="AV113" s="104" t="e">
        <f ca="1">+IF(AND(ISNUMBER(OFFSET('Sanitation Data'!$H$7,0,10*ROW('Sanitation Data'!H107))),'Data Summary'!DK113="Yes"),OFFSET('Sanitation Data'!$H$7,0,10*ROW('Sanitation Data'!H107)),NA())</f>
        <v>#N/A</v>
      </c>
      <c r="AW113" s="104" t="e">
        <f ca="1">+IF(AND(ISNUMBER(OFFSET('Sanitation Data'!$H$11,0,10*ROW('Sanitation Data'!H107))),'Data Summary'!DL113="Yes"),OFFSET('Sanitation Data'!$H$11,0,10*ROW('Sanitation Data'!H107)),NA())</f>
        <v>#N/A</v>
      </c>
      <c r="AX113" s="104" t="e">
        <f ca="1">+IF(AND(ISNUMBER(OFFSET('Sanitation Data'!$H$12,0,10*ROW('Sanitation Data'!H107))),'Data Summary'!DM113="Yes"),OFFSET('Sanitation Data'!$H$12,0,10*ROW('Sanitation Data'!H107)),NA())</f>
        <v>#N/A</v>
      </c>
      <c r="AY113" s="104" t="e">
        <f ca="1">+IF(AND(ISNUMBER(OFFSET('Sanitation Data'!$H$13,0,10*ROW('Sanitation Data'!H107))),'Data Summary'!DN113="Yes"),OFFSET('Sanitation Data'!$H$13,0,10*ROW('Sanitation Data'!H107)),NA())</f>
        <v>#N/A</v>
      </c>
      <c r="AZ113" s="109" t="e">
        <f ca="1">+IF(AND(ISNUMBER(OFFSET('Hygiene Data'!$C$6,0,10*ROW('Hygiene Data'!C107))),'Data Summary'!DO113="Yes"),OFFSET('Hygiene Data'!$C$6,0,10*ROW('Hygiene Data'!C107)),NA())</f>
        <v>#N/A</v>
      </c>
      <c r="BA113" s="109" t="e">
        <f ca="1">+IF(AND(ISNUMBER(OFFSET('Hygiene Data'!$C$8,0,10*ROW('Hygiene Data'!C107))),'Data Summary'!DP113="Yes"),OFFSET('Hygiene Data'!$C$8,0,10*ROW('Hygiene Data'!C107)),NA())</f>
        <v>#N/A</v>
      </c>
      <c r="BB113" s="109" t="e">
        <f ca="1">+IF(AND(ISNUMBER(OFFSET('Hygiene Data'!$C$10,0,10*ROW('Hygiene Data'!C107))),'Data Summary'!DQ113="Yes"),OFFSET('Hygiene Data'!$C$10,0,10*ROW('Hygiene Data'!C107)),NA())</f>
        <v>#N/A</v>
      </c>
      <c r="BC113" s="109" t="e">
        <f ca="1">+IF(AND(ISNUMBER(OFFSET('Hygiene Data'!$D$6,0,10*ROW('Hygiene Data'!D107))),'Data Summary'!DR113="Yes"),OFFSET('Hygiene Data'!$D$6,0,10*ROW('Hygiene Data'!D107)),NA())</f>
        <v>#N/A</v>
      </c>
      <c r="BD113" s="109" t="e">
        <f ca="1">+IF(AND(ISNUMBER(OFFSET('Hygiene Data'!$D$8,0,10*ROW('Hygiene Data'!D107))),'Data Summary'!DS113="Yes"),OFFSET('Hygiene Data'!$D$8,0,10*ROW('Hygiene Data'!D107)),NA())</f>
        <v>#N/A</v>
      </c>
      <c r="BE113" s="109" t="e">
        <f ca="1">+IF(AND(ISNUMBER(OFFSET('Hygiene Data'!$D$10,0,10*ROW('Hygiene Data'!D107))),'Data Summary'!DT113="Yes"),OFFSET('Hygiene Data'!$D$10,0,10*ROW('Hygiene Data'!D107)),NA())</f>
        <v>#N/A</v>
      </c>
      <c r="BF113" s="109" t="e">
        <f ca="1">+IF(AND(ISNUMBER(OFFSET('Hygiene Data'!$E$6,0,10*ROW('Hygiene Data'!E107))),'Data Summary'!DU113="Yes"),OFFSET('Hygiene Data'!$E$6,0,10*ROW('Hygiene Data'!E107)),NA())</f>
        <v>#N/A</v>
      </c>
      <c r="BG113" s="109" t="e">
        <f ca="1">+IF(AND(ISNUMBER(OFFSET('Hygiene Data'!$E$8,0,10*ROW('Hygiene Data'!E107))),'Data Summary'!DV113="Yes"),OFFSET('Hygiene Data'!$E$8,0,10*ROW('Hygiene Data'!E107)),NA())</f>
        <v>#N/A</v>
      </c>
      <c r="BH113" s="109" t="e">
        <f ca="1">+IF(AND(ISNUMBER(OFFSET('Hygiene Data'!$E$10,0,10*ROW('Hygiene Data'!E107))),'Data Summary'!DW113="Yes"),OFFSET('Hygiene Data'!$E$10,0,10*ROW('Hygiene Data'!E107)),NA())</f>
        <v>#N/A</v>
      </c>
      <c r="BI113" s="109" t="e">
        <f ca="1">+IF(AND(ISNUMBER(OFFSET('Hygiene Data'!$F$6,0,10*ROW('Hygiene Data'!F107))),'Data Summary'!DX113="Yes"),OFFSET('Hygiene Data'!$F$6,0,10*ROW('Hygiene Data'!F107)),NA())</f>
        <v>#N/A</v>
      </c>
      <c r="BJ113" s="109" t="e">
        <f ca="1">+IF(AND(ISNUMBER(OFFSET('Hygiene Data'!$F$8,0,10*ROW('Hygiene Data'!F107))),'Data Summary'!DY113="Yes"),OFFSET('Hygiene Data'!$F$8,0,10*ROW('Hygiene Data'!F107)),NA())</f>
        <v>#N/A</v>
      </c>
      <c r="BK113" s="109" t="e">
        <f ca="1">+IF(AND(ISNUMBER(OFFSET('Hygiene Data'!$F$10,0,10*ROW('Hygiene Data'!F107))),'Data Summary'!DZ113="Yes"),OFFSET('Hygiene Data'!$F$10,0,10*ROW('Hygiene Data'!F107)),NA())</f>
        <v>#N/A</v>
      </c>
      <c r="BL113" s="109" t="e">
        <f ca="1">+IF(AND(ISNUMBER(OFFSET('Hygiene Data'!$G$6,0,10*ROW('Hygiene Data'!G107))),'Data Summary'!EA113="Yes"),OFFSET('Hygiene Data'!$G$6,0,10*ROW('Hygiene Data'!G107)),NA())</f>
        <v>#N/A</v>
      </c>
      <c r="BM113" s="109" t="e">
        <f ca="1">+IF(AND(ISNUMBER(OFFSET('Hygiene Data'!$G$8,0,10*ROW('Hygiene Data'!G107))),'Data Summary'!EB113="Yes"),OFFSET('Hygiene Data'!$G$8,0,10*ROW('Hygiene Data'!G107)),NA())</f>
        <v>#N/A</v>
      </c>
      <c r="BN113" s="109" t="e">
        <f ca="1">+IF(AND(ISNUMBER(OFFSET('Hygiene Data'!$G$10,0,10*ROW('Hygiene Data'!G107))),'Data Summary'!EC113="Yes"),OFFSET('Hygiene Data'!$G$10,0,10*ROW('Hygiene Data'!G107)),NA())</f>
        <v>#N/A</v>
      </c>
      <c r="BO113" s="109" t="e">
        <f ca="1">+IF(AND(ISNUMBER(OFFSET('Hygiene Data'!$H$6,0,10*ROW('Hygiene Data'!H107))),'Data Summary'!ED113="Yes"),OFFSET('Hygiene Data'!$H$6,0,10*ROW('Hygiene Data'!H107)),NA())</f>
        <v>#N/A</v>
      </c>
      <c r="BP113" s="109" t="e">
        <f ca="1">+IF(AND(ISNUMBER(OFFSET('Hygiene Data'!$H$8,0,10*ROW('Hygiene Data'!H107))),'Data Summary'!EE113="Yes"),OFFSET('Hygiene Data'!$H$8,0,10*ROW('Hygiene Data'!H107)),NA())</f>
        <v>#N/A</v>
      </c>
      <c r="BQ113" s="109" t="e">
        <f ca="1">+IF(AND(ISNUMBER(OFFSET('Hygiene Data'!$H$10,0,10*ROW('Hygiene Data'!H107))),'Data Summary'!EF113="Yes"),OFFSET('Hygiene Data'!$H$10,0,10*ROW('Hygiene Data'!H107)),NA())</f>
        <v>#N/A</v>
      </c>
    </row>
    <row r="114" spans="1:69" x14ac:dyDescent="0.25">
      <c r="A114" s="57" t="e">
        <f ca="1">+IF(OFFSET('Water Data'!$B$1,0,10*ROW('Water Data'!B108))="",NA(),OFFSET('Water Data'!$B$1,0,10*ROW('Water Data'!B108)))</f>
        <v>#N/A</v>
      </c>
      <c r="B114" s="57" t="e">
        <f ca="1">+IF(OFFSET('Water Data'!$A$3,0,10*ROW('Water Data'!A111))="",NA(),OFFSET('Water Data'!$A$3,0,10*ROW('Water Data'!A111)))</f>
        <v>#N/A</v>
      </c>
      <c r="C114" s="57" t="e">
        <f ca="1">+IF(OFFSET('Water Data'!$C$3,0,10*ROW('Water Data'!C111))="",NA(),OFFSET('Water Data'!$C$3,0,10*ROW('Water Data'!C111)))</f>
        <v>#N/A</v>
      </c>
      <c r="D114" s="58" t="e">
        <f ca="1">+IF(AND(ISNUMBER(OFFSET('Water Data'!$C$5,0,10*ROW('Water Data'!C108))),'Data Summary'!BS114="Yes"),100-OFFSET('Water Data'!$C$5,0,10*ROW('Water Data'!C108)),NA())</f>
        <v>#N/A</v>
      </c>
      <c r="E114" s="58" t="e">
        <f ca="1">+IF(AND(ISNUMBER(OFFSET('Water Data'!$C$7,0,10*ROW('Water Data'!C108))),'Data Summary'!BT114="Yes"),OFFSET('Water Data'!$C$7,0,10*ROW('Water Data'!C108)),NA())</f>
        <v>#N/A</v>
      </c>
      <c r="F114" s="58" t="e">
        <f ca="1">+IF(AND(ISNUMBER(OFFSET('Water Data'!$C$10,0,10*ROW('Water Data'!C108))),'Data Summary'!BU114="Yes"),OFFSET('Water Data'!$C$10,0,10*ROW('Water Data'!C108)),NA())</f>
        <v>#N/A</v>
      </c>
      <c r="G114" s="58" t="e">
        <f ca="1">+IF(AND(ISNUMBER(OFFSET('Water Data'!$D$5,0,10*ROW('Water Data'!D108))),'Data Summary'!BV114="Yes"),100-OFFSET('Water Data'!$D$5,0,10*ROW('Water Data'!D108)),NA())</f>
        <v>#N/A</v>
      </c>
      <c r="H114" s="58" t="e">
        <f ca="1">+IF(AND(ISNUMBER(OFFSET('Water Data'!$D$7,0,10*ROW('Water Data'!D108))),'Data Summary'!BW114="Yes"),OFFSET('Water Data'!$D$7,0,10*ROW('Water Data'!D108)),NA())</f>
        <v>#N/A</v>
      </c>
      <c r="I114" s="58" t="e">
        <f ca="1">+IF(AND(ISNUMBER(OFFSET('Water Data'!$D$10,0,10*ROW('Water Data'!D108))),'Data Summary'!BX114="Yes"),OFFSET('Water Data'!$D$10,0,10*ROW('Water Data'!D108)),NA())</f>
        <v>#N/A</v>
      </c>
      <c r="J114" s="58" t="e">
        <f ca="1">+IF(AND(ISNUMBER(OFFSET('Water Data'!$E$5,0,10*ROW('Water Data'!E108))),'Data Summary'!BY114="Yes"),100-OFFSET('Water Data'!$E$5,0,10*ROW('Water Data'!E108)),NA())</f>
        <v>#N/A</v>
      </c>
      <c r="K114" s="58" t="e">
        <f ca="1">+IF(AND(ISNUMBER(OFFSET('Water Data'!$E$7,0,10*ROW('Water Data'!E108))),'Data Summary'!BZ114="Yes"),OFFSET('Water Data'!$E$7,0,10*ROW('Water Data'!E108)),NA())</f>
        <v>#N/A</v>
      </c>
      <c r="L114" s="58" t="e">
        <f ca="1">+IF(AND(ISNUMBER(OFFSET('Water Data'!$E$10,0,10*ROW('Water Data'!E108))),'Data Summary'!CA114="Yes"),OFFSET('Water Data'!$E$10,0,10*ROW('Water Data'!E108)),NA())</f>
        <v>#N/A</v>
      </c>
      <c r="M114" s="58" t="e">
        <f ca="1">+IF(AND(ISNUMBER(OFFSET('Water Data'!$F$5,0,10*ROW('Water Data'!F108))),'Data Summary'!CB114="Yes"),100-OFFSET('Water Data'!$F$5,0,10*ROW('Water Data'!F108)),NA())</f>
        <v>#N/A</v>
      </c>
      <c r="N114" s="58" t="e">
        <f ca="1">+IF(AND(ISNUMBER(OFFSET('Water Data'!$F$7,0,10*ROW('Water Data'!F108))),'Data Summary'!CC114="Yes"),OFFSET('Water Data'!$F$7,0,10*ROW('Water Data'!F108)),NA())</f>
        <v>#N/A</v>
      </c>
      <c r="O114" s="58" t="e">
        <f ca="1">+IF(AND(ISNUMBER(OFFSET('Water Data'!$F$10,0,10*ROW('Water Data'!F108))),'Data Summary'!CD114="Yes"),OFFSET('Water Data'!$F$10,0,10*ROW('Water Data'!F108)),NA())</f>
        <v>#N/A</v>
      </c>
      <c r="P114" s="58" t="e">
        <f ca="1">+IF(AND(ISNUMBER(OFFSET('Water Data'!$G$5,0,10*ROW('Water Data'!G108))),'Data Summary'!CE114="Yes"),100-OFFSET('Water Data'!$G$5,0,10*ROW('Water Data'!G108)),NA())</f>
        <v>#N/A</v>
      </c>
      <c r="Q114" s="58" t="e">
        <f ca="1">+IF(AND(ISNUMBER(OFFSET('Water Data'!$G$7,0,10*ROW('Water Data'!G108))),'Data Summary'!CF114="Yes"),OFFSET('Water Data'!$G$7,0,10*ROW('Water Data'!G108)),NA())</f>
        <v>#N/A</v>
      </c>
      <c r="R114" s="58" t="e">
        <f ca="1">+IF(AND(ISNUMBER(OFFSET('Water Data'!$G$10,0,10*ROW('Water Data'!G108))),'Data Summary'!CG114="Yes"),OFFSET('Water Data'!$G$10,0,10*ROW('Water Data'!G108)),NA())</f>
        <v>#N/A</v>
      </c>
      <c r="S114" s="58" t="e">
        <f ca="1">+IF(AND(ISNUMBER(OFFSET('Water Data'!$H$5,0,10*ROW('Water Data'!H108))),'Data Summary'!CH114="Yes"),100-OFFSET('Water Data'!$H$5,0,10*ROW('Water Data'!H108)),NA())</f>
        <v>#N/A</v>
      </c>
      <c r="T114" s="58" t="e">
        <f ca="1">+IF(AND(ISNUMBER(OFFSET('Water Data'!$H$7,0,10*ROW('Water Data'!H108))),'Data Summary'!CI114="Yes"),OFFSET('Water Data'!$H$7,0,10*ROW('Water Data'!H108)),NA())</f>
        <v>#N/A</v>
      </c>
      <c r="U114" s="58" t="e">
        <f ca="1">+IF(AND(ISNUMBER(OFFSET('Water Data'!$H$10,0,10*ROW('Water Data'!H108))),'Data Summary'!CJ114="Yes"),OFFSET('Water Data'!$H$10,0,10*ROW('Water Data'!H108)),NA())</f>
        <v>#N/A</v>
      </c>
      <c r="V114" s="104" t="e">
        <f ca="1">+IF(AND(ISNUMBER(OFFSET('Sanitation Data'!$C$5,0,10*ROW('Sanitation Data'!C108))),'Data Summary'!CK114="Yes"),100-OFFSET('Sanitation Data'!$C$5,0,10*ROW('Sanitation Data'!C108)),NA())</f>
        <v>#N/A</v>
      </c>
      <c r="W114" s="104" t="e">
        <f ca="1">+IF(AND(ISNUMBER(OFFSET('Sanitation Data'!$C$7,0,10*ROW('Sanitation Data'!C108))),'Data Summary'!CL114="Yes"),OFFSET('Sanitation Data'!$C$7,0,10*ROW('Sanitation Data'!C108)),NA())</f>
        <v>#N/A</v>
      </c>
      <c r="X114" s="104" t="e">
        <f ca="1">+IF(AND(ISNUMBER(OFFSET('Sanitation Data'!$C$11,0,10*ROW('Sanitation Data'!C108))),'Data Summary'!CM114="Yes"),OFFSET('Sanitation Data'!$C$11,0,10*ROW('Sanitation Data'!C108)),NA())</f>
        <v>#N/A</v>
      </c>
      <c r="Y114" s="104" t="e">
        <f ca="1">+IF(AND(ISNUMBER(OFFSET('Sanitation Data'!$C$12,0,10*ROW('Sanitation Data'!C108))),'Data Summary'!CN114="Yes"),OFFSET('Sanitation Data'!$C$12,0,10*ROW('Sanitation Data'!C108)),NA())</f>
        <v>#N/A</v>
      </c>
      <c r="Z114" s="104" t="e">
        <f ca="1">+IF(AND(ISNUMBER(OFFSET('Sanitation Data'!$C$13,0,10*ROW('Sanitation Data'!C108))),'Data Summary'!CO114="Yes"),OFFSET('Sanitation Data'!$C$13,0,10*ROW('Sanitation Data'!C108)),NA())</f>
        <v>#N/A</v>
      </c>
      <c r="AA114" s="104" t="e">
        <f ca="1">+IF(AND(ISNUMBER(OFFSET('Sanitation Data'!$D$5,0,10*ROW('Sanitation Data'!D108))),'Data Summary'!CP114="Yes"),100-OFFSET('Sanitation Data'!$D$5,0,10*ROW('Sanitation Data'!D108)),NA())</f>
        <v>#N/A</v>
      </c>
      <c r="AB114" s="104" t="e">
        <f ca="1">+IF(AND(ISNUMBER(OFFSET('Sanitation Data'!$D$7,0,10*ROW('Sanitation Data'!D108))),'Data Summary'!CQ114="Yes"),OFFSET('Sanitation Data'!$D$7,0,10*ROW('Sanitation Data'!D108)),NA())</f>
        <v>#N/A</v>
      </c>
      <c r="AC114" s="104" t="e">
        <f ca="1">+IF(AND(ISNUMBER(OFFSET('Sanitation Data'!$D$11,0,10*ROW('Sanitation Data'!D108))),'Data Summary'!CR114="Yes"),OFFSET('Sanitation Data'!$D$11,0,10*ROW('Sanitation Data'!D108)),NA())</f>
        <v>#N/A</v>
      </c>
      <c r="AD114" s="104" t="e">
        <f ca="1">+IF(AND(ISNUMBER(OFFSET('Sanitation Data'!$D$12,0,10*ROW('Sanitation Data'!D108))),'Data Summary'!CS114="Yes"),OFFSET('Sanitation Data'!$D$12,0,10*ROW('Sanitation Data'!D108)),NA())</f>
        <v>#N/A</v>
      </c>
      <c r="AE114" s="104" t="e">
        <f ca="1">+IF(AND(ISNUMBER(OFFSET('Sanitation Data'!$D$13,0,10*ROW('Sanitation Data'!D108))),'Data Summary'!CT114="Yes"),OFFSET('Sanitation Data'!$D$13,0,10*ROW('Sanitation Data'!D108)),NA())</f>
        <v>#N/A</v>
      </c>
      <c r="AF114" s="104" t="e">
        <f ca="1">+IF(AND(ISNUMBER(OFFSET('Sanitation Data'!$E$5,0,10*ROW('Sanitation Data'!E108))),'Data Summary'!CU114="Yes"),100-OFFSET('Sanitation Data'!$E$5,0,10*ROW('Sanitation Data'!E108)),NA())</f>
        <v>#N/A</v>
      </c>
      <c r="AG114" s="104" t="e">
        <f ca="1">+IF(AND(ISNUMBER(OFFSET('Sanitation Data'!$E$7,0,10*ROW('Sanitation Data'!E108))),'Data Summary'!CV114="Yes"),OFFSET('Sanitation Data'!$E$7,0,10*ROW('Sanitation Data'!E108)),NA())</f>
        <v>#N/A</v>
      </c>
      <c r="AH114" s="104" t="e">
        <f ca="1">+IF(AND(ISNUMBER(OFFSET('Sanitation Data'!$E$11,0,10*ROW('Sanitation Data'!E108))),'Data Summary'!CW114="Yes"),OFFSET('Sanitation Data'!$E$11,0,10*ROW('Sanitation Data'!E108)),NA())</f>
        <v>#N/A</v>
      </c>
      <c r="AI114" s="104" t="e">
        <f ca="1">+IF(AND(ISNUMBER(OFFSET('Sanitation Data'!$E$12,0,10*ROW('Sanitation Data'!E108))),'Data Summary'!CX114="Yes"),OFFSET('Sanitation Data'!$E$12,0,10*ROW('Sanitation Data'!E108)),NA())</f>
        <v>#N/A</v>
      </c>
      <c r="AJ114" s="104" t="e">
        <f ca="1">+IF(AND(ISNUMBER(OFFSET('Sanitation Data'!$E$13,0,10*ROW('Sanitation Data'!E108))),'Data Summary'!CY114="Yes"),OFFSET('Sanitation Data'!$E$13,0,10*ROW('Sanitation Data'!E108)),NA())</f>
        <v>#N/A</v>
      </c>
      <c r="AK114" s="104" t="e">
        <f ca="1">+IF(AND(ISNUMBER(OFFSET('Sanitation Data'!$F$5,0,10*ROW('Sanitation Data'!F108))),'Data Summary'!CZ114="Yes"),100-OFFSET('Sanitation Data'!$F$5,0,10*ROW('Sanitation Data'!F108)),NA())</f>
        <v>#N/A</v>
      </c>
      <c r="AL114" s="104" t="e">
        <f ca="1">+IF(AND(ISNUMBER(OFFSET('Sanitation Data'!$F$7,0,10*ROW('Sanitation Data'!F108))),'Data Summary'!DA114="Yes"),OFFSET('Sanitation Data'!$F$7,0,10*ROW('Sanitation Data'!F108)),NA())</f>
        <v>#N/A</v>
      </c>
      <c r="AM114" s="104" t="e">
        <f ca="1">+IF(AND(ISNUMBER(OFFSET('Sanitation Data'!$F$11,0,10*ROW('Sanitation Data'!F108))),'Data Summary'!DB114="Yes"),OFFSET('Sanitation Data'!$F$11,0,10*ROW('Sanitation Data'!F108)),NA())</f>
        <v>#N/A</v>
      </c>
      <c r="AN114" s="104" t="e">
        <f ca="1">+IF(AND(ISNUMBER(OFFSET('Sanitation Data'!$F$12,0,10*ROW('Sanitation Data'!F108))),'Data Summary'!DC114="Yes"),OFFSET('Sanitation Data'!$F$12,0,10*ROW('Sanitation Data'!F108)),NA())</f>
        <v>#N/A</v>
      </c>
      <c r="AO114" s="104" t="e">
        <f ca="1">+IF(AND(ISNUMBER(OFFSET('Sanitation Data'!$F$13,0,10*ROW('Sanitation Data'!F108))),'Data Summary'!DD114="Yes"),OFFSET('Sanitation Data'!$F$13,0,10*ROW('Sanitation Data'!F108)),NA())</f>
        <v>#N/A</v>
      </c>
      <c r="AP114" s="104" t="e">
        <f ca="1">+IF(AND(ISNUMBER(OFFSET('Sanitation Data'!$G$5,0,10*ROW('Sanitation Data'!G108))),'Data Summary'!DE114="Yes"),100-OFFSET('Sanitation Data'!$G$5,0,10*ROW('Sanitation Data'!G108)),NA())</f>
        <v>#N/A</v>
      </c>
      <c r="AQ114" s="104" t="e">
        <f ca="1">+IF(AND(ISNUMBER(OFFSET('Sanitation Data'!$G$7,0,10*ROW('Sanitation Data'!G108))),'Data Summary'!DF114="Yes"),OFFSET('Sanitation Data'!$G$7,0,10*ROW('Sanitation Data'!G108)),NA())</f>
        <v>#N/A</v>
      </c>
      <c r="AR114" s="104" t="e">
        <f ca="1">+IF(AND(ISNUMBER(OFFSET('Sanitation Data'!$G$11,0,10*ROW('Sanitation Data'!G108))),'Data Summary'!DG114="Yes"),OFFSET('Sanitation Data'!$G$11,0,10*ROW('Sanitation Data'!G108)),NA())</f>
        <v>#N/A</v>
      </c>
      <c r="AS114" s="104" t="e">
        <f ca="1">+IF(AND(ISNUMBER(OFFSET('Sanitation Data'!$G$12,0,10*ROW('Sanitation Data'!G108))),'Data Summary'!DH114="Yes"),OFFSET('Sanitation Data'!$G$12,0,10*ROW('Sanitation Data'!G108)),NA())</f>
        <v>#N/A</v>
      </c>
      <c r="AT114" s="104" t="e">
        <f ca="1">+IF(AND(ISNUMBER(OFFSET('Sanitation Data'!$G$13,0,10*ROW('Sanitation Data'!G108))),'Data Summary'!DI114="Yes"),OFFSET('Sanitation Data'!$G$13,0,10*ROW('Sanitation Data'!G108)),NA())</f>
        <v>#N/A</v>
      </c>
      <c r="AU114" s="104" t="e">
        <f ca="1">+IF(AND(ISNUMBER(OFFSET('Sanitation Data'!$H$5,0,10*ROW('Sanitation Data'!H108))),'Data Summary'!DJ114="Yes"),100-OFFSET('Sanitation Data'!$H$5,0,10*ROW('Sanitation Data'!H108)),NA())</f>
        <v>#N/A</v>
      </c>
      <c r="AV114" s="104" t="e">
        <f ca="1">+IF(AND(ISNUMBER(OFFSET('Sanitation Data'!$H$7,0,10*ROW('Sanitation Data'!H108))),'Data Summary'!DK114="Yes"),OFFSET('Sanitation Data'!$H$7,0,10*ROW('Sanitation Data'!H108)),NA())</f>
        <v>#N/A</v>
      </c>
      <c r="AW114" s="104" t="e">
        <f ca="1">+IF(AND(ISNUMBER(OFFSET('Sanitation Data'!$H$11,0,10*ROW('Sanitation Data'!H108))),'Data Summary'!DL114="Yes"),OFFSET('Sanitation Data'!$H$11,0,10*ROW('Sanitation Data'!H108)),NA())</f>
        <v>#N/A</v>
      </c>
      <c r="AX114" s="104" t="e">
        <f ca="1">+IF(AND(ISNUMBER(OFFSET('Sanitation Data'!$H$12,0,10*ROW('Sanitation Data'!H108))),'Data Summary'!DM114="Yes"),OFFSET('Sanitation Data'!$H$12,0,10*ROW('Sanitation Data'!H108)),NA())</f>
        <v>#N/A</v>
      </c>
      <c r="AY114" s="104" t="e">
        <f ca="1">+IF(AND(ISNUMBER(OFFSET('Sanitation Data'!$H$13,0,10*ROW('Sanitation Data'!H108))),'Data Summary'!DN114="Yes"),OFFSET('Sanitation Data'!$H$13,0,10*ROW('Sanitation Data'!H108)),NA())</f>
        <v>#N/A</v>
      </c>
      <c r="AZ114" s="109" t="e">
        <f ca="1">+IF(AND(ISNUMBER(OFFSET('Hygiene Data'!$C$6,0,10*ROW('Hygiene Data'!C108))),'Data Summary'!DO114="Yes"),OFFSET('Hygiene Data'!$C$6,0,10*ROW('Hygiene Data'!C108)),NA())</f>
        <v>#N/A</v>
      </c>
      <c r="BA114" s="109" t="e">
        <f ca="1">+IF(AND(ISNUMBER(OFFSET('Hygiene Data'!$C$8,0,10*ROW('Hygiene Data'!C108))),'Data Summary'!DP114="Yes"),OFFSET('Hygiene Data'!$C$8,0,10*ROW('Hygiene Data'!C108)),NA())</f>
        <v>#N/A</v>
      </c>
      <c r="BB114" s="109" t="e">
        <f ca="1">+IF(AND(ISNUMBER(OFFSET('Hygiene Data'!$C$10,0,10*ROW('Hygiene Data'!C108))),'Data Summary'!DQ114="Yes"),OFFSET('Hygiene Data'!$C$10,0,10*ROW('Hygiene Data'!C108)),NA())</f>
        <v>#N/A</v>
      </c>
      <c r="BC114" s="109" t="e">
        <f ca="1">+IF(AND(ISNUMBER(OFFSET('Hygiene Data'!$D$6,0,10*ROW('Hygiene Data'!D108))),'Data Summary'!DR114="Yes"),OFFSET('Hygiene Data'!$D$6,0,10*ROW('Hygiene Data'!D108)),NA())</f>
        <v>#N/A</v>
      </c>
      <c r="BD114" s="109" t="e">
        <f ca="1">+IF(AND(ISNUMBER(OFFSET('Hygiene Data'!$D$8,0,10*ROW('Hygiene Data'!D108))),'Data Summary'!DS114="Yes"),OFFSET('Hygiene Data'!$D$8,0,10*ROW('Hygiene Data'!D108)),NA())</f>
        <v>#N/A</v>
      </c>
      <c r="BE114" s="109" t="e">
        <f ca="1">+IF(AND(ISNUMBER(OFFSET('Hygiene Data'!$D$10,0,10*ROW('Hygiene Data'!D108))),'Data Summary'!DT114="Yes"),OFFSET('Hygiene Data'!$D$10,0,10*ROW('Hygiene Data'!D108)),NA())</f>
        <v>#N/A</v>
      </c>
      <c r="BF114" s="109" t="e">
        <f ca="1">+IF(AND(ISNUMBER(OFFSET('Hygiene Data'!$E$6,0,10*ROW('Hygiene Data'!E108))),'Data Summary'!DU114="Yes"),OFFSET('Hygiene Data'!$E$6,0,10*ROW('Hygiene Data'!E108)),NA())</f>
        <v>#N/A</v>
      </c>
      <c r="BG114" s="109" t="e">
        <f ca="1">+IF(AND(ISNUMBER(OFFSET('Hygiene Data'!$E$8,0,10*ROW('Hygiene Data'!E108))),'Data Summary'!DV114="Yes"),OFFSET('Hygiene Data'!$E$8,0,10*ROW('Hygiene Data'!E108)),NA())</f>
        <v>#N/A</v>
      </c>
      <c r="BH114" s="109" t="e">
        <f ca="1">+IF(AND(ISNUMBER(OFFSET('Hygiene Data'!$E$10,0,10*ROW('Hygiene Data'!E108))),'Data Summary'!DW114="Yes"),OFFSET('Hygiene Data'!$E$10,0,10*ROW('Hygiene Data'!E108)),NA())</f>
        <v>#N/A</v>
      </c>
      <c r="BI114" s="109" t="e">
        <f ca="1">+IF(AND(ISNUMBER(OFFSET('Hygiene Data'!$F$6,0,10*ROW('Hygiene Data'!F108))),'Data Summary'!DX114="Yes"),OFFSET('Hygiene Data'!$F$6,0,10*ROW('Hygiene Data'!F108)),NA())</f>
        <v>#N/A</v>
      </c>
      <c r="BJ114" s="109" t="e">
        <f ca="1">+IF(AND(ISNUMBER(OFFSET('Hygiene Data'!$F$8,0,10*ROW('Hygiene Data'!F108))),'Data Summary'!DY114="Yes"),OFFSET('Hygiene Data'!$F$8,0,10*ROW('Hygiene Data'!F108)),NA())</f>
        <v>#N/A</v>
      </c>
      <c r="BK114" s="109" t="e">
        <f ca="1">+IF(AND(ISNUMBER(OFFSET('Hygiene Data'!$F$10,0,10*ROW('Hygiene Data'!F108))),'Data Summary'!DZ114="Yes"),OFFSET('Hygiene Data'!$F$10,0,10*ROW('Hygiene Data'!F108)),NA())</f>
        <v>#N/A</v>
      </c>
      <c r="BL114" s="109" t="e">
        <f ca="1">+IF(AND(ISNUMBER(OFFSET('Hygiene Data'!$G$6,0,10*ROW('Hygiene Data'!G108))),'Data Summary'!EA114="Yes"),OFFSET('Hygiene Data'!$G$6,0,10*ROW('Hygiene Data'!G108)),NA())</f>
        <v>#N/A</v>
      </c>
      <c r="BM114" s="109" t="e">
        <f ca="1">+IF(AND(ISNUMBER(OFFSET('Hygiene Data'!$G$8,0,10*ROW('Hygiene Data'!G108))),'Data Summary'!EB114="Yes"),OFFSET('Hygiene Data'!$G$8,0,10*ROW('Hygiene Data'!G108)),NA())</f>
        <v>#N/A</v>
      </c>
      <c r="BN114" s="109" t="e">
        <f ca="1">+IF(AND(ISNUMBER(OFFSET('Hygiene Data'!$G$10,0,10*ROW('Hygiene Data'!G108))),'Data Summary'!EC114="Yes"),OFFSET('Hygiene Data'!$G$10,0,10*ROW('Hygiene Data'!G108)),NA())</f>
        <v>#N/A</v>
      </c>
      <c r="BO114" s="109" t="e">
        <f ca="1">+IF(AND(ISNUMBER(OFFSET('Hygiene Data'!$H$6,0,10*ROW('Hygiene Data'!H108))),'Data Summary'!ED114="Yes"),OFFSET('Hygiene Data'!$H$6,0,10*ROW('Hygiene Data'!H108)),NA())</f>
        <v>#N/A</v>
      </c>
      <c r="BP114" s="109" t="e">
        <f ca="1">+IF(AND(ISNUMBER(OFFSET('Hygiene Data'!$H$8,0,10*ROW('Hygiene Data'!H108))),'Data Summary'!EE114="Yes"),OFFSET('Hygiene Data'!$H$8,0,10*ROW('Hygiene Data'!H108)),NA())</f>
        <v>#N/A</v>
      </c>
      <c r="BQ114" s="109" t="e">
        <f ca="1">+IF(AND(ISNUMBER(OFFSET('Hygiene Data'!$H$10,0,10*ROW('Hygiene Data'!H108))),'Data Summary'!EF114="Yes"),OFFSET('Hygiene Data'!$H$10,0,10*ROW('Hygiene Data'!H108)),NA())</f>
        <v>#N/A</v>
      </c>
    </row>
    <row r="115" spans="1:69" x14ac:dyDescent="0.25">
      <c r="A115" s="57" t="e">
        <f ca="1">+IF(OFFSET('Water Data'!$B$1,0,10*ROW('Water Data'!B109))="",NA(),OFFSET('Water Data'!$B$1,0,10*ROW('Water Data'!B109)))</f>
        <v>#N/A</v>
      </c>
      <c r="B115" s="57" t="e">
        <f ca="1">+IF(OFFSET('Water Data'!$A$3,0,10*ROW('Water Data'!A112))="",NA(),OFFSET('Water Data'!$A$3,0,10*ROW('Water Data'!A112)))</f>
        <v>#N/A</v>
      </c>
      <c r="C115" s="57" t="e">
        <f ca="1">+IF(OFFSET('Water Data'!$C$3,0,10*ROW('Water Data'!C112))="",NA(),OFFSET('Water Data'!$C$3,0,10*ROW('Water Data'!C112)))</f>
        <v>#N/A</v>
      </c>
      <c r="D115" s="58" t="e">
        <f ca="1">+IF(AND(ISNUMBER(OFFSET('Water Data'!$C$5,0,10*ROW('Water Data'!C109))),'Data Summary'!BS115="Yes"),100-OFFSET('Water Data'!$C$5,0,10*ROW('Water Data'!C109)),NA())</f>
        <v>#N/A</v>
      </c>
      <c r="E115" s="58" t="e">
        <f ca="1">+IF(AND(ISNUMBER(OFFSET('Water Data'!$C$7,0,10*ROW('Water Data'!C109))),'Data Summary'!BT115="Yes"),OFFSET('Water Data'!$C$7,0,10*ROW('Water Data'!C109)),NA())</f>
        <v>#N/A</v>
      </c>
      <c r="F115" s="58" t="e">
        <f ca="1">+IF(AND(ISNUMBER(OFFSET('Water Data'!$C$10,0,10*ROW('Water Data'!C109))),'Data Summary'!BU115="Yes"),OFFSET('Water Data'!$C$10,0,10*ROW('Water Data'!C109)),NA())</f>
        <v>#N/A</v>
      </c>
      <c r="G115" s="58" t="e">
        <f ca="1">+IF(AND(ISNUMBER(OFFSET('Water Data'!$D$5,0,10*ROW('Water Data'!D109))),'Data Summary'!BV115="Yes"),100-OFFSET('Water Data'!$D$5,0,10*ROW('Water Data'!D109)),NA())</f>
        <v>#N/A</v>
      </c>
      <c r="H115" s="58" t="e">
        <f ca="1">+IF(AND(ISNUMBER(OFFSET('Water Data'!$D$7,0,10*ROW('Water Data'!D109))),'Data Summary'!BW115="Yes"),OFFSET('Water Data'!$D$7,0,10*ROW('Water Data'!D109)),NA())</f>
        <v>#N/A</v>
      </c>
      <c r="I115" s="58" t="e">
        <f ca="1">+IF(AND(ISNUMBER(OFFSET('Water Data'!$D$10,0,10*ROW('Water Data'!D109))),'Data Summary'!BX115="Yes"),OFFSET('Water Data'!$D$10,0,10*ROW('Water Data'!D109)),NA())</f>
        <v>#N/A</v>
      </c>
      <c r="J115" s="58" t="e">
        <f ca="1">+IF(AND(ISNUMBER(OFFSET('Water Data'!$E$5,0,10*ROW('Water Data'!E109))),'Data Summary'!BY115="Yes"),100-OFFSET('Water Data'!$E$5,0,10*ROW('Water Data'!E109)),NA())</f>
        <v>#N/A</v>
      </c>
      <c r="K115" s="58" t="e">
        <f ca="1">+IF(AND(ISNUMBER(OFFSET('Water Data'!$E$7,0,10*ROW('Water Data'!E109))),'Data Summary'!BZ115="Yes"),OFFSET('Water Data'!$E$7,0,10*ROW('Water Data'!E109)),NA())</f>
        <v>#N/A</v>
      </c>
      <c r="L115" s="58" t="e">
        <f ca="1">+IF(AND(ISNUMBER(OFFSET('Water Data'!$E$10,0,10*ROW('Water Data'!E109))),'Data Summary'!CA115="Yes"),OFFSET('Water Data'!$E$10,0,10*ROW('Water Data'!E109)),NA())</f>
        <v>#N/A</v>
      </c>
      <c r="M115" s="58" t="e">
        <f ca="1">+IF(AND(ISNUMBER(OFFSET('Water Data'!$F$5,0,10*ROW('Water Data'!F109))),'Data Summary'!CB115="Yes"),100-OFFSET('Water Data'!$F$5,0,10*ROW('Water Data'!F109)),NA())</f>
        <v>#N/A</v>
      </c>
      <c r="N115" s="58" t="e">
        <f ca="1">+IF(AND(ISNUMBER(OFFSET('Water Data'!$F$7,0,10*ROW('Water Data'!F109))),'Data Summary'!CC115="Yes"),OFFSET('Water Data'!$F$7,0,10*ROW('Water Data'!F109)),NA())</f>
        <v>#N/A</v>
      </c>
      <c r="O115" s="58" t="e">
        <f ca="1">+IF(AND(ISNUMBER(OFFSET('Water Data'!$F$10,0,10*ROW('Water Data'!F109))),'Data Summary'!CD115="Yes"),OFFSET('Water Data'!$F$10,0,10*ROW('Water Data'!F109)),NA())</f>
        <v>#N/A</v>
      </c>
      <c r="P115" s="58" t="e">
        <f ca="1">+IF(AND(ISNUMBER(OFFSET('Water Data'!$G$5,0,10*ROW('Water Data'!G109))),'Data Summary'!CE115="Yes"),100-OFFSET('Water Data'!$G$5,0,10*ROW('Water Data'!G109)),NA())</f>
        <v>#N/A</v>
      </c>
      <c r="Q115" s="58" t="e">
        <f ca="1">+IF(AND(ISNUMBER(OFFSET('Water Data'!$G$7,0,10*ROW('Water Data'!G109))),'Data Summary'!CF115="Yes"),OFFSET('Water Data'!$G$7,0,10*ROW('Water Data'!G109)),NA())</f>
        <v>#N/A</v>
      </c>
      <c r="R115" s="58" t="e">
        <f ca="1">+IF(AND(ISNUMBER(OFFSET('Water Data'!$G$10,0,10*ROW('Water Data'!G109))),'Data Summary'!CG115="Yes"),OFFSET('Water Data'!$G$10,0,10*ROW('Water Data'!G109)),NA())</f>
        <v>#N/A</v>
      </c>
      <c r="S115" s="58" t="e">
        <f ca="1">+IF(AND(ISNUMBER(OFFSET('Water Data'!$H$5,0,10*ROW('Water Data'!H109))),'Data Summary'!CH115="Yes"),100-OFFSET('Water Data'!$H$5,0,10*ROW('Water Data'!H109)),NA())</f>
        <v>#N/A</v>
      </c>
      <c r="T115" s="58" t="e">
        <f ca="1">+IF(AND(ISNUMBER(OFFSET('Water Data'!$H$7,0,10*ROW('Water Data'!H109))),'Data Summary'!CI115="Yes"),OFFSET('Water Data'!$H$7,0,10*ROW('Water Data'!H109)),NA())</f>
        <v>#N/A</v>
      </c>
      <c r="U115" s="58" t="e">
        <f ca="1">+IF(AND(ISNUMBER(OFFSET('Water Data'!$H$10,0,10*ROW('Water Data'!H109))),'Data Summary'!CJ115="Yes"),OFFSET('Water Data'!$H$10,0,10*ROW('Water Data'!H109)),NA())</f>
        <v>#N/A</v>
      </c>
      <c r="V115" s="104" t="e">
        <f ca="1">+IF(AND(ISNUMBER(OFFSET('Sanitation Data'!$C$5,0,10*ROW('Sanitation Data'!C109))),'Data Summary'!CK115="Yes"),100-OFFSET('Sanitation Data'!$C$5,0,10*ROW('Sanitation Data'!C109)),NA())</f>
        <v>#N/A</v>
      </c>
      <c r="W115" s="104" t="e">
        <f ca="1">+IF(AND(ISNUMBER(OFFSET('Sanitation Data'!$C$7,0,10*ROW('Sanitation Data'!C109))),'Data Summary'!CL115="Yes"),OFFSET('Sanitation Data'!$C$7,0,10*ROW('Sanitation Data'!C109)),NA())</f>
        <v>#N/A</v>
      </c>
      <c r="X115" s="104" t="e">
        <f ca="1">+IF(AND(ISNUMBER(OFFSET('Sanitation Data'!$C$11,0,10*ROW('Sanitation Data'!C109))),'Data Summary'!CM115="Yes"),OFFSET('Sanitation Data'!$C$11,0,10*ROW('Sanitation Data'!C109)),NA())</f>
        <v>#N/A</v>
      </c>
      <c r="Y115" s="104" t="e">
        <f ca="1">+IF(AND(ISNUMBER(OFFSET('Sanitation Data'!$C$12,0,10*ROW('Sanitation Data'!C109))),'Data Summary'!CN115="Yes"),OFFSET('Sanitation Data'!$C$12,0,10*ROW('Sanitation Data'!C109)),NA())</f>
        <v>#N/A</v>
      </c>
      <c r="Z115" s="104" t="e">
        <f ca="1">+IF(AND(ISNUMBER(OFFSET('Sanitation Data'!$C$13,0,10*ROW('Sanitation Data'!C109))),'Data Summary'!CO115="Yes"),OFFSET('Sanitation Data'!$C$13,0,10*ROW('Sanitation Data'!C109)),NA())</f>
        <v>#N/A</v>
      </c>
      <c r="AA115" s="104" t="e">
        <f ca="1">+IF(AND(ISNUMBER(OFFSET('Sanitation Data'!$D$5,0,10*ROW('Sanitation Data'!D109))),'Data Summary'!CP115="Yes"),100-OFFSET('Sanitation Data'!$D$5,0,10*ROW('Sanitation Data'!D109)),NA())</f>
        <v>#N/A</v>
      </c>
      <c r="AB115" s="104" t="e">
        <f ca="1">+IF(AND(ISNUMBER(OFFSET('Sanitation Data'!$D$7,0,10*ROW('Sanitation Data'!D109))),'Data Summary'!CQ115="Yes"),OFFSET('Sanitation Data'!$D$7,0,10*ROW('Sanitation Data'!D109)),NA())</f>
        <v>#N/A</v>
      </c>
      <c r="AC115" s="104" t="e">
        <f ca="1">+IF(AND(ISNUMBER(OFFSET('Sanitation Data'!$D$11,0,10*ROW('Sanitation Data'!D109))),'Data Summary'!CR115="Yes"),OFFSET('Sanitation Data'!$D$11,0,10*ROW('Sanitation Data'!D109)),NA())</f>
        <v>#N/A</v>
      </c>
      <c r="AD115" s="104" t="e">
        <f ca="1">+IF(AND(ISNUMBER(OFFSET('Sanitation Data'!$D$12,0,10*ROW('Sanitation Data'!D109))),'Data Summary'!CS115="Yes"),OFFSET('Sanitation Data'!$D$12,0,10*ROW('Sanitation Data'!D109)),NA())</f>
        <v>#N/A</v>
      </c>
      <c r="AE115" s="104" t="e">
        <f ca="1">+IF(AND(ISNUMBER(OFFSET('Sanitation Data'!$D$13,0,10*ROW('Sanitation Data'!D109))),'Data Summary'!CT115="Yes"),OFFSET('Sanitation Data'!$D$13,0,10*ROW('Sanitation Data'!D109)),NA())</f>
        <v>#N/A</v>
      </c>
      <c r="AF115" s="104" t="e">
        <f ca="1">+IF(AND(ISNUMBER(OFFSET('Sanitation Data'!$E$5,0,10*ROW('Sanitation Data'!E109))),'Data Summary'!CU115="Yes"),100-OFFSET('Sanitation Data'!$E$5,0,10*ROW('Sanitation Data'!E109)),NA())</f>
        <v>#N/A</v>
      </c>
      <c r="AG115" s="104" t="e">
        <f ca="1">+IF(AND(ISNUMBER(OFFSET('Sanitation Data'!$E$7,0,10*ROW('Sanitation Data'!E109))),'Data Summary'!CV115="Yes"),OFFSET('Sanitation Data'!$E$7,0,10*ROW('Sanitation Data'!E109)),NA())</f>
        <v>#N/A</v>
      </c>
      <c r="AH115" s="104" t="e">
        <f ca="1">+IF(AND(ISNUMBER(OFFSET('Sanitation Data'!$E$11,0,10*ROW('Sanitation Data'!E109))),'Data Summary'!CW115="Yes"),OFFSET('Sanitation Data'!$E$11,0,10*ROW('Sanitation Data'!E109)),NA())</f>
        <v>#N/A</v>
      </c>
      <c r="AI115" s="104" t="e">
        <f ca="1">+IF(AND(ISNUMBER(OFFSET('Sanitation Data'!$E$12,0,10*ROW('Sanitation Data'!E109))),'Data Summary'!CX115="Yes"),OFFSET('Sanitation Data'!$E$12,0,10*ROW('Sanitation Data'!E109)),NA())</f>
        <v>#N/A</v>
      </c>
      <c r="AJ115" s="104" t="e">
        <f ca="1">+IF(AND(ISNUMBER(OFFSET('Sanitation Data'!$E$13,0,10*ROW('Sanitation Data'!E109))),'Data Summary'!CY115="Yes"),OFFSET('Sanitation Data'!$E$13,0,10*ROW('Sanitation Data'!E109)),NA())</f>
        <v>#N/A</v>
      </c>
      <c r="AK115" s="104" t="e">
        <f ca="1">+IF(AND(ISNUMBER(OFFSET('Sanitation Data'!$F$5,0,10*ROW('Sanitation Data'!F109))),'Data Summary'!CZ115="Yes"),100-OFFSET('Sanitation Data'!$F$5,0,10*ROW('Sanitation Data'!F109)),NA())</f>
        <v>#N/A</v>
      </c>
      <c r="AL115" s="104" t="e">
        <f ca="1">+IF(AND(ISNUMBER(OFFSET('Sanitation Data'!$F$7,0,10*ROW('Sanitation Data'!F109))),'Data Summary'!DA115="Yes"),OFFSET('Sanitation Data'!$F$7,0,10*ROW('Sanitation Data'!F109)),NA())</f>
        <v>#N/A</v>
      </c>
      <c r="AM115" s="104" t="e">
        <f ca="1">+IF(AND(ISNUMBER(OFFSET('Sanitation Data'!$F$11,0,10*ROW('Sanitation Data'!F109))),'Data Summary'!DB115="Yes"),OFFSET('Sanitation Data'!$F$11,0,10*ROW('Sanitation Data'!F109)),NA())</f>
        <v>#N/A</v>
      </c>
      <c r="AN115" s="104" t="e">
        <f ca="1">+IF(AND(ISNUMBER(OFFSET('Sanitation Data'!$F$12,0,10*ROW('Sanitation Data'!F109))),'Data Summary'!DC115="Yes"),OFFSET('Sanitation Data'!$F$12,0,10*ROW('Sanitation Data'!F109)),NA())</f>
        <v>#N/A</v>
      </c>
      <c r="AO115" s="104" t="e">
        <f ca="1">+IF(AND(ISNUMBER(OFFSET('Sanitation Data'!$F$13,0,10*ROW('Sanitation Data'!F109))),'Data Summary'!DD115="Yes"),OFFSET('Sanitation Data'!$F$13,0,10*ROW('Sanitation Data'!F109)),NA())</f>
        <v>#N/A</v>
      </c>
      <c r="AP115" s="104" t="e">
        <f ca="1">+IF(AND(ISNUMBER(OFFSET('Sanitation Data'!$G$5,0,10*ROW('Sanitation Data'!G109))),'Data Summary'!DE115="Yes"),100-OFFSET('Sanitation Data'!$G$5,0,10*ROW('Sanitation Data'!G109)),NA())</f>
        <v>#N/A</v>
      </c>
      <c r="AQ115" s="104" t="e">
        <f ca="1">+IF(AND(ISNUMBER(OFFSET('Sanitation Data'!$G$7,0,10*ROW('Sanitation Data'!G109))),'Data Summary'!DF115="Yes"),OFFSET('Sanitation Data'!$G$7,0,10*ROW('Sanitation Data'!G109)),NA())</f>
        <v>#N/A</v>
      </c>
      <c r="AR115" s="104" t="e">
        <f ca="1">+IF(AND(ISNUMBER(OFFSET('Sanitation Data'!$G$11,0,10*ROW('Sanitation Data'!G109))),'Data Summary'!DG115="Yes"),OFFSET('Sanitation Data'!$G$11,0,10*ROW('Sanitation Data'!G109)),NA())</f>
        <v>#N/A</v>
      </c>
      <c r="AS115" s="104" t="e">
        <f ca="1">+IF(AND(ISNUMBER(OFFSET('Sanitation Data'!$G$12,0,10*ROW('Sanitation Data'!G109))),'Data Summary'!DH115="Yes"),OFFSET('Sanitation Data'!$G$12,0,10*ROW('Sanitation Data'!G109)),NA())</f>
        <v>#N/A</v>
      </c>
      <c r="AT115" s="104" t="e">
        <f ca="1">+IF(AND(ISNUMBER(OFFSET('Sanitation Data'!$G$13,0,10*ROW('Sanitation Data'!G109))),'Data Summary'!DI115="Yes"),OFFSET('Sanitation Data'!$G$13,0,10*ROW('Sanitation Data'!G109)),NA())</f>
        <v>#N/A</v>
      </c>
      <c r="AU115" s="104" t="e">
        <f ca="1">+IF(AND(ISNUMBER(OFFSET('Sanitation Data'!$H$5,0,10*ROW('Sanitation Data'!H109))),'Data Summary'!DJ115="Yes"),100-OFFSET('Sanitation Data'!$H$5,0,10*ROW('Sanitation Data'!H109)),NA())</f>
        <v>#N/A</v>
      </c>
      <c r="AV115" s="104" t="e">
        <f ca="1">+IF(AND(ISNUMBER(OFFSET('Sanitation Data'!$H$7,0,10*ROW('Sanitation Data'!H109))),'Data Summary'!DK115="Yes"),OFFSET('Sanitation Data'!$H$7,0,10*ROW('Sanitation Data'!H109)),NA())</f>
        <v>#N/A</v>
      </c>
      <c r="AW115" s="104" t="e">
        <f ca="1">+IF(AND(ISNUMBER(OFFSET('Sanitation Data'!$H$11,0,10*ROW('Sanitation Data'!H109))),'Data Summary'!DL115="Yes"),OFFSET('Sanitation Data'!$H$11,0,10*ROW('Sanitation Data'!H109)),NA())</f>
        <v>#N/A</v>
      </c>
      <c r="AX115" s="104" t="e">
        <f ca="1">+IF(AND(ISNUMBER(OFFSET('Sanitation Data'!$H$12,0,10*ROW('Sanitation Data'!H109))),'Data Summary'!DM115="Yes"),OFFSET('Sanitation Data'!$H$12,0,10*ROW('Sanitation Data'!H109)),NA())</f>
        <v>#N/A</v>
      </c>
      <c r="AY115" s="104" t="e">
        <f ca="1">+IF(AND(ISNUMBER(OFFSET('Sanitation Data'!$H$13,0,10*ROW('Sanitation Data'!H109))),'Data Summary'!DN115="Yes"),OFFSET('Sanitation Data'!$H$13,0,10*ROW('Sanitation Data'!H109)),NA())</f>
        <v>#N/A</v>
      </c>
      <c r="AZ115" s="109" t="e">
        <f ca="1">+IF(AND(ISNUMBER(OFFSET('Hygiene Data'!$C$6,0,10*ROW('Hygiene Data'!C109))),'Data Summary'!DO115="Yes"),OFFSET('Hygiene Data'!$C$6,0,10*ROW('Hygiene Data'!C109)),NA())</f>
        <v>#N/A</v>
      </c>
      <c r="BA115" s="109" t="e">
        <f ca="1">+IF(AND(ISNUMBER(OFFSET('Hygiene Data'!$C$8,0,10*ROW('Hygiene Data'!C109))),'Data Summary'!DP115="Yes"),OFFSET('Hygiene Data'!$C$8,0,10*ROW('Hygiene Data'!C109)),NA())</f>
        <v>#N/A</v>
      </c>
      <c r="BB115" s="109" t="e">
        <f ca="1">+IF(AND(ISNUMBER(OFFSET('Hygiene Data'!$C$10,0,10*ROW('Hygiene Data'!C109))),'Data Summary'!DQ115="Yes"),OFFSET('Hygiene Data'!$C$10,0,10*ROW('Hygiene Data'!C109)),NA())</f>
        <v>#N/A</v>
      </c>
      <c r="BC115" s="109" t="e">
        <f ca="1">+IF(AND(ISNUMBER(OFFSET('Hygiene Data'!$D$6,0,10*ROW('Hygiene Data'!D109))),'Data Summary'!DR115="Yes"),OFFSET('Hygiene Data'!$D$6,0,10*ROW('Hygiene Data'!D109)),NA())</f>
        <v>#N/A</v>
      </c>
      <c r="BD115" s="109" t="e">
        <f ca="1">+IF(AND(ISNUMBER(OFFSET('Hygiene Data'!$D$8,0,10*ROW('Hygiene Data'!D109))),'Data Summary'!DS115="Yes"),OFFSET('Hygiene Data'!$D$8,0,10*ROW('Hygiene Data'!D109)),NA())</f>
        <v>#N/A</v>
      </c>
      <c r="BE115" s="109" t="e">
        <f ca="1">+IF(AND(ISNUMBER(OFFSET('Hygiene Data'!$D$10,0,10*ROW('Hygiene Data'!D109))),'Data Summary'!DT115="Yes"),OFFSET('Hygiene Data'!$D$10,0,10*ROW('Hygiene Data'!D109)),NA())</f>
        <v>#N/A</v>
      </c>
      <c r="BF115" s="109" t="e">
        <f ca="1">+IF(AND(ISNUMBER(OFFSET('Hygiene Data'!$E$6,0,10*ROW('Hygiene Data'!E109))),'Data Summary'!DU115="Yes"),OFFSET('Hygiene Data'!$E$6,0,10*ROW('Hygiene Data'!E109)),NA())</f>
        <v>#N/A</v>
      </c>
      <c r="BG115" s="109" t="e">
        <f ca="1">+IF(AND(ISNUMBER(OFFSET('Hygiene Data'!$E$8,0,10*ROW('Hygiene Data'!E109))),'Data Summary'!DV115="Yes"),OFFSET('Hygiene Data'!$E$8,0,10*ROW('Hygiene Data'!E109)),NA())</f>
        <v>#N/A</v>
      </c>
      <c r="BH115" s="109" t="e">
        <f ca="1">+IF(AND(ISNUMBER(OFFSET('Hygiene Data'!$E$10,0,10*ROW('Hygiene Data'!E109))),'Data Summary'!DW115="Yes"),OFFSET('Hygiene Data'!$E$10,0,10*ROW('Hygiene Data'!E109)),NA())</f>
        <v>#N/A</v>
      </c>
      <c r="BI115" s="109" t="e">
        <f ca="1">+IF(AND(ISNUMBER(OFFSET('Hygiene Data'!$F$6,0,10*ROW('Hygiene Data'!F109))),'Data Summary'!DX115="Yes"),OFFSET('Hygiene Data'!$F$6,0,10*ROW('Hygiene Data'!F109)),NA())</f>
        <v>#N/A</v>
      </c>
      <c r="BJ115" s="109" t="e">
        <f ca="1">+IF(AND(ISNUMBER(OFFSET('Hygiene Data'!$F$8,0,10*ROW('Hygiene Data'!F109))),'Data Summary'!DY115="Yes"),OFFSET('Hygiene Data'!$F$8,0,10*ROW('Hygiene Data'!F109)),NA())</f>
        <v>#N/A</v>
      </c>
      <c r="BK115" s="109" t="e">
        <f ca="1">+IF(AND(ISNUMBER(OFFSET('Hygiene Data'!$F$10,0,10*ROW('Hygiene Data'!F109))),'Data Summary'!DZ115="Yes"),OFFSET('Hygiene Data'!$F$10,0,10*ROW('Hygiene Data'!F109)),NA())</f>
        <v>#N/A</v>
      </c>
      <c r="BL115" s="109" t="e">
        <f ca="1">+IF(AND(ISNUMBER(OFFSET('Hygiene Data'!$G$6,0,10*ROW('Hygiene Data'!G109))),'Data Summary'!EA115="Yes"),OFFSET('Hygiene Data'!$G$6,0,10*ROW('Hygiene Data'!G109)),NA())</f>
        <v>#N/A</v>
      </c>
      <c r="BM115" s="109" t="e">
        <f ca="1">+IF(AND(ISNUMBER(OFFSET('Hygiene Data'!$G$8,0,10*ROW('Hygiene Data'!G109))),'Data Summary'!EB115="Yes"),OFFSET('Hygiene Data'!$G$8,0,10*ROW('Hygiene Data'!G109)),NA())</f>
        <v>#N/A</v>
      </c>
      <c r="BN115" s="109" t="e">
        <f ca="1">+IF(AND(ISNUMBER(OFFSET('Hygiene Data'!$G$10,0,10*ROW('Hygiene Data'!G109))),'Data Summary'!EC115="Yes"),OFFSET('Hygiene Data'!$G$10,0,10*ROW('Hygiene Data'!G109)),NA())</f>
        <v>#N/A</v>
      </c>
      <c r="BO115" s="109" t="e">
        <f ca="1">+IF(AND(ISNUMBER(OFFSET('Hygiene Data'!$H$6,0,10*ROW('Hygiene Data'!H109))),'Data Summary'!ED115="Yes"),OFFSET('Hygiene Data'!$H$6,0,10*ROW('Hygiene Data'!H109)),NA())</f>
        <v>#N/A</v>
      </c>
      <c r="BP115" s="109" t="e">
        <f ca="1">+IF(AND(ISNUMBER(OFFSET('Hygiene Data'!$H$8,0,10*ROW('Hygiene Data'!H109))),'Data Summary'!EE115="Yes"),OFFSET('Hygiene Data'!$H$8,0,10*ROW('Hygiene Data'!H109)),NA())</f>
        <v>#N/A</v>
      </c>
      <c r="BQ115" s="109" t="e">
        <f ca="1">+IF(AND(ISNUMBER(OFFSET('Hygiene Data'!$H$10,0,10*ROW('Hygiene Data'!H109))),'Data Summary'!EF115="Yes"),OFFSET('Hygiene Data'!$H$10,0,10*ROW('Hygiene Data'!H109)),NA())</f>
        <v>#N/A</v>
      </c>
    </row>
    <row r="116" spans="1:69" x14ac:dyDescent="0.25">
      <c r="A116" s="57" t="e">
        <f ca="1">+IF(OFFSET('Water Data'!$B$1,0,10*ROW('Water Data'!B110))="",NA(),OFFSET('Water Data'!$B$1,0,10*ROW('Water Data'!B110)))</f>
        <v>#N/A</v>
      </c>
      <c r="B116" s="57" t="e">
        <f ca="1">+IF(OFFSET('Water Data'!$A$3,0,10*ROW('Water Data'!A113))="",NA(),OFFSET('Water Data'!$A$3,0,10*ROW('Water Data'!A113)))</f>
        <v>#N/A</v>
      </c>
      <c r="C116" s="57" t="e">
        <f ca="1">+IF(OFFSET('Water Data'!$C$3,0,10*ROW('Water Data'!C113))="",NA(),OFFSET('Water Data'!$C$3,0,10*ROW('Water Data'!C113)))</f>
        <v>#N/A</v>
      </c>
      <c r="D116" s="58" t="e">
        <f ca="1">+IF(AND(ISNUMBER(OFFSET('Water Data'!$C$5,0,10*ROW('Water Data'!C110))),'Data Summary'!BS116="Yes"),100-OFFSET('Water Data'!$C$5,0,10*ROW('Water Data'!C110)),NA())</f>
        <v>#N/A</v>
      </c>
      <c r="E116" s="58" t="e">
        <f ca="1">+IF(AND(ISNUMBER(OFFSET('Water Data'!$C$7,0,10*ROW('Water Data'!C110))),'Data Summary'!BT116="Yes"),OFFSET('Water Data'!$C$7,0,10*ROW('Water Data'!C110)),NA())</f>
        <v>#N/A</v>
      </c>
      <c r="F116" s="58" t="e">
        <f ca="1">+IF(AND(ISNUMBER(OFFSET('Water Data'!$C$10,0,10*ROW('Water Data'!C110))),'Data Summary'!BU116="Yes"),OFFSET('Water Data'!$C$10,0,10*ROW('Water Data'!C110)),NA())</f>
        <v>#N/A</v>
      </c>
      <c r="G116" s="58" t="e">
        <f ca="1">+IF(AND(ISNUMBER(OFFSET('Water Data'!$D$5,0,10*ROW('Water Data'!D110))),'Data Summary'!BV116="Yes"),100-OFFSET('Water Data'!$D$5,0,10*ROW('Water Data'!D110)),NA())</f>
        <v>#N/A</v>
      </c>
      <c r="H116" s="58" t="e">
        <f ca="1">+IF(AND(ISNUMBER(OFFSET('Water Data'!$D$7,0,10*ROW('Water Data'!D110))),'Data Summary'!BW116="Yes"),OFFSET('Water Data'!$D$7,0,10*ROW('Water Data'!D110)),NA())</f>
        <v>#N/A</v>
      </c>
      <c r="I116" s="58" t="e">
        <f ca="1">+IF(AND(ISNUMBER(OFFSET('Water Data'!$D$10,0,10*ROW('Water Data'!D110))),'Data Summary'!BX116="Yes"),OFFSET('Water Data'!$D$10,0,10*ROW('Water Data'!D110)),NA())</f>
        <v>#N/A</v>
      </c>
      <c r="J116" s="58" t="e">
        <f ca="1">+IF(AND(ISNUMBER(OFFSET('Water Data'!$E$5,0,10*ROW('Water Data'!E110))),'Data Summary'!BY116="Yes"),100-OFFSET('Water Data'!$E$5,0,10*ROW('Water Data'!E110)),NA())</f>
        <v>#N/A</v>
      </c>
      <c r="K116" s="58" t="e">
        <f ca="1">+IF(AND(ISNUMBER(OFFSET('Water Data'!$E$7,0,10*ROW('Water Data'!E110))),'Data Summary'!BZ116="Yes"),OFFSET('Water Data'!$E$7,0,10*ROW('Water Data'!E110)),NA())</f>
        <v>#N/A</v>
      </c>
      <c r="L116" s="58" t="e">
        <f ca="1">+IF(AND(ISNUMBER(OFFSET('Water Data'!$E$10,0,10*ROW('Water Data'!E110))),'Data Summary'!CA116="Yes"),OFFSET('Water Data'!$E$10,0,10*ROW('Water Data'!E110)),NA())</f>
        <v>#N/A</v>
      </c>
      <c r="M116" s="58" t="e">
        <f ca="1">+IF(AND(ISNUMBER(OFFSET('Water Data'!$F$5,0,10*ROW('Water Data'!F110))),'Data Summary'!CB116="Yes"),100-OFFSET('Water Data'!$F$5,0,10*ROW('Water Data'!F110)),NA())</f>
        <v>#N/A</v>
      </c>
      <c r="N116" s="58" t="e">
        <f ca="1">+IF(AND(ISNUMBER(OFFSET('Water Data'!$F$7,0,10*ROW('Water Data'!F110))),'Data Summary'!CC116="Yes"),OFFSET('Water Data'!$F$7,0,10*ROW('Water Data'!F110)),NA())</f>
        <v>#N/A</v>
      </c>
      <c r="O116" s="58" t="e">
        <f ca="1">+IF(AND(ISNUMBER(OFFSET('Water Data'!$F$10,0,10*ROW('Water Data'!F110))),'Data Summary'!CD116="Yes"),OFFSET('Water Data'!$F$10,0,10*ROW('Water Data'!F110)),NA())</f>
        <v>#N/A</v>
      </c>
      <c r="P116" s="58" t="e">
        <f ca="1">+IF(AND(ISNUMBER(OFFSET('Water Data'!$G$5,0,10*ROW('Water Data'!G110))),'Data Summary'!CE116="Yes"),100-OFFSET('Water Data'!$G$5,0,10*ROW('Water Data'!G110)),NA())</f>
        <v>#N/A</v>
      </c>
      <c r="Q116" s="58" t="e">
        <f ca="1">+IF(AND(ISNUMBER(OFFSET('Water Data'!$G$7,0,10*ROW('Water Data'!G110))),'Data Summary'!CF116="Yes"),OFFSET('Water Data'!$G$7,0,10*ROW('Water Data'!G110)),NA())</f>
        <v>#N/A</v>
      </c>
      <c r="R116" s="58" t="e">
        <f ca="1">+IF(AND(ISNUMBER(OFFSET('Water Data'!$G$10,0,10*ROW('Water Data'!G110))),'Data Summary'!CG116="Yes"),OFFSET('Water Data'!$G$10,0,10*ROW('Water Data'!G110)),NA())</f>
        <v>#N/A</v>
      </c>
      <c r="S116" s="58" t="e">
        <f ca="1">+IF(AND(ISNUMBER(OFFSET('Water Data'!$H$5,0,10*ROW('Water Data'!H110))),'Data Summary'!CH116="Yes"),100-OFFSET('Water Data'!$H$5,0,10*ROW('Water Data'!H110)),NA())</f>
        <v>#N/A</v>
      </c>
      <c r="T116" s="58" t="e">
        <f ca="1">+IF(AND(ISNUMBER(OFFSET('Water Data'!$H$7,0,10*ROW('Water Data'!H110))),'Data Summary'!CI116="Yes"),OFFSET('Water Data'!$H$7,0,10*ROW('Water Data'!H110)),NA())</f>
        <v>#N/A</v>
      </c>
      <c r="U116" s="58" t="e">
        <f ca="1">+IF(AND(ISNUMBER(OFFSET('Water Data'!$H$10,0,10*ROW('Water Data'!H110))),'Data Summary'!CJ116="Yes"),OFFSET('Water Data'!$H$10,0,10*ROW('Water Data'!H110)),NA())</f>
        <v>#N/A</v>
      </c>
      <c r="V116" s="104" t="e">
        <f ca="1">+IF(AND(ISNUMBER(OFFSET('Sanitation Data'!$C$5,0,10*ROW('Sanitation Data'!C110))),'Data Summary'!CK116="Yes"),100-OFFSET('Sanitation Data'!$C$5,0,10*ROW('Sanitation Data'!C110)),NA())</f>
        <v>#N/A</v>
      </c>
      <c r="W116" s="104" t="e">
        <f ca="1">+IF(AND(ISNUMBER(OFFSET('Sanitation Data'!$C$7,0,10*ROW('Sanitation Data'!C110))),'Data Summary'!CL116="Yes"),OFFSET('Sanitation Data'!$C$7,0,10*ROW('Sanitation Data'!C110)),NA())</f>
        <v>#N/A</v>
      </c>
      <c r="X116" s="104" t="e">
        <f ca="1">+IF(AND(ISNUMBER(OFFSET('Sanitation Data'!$C$11,0,10*ROW('Sanitation Data'!C110))),'Data Summary'!CM116="Yes"),OFFSET('Sanitation Data'!$C$11,0,10*ROW('Sanitation Data'!C110)),NA())</f>
        <v>#N/A</v>
      </c>
      <c r="Y116" s="104" t="e">
        <f ca="1">+IF(AND(ISNUMBER(OFFSET('Sanitation Data'!$C$12,0,10*ROW('Sanitation Data'!C110))),'Data Summary'!CN116="Yes"),OFFSET('Sanitation Data'!$C$12,0,10*ROW('Sanitation Data'!C110)),NA())</f>
        <v>#N/A</v>
      </c>
      <c r="Z116" s="104" t="e">
        <f ca="1">+IF(AND(ISNUMBER(OFFSET('Sanitation Data'!$C$13,0,10*ROW('Sanitation Data'!C110))),'Data Summary'!CO116="Yes"),OFFSET('Sanitation Data'!$C$13,0,10*ROW('Sanitation Data'!C110)),NA())</f>
        <v>#N/A</v>
      </c>
      <c r="AA116" s="104" t="e">
        <f ca="1">+IF(AND(ISNUMBER(OFFSET('Sanitation Data'!$D$5,0,10*ROW('Sanitation Data'!D110))),'Data Summary'!CP116="Yes"),100-OFFSET('Sanitation Data'!$D$5,0,10*ROW('Sanitation Data'!D110)),NA())</f>
        <v>#N/A</v>
      </c>
      <c r="AB116" s="104" t="e">
        <f ca="1">+IF(AND(ISNUMBER(OFFSET('Sanitation Data'!$D$7,0,10*ROW('Sanitation Data'!D110))),'Data Summary'!CQ116="Yes"),OFFSET('Sanitation Data'!$D$7,0,10*ROW('Sanitation Data'!D110)),NA())</f>
        <v>#N/A</v>
      </c>
      <c r="AC116" s="104" t="e">
        <f ca="1">+IF(AND(ISNUMBER(OFFSET('Sanitation Data'!$D$11,0,10*ROW('Sanitation Data'!D110))),'Data Summary'!CR116="Yes"),OFFSET('Sanitation Data'!$D$11,0,10*ROW('Sanitation Data'!D110)),NA())</f>
        <v>#N/A</v>
      </c>
      <c r="AD116" s="104" t="e">
        <f ca="1">+IF(AND(ISNUMBER(OFFSET('Sanitation Data'!$D$12,0,10*ROW('Sanitation Data'!D110))),'Data Summary'!CS116="Yes"),OFFSET('Sanitation Data'!$D$12,0,10*ROW('Sanitation Data'!D110)),NA())</f>
        <v>#N/A</v>
      </c>
      <c r="AE116" s="104" t="e">
        <f ca="1">+IF(AND(ISNUMBER(OFFSET('Sanitation Data'!$D$13,0,10*ROW('Sanitation Data'!D110))),'Data Summary'!CT116="Yes"),OFFSET('Sanitation Data'!$D$13,0,10*ROW('Sanitation Data'!D110)),NA())</f>
        <v>#N/A</v>
      </c>
      <c r="AF116" s="104" t="e">
        <f ca="1">+IF(AND(ISNUMBER(OFFSET('Sanitation Data'!$E$5,0,10*ROW('Sanitation Data'!E110))),'Data Summary'!CU116="Yes"),100-OFFSET('Sanitation Data'!$E$5,0,10*ROW('Sanitation Data'!E110)),NA())</f>
        <v>#N/A</v>
      </c>
      <c r="AG116" s="104" t="e">
        <f ca="1">+IF(AND(ISNUMBER(OFFSET('Sanitation Data'!$E$7,0,10*ROW('Sanitation Data'!E110))),'Data Summary'!CV116="Yes"),OFFSET('Sanitation Data'!$E$7,0,10*ROW('Sanitation Data'!E110)),NA())</f>
        <v>#N/A</v>
      </c>
      <c r="AH116" s="104" t="e">
        <f ca="1">+IF(AND(ISNUMBER(OFFSET('Sanitation Data'!$E$11,0,10*ROW('Sanitation Data'!E110))),'Data Summary'!CW116="Yes"),OFFSET('Sanitation Data'!$E$11,0,10*ROW('Sanitation Data'!E110)),NA())</f>
        <v>#N/A</v>
      </c>
      <c r="AI116" s="104" t="e">
        <f ca="1">+IF(AND(ISNUMBER(OFFSET('Sanitation Data'!$E$12,0,10*ROW('Sanitation Data'!E110))),'Data Summary'!CX116="Yes"),OFFSET('Sanitation Data'!$E$12,0,10*ROW('Sanitation Data'!E110)),NA())</f>
        <v>#N/A</v>
      </c>
      <c r="AJ116" s="104" t="e">
        <f ca="1">+IF(AND(ISNUMBER(OFFSET('Sanitation Data'!$E$13,0,10*ROW('Sanitation Data'!E110))),'Data Summary'!CY116="Yes"),OFFSET('Sanitation Data'!$E$13,0,10*ROW('Sanitation Data'!E110)),NA())</f>
        <v>#N/A</v>
      </c>
      <c r="AK116" s="104" t="e">
        <f ca="1">+IF(AND(ISNUMBER(OFFSET('Sanitation Data'!$F$5,0,10*ROW('Sanitation Data'!F110))),'Data Summary'!CZ116="Yes"),100-OFFSET('Sanitation Data'!$F$5,0,10*ROW('Sanitation Data'!F110)),NA())</f>
        <v>#N/A</v>
      </c>
      <c r="AL116" s="104" t="e">
        <f ca="1">+IF(AND(ISNUMBER(OFFSET('Sanitation Data'!$F$7,0,10*ROW('Sanitation Data'!F110))),'Data Summary'!DA116="Yes"),OFFSET('Sanitation Data'!$F$7,0,10*ROW('Sanitation Data'!F110)),NA())</f>
        <v>#N/A</v>
      </c>
      <c r="AM116" s="104" t="e">
        <f ca="1">+IF(AND(ISNUMBER(OFFSET('Sanitation Data'!$F$11,0,10*ROW('Sanitation Data'!F110))),'Data Summary'!DB116="Yes"),OFFSET('Sanitation Data'!$F$11,0,10*ROW('Sanitation Data'!F110)),NA())</f>
        <v>#N/A</v>
      </c>
      <c r="AN116" s="104" t="e">
        <f ca="1">+IF(AND(ISNUMBER(OFFSET('Sanitation Data'!$F$12,0,10*ROW('Sanitation Data'!F110))),'Data Summary'!DC116="Yes"),OFFSET('Sanitation Data'!$F$12,0,10*ROW('Sanitation Data'!F110)),NA())</f>
        <v>#N/A</v>
      </c>
      <c r="AO116" s="104" t="e">
        <f ca="1">+IF(AND(ISNUMBER(OFFSET('Sanitation Data'!$F$13,0,10*ROW('Sanitation Data'!F110))),'Data Summary'!DD116="Yes"),OFFSET('Sanitation Data'!$F$13,0,10*ROW('Sanitation Data'!F110)),NA())</f>
        <v>#N/A</v>
      </c>
      <c r="AP116" s="104" t="e">
        <f ca="1">+IF(AND(ISNUMBER(OFFSET('Sanitation Data'!$G$5,0,10*ROW('Sanitation Data'!G110))),'Data Summary'!DE116="Yes"),100-OFFSET('Sanitation Data'!$G$5,0,10*ROW('Sanitation Data'!G110)),NA())</f>
        <v>#N/A</v>
      </c>
      <c r="AQ116" s="104" t="e">
        <f ca="1">+IF(AND(ISNUMBER(OFFSET('Sanitation Data'!$G$7,0,10*ROW('Sanitation Data'!G110))),'Data Summary'!DF116="Yes"),OFFSET('Sanitation Data'!$G$7,0,10*ROW('Sanitation Data'!G110)),NA())</f>
        <v>#N/A</v>
      </c>
      <c r="AR116" s="104" t="e">
        <f ca="1">+IF(AND(ISNUMBER(OFFSET('Sanitation Data'!$G$11,0,10*ROW('Sanitation Data'!G110))),'Data Summary'!DG116="Yes"),OFFSET('Sanitation Data'!$G$11,0,10*ROW('Sanitation Data'!G110)),NA())</f>
        <v>#N/A</v>
      </c>
      <c r="AS116" s="104" t="e">
        <f ca="1">+IF(AND(ISNUMBER(OFFSET('Sanitation Data'!$G$12,0,10*ROW('Sanitation Data'!G110))),'Data Summary'!DH116="Yes"),OFFSET('Sanitation Data'!$G$12,0,10*ROW('Sanitation Data'!G110)),NA())</f>
        <v>#N/A</v>
      </c>
      <c r="AT116" s="104" t="e">
        <f ca="1">+IF(AND(ISNUMBER(OFFSET('Sanitation Data'!$G$13,0,10*ROW('Sanitation Data'!G110))),'Data Summary'!DI116="Yes"),OFFSET('Sanitation Data'!$G$13,0,10*ROW('Sanitation Data'!G110)),NA())</f>
        <v>#N/A</v>
      </c>
      <c r="AU116" s="104" t="e">
        <f ca="1">+IF(AND(ISNUMBER(OFFSET('Sanitation Data'!$H$5,0,10*ROW('Sanitation Data'!H110))),'Data Summary'!DJ116="Yes"),100-OFFSET('Sanitation Data'!$H$5,0,10*ROW('Sanitation Data'!H110)),NA())</f>
        <v>#N/A</v>
      </c>
      <c r="AV116" s="104" t="e">
        <f ca="1">+IF(AND(ISNUMBER(OFFSET('Sanitation Data'!$H$7,0,10*ROW('Sanitation Data'!H110))),'Data Summary'!DK116="Yes"),OFFSET('Sanitation Data'!$H$7,0,10*ROW('Sanitation Data'!H110)),NA())</f>
        <v>#N/A</v>
      </c>
      <c r="AW116" s="104" t="e">
        <f ca="1">+IF(AND(ISNUMBER(OFFSET('Sanitation Data'!$H$11,0,10*ROW('Sanitation Data'!H110))),'Data Summary'!DL116="Yes"),OFFSET('Sanitation Data'!$H$11,0,10*ROW('Sanitation Data'!H110)),NA())</f>
        <v>#N/A</v>
      </c>
      <c r="AX116" s="104" t="e">
        <f ca="1">+IF(AND(ISNUMBER(OFFSET('Sanitation Data'!$H$12,0,10*ROW('Sanitation Data'!H110))),'Data Summary'!DM116="Yes"),OFFSET('Sanitation Data'!$H$12,0,10*ROW('Sanitation Data'!H110)),NA())</f>
        <v>#N/A</v>
      </c>
      <c r="AY116" s="104" t="e">
        <f ca="1">+IF(AND(ISNUMBER(OFFSET('Sanitation Data'!$H$13,0,10*ROW('Sanitation Data'!H110))),'Data Summary'!DN116="Yes"),OFFSET('Sanitation Data'!$H$13,0,10*ROW('Sanitation Data'!H110)),NA())</f>
        <v>#N/A</v>
      </c>
      <c r="AZ116" s="109" t="e">
        <f ca="1">+IF(AND(ISNUMBER(OFFSET('Hygiene Data'!$C$6,0,10*ROW('Hygiene Data'!C110))),'Data Summary'!DO116="Yes"),OFFSET('Hygiene Data'!$C$6,0,10*ROW('Hygiene Data'!C110)),NA())</f>
        <v>#N/A</v>
      </c>
      <c r="BA116" s="109" t="e">
        <f ca="1">+IF(AND(ISNUMBER(OFFSET('Hygiene Data'!$C$8,0,10*ROW('Hygiene Data'!C110))),'Data Summary'!DP116="Yes"),OFFSET('Hygiene Data'!$C$8,0,10*ROW('Hygiene Data'!C110)),NA())</f>
        <v>#N/A</v>
      </c>
      <c r="BB116" s="109" t="e">
        <f ca="1">+IF(AND(ISNUMBER(OFFSET('Hygiene Data'!$C$10,0,10*ROW('Hygiene Data'!C110))),'Data Summary'!DQ116="Yes"),OFFSET('Hygiene Data'!$C$10,0,10*ROW('Hygiene Data'!C110)),NA())</f>
        <v>#N/A</v>
      </c>
      <c r="BC116" s="109" t="e">
        <f ca="1">+IF(AND(ISNUMBER(OFFSET('Hygiene Data'!$D$6,0,10*ROW('Hygiene Data'!D110))),'Data Summary'!DR116="Yes"),OFFSET('Hygiene Data'!$D$6,0,10*ROW('Hygiene Data'!D110)),NA())</f>
        <v>#N/A</v>
      </c>
      <c r="BD116" s="109" t="e">
        <f ca="1">+IF(AND(ISNUMBER(OFFSET('Hygiene Data'!$D$8,0,10*ROW('Hygiene Data'!D110))),'Data Summary'!DS116="Yes"),OFFSET('Hygiene Data'!$D$8,0,10*ROW('Hygiene Data'!D110)),NA())</f>
        <v>#N/A</v>
      </c>
      <c r="BE116" s="109" t="e">
        <f ca="1">+IF(AND(ISNUMBER(OFFSET('Hygiene Data'!$D$10,0,10*ROW('Hygiene Data'!D110))),'Data Summary'!DT116="Yes"),OFFSET('Hygiene Data'!$D$10,0,10*ROW('Hygiene Data'!D110)),NA())</f>
        <v>#N/A</v>
      </c>
      <c r="BF116" s="109" t="e">
        <f ca="1">+IF(AND(ISNUMBER(OFFSET('Hygiene Data'!$E$6,0,10*ROW('Hygiene Data'!E110))),'Data Summary'!DU116="Yes"),OFFSET('Hygiene Data'!$E$6,0,10*ROW('Hygiene Data'!E110)),NA())</f>
        <v>#N/A</v>
      </c>
      <c r="BG116" s="109" t="e">
        <f ca="1">+IF(AND(ISNUMBER(OFFSET('Hygiene Data'!$E$8,0,10*ROW('Hygiene Data'!E110))),'Data Summary'!DV116="Yes"),OFFSET('Hygiene Data'!$E$8,0,10*ROW('Hygiene Data'!E110)),NA())</f>
        <v>#N/A</v>
      </c>
      <c r="BH116" s="109" t="e">
        <f ca="1">+IF(AND(ISNUMBER(OFFSET('Hygiene Data'!$E$10,0,10*ROW('Hygiene Data'!E110))),'Data Summary'!DW116="Yes"),OFFSET('Hygiene Data'!$E$10,0,10*ROW('Hygiene Data'!E110)),NA())</f>
        <v>#N/A</v>
      </c>
      <c r="BI116" s="109" t="e">
        <f ca="1">+IF(AND(ISNUMBER(OFFSET('Hygiene Data'!$F$6,0,10*ROW('Hygiene Data'!F110))),'Data Summary'!DX116="Yes"),OFFSET('Hygiene Data'!$F$6,0,10*ROW('Hygiene Data'!F110)),NA())</f>
        <v>#N/A</v>
      </c>
      <c r="BJ116" s="109" t="e">
        <f ca="1">+IF(AND(ISNUMBER(OFFSET('Hygiene Data'!$F$8,0,10*ROW('Hygiene Data'!F110))),'Data Summary'!DY116="Yes"),OFFSET('Hygiene Data'!$F$8,0,10*ROW('Hygiene Data'!F110)),NA())</f>
        <v>#N/A</v>
      </c>
      <c r="BK116" s="109" t="e">
        <f ca="1">+IF(AND(ISNUMBER(OFFSET('Hygiene Data'!$F$10,0,10*ROW('Hygiene Data'!F110))),'Data Summary'!DZ116="Yes"),OFFSET('Hygiene Data'!$F$10,0,10*ROW('Hygiene Data'!F110)),NA())</f>
        <v>#N/A</v>
      </c>
      <c r="BL116" s="109" t="e">
        <f ca="1">+IF(AND(ISNUMBER(OFFSET('Hygiene Data'!$G$6,0,10*ROW('Hygiene Data'!G110))),'Data Summary'!EA116="Yes"),OFFSET('Hygiene Data'!$G$6,0,10*ROW('Hygiene Data'!G110)),NA())</f>
        <v>#N/A</v>
      </c>
      <c r="BM116" s="109" t="e">
        <f ca="1">+IF(AND(ISNUMBER(OFFSET('Hygiene Data'!$G$8,0,10*ROW('Hygiene Data'!G110))),'Data Summary'!EB116="Yes"),OFFSET('Hygiene Data'!$G$8,0,10*ROW('Hygiene Data'!G110)),NA())</f>
        <v>#N/A</v>
      </c>
      <c r="BN116" s="109" t="e">
        <f ca="1">+IF(AND(ISNUMBER(OFFSET('Hygiene Data'!$G$10,0,10*ROW('Hygiene Data'!G110))),'Data Summary'!EC116="Yes"),OFFSET('Hygiene Data'!$G$10,0,10*ROW('Hygiene Data'!G110)),NA())</f>
        <v>#N/A</v>
      </c>
      <c r="BO116" s="109" t="e">
        <f ca="1">+IF(AND(ISNUMBER(OFFSET('Hygiene Data'!$H$6,0,10*ROW('Hygiene Data'!H110))),'Data Summary'!ED116="Yes"),OFFSET('Hygiene Data'!$H$6,0,10*ROW('Hygiene Data'!H110)),NA())</f>
        <v>#N/A</v>
      </c>
      <c r="BP116" s="109" t="e">
        <f ca="1">+IF(AND(ISNUMBER(OFFSET('Hygiene Data'!$H$8,0,10*ROW('Hygiene Data'!H110))),'Data Summary'!EE116="Yes"),OFFSET('Hygiene Data'!$H$8,0,10*ROW('Hygiene Data'!H110)),NA())</f>
        <v>#N/A</v>
      </c>
      <c r="BQ116" s="109" t="e">
        <f ca="1">+IF(AND(ISNUMBER(OFFSET('Hygiene Data'!$H$10,0,10*ROW('Hygiene Data'!H110))),'Data Summary'!EF116="Yes"),OFFSET('Hygiene Data'!$H$10,0,10*ROW('Hygiene Data'!H110)),NA())</f>
        <v>#N/A</v>
      </c>
    </row>
    <row r="117" spans="1:69" x14ac:dyDescent="0.25">
      <c r="A117" s="57" t="e">
        <f ca="1">+IF(OFFSET('Water Data'!$B$1,0,10*ROW('Water Data'!B111))="",NA(),OFFSET('Water Data'!$B$1,0,10*ROW('Water Data'!B111)))</f>
        <v>#N/A</v>
      </c>
      <c r="B117" s="57" t="e">
        <f ca="1">+IF(OFFSET('Water Data'!$A$3,0,10*ROW('Water Data'!A114))="",NA(),OFFSET('Water Data'!$A$3,0,10*ROW('Water Data'!A114)))</f>
        <v>#N/A</v>
      </c>
      <c r="C117" s="57" t="e">
        <f ca="1">+IF(OFFSET('Water Data'!$C$3,0,10*ROW('Water Data'!C114))="",NA(),OFFSET('Water Data'!$C$3,0,10*ROW('Water Data'!C114)))</f>
        <v>#N/A</v>
      </c>
      <c r="D117" s="58" t="e">
        <f ca="1">+IF(AND(ISNUMBER(OFFSET('Water Data'!$C$5,0,10*ROW('Water Data'!C111))),'Data Summary'!BS117="Yes"),100-OFFSET('Water Data'!$C$5,0,10*ROW('Water Data'!C111)),NA())</f>
        <v>#N/A</v>
      </c>
      <c r="E117" s="58" t="e">
        <f ca="1">+IF(AND(ISNUMBER(OFFSET('Water Data'!$C$7,0,10*ROW('Water Data'!C111))),'Data Summary'!BT117="Yes"),OFFSET('Water Data'!$C$7,0,10*ROW('Water Data'!C111)),NA())</f>
        <v>#N/A</v>
      </c>
      <c r="F117" s="58" t="e">
        <f ca="1">+IF(AND(ISNUMBER(OFFSET('Water Data'!$C$10,0,10*ROW('Water Data'!C111))),'Data Summary'!BU117="Yes"),OFFSET('Water Data'!$C$10,0,10*ROW('Water Data'!C111)),NA())</f>
        <v>#N/A</v>
      </c>
      <c r="G117" s="58" t="e">
        <f ca="1">+IF(AND(ISNUMBER(OFFSET('Water Data'!$D$5,0,10*ROW('Water Data'!D111))),'Data Summary'!BV117="Yes"),100-OFFSET('Water Data'!$D$5,0,10*ROW('Water Data'!D111)),NA())</f>
        <v>#N/A</v>
      </c>
      <c r="H117" s="58" t="e">
        <f ca="1">+IF(AND(ISNUMBER(OFFSET('Water Data'!$D$7,0,10*ROW('Water Data'!D111))),'Data Summary'!BW117="Yes"),OFFSET('Water Data'!$D$7,0,10*ROW('Water Data'!D111)),NA())</f>
        <v>#N/A</v>
      </c>
      <c r="I117" s="58" t="e">
        <f ca="1">+IF(AND(ISNUMBER(OFFSET('Water Data'!$D$10,0,10*ROW('Water Data'!D111))),'Data Summary'!BX117="Yes"),OFFSET('Water Data'!$D$10,0,10*ROW('Water Data'!D111)),NA())</f>
        <v>#N/A</v>
      </c>
      <c r="J117" s="58" t="e">
        <f ca="1">+IF(AND(ISNUMBER(OFFSET('Water Data'!$E$5,0,10*ROW('Water Data'!E111))),'Data Summary'!BY117="Yes"),100-OFFSET('Water Data'!$E$5,0,10*ROW('Water Data'!E111)),NA())</f>
        <v>#N/A</v>
      </c>
      <c r="K117" s="58" t="e">
        <f ca="1">+IF(AND(ISNUMBER(OFFSET('Water Data'!$E$7,0,10*ROW('Water Data'!E111))),'Data Summary'!BZ117="Yes"),OFFSET('Water Data'!$E$7,0,10*ROW('Water Data'!E111)),NA())</f>
        <v>#N/A</v>
      </c>
      <c r="L117" s="58" t="e">
        <f ca="1">+IF(AND(ISNUMBER(OFFSET('Water Data'!$E$10,0,10*ROW('Water Data'!E111))),'Data Summary'!CA117="Yes"),OFFSET('Water Data'!$E$10,0,10*ROW('Water Data'!E111)),NA())</f>
        <v>#N/A</v>
      </c>
      <c r="M117" s="58" t="e">
        <f ca="1">+IF(AND(ISNUMBER(OFFSET('Water Data'!$F$5,0,10*ROW('Water Data'!F111))),'Data Summary'!CB117="Yes"),100-OFFSET('Water Data'!$F$5,0,10*ROW('Water Data'!F111)),NA())</f>
        <v>#N/A</v>
      </c>
      <c r="N117" s="58" t="e">
        <f ca="1">+IF(AND(ISNUMBER(OFFSET('Water Data'!$F$7,0,10*ROW('Water Data'!F111))),'Data Summary'!CC117="Yes"),OFFSET('Water Data'!$F$7,0,10*ROW('Water Data'!F111)),NA())</f>
        <v>#N/A</v>
      </c>
      <c r="O117" s="58" t="e">
        <f ca="1">+IF(AND(ISNUMBER(OFFSET('Water Data'!$F$10,0,10*ROW('Water Data'!F111))),'Data Summary'!CD117="Yes"),OFFSET('Water Data'!$F$10,0,10*ROW('Water Data'!F111)),NA())</f>
        <v>#N/A</v>
      </c>
      <c r="P117" s="58" t="e">
        <f ca="1">+IF(AND(ISNUMBER(OFFSET('Water Data'!$G$5,0,10*ROW('Water Data'!G111))),'Data Summary'!CE117="Yes"),100-OFFSET('Water Data'!$G$5,0,10*ROW('Water Data'!G111)),NA())</f>
        <v>#N/A</v>
      </c>
      <c r="Q117" s="58" t="e">
        <f ca="1">+IF(AND(ISNUMBER(OFFSET('Water Data'!$G$7,0,10*ROW('Water Data'!G111))),'Data Summary'!CF117="Yes"),OFFSET('Water Data'!$G$7,0,10*ROW('Water Data'!G111)),NA())</f>
        <v>#N/A</v>
      </c>
      <c r="R117" s="58" t="e">
        <f ca="1">+IF(AND(ISNUMBER(OFFSET('Water Data'!$G$10,0,10*ROW('Water Data'!G111))),'Data Summary'!CG117="Yes"),OFFSET('Water Data'!$G$10,0,10*ROW('Water Data'!G111)),NA())</f>
        <v>#N/A</v>
      </c>
      <c r="S117" s="58" t="e">
        <f ca="1">+IF(AND(ISNUMBER(OFFSET('Water Data'!$H$5,0,10*ROW('Water Data'!H111))),'Data Summary'!CH117="Yes"),100-OFFSET('Water Data'!$H$5,0,10*ROW('Water Data'!H111)),NA())</f>
        <v>#N/A</v>
      </c>
      <c r="T117" s="58" t="e">
        <f ca="1">+IF(AND(ISNUMBER(OFFSET('Water Data'!$H$7,0,10*ROW('Water Data'!H111))),'Data Summary'!CI117="Yes"),OFFSET('Water Data'!$H$7,0,10*ROW('Water Data'!H111)),NA())</f>
        <v>#N/A</v>
      </c>
      <c r="U117" s="58" t="e">
        <f ca="1">+IF(AND(ISNUMBER(OFFSET('Water Data'!$H$10,0,10*ROW('Water Data'!H111))),'Data Summary'!CJ117="Yes"),OFFSET('Water Data'!$H$10,0,10*ROW('Water Data'!H111)),NA())</f>
        <v>#N/A</v>
      </c>
      <c r="V117" s="104" t="e">
        <f ca="1">+IF(AND(ISNUMBER(OFFSET('Sanitation Data'!$C$5,0,10*ROW('Sanitation Data'!C111))),'Data Summary'!CK117="Yes"),100-OFFSET('Sanitation Data'!$C$5,0,10*ROW('Sanitation Data'!C111)),NA())</f>
        <v>#N/A</v>
      </c>
      <c r="W117" s="104" t="e">
        <f ca="1">+IF(AND(ISNUMBER(OFFSET('Sanitation Data'!$C$7,0,10*ROW('Sanitation Data'!C111))),'Data Summary'!CL117="Yes"),OFFSET('Sanitation Data'!$C$7,0,10*ROW('Sanitation Data'!C111)),NA())</f>
        <v>#N/A</v>
      </c>
      <c r="X117" s="104" t="e">
        <f ca="1">+IF(AND(ISNUMBER(OFFSET('Sanitation Data'!$C$11,0,10*ROW('Sanitation Data'!C111))),'Data Summary'!CM117="Yes"),OFFSET('Sanitation Data'!$C$11,0,10*ROW('Sanitation Data'!C111)),NA())</f>
        <v>#N/A</v>
      </c>
      <c r="Y117" s="104" t="e">
        <f ca="1">+IF(AND(ISNUMBER(OFFSET('Sanitation Data'!$C$12,0,10*ROW('Sanitation Data'!C111))),'Data Summary'!CN117="Yes"),OFFSET('Sanitation Data'!$C$12,0,10*ROW('Sanitation Data'!C111)),NA())</f>
        <v>#N/A</v>
      </c>
      <c r="Z117" s="104" t="e">
        <f ca="1">+IF(AND(ISNUMBER(OFFSET('Sanitation Data'!$C$13,0,10*ROW('Sanitation Data'!C111))),'Data Summary'!CO117="Yes"),OFFSET('Sanitation Data'!$C$13,0,10*ROW('Sanitation Data'!C111)),NA())</f>
        <v>#N/A</v>
      </c>
      <c r="AA117" s="104" t="e">
        <f ca="1">+IF(AND(ISNUMBER(OFFSET('Sanitation Data'!$D$5,0,10*ROW('Sanitation Data'!D111))),'Data Summary'!CP117="Yes"),100-OFFSET('Sanitation Data'!$D$5,0,10*ROW('Sanitation Data'!D111)),NA())</f>
        <v>#N/A</v>
      </c>
      <c r="AB117" s="104" t="e">
        <f ca="1">+IF(AND(ISNUMBER(OFFSET('Sanitation Data'!$D$7,0,10*ROW('Sanitation Data'!D111))),'Data Summary'!CQ117="Yes"),OFFSET('Sanitation Data'!$D$7,0,10*ROW('Sanitation Data'!D111)),NA())</f>
        <v>#N/A</v>
      </c>
      <c r="AC117" s="104" t="e">
        <f ca="1">+IF(AND(ISNUMBER(OFFSET('Sanitation Data'!$D$11,0,10*ROW('Sanitation Data'!D111))),'Data Summary'!CR117="Yes"),OFFSET('Sanitation Data'!$D$11,0,10*ROW('Sanitation Data'!D111)),NA())</f>
        <v>#N/A</v>
      </c>
      <c r="AD117" s="104" t="e">
        <f ca="1">+IF(AND(ISNUMBER(OFFSET('Sanitation Data'!$D$12,0,10*ROW('Sanitation Data'!D111))),'Data Summary'!CS117="Yes"),OFFSET('Sanitation Data'!$D$12,0,10*ROW('Sanitation Data'!D111)),NA())</f>
        <v>#N/A</v>
      </c>
      <c r="AE117" s="104" t="e">
        <f ca="1">+IF(AND(ISNUMBER(OFFSET('Sanitation Data'!$D$13,0,10*ROW('Sanitation Data'!D111))),'Data Summary'!CT117="Yes"),OFFSET('Sanitation Data'!$D$13,0,10*ROW('Sanitation Data'!D111)),NA())</f>
        <v>#N/A</v>
      </c>
      <c r="AF117" s="104" t="e">
        <f ca="1">+IF(AND(ISNUMBER(OFFSET('Sanitation Data'!$E$5,0,10*ROW('Sanitation Data'!E111))),'Data Summary'!CU117="Yes"),100-OFFSET('Sanitation Data'!$E$5,0,10*ROW('Sanitation Data'!E111)),NA())</f>
        <v>#N/A</v>
      </c>
      <c r="AG117" s="104" t="e">
        <f ca="1">+IF(AND(ISNUMBER(OFFSET('Sanitation Data'!$E$7,0,10*ROW('Sanitation Data'!E111))),'Data Summary'!CV117="Yes"),OFFSET('Sanitation Data'!$E$7,0,10*ROW('Sanitation Data'!E111)),NA())</f>
        <v>#N/A</v>
      </c>
      <c r="AH117" s="104" t="e">
        <f ca="1">+IF(AND(ISNUMBER(OFFSET('Sanitation Data'!$E$11,0,10*ROW('Sanitation Data'!E111))),'Data Summary'!CW117="Yes"),OFFSET('Sanitation Data'!$E$11,0,10*ROW('Sanitation Data'!E111)),NA())</f>
        <v>#N/A</v>
      </c>
      <c r="AI117" s="104" t="e">
        <f ca="1">+IF(AND(ISNUMBER(OFFSET('Sanitation Data'!$E$12,0,10*ROW('Sanitation Data'!E111))),'Data Summary'!CX117="Yes"),OFFSET('Sanitation Data'!$E$12,0,10*ROW('Sanitation Data'!E111)),NA())</f>
        <v>#N/A</v>
      </c>
      <c r="AJ117" s="104" t="e">
        <f ca="1">+IF(AND(ISNUMBER(OFFSET('Sanitation Data'!$E$13,0,10*ROW('Sanitation Data'!E111))),'Data Summary'!CY117="Yes"),OFFSET('Sanitation Data'!$E$13,0,10*ROW('Sanitation Data'!E111)),NA())</f>
        <v>#N/A</v>
      </c>
      <c r="AK117" s="104" t="e">
        <f ca="1">+IF(AND(ISNUMBER(OFFSET('Sanitation Data'!$F$5,0,10*ROW('Sanitation Data'!F111))),'Data Summary'!CZ117="Yes"),100-OFFSET('Sanitation Data'!$F$5,0,10*ROW('Sanitation Data'!F111)),NA())</f>
        <v>#N/A</v>
      </c>
      <c r="AL117" s="104" t="e">
        <f ca="1">+IF(AND(ISNUMBER(OFFSET('Sanitation Data'!$F$7,0,10*ROW('Sanitation Data'!F111))),'Data Summary'!DA117="Yes"),OFFSET('Sanitation Data'!$F$7,0,10*ROW('Sanitation Data'!F111)),NA())</f>
        <v>#N/A</v>
      </c>
      <c r="AM117" s="104" t="e">
        <f ca="1">+IF(AND(ISNUMBER(OFFSET('Sanitation Data'!$F$11,0,10*ROW('Sanitation Data'!F111))),'Data Summary'!DB117="Yes"),OFFSET('Sanitation Data'!$F$11,0,10*ROW('Sanitation Data'!F111)),NA())</f>
        <v>#N/A</v>
      </c>
      <c r="AN117" s="104" t="e">
        <f ca="1">+IF(AND(ISNUMBER(OFFSET('Sanitation Data'!$F$12,0,10*ROW('Sanitation Data'!F111))),'Data Summary'!DC117="Yes"),OFFSET('Sanitation Data'!$F$12,0,10*ROW('Sanitation Data'!F111)),NA())</f>
        <v>#N/A</v>
      </c>
      <c r="AO117" s="104" t="e">
        <f ca="1">+IF(AND(ISNUMBER(OFFSET('Sanitation Data'!$F$13,0,10*ROW('Sanitation Data'!F111))),'Data Summary'!DD117="Yes"),OFFSET('Sanitation Data'!$F$13,0,10*ROW('Sanitation Data'!F111)),NA())</f>
        <v>#N/A</v>
      </c>
      <c r="AP117" s="104" t="e">
        <f ca="1">+IF(AND(ISNUMBER(OFFSET('Sanitation Data'!$G$5,0,10*ROW('Sanitation Data'!G111))),'Data Summary'!DE117="Yes"),100-OFFSET('Sanitation Data'!$G$5,0,10*ROW('Sanitation Data'!G111)),NA())</f>
        <v>#N/A</v>
      </c>
      <c r="AQ117" s="104" t="e">
        <f ca="1">+IF(AND(ISNUMBER(OFFSET('Sanitation Data'!$G$7,0,10*ROW('Sanitation Data'!G111))),'Data Summary'!DF117="Yes"),OFFSET('Sanitation Data'!$G$7,0,10*ROW('Sanitation Data'!G111)),NA())</f>
        <v>#N/A</v>
      </c>
      <c r="AR117" s="104" t="e">
        <f ca="1">+IF(AND(ISNUMBER(OFFSET('Sanitation Data'!$G$11,0,10*ROW('Sanitation Data'!G111))),'Data Summary'!DG117="Yes"),OFFSET('Sanitation Data'!$G$11,0,10*ROW('Sanitation Data'!G111)),NA())</f>
        <v>#N/A</v>
      </c>
      <c r="AS117" s="104" t="e">
        <f ca="1">+IF(AND(ISNUMBER(OFFSET('Sanitation Data'!$G$12,0,10*ROW('Sanitation Data'!G111))),'Data Summary'!DH117="Yes"),OFFSET('Sanitation Data'!$G$12,0,10*ROW('Sanitation Data'!G111)),NA())</f>
        <v>#N/A</v>
      </c>
      <c r="AT117" s="104" t="e">
        <f ca="1">+IF(AND(ISNUMBER(OFFSET('Sanitation Data'!$G$13,0,10*ROW('Sanitation Data'!G111))),'Data Summary'!DI117="Yes"),OFFSET('Sanitation Data'!$G$13,0,10*ROW('Sanitation Data'!G111)),NA())</f>
        <v>#N/A</v>
      </c>
      <c r="AU117" s="104" t="e">
        <f ca="1">+IF(AND(ISNUMBER(OFFSET('Sanitation Data'!$H$5,0,10*ROW('Sanitation Data'!H111))),'Data Summary'!DJ117="Yes"),100-OFFSET('Sanitation Data'!$H$5,0,10*ROW('Sanitation Data'!H111)),NA())</f>
        <v>#N/A</v>
      </c>
      <c r="AV117" s="104" t="e">
        <f ca="1">+IF(AND(ISNUMBER(OFFSET('Sanitation Data'!$H$7,0,10*ROW('Sanitation Data'!H111))),'Data Summary'!DK117="Yes"),OFFSET('Sanitation Data'!$H$7,0,10*ROW('Sanitation Data'!H111)),NA())</f>
        <v>#N/A</v>
      </c>
      <c r="AW117" s="104" t="e">
        <f ca="1">+IF(AND(ISNUMBER(OFFSET('Sanitation Data'!$H$11,0,10*ROW('Sanitation Data'!H111))),'Data Summary'!DL117="Yes"),OFFSET('Sanitation Data'!$H$11,0,10*ROW('Sanitation Data'!H111)),NA())</f>
        <v>#N/A</v>
      </c>
      <c r="AX117" s="104" t="e">
        <f ca="1">+IF(AND(ISNUMBER(OFFSET('Sanitation Data'!$H$12,0,10*ROW('Sanitation Data'!H111))),'Data Summary'!DM117="Yes"),OFFSET('Sanitation Data'!$H$12,0,10*ROW('Sanitation Data'!H111)),NA())</f>
        <v>#N/A</v>
      </c>
      <c r="AY117" s="104" t="e">
        <f ca="1">+IF(AND(ISNUMBER(OFFSET('Sanitation Data'!$H$13,0,10*ROW('Sanitation Data'!H111))),'Data Summary'!DN117="Yes"),OFFSET('Sanitation Data'!$H$13,0,10*ROW('Sanitation Data'!H111)),NA())</f>
        <v>#N/A</v>
      </c>
      <c r="AZ117" s="109" t="e">
        <f ca="1">+IF(AND(ISNUMBER(OFFSET('Hygiene Data'!$C$6,0,10*ROW('Hygiene Data'!C111))),'Data Summary'!DO117="Yes"),OFFSET('Hygiene Data'!$C$6,0,10*ROW('Hygiene Data'!C111)),NA())</f>
        <v>#N/A</v>
      </c>
      <c r="BA117" s="109" t="e">
        <f ca="1">+IF(AND(ISNUMBER(OFFSET('Hygiene Data'!$C$8,0,10*ROW('Hygiene Data'!C111))),'Data Summary'!DP117="Yes"),OFFSET('Hygiene Data'!$C$8,0,10*ROW('Hygiene Data'!C111)),NA())</f>
        <v>#N/A</v>
      </c>
      <c r="BB117" s="109" t="e">
        <f ca="1">+IF(AND(ISNUMBER(OFFSET('Hygiene Data'!$C$10,0,10*ROW('Hygiene Data'!C111))),'Data Summary'!DQ117="Yes"),OFFSET('Hygiene Data'!$C$10,0,10*ROW('Hygiene Data'!C111)),NA())</f>
        <v>#N/A</v>
      </c>
      <c r="BC117" s="109" t="e">
        <f ca="1">+IF(AND(ISNUMBER(OFFSET('Hygiene Data'!$D$6,0,10*ROW('Hygiene Data'!D111))),'Data Summary'!DR117="Yes"),OFFSET('Hygiene Data'!$D$6,0,10*ROW('Hygiene Data'!D111)),NA())</f>
        <v>#N/A</v>
      </c>
      <c r="BD117" s="109" t="e">
        <f ca="1">+IF(AND(ISNUMBER(OFFSET('Hygiene Data'!$D$8,0,10*ROW('Hygiene Data'!D111))),'Data Summary'!DS117="Yes"),OFFSET('Hygiene Data'!$D$8,0,10*ROW('Hygiene Data'!D111)),NA())</f>
        <v>#N/A</v>
      </c>
      <c r="BE117" s="109" t="e">
        <f ca="1">+IF(AND(ISNUMBER(OFFSET('Hygiene Data'!$D$10,0,10*ROW('Hygiene Data'!D111))),'Data Summary'!DT117="Yes"),OFFSET('Hygiene Data'!$D$10,0,10*ROW('Hygiene Data'!D111)),NA())</f>
        <v>#N/A</v>
      </c>
      <c r="BF117" s="109" t="e">
        <f ca="1">+IF(AND(ISNUMBER(OFFSET('Hygiene Data'!$E$6,0,10*ROW('Hygiene Data'!E111))),'Data Summary'!DU117="Yes"),OFFSET('Hygiene Data'!$E$6,0,10*ROW('Hygiene Data'!E111)),NA())</f>
        <v>#N/A</v>
      </c>
      <c r="BG117" s="109" t="e">
        <f ca="1">+IF(AND(ISNUMBER(OFFSET('Hygiene Data'!$E$8,0,10*ROW('Hygiene Data'!E111))),'Data Summary'!DV117="Yes"),OFFSET('Hygiene Data'!$E$8,0,10*ROW('Hygiene Data'!E111)),NA())</f>
        <v>#N/A</v>
      </c>
      <c r="BH117" s="109" t="e">
        <f ca="1">+IF(AND(ISNUMBER(OFFSET('Hygiene Data'!$E$10,0,10*ROW('Hygiene Data'!E111))),'Data Summary'!DW117="Yes"),OFFSET('Hygiene Data'!$E$10,0,10*ROW('Hygiene Data'!E111)),NA())</f>
        <v>#N/A</v>
      </c>
      <c r="BI117" s="109" t="e">
        <f ca="1">+IF(AND(ISNUMBER(OFFSET('Hygiene Data'!$F$6,0,10*ROW('Hygiene Data'!F111))),'Data Summary'!DX117="Yes"),OFFSET('Hygiene Data'!$F$6,0,10*ROW('Hygiene Data'!F111)),NA())</f>
        <v>#N/A</v>
      </c>
      <c r="BJ117" s="109" t="e">
        <f ca="1">+IF(AND(ISNUMBER(OFFSET('Hygiene Data'!$F$8,0,10*ROW('Hygiene Data'!F111))),'Data Summary'!DY117="Yes"),OFFSET('Hygiene Data'!$F$8,0,10*ROW('Hygiene Data'!F111)),NA())</f>
        <v>#N/A</v>
      </c>
      <c r="BK117" s="109" t="e">
        <f ca="1">+IF(AND(ISNUMBER(OFFSET('Hygiene Data'!$F$10,0,10*ROW('Hygiene Data'!F111))),'Data Summary'!DZ117="Yes"),OFFSET('Hygiene Data'!$F$10,0,10*ROW('Hygiene Data'!F111)),NA())</f>
        <v>#N/A</v>
      </c>
      <c r="BL117" s="109" t="e">
        <f ca="1">+IF(AND(ISNUMBER(OFFSET('Hygiene Data'!$G$6,0,10*ROW('Hygiene Data'!G111))),'Data Summary'!EA117="Yes"),OFFSET('Hygiene Data'!$G$6,0,10*ROW('Hygiene Data'!G111)),NA())</f>
        <v>#N/A</v>
      </c>
      <c r="BM117" s="109" t="e">
        <f ca="1">+IF(AND(ISNUMBER(OFFSET('Hygiene Data'!$G$8,0,10*ROW('Hygiene Data'!G111))),'Data Summary'!EB117="Yes"),OFFSET('Hygiene Data'!$G$8,0,10*ROW('Hygiene Data'!G111)),NA())</f>
        <v>#N/A</v>
      </c>
      <c r="BN117" s="109" t="e">
        <f ca="1">+IF(AND(ISNUMBER(OFFSET('Hygiene Data'!$G$10,0,10*ROW('Hygiene Data'!G111))),'Data Summary'!EC117="Yes"),OFFSET('Hygiene Data'!$G$10,0,10*ROW('Hygiene Data'!G111)),NA())</f>
        <v>#N/A</v>
      </c>
      <c r="BO117" s="109" t="e">
        <f ca="1">+IF(AND(ISNUMBER(OFFSET('Hygiene Data'!$H$6,0,10*ROW('Hygiene Data'!H111))),'Data Summary'!ED117="Yes"),OFFSET('Hygiene Data'!$H$6,0,10*ROW('Hygiene Data'!H111)),NA())</f>
        <v>#N/A</v>
      </c>
      <c r="BP117" s="109" t="e">
        <f ca="1">+IF(AND(ISNUMBER(OFFSET('Hygiene Data'!$H$8,0,10*ROW('Hygiene Data'!H111))),'Data Summary'!EE117="Yes"),OFFSET('Hygiene Data'!$H$8,0,10*ROW('Hygiene Data'!H111)),NA())</f>
        <v>#N/A</v>
      </c>
      <c r="BQ117" s="109" t="e">
        <f ca="1">+IF(AND(ISNUMBER(OFFSET('Hygiene Data'!$H$10,0,10*ROW('Hygiene Data'!H111))),'Data Summary'!EF117="Yes"),OFFSET('Hygiene Data'!$H$10,0,10*ROW('Hygiene Data'!H111)),NA())</f>
        <v>#N/A</v>
      </c>
    </row>
    <row r="118" spans="1:69" x14ac:dyDescent="0.25">
      <c r="A118" s="57" t="e">
        <f ca="1">+IF(OFFSET('Water Data'!$B$1,0,10*ROW('Water Data'!B112))="",NA(),OFFSET('Water Data'!$B$1,0,10*ROW('Water Data'!B112)))</f>
        <v>#N/A</v>
      </c>
      <c r="B118" s="57" t="e">
        <f ca="1">+IF(OFFSET('Water Data'!$A$3,0,10*ROW('Water Data'!A115))="",NA(),OFFSET('Water Data'!$A$3,0,10*ROW('Water Data'!A115)))</f>
        <v>#N/A</v>
      </c>
      <c r="C118" s="57" t="e">
        <f ca="1">+IF(OFFSET('Water Data'!$C$3,0,10*ROW('Water Data'!C115))="",NA(),OFFSET('Water Data'!$C$3,0,10*ROW('Water Data'!C115)))</f>
        <v>#N/A</v>
      </c>
      <c r="D118" s="58" t="e">
        <f ca="1">+IF(AND(ISNUMBER(OFFSET('Water Data'!$C$5,0,10*ROW('Water Data'!C112))),'Data Summary'!BS118="Yes"),100-OFFSET('Water Data'!$C$5,0,10*ROW('Water Data'!C112)),NA())</f>
        <v>#N/A</v>
      </c>
      <c r="E118" s="58" t="e">
        <f ca="1">+IF(AND(ISNUMBER(OFFSET('Water Data'!$C$7,0,10*ROW('Water Data'!C112))),'Data Summary'!BT118="Yes"),OFFSET('Water Data'!$C$7,0,10*ROW('Water Data'!C112)),NA())</f>
        <v>#N/A</v>
      </c>
      <c r="F118" s="58" t="e">
        <f ca="1">+IF(AND(ISNUMBER(OFFSET('Water Data'!$C$10,0,10*ROW('Water Data'!C112))),'Data Summary'!BU118="Yes"),OFFSET('Water Data'!$C$10,0,10*ROW('Water Data'!C112)),NA())</f>
        <v>#N/A</v>
      </c>
      <c r="G118" s="58" t="e">
        <f ca="1">+IF(AND(ISNUMBER(OFFSET('Water Data'!$D$5,0,10*ROW('Water Data'!D112))),'Data Summary'!BV118="Yes"),100-OFFSET('Water Data'!$D$5,0,10*ROW('Water Data'!D112)),NA())</f>
        <v>#N/A</v>
      </c>
      <c r="H118" s="58" t="e">
        <f ca="1">+IF(AND(ISNUMBER(OFFSET('Water Data'!$D$7,0,10*ROW('Water Data'!D112))),'Data Summary'!BW118="Yes"),OFFSET('Water Data'!$D$7,0,10*ROW('Water Data'!D112)),NA())</f>
        <v>#N/A</v>
      </c>
      <c r="I118" s="58" t="e">
        <f ca="1">+IF(AND(ISNUMBER(OFFSET('Water Data'!$D$10,0,10*ROW('Water Data'!D112))),'Data Summary'!BX118="Yes"),OFFSET('Water Data'!$D$10,0,10*ROW('Water Data'!D112)),NA())</f>
        <v>#N/A</v>
      </c>
      <c r="J118" s="58" t="e">
        <f ca="1">+IF(AND(ISNUMBER(OFFSET('Water Data'!$E$5,0,10*ROW('Water Data'!E112))),'Data Summary'!BY118="Yes"),100-OFFSET('Water Data'!$E$5,0,10*ROW('Water Data'!E112)),NA())</f>
        <v>#N/A</v>
      </c>
      <c r="K118" s="58" t="e">
        <f ca="1">+IF(AND(ISNUMBER(OFFSET('Water Data'!$E$7,0,10*ROW('Water Data'!E112))),'Data Summary'!BZ118="Yes"),OFFSET('Water Data'!$E$7,0,10*ROW('Water Data'!E112)),NA())</f>
        <v>#N/A</v>
      </c>
      <c r="L118" s="58" t="e">
        <f ca="1">+IF(AND(ISNUMBER(OFFSET('Water Data'!$E$10,0,10*ROW('Water Data'!E112))),'Data Summary'!CA118="Yes"),OFFSET('Water Data'!$E$10,0,10*ROW('Water Data'!E112)),NA())</f>
        <v>#N/A</v>
      </c>
      <c r="M118" s="58" t="e">
        <f ca="1">+IF(AND(ISNUMBER(OFFSET('Water Data'!$F$5,0,10*ROW('Water Data'!F112))),'Data Summary'!CB118="Yes"),100-OFFSET('Water Data'!$F$5,0,10*ROW('Water Data'!F112)),NA())</f>
        <v>#N/A</v>
      </c>
      <c r="N118" s="58" t="e">
        <f ca="1">+IF(AND(ISNUMBER(OFFSET('Water Data'!$F$7,0,10*ROW('Water Data'!F112))),'Data Summary'!CC118="Yes"),OFFSET('Water Data'!$F$7,0,10*ROW('Water Data'!F112)),NA())</f>
        <v>#N/A</v>
      </c>
      <c r="O118" s="58" t="e">
        <f ca="1">+IF(AND(ISNUMBER(OFFSET('Water Data'!$F$10,0,10*ROW('Water Data'!F112))),'Data Summary'!CD118="Yes"),OFFSET('Water Data'!$F$10,0,10*ROW('Water Data'!F112)),NA())</f>
        <v>#N/A</v>
      </c>
      <c r="P118" s="58" t="e">
        <f ca="1">+IF(AND(ISNUMBER(OFFSET('Water Data'!$G$5,0,10*ROW('Water Data'!G112))),'Data Summary'!CE118="Yes"),100-OFFSET('Water Data'!$G$5,0,10*ROW('Water Data'!G112)),NA())</f>
        <v>#N/A</v>
      </c>
      <c r="Q118" s="58" t="e">
        <f ca="1">+IF(AND(ISNUMBER(OFFSET('Water Data'!$G$7,0,10*ROW('Water Data'!G112))),'Data Summary'!CF118="Yes"),OFFSET('Water Data'!$G$7,0,10*ROW('Water Data'!G112)),NA())</f>
        <v>#N/A</v>
      </c>
      <c r="R118" s="58" t="e">
        <f ca="1">+IF(AND(ISNUMBER(OFFSET('Water Data'!$G$10,0,10*ROW('Water Data'!G112))),'Data Summary'!CG118="Yes"),OFFSET('Water Data'!$G$10,0,10*ROW('Water Data'!G112)),NA())</f>
        <v>#N/A</v>
      </c>
      <c r="S118" s="58" t="e">
        <f ca="1">+IF(AND(ISNUMBER(OFFSET('Water Data'!$H$5,0,10*ROW('Water Data'!H112))),'Data Summary'!CH118="Yes"),100-OFFSET('Water Data'!$H$5,0,10*ROW('Water Data'!H112)),NA())</f>
        <v>#N/A</v>
      </c>
      <c r="T118" s="58" t="e">
        <f ca="1">+IF(AND(ISNUMBER(OFFSET('Water Data'!$H$7,0,10*ROW('Water Data'!H112))),'Data Summary'!CI118="Yes"),OFFSET('Water Data'!$H$7,0,10*ROW('Water Data'!H112)),NA())</f>
        <v>#N/A</v>
      </c>
      <c r="U118" s="58" t="e">
        <f ca="1">+IF(AND(ISNUMBER(OFFSET('Water Data'!$H$10,0,10*ROW('Water Data'!H112))),'Data Summary'!CJ118="Yes"),OFFSET('Water Data'!$H$10,0,10*ROW('Water Data'!H112)),NA())</f>
        <v>#N/A</v>
      </c>
      <c r="V118" s="104" t="e">
        <f ca="1">+IF(AND(ISNUMBER(OFFSET('Sanitation Data'!$C$5,0,10*ROW('Sanitation Data'!C112))),'Data Summary'!CK118="Yes"),100-OFFSET('Sanitation Data'!$C$5,0,10*ROW('Sanitation Data'!C112)),NA())</f>
        <v>#N/A</v>
      </c>
      <c r="W118" s="104" t="e">
        <f ca="1">+IF(AND(ISNUMBER(OFFSET('Sanitation Data'!$C$7,0,10*ROW('Sanitation Data'!C112))),'Data Summary'!CL118="Yes"),OFFSET('Sanitation Data'!$C$7,0,10*ROW('Sanitation Data'!C112)),NA())</f>
        <v>#N/A</v>
      </c>
      <c r="X118" s="104" t="e">
        <f ca="1">+IF(AND(ISNUMBER(OFFSET('Sanitation Data'!$C$11,0,10*ROW('Sanitation Data'!C112))),'Data Summary'!CM118="Yes"),OFFSET('Sanitation Data'!$C$11,0,10*ROW('Sanitation Data'!C112)),NA())</f>
        <v>#N/A</v>
      </c>
      <c r="Y118" s="104" t="e">
        <f ca="1">+IF(AND(ISNUMBER(OFFSET('Sanitation Data'!$C$12,0,10*ROW('Sanitation Data'!C112))),'Data Summary'!CN118="Yes"),OFFSET('Sanitation Data'!$C$12,0,10*ROW('Sanitation Data'!C112)),NA())</f>
        <v>#N/A</v>
      </c>
      <c r="Z118" s="104" t="e">
        <f ca="1">+IF(AND(ISNUMBER(OFFSET('Sanitation Data'!$C$13,0,10*ROW('Sanitation Data'!C112))),'Data Summary'!CO118="Yes"),OFFSET('Sanitation Data'!$C$13,0,10*ROW('Sanitation Data'!C112)),NA())</f>
        <v>#N/A</v>
      </c>
      <c r="AA118" s="104" t="e">
        <f ca="1">+IF(AND(ISNUMBER(OFFSET('Sanitation Data'!$D$5,0,10*ROW('Sanitation Data'!D112))),'Data Summary'!CP118="Yes"),100-OFFSET('Sanitation Data'!$D$5,0,10*ROW('Sanitation Data'!D112)),NA())</f>
        <v>#N/A</v>
      </c>
      <c r="AB118" s="104" t="e">
        <f ca="1">+IF(AND(ISNUMBER(OFFSET('Sanitation Data'!$D$7,0,10*ROW('Sanitation Data'!D112))),'Data Summary'!CQ118="Yes"),OFFSET('Sanitation Data'!$D$7,0,10*ROW('Sanitation Data'!D112)),NA())</f>
        <v>#N/A</v>
      </c>
      <c r="AC118" s="104" t="e">
        <f ca="1">+IF(AND(ISNUMBER(OFFSET('Sanitation Data'!$D$11,0,10*ROW('Sanitation Data'!D112))),'Data Summary'!CR118="Yes"),OFFSET('Sanitation Data'!$D$11,0,10*ROW('Sanitation Data'!D112)),NA())</f>
        <v>#N/A</v>
      </c>
      <c r="AD118" s="104" t="e">
        <f ca="1">+IF(AND(ISNUMBER(OFFSET('Sanitation Data'!$D$12,0,10*ROW('Sanitation Data'!D112))),'Data Summary'!CS118="Yes"),OFFSET('Sanitation Data'!$D$12,0,10*ROW('Sanitation Data'!D112)),NA())</f>
        <v>#N/A</v>
      </c>
      <c r="AE118" s="104" t="e">
        <f ca="1">+IF(AND(ISNUMBER(OFFSET('Sanitation Data'!$D$13,0,10*ROW('Sanitation Data'!D112))),'Data Summary'!CT118="Yes"),OFFSET('Sanitation Data'!$D$13,0,10*ROW('Sanitation Data'!D112)),NA())</f>
        <v>#N/A</v>
      </c>
      <c r="AF118" s="104" t="e">
        <f ca="1">+IF(AND(ISNUMBER(OFFSET('Sanitation Data'!$E$5,0,10*ROW('Sanitation Data'!E112))),'Data Summary'!CU118="Yes"),100-OFFSET('Sanitation Data'!$E$5,0,10*ROW('Sanitation Data'!E112)),NA())</f>
        <v>#N/A</v>
      </c>
      <c r="AG118" s="104" t="e">
        <f ca="1">+IF(AND(ISNUMBER(OFFSET('Sanitation Data'!$E$7,0,10*ROW('Sanitation Data'!E112))),'Data Summary'!CV118="Yes"),OFFSET('Sanitation Data'!$E$7,0,10*ROW('Sanitation Data'!E112)),NA())</f>
        <v>#N/A</v>
      </c>
      <c r="AH118" s="104" t="e">
        <f ca="1">+IF(AND(ISNUMBER(OFFSET('Sanitation Data'!$E$11,0,10*ROW('Sanitation Data'!E112))),'Data Summary'!CW118="Yes"),OFFSET('Sanitation Data'!$E$11,0,10*ROW('Sanitation Data'!E112)),NA())</f>
        <v>#N/A</v>
      </c>
      <c r="AI118" s="104" t="e">
        <f ca="1">+IF(AND(ISNUMBER(OFFSET('Sanitation Data'!$E$12,0,10*ROW('Sanitation Data'!E112))),'Data Summary'!CX118="Yes"),OFFSET('Sanitation Data'!$E$12,0,10*ROW('Sanitation Data'!E112)),NA())</f>
        <v>#N/A</v>
      </c>
      <c r="AJ118" s="104" t="e">
        <f ca="1">+IF(AND(ISNUMBER(OFFSET('Sanitation Data'!$E$13,0,10*ROW('Sanitation Data'!E112))),'Data Summary'!CY118="Yes"),OFFSET('Sanitation Data'!$E$13,0,10*ROW('Sanitation Data'!E112)),NA())</f>
        <v>#N/A</v>
      </c>
      <c r="AK118" s="104" t="e">
        <f ca="1">+IF(AND(ISNUMBER(OFFSET('Sanitation Data'!$F$5,0,10*ROW('Sanitation Data'!F112))),'Data Summary'!CZ118="Yes"),100-OFFSET('Sanitation Data'!$F$5,0,10*ROW('Sanitation Data'!F112)),NA())</f>
        <v>#N/A</v>
      </c>
      <c r="AL118" s="104" t="e">
        <f ca="1">+IF(AND(ISNUMBER(OFFSET('Sanitation Data'!$F$7,0,10*ROW('Sanitation Data'!F112))),'Data Summary'!DA118="Yes"),OFFSET('Sanitation Data'!$F$7,0,10*ROW('Sanitation Data'!F112)),NA())</f>
        <v>#N/A</v>
      </c>
      <c r="AM118" s="104" t="e">
        <f ca="1">+IF(AND(ISNUMBER(OFFSET('Sanitation Data'!$F$11,0,10*ROW('Sanitation Data'!F112))),'Data Summary'!DB118="Yes"),OFFSET('Sanitation Data'!$F$11,0,10*ROW('Sanitation Data'!F112)),NA())</f>
        <v>#N/A</v>
      </c>
      <c r="AN118" s="104" t="e">
        <f ca="1">+IF(AND(ISNUMBER(OFFSET('Sanitation Data'!$F$12,0,10*ROW('Sanitation Data'!F112))),'Data Summary'!DC118="Yes"),OFFSET('Sanitation Data'!$F$12,0,10*ROW('Sanitation Data'!F112)),NA())</f>
        <v>#N/A</v>
      </c>
      <c r="AO118" s="104" t="e">
        <f ca="1">+IF(AND(ISNUMBER(OFFSET('Sanitation Data'!$F$13,0,10*ROW('Sanitation Data'!F112))),'Data Summary'!DD118="Yes"),OFFSET('Sanitation Data'!$F$13,0,10*ROW('Sanitation Data'!F112)),NA())</f>
        <v>#N/A</v>
      </c>
      <c r="AP118" s="104" t="e">
        <f ca="1">+IF(AND(ISNUMBER(OFFSET('Sanitation Data'!$G$5,0,10*ROW('Sanitation Data'!G112))),'Data Summary'!DE118="Yes"),100-OFFSET('Sanitation Data'!$G$5,0,10*ROW('Sanitation Data'!G112)),NA())</f>
        <v>#N/A</v>
      </c>
      <c r="AQ118" s="104" t="e">
        <f ca="1">+IF(AND(ISNUMBER(OFFSET('Sanitation Data'!$G$7,0,10*ROW('Sanitation Data'!G112))),'Data Summary'!DF118="Yes"),OFFSET('Sanitation Data'!$G$7,0,10*ROW('Sanitation Data'!G112)),NA())</f>
        <v>#N/A</v>
      </c>
      <c r="AR118" s="104" t="e">
        <f ca="1">+IF(AND(ISNUMBER(OFFSET('Sanitation Data'!$G$11,0,10*ROW('Sanitation Data'!G112))),'Data Summary'!DG118="Yes"),OFFSET('Sanitation Data'!$G$11,0,10*ROW('Sanitation Data'!G112)),NA())</f>
        <v>#N/A</v>
      </c>
      <c r="AS118" s="104" t="e">
        <f ca="1">+IF(AND(ISNUMBER(OFFSET('Sanitation Data'!$G$12,0,10*ROW('Sanitation Data'!G112))),'Data Summary'!DH118="Yes"),OFFSET('Sanitation Data'!$G$12,0,10*ROW('Sanitation Data'!G112)),NA())</f>
        <v>#N/A</v>
      </c>
      <c r="AT118" s="104" t="e">
        <f ca="1">+IF(AND(ISNUMBER(OFFSET('Sanitation Data'!$G$13,0,10*ROW('Sanitation Data'!G112))),'Data Summary'!DI118="Yes"),OFFSET('Sanitation Data'!$G$13,0,10*ROW('Sanitation Data'!G112)),NA())</f>
        <v>#N/A</v>
      </c>
      <c r="AU118" s="104" t="e">
        <f ca="1">+IF(AND(ISNUMBER(OFFSET('Sanitation Data'!$H$5,0,10*ROW('Sanitation Data'!H112))),'Data Summary'!DJ118="Yes"),100-OFFSET('Sanitation Data'!$H$5,0,10*ROW('Sanitation Data'!H112)),NA())</f>
        <v>#N/A</v>
      </c>
      <c r="AV118" s="104" t="e">
        <f ca="1">+IF(AND(ISNUMBER(OFFSET('Sanitation Data'!$H$7,0,10*ROW('Sanitation Data'!H112))),'Data Summary'!DK118="Yes"),OFFSET('Sanitation Data'!$H$7,0,10*ROW('Sanitation Data'!H112)),NA())</f>
        <v>#N/A</v>
      </c>
      <c r="AW118" s="104" t="e">
        <f ca="1">+IF(AND(ISNUMBER(OFFSET('Sanitation Data'!$H$11,0,10*ROW('Sanitation Data'!H112))),'Data Summary'!DL118="Yes"),OFFSET('Sanitation Data'!$H$11,0,10*ROW('Sanitation Data'!H112)),NA())</f>
        <v>#N/A</v>
      </c>
      <c r="AX118" s="104" t="e">
        <f ca="1">+IF(AND(ISNUMBER(OFFSET('Sanitation Data'!$H$12,0,10*ROW('Sanitation Data'!H112))),'Data Summary'!DM118="Yes"),OFFSET('Sanitation Data'!$H$12,0,10*ROW('Sanitation Data'!H112)),NA())</f>
        <v>#N/A</v>
      </c>
      <c r="AY118" s="104" t="e">
        <f ca="1">+IF(AND(ISNUMBER(OFFSET('Sanitation Data'!$H$13,0,10*ROW('Sanitation Data'!H112))),'Data Summary'!DN118="Yes"),OFFSET('Sanitation Data'!$H$13,0,10*ROW('Sanitation Data'!H112)),NA())</f>
        <v>#N/A</v>
      </c>
      <c r="AZ118" s="109" t="e">
        <f ca="1">+IF(AND(ISNUMBER(OFFSET('Hygiene Data'!$C$6,0,10*ROW('Hygiene Data'!C112))),'Data Summary'!DO118="Yes"),OFFSET('Hygiene Data'!$C$6,0,10*ROW('Hygiene Data'!C112)),NA())</f>
        <v>#N/A</v>
      </c>
      <c r="BA118" s="109" t="e">
        <f ca="1">+IF(AND(ISNUMBER(OFFSET('Hygiene Data'!$C$8,0,10*ROW('Hygiene Data'!C112))),'Data Summary'!DP118="Yes"),OFFSET('Hygiene Data'!$C$8,0,10*ROW('Hygiene Data'!C112)),NA())</f>
        <v>#N/A</v>
      </c>
      <c r="BB118" s="109" t="e">
        <f ca="1">+IF(AND(ISNUMBER(OFFSET('Hygiene Data'!$C$10,0,10*ROW('Hygiene Data'!C112))),'Data Summary'!DQ118="Yes"),OFFSET('Hygiene Data'!$C$10,0,10*ROW('Hygiene Data'!C112)),NA())</f>
        <v>#N/A</v>
      </c>
      <c r="BC118" s="109" t="e">
        <f ca="1">+IF(AND(ISNUMBER(OFFSET('Hygiene Data'!$D$6,0,10*ROW('Hygiene Data'!D112))),'Data Summary'!DR118="Yes"),OFFSET('Hygiene Data'!$D$6,0,10*ROW('Hygiene Data'!D112)),NA())</f>
        <v>#N/A</v>
      </c>
      <c r="BD118" s="109" t="e">
        <f ca="1">+IF(AND(ISNUMBER(OFFSET('Hygiene Data'!$D$8,0,10*ROW('Hygiene Data'!D112))),'Data Summary'!DS118="Yes"),OFFSET('Hygiene Data'!$D$8,0,10*ROW('Hygiene Data'!D112)),NA())</f>
        <v>#N/A</v>
      </c>
      <c r="BE118" s="109" t="e">
        <f ca="1">+IF(AND(ISNUMBER(OFFSET('Hygiene Data'!$D$10,0,10*ROW('Hygiene Data'!D112))),'Data Summary'!DT118="Yes"),OFFSET('Hygiene Data'!$D$10,0,10*ROW('Hygiene Data'!D112)),NA())</f>
        <v>#N/A</v>
      </c>
      <c r="BF118" s="109" t="e">
        <f ca="1">+IF(AND(ISNUMBER(OFFSET('Hygiene Data'!$E$6,0,10*ROW('Hygiene Data'!E112))),'Data Summary'!DU118="Yes"),OFFSET('Hygiene Data'!$E$6,0,10*ROW('Hygiene Data'!E112)),NA())</f>
        <v>#N/A</v>
      </c>
      <c r="BG118" s="109" t="e">
        <f ca="1">+IF(AND(ISNUMBER(OFFSET('Hygiene Data'!$E$8,0,10*ROW('Hygiene Data'!E112))),'Data Summary'!DV118="Yes"),OFFSET('Hygiene Data'!$E$8,0,10*ROW('Hygiene Data'!E112)),NA())</f>
        <v>#N/A</v>
      </c>
      <c r="BH118" s="109" t="e">
        <f ca="1">+IF(AND(ISNUMBER(OFFSET('Hygiene Data'!$E$10,0,10*ROW('Hygiene Data'!E112))),'Data Summary'!DW118="Yes"),OFFSET('Hygiene Data'!$E$10,0,10*ROW('Hygiene Data'!E112)),NA())</f>
        <v>#N/A</v>
      </c>
      <c r="BI118" s="109" t="e">
        <f ca="1">+IF(AND(ISNUMBER(OFFSET('Hygiene Data'!$F$6,0,10*ROW('Hygiene Data'!F112))),'Data Summary'!DX118="Yes"),OFFSET('Hygiene Data'!$F$6,0,10*ROW('Hygiene Data'!F112)),NA())</f>
        <v>#N/A</v>
      </c>
      <c r="BJ118" s="109" t="e">
        <f ca="1">+IF(AND(ISNUMBER(OFFSET('Hygiene Data'!$F$8,0,10*ROW('Hygiene Data'!F112))),'Data Summary'!DY118="Yes"),OFFSET('Hygiene Data'!$F$8,0,10*ROW('Hygiene Data'!F112)),NA())</f>
        <v>#N/A</v>
      </c>
      <c r="BK118" s="109" t="e">
        <f ca="1">+IF(AND(ISNUMBER(OFFSET('Hygiene Data'!$F$10,0,10*ROW('Hygiene Data'!F112))),'Data Summary'!DZ118="Yes"),OFFSET('Hygiene Data'!$F$10,0,10*ROW('Hygiene Data'!F112)),NA())</f>
        <v>#N/A</v>
      </c>
      <c r="BL118" s="109" t="e">
        <f ca="1">+IF(AND(ISNUMBER(OFFSET('Hygiene Data'!$G$6,0,10*ROW('Hygiene Data'!G112))),'Data Summary'!EA118="Yes"),OFFSET('Hygiene Data'!$G$6,0,10*ROW('Hygiene Data'!G112)),NA())</f>
        <v>#N/A</v>
      </c>
      <c r="BM118" s="109" t="e">
        <f ca="1">+IF(AND(ISNUMBER(OFFSET('Hygiene Data'!$G$8,0,10*ROW('Hygiene Data'!G112))),'Data Summary'!EB118="Yes"),OFFSET('Hygiene Data'!$G$8,0,10*ROW('Hygiene Data'!G112)),NA())</f>
        <v>#N/A</v>
      </c>
      <c r="BN118" s="109" t="e">
        <f ca="1">+IF(AND(ISNUMBER(OFFSET('Hygiene Data'!$G$10,0,10*ROW('Hygiene Data'!G112))),'Data Summary'!EC118="Yes"),OFFSET('Hygiene Data'!$G$10,0,10*ROW('Hygiene Data'!G112)),NA())</f>
        <v>#N/A</v>
      </c>
      <c r="BO118" s="109" t="e">
        <f ca="1">+IF(AND(ISNUMBER(OFFSET('Hygiene Data'!$H$6,0,10*ROW('Hygiene Data'!H112))),'Data Summary'!ED118="Yes"),OFFSET('Hygiene Data'!$H$6,0,10*ROW('Hygiene Data'!H112)),NA())</f>
        <v>#N/A</v>
      </c>
      <c r="BP118" s="109" t="e">
        <f ca="1">+IF(AND(ISNUMBER(OFFSET('Hygiene Data'!$H$8,0,10*ROW('Hygiene Data'!H112))),'Data Summary'!EE118="Yes"),OFFSET('Hygiene Data'!$H$8,0,10*ROW('Hygiene Data'!H112)),NA())</f>
        <v>#N/A</v>
      </c>
      <c r="BQ118" s="109" t="e">
        <f ca="1">+IF(AND(ISNUMBER(OFFSET('Hygiene Data'!$H$10,0,10*ROW('Hygiene Data'!H112))),'Data Summary'!EF118="Yes"),OFFSET('Hygiene Data'!$H$10,0,10*ROW('Hygiene Data'!H112)),NA())</f>
        <v>#N/A</v>
      </c>
    </row>
    <row r="119" spans="1:69" x14ac:dyDescent="0.25">
      <c r="A119" s="57" t="e">
        <f ca="1">+IF(OFFSET('Water Data'!$B$1,0,10*ROW('Water Data'!B113))="",NA(),OFFSET('Water Data'!$B$1,0,10*ROW('Water Data'!B113)))</f>
        <v>#N/A</v>
      </c>
      <c r="B119" s="57" t="e">
        <f ca="1">+IF(OFFSET('Water Data'!$A$3,0,10*ROW('Water Data'!A116))="",NA(),OFFSET('Water Data'!$A$3,0,10*ROW('Water Data'!A116)))</f>
        <v>#N/A</v>
      </c>
      <c r="C119" s="57" t="e">
        <f ca="1">+IF(OFFSET('Water Data'!$C$3,0,10*ROW('Water Data'!C116))="",NA(),OFFSET('Water Data'!$C$3,0,10*ROW('Water Data'!C116)))</f>
        <v>#N/A</v>
      </c>
      <c r="D119" s="58" t="e">
        <f ca="1">+IF(AND(ISNUMBER(OFFSET('Water Data'!$C$5,0,10*ROW('Water Data'!C113))),'Data Summary'!BS119="Yes"),100-OFFSET('Water Data'!$C$5,0,10*ROW('Water Data'!C113)),NA())</f>
        <v>#N/A</v>
      </c>
      <c r="E119" s="58" t="e">
        <f ca="1">+IF(AND(ISNUMBER(OFFSET('Water Data'!$C$7,0,10*ROW('Water Data'!C113))),'Data Summary'!BT119="Yes"),OFFSET('Water Data'!$C$7,0,10*ROW('Water Data'!C113)),NA())</f>
        <v>#N/A</v>
      </c>
      <c r="F119" s="58" t="e">
        <f ca="1">+IF(AND(ISNUMBER(OFFSET('Water Data'!$C$10,0,10*ROW('Water Data'!C113))),'Data Summary'!BU119="Yes"),OFFSET('Water Data'!$C$10,0,10*ROW('Water Data'!C113)),NA())</f>
        <v>#N/A</v>
      </c>
      <c r="G119" s="58" t="e">
        <f ca="1">+IF(AND(ISNUMBER(OFFSET('Water Data'!$D$5,0,10*ROW('Water Data'!D113))),'Data Summary'!BV119="Yes"),100-OFFSET('Water Data'!$D$5,0,10*ROW('Water Data'!D113)),NA())</f>
        <v>#N/A</v>
      </c>
      <c r="H119" s="58" t="e">
        <f ca="1">+IF(AND(ISNUMBER(OFFSET('Water Data'!$D$7,0,10*ROW('Water Data'!D113))),'Data Summary'!BW119="Yes"),OFFSET('Water Data'!$D$7,0,10*ROW('Water Data'!D113)),NA())</f>
        <v>#N/A</v>
      </c>
      <c r="I119" s="58" t="e">
        <f ca="1">+IF(AND(ISNUMBER(OFFSET('Water Data'!$D$10,0,10*ROW('Water Data'!D113))),'Data Summary'!BX119="Yes"),OFFSET('Water Data'!$D$10,0,10*ROW('Water Data'!D113)),NA())</f>
        <v>#N/A</v>
      </c>
      <c r="J119" s="58" t="e">
        <f ca="1">+IF(AND(ISNUMBER(OFFSET('Water Data'!$E$5,0,10*ROW('Water Data'!E113))),'Data Summary'!BY119="Yes"),100-OFFSET('Water Data'!$E$5,0,10*ROW('Water Data'!E113)),NA())</f>
        <v>#N/A</v>
      </c>
      <c r="K119" s="58" t="e">
        <f ca="1">+IF(AND(ISNUMBER(OFFSET('Water Data'!$E$7,0,10*ROW('Water Data'!E113))),'Data Summary'!BZ119="Yes"),OFFSET('Water Data'!$E$7,0,10*ROW('Water Data'!E113)),NA())</f>
        <v>#N/A</v>
      </c>
      <c r="L119" s="58" t="e">
        <f ca="1">+IF(AND(ISNUMBER(OFFSET('Water Data'!$E$10,0,10*ROW('Water Data'!E113))),'Data Summary'!CA119="Yes"),OFFSET('Water Data'!$E$10,0,10*ROW('Water Data'!E113)),NA())</f>
        <v>#N/A</v>
      </c>
      <c r="M119" s="58" t="e">
        <f ca="1">+IF(AND(ISNUMBER(OFFSET('Water Data'!$F$5,0,10*ROW('Water Data'!F113))),'Data Summary'!CB119="Yes"),100-OFFSET('Water Data'!$F$5,0,10*ROW('Water Data'!F113)),NA())</f>
        <v>#N/A</v>
      </c>
      <c r="N119" s="58" t="e">
        <f ca="1">+IF(AND(ISNUMBER(OFFSET('Water Data'!$F$7,0,10*ROW('Water Data'!F113))),'Data Summary'!CC119="Yes"),OFFSET('Water Data'!$F$7,0,10*ROW('Water Data'!F113)),NA())</f>
        <v>#N/A</v>
      </c>
      <c r="O119" s="58" t="e">
        <f ca="1">+IF(AND(ISNUMBER(OFFSET('Water Data'!$F$10,0,10*ROW('Water Data'!F113))),'Data Summary'!CD119="Yes"),OFFSET('Water Data'!$F$10,0,10*ROW('Water Data'!F113)),NA())</f>
        <v>#N/A</v>
      </c>
      <c r="P119" s="58" t="e">
        <f ca="1">+IF(AND(ISNUMBER(OFFSET('Water Data'!$G$5,0,10*ROW('Water Data'!G113))),'Data Summary'!CE119="Yes"),100-OFFSET('Water Data'!$G$5,0,10*ROW('Water Data'!G113)),NA())</f>
        <v>#N/A</v>
      </c>
      <c r="Q119" s="58" t="e">
        <f ca="1">+IF(AND(ISNUMBER(OFFSET('Water Data'!$G$7,0,10*ROW('Water Data'!G113))),'Data Summary'!CF119="Yes"),OFFSET('Water Data'!$G$7,0,10*ROW('Water Data'!G113)),NA())</f>
        <v>#N/A</v>
      </c>
      <c r="R119" s="58" t="e">
        <f ca="1">+IF(AND(ISNUMBER(OFFSET('Water Data'!$G$10,0,10*ROW('Water Data'!G113))),'Data Summary'!CG119="Yes"),OFFSET('Water Data'!$G$10,0,10*ROW('Water Data'!G113)),NA())</f>
        <v>#N/A</v>
      </c>
      <c r="S119" s="58" t="e">
        <f ca="1">+IF(AND(ISNUMBER(OFFSET('Water Data'!$H$5,0,10*ROW('Water Data'!H113))),'Data Summary'!CH119="Yes"),100-OFFSET('Water Data'!$H$5,0,10*ROW('Water Data'!H113)),NA())</f>
        <v>#N/A</v>
      </c>
      <c r="T119" s="58" t="e">
        <f ca="1">+IF(AND(ISNUMBER(OFFSET('Water Data'!$H$7,0,10*ROW('Water Data'!H113))),'Data Summary'!CI119="Yes"),OFFSET('Water Data'!$H$7,0,10*ROW('Water Data'!H113)),NA())</f>
        <v>#N/A</v>
      </c>
      <c r="U119" s="58" t="e">
        <f ca="1">+IF(AND(ISNUMBER(OFFSET('Water Data'!$H$10,0,10*ROW('Water Data'!H113))),'Data Summary'!CJ119="Yes"),OFFSET('Water Data'!$H$10,0,10*ROW('Water Data'!H113)),NA())</f>
        <v>#N/A</v>
      </c>
      <c r="V119" s="104" t="e">
        <f ca="1">+IF(AND(ISNUMBER(OFFSET('Sanitation Data'!$C$5,0,10*ROW('Sanitation Data'!C113))),'Data Summary'!CK119="Yes"),100-OFFSET('Sanitation Data'!$C$5,0,10*ROW('Sanitation Data'!C113)),NA())</f>
        <v>#N/A</v>
      </c>
      <c r="W119" s="104" t="e">
        <f ca="1">+IF(AND(ISNUMBER(OFFSET('Sanitation Data'!$C$7,0,10*ROW('Sanitation Data'!C113))),'Data Summary'!CL119="Yes"),OFFSET('Sanitation Data'!$C$7,0,10*ROW('Sanitation Data'!C113)),NA())</f>
        <v>#N/A</v>
      </c>
      <c r="X119" s="104" t="e">
        <f ca="1">+IF(AND(ISNUMBER(OFFSET('Sanitation Data'!$C$11,0,10*ROW('Sanitation Data'!C113))),'Data Summary'!CM119="Yes"),OFFSET('Sanitation Data'!$C$11,0,10*ROW('Sanitation Data'!C113)),NA())</f>
        <v>#N/A</v>
      </c>
      <c r="Y119" s="104" t="e">
        <f ca="1">+IF(AND(ISNUMBER(OFFSET('Sanitation Data'!$C$12,0,10*ROW('Sanitation Data'!C113))),'Data Summary'!CN119="Yes"),OFFSET('Sanitation Data'!$C$12,0,10*ROW('Sanitation Data'!C113)),NA())</f>
        <v>#N/A</v>
      </c>
      <c r="Z119" s="104" t="e">
        <f ca="1">+IF(AND(ISNUMBER(OFFSET('Sanitation Data'!$C$13,0,10*ROW('Sanitation Data'!C113))),'Data Summary'!CO119="Yes"),OFFSET('Sanitation Data'!$C$13,0,10*ROW('Sanitation Data'!C113)),NA())</f>
        <v>#N/A</v>
      </c>
      <c r="AA119" s="104" t="e">
        <f ca="1">+IF(AND(ISNUMBER(OFFSET('Sanitation Data'!$D$5,0,10*ROW('Sanitation Data'!D113))),'Data Summary'!CP119="Yes"),100-OFFSET('Sanitation Data'!$D$5,0,10*ROW('Sanitation Data'!D113)),NA())</f>
        <v>#N/A</v>
      </c>
      <c r="AB119" s="104" t="e">
        <f ca="1">+IF(AND(ISNUMBER(OFFSET('Sanitation Data'!$D$7,0,10*ROW('Sanitation Data'!D113))),'Data Summary'!CQ119="Yes"),OFFSET('Sanitation Data'!$D$7,0,10*ROW('Sanitation Data'!D113)),NA())</f>
        <v>#N/A</v>
      </c>
      <c r="AC119" s="104" t="e">
        <f ca="1">+IF(AND(ISNUMBER(OFFSET('Sanitation Data'!$D$11,0,10*ROW('Sanitation Data'!D113))),'Data Summary'!CR119="Yes"),OFFSET('Sanitation Data'!$D$11,0,10*ROW('Sanitation Data'!D113)),NA())</f>
        <v>#N/A</v>
      </c>
      <c r="AD119" s="104" t="e">
        <f ca="1">+IF(AND(ISNUMBER(OFFSET('Sanitation Data'!$D$12,0,10*ROW('Sanitation Data'!D113))),'Data Summary'!CS119="Yes"),OFFSET('Sanitation Data'!$D$12,0,10*ROW('Sanitation Data'!D113)),NA())</f>
        <v>#N/A</v>
      </c>
      <c r="AE119" s="104" t="e">
        <f ca="1">+IF(AND(ISNUMBER(OFFSET('Sanitation Data'!$D$13,0,10*ROW('Sanitation Data'!D113))),'Data Summary'!CT119="Yes"),OFFSET('Sanitation Data'!$D$13,0,10*ROW('Sanitation Data'!D113)),NA())</f>
        <v>#N/A</v>
      </c>
      <c r="AF119" s="104" t="e">
        <f ca="1">+IF(AND(ISNUMBER(OFFSET('Sanitation Data'!$E$5,0,10*ROW('Sanitation Data'!E113))),'Data Summary'!CU119="Yes"),100-OFFSET('Sanitation Data'!$E$5,0,10*ROW('Sanitation Data'!E113)),NA())</f>
        <v>#N/A</v>
      </c>
      <c r="AG119" s="104" t="e">
        <f ca="1">+IF(AND(ISNUMBER(OFFSET('Sanitation Data'!$E$7,0,10*ROW('Sanitation Data'!E113))),'Data Summary'!CV119="Yes"),OFFSET('Sanitation Data'!$E$7,0,10*ROW('Sanitation Data'!E113)),NA())</f>
        <v>#N/A</v>
      </c>
      <c r="AH119" s="104" t="e">
        <f ca="1">+IF(AND(ISNUMBER(OFFSET('Sanitation Data'!$E$11,0,10*ROW('Sanitation Data'!E113))),'Data Summary'!CW119="Yes"),OFFSET('Sanitation Data'!$E$11,0,10*ROW('Sanitation Data'!E113)),NA())</f>
        <v>#N/A</v>
      </c>
      <c r="AI119" s="104" t="e">
        <f ca="1">+IF(AND(ISNUMBER(OFFSET('Sanitation Data'!$E$12,0,10*ROW('Sanitation Data'!E113))),'Data Summary'!CX119="Yes"),OFFSET('Sanitation Data'!$E$12,0,10*ROW('Sanitation Data'!E113)),NA())</f>
        <v>#N/A</v>
      </c>
      <c r="AJ119" s="104" t="e">
        <f ca="1">+IF(AND(ISNUMBER(OFFSET('Sanitation Data'!$E$13,0,10*ROW('Sanitation Data'!E113))),'Data Summary'!CY119="Yes"),OFFSET('Sanitation Data'!$E$13,0,10*ROW('Sanitation Data'!E113)),NA())</f>
        <v>#N/A</v>
      </c>
      <c r="AK119" s="104" t="e">
        <f ca="1">+IF(AND(ISNUMBER(OFFSET('Sanitation Data'!$F$5,0,10*ROW('Sanitation Data'!F113))),'Data Summary'!CZ119="Yes"),100-OFFSET('Sanitation Data'!$F$5,0,10*ROW('Sanitation Data'!F113)),NA())</f>
        <v>#N/A</v>
      </c>
      <c r="AL119" s="104" t="e">
        <f ca="1">+IF(AND(ISNUMBER(OFFSET('Sanitation Data'!$F$7,0,10*ROW('Sanitation Data'!F113))),'Data Summary'!DA119="Yes"),OFFSET('Sanitation Data'!$F$7,0,10*ROW('Sanitation Data'!F113)),NA())</f>
        <v>#N/A</v>
      </c>
      <c r="AM119" s="104" t="e">
        <f ca="1">+IF(AND(ISNUMBER(OFFSET('Sanitation Data'!$F$11,0,10*ROW('Sanitation Data'!F113))),'Data Summary'!DB119="Yes"),OFFSET('Sanitation Data'!$F$11,0,10*ROW('Sanitation Data'!F113)),NA())</f>
        <v>#N/A</v>
      </c>
      <c r="AN119" s="104" t="e">
        <f ca="1">+IF(AND(ISNUMBER(OFFSET('Sanitation Data'!$F$12,0,10*ROW('Sanitation Data'!F113))),'Data Summary'!DC119="Yes"),OFFSET('Sanitation Data'!$F$12,0,10*ROW('Sanitation Data'!F113)),NA())</f>
        <v>#N/A</v>
      </c>
      <c r="AO119" s="104" t="e">
        <f ca="1">+IF(AND(ISNUMBER(OFFSET('Sanitation Data'!$F$13,0,10*ROW('Sanitation Data'!F113))),'Data Summary'!DD119="Yes"),OFFSET('Sanitation Data'!$F$13,0,10*ROW('Sanitation Data'!F113)),NA())</f>
        <v>#N/A</v>
      </c>
      <c r="AP119" s="104" t="e">
        <f ca="1">+IF(AND(ISNUMBER(OFFSET('Sanitation Data'!$G$5,0,10*ROW('Sanitation Data'!G113))),'Data Summary'!DE119="Yes"),100-OFFSET('Sanitation Data'!$G$5,0,10*ROW('Sanitation Data'!G113)),NA())</f>
        <v>#N/A</v>
      </c>
      <c r="AQ119" s="104" t="e">
        <f ca="1">+IF(AND(ISNUMBER(OFFSET('Sanitation Data'!$G$7,0,10*ROW('Sanitation Data'!G113))),'Data Summary'!DF119="Yes"),OFFSET('Sanitation Data'!$G$7,0,10*ROW('Sanitation Data'!G113)),NA())</f>
        <v>#N/A</v>
      </c>
      <c r="AR119" s="104" t="e">
        <f ca="1">+IF(AND(ISNUMBER(OFFSET('Sanitation Data'!$G$11,0,10*ROW('Sanitation Data'!G113))),'Data Summary'!DG119="Yes"),OFFSET('Sanitation Data'!$G$11,0,10*ROW('Sanitation Data'!G113)),NA())</f>
        <v>#N/A</v>
      </c>
      <c r="AS119" s="104" t="e">
        <f ca="1">+IF(AND(ISNUMBER(OFFSET('Sanitation Data'!$G$12,0,10*ROW('Sanitation Data'!G113))),'Data Summary'!DH119="Yes"),OFFSET('Sanitation Data'!$G$12,0,10*ROW('Sanitation Data'!G113)),NA())</f>
        <v>#N/A</v>
      </c>
      <c r="AT119" s="104" t="e">
        <f ca="1">+IF(AND(ISNUMBER(OFFSET('Sanitation Data'!$G$13,0,10*ROW('Sanitation Data'!G113))),'Data Summary'!DI119="Yes"),OFFSET('Sanitation Data'!$G$13,0,10*ROW('Sanitation Data'!G113)),NA())</f>
        <v>#N/A</v>
      </c>
      <c r="AU119" s="104" t="e">
        <f ca="1">+IF(AND(ISNUMBER(OFFSET('Sanitation Data'!$H$5,0,10*ROW('Sanitation Data'!H113))),'Data Summary'!DJ119="Yes"),100-OFFSET('Sanitation Data'!$H$5,0,10*ROW('Sanitation Data'!H113)),NA())</f>
        <v>#N/A</v>
      </c>
      <c r="AV119" s="104" t="e">
        <f ca="1">+IF(AND(ISNUMBER(OFFSET('Sanitation Data'!$H$7,0,10*ROW('Sanitation Data'!H113))),'Data Summary'!DK119="Yes"),OFFSET('Sanitation Data'!$H$7,0,10*ROW('Sanitation Data'!H113)),NA())</f>
        <v>#N/A</v>
      </c>
      <c r="AW119" s="104" t="e">
        <f ca="1">+IF(AND(ISNUMBER(OFFSET('Sanitation Data'!$H$11,0,10*ROW('Sanitation Data'!H113))),'Data Summary'!DL119="Yes"),OFFSET('Sanitation Data'!$H$11,0,10*ROW('Sanitation Data'!H113)),NA())</f>
        <v>#N/A</v>
      </c>
      <c r="AX119" s="104" t="e">
        <f ca="1">+IF(AND(ISNUMBER(OFFSET('Sanitation Data'!$H$12,0,10*ROW('Sanitation Data'!H113))),'Data Summary'!DM119="Yes"),OFFSET('Sanitation Data'!$H$12,0,10*ROW('Sanitation Data'!H113)),NA())</f>
        <v>#N/A</v>
      </c>
      <c r="AY119" s="104" t="e">
        <f ca="1">+IF(AND(ISNUMBER(OFFSET('Sanitation Data'!$H$13,0,10*ROW('Sanitation Data'!H113))),'Data Summary'!DN119="Yes"),OFFSET('Sanitation Data'!$H$13,0,10*ROW('Sanitation Data'!H113)),NA())</f>
        <v>#N/A</v>
      </c>
      <c r="AZ119" s="109" t="e">
        <f ca="1">+IF(AND(ISNUMBER(OFFSET('Hygiene Data'!$C$6,0,10*ROW('Hygiene Data'!C113))),'Data Summary'!DO119="Yes"),OFFSET('Hygiene Data'!$C$6,0,10*ROW('Hygiene Data'!C113)),NA())</f>
        <v>#N/A</v>
      </c>
      <c r="BA119" s="109" t="e">
        <f ca="1">+IF(AND(ISNUMBER(OFFSET('Hygiene Data'!$C$8,0,10*ROW('Hygiene Data'!C113))),'Data Summary'!DP119="Yes"),OFFSET('Hygiene Data'!$C$8,0,10*ROW('Hygiene Data'!C113)),NA())</f>
        <v>#N/A</v>
      </c>
      <c r="BB119" s="109" t="e">
        <f ca="1">+IF(AND(ISNUMBER(OFFSET('Hygiene Data'!$C$10,0,10*ROW('Hygiene Data'!C113))),'Data Summary'!DQ119="Yes"),OFFSET('Hygiene Data'!$C$10,0,10*ROW('Hygiene Data'!C113)),NA())</f>
        <v>#N/A</v>
      </c>
      <c r="BC119" s="109" t="e">
        <f ca="1">+IF(AND(ISNUMBER(OFFSET('Hygiene Data'!$D$6,0,10*ROW('Hygiene Data'!D113))),'Data Summary'!DR119="Yes"),OFFSET('Hygiene Data'!$D$6,0,10*ROW('Hygiene Data'!D113)),NA())</f>
        <v>#N/A</v>
      </c>
      <c r="BD119" s="109" t="e">
        <f ca="1">+IF(AND(ISNUMBER(OFFSET('Hygiene Data'!$D$8,0,10*ROW('Hygiene Data'!D113))),'Data Summary'!DS119="Yes"),OFFSET('Hygiene Data'!$D$8,0,10*ROW('Hygiene Data'!D113)),NA())</f>
        <v>#N/A</v>
      </c>
      <c r="BE119" s="109" t="e">
        <f ca="1">+IF(AND(ISNUMBER(OFFSET('Hygiene Data'!$D$10,0,10*ROW('Hygiene Data'!D113))),'Data Summary'!DT119="Yes"),OFFSET('Hygiene Data'!$D$10,0,10*ROW('Hygiene Data'!D113)),NA())</f>
        <v>#N/A</v>
      </c>
      <c r="BF119" s="109" t="e">
        <f ca="1">+IF(AND(ISNUMBER(OFFSET('Hygiene Data'!$E$6,0,10*ROW('Hygiene Data'!E113))),'Data Summary'!DU119="Yes"),OFFSET('Hygiene Data'!$E$6,0,10*ROW('Hygiene Data'!E113)),NA())</f>
        <v>#N/A</v>
      </c>
      <c r="BG119" s="109" t="e">
        <f ca="1">+IF(AND(ISNUMBER(OFFSET('Hygiene Data'!$E$8,0,10*ROW('Hygiene Data'!E113))),'Data Summary'!DV119="Yes"),OFFSET('Hygiene Data'!$E$8,0,10*ROW('Hygiene Data'!E113)),NA())</f>
        <v>#N/A</v>
      </c>
      <c r="BH119" s="109" t="e">
        <f ca="1">+IF(AND(ISNUMBER(OFFSET('Hygiene Data'!$E$10,0,10*ROW('Hygiene Data'!E113))),'Data Summary'!DW119="Yes"),OFFSET('Hygiene Data'!$E$10,0,10*ROW('Hygiene Data'!E113)),NA())</f>
        <v>#N/A</v>
      </c>
      <c r="BI119" s="109" t="e">
        <f ca="1">+IF(AND(ISNUMBER(OFFSET('Hygiene Data'!$F$6,0,10*ROW('Hygiene Data'!F113))),'Data Summary'!DX119="Yes"),OFFSET('Hygiene Data'!$F$6,0,10*ROW('Hygiene Data'!F113)),NA())</f>
        <v>#N/A</v>
      </c>
      <c r="BJ119" s="109" t="e">
        <f ca="1">+IF(AND(ISNUMBER(OFFSET('Hygiene Data'!$F$8,0,10*ROW('Hygiene Data'!F113))),'Data Summary'!DY119="Yes"),OFFSET('Hygiene Data'!$F$8,0,10*ROW('Hygiene Data'!F113)),NA())</f>
        <v>#N/A</v>
      </c>
      <c r="BK119" s="109" t="e">
        <f ca="1">+IF(AND(ISNUMBER(OFFSET('Hygiene Data'!$F$10,0,10*ROW('Hygiene Data'!F113))),'Data Summary'!DZ119="Yes"),OFFSET('Hygiene Data'!$F$10,0,10*ROW('Hygiene Data'!F113)),NA())</f>
        <v>#N/A</v>
      </c>
      <c r="BL119" s="109" t="e">
        <f ca="1">+IF(AND(ISNUMBER(OFFSET('Hygiene Data'!$G$6,0,10*ROW('Hygiene Data'!G113))),'Data Summary'!EA119="Yes"),OFFSET('Hygiene Data'!$G$6,0,10*ROW('Hygiene Data'!G113)),NA())</f>
        <v>#N/A</v>
      </c>
      <c r="BM119" s="109" t="e">
        <f ca="1">+IF(AND(ISNUMBER(OFFSET('Hygiene Data'!$G$8,0,10*ROW('Hygiene Data'!G113))),'Data Summary'!EB119="Yes"),OFFSET('Hygiene Data'!$G$8,0,10*ROW('Hygiene Data'!G113)),NA())</f>
        <v>#N/A</v>
      </c>
      <c r="BN119" s="109" t="e">
        <f ca="1">+IF(AND(ISNUMBER(OFFSET('Hygiene Data'!$G$10,0,10*ROW('Hygiene Data'!G113))),'Data Summary'!EC119="Yes"),OFFSET('Hygiene Data'!$G$10,0,10*ROW('Hygiene Data'!G113)),NA())</f>
        <v>#N/A</v>
      </c>
      <c r="BO119" s="109" t="e">
        <f ca="1">+IF(AND(ISNUMBER(OFFSET('Hygiene Data'!$H$6,0,10*ROW('Hygiene Data'!H113))),'Data Summary'!ED119="Yes"),OFFSET('Hygiene Data'!$H$6,0,10*ROW('Hygiene Data'!H113)),NA())</f>
        <v>#N/A</v>
      </c>
      <c r="BP119" s="109" t="e">
        <f ca="1">+IF(AND(ISNUMBER(OFFSET('Hygiene Data'!$H$8,0,10*ROW('Hygiene Data'!H113))),'Data Summary'!EE119="Yes"),OFFSET('Hygiene Data'!$H$8,0,10*ROW('Hygiene Data'!H113)),NA())</f>
        <v>#N/A</v>
      </c>
      <c r="BQ119" s="109" t="e">
        <f ca="1">+IF(AND(ISNUMBER(OFFSET('Hygiene Data'!$H$10,0,10*ROW('Hygiene Data'!H113))),'Data Summary'!EF119="Yes"),OFFSET('Hygiene Data'!$H$10,0,10*ROW('Hygiene Data'!H113)),NA())</f>
        <v>#N/A</v>
      </c>
    </row>
    <row r="120" spans="1:69" x14ac:dyDescent="0.25">
      <c r="A120" s="57" t="e">
        <f ca="1">+IF(OFFSET('Water Data'!$B$1,0,10*ROW('Water Data'!B114))="",NA(),OFFSET('Water Data'!$B$1,0,10*ROW('Water Data'!B114)))</f>
        <v>#N/A</v>
      </c>
      <c r="B120" s="57" t="e">
        <f ca="1">+IF(OFFSET('Water Data'!$A$3,0,10*ROW('Water Data'!A117))="",NA(),OFFSET('Water Data'!$A$3,0,10*ROW('Water Data'!A117)))</f>
        <v>#N/A</v>
      </c>
      <c r="C120" s="57" t="e">
        <f ca="1">+IF(OFFSET('Water Data'!$C$3,0,10*ROW('Water Data'!C117))="",NA(),OFFSET('Water Data'!$C$3,0,10*ROW('Water Data'!C117)))</f>
        <v>#N/A</v>
      </c>
      <c r="D120" s="58" t="e">
        <f ca="1">+IF(AND(ISNUMBER(OFFSET('Water Data'!$C$5,0,10*ROW('Water Data'!C114))),'Data Summary'!BS120="Yes"),100-OFFSET('Water Data'!$C$5,0,10*ROW('Water Data'!C114)),NA())</f>
        <v>#N/A</v>
      </c>
      <c r="E120" s="58" t="e">
        <f ca="1">+IF(AND(ISNUMBER(OFFSET('Water Data'!$C$7,0,10*ROW('Water Data'!C114))),'Data Summary'!BT120="Yes"),OFFSET('Water Data'!$C$7,0,10*ROW('Water Data'!C114)),NA())</f>
        <v>#N/A</v>
      </c>
      <c r="F120" s="58" t="e">
        <f ca="1">+IF(AND(ISNUMBER(OFFSET('Water Data'!$C$10,0,10*ROW('Water Data'!C114))),'Data Summary'!BU120="Yes"),OFFSET('Water Data'!$C$10,0,10*ROW('Water Data'!C114)),NA())</f>
        <v>#N/A</v>
      </c>
      <c r="G120" s="58" t="e">
        <f ca="1">+IF(AND(ISNUMBER(OFFSET('Water Data'!$D$5,0,10*ROW('Water Data'!D114))),'Data Summary'!BV120="Yes"),100-OFFSET('Water Data'!$D$5,0,10*ROW('Water Data'!D114)),NA())</f>
        <v>#N/A</v>
      </c>
      <c r="H120" s="58" t="e">
        <f ca="1">+IF(AND(ISNUMBER(OFFSET('Water Data'!$D$7,0,10*ROW('Water Data'!D114))),'Data Summary'!BW120="Yes"),OFFSET('Water Data'!$D$7,0,10*ROW('Water Data'!D114)),NA())</f>
        <v>#N/A</v>
      </c>
      <c r="I120" s="58" t="e">
        <f ca="1">+IF(AND(ISNUMBER(OFFSET('Water Data'!$D$10,0,10*ROW('Water Data'!D114))),'Data Summary'!BX120="Yes"),OFFSET('Water Data'!$D$10,0,10*ROW('Water Data'!D114)),NA())</f>
        <v>#N/A</v>
      </c>
      <c r="J120" s="58" t="e">
        <f ca="1">+IF(AND(ISNUMBER(OFFSET('Water Data'!$E$5,0,10*ROW('Water Data'!E114))),'Data Summary'!BY120="Yes"),100-OFFSET('Water Data'!$E$5,0,10*ROW('Water Data'!E114)),NA())</f>
        <v>#N/A</v>
      </c>
      <c r="K120" s="58" t="e">
        <f ca="1">+IF(AND(ISNUMBER(OFFSET('Water Data'!$E$7,0,10*ROW('Water Data'!E114))),'Data Summary'!BZ120="Yes"),OFFSET('Water Data'!$E$7,0,10*ROW('Water Data'!E114)),NA())</f>
        <v>#N/A</v>
      </c>
      <c r="L120" s="58" t="e">
        <f ca="1">+IF(AND(ISNUMBER(OFFSET('Water Data'!$E$10,0,10*ROW('Water Data'!E114))),'Data Summary'!CA120="Yes"),OFFSET('Water Data'!$E$10,0,10*ROW('Water Data'!E114)),NA())</f>
        <v>#N/A</v>
      </c>
      <c r="M120" s="58" t="e">
        <f ca="1">+IF(AND(ISNUMBER(OFFSET('Water Data'!$F$5,0,10*ROW('Water Data'!F114))),'Data Summary'!CB120="Yes"),100-OFFSET('Water Data'!$F$5,0,10*ROW('Water Data'!F114)),NA())</f>
        <v>#N/A</v>
      </c>
      <c r="N120" s="58" t="e">
        <f ca="1">+IF(AND(ISNUMBER(OFFSET('Water Data'!$F$7,0,10*ROW('Water Data'!F114))),'Data Summary'!CC120="Yes"),OFFSET('Water Data'!$F$7,0,10*ROW('Water Data'!F114)),NA())</f>
        <v>#N/A</v>
      </c>
      <c r="O120" s="58" t="e">
        <f ca="1">+IF(AND(ISNUMBER(OFFSET('Water Data'!$F$10,0,10*ROW('Water Data'!F114))),'Data Summary'!CD120="Yes"),OFFSET('Water Data'!$F$10,0,10*ROW('Water Data'!F114)),NA())</f>
        <v>#N/A</v>
      </c>
      <c r="P120" s="58" t="e">
        <f ca="1">+IF(AND(ISNUMBER(OFFSET('Water Data'!$G$5,0,10*ROW('Water Data'!G114))),'Data Summary'!CE120="Yes"),100-OFFSET('Water Data'!$G$5,0,10*ROW('Water Data'!G114)),NA())</f>
        <v>#N/A</v>
      </c>
      <c r="Q120" s="58" t="e">
        <f ca="1">+IF(AND(ISNUMBER(OFFSET('Water Data'!$G$7,0,10*ROW('Water Data'!G114))),'Data Summary'!CF120="Yes"),OFFSET('Water Data'!$G$7,0,10*ROW('Water Data'!G114)),NA())</f>
        <v>#N/A</v>
      </c>
      <c r="R120" s="58" t="e">
        <f ca="1">+IF(AND(ISNUMBER(OFFSET('Water Data'!$G$10,0,10*ROW('Water Data'!G114))),'Data Summary'!CG120="Yes"),OFFSET('Water Data'!$G$10,0,10*ROW('Water Data'!G114)),NA())</f>
        <v>#N/A</v>
      </c>
      <c r="S120" s="58" t="e">
        <f ca="1">+IF(AND(ISNUMBER(OFFSET('Water Data'!$H$5,0,10*ROW('Water Data'!H114))),'Data Summary'!CH120="Yes"),100-OFFSET('Water Data'!$H$5,0,10*ROW('Water Data'!H114)),NA())</f>
        <v>#N/A</v>
      </c>
      <c r="T120" s="58" t="e">
        <f ca="1">+IF(AND(ISNUMBER(OFFSET('Water Data'!$H$7,0,10*ROW('Water Data'!H114))),'Data Summary'!CI120="Yes"),OFFSET('Water Data'!$H$7,0,10*ROW('Water Data'!H114)),NA())</f>
        <v>#N/A</v>
      </c>
      <c r="U120" s="58" t="e">
        <f ca="1">+IF(AND(ISNUMBER(OFFSET('Water Data'!$H$10,0,10*ROW('Water Data'!H114))),'Data Summary'!CJ120="Yes"),OFFSET('Water Data'!$H$10,0,10*ROW('Water Data'!H114)),NA())</f>
        <v>#N/A</v>
      </c>
      <c r="V120" s="104" t="e">
        <f ca="1">+IF(AND(ISNUMBER(OFFSET('Sanitation Data'!$C$5,0,10*ROW('Sanitation Data'!C114))),'Data Summary'!CK120="Yes"),100-OFFSET('Sanitation Data'!$C$5,0,10*ROW('Sanitation Data'!C114)),NA())</f>
        <v>#N/A</v>
      </c>
      <c r="W120" s="104" t="e">
        <f ca="1">+IF(AND(ISNUMBER(OFFSET('Sanitation Data'!$C$7,0,10*ROW('Sanitation Data'!C114))),'Data Summary'!CL120="Yes"),OFFSET('Sanitation Data'!$C$7,0,10*ROW('Sanitation Data'!C114)),NA())</f>
        <v>#N/A</v>
      </c>
      <c r="X120" s="104" t="e">
        <f ca="1">+IF(AND(ISNUMBER(OFFSET('Sanitation Data'!$C$11,0,10*ROW('Sanitation Data'!C114))),'Data Summary'!CM120="Yes"),OFFSET('Sanitation Data'!$C$11,0,10*ROW('Sanitation Data'!C114)),NA())</f>
        <v>#N/A</v>
      </c>
      <c r="Y120" s="104" t="e">
        <f ca="1">+IF(AND(ISNUMBER(OFFSET('Sanitation Data'!$C$12,0,10*ROW('Sanitation Data'!C114))),'Data Summary'!CN120="Yes"),OFFSET('Sanitation Data'!$C$12,0,10*ROW('Sanitation Data'!C114)),NA())</f>
        <v>#N/A</v>
      </c>
      <c r="Z120" s="104" t="e">
        <f ca="1">+IF(AND(ISNUMBER(OFFSET('Sanitation Data'!$C$13,0,10*ROW('Sanitation Data'!C114))),'Data Summary'!CO120="Yes"),OFFSET('Sanitation Data'!$C$13,0,10*ROW('Sanitation Data'!C114)),NA())</f>
        <v>#N/A</v>
      </c>
      <c r="AA120" s="104" t="e">
        <f ca="1">+IF(AND(ISNUMBER(OFFSET('Sanitation Data'!$D$5,0,10*ROW('Sanitation Data'!D114))),'Data Summary'!CP120="Yes"),100-OFFSET('Sanitation Data'!$D$5,0,10*ROW('Sanitation Data'!D114)),NA())</f>
        <v>#N/A</v>
      </c>
      <c r="AB120" s="104" t="e">
        <f ca="1">+IF(AND(ISNUMBER(OFFSET('Sanitation Data'!$D$7,0,10*ROW('Sanitation Data'!D114))),'Data Summary'!CQ120="Yes"),OFFSET('Sanitation Data'!$D$7,0,10*ROW('Sanitation Data'!D114)),NA())</f>
        <v>#N/A</v>
      </c>
      <c r="AC120" s="104" t="e">
        <f ca="1">+IF(AND(ISNUMBER(OFFSET('Sanitation Data'!$D$11,0,10*ROW('Sanitation Data'!D114))),'Data Summary'!CR120="Yes"),OFFSET('Sanitation Data'!$D$11,0,10*ROW('Sanitation Data'!D114)),NA())</f>
        <v>#N/A</v>
      </c>
      <c r="AD120" s="104" t="e">
        <f ca="1">+IF(AND(ISNUMBER(OFFSET('Sanitation Data'!$D$12,0,10*ROW('Sanitation Data'!D114))),'Data Summary'!CS120="Yes"),OFFSET('Sanitation Data'!$D$12,0,10*ROW('Sanitation Data'!D114)),NA())</f>
        <v>#N/A</v>
      </c>
      <c r="AE120" s="104" t="e">
        <f ca="1">+IF(AND(ISNUMBER(OFFSET('Sanitation Data'!$D$13,0,10*ROW('Sanitation Data'!D114))),'Data Summary'!CT120="Yes"),OFFSET('Sanitation Data'!$D$13,0,10*ROW('Sanitation Data'!D114)),NA())</f>
        <v>#N/A</v>
      </c>
      <c r="AF120" s="104" t="e">
        <f ca="1">+IF(AND(ISNUMBER(OFFSET('Sanitation Data'!$E$5,0,10*ROW('Sanitation Data'!E114))),'Data Summary'!CU120="Yes"),100-OFFSET('Sanitation Data'!$E$5,0,10*ROW('Sanitation Data'!E114)),NA())</f>
        <v>#N/A</v>
      </c>
      <c r="AG120" s="104" t="e">
        <f ca="1">+IF(AND(ISNUMBER(OFFSET('Sanitation Data'!$E$7,0,10*ROW('Sanitation Data'!E114))),'Data Summary'!CV120="Yes"),OFFSET('Sanitation Data'!$E$7,0,10*ROW('Sanitation Data'!E114)),NA())</f>
        <v>#N/A</v>
      </c>
      <c r="AH120" s="104" t="e">
        <f ca="1">+IF(AND(ISNUMBER(OFFSET('Sanitation Data'!$E$11,0,10*ROW('Sanitation Data'!E114))),'Data Summary'!CW120="Yes"),OFFSET('Sanitation Data'!$E$11,0,10*ROW('Sanitation Data'!E114)),NA())</f>
        <v>#N/A</v>
      </c>
      <c r="AI120" s="104" t="e">
        <f ca="1">+IF(AND(ISNUMBER(OFFSET('Sanitation Data'!$E$12,0,10*ROW('Sanitation Data'!E114))),'Data Summary'!CX120="Yes"),OFFSET('Sanitation Data'!$E$12,0,10*ROW('Sanitation Data'!E114)),NA())</f>
        <v>#N/A</v>
      </c>
      <c r="AJ120" s="104" t="e">
        <f ca="1">+IF(AND(ISNUMBER(OFFSET('Sanitation Data'!$E$13,0,10*ROW('Sanitation Data'!E114))),'Data Summary'!CY120="Yes"),OFFSET('Sanitation Data'!$E$13,0,10*ROW('Sanitation Data'!E114)),NA())</f>
        <v>#N/A</v>
      </c>
      <c r="AK120" s="104" t="e">
        <f ca="1">+IF(AND(ISNUMBER(OFFSET('Sanitation Data'!$F$5,0,10*ROW('Sanitation Data'!F114))),'Data Summary'!CZ120="Yes"),100-OFFSET('Sanitation Data'!$F$5,0,10*ROW('Sanitation Data'!F114)),NA())</f>
        <v>#N/A</v>
      </c>
      <c r="AL120" s="104" t="e">
        <f ca="1">+IF(AND(ISNUMBER(OFFSET('Sanitation Data'!$F$7,0,10*ROW('Sanitation Data'!F114))),'Data Summary'!DA120="Yes"),OFFSET('Sanitation Data'!$F$7,0,10*ROW('Sanitation Data'!F114)),NA())</f>
        <v>#N/A</v>
      </c>
      <c r="AM120" s="104" t="e">
        <f ca="1">+IF(AND(ISNUMBER(OFFSET('Sanitation Data'!$F$11,0,10*ROW('Sanitation Data'!F114))),'Data Summary'!DB120="Yes"),OFFSET('Sanitation Data'!$F$11,0,10*ROW('Sanitation Data'!F114)),NA())</f>
        <v>#N/A</v>
      </c>
      <c r="AN120" s="104" t="e">
        <f ca="1">+IF(AND(ISNUMBER(OFFSET('Sanitation Data'!$F$12,0,10*ROW('Sanitation Data'!F114))),'Data Summary'!DC120="Yes"),OFFSET('Sanitation Data'!$F$12,0,10*ROW('Sanitation Data'!F114)),NA())</f>
        <v>#N/A</v>
      </c>
      <c r="AO120" s="104" t="e">
        <f ca="1">+IF(AND(ISNUMBER(OFFSET('Sanitation Data'!$F$13,0,10*ROW('Sanitation Data'!F114))),'Data Summary'!DD120="Yes"),OFFSET('Sanitation Data'!$F$13,0,10*ROW('Sanitation Data'!F114)),NA())</f>
        <v>#N/A</v>
      </c>
      <c r="AP120" s="104" t="e">
        <f ca="1">+IF(AND(ISNUMBER(OFFSET('Sanitation Data'!$G$5,0,10*ROW('Sanitation Data'!G114))),'Data Summary'!DE120="Yes"),100-OFFSET('Sanitation Data'!$G$5,0,10*ROW('Sanitation Data'!G114)),NA())</f>
        <v>#N/A</v>
      </c>
      <c r="AQ120" s="104" t="e">
        <f ca="1">+IF(AND(ISNUMBER(OFFSET('Sanitation Data'!$G$7,0,10*ROW('Sanitation Data'!G114))),'Data Summary'!DF120="Yes"),OFFSET('Sanitation Data'!$G$7,0,10*ROW('Sanitation Data'!G114)),NA())</f>
        <v>#N/A</v>
      </c>
      <c r="AR120" s="104" t="e">
        <f ca="1">+IF(AND(ISNUMBER(OFFSET('Sanitation Data'!$G$11,0,10*ROW('Sanitation Data'!G114))),'Data Summary'!DG120="Yes"),OFFSET('Sanitation Data'!$G$11,0,10*ROW('Sanitation Data'!G114)),NA())</f>
        <v>#N/A</v>
      </c>
      <c r="AS120" s="104" t="e">
        <f ca="1">+IF(AND(ISNUMBER(OFFSET('Sanitation Data'!$G$12,0,10*ROW('Sanitation Data'!G114))),'Data Summary'!DH120="Yes"),OFFSET('Sanitation Data'!$G$12,0,10*ROW('Sanitation Data'!G114)),NA())</f>
        <v>#N/A</v>
      </c>
      <c r="AT120" s="104" t="e">
        <f ca="1">+IF(AND(ISNUMBER(OFFSET('Sanitation Data'!$G$13,0,10*ROW('Sanitation Data'!G114))),'Data Summary'!DI120="Yes"),OFFSET('Sanitation Data'!$G$13,0,10*ROW('Sanitation Data'!G114)),NA())</f>
        <v>#N/A</v>
      </c>
      <c r="AU120" s="104" t="e">
        <f ca="1">+IF(AND(ISNUMBER(OFFSET('Sanitation Data'!$H$5,0,10*ROW('Sanitation Data'!H114))),'Data Summary'!DJ120="Yes"),100-OFFSET('Sanitation Data'!$H$5,0,10*ROW('Sanitation Data'!H114)),NA())</f>
        <v>#N/A</v>
      </c>
      <c r="AV120" s="104" t="e">
        <f ca="1">+IF(AND(ISNUMBER(OFFSET('Sanitation Data'!$H$7,0,10*ROW('Sanitation Data'!H114))),'Data Summary'!DK120="Yes"),OFFSET('Sanitation Data'!$H$7,0,10*ROW('Sanitation Data'!H114)),NA())</f>
        <v>#N/A</v>
      </c>
      <c r="AW120" s="104" t="e">
        <f ca="1">+IF(AND(ISNUMBER(OFFSET('Sanitation Data'!$H$11,0,10*ROW('Sanitation Data'!H114))),'Data Summary'!DL120="Yes"),OFFSET('Sanitation Data'!$H$11,0,10*ROW('Sanitation Data'!H114)),NA())</f>
        <v>#N/A</v>
      </c>
      <c r="AX120" s="104" t="e">
        <f ca="1">+IF(AND(ISNUMBER(OFFSET('Sanitation Data'!$H$12,0,10*ROW('Sanitation Data'!H114))),'Data Summary'!DM120="Yes"),OFFSET('Sanitation Data'!$H$12,0,10*ROW('Sanitation Data'!H114)),NA())</f>
        <v>#N/A</v>
      </c>
      <c r="AY120" s="104" t="e">
        <f ca="1">+IF(AND(ISNUMBER(OFFSET('Sanitation Data'!$H$13,0,10*ROW('Sanitation Data'!H114))),'Data Summary'!DN120="Yes"),OFFSET('Sanitation Data'!$H$13,0,10*ROW('Sanitation Data'!H114)),NA())</f>
        <v>#N/A</v>
      </c>
      <c r="AZ120" s="109" t="e">
        <f ca="1">+IF(AND(ISNUMBER(OFFSET('Hygiene Data'!$C$6,0,10*ROW('Hygiene Data'!C114))),'Data Summary'!DO120="Yes"),OFFSET('Hygiene Data'!$C$6,0,10*ROW('Hygiene Data'!C114)),NA())</f>
        <v>#N/A</v>
      </c>
      <c r="BA120" s="109" t="e">
        <f ca="1">+IF(AND(ISNUMBER(OFFSET('Hygiene Data'!$C$8,0,10*ROW('Hygiene Data'!C114))),'Data Summary'!DP120="Yes"),OFFSET('Hygiene Data'!$C$8,0,10*ROW('Hygiene Data'!C114)),NA())</f>
        <v>#N/A</v>
      </c>
      <c r="BB120" s="109" t="e">
        <f ca="1">+IF(AND(ISNUMBER(OFFSET('Hygiene Data'!$C$10,0,10*ROW('Hygiene Data'!C114))),'Data Summary'!DQ120="Yes"),OFFSET('Hygiene Data'!$C$10,0,10*ROW('Hygiene Data'!C114)),NA())</f>
        <v>#N/A</v>
      </c>
      <c r="BC120" s="109" t="e">
        <f ca="1">+IF(AND(ISNUMBER(OFFSET('Hygiene Data'!$D$6,0,10*ROW('Hygiene Data'!D114))),'Data Summary'!DR120="Yes"),OFFSET('Hygiene Data'!$D$6,0,10*ROW('Hygiene Data'!D114)),NA())</f>
        <v>#N/A</v>
      </c>
      <c r="BD120" s="109" t="e">
        <f ca="1">+IF(AND(ISNUMBER(OFFSET('Hygiene Data'!$D$8,0,10*ROW('Hygiene Data'!D114))),'Data Summary'!DS120="Yes"),OFFSET('Hygiene Data'!$D$8,0,10*ROW('Hygiene Data'!D114)),NA())</f>
        <v>#N/A</v>
      </c>
      <c r="BE120" s="109" t="e">
        <f ca="1">+IF(AND(ISNUMBER(OFFSET('Hygiene Data'!$D$10,0,10*ROW('Hygiene Data'!D114))),'Data Summary'!DT120="Yes"),OFFSET('Hygiene Data'!$D$10,0,10*ROW('Hygiene Data'!D114)),NA())</f>
        <v>#N/A</v>
      </c>
      <c r="BF120" s="109" t="e">
        <f ca="1">+IF(AND(ISNUMBER(OFFSET('Hygiene Data'!$E$6,0,10*ROW('Hygiene Data'!E114))),'Data Summary'!DU120="Yes"),OFFSET('Hygiene Data'!$E$6,0,10*ROW('Hygiene Data'!E114)),NA())</f>
        <v>#N/A</v>
      </c>
      <c r="BG120" s="109" t="e">
        <f ca="1">+IF(AND(ISNUMBER(OFFSET('Hygiene Data'!$E$8,0,10*ROW('Hygiene Data'!E114))),'Data Summary'!DV120="Yes"),OFFSET('Hygiene Data'!$E$8,0,10*ROW('Hygiene Data'!E114)),NA())</f>
        <v>#N/A</v>
      </c>
      <c r="BH120" s="109" t="e">
        <f ca="1">+IF(AND(ISNUMBER(OFFSET('Hygiene Data'!$E$10,0,10*ROW('Hygiene Data'!E114))),'Data Summary'!DW120="Yes"),OFFSET('Hygiene Data'!$E$10,0,10*ROW('Hygiene Data'!E114)),NA())</f>
        <v>#N/A</v>
      </c>
      <c r="BI120" s="109" t="e">
        <f ca="1">+IF(AND(ISNUMBER(OFFSET('Hygiene Data'!$F$6,0,10*ROW('Hygiene Data'!F114))),'Data Summary'!DX120="Yes"),OFFSET('Hygiene Data'!$F$6,0,10*ROW('Hygiene Data'!F114)),NA())</f>
        <v>#N/A</v>
      </c>
      <c r="BJ120" s="109" t="e">
        <f ca="1">+IF(AND(ISNUMBER(OFFSET('Hygiene Data'!$F$8,0,10*ROW('Hygiene Data'!F114))),'Data Summary'!DY120="Yes"),OFFSET('Hygiene Data'!$F$8,0,10*ROW('Hygiene Data'!F114)),NA())</f>
        <v>#N/A</v>
      </c>
      <c r="BK120" s="109" t="e">
        <f ca="1">+IF(AND(ISNUMBER(OFFSET('Hygiene Data'!$F$10,0,10*ROW('Hygiene Data'!F114))),'Data Summary'!DZ120="Yes"),OFFSET('Hygiene Data'!$F$10,0,10*ROW('Hygiene Data'!F114)),NA())</f>
        <v>#N/A</v>
      </c>
      <c r="BL120" s="109" t="e">
        <f ca="1">+IF(AND(ISNUMBER(OFFSET('Hygiene Data'!$G$6,0,10*ROW('Hygiene Data'!G114))),'Data Summary'!EA120="Yes"),OFFSET('Hygiene Data'!$G$6,0,10*ROW('Hygiene Data'!G114)),NA())</f>
        <v>#N/A</v>
      </c>
      <c r="BM120" s="109" t="e">
        <f ca="1">+IF(AND(ISNUMBER(OFFSET('Hygiene Data'!$G$8,0,10*ROW('Hygiene Data'!G114))),'Data Summary'!EB120="Yes"),OFFSET('Hygiene Data'!$G$8,0,10*ROW('Hygiene Data'!G114)),NA())</f>
        <v>#N/A</v>
      </c>
      <c r="BN120" s="109" t="e">
        <f ca="1">+IF(AND(ISNUMBER(OFFSET('Hygiene Data'!$G$10,0,10*ROW('Hygiene Data'!G114))),'Data Summary'!EC120="Yes"),OFFSET('Hygiene Data'!$G$10,0,10*ROW('Hygiene Data'!G114)),NA())</f>
        <v>#N/A</v>
      </c>
      <c r="BO120" s="109" t="e">
        <f ca="1">+IF(AND(ISNUMBER(OFFSET('Hygiene Data'!$H$6,0,10*ROW('Hygiene Data'!H114))),'Data Summary'!ED120="Yes"),OFFSET('Hygiene Data'!$H$6,0,10*ROW('Hygiene Data'!H114)),NA())</f>
        <v>#N/A</v>
      </c>
      <c r="BP120" s="109" t="e">
        <f ca="1">+IF(AND(ISNUMBER(OFFSET('Hygiene Data'!$H$8,0,10*ROW('Hygiene Data'!H114))),'Data Summary'!EE120="Yes"),OFFSET('Hygiene Data'!$H$8,0,10*ROW('Hygiene Data'!H114)),NA())</f>
        <v>#N/A</v>
      </c>
      <c r="BQ120" s="109" t="e">
        <f ca="1">+IF(AND(ISNUMBER(OFFSET('Hygiene Data'!$H$10,0,10*ROW('Hygiene Data'!H114))),'Data Summary'!EF120="Yes"),OFFSET('Hygiene Data'!$H$10,0,10*ROW('Hygiene Data'!H114)),NA())</f>
        <v>#N/A</v>
      </c>
    </row>
    <row r="121" spans="1:69" x14ac:dyDescent="0.25">
      <c r="A121" s="57" t="e">
        <f ca="1">+IF(OFFSET('Water Data'!$B$1,0,10*ROW('Water Data'!B115))="",NA(),OFFSET('Water Data'!$B$1,0,10*ROW('Water Data'!B115)))</f>
        <v>#N/A</v>
      </c>
      <c r="B121" s="57" t="e">
        <f ca="1">+IF(OFFSET('Water Data'!$A$3,0,10*ROW('Water Data'!A118))="",NA(),OFFSET('Water Data'!$A$3,0,10*ROW('Water Data'!A118)))</f>
        <v>#N/A</v>
      </c>
      <c r="C121" s="57" t="e">
        <f ca="1">+IF(OFFSET('Water Data'!$C$3,0,10*ROW('Water Data'!C118))="",NA(),OFFSET('Water Data'!$C$3,0,10*ROW('Water Data'!C118)))</f>
        <v>#N/A</v>
      </c>
      <c r="D121" s="58" t="e">
        <f ca="1">+IF(AND(ISNUMBER(OFFSET('Water Data'!$C$5,0,10*ROW('Water Data'!C115))),'Data Summary'!BS121="Yes"),100-OFFSET('Water Data'!$C$5,0,10*ROW('Water Data'!C115)),NA())</f>
        <v>#N/A</v>
      </c>
      <c r="E121" s="58" t="e">
        <f ca="1">+IF(AND(ISNUMBER(OFFSET('Water Data'!$C$7,0,10*ROW('Water Data'!C115))),'Data Summary'!BT121="Yes"),OFFSET('Water Data'!$C$7,0,10*ROW('Water Data'!C115)),NA())</f>
        <v>#N/A</v>
      </c>
      <c r="F121" s="58" t="e">
        <f ca="1">+IF(AND(ISNUMBER(OFFSET('Water Data'!$C$10,0,10*ROW('Water Data'!C115))),'Data Summary'!BU121="Yes"),OFFSET('Water Data'!$C$10,0,10*ROW('Water Data'!C115)),NA())</f>
        <v>#N/A</v>
      </c>
      <c r="G121" s="58" t="e">
        <f ca="1">+IF(AND(ISNUMBER(OFFSET('Water Data'!$D$5,0,10*ROW('Water Data'!D115))),'Data Summary'!BV121="Yes"),100-OFFSET('Water Data'!$D$5,0,10*ROW('Water Data'!D115)),NA())</f>
        <v>#N/A</v>
      </c>
      <c r="H121" s="58" t="e">
        <f ca="1">+IF(AND(ISNUMBER(OFFSET('Water Data'!$D$7,0,10*ROW('Water Data'!D115))),'Data Summary'!BW121="Yes"),OFFSET('Water Data'!$D$7,0,10*ROW('Water Data'!D115)),NA())</f>
        <v>#N/A</v>
      </c>
      <c r="I121" s="58" t="e">
        <f ca="1">+IF(AND(ISNUMBER(OFFSET('Water Data'!$D$10,0,10*ROW('Water Data'!D115))),'Data Summary'!BX121="Yes"),OFFSET('Water Data'!$D$10,0,10*ROW('Water Data'!D115)),NA())</f>
        <v>#N/A</v>
      </c>
      <c r="J121" s="58" t="e">
        <f ca="1">+IF(AND(ISNUMBER(OFFSET('Water Data'!$E$5,0,10*ROW('Water Data'!E115))),'Data Summary'!BY121="Yes"),100-OFFSET('Water Data'!$E$5,0,10*ROW('Water Data'!E115)),NA())</f>
        <v>#N/A</v>
      </c>
      <c r="K121" s="58" t="e">
        <f ca="1">+IF(AND(ISNUMBER(OFFSET('Water Data'!$E$7,0,10*ROW('Water Data'!E115))),'Data Summary'!BZ121="Yes"),OFFSET('Water Data'!$E$7,0,10*ROW('Water Data'!E115)),NA())</f>
        <v>#N/A</v>
      </c>
      <c r="L121" s="58" t="e">
        <f ca="1">+IF(AND(ISNUMBER(OFFSET('Water Data'!$E$10,0,10*ROW('Water Data'!E115))),'Data Summary'!CA121="Yes"),OFFSET('Water Data'!$E$10,0,10*ROW('Water Data'!E115)),NA())</f>
        <v>#N/A</v>
      </c>
      <c r="M121" s="58" t="e">
        <f ca="1">+IF(AND(ISNUMBER(OFFSET('Water Data'!$F$5,0,10*ROW('Water Data'!F115))),'Data Summary'!CB121="Yes"),100-OFFSET('Water Data'!$F$5,0,10*ROW('Water Data'!F115)),NA())</f>
        <v>#N/A</v>
      </c>
      <c r="N121" s="58" t="e">
        <f ca="1">+IF(AND(ISNUMBER(OFFSET('Water Data'!$F$7,0,10*ROW('Water Data'!F115))),'Data Summary'!CC121="Yes"),OFFSET('Water Data'!$F$7,0,10*ROW('Water Data'!F115)),NA())</f>
        <v>#N/A</v>
      </c>
      <c r="O121" s="58" t="e">
        <f ca="1">+IF(AND(ISNUMBER(OFFSET('Water Data'!$F$10,0,10*ROW('Water Data'!F115))),'Data Summary'!CD121="Yes"),OFFSET('Water Data'!$F$10,0,10*ROW('Water Data'!F115)),NA())</f>
        <v>#N/A</v>
      </c>
      <c r="P121" s="58" t="e">
        <f ca="1">+IF(AND(ISNUMBER(OFFSET('Water Data'!$G$5,0,10*ROW('Water Data'!G115))),'Data Summary'!CE121="Yes"),100-OFFSET('Water Data'!$G$5,0,10*ROW('Water Data'!G115)),NA())</f>
        <v>#N/A</v>
      </c>
      <c r="Q121" s="58" t="e">
        <f ca="1">+IF(AND(ISNUMBER(OFFSET('Water Data'!$G$7,0,10*ROW('Water Data'!G115))),'Data Summary'!CF121="Yes"),OFFSET('Water Data'!$G$7,0,10*ROW('Water Data'!G115)),NA())</f>
        <v>#N/A</v>
      </c>
      <c r="R121" s="58" t="e">
        <f ca="1">+IF(AND(ISNUMBER(OFFSET('Water Data'!$G$10,0,10*ROW('Water Data'!G115))),'Data Summary'!CG121="Yes"),OFFSET('Water Data'!$G$10,0,10*ROW('Water Data'!G115)),NA())</f>
        <v>#N/A</v>
      </c>
      <c r="S121" s="58" t="e">
        <f ca="1">+IF(AND(ISNUMBER(OFFSET('Water Data'!$H$5,0,10*ROW('Water Data'!H115))),'Data Summary'!CH121="Yes"),100-OFFSET('Water Data'!$H$5,0,10*ROW('Water Data'!H115)),NA())</f>
        <v>#N/A</v>
      </c>
      <c r="T121" s="58" t="e">
        <f ca="1">+IF(AND(ISNUMBER(OFFSET('Water Data'!$H$7,0,10*ROW('Water Data'!H115))),'Data Summary'!CI121="Yes"),OFFSET('Water Data'!$H$7,0,10*ROW('Water Data'!H115)),NA())</f>
        <v>#N/A</v>
      </c>
      <c r="U121" s="58" t="e">
        <f ca="1">+IF(AND(ISNUMBER(OFFSET('Water Data'!$H$10,0,10*ROW('Water Data'!H115))),'Data Summary'!CJ121="Yes"),OFFSET('Water Data'!$H$10,0,10*ROW('Water Data'!H115)),NA())</f>
        <v>#N/A</v>
      </c>
      <c r="V121" s="104" t="e">
        <f ca="1">+IF(AND(ISNUMBER(OFFSET('Sanitation Data'!$C$5,0,10*ROW('Sanitation Data'!C115))),'Data Summary'!CK121="Yes"),100-OFFSET('Sanitation Data'!$C$5,0,10*ROW('Sanitation Data'!C115)),NA())</f>
        <v>#N/A</v>
      </c>
      <c r="W121" s="104" t="e">
        <f ca="1">+IF(AND(ISNUMBER(OFFSET('Sanitation Data'!$C$7,0,10*ROW('Sanitation Data'!C115))),'Data Summary'!CL121="Yes"),OFFSET('Sanitation Data'!$C$7,0,10*ROW('Sanitation Data'!C115)),NA())</f>
        <v>#N/A</v>
      </c>
      <c r="X121" s="104" t="e">
        <f ca="1">+IF(AND(ISNUMBER(OFFSET('Sanitation Data'!$C$11,0,10*ROW('Sanitation Data'!C115))),'Data Summary'!CM121="Yes"),OFFSET('Sanitation Data'!$C$11,0,10*ROW('Sanitation Data'!C115)),NA())</f>
        <v>#N/A</v>
      </c>
      <c r="Y121" s="104" t="e">
        <f ca="1">+IF(AND(ISNUMBER(OFFSET('Sanitation Data'!$C$12,0,10*ROW('Sanitation Data'!C115))),'Data Summary'!CN121="Yes"),OFFSET('Sanitation Data'!$C$12,0,10*ROW('Sanitation Data'!C115)),NA())</f>
        <v>#N/A</v>
      </c>
      <c r="Z121" s="104" t="e">
        <f ca="1">+IF(AND(ISNUMBER(OFFSET('Sanitation Data'!$C$13,0,10*ROW('Sanitation Data'!C115))),'Data Summary'!CO121="Yes"),OFFSET('Sanitation Data'!$C$13,0,10*ROW('Sanitation Data'!C115)),NA())</f>
        <v>#N/A</v>
      </c>
      <c r="AA121" s="104" t="e">
        <f ca="1">+IF(AND(ISNUMBER(OFFSET('Sanitation Data'!$D$5,0,10*ROW('Sanitation Data'!D115))),'Data Summary'!CP121="Yes"),100-OFFSET('Sanitation Data'!$D$5,0,10*ROW('Sanitation Data'!D115)),NA())</f>
        <v>#N/A</v>
      </c>
      <c r="AB121" s="104" t="e">
        <f ca="1">+IF(AND(ISNUMBER(OFFSET('Sanitation Data'!$D$7,0,10*ROW('Sanitation Data'!D115))),'Data Summary'!CQ121="Yes"),OFFSET('Sanitation Data'!$D$7,0,10*ROW('Sanitation Data'!D115)),NA())</f>
        <v>#N/A</v>
      </c>
      <c r="AC121" s="104" t="e">
        <f ca="1">+IF(AND(ISNUMBER(OFFSET('Sanitation Data'!$D$11,0,10*ROW('Sanitation Data'!D115))),'Data Summary'!CR121="Yes"),OFFSET('Sanitation Data'!$D$11,0,10*ROW('Sanitation Data'!D115)),NA())</f>
        <v>#N/A</v>
      </c>
      <c r="AD121" s="104" t="e">
        <f ca="1">+IF(AND(ISNUMBER(OFFSET('Sanitation Data'!$D$12,0,10*ROW('Sanitation Data'!D115))),'Data Summary'!CS121="Yes"),OFFSET('Sanitation Data'!$D$12,0,10*ROW('Sanitation Data'!D115)),NA())</f>
        <v>#N/A</v>
      </c>
      <c r="AE121" s="104" t="e">
        <f ca="1">+IF(AND(ISNUMBER(OFFSET('Sanitation Data'!$D$13,0,10*ROW('Sanitation Data'!D115))),'Data Summary'!CT121="Yes"),OFFSET('Sanitation Data'!$D$13,0,10*ROW('Sanitation Data'!D115)),NA())</f>
        <v>#N/A</v>
      </c>
      <c r="AF121" s="104" t="e">
        <f ca="1">+IF(AND(ISNUMBER(OFFSET('Sanitation Data'!$E$5,0,10*ROW('Sanitation Data'!E115))),'Data Summary'!CU121="Yes"),100-OFFSET('Sanitation Data'!$E$5,0,10*ROW('Sanitation Data'!E115)),NA())</f>
        <v>#N/A</v>
      </c>
      <c r="AG121" s="104" t="e">
        <f ca="1">+IF(AND(ISNUMBER(OFFSET('Sanitation Data'!$E$7,0,10*ROW('Sanitation Data'!E115))),'Data Summary'!CV121="Yes"),OFFSET('Sanitation Data'!$E$7,0,10*ROW('Sanitation Data'!E115)),NA())</f>
        <v>#N/A</v>
      </c>
      <c r="AH121" s="104" t="e">
        <f ca="1">+IF(AND(ISNUMBER(OFFSET('Sanitation Data'!$E$11,0,10*ROW('Sanitation Data'!E115))),'Data Summary'!CW121="Yes"),OFFSET('Sanitation Data'!$E$11,0,10*ROW('Sanitation Data'!E115)),NA())</f>
        <v>#N/A</v>
      </c>
      <c r="AI121" s="104" t="e">
        <f ca="1">+IF(AND(ISNUMBER(OFFSET('Sanitation Data'!$E$12,0,10*ROW('Sanitation Data'!E115))),'Data Summary'!CX121="Yes"),OFFSET('Sanitation Data'!$E$12,0,10*ROW('Sanitation Data'!E115)),NA())</f>
        <v>#N/A</v>
      </c>
      <c r="AJ121" s="104" t="e">
        <f ca="1">+IF(AND(ISNUMBER(OFFSET('Sanitation Data'!$E$13,0,10*ROW('Sanitation Data'!E115))),'Data Summary'!CY121="Yes"),OFFSET('Sanitation Data'!$E$13,0,10*ROW('Sanitation Data'!E115)),NA())</f>
        <v>#N/A</v>
      </c>
      <c r="AK121" s="104" t="e">
        <f ca="1">+IF(AND(ISNUMBER(OFFSET('Sanitation Data'!$F$5,0,10*ROW('Sanitation Data'!F115))),'Data Summary'!CZ121="Yes"),100-OFFSET('Sanitation Data'!$F$5,0,10*ROW('Sanitation Data'!F115)),NA())</f>
        <v>#N/A</v>
      </c>
      <c r="AL121" s="104" t="e">
        <f ca="1">+IF(AND(ISNUMBER(OFFSET('Sanitation Data'!$F$7,0,10*ROW('Sanitation Data'!F115))),'Data Summary'!DA121="Yes"),OFFSET('Sanitation Data'!$F$7,0,10*ROW('Sanitation Data'!F115)),NA())</f>
        <v>#N/A</v>
      </c>
      <c r="AM121" s="104" t="e">
        <f ca="1">+IF(AND(ISNUMBER(OFFSET('Sanitation Data'!$F$11,0,10*ROW('Sanitation Data'!F115))),'Data Summary'!DB121="Yes"),OFFSET('Sanitation Data'!$F$11,0,10*ROW('Sanitation Data'!F115)),NA())</f>
        <v>#N/A</v>
      </c>
      <c r="AN121" s="104" t="e">
        <f ca="1">+IF(AND(ISNUMBER(OFFSET('Sanitation Data'!$F$12,0,10*ROW('Sanitation Data'!F115))),'Data Summary'!DC121="Yes"),OFFSET('Sanitation Data'!$F$12,0,10*ROW('Sanitation Data'!F115)),NA())</f>
        <v>#N/A</v>
      </c>
      <c r="AO121" s="104" t="e">
        <f ca="1">+IF(AND(ISNUMBER(OFFSET('Sanitation Data'!$F$13,0,10*ROW('Sanitation Data'!F115))),'Data Summary'!DD121="Yes"),OFFSET('Sanitation Data'!$F$13,0,10*ROW('Sanitation Data'!F115)),NA())</f>
        <v>#N/A</v>
      </c>
      <c r="AP121" s="104" t="e">
        <f ca="1">+IF(AND(ISNUMBER(OFFSET('Sanitation Data'!$G$5,0,10*ROW('Sanitation Data'!G115))),'Data Summary'!DE121="Yes"),100-OFFSET('Sanitation Data'!$G$5,0,10*ROW('Sanitation Data'!G115)),NA())</f>
        <v>#N/A</v>
      </c>
      <c r="AQ121" s="104" t="e">
        <f ca="1">+IF(AND(ISNUMBER(OFFSET('Sanitation Data'!$G$7,0,10*ROW('Sanitation Data'!G115))),'Data Summary'!DF121="Yes"),OFFSET('Sanitation Data'!$G$7,0,10*ROW('Sanitation Data'!G115)),NA())</f>
        <v>#N/A</v>
      </c>
      <c r="AR121" s="104" t="e">
        <f ca="1">+IF(AND(ISNUMBER(OFFSET('Sanitation Data'!$G$11,0,10*ROW('Sanitation Data'!G115))),'Data Summary'!DG121="Yes"),OFFSET('Sanitation Data'!$G$11,0,10*ROW('Sanitation Data'!G115)),NA())</f>
        <v>#N/A</v>
      </c>
      <c r="AS121" s="104" t="e">
        <f ca="1">+IF(AND(ISNUMBER(OFFSET('Sanitation Data'!$G$12,0,10*ROW('Sanitation Data'!G115))),'Data Summary'!DH121="Yes"),OFFSET('Sanitation Data'!$G$12,0,10*ROW('Sanitation Data'!G115)),NA())</f>
        <v>#N/A</v>
      </c>
      <c r="AT121" s="104" t="e">
        <f ca="1">+IF(AND(ISNUMBER(OFFSET('Sanitation Data'!$G$13,0,10*ROW('Sanitation Data'!G115))),'Data Summary'!DI121="Yes"),OFFSET('Sanitation Data'!$G$13,0,10*ROW('Sanitation Data'!G115)),NA())</f>
        <v>#N/A</v>
      </c>
      <c r="AU121" s="104" t="e">
        <f ca="1">+IF(AND(ISNUMBER(OFFSET('Sanitation Data'!$H$5,0,10*ROW('Sanitation Data'!H115))),'Data Summary'!DJ121="Yes"),100-OFFSET('Sanitation Data'!$H$5,0,10*ROW('Sanitation Data'!H115)),NA())</f>
        <v>#N/A</v>
      </c>
      <c r="AV121" s="104" t="e">
        <f ca="1">+IF(AND(ISNUMBER(OFFSET('Sanitation Data'!$H$7,0,10*ROW('Sanitation Data'!H115))),'Data Summary'!DK121="Yes"),OFFSET('Sanitation Data'!$H$7,0,10*ROW('Sanitation Data'!H115)),NA())</f>
        <v>#N/A</v>
      </c>
      <c r="AW121" s="104" t="e">
        <f ca="1">+IF(AND(ISNUMBER(OFFSET('Sanitation Data'!$H$11,0,10*ROW('Sanitation Data'!H115))),'Data Summary'!DL121="Yes"),OFFSET('Sanitation Data'!$H$11,0,10*ROW('Sanitation Data'!H115)),NA())</f>
        <v>#N/A</v>
      </c>
      <c r="AX121" s="104" t="e">
        <f ca="1">+IF(AND(ISNUMBER(OFFSET('Sanitation Data'!$H$12,0,10*ROW('Sanitation Data'!H115))),'Data Summary'!DM121="Yes"),OFFSET('Sanitation Data'!$H$12,0,10*ROW('Sanitation Data'!H115)),NA())</f>
        <v>#N/A</v>
      </c>
      <c r="AY121" s="104" t="e">
        <f ca="1">+IF(AND(ISNUMBER(OFFSET('Sanitation Data'!$H$13,0,10*ROW('Sanitation Data'!H115))),'Data Summary'!DN121="Yes"),OFFSET('Sanitation Data'!$H$13,0,10*ROW('Sanitation Data'!H115)),NA())</f>
        <v>#N/A</v>
      </c>
      <c r="AZ121" s="109" t="e">
        <f ca="1">+IF(AND(ISNUMBER(OFFSET('Hygiene Data'!$C$6,0,10*ROW('Hygiene Data'!C115))),'Data Summary'!DO121="Yes"),OFFSET('Hygiene Data'!$C$6,0,10*ROW('Hygiene Data'!C115)),NA())</f>
        <v>#N/A</v>
      </c>
      <c r="BA121" s="109" t="e">
        <f ca="1">+IF(AND(ISNUMBER(OFFSET('Hygiene Data'!$C$8,0,10*ROW('Hygiene Data'!C115))),'Data Summary'!DP121="Yes"),OFFSET('Hygiene Data'!$C$8,0,10*ROW('Hygiene Data'!C115)),NA())</f>
        <v>#N/A</v>
      </c>
      <c r="BB121" s="109" t="e">
        <f ca="1">+IF(AND(ISNUMBER(OFFSET('Hygiene Data'!$C$10,0,10*ROW('Hygiene Data'!C115))),'Data Summary'!DQ121="Yes"),OFFSET('Hygiene Data'!$C$10,0,10*ROW('Hygiene Data'!C115)),NA())</f>
        <v>#N/A</v>
      </c>
      <c r="BC121" s="109" t="e">
        <f ca="1">+IF(AND(ISNUMBER(OFFSET('Hygiene Data'!$D$6,0,10*ROW('Hygiene Data'!D115))),'Data Summary'!DR121="Yes"),OFFSET('Hygiene Data'!$D$6,0,10*ROW('Hygiene Data'!D115)),NA())</f>
        <v>#N/A</v>
      </c>
      <c r="BD121" s="109" t="e">
        <f ca="1">+IF(AND(ISNUMBER(OFFSET('Hygiene Data'!$D$8,0,10*ROW('Hygiene Data'!D115))),'Data Summary'!DS121="Yes"),OFFSET('Hygiene Data'!$D$8,0,10*ROW('Hygiene Data'!D115)),NA())</f>
        <v>#N/A</v>
      </c>
      <c r="BE121" s="109" t="e">
        <f ca="1">+IF(AND(ISNUMBER(OFFSET('Hygiene Data'!$D$10,0,10*ROW('Hygiene Data'!D115))),'Data Summary'!DT121="Yes"),OFFSET('Hygiene Data'!$D$10,0,10*ROW('Hygiene Data'!D115)),NA())</f>
        <v>#N/A</v>
      </c>
      <c r="BF121" s="109" t="e">
        <f ca="1">+IF(AND(ISNUMBER(OFFSET('Hygiene Data'!$E$6,0,10*ROW('Hygiene Data'!E115))),'Data Summary'!DU121="Yes"),OFFSET('Hygiene Data'!$E$6,0,10*ROW('Hygiene Data'!E115)),NA())</f>
        <v>#N/A</v>
      </c>
      <c r="BG121" s="109" t="e">
        <f ca="1">+IF(AND(ISNUMBER(OFFSET('Hygiene Data'!$E$8,0,10*ROW('Hygiene Data'!E115))),'Data Summary'!DV121="Yes"),OFFSET('Hygiene Data'!$E$8,0,10*ROW('Hygiene Data'!E115)),NA())</f>
        <v>#N/A</v>
      </c>
      <c r="BH121" s="109" t="e">
        <f ca="1">+IF(AND(ISNUMBER(OFFSET('Hygiene Data'!$E$10,0,10*ROW('Hygiene Data'!E115))),'Data Summary'!DW121="Yes"),OFFSET('Hygiene Data'!$E$10,0,10*ROW('Hygiene Data'!E115)),NA())</f>
        <v>#N/A</v>
      </c>
      <c r="BI121" s="109" t="e">
        <f ca="1">+IF(AND(ISNUMBER(OFFSET('Hygiene Data'!$F$6,0,10*ROW('Hygiene Data'!F115))),'Data Summary'!DX121="Yes"),OFFSET('Hygiene Data'!$F$6,0,10*ROW('Hygiene Data'!F115)),NA())</f>
        <v>#N/A</v>
      </c>
      <c r="BJ121" s="109" t="e">
        <f ca="1">+IF(AND(ISNUMBER(OFFSET('Hygiene Data'!$F$8,0,10*ROW('Hygiene Data'!F115))),'Data Summary'!DY121="Yes"),OFFSET('Hygiene Data'!$F$8,0,10*ROW('Hygiene Data'!F115)),NA())</f>
        <v>#N/A</v>
      </c>
      <c r="BK121" s="109" t="e">
        <f ca="1">+IF(AND(ISNUMBER(OFFSET('Hygiene Data'!$F$10,0,10*ROW('Hygiene Data'!F115))),'Data Summary'!DZ121="Yes"),OFFSET('Hygiene Data'!$F$10,0,10*ROW('Hygiene Data'!F115)),NA())</f>
        <v>#N/A</v>
      </c>
      <c r="BL121" s="109" t="e">
        <f ca="1">+IF(AND(ISNUMBER(OFFSET('Hygiene Data'!$G$6,0,10*ROW('Hygiene Data'!G115))),'Data Summary'!EA121="Yes"),OFFSET('Hygiene Data'!$G$6,0,10*ROW('Hygiene Data'!G115)),NA())</f>
        <v>#N/A</v>
      </c>
      <c r="BM121" s="109" t="e">
        <f ca="1">+IF(AND(ISNUMBER(OFFSET('Hygiene Data'!$G$8,0,10*ROW('Hygiene Data'!G115))),'Data Summary'!EB121="Yes"),OFFSET('Hygiene Data'!$G$8,0,10*ROW('Hygiene Data'!G115)),NA())</f>
        <v>#N/A</v>
      </c>
      <c r="BN121" s="109" t="e">
        <f ca="1">+IF(AND(ISNUMBER(OFFSET('Hygiene Data'!$G$10,0,10*ROW('Hygiene Data'!G115))),'Data Summary'!EC121="Yes"),OFFSET('Hygiene Data'!$G$10,0,10*ROW('Hygiene Data'!G115)),NA())</f>
        <v>#N/A</v>
      </c>
      <c r="BO121" s="109" t="e">
        <f ca="1">+IF(AND(ISNUMBER(OFFSET('Hygiene Data'!$H$6,0,10*ROW('Hygiene Data'!H115))),'Data Summary'!ED121="Yes"),OFFSET('Hygiene Data'!$H$6,0,10*ROW('Hygiene Data'!H115)),NA())</f>
        <v>#N/A</v>
      </c>
      <c r="BP121" s="109" t="e">
        <f ca="1">+IF(AND(ISNUMBER(OFFSET('Hygiene Data'!$H$8,0,10*ROW('Hygiene Data'!H115))),'Data Summary'!EE121="Yes"),OFFSET('Hygiene Data'!$H$8,0,10*ROW('Hygiene Data'!H115)),NA())</f>
        <v>#N/A</v>
      </c>
      <c r="BQ121" s="109" t="e">
        <f ca="1">+IF(AND(ISNUMBER(OFFSET('Hygiene Data'!$H$10,0,10*ROW('Hygiene Data'!H115))),'Data Summary'!EF121="Yes"),OFFSET('Hygiene Data'!$H$10,0,10*ROW('Hygiene Data'!H115)),NA())</f>
        <v>#N/A</v>
      </c>
    </row>
    <row r="122" spans="1:69" x14ac:dyDescent="0.25">
      <c r="A122" s="57" t="e">
        <f ca="1">+IF(OFFSET('Water Data'!$B$1,0,10*ROW('Water Data'!B116))="",NA(),OFFSET('Water Data'!$B$1,0,10*ROW('Water Data'!B116)))</f>
        <v>#N/A</v>
      </c>
      <c r="B122" s="57" t="e">
        <f ca="1">+IF(OFFSET('Water Data'!$A$3,0,10*ROW('Water Data'!A119))="",NA(),OFFSET('Water Data'!$A$3,0,10*ROW('Water Data'!A119)))</f>
        <v>#N/A</v>
      </c>
      <c r="C122" s="57" t="e">
        <f ca="1">+IF(OFFSET('Water Data'!$C$3,0,10*ROW('Water Data'!C119))="",NA(),OFFSET('Water Data'!$C$3,0,10*ROW('Water Data'!C119)))</f>
        <v>#N/A</v>
      </c>
      <c r="D122" s="58" t="e">
        <f ca="1">+IF(AND(ISNUMBER(OFFSET('Water Data'!$C$5,0,10*ROW('Water Data'!C116))),'Data Summary'!BS122="Yes"),100-OFFSET('Water Data'!$C$5,0,10*ROW('Water Data'!C116)),NA())</f>
        <v>#N/A</v>
      </c>
      <c r="E122" s="58" t="e">
        <f ca="1">+IF(AND(ISNUMBER(OFFSET('Water Data'!$C$7,0,10*ROW('Water Data'!C116))),'Data Summary'!BT122="Yes"),OFFSET('Water Data'!$C$7,0,10*ROW('Water Data'!C116)),NA())</f>
        <v>#N/A</v>
      </c>
      <c r="F122" s="58" t="e">
        <f ca="1">+IF(AND(ISNUMBER(OFFSET('Water Data'!$C$10,0,10*ROW('Water Data'!C116))),'Data Summary'!BU122="Yes"),OFFSET('Water Data'!$C$10,0,10*ROW('Water Data'!C116)),NA())</f>
        <v>#N/A</v>
      </c>
      <c r="G122" s="58" t="e">
        <f ca="1">+IF(AND(ISNUMBER(OFFSET('Water Data'!$D$5,0,10*ROW('Water Data'!D116))),'Data Summary'!BV122="Yes"),100-OFFSET('Water Data'!$D$5,0,10*ROW('Water Data'!D116)),NA())</f>
        <v>#N/A</v>
      </c>
      <c r="H122" s="58" t="e">
        <f ca="1">+IF(AND(ISNUMBER(OFFSET('Water Data'!$D$7,0,10*ROW('Water Data'!D116))),'Data Summary'!BW122="Yes"),OFFSET('Water Data'!$D$7,0,10*ROW('Water Data'!D116)),NA())</f>
        <v>#N/A</v>
      </c>
      <c r="I122" s="58" t="e">
        <f ca="1">+IF(AND(ISNUMBER(OFFSET('Water Data'!$D$10,0,10*ROW('Water Data'!D116))),'Data Summary'!BX122="Yes"),OFFSET('Water Data'!$D$10,0,10*ROW('Water Data'!D116)),NA())</f>
        <v>#N/A</v>
      </c>
      <c r="J122" s="58" t="e">
        <f ca="1">+IF(AND(ISNUMBER(OFFSET('Water Data'!$E$5,0,10*ROW('Water Data'!E116))),'Data Summary'!BY122="Yes"),100-OFFSET('Water Data'!$E$5,0,10*ROW('Water Data'!E116)),NA())</f>
        <v>#N/A</v>
      </c>
      <c r="K122" s="58" t="e">
        <f ca="1">+IF(AND(ISNUMBER(OFFSET('Water Data'!$E$7,0,10*ROW('Water Data'!E116))),'Data Summary'!BZ122="Yes"),OFFSET('Water Data'!$E$7,0,10*ROW('Water Data'!E116)),NA())</f>
        <v>#N/A</v>
      </c>
      <c r="L122" s="58" t="e">
        <f ca="1">+IF(AND(ISNUMBER(OFFSET('Water Data'!$E$10,0,10*ROW('Water Data'!E116))),'Data Summary'!CA122="Yes"),OFFSET('Water Data'!$E$10,0,10*ROW('Water Data'!E116)),NA())</f>
        <v>#N/A</v>
      </c>
      <c r="M122" s="58" t="e">
        <f ca="1">+IF(AND(ISNUMBER(OFFSET('Water Data'!$F$5,0,10*ROW('Water Data'!F116))),'Data Summary'!CB122="Yes"),100-OFFSET('Water Data'!$F$5,0,10*ROW('Water Data'!F116)),NA())</f>
        <v>#N/A</v>
      </c>
      <c r="N122" s="58" t="e">
        <f ca="1">+IF(AND(ISNUMBER(OFFSET('Water Data'!$F$7,0,10*ROW('Water Data'!F116))),'Data Summary'!CC122="Yes"),OFFSET('Water Data'!$F$7,0,10*ROW('Water Data'!F116)),NA())</f>
        <v>#N/A</v>
      </c>
      <c r="O122" s="58" t="e">
        <f ca="1">+IF(AND(ISNUMBER(OFFSET('Water Data'!$F$10,0,10*ROW('Water Data'!F116))),'Data Summary'!CD122="Yes"),OFFSET('Water Data'!$F$10,0,10*ROW('Water Data'!F116)),NA())</f>
        <v>#N/A</v>
      </c>
      <c r="P122" s="58" t="e">
        <f ca="1">+IF(AND(ISNUMBER(OFFSET('Water Data'!$G$5,0,10*ROW('Water Data'!G116))),'Data Summary'!CE122="Yes"),100-OFFSET('Water Data'!$G$5,0,10*ROW('Water Data'!G116)),NA())</f>
        <v>#N/A</v>
      </c>
      <c r="Q122" s="58" t="e">
        <f ca="1">+IF(AND(ISNUMBER(OFFSET('Water Data'!$G$7,0,10*ROW('Water Data'!G116))),'Data Summary'!CF122="Yes"),OFFSET('Water Data'!$G$7,0,10*ROW('Water Data'!G116)),NA())</f>
        <v>#N/A</v>
      </c>
      <c r="R122" s="58" t="e">
        <f ca="1">+IF(AND(ISNUMBER(OFFSET('Water Data'!$G$10,0,10*ROW('Water Data'!G116))),'Data Summary'!CG122="Yes"),OFFSET('Water Data'!$G$10,0,10*ROW('Water Data'!G116)),NA())</f>
        <v>#N/A</v>
      </c>
      <c r="S122" s="58" t="e">
        <f ca="1">+IF(AND(ISNUMBER(OFFSET('Water Data'!$H$5,0,10*ROW('Water Data'!H116))),'Data Summary'!CH122="Yes"),100-OFFSET('Water Data'!$H$5,0,10*ROW('Water Data'!H116)),NA())</f>
        <v>#N/A</v>
      </c>
      <c r="T122" s="58" t="e">
        <f ca="1">+IF(AND(ISNUMBER(OFFSET('Water Data'!$H$7,0,10*ROW('Water Data'!H116))),'Data Summary'!CI122="Yes"),OFFSET('Water Data'!$H$7,0,10*ROW('Water Data'!H116)),NA())</f>
        <v>#N/A</v>
      </c>
      <c r="U122" s="58" t="e">
        <f ca="1">+IF(AND(ISNUMBER(OFFSET('Water Data'!$H$10,0,10*ROW('Water Data'!H116))),'Data Summary'!CJ122="Yes"),OFFSET('Water Data'!$H$10,0,10*ROW('Water Data'!H116)),NA())</f>
        <v>#N/A</v>
      </c>
      <c r="V122" s="104" t="e">
        <f ca="1">+IF(AND(ISNUMBER(OFFSET('Sanitation Data'!$C$5,0,10*ROW('Sanitation Data'!C116))),'Data Summary'!CK122="Yes"),100-OFFSET('Sanitation Data'!$C$5,0,10*ROW('Sanitation Data'!C116)),NA())</f>
        <v>#N/A</v>
      </c>
      <c r="W122" s="104" t="e">
        <f ca="1">+IF(AND(ISNUMBER(OFFSET('Sanitation Data'!$C$7,0,10*ROW('Sanitation Data'!C116))),'Data Summary'!CL122="Yes"),OFFSET('Sanitation Data'!$C$7,0,10*ROW('Sanitation Data'!C116)),NA())</f>
        <v>#N/A</v>
      </c>
      <c r="X122" s="104" t="e">
        <f ca="1">+IF(AND(ISNUMBER(OFFSET('Sanitation Data'!$C$11,0,10*ROW('Sanitation Data'!C116))),'Data Summary'!CM122="Yes"),OFFSET('Sanitation Data'!$C$11,0,10*ROW('Sanitation Data'!C116)),NA())</f>
        <v>#N/A</v>
      </c>
      <c r="Y122" s="104" t="e">
        <f ca="1">+IF(AND(ISNUMBER(OFFSET('Sanitation Data'!$C$12,0,10*ROW('Sanitation Data'!C116))),'Data Summary'!CN122="Yes"),OFFSET('Sanitation Data'!$C$12,0,10*ROW('Sanitation Data'!C116)),NA())</f>
        <v>#N/A</v>
      </c>
      <c r="Z122" s="104" t="e">
        <f ca="1">+IF(AND(ISNUMBER(OFFSET('Sanitation Data'!$C$13,0,10*ROW('Sanitation Data'!C116))),'Data Summary'!CO122="Yes"),OFFSET('Sanitation Data'!$C$13,0,10*ROW('Sanitation Data'!C116)),NA())</f>
        <v>#N/A</v>
      </c>
      <c r="AA122" s="104" t="e">
        <f ca="1">+IF(AND(ISNUMBER(OFFSET('Sanitation Data'!$D$5,0,10*ROW('Sanitation Data'!D116))),'Data Summary'!CP122="Yes"),100-OFFSET('Sanitation Data'!$D$5,0,10*ROW('Sanitation Data'!D116)),NA())</f>
        <v>#N/A</v>
      </c>
      <c r="AB122" s="104" t="e">
        <f ca="1">+IF(AND(ISNUMBER(OFFSET('Sanitation Data'!$D$7,0,10*ROW('Sanitation Data'!D116))),'Data Summary'!CQ122="Yes"),OFFSET('Sanitation Data'!$D$7,0,10*ROW('Sanitation Data'!D116)),NA())</f>
        <v>#N/A</v>
      </c>
      <c r="AC122" s="104" t="e">
        <f ca="1">+IF(AND(ISNUMBER(OFFSET('Sanitation Data'!$D$11,0,10*ROW('Sanitation Data'!D116))),'Data Summary'!CR122="Yes"),OFFSET('Sanitation Data'!$D$11,0,10*ROW('Sanitation Data'!D116)),NA())</f>
        <v>#N/A</v>
      </c>
      <c r="AD122" s="104" t="e">
        <f ca="1">+IF(AND(ISNUMBER(OFFSET('Sanitation Data'!$D$12,0,10*ROW('Sanitation Data'!D116))),'Data Summary'!CS122="Yes"),OFFSET('Sanitation Data'!$D$12,0,10*ROW('Sanitation Data'!D116)),NA())</f>
        <v>#N/A</v>
      </c>
      <c r="AE122" s="104" t="e">
        <f ca="1">+IF(AND(ISNUMBER(OFFSET('Sanitation Data'!$D$13,0,10*ROW('Sanitation Data'!D116))),'Data Summary'!CT122="Yes"),OFFSET('Sanitation Data'!$D$13,0,10*ROW('Sanitation Data'!D116)),NA())</f>
        <v>#N/A</v>
      </c>
      <c r="AF122" s="104" t="e">
        <f ca="1">+IF(AND(ISNUMBER(OFFSET('Sanitation Data'!$E$5,0,10*ROW('Sanitation Data'!E116))),'Data Summary'!CU122="Yes"),100-OFFSET('Sanitation Data'!$E$5,0,10*ROW('Sanitation Data'!E116)),NA())</f>
        <v>#N/A</v>
      </c>
      <c r="AG122" s="104" t="e">
        <f ca="1">+IF(AND(ISNUMBER(OFFSET('Sanitation Data'!$E$7,0,10*ROW('Sanitation Data'!E116))),'Data Summary'!CV122="Yes"),OFFSET('Sanitation Data'!$E$7,0,10*ROW('Sanitation Data'!E116)),NA())</f>
        <v>#N/A</v>
      </c>
      <c r="AH122" s="104" t="e">
        <f ca="1">+IF(AND(ISNUMBER(OFFSET('Sanitation Data'!$E$11,0,10*ROW('Sanitation Data'!E116))),'Data Summary'!CW122="Yes"),OFFSET('Sanitation Data'!$E$11,0,10*ROW('Sanitation Data'!E116)),NA())</f>
        <v>#N/A</v>
      </c>
      <c r="AI122" s="104" t="e">
        <f ca="1">+IF(AND(ISNUMBER(OFFSET('Sanitation Data'!$E$12,0,10*ROW('Sanitation Data'!E116))),'Data Summary'!CX122="Yes"),OFFSET('Sanitation Data'!$E$12,0,10*ROW('Sanitation Data'!E116)),NA())</f>
        <v>#N/A</v>
      </c>
      <c r="AJ122" s="104" t="e">
        <f ca="1">+IF(AND(ISNUMBER(OFFSET('Sanitation Data'!$E$13,0,10*ROW('Sanitation Data'!E116))),'Data Summary'!CY122="Yes"),OFFSET('Sanitation Data'!$E$13,0,10*ROW('Sanitation Data'!E116)),NA())</f>
        <v>#N/A</v>
      </c>
      <c r="AK122" s="104" t="e">
        <f ca="1">+IF(AND(ISNUMBER(OFFSET('Sanitation Data'!$F$5,0,10*ROW('Sanitation Data'!F116))),'Data Summary'!CZ122="Yes"),100-OFFSET('Sanitation Data'!$F$5,0,10*ROW('Sanitation Data'!F116)),NA())</f>
        <v>#N/A</v>
      </c>
      <c r="AL122" s="104" t="e">
        <f ca="1">+IF(AND(ISNUMBER(OFFSET('Sanitation Data'!$F$7,0,10*ROW('Sanitation Data'!F116))),'Data Summary'!DA122="Yes"),OFFSET('Sanitation Data'!$F$7,0,10*ROW('Sanitation Data'!F116)),NA())</f>
        <v>#N/A</v>
      </c>
      <c r="AM122" s="104" t="e">
        <f ca="1">+IF(AND(ISNUMBER(OFFSET('Sanitation Data'!$F$11,0,10*ROW('Sanitation Data'!F116))),'Data Summary'!DB122="Yes"),OFFSET('Sanitation Data'!$F$11,0,10*ROW('Sanitation Data'!F116)),NA())</f>
        <v>#N/A</v>
      </c>
      <c r="AN122" s="104" t="e">
        <f ca="1">+IF(AND(ISNUMBER(OFFSET('Sanitation Data'!$F$12,0,10*ROW('Sanitation Data'!F116))),'Data Summary'!DC122="Yes"),OFFSET('Sanitation Data'!$F$12,0,10*ROW('Sanitation Data'!F116)),NA())</f>
        <v>#N/A</v>
      </c>
      <c r="AO122" s="104" t="e">
        <f ca="1">+IF(AND(ISNUMBER(OFFSET('Sanitation Data'!$F$13,0,10*ROW('Sanitation Data'!F116))),'Data Summary'!DD122="Yes"),OFFSET('Sanitation Data'!$F$13,0,10*ROW('Sanitation Data'!F116)),NA())</f>
        <v>#N/A</v>
      </c>
      <c r="AP122" s="104" t="e">
        <f ca="1">+IF(AND(ISNUMBER(OFFSET('Sanitation Data'!$G$5,0,10*ROW('Sanitation Data'!G116))),'Data Summary'!DE122="Yes"),100-OFFSET('Sanitation Data'!$G$5,0,10*ROW('Sanitation Data'!G116)),NA())</f>
        <v>#N/A</v>
      </c>
      <c r="AQ122" s="104" t="e">
        <f ca="1">+IF(AND(ISNUMBER(OFFSET('Sanitation Data'!$G$7,0,10*ROW('Sanitation Data'!G116))),'Data Summary'!DF122="Yes"),OFFSET('Sanitation Data'!$G$7,0,10*ROW('Sanitation Data'!G116)),NA())</f>
        <v>#N/A</v>
      </c>
      <c r="AR122" s="104" t="e">
        <f ca="1">+IF(AND(ISNUMBER(OFFSET('Sanitation Data'!$G$11,0,10*ROW('Sanitation Data'!G116))),'Data Summary'!DG122="Yes"),OFFSET('Sanitation Data'!$G$11,0,10*ROW('Sanitation Data'!G116)),NA())</f>
        <v>#N/A</v>
      </c>
      <c r="AS122" s="104" t="e">
        <f ca="1">+IF(AND(ISNUMBER(OFFSET('Sanitation Data'!$G$12,0,10*ROW('Sanitation Data'!G116))),'Data Summary'!DH122="Yes"),OFFSET('Sanitation Data'!$G$12,0,10*ROW('Sanitation Data'!G116)),NA())</f>
        <v>#N/A</v>
      </c>
      <c r="AT122" s="104" t="e">
        <f ca="1">+IF(AND(ISNUMBER(OFFSET('Sanitation Data'!$G$13,0,10*ROW('Sanitation Data'!G116))),'Data Summary'!DI122="Yes"),OFFSET('Sanitation Data'!$G$13,0,10*ROW('Sanitation Data'!G116)),NA())</f>
        <v>#N/A</v>
      </c>
      <c r="AU122" s="104" t="e">
        <f ca="1">+IF(AND(ISNUMBER(OFFSET('Sanitation Data'!$H$5,0,10*ROW('Sanitation Data'!H116))),'Data Summary'!DJ122="Yes"),100-OFFSET('Sanitation Data'!$H$5,0,10*ROW('Sanitation Data'!H116)),NA())</f>
        <v>#N/A</v>
      </c>
      <c r="AV122" s="104" t="e">
        <f ca="1">+IF(AND(ISNUMBER(OFFSET('Sanitation Data'!$H$7,0,10*ROW('Sanitation Data'!H116))),'Data Summary'!DK122="Yes"),OFFSET('Sanitation Data'!$H$7,0,10*ROW('Sanitation Data'!H116)),NA())</f>
        <v>#N/A</v>
      </c>
      <c r="AW122" s="104" t="e">
        <f ca="1">+IF(AND(ISNUMBER(OFFSET('Sanitation Data'!$H$11,0,10*ROW('Sanitation Data'!H116))),'Data Summary'!DL122="Yes"),OFFSET('Sanitation Data'!$H$11,0,10*ROW('Sanitation Data'!H116)),NA())</f>
        <v>#N/A</v>
      </c>
      <c r="AX122" s="104" t="e">
        <f ca="1">+IF(AND(ISNUMBER(OFFSET('Sanitation Data'!$H$12,0,10*ROW('Sanitation Data'!H116))),'Data Summary'!DM122="Yes"),OFFSET('Sanitation Data'!$H$12,0,10*ROW('Sanitation Data'!H116)),NA())</f>
        <v>#N/A</v>
      </c>
      <c r="AY122" s="104" t="e">
        <f ca="1">+IF(AND(ISNUMBER(OFFSET('Sanitation Data'!$H$13,0,10*ROW('Sanitation Data'!H116))),'Data Summary'!DN122="Yes"),OFFSET('Sanitation Data'!$H$13,0,10*ROW('Sanitation Data'!H116)),NA())</f>
        <v>#N/A</v>
      </c>
      <c r="AZ122" s="109" t="e">
        <f ca="1">+IF(AND(ISNUMBER(OFFSET('Hygiene Data'!$C$6,0,10*ROW('Hygiene Data'!C116))),'Data Summary'!DO122="Yes"),OFFSET('Hygiene Data'!$C$6,0,10*ROW('Hygiene Data'!C116)),NA())</f>
        <v>#N/A</v>
      </c>
      <c r="BA122" s="109" t="e">
        <f ca="1">+IF(AND(ISNUMBER(OFFSET('Hygiene Data'!$C$8,0,10*ROW('Hygiene Data'!C116))),'Data Summary'!DP122="Yes"),OFFSET('Hygiene Data'!$C$8,0,10*ROW('Hygiene Data'!C116)),NA())</f>
        <v>#N/A</v>
      </c>
      <c r="BB122" s="109" t="e">
        <f ca="1">+IF(AND(ISNUMBER(OFFSET('Hygiene Data'!$C$10,0,10*ROW('Hygiene Data'!C116))),'Data Summary'!DQ122="Yes"),OFFSET('Hygiene Data'!$C$10,0,10*ROW('Hygiene Data'!C116)),NA())</f>
        <v>#N/A</v>
      </c>
      <c r="BC122" s="109" t="e">
        <f ca="1">+IF(AND(ISNUMBER(OFFSET('Hygiene Data'!$D$6,0,10*ROW('Hygiene Data'!D116))),'Data Summary'!DR122="Yes"),OFFSET('Hygiene Data'!$D$6,0,10*ROW('Hygiene Data'!D116)),NA())</f>
        <v>#N/A</v>
      </c>
      <c r="BD122" s="109" t="e">
        <f ca="1">+IF(AND(ISNUMBER(OFFSET('Hygiene Data'!$D$8,0,10*ROW('Hygiene Data'!D116))),'Data Summary'!DS122="Yes"),OFFSET('Hygiene Data'!$D$8,0,10*ROW('Hygiene Data'!D116)),NA())</f>
        <v>#N/A</v>
      </c>
      <c r="BE122" s="109" t="e">
        <f ca="1">+IF(AND(ISNUMBER(OFFSET('Hygiene Data'!$D$10,0,10*ROW('Hygiene Data'!D116))),'Data Summary'!DT122="Yes"),OFFSET('Hygiene Data'!$D$10,0,10*ROW('Hygiene Data'!D116)),NA())</f>
        <v>#N/A</v>
      </c>
      <c r="BF122" s="109" t="e">
        <f ca="1">+IF(AND(ISNUMBER(OFFSET('Hygiene Data'!$E$6,0,10*ROW('Hygiene Data'!E116))),'Data Summary'!DU122="Yes"),OFFSET('Hygiene Data'!$E$6,0,10*ROW('Hygiene Data'!E116)),NA())</f>
        <v>#N/A</v>
      </c>
      <c r="BG122" s="109" t="e">
        <f ca="1">+IF(AND(ISNUMBER(OFFSET('Hygiene Data'!$E$8,0,10*ROW('Hygiene Data'!E116))),'Data Summary'!DV122="Yes"),OFFSET('Hygiene Data'!$E$8,0,10*ROW('Hygiene Data'!E116)),NA())</f>
        <v>#N/A</v>
      </c>
      <c r="BH122" s="109" t="e">
        <f ca="1">+IF(AND(ISNUMBER(OFFSET('Hygiene Data'!$E$10,0,10*ROW('Hygiene Data'!E116))),'Data Summary'!DW122="Yes"),OFFSET('Hygiene Data'!$E$10,0,10*ROW('Hygiene Data'!E116)),NA())</f>
        <v>#N/A</v>
      </c>
      <c r="BI122" s="109" t="e">
        <f ca="1">+IF(AND(ISNUMBER(OFFSET('Hygiene Data'!$F$6,0,10*ROW('Hygiene Data'!F116))),'Data Summary'!DX122="Yes"),OFFSET('Hygiene Data'!$F$6,0,10*ROW('Hygiene Data'!F116)),NA())</f>
        <v>#N/A</v>
      </c>
      <c r="BJ122" s="109" t="e">
        <f ca="1">+IF(AND(ISNUMBER(OFFSET('Hygiene Data'!$F$8,0,10*ROW('Hygiene Data'!F116))),'Data Summary'!DY122="Yes"),OFFSET('Hygiene Data'!$F$8,0,10*ROW('Hygiene Data'!F116)),NA())</f>
        <v>#N/A</v>
      </c>
      <c r="BK122" s="109" t="e">
        <f ca="1">+IF(AND(ISNUMBER(OFFSET('Hygiene Data'!$F$10,0,10*ROW('Hygiene Data'!F116))),'Data Summary'!DZ122="Yes"),OFFSET('Hygiene Data'!$F$10,0,10*ROW('Hygiene Data'!F116)),NA())</f>
        <v>#N/A</v>
      </c>
      <c r="BL122" s="109" t="e">
        <f ca="1">+IF(AND(ISNUMBER(OFFSET('Hygiene Data'!$G$6,0,10*ROW('Hygiene Data'!G116))),'Data Summary'!EA122="Yes"),OFFSET('Hygiene Data'!$G$6,0,10*ROW('Hygiene Data'!G116)),NA())</f>
        <v>#N/A</v>
      </c>
      <c r="BM122" s="109" t="e">
        <f ca="1">+IF(AND(ISNUMBER(OFFSET('Hygiene Data'!$G$8,0,10*ROW('Hygiene Data'!G116))),'Data Summary'!EB122="Yes"),OFFSET('Hygiene Data'!$G$8,0,10*ROW('Hygiene Data'!G116)),NA())</f>
        <v>#N/A</v>
      </c>
      <c r="BN122" s="109" t="e">
        <f ca="1">+IF(AND(ISNUMBER(OFFSET('Hygiene Data'!$G$10,0,10*ROW('Hygiene Data'!G116))),'Data Summary'!EC122="Yes"),OFFSET('Hygiene Data'!$G$10,0,10*ROW('Hygiene Data'!G116)),NA())</f>
        <v>#N/A</v>
      </c>
      <c r="BO122" s="109" t="e">
        <f ca="1">+IF(AND(ISNUMBER(OFFSET('Hygiene Data'!$H$6,0,10*ROW('Hygiene Data'!H116))),'Data Summary'!ED122="Yes"),OFFSET('Hygiene Data'!$H$6,0,10*ROW('Hygiene Data'!H116)),NA())</f>
        <v>#N/A</v>
      </c>
      <c r="BP122" s="109" t="e">
        <f ca="1">+IF(AND(ISNUMBER(OFFSET('Hygiene Data'!$H$8,0,10*ROW('Hygiene Data'!H116))),'Data Summary'!EE122="Yes"),OFFSET('Hygiene Data'!$H$8,0,10*ROW('Hygiene Data'!H116)),NA())</f>
        <v>#N/A</v>
      </c>
      <c r="BQ122" s="109" t="e">
        <f ca="1">+IF(AND(ISNUMBER(OFFSET('Hygiene Data'!$H$10,0,10*ROW('Hygiene Data'!H116))),'Data Summary'!EF122="Yes"),OFFSET('Hygiene Data'!$H$10,0,10*ROW('Hygiene Data'!H116)),NA())</f>
        <v>#N/A</v>
      </c>
    </row>
    <row r="123" spans="1:69" x14ac:dyDescent="0.25">
      <c r="A123" s="57" t="e">
        <f ca="1">+IF(OFFSET('Water Data'!$B$1,0,10*ROW('Water Data'!B117))="",NA(),OFFSET('Water Data'!$B$1,0,10*ROW('Water Data'!B117)))</f>
        <v>#N/A</v>
      </c>
      <c r="B123" s="57" t="e">
        <f ca="1">+IF(OFFSET('Water Data'!$A$3,0,10*ROW('Water Data'!A120))="",NA(),OFFSET('Water Data'!$A$3,0,10*ROW('Water Data'!A120)))</f>
        <v>#N/A</v>
      </c>
      <c r="C123" s="57" t="e">
        <f ca="1">+IF(OFFSET('Water Data'!$C$3,0,10*ROW('Water Data'!C120))="",NA(),OFFSET('Water Data'!$C$3,0,10*ROW('Water Data'!C120)))</f>
        <v>#N/A</v>
      </c>
      <c r="D123" s="58" t="e">
        <f ca="1">+IF(AND(ISNUMBER(OFFSET('Water Data'!$C$5,0,10*ROW('Water Data'!C117))),'Data Summary'!BS123="Yes"),100-OFFSET('Water Data'!$C$5,0,10*ROW('Water Data'!C117)),NA())</f>
        <v>#N/A</v>
      </c>
      <c r="E123" s="58" t="e">
        <f ca="1">+IF(AND(ISNUMBER(OFFSET('Water Data'!$C$7,0,10*ROW('Water Data'!C117))),'Data Summary'!BT123="Yes"),OFFSET('Water Data'!$C$7,0,10*ROW('Water Data'!C117)),NA())</f>
        <v>#N/A</v>
      </c>
      <c r="F123" s="58" t="e">
        <f ca="1">+IF(AND(ISNUMBER(OFFSET('Water Data'!$C$10,0,10*ROW('Water Data'!C117))),'Data Summary'!BU123="Yes"),OFFSET('Water Data'!$C$10,0,10*ROW('Water Data'!C117)),NA())</f>
        <v>#N/A</v>
      </c>
      <c r="G123" s="58" t="e">
        <f ca="1">+IF(AND(ISNUMBER(OFFSET('Water Data'!$D$5,0,10*ROW('Water Data'!D117))),'Data Summary'!BV123="Yes"),100-OFFSET('Water Data'!$D$5,0,10*ROW('Water Data'!D117)),NA())</f>
        <v>#N/A</v>
      </c>
      <c r="H123" s="58" t="e">
        <f ca="1">+IF(AND(ISNUMBER(OFFSET('Water Data'!$D$7,0,10*ROW('Water Data'!D117))),'Data Summary'!BW123="Yes"),OFFSET('Water Data'!$D$7,0,10*ROW('Water Data'!D117)),NA())</f>
        <v>#N/A</v>
      </c>
      <c r="I123" s="58" t="e">
        <f ca="1">+IF(AND(ISNUMBER(OFFSET('Water Data'!$D$10,0,10*ROW('Water Data'!D117))),'Data Summary'!BX123="Yes"),OFFSET('Water Data'!$D$10,0,10*ROW('Water Data'!D117)),NA())</f>
        <v>#N/A</v>
      </c>
      <c r="J123" s="58" t="e">
        <f ca="1">+IF(AND(ISNUMBER(OFFSET('Water Data'!$E$5,0,10*ROW('Water Data'!E117))),'Data Summary'!BY123="Yes"),100-OFFSET('Water Data'!$E$5,0,10*ROW('Water Data'!E117)),NA())</f>
        <v>#N/A</v>
      </c>
      <c r="K123" s="58" t="e">
        <f ca="1">+IF(AND(ISNUMBER(OFFSET('Water Data'!$E$7,0,10*ROW('Water Data'!E117))),'Data Summary'!BZ123="Yes"),OFFSET('Water Data'!$E$7,0,10*ROW('Water Data'!E117)),NA())</f>
        <v>#N/A</v>
      </c>
      <c r="L123" s="58" t="e">
        <f ca="1">+IF(AND(ISNUMBER(OFFSET('Water Data'!$E$10,0,10*ROW('Water Data'!E117))),'Data Summary'!CA123="Yes"),OFFSET('Water Data'!$E$10,0,10*ROW('Water Data'!E117)),NA())</f>
        <v>#N/A</v>
      </c>
      <c r="M123" s="58" t="e">
        <f ca="1">+IF(AND(ISNUMBER(OFFSET('Water Data'!$F$5,0,10*ROW('Water Data'!F117))),'Data Summary'!CB123="Yes"),100-OFFSET('Water Data'!$F$5,0,10*ROW('Water Data'!F117)),NA())</f>
        <v>#N/A</v>
      </c>
      <c r="N123" s="58" t="e">
        <f ca="1">+IF(AND(ISNUMBER(OFFSET('Water Data'!$F$7,0,10*ROW('Water Data'!F117))),'Data Summary'!CC123="Yes"),OFFSET('Water Data'!$F$7,0,10*ROW('Water Data'!F117)),NA())</f>
        <v>#N/A</v>
      </c>
      <c r="O123" s="58" t="e">
        <f ca="1">+IF(AND(ISNUMBER(OFFSET('Water Data'!$F$10,0,10*ROW('Water Data'!F117))),'Data Summary'!CD123="Yes"),OFFSET('Water Data'!$F$10,0,10*ROW('Water Data'!F117)),NA())</f>
        <v>#N/A</v>
      </c>
      <c r="P123" s="58" t="e">
        <f ca="1">+IF(AND(ISNUMBER(OFFSET('Water Data'!$G$5,0,10*ROW('Water Data'!G117))),'Data Summary'!CE123="Yes"),100-OFFSET('Water Data'!$G$5,0,10*ROW('Water Data'!G117)),NA())</f>
        <v>#N/A</v>
      </c>
      <c r="Q123" s="58" t="e">
        <f ca="1">+IF(AND(ISNUMBER(OFFSET('Water Data'!$G$7,0,10*ROW('Water Data'!G117))),'Data Summary'!CF123="Yes"),OFFSET('Water Data'!$G$7,0,10*ROW('Water Data'!G117)),NA())</f>
        <v>#N/A</v>
      </c>
      <c r="R123" s="58" t="e">
        <f ca="1">+IF(AND(ISNUMBER(OFFSET('Water Data'!$G$10,0,10*ROW('Water Data'!G117))),'Data Summary'!CG123="Yes"),OFFSET('Water Data'!$G$10,0,10*ROW('Water Data'!G117)),NA())</f>
        <v>#N/A</v>
      </c>
      <c r="S123" s="58" t="e">
        <f ca="1">+IF(AND(ISNUMBER(OFFSET('Water Data'!$H$5,0,10*ROW('Water Data'!H117))),'Data Summary'!CH123="Yes"),100-OFFSET('Water Data'!$H$5,0,10*ROW('Water Data'!H117)),NA())</f>
        <v>#N/A</v>
      </c>
      <c r="T123" s="58" t="e">
        <f ca="1">+IF(AND(ISNUMBER(OFFSET('Water Data'!$H$7,0,10*ROW('Water Data'!H117))),'Data Summary'!CI123="Yes"),OFFSET('Water Data'!$H$7,0,10*ROW('Water Data'!H117)),NA())</f>
        <v>#N/A</v>
      </c>
      <c r="U123" s="58" t="e">
        <f ca="1">+IF(AND(ISNUMBER(OFFSET('Water Data'!$H$10,0,10*ROW('Water Data'!H117))),'Data Summary'!CJ123="Yes"),OFFSET('Water Data'!$H$10,0,10*ROW('Water Data'!H117)),NA())</f>
        <v>#N/A</v>
      </c>
      <c r="V123" s="104" t="e">
        <f ca="1">+IF(AND(ISNUMBER(OFFSET('Sanitation Data'!$C$5,0,10*ROW('Sanitation Data'!C117))),'Data Summary'!CK123="Yes"),100-OFFSET('Sanitation Data'!$C$5,0,10*ROW('Sanitation Data'!C117)),NA())</f>
        <v>#N/A</v>
      </c>
      <c r="W123" s="104" t="e">
        <f ca="1">+IF(AND(ISNUMBER(OFFSET('Sanitation Data'!$C$7,0,10*ROW('Sanitation Data'!C117))),'Data Summary'!CL123="Yes"),OFFSET('Sanitation Data'!$C$7,0,10*ROW('Sanitation Data'!C117)),NA())</f>
        <v>#N/A</v>
      </c>
      <c r="X123" s="104" t="e">
        <f ca="1">+IF(AND(ISNUMBER(OFFSET('Sanitation Data'!$C$11,0,10*ROW('Sanitation Data'!C117))),'Data Summary'!CM123="Yes"),OFFSET('Sanitation Data'!$C$11,0,10*ROW('Sanitation Data'!C117)),NA())</f>
        <v>#N/A</v>
      </c>
      <c r="Y123" s="104" t="e">
        <f ca="1">+IF(AND(ISNUMBER(OFFSET('Sanitation Data'!$C$12,0,10*ROW('Sanitation Data'!C117))),'Data Summary'!CN123="Yes"),OFFSET('Sanitation Data'!$C$12,0,10*ROW('Sanitation Data'!C117)),NA())</f>
        <v>#N/A</v>
      </c>
      <c r="Z123" s="104" t="e">
        <f ca="1">+IF(AND(ISNUMBER(OFFSET('Sanitation Data'!$C$13,0,10*ROW('Sanitation Data'!C117))),'Data Summary'!CO123="Yes"),OFFSET('Sanitation Data'!$C$13,0,10*ROW('Sanitation Data'!C117)),NA())</f>
        <v>#N/A</v>
      </c>
      <c r="AA123" s="104" t="e">
        <f ca="1">+IF(AND(ISNUMBER(OFFSET('Sanitation Data'!$D$5,0,10*ROW('Sanitation Data'!D117))),'Data Summary'!CP123="Yes"),100-OFFSET('Sanitation Data'!$D$5,0,10*ROW('Sanitation Data'!D117)),NA())</f>
        <v>#N/A</v>
      </c>
      <c r="AB123" s="104" t="e">
        <f ca="1">+IF(AND(ISNUMBER(OFFSET('Sanitation Data'!$D$7,0,10*ROW('Sanitation Data'!D117))),'Data Summary'!CQ123="Yes"),OFFSET('Sanitation Data'!$D$7,0,10*ROW('Sanitation Data'!D117)),NA())</f>
        <v>#N/A</v>
      </c>
      <c r="AC123" s="104" t="e">
        <f ca="1">+IF(AND(ISNUMBER(OFFSET('Sanitation Data'!$D$11,0,10*ROW('Sanitation Data'!D117))),'Data Summary'!CR123="Yes"),OFFSET('Sanitation Data'!$D$11,0,10*ROW('Sanitation Data'!D117)),NA())</f>
        <v>#N/A</v>
      </c>
      <c r="AD123" s="104" t="e">
        <f ca="1">+IF(AND(ISNUMBER(OFFSET('Sanitation Data'!$D$12,0,10*ROW('Sanitation Data'!D117))),'Data Summary'!CS123="Yes"),OFFSET('Sanitation Data'!$D$12,0,10*ROW('Sanitation Data'!D117)),NA())</f>
        <v>#N/A</v>
      </c>
      <c r="AE123" s="104" t="e">
        <f ca="1">+IF(AND(ISNUMBER(OFFSET('Sanitation Data'!$D$13,0,10*ROW('Sanitation Data'!D117))),'Data Summary'!CT123="Yes"),OFFSET('Sanitation Data'!$D$13,0,10*ROW('Sanitation Data'!D117)),NA())</f>
        <v>#N/A</v>
      </c>
      <c r="AF123" s="104" t="e">
        <f ca="1">+IF(AND(ISNUMBER(OFFSET('Sanitation Data'!$E$5,0,10*ROW('Sanitation Data'!E117))),'Data Summary'!CU123="Yes"),100-OFFSET('Sanitation Data'!$E$5,0,10*ROW('Sanitation Data'!E117)),NA())</f>
        <v>#N/A</v>
      </c>
      <c r="AG123" s="104" t="e">
        <f ca="1">+IF(AND(ISNUMBER(OFFSET('Sanitation Data'!$E$7,0,10*ROW('Sanitation Data'!E117))),'Data Summary'!CV123="Yes"),OFFSET('Sanitation Data'!$E$7,0,10*ROW('Sanitation Data'!E117)),NA())</f>
        <v>#N/A</v>
      </c>
      <c r="AH123" s="104" t="e">
        <f ca="1">+IF(AND(ISNUMBER(OFFSET('Sanitation Data'!$E$11,0,10*ROW('Sanitation Data'!E117))),'Data Summary'!CW123="Yes"),OFFSET('Sanitation Data'!$E$11,0,10*ROW('Sanitation Data'!E117)),NA())</f>
        <v>#N/A</v>
      </c>
      <c r="AI123" s="104" t="e">
        <f ca="1">+IF(AND(ISNUMBER(OFFSET('Sanitation Data'!$E$12,0,10*ROW('Sanitation Data'!E117))),'Data Summary'!CX123="Yes"),OFFSET('Sanitation Data'!$E$12,0,10*ROW('Sanitation Data'!E117)),NA())</f>
        <v>#N/A</v>
      </c>
      <c r="AJ123" s="104" t="e">
        <f ca="1">+IF(AND(ISNUMBER(OFFSET('Sanitation Data'!$E$13,0,10*ROW('Sanitation Data'!E117))),'Data Summary'!CY123="Yes"),OFFSET('Sanitation Data'!$E$13,0,10*ROW('Sanitation Data'!E117)),NA())</f>
        <v>#N/A</v>
      </c>
      <c r="AK123" s="104" t="e">
        <f ca="1">+IF(AND(ISNUMBER(OFFSET('Sanitation Data'!$F$5,0,10*ROW('Sanitation Data'!F117))),'Data Summary'!CZ123="Yes"),100-OFFSET('Sanitation Data'!$F$5,0,10*ROW('Sanitation Data'!F117)),NA())</f>
        <v>#N/A</v>
      </c>
      <c r="AL123" s="104" t="e">
        <f ca="1">+IF(AND(ISNUMBER(OFFSET('Sanitation Data'!$F$7,0,10*ROW('Sanitation Data'!F117))),'Data Summary'!DA123="Yes"),OFFSET('Sanitation Data'!$F$7,0,10*ROW('Sanitation Data'!F117)),NA())</f>
        <v>#N/A</v>
      </c>
      <c r="AM123" s="104" t="e">
        <f ca="1">+IF(AND(ISNUMBER(OFFSET('Sanitation Data'!$F$11,0,10*ROW('Sanitation Data'!F117))),'Data Summary'!DB123="Yes"),OFFSET('Sanitation Data'!$F$11,0,10*ROW('Sanitation Data'!F117)),NA())</f>
        <v>#N/A</v>
      </c>
      <c r="AN123" s="104" t="e">
        <f ca="1">+IF(AND(ISNUMBER(OFFSET('Sanitation Data'!$F$12,0,10*ROW('Sanitation Data'!F117))),'Data Summary'!DC123="Yes"),OFFSET('Sanitation Data'!$F$12,0,10*ROW('Sanitation Data'!F117)),NA())</f>
        <v>#N/A</v>
      </c>
      <c r="AO123" s="104" t="e">
        <f ca="1">+IF(AND(ISNUMBER(OFFSET('Sanitation Data'!$F$13,0,10*ROW('Sanitation Data'!F117))),'Data Summary'!DD123="Yes"),OFFSET('Sanitation Data'!$F$13,0,10*ROW('Sanitation Data'!F117)),NA())</f>
        <v>#N/A</v>
      </c>
      <c r="AP123" s="104" t="e">
        <f ca="1">+IF(AND(ISNUMBER(OFFSET('Sanitation Data'!$G$5,0,10*ROW('Sanitation Data'!G117))),'Data Summary'!DE123="Yes"),100-OFFSET('Sanitation Data'!$G$5,0,10*ROW('Sanitation Data'!G117)),NA())</f>
        <v>#N/A</v>
      </c>
      <c r="AQ123" s="104" t="e">
        <f ca="1">+IF(AND(ISNUMBER(OFFSET('Sanitation Data'!$G$7,0,10*ROW('Sanitation Data'!G117))),'Data Summary'!DF123="Yes"),OFFSET('Sanitation Data'!$G$7,0,10*ROW('Sanitation Data'!G117)),NA())</f>
        <v>#N/A</v>
      </c>
      <c r="AR123" s="104" t="e">
        <f ca="1">+IF(AND(ISNUMBER(OFFSET('Sanitation Data'!$G$11,0,10*ROW('Sanitation Data'!G117))),'Data Summary'!DG123="Yes"),OFFSET('Sanitation Data'!$G$11,0,10*ROW('Sanitation Data'!G117)),NA())</f>
        <v>#N/A</v>
      </c>
      <c r="AS123" s="104" t="e">
        <f ca="1">+IF(AND(ISNUMBER(OFFSET('Sanitation Data'!$G$12,0,10*ROW('Sanitation Data'!G117))),'Data Summary'!DH123="Yes"),OFFSET('Sanitation Data'!$G$12,0,10*ROW('Sanitation Data'!G117)),NA())</f>
        <v>#N/A</v>
      </c>
      <c r="AT123" s="104" t="e">
        <f ca="1">+IF(AND(ISNUMBER(OFFSET('Sanitation Data'!$G$13,0,10*ROW('Sanitation Data'!G117))),'Data Summary'!DI123="Yes"),OFFSET('Sanitation Data'!$G$13,0,10*ROW('Sanitation Data'!G117)),NA())</f>
        <v>#N/A</v>
      </c>
      <c r="AU123" s="104" t="e">
        <f ca="1">+IF(AND(ISNUMBER(OFFSET('Sanitation Data'!$H$5,0,10*ROW('Sanitation Data'!H117))),'Data Summary'!DJ123="Yes"),100-OFFSET('Sanitation Data'!$H$5,0,10*ROW('Sanitation Data'!H117)),NA())</f>
        <v>#N/A</v>
      </c>
      <c r="AV123" s="104" t="e">
        <f ca="1">+IF(AND(ISNUMBER(OFFSET('Sanitation Data'!$H$7,0,10*ROW('Sanitation Data'!H117))),'Data Summary'!DK123="Yes"),OFFSET('Sanitation Data'!$H$7,0,10*ROW('Sanitation Data'!H117)),NA())</f>
        <v>#N/A</v>
      </c>
      <c r="AW123" s="104" t="e">
        <f ca="1">+IF(AND(ISNUMBER(OFFSET('Sanitation Data'!$H$11,0,10*ROW('Sanitation Data'!H117))),'Data Summary'!DL123="Yes"),OFFSET('Sanitation Data'!$H$11,0,10*ROW('Sanitation Data'!H117)),NA())</f>
        <v>#N/A</v>
      </c>
      <c r="AX123" s="104" t="e">
        <f ca="1">+IF(AND(ISNUMBER(OFFSET('Sanitation Data'!$H$12,0,10*ROW('Sanitation Data'!H117))),'Data Summary'!DM123="Yes"),OFFSET('Sanitation Data'!$H$12,0,10*ROW('Sanitation Data'!H117)),NA())</f>
        <v>#N/A</v>
      </c>
      <c r="AY123" s="104" t="e">
        <f ca="1">+IF(AND(ISNUMBER(OFFSET('Sanitation Data'!$H$13,0,10*ROW('Sanitation Data'!H117))),'Data Summary'!DN123="Yes"),OFFSET('Sanitation Data'!$H$13,0,10*ROW('Sanitation Data'!H117)),NA())</f>
        <v>#N/A</v>
      </c>
      <c r="AZ123" s="109" t="e">
        <f ca="1">+IF(AND(ISNUMBER(OFFSET('Hygiene Data'!$C$6,0,10*ROW('Hygiene Data'!C117))),'Data Summary'!DO123="Yes"),OFFSET('Hygiene Data'!$C$6,0,10*ROW('Hygiene Data'!C117)),NA())</f>
        <v>#N/A</v>
      </c>
      <c r="BA123" s="109" t="e">
        <f ca="1">+IF(AND(ISNUMBER(OFFSET('Hygiene Data'!$C$8,0,10*ROW('Hygiene Data'!C117))),'Data Summary'!DP123="Yes"),OFFSET('Hygiene Data'!$C$8,0,10*ROW('Hygiene Data'!C117)),NA())</f>
        <v>#N/A</v>
      </c>
      <c r="BB123" s="109" t="e">
        <f ca="1">+IF(AND(ISNUMBER(OFFSET('Hygiene Data'!$C$10,0,10*ROW('Hygiene Data'!C117))),'Data Summary'!DQ123="Yes"),OFFSET('Hygiene Data'!$C$10,0,10*ROW('Hygiene Data'!C117)),NA())</f>
        <v>#N/A</v>
      </c>
      <c r="BC123" s="109" t="e">
        <f ca="1">+IF(AND(ISNUMBER(OFFSET('Hygiene Data'!$D$6,0,10*ROW('Hygiene Data'!D117))),'Data Summary'!DR123="Yes"),OFFSET('Hygiene Data'!$D$6,0,10*ROW('Hygiene Data'!D117)),NA())</f>
        <v>#N/A</v>
      </c>
      <c r="BD123" s="109" t="e">
        <f ca="1">+IF(AND(ISNUMBER(OFFSET('Hygiene Data'!$D$8,0,10*ROW('Hygiene Data'!D117))),'Data Summary'!DS123="Yes"),OFFSET('Hygiene Data'!$D$8,0,10*ROW('Hygiene Data'!D117)),NA())</f>
        <v>#N/A</v>
      </c>
      <c r="BE123" s="109" t="e">
        <f ca="1">+IF(AND(ISNUMBER(OFFSET('Hygiene Data'!$D$10,0,10*ROW('Hygiene Data'!D117))),'Data Summary'!DT123="Yes"),OFFSET('Hygiene Data'!$D$10,0,10*ROW('Hygiene Data'!D117)),NA())</f>
        <v>#N/A</v>
      </c>
      <c r="BF123" s="109" t="e">
        <f ca="1">+IF(AND(ISNUMBER(OFFSET('Hygiene Data'!$E$6,0,10*ROW('Hygiene Data'!E117))),'Data Summary'!DU123="Yes"),OFFSET('Hygiene Data'!$E$6,0,10*ROW('Hygiene Data'!E117)),NA())</f>
        <v>#N/A</v>
      </c>
      <c r="BG123" s="109" t="e">
        <f ca="1">+IF(AND(ISNUMBER(OFFSET('Hygiene Data'!$E$8,0,10*ROW('Hygiene Data'!E117))),'Data Summary'!DV123="Yes"),OFFSET('Hygiene Data'!$E$8,0,10*ROW('Hygiene Data'!E117)),NA())</f>
        <v>#N/A</v>
      </c>
      <c r="BH123" s="109" t="e">
        <f ca="1">+IF(AND(ISNUMBER(OFFSET('Hygiene Data'!$E$10,0,10*ROW('Hygiene Data'!E117))),'Data Summary'!DW123="Yes"),OFFSET('Hygiene Data'!$E$10,0,10*ROW('Hygiene Data'!E117)),NA())</f>
        <v>#N/A</v>
      </c>
      <c r="BI123" s="109" t="e">
        <f ca="1">+IF(AND(ISNUMBER(OFFSET('Hygiene Data'!$F$6,0,10*ROW('Hygiene Data'!F117))),'Data Summary'!DX123="Yes"),OFFSET('Hygiene Data'!$F$6,0,10*ROW('Hygiene Data'!F117)),NA())</f>
        <v>#N/A</v>
      </c>
      <c r="BJ123" s="109" t="e">
        <f ca="1">+IF(AND(ISNUMBER(OFFSET('Hygiene Data'!$F$8,0,10*ROW('Hygiene Data'!F117))),'Data Summary'!DY123="Yes"),OFFSET('Hygiene Data'!$F$8,0,10*ROW('Hygiene Data'!F117)),NA())</f>
        <v>#N/A</v>
      </c>
      <c r="BK123" s="109" t="e">
        <f ca="1">+IF(AND(ISNUMBER(OFFSET('Hygiene Data'!$F$10,0,10*ROW('Hygiene Data'!F117))),'Data Summary'!DZ123="Yes"),OFFSET('Hygiene Data'!$F$10,0,10*ROW('Hygiene Data'!F117)),NA())</f>
        <v>#N/A</v>
      </c>
      <c r="BL123" s="109" t="e">
        <f ca="1">+IF(AND(ISNUMBER(OFFSET('Hygiene Data'!$G$6,0,10*ROW('Hygiene Data'!G117))),'Data Summary'!EA123="Yes"),OFFSET('Hygiene Data'!$G$6,0,10*ROW('Hygiene Data'!G117)),NA())</f>
        <v>#N/A</v>
      </c>
      <c r="BM123" s="109" t="e">
        <f ca="1">+IF(AND(ISNUMBER(OFFSET('Hygiene Data'!$G$8,0,10*ROW('Hygiene Data'!G117))),'Data Summary'!EB123="Yes"),OFFSET('Hygiene Data'!$G$8,0,10*ROW('Hygiene Data'!G117)),NA())</f>
        <v>#N/A</v>
      </c>
      <c r="BN123" s="109" t="e">
        <f ca="1">+IF(AND(ISNUMBER(OFFSET('Hygiene Data'!$G$10,0,10*ROW('Hygiene Data'!G117))),'Data Summary'!EC123="Yes"),OFFSET('Hygiene Data'!$G$10,0,10*ROW('Hygiene Data'!G117)),NA())</f>
        <v>#N/A</v>
      </c>
      <c r="BO123" s="109" t="e">
        <f ca="1">+IF(AND(ISNUMBER(OFFSET('Hygiene Data'!$H$6,0,10*ROW('Hygiene Data'!H117))),'Data Summary'!ED123="Yes"),OFFSET('Hygiene Data'!$H$6,0,10*ROW('Hygiene Data'!H117)),NA())</f>
        <v>#N/A</v>
      </c>
      <c r="BP123" s="109" t="e">
        <f ca="1">+IF(AND(ISNUMBER(OFFSET('Hygiene Data'!$H$8,0,10*ROW('Hygiene Data'!H117))),'Data Summary'!EE123="Yes"),OFFSET('Hygiene Data'!$H$8,0,10*ROW('Hygiene Data'!H117)),NA())</f>
        <v>#N/A</v>
      </c>
      <c r="BQ123" s="109" t="e">
        <f ca="1">+IF(AND(ISNUMBER(OFFSET('Hygiene Data'!$H$10,0,10*ROW('Hygiene Data'!H117))),'Data Summary'!EF123="Yes"),OFFSET('Hygiene Data'!$H$10,0,10*ROW('Hygiene Data'!H117)),NA())</f>
        <v>#N/A</v>
      </c>
    </row>
    <row r="124" spans="1:69" x14ac:dyDescent="0.25">
      <c r="A124" s="57" t="e">
        <f ca="1">+IF(OFFSET('Water Data'!$B$1,0,10*ROW('Water Data'!B118))="",NA(),OFFSET('Water Data'!$B$1,0,10*ROW('Water Data'!B118)))</f>
        <v>#N/A</v>
      </c>
      <c r="B124" s="57" t="e">
        <f ca="1">+IF(OFFSET('Water Data'!$A$3,0,10*ROW('Water Data'!A121))="",NA(),OFFSET('Water Data'!$A$3,0,10*ROW('Water Data'!A121)))</f>
        <v>#N/A</v>
      </c>
      <c r="C124" s="57" t="e">
        <f ca="1">+IF(OFFSET('Water Data'!$C$3,0,10*ROW('Water Data'!C121))="",NA(),OFFSET('Water Data'!$C$3,0,10*ROW('Water Data'!C121)))</f>
        <v>#N/A</v>
      </c>
      <c r="D124" s="58" t="e">
        <f ca="1">+IF(AND(ISNUMBER(OFFSET('Water Data'!$C$5,0,10*ROW('Water Data'!C118))),'Data Summary'!BS124="Yes"),100-OFFSET('Water Data'!$C$5,0,10*ROW('Water Data'!C118)),NA())</f>
        <v>#N/A</v>
      </c>
      <c r="E124" s="58" t="e">
        <f ca="1">+IF(AND(ISNUMBER(OFFSET('Water Data'!$C$7,0,10*ROW('Water Data'!C118))),'Data Summary'!BT124="Yes"),OFFSET('Water Data'!$C$7,0,10*ROW('Water Data'!C118)),NA())</f>
        <v>#N/A</v>
      </c>
      <c r="F124" s="58" t="e">
        <f ca="1">+IF(AND(ISNUMBER(OFFSET('Water Data'!$C$10,0,10*ROW('Water Data'!C118))),'Data Summary'!BU124="Yes"),OFFSET('Water Data'!$C$10,0,10*ROW('Water Data'!C118)),NA())</f>
        <v>#N/A</v>
      </c>
      <c r="G124" s="58" t="e">
        <f ca="1">+IF(AND(ISNUMBER(OFFSET('Water Data'!$D$5,0,10*ROW('Water Data'!D118))),'Data Summary'!BV124="Yes"),100-OFFSET('Water Data'!$D$5,0,10*ROW('Water Data'!D118)),NA())</f>
        <v>#N/A</v>
      </c>
      <c r="H124" s="58" t="e">
        <f ca="1">+IF(AND(ISNUMBER(OFFSET('Water Data'!$D$7,0,10*ROW('Water Data'!D118))),'Data Summary'!BW124="Yes"),OFFSET('Water Data'!$D$7,0,10*ROW('Water Data'!D118)),NA())</f>
        <v>#N/A</v>
      </c>
      <c r="I124" s="58" t="e">
        <f ca="1">+IF(AND(ISNUMBER(OFFSET('Water Data'!$D$10,0,10*ROW('Water Data'!D118))),'Data Summary'!BX124="Yes"),OFFSET('Water Data'!$D$10,0,10*ROW('Water Data'!D118)),NA())</f>
        <v>#N/A</v>
      </c>
      <c r="J124" s="58" t="e">
        <f ca="1">+IF(AND(ISNUMBER(OFFSET('Water Data'!$E$5,0,10*ROW('Water Data'!E118))),'Data Summary'!BY124="Yes"),100-OFFSET('Water Data'!$E$5,0,10*ROW('Water Data'!E118)),NA())</f>
        <v>#N/A</v>
      </c>
      <c r="K124" s="58" t="e">
        <f ca="1">+IF(AND(ISNUMBER(OFFSET('Water Data'!$E$7,0,10*ROW('Water Data'!E118))),'Data Summary'!BZ124="Yes"),OFFSET('Water Data'!$E$7,0,10*ROW('Water Data'!E118)),NA())</f>
        <v>#N/A</v>
      </c>
      <c r="L124" s="58" t="e">
        <f ca="1">+IF(AND(ISNUMBER(OFFSET('Water Data'!$E$10,0,10*ROW('Water Data'!E118))),'Data Summary'!CA124="Yes"),OFFSET('Water Data'!$E$10,0,10*ROW('Water Data'!E118)),NA())</f>
        <v>#N/A</v>
      </c>
      <c r="M124" s="58" t="e">
        <f ca="1">+IF(AND(ISNUMBER(OFFSET('Water Data'!$F$5,0,10*ROW('Water Data'!F118))),'Data Summary'!CB124="Yes"),100-OFFSET('Water Data'!$F$5,0,10*ROW('Water Data'!F118)),NA())</f>
        <v>#N/A</v>
      </c>
      <c r="N124" s="58" t="e">
        <f ca="1">+IF(AND(ISNUMBER(OFFSET('Water Data'!$F$7,0,10*ROW('Water Data'!F118))),'Data Summary'!CC124="Yes"),OFFSET('Water Data'!$F$7,0,10*ROW('Water Data'!F118)),NA())</f>
        <v>#N/A</v>
      </c>
      <c r="O124" s="58" t="e">
        <f ca="1">+IF(AND(ISNUMBER(OFFSET('Water Data'!$F$10,0,10*ROW('Water Data'!F118))),'Data Summary'!CD124="Yes"),OFFSET('Water Data'!$F$10,0,10*ROW('Water Data'!F118)),NA())</f>
        <v>#N/A</v>
      </c>
      <c r="P124" s="58" t="e">
        <f ca="1">+IF(AND(ISNUMBER(OFFSET('Water Data'!$G$5,0,10*ROW('Water Data'!G118))),'Data Summary'!CE124="Yes"),100-OFFSET('Water Data'!$G$5,0,10*ROW('Water Data'!G118)),NA())</f>
        <v>#N/A</v>
      </c>
      <c r="Q124" s="58" t="e">
        <f ca="1">+IF(AND(ISNUMBER(OFFSET('Water Data'!$G$7,0,10*ROW('Water Data'!G118))),'Data Summary'!CF124="Yes"),OFFSET('Water Data'!$G$7,0,10*ROW('Water Data'!G118)),NA())</f>
        <v>#N/A</v>
      </c>
      <c r="R124" s="58" t="e">
        <f ca="1">+IF(AND(ISNUMBER(OFFSET('Water Data'!$G$10,0,10*ROW('Water Data'!G118))),'Data Summary'!CG124="Yes"),OFFSET('Water Data'!$G$10,0,10*ROW('Water Data'!G118)),NA())</f>
        <v>#N/A</v>
      </c>
      <c r="S124" s="58" t="e">
        <f ca="1">+IF(AND(ISNUMBER(OFFSET('Water Data'!$H$5,0,10*ROW('Water Data'!H118))),'Data Summary'!CH124="Yes"),100-OFFSET('Water Data'!$H$5,0,10*ROW('Water Data'!H118)),NA())</f>
        <v>#N/A</v>
      </c>
      <c r="T124" s="58" t="e">
        <f ca="1">+IF(AND(ISNUMBER(OFFSET('Water Data'!$H$7,0,10*ROW('Water Data'!H118))),'Data Summary'!CI124="Yes"),OFFSET('Water Data'!$H$7,0,10*ROW('Water Data'!H118)),NA())</f>
        <v>#N/A</v>
      </c>
      <c r="U124" s="58" t="e">
        <f ca="1">+IF(AND(ISNUMBER(OFFSET('Water Data'!$H$10,0,10*ROW('Water Data'!H118))),'Data Summary'!CJ124="Yes"),OFFSET('Water Data'!$H$10,0,10*ROW('Water Data'!H118)),NA())</f>
        <v>#N/A</v>
      </c>
      <c r="V124" s="104" t="e">
        <f ca="1">+IF(AND(ISNUMBER(OFFSET('Sanitation Data'!$C$5,0,10*ROW('Sanitation Data'!C118))),'Data Summary'!CK124="Yes"),100-OFFSET('Sanitation Data'!$C$5,0,10*ROW('Sanitation Data'!C118)),NA())</f>
        <v>#N/A</v>
      </c>
      <c r="W124" s="104" t="e">
        <f ca="1">+IF(AND(ISNUMBER(OFFSET('Sanitation Data'!$C$7,0,10*ROW('Sanitation Data'!C118))),'Data Summary'!CL124="Yes"),OFFSET('Sanitation Data'!$C$7,0,10*ROW('Sanitation Data'!C118)),NA())</f>
        <v>#N/A</v>
      </c>
      <c r="X124" s="104" t="e">
        <f ca="1">+IF(AND(ISNUMBER(OFFSET('Sanitation Data'!$C$11,0,10*ROW('Sanitation Data'!C118))),'Data Summary'!CM124="Yes"),OFFSET('Sanitation Data'!$C$11,0,10*ROW('Sanitation Data'!C118)),NA())</f>
        <v>#N/A</v>
      </c>
      <c r="Y124" s="104" t="e">
        <f ca="1">+IF(AND(ISNUMBER(OFFSET('Sanitation Data'!$C$12,0,10*ROW('Sanitation Data'!C118))),'Data Summary'!CN124="Yes"),OFFSET('Sanitation Data'!$C$12,0,10*ROW('Sanitation Data'!C118)),NA())</f>
        <v>#N/A</v>
      </c>
      <c r="Z124" s="104" t="e">
        <f ca="1">+IF(AND(ISNUMBER(OFFSET('Sanitation Data'!$C$13,0,10*ROW('Sanitation Data'!C118))),'Data Summary'!CO124="Yes"),OFFSET('Sanitation Data'!$C$13,0,10*ROW('Sanitation Data'!C118)),NA())</f>
        <v>#N/A</v>
      </c>
      <c r="AA124" s="104" t="e">
        <f ca="1">+IF(AND(ISNUMBER(OFFSET('Sanitation Data'!$D$5,0,10*ROW('Sanitation Data'!D118))),'Data Summary'!CP124="Yes"),100-OFFSET('Sanitation Data'!$D$5,0,10*ROW('Sanitation Data'!D118)),NA())</f>
        <v>#N/A</v>
      </c>
      <c r="AB124" s="104" t="e">
        <f ca="1">+IF(AND(ISNUMBER(OFFSET('Sanitation Data'!$D$7,0,10*ROW('Sanitation Data'!D118))),'Data Summary'!CQ124="Yes"),OFFSET('Sanitation Data'!$D$7,0,10*ROW('Sanitation Data'!D118)),NA())</f>
        <v>#N/A</v>
      </c>
      <c r="AC124" s="104" t="e">
        <f ca="1">+IF(AND(ISNUMBER(OFFSET('Sanitation Data'!$D$11,0,10*ROW('Sanitation Data'!D118))),'Data Summary'!CR124="Yes"),OFFSET('Sanitation Data'!$D$11,0,10*ROW('Sanitation Data'!D118)),NA())</f>
        <v>#N/A</v>
      </c>
      <c r="AD124" s="104" t="e">
        <f ca="1">+IF(AND(ISNUMBER(OFFSET('Sanitation Data'!$D$12,0,10*ROW('Sanitation Data'!D118))),'Data Summary'!CS124="Yes"),OFFSET('Sanitation Data'!$D$12,0,10*ROW('Sanitation Data'!D118)),NA())</f>
        <v>#N/A</v>
      </c>
      <c r="AE124" s="104" t="e">
        <f ca="1">+IF(AND(ISNUMBER(OFFSET('Sanitation Data'!$D$13,0,10*ROW('Sanitation Data'!D118))),'Data Summary'!CT124="Yes"),OFFSET('Sanitation Data'!$D$13,0,10*ROW('Sanitation Data'!D118)),NA())</f>
        <v>#N/A</v>
      </c>
      <c r="AF124" s="104" t="e">
        <f ca="1">+IF(AND(ISNUMBER(OFFSET('Sanitation Data'!$E$5,0,10*ROW('Sanitation Data'!E118))),'Data Summary'!CU124="Yes"),100-OFFSET('Sanitation Data'!$E$5,0,10*ROW('Sanitation Data'!E118)),NA())</f>
        <v>#N/A</v>
      </c>
      <c r="AG124" s="104" t="e">
        <f ca="1">+IF(AND(ISNUMBER(OFFSET('Sanitation Data'!$E$7,0,10*ROW('Sanitation Data'!E118))),'Data Summary'!CV124="Yes"),OFFSET('Sanitation Data'!$E$7,0,10*ROW('Sanitation Data'!E118)),NA())</f>
        <v>#N/A</v>
      </c>
      <c r="AH124" s="104" t="e">
        <f ca="1">+IF(AND(ISNUMBER(OFFSET('Sanitation Data'!$E$11,0,10*ROW('Sanitation Data'!E118))),'Data Summary'!CW124="Yes"),OFFSET('Sanitation Data'!$E$11,0,10*ROW('Sanitation Data'!E118)),NA())</f>
        <v>#N/A</v>
      </c>
      <c r="AI124" s="104" t="e">
        <f ca="1">+IF(AND(ISNUMBER(OFFSET('Sanitation Data'!$E$12,0,10*ROW('Sanitation Data'!E118))),'Data Summary'!CX124="Yes"),OFFSET('Sanitation Data'!$E$12,0,10*ROW('Sanitation Data'!E118)),NA())</f>
        <v>#N/A</v>
      </c>
      <c r="AJ124" s="104" t="e">
        <f ca="1">+IF(AND(ISNUMBER(OFFSET('Sanitation Data'!$E$13,0,10*ROW('Sanitation Data'!E118))),'Data Summary'!CY124="Yes"),OFFSET('Sanitation Data'!$E$13,0,10*ROW('Sanitation Data'!E118)),NA())</f>
        <v>#N/A</v>
      </c>
      <c r="AK124" s="104" t="e">
        <f ca="1">+IF(AND(ISNUMBER(OFFSET('Sanitation Data'!$F$5,0,10*ROW('Sanitation Data'!F118))),'Data Summary'!CZ124="Yes"),100-OFFSET('Sanitation Data'!$F$5,0,10*ROW('Sanitation Data'!F118)),NA())</f>
        <v>#N/A</v>
      </c>
      <c r="AL124" s="104" t="e">
        <f ca="1">+IF(AND(ISNUMBER(OFFSET('Sanitation Data'!$F$7,0,10*ROW('Sanitation Data'!F118))),'Data Summary'!DA124="Yes"),OFFSET('Sanitation Data'!$F$7,0,10*ROW('Sanitation Data'!F118)),NA())</f>
        <v>#N/A</v>
      </c>
      <c r="AM124" s="104" t="e">
        <f ca="1">+IF(AND(ISNUMBER(OFFSET('Sanitation Data'!$F$11,0,10*ROW('Sanitation Data'!F118))),'Data Summary'!DB124="Yes"),OFFSET('Sanitation Data'!$F$11,0,10*ROW('Sanitation Data'!F118)),NA())</f>
        <v>#N/A</v>
      </c>
      <c r="AN124" s="104" t="e">
        <f ca="1">+IF(AND(ISNUMBER(OFFSET('Sanitation Data'!$F$12,0,10*ROW('Sanitation Data'!F118))),'Data Summary'!DC124="Yes"),OFFSET('Sanitation Data'!$F$12,0,10*ROW('Sanitation Data'!F118)),NA())</f>
        <v>#N/A</v>
      </c>
      <c r="AO124" s="104" t="e">
        <f ca="1">+IF(AND(ISNUMBER(OFFSET('Sanitation Data'!$F$13,0,10*ROW('Sanitation Data'!F118))),'Data Summary'!DD124="Yes"),OFFSET('Sanitation Data'!$F$13,0,10*ROW('Sanitation Data'!F118)),NA())</f>
        <v>#N/A</v>
      </c>
      <c r="AP124" s="104" t="e">
        <f ca="1">+IF(AND(ISNUMBER(OFFSET('Sanitation Data'!$G$5,0,10*ROW('Sanitation Data'!G118))),'Data Summary'!DE124="Yes"),100-OFFSET('Sanitation Data'!$G$5,0,10*ROW('Sanitation Data'!G118)),NA())</f>
        <v>#N/A</v>
      </c>
      <c r="AQ124" s="104" t="e">
        <f ca="1">+IF(AND(ISNUMBER(OFFSET('Sanitation Data'!$G$7,0,10*ROW('Sanitation Data'!G118))),'Data Summary'!DF124="Yes"),OFFSET('Sanitation Data'!$G$7,0,10*ROW('Sanitation Data'!G118)),NA())</f>
        <v>#N/A</v>
      </c>
      <c r="AR124" s="104" t="e">
        <f ca="1">+IF(AND(ISNUMBER(OFFSET('Sanitation Data'!$G$11,0,10*ROW('Sanitation Data'!G118))),'Data Summary'!DG124="Yes"),OFFSET('Sanitation Data'!$G$11,0,10*ROW('Sanitation Data'!G118)),NA())</f>
        <v>#N/A</v>
      </c>
      <c r="AS124" s="104" t="e">
        <f ca="1">+IF(AND(ISNUMBER(OFFSET('Sanitation Data'!$G$12,0,10*ROW('Sanitation Data'!G118))),'Data Summary'!DH124="Yes"),OFFSET('Sanitation Data'!$G$12,0,10*ROW('Sanitation Data'!G118)),NA())</f>
        <v>#N/A</v>
      </c>
      <c r="AT124" s="104" t="e">
        <f ca="1">+IF(AND(ISNUMBER(OFFSET('Sanitation Data'!$G$13,0,10*ROW('Sanitation Data'!G118))),'Data Summary'!DI124="Yes"),OFFSET('Sanitation Data'!$G$13,0,10*ROW('Sanitation Data'!G118)),NA())</f>
        <v>#N/A</v>
      </c>
      <c r="AU124" s="104" t="e">
        <f ca="1">+IF(AND(ISNUMBER(OFFSET('Sanitation Data'!$H$5,0,10*ROW('Sanitation Data'!H118))),'Data Summary'!DJ124="Yes"),100-OFFSET('Sanitation Data'!$H$5,0,10*ROW('Sanitation Data'!H118)),NA())</f>
        <v>#N/A</v>
      </c>
      <c r="AV124" s="104" t="e">
        <f ca="1">+IF(AND(ISNUMBER(OFFSET('Sanitation Data'!$H$7,0,10*ROW('Sanitation Data'!H118))),'Data Summary'!DK124="Yes"),OFFSET('Sanitation Data'!$H$7,0,10*ROW('Sanitation Data'!H118)),NA())</f>
        <v>#N/A</v>
      </c>
      <c r="AW124" s="104" t="e">
        <f ca="1">+IF(AND(ISNUMBER(OFFSET('Sanitation Data'!$H$11,0,10*ROW('Sanitation Data'!H118))),'Data Summary'!DL124="Yes"),OFFSET('Sanitation Data'!$H$11,0,10*ROW('Sanitation Data'!H118)),NA())</f>
        <v>#N/A</v>
      </c>
      <c r="AX124" s="104" t="e">
        <f ca="1">+IF(AND(ISNUMBER(OFFSET('Sanitation Data'!$H$12,0,10*ROW('Sanitation Data'!H118))),'Data Summary'!DM124="Yes"),OFFSET('Sanitation Data'!$H$12,0,10*ROW('Sanitation Data'!H118)),NA())</f>
        <v>#N/A</v>
      </c>
      <c r="AY124" s="104" t="e">
        <f ca="1">+IF(AND(ISNUMBER(OFFSET('Sanitation Data'!$H$13,0,10*ROW('Sanitation Data'!H118))),'Data Summary'!DN124="Yes"),OFFSET('Sanitation Data'!$H$13,0,10*ROW('Sanitation Data'!H118)),NA())</f>
        <v>#N/A</v>
      </c>
      <c r="AZ124" s="109" t="e">
        <f ca="1">+IF(AND(ISNUMBER(OFFSET('Hygiene Data'!$C$6,0,10*ROW('Hygiene Data'!C118))),'Data Summary'!DO124="Yes"),OFFSET('Hygiene Data'!$C$6,0,10*ROW('Hygiene Data'!C118)),NA())</f>
        <v>#N/A</v>
      </c>
      <c r="BA124" s="109" t="e">
        <f ca="1">+IF(AND(ISNUMBER(OFFSET('Hygiene Data'!$C$8,0,10*ROW('Hygiene Data'!C118))),'Data Summary'!DP124="Yes"),OFFSET('Hygiene Data'!$C$8,0,10*ROW('Hygiene Data'!C118)),NA())</f>
        <v>#N/A</v>
      </c>
      <c r="BB124" s="109" t="e">
        <f ca="1">+IF(AND(ISNUMBER(OFFSET('Hygiene Data'!$C$10,0,10*ROW('Hygiene Data'!C118))),'Data Summary'!DQ124="Yes"),OFFSET('Hygiene Data'!$C$10,0,10*ROW('Hygiene Data'!C118)),NA())</f>
        <v>#N/A</v>
      </c>
      <c r="BC124" s="109" t="e">
        <f ca="1">+IF(AND(ISNUMBER(OFFSET('Hygiene Data'!$D$6,0,10*ROW('Hygiene Data'!D118))),'Data Summary'!DR124="Yes"),OFFSET('Hygiene Data'!$D$6,0,10*ROW('Hygiene Data'!D118)),NA())</f>
        <v>#N/A</v>
      </c>
      <c r="BD124" s="109" t="e">
        <f ca="1">+IF(AND(ISNUMBER(OFFSET('Hygiene Data'!$D$8,0,10*ROW('Hygiene Data'!D118))),'Data Summary'!DS124="Yes"),OFFSET('Hygiene Data'!$D$8,0,10*ROW('Hygiene Data'!D118)),NA())</f>
        <v>#N/A</v>
      </c>
      <c r="BE124" s="109" t="e">
        <f ca="1">+IF(AND(ISNUMBER(OFFSET('Hygiene Data'!$D$10,0,10*ROW('Hygiene Data'!D118))),'Data Summary'!DT124="Yes"),OFFSET('Hygiene Data'!$D$10,0,10*ROW('Hygiene Data'!D118)),NA())</f>
        <v>#N/A</v>
      </c>
      <c r="BF124" s="109" t="e">
        <f ca="1">+IF(AND(ISNUMBER(OFFSET('Hygiene Data'!$E$6,0,10*ROW('Hygiene Data'!E118))),'Data Summary'!DU124="Yes"),OFFSET('Hygiene Data'!$E$6,0,10*ROW('Hygiene Data'!E118)),NA())</f>
        <v>#N/A</v>
      </c>
      <c r="BG124" s="109" t="e">
        <f ca="1">+IF(AND(ISNUMBER(OFFSET('Hygiene Data'!$E$8,0,10*ROW('Hygiene Data'!E118))),'Data Summary'!DV124="Yes"),OFFSET('Hygiene Data'!$E$8,0,10*ROW('Hygiene Data'!E118)),NA())</f>
        <v>#N/A</v>
      </c>
      <c r="BH124" s="109" t="e">
        <f ca="1">+IF(AND(ISNUMBER(OFFSET('Hygiene Data'!$E$10,0,10*ROW('Hygiene Data'!E118))),'Data Summary'!DW124="Yes"),OFFSET('Hygiene Data'!$E$10,0,10*ROW('Hygiene Data'!E118)),NA())</f>
        <v>#N/A</v>
      </c>
      <c r="BI124" s="109" t="e">
        <f ca="1">+IF(AND(ISNUMBER(OFFSET('Hygiene Data'!$F$6,0,10*ROW('Hygiene Data'!F118))),'Data Summary'!DX124="Yes"),OFFSET('Hygiene Data'!$F$6,0,10*ROW('Hygiene Data'!F118)),NA())</f>
        <v>#N/A</v>
      </c>
      <c r="BJ124" s="109" t="e">
        <f ca="1">+IF(AND(ISNUMBER(OFFSET('Hygiene Data'!$F$8,0,10*ROW('Hygiene Data'!F118))),'Data Summary'!DY124="Yes"),OFFSET('Hygiene Data'!$F$8,0,10*ROW('Hygiene Data'!F118)),NA())</f>
        <v>#N/A</v>
      </c>
      <c r="BK124" s="109" t="e">
        <f ca="1">+IF(AND(ISNUMBER(OFFSET('Hygiene Data'!$F$10,0,10*ROW('Hygiene Data'!F118))),'Data Summary'!DZ124="Yes"),OFFSET('Hygiene Data'!$F$10,0,10*ROW('Hygiene Data'!F118)),NA())</f>
        <v>#N/A</v>
      </c>
      <c r="BL124" s="109" t="e">
        <f ca="1">+IF(AND(ISNUMBER(OFFSET('Hygiene Data'!$G$6,0,10*ROW('Hygiene Data'!G118))),'Data Summary'!EA124="Yes"),OFFSET('Hygiene Data'!$G$6,0,10*ROW('Hygiene Data'!G118)),NA())</f>
        <v>#N/A</v>
      </c>
      <c r="BM124" s="109" t="e">
        <f ca="1">+IF(AND(ISNUMBER(OFFSET('Hygiene Data'!$G$8,0,10*ROW('Hygiene Data'!G118))),'Data Summary'!EB124="Yes"),OFFSET('Hygiene Data'!$G$8,0,10*ROW('Hygiene Data'!G118)),NA())</f>
        <v>#N/A</v>
      </c>
      <c r="BN124" s="109" t="e">
        <f ca="1">+IF(AND(ISNUMBER(OFFSET('Hygiene Data'!$G$10,0,10*ROW('Hygiene Data'!G118))),'Data Summary'!EC124="Yes"),OFFSET('Hygiene Data'!$G$10,0,10*ROW('Hygiene Data'!G118)),NA())</f>
        <v>#N/A</v>
      </c>
      <c r="BO124" s="109" t="e">
        <f ca="1">+IF(AND(ISNUMBER(OFFSET('Hygiene Data'!$H$6,0,10*ROW('Hygiene Data'!H118))),'Data Summary'!ED124="Yes"),OFFSET('Hygiene Data'!$H$6,0,10*ROW('Hygiene Data'!H118)),NA())</f>
        <v>#N/A</v>
      </c>
      <c r="BP124" s="109" t="e">
        <f ca="1">+IF(AND(ISNUMBER(OFFSET('Hygiene Data'!$H$8,0,10*ROW('Hygiene Data'!H118))),'Data Summary'!EE124="Yes"),OFFSET('Hygiene Data'!$H$8,0,10*ROW('Hygiene Data'!H118)),NA())</f>
        <v>#N/A</v>
      </c>
      <c r="BQ124" s="109" t="e">
        <f ca="1">+IF(AND(ISNUMBER(OFFSET('Hygiene Data'!$H$10,0,10*ROW('Hygiene Data'!H118))),'Data Summary'!EF124="Yes"),OFFSET('Hygiene Data'!$H$10,0,10*ROW('Hygiene Data'!H118)),NA())</f>
        <v>#N/A</v>
      </c>
    </row>
    <row r="125" spans="1:69" x14ac:dyDescent="0.25">
      <c r="A125" s="57" t="e">
        <f ca="1">+IF(OFFSET('Water Data'!$B$1,0,10*ROW('Water Data'!B119))="",NA(),OFFSET('Water Data'!$B$1,0,10*ROW('Water Data'!B119)))</f>
        <v>#N/A</v>
      </c>
      <c r="B125" s="57" t="e">
        <f ca="1">+IF(OFFSET('Water Data'!$A$3,0,10*ROW('Water Data'!A122))="",NA(),OFFSET('Water Data'!$A$3,0,10*ROW('Water Data'!A122)))</f>
        <v>#N/A</v>
      </c>
      <c r="C125" s="57" t="e">
        <f ca="1">+IF(OFFSET('Water Data'!$C$3,0,10*ROW('Water Data'!C122))="",NA(),OFFSET('Water Data'!$C$3,0,10*ROW('Water Data'!C122)))</f>
        <v>#N/A</v>
      </c>
      <c r="D125" s="58" t="e">
        <f ca="1">+IF(AND(ISNUMBER(OFFSET('Water Data'!$C$5,0,10*ROW('Water Data'!C119))),'Data Summary'!BS125="Yes"),100-OFFSET('Water Data'!$C$5,0,10*ROW('Water Data'!C119)),NA())</f>
        <v>#N/A</v>
      </c>
      <c r="E125" s="58" t="e">
        <f ca="1">+IF(AND(ISNUMBER(OFFSET('Water Data'!$C$7,0,10*ROW('Water Data'!C119))),'Data Summary'!BT125="Yes"),OFFSET('Water Data'!$C$7,0,10*ROW('Water Data'!C119)),NA())</f>
        <v>#N/A</v>
      </c>
      <c r="F125" s="58" t="e">
        <f ca="1">+IF(AND(ISNUMBER(OFFSET('Water Data'!$C$10,0,10*ROW('Water Data'!C119))),'Data Summary'!BU125="Yes"),OFFSET('Water Data'!$C$10,0,10*ROW('Water Data'!C119)),NA())</f>
        <v>#N/A</v>
      </c>
      <c r="G125" s="58" t="e">
        <f ca="1">+IF(AND(ISNUMBER(OFFSET('Water Data'!$D$5,0,10*ROW('Water Data'!D119))),'Data Summary'!BV125="Yes"),100-OFFSET('Water Data'!$D$5,0,10*ROW('Water Data'!D119)),NA())</f>
        <v>#N/A</v>
      </c>
      <c r="H125" s="58" t="e">
        <f ca="1">+IF(AND(ISNUMBER(OFFSET('Water Data'!$D$7,0,10*ROW('Water Data'!D119))),'Data Summary'!BW125="Yes"),OFFSET('Water Data'!$D$7,0,10*ROW('Water Data'!D119)),NA())</f>
        <v>#N/A</v>
      </c>
      <c r="I125" s="58" t="e">
        <f ca="1">+IF(AND(ISNUMBER(OFFSET('Water Data'!$D$10,0,10*ROW('Water Data'!D119))),'Data Summary'!BX125="Yes"),OFFSET('Water Data'!$D$10,0,10*ROW('Water Data'!D119)),NA())</f>
        <v>#N/A</v>
      </c>
      <c r="J125" s="58" t="e">
        <f ca="1">+IF(AND(ISNUMBER(OFFSET('Water Data'!$E$5,0,10*ROW('Water Data'!E119))),'Data Summary'!BY125="Yes"),100-OFFSET('Water Data'!$E$5,0,10*ROW('Water Data'!E119)),NA())</f>
        <v>#N/A</v>
      </c>
      <c r="K125" s="58" t="e">
        <f ca="1">+IF(AND(ISNUMBER(OFFSET('Water Data'!$E$7,0,10*ROW('Water Data'!E119))),'Data Summary'!BZ125="Yes"),OFFSET('Water Data'!$E$7,0,10*ROW('Water Data'!E119)),NA())</f>
        <v>#N/A</v>
      </c>
      <c r="L125" s="58" t="e">
        <f ca="1">+IF(AND(ISNUMBER(OFFSET('Water Data'!$E$10,0,10*ROW('Water Data'!E119))),'Data Summary'!CA125="Yes"),OFFSET('Water Data'!$E$10,0,10*ROW('Water Data'!E119)),NA())</f>
        <v>#N/A</v>
      </c>
      <c r="M125" s="58" t="e">
        <f ca="1">+IF(AND(ISNUMBER(OFFSET('Water Data'!$F$5,0,10*ROW('Water Data'!F119))),'Data Summary'!CB125="Yes"),100-OFFSET('Water Data'!$F$5,0,10*ROW('Water Data'!F119)),NA())</f>
        <v>#N/A</v>
      </c>
      <c r="N125" s="58" t="e">
        <f ca="1">+IF(AND(ISNUMBER(OFFSET('Water Data'!$F$7,0,10*ROW('Water Data'!F119))),'Data Summary'!CC125="Yes"),OFFSET('Water Data'!$F$7,0,10*ROW('Water Data'!F119)),NA())</f>
        <v>#N/A</v>
      </c>
      <c r="O125" s="58" t="e">
        <f ca="1">+IF(AND(ISNUMBER(OFFSET('Water Data'!$F$10,0,10*ROW('Water Data'!F119))),'Data Summary'!CD125="Yes"),OFFSET('Water Data'!$F$10,0,10*ROW('Water Data'!F119)),NA())</f>
        <v>#N/A</v>
      </c>
      <c r="P125" s="58" t="e">
        <f ca="1">+IF(AND(ISNUMBER(OFFSET('Water Data'!$G$5,0,10*ROW('Water Data'!G119))),'Data Summary'!CE125="Yes"),100-OFFSET('Water Data'!$G$5,0,10*ROW('Water Data'!G119)),NA())</f>
        <v>#N/A</v>
      </c>
      <c r="Q125" s="58" t="e">
        <f ca="1">+IF(AND(ISNUMBER(OFFSET('Water Data'!$G$7,0,10*ROW('Water Data'!G119))),'Data Summary'!CF125="Yes"),OFFSET('Water Data'!$G$7,0,10*ROW('Water Data'!G119)),NA())</f>
        <v>#N/A</v>
      </c>
      <c r="R125" s="58" t="e">
        <f ca="1">+IF(AND(ISNUMBER(OFFSET('Water Data'!$G$10,0,10*ROW('Water Data'!G119))),'Data Summary'!CG125="Yes"),OFFSET('Water Data'!$G$10,0,10*ROW('Water Data'!G119)),NA())</f>
        <v>#N/A</v>
      </c>
      <c r="S125" s="58" t="e">
        <f ca="1">+IF(AND(ISNUMBER(OFFSET('Water Data'!$H$5,0,10*ROW('Water Data'!H119))),'Data Summary'!CH125="Yes"),100-OFFSET('Water Data'!$H$5,0,10*ROW('Water Data'!H119)),NA())</f>
        <v>#N/A</v>
      </c>
      <c r="T125" s="58" t="e">
        <f ca="1">+IF(AND(ISNUMBER(OFFSET('Water Data'!$H$7,0,10*ROW('Water Data'!H119))),'Data Summary'!CI125="Yes"),OFFSET('Water Data'!$H$7,0,10*ROW('Water Data'!H119)),NA())</f>
        <v>#N/A</v>
      </c>
      <c r="U125" s="58" t="e">
        <f ca="1">+IF(AND(ISNUMBER(OFFSET('Water Data'!$H$10,0,10*ROW('Water Data'!H119))),'Data Summary'!CJ125="Yes"),OFFSET('Water Data'!$H$10,0,10*ROW('Water Data'!H119)),NA())</f>
        <v>#N/A</v>
      </c>
      <c r="V125" s="104" t="e">
        <f ca="1">+IF(AND(ISNUMBER(OFFSET('Sanitation Data'!$C$5,0,10*ROW('Sanitation Data'!C119))),'Data Summary'!CK125="Yes"),100-OFFSET('Sanitation Data'!$C$5,0,10*ROW('Sanitation Data'!C119)),NA())</f>
        <v>#N/A</v>
      </c>
      <c r="W125" s="104" t="e">
        <f ca="1">+IF(AND(ISNUMBER(OFFSET('Sanitation Data'!$C$7,0,10*ROW('Sanitation Data'!C119))),'Data Summary'!CL125="Yes"),OFFSET('Sanitation Data'!$C$7,0,10*ROW('Sanitation Data'!C119)),NA())</f>
        <v>#N/A</v>
      </c>
      <c r="X125" s="104" t="e">
        <f ca="1">+IF(AND(ISNUMBER(OFFSET('Sanitation Data'!$C$11,0,10*ROW('Sanitation Data'!C119))),'Data Summary'!CM125="Yes"),OFFSET('Sanitation Data'!$C$11,0,10*ROW('Sanitation Data'!C119)),NA())</f>
        <v>#N/A</v>
      </c>
      <c r="Y125" s="104" t="e">
        <f ca="1">+IF(AND(ISNUMBER(OFFSET('Sanitation Data'!$C$12,0,10*ROW('Sanitation Data'!C119))),'Data Summary'!CN125="Yes"),OFFSET('Sanitation Data'!$C$12,0,10*ROW('Sanitation Data'!C119)),NA())</f>
        <v>#N/A</v>
      </c>
      <c r="Z125" s="104" t="e">
        <f ca="1">+IF(AND(ISNUMBER(OFFSET('Sanitation Data'!$C$13,0,10*ROW('Sanitation Data'!C119))),'Data Summary'!CO125="Yes"),OFFSET('Sanitation Data'!$C$13,0,10*ROW('Sanitation Data'!C119)),NA())</f>
        <v>#N/A</v>
      </c>
      <c r="AA125" s="104" t="e">
        <f ca="1">+IF(AND(ISNUMBER(OFFSET('Sanitation Data'!$D$5,0,10*ROW('Sanitation Data'!D119))),'Data Summary'!CP125="Yes"),100-OFFSET('Sanitation Data'!$D$5,0,10*ROW('Sanitation Data'!D119)),NA())</f>
        <v>#N/A</v>
      </c>
      <c r="AB125" s="104" t="e">
        <f ca="1">+IF(AND(ISNUMBER(OFFSET('Sanitation Data'!$D$7,0,10*ROW('Sanitation Data'!D119))),'Data Summary'!CQ125="Yes"),OFFSET('Sanitation Data'!$D$7,0,10*ROW('Sanitation Data'!D119)),NA())</f>
        <v>#N/A</v>
      </c>
      <c r="AC125" s="104" t="e">
        <f ca="1">+IF(AND(ISNUMBER(OFFSET('Sanitation Data'!$D$11,0,10*ROW('Sanitation Data'!D119))),'Data Summary'!CR125="Yes"),OFFSET('Sanitation Data'!$D$11,0,10*ROW('Sanitation Data'!D119)),NA())</f>
        <v>#N/A</v>
      </c>
      <c r="AD125" s="104" t="e">
        <f ca="1">+IF(AND(ISNUMBER(OFFSET('Sanitation Data'!$D$12,0,10*ROW('Sanitation Data'!D119))),'Data Summary'!CS125="Yes"),OFFSET('Sanitation Data'!$D$12,0,10*ROW('Sanitation Data'!D119)),NA())</f>
        <v>#N/A</v>
      </c>
      <c r="AE125" s="104" t="e">
        <f ca="1">+IF(AND(ISNUMBER(OFFSET('Sanitation Data'!$D$13,0,10*ROW('Sanitation Data'!D119))),'Data Summary'!CT125="Yes"),OFFSET('Sanitation Data'!$D$13,0,10*ROW('Sanitation Data'!D119)),NA())</f>
        <v>#N/A</v>
      </c>
      <c r="AF125" s="104" t="e">
        <f ca="1">+IF(AND(ISNUMBER(OFFSET('Sanitation Data'!$E$5,0,10*ROW('Sanitation Data'!E119))),'Data Summary'!CU125="Yes"),100-OFFSET('Sanitation Data'!$E$5,0,10*ROW('Sanitation Data'!E119)),NA())</f>
        <v>#N/A</v>
      </c>
      <c r="AG125" s="104" t="e">
        <f ca="1">+IF(AND(ISNUMBER(OFFSET('Sanitation Data'!$E$7,0,10*ROW('Sanitation Data'!E119))),'Data Summary'!CV125="Yes"),OFFSET('Sanitation Data'!$E$7,0,10*ROW('Sanitation Data'!E119)),NA())</f>
        <v>#N/A</v>
      </c>
      <c r="AH125" s="104" t="e">
        <f ca="1">+IF(AND(ISNUMBER(OFFSET('Sanitation Data'!$E$11,0,10*ROW('Sanitation Data'!E119))),'Data Summary'!CW125="Yes"),OFFSET('Sanitation Data'!$E$11,0,10*ROW('Sanitation Data'!E119)),NA())</f>
        <v>#N/A</v>
      </c>
      <c r="AI125" s="104" t="e">
        <f ca="1">+IF(AND(ISNUMBER(OFFSET('Sanitation Data'!$E$12,0,10*ROW('Sanitation Data'!E119))),'Data Summary'!CX125="Yes"),OFFSET('Sanitation Data'!$E$12,0,10*ROW('Sanitation Data'!E119)),NA())</f>
        <v>#N/A</v>
      </c>
      <c r="AJ125" s="104" t="e">
        <f ca="1">+IF(AND(ISNUMBER(OFFSET('Sanitation Data'!$E$13,0,10*ROW('Sanitation Data'!E119))),'Data Summary'!CY125="Yes"),OFFSET('Sanitation Data'!$E$13,0,10*ROW('Sanitation Data'!E119)),NA())</f>
        <v>#N/A</v>
      </c>
      <c r="AK125" s="104" t="e">
        <f ca="1">+IF(AND(ISNUMBER(OFFSET('Sanitation Data'!$F$5,0,10*ROW('Sanitation Data'!F119))),'Data Summary'!CZ125="Yes"),100-OFFSET('Sanitation Data'!$F$5,0,10*ROW('Sanitation Data'!F119)),NA())</f>
        <v>#N/A</v>
      </c>
      <c r="AL125" s="104" t="e">
        <f ca="1">+IF(AND(ISNUMBER(OFFSET('Sanitation Data'!$F$7,0,10*ROW('Sanitation Data'!F119))),'Data Summary'!DA125="Yes"),OFFSET('Sanitation Data'!$F$7,0,10*ROW('Sanitation Data'!F119)),NA())</f>
        <v>#N/A</v>
      </c>
      <c r="AM125" s="104" t="e">
        <f ca="1">+IF(AND(ISNUMBER(OFFSET('Sanitation Data'!$F$11,0,10*ROW('Sanitation Data'!F119))),'Data Summary'!DB125="Yes"),OFFSET('Sanitation Data'!$F$11,0,10*ROW('Sanitation Data'!F119)),NA())</f>
        <v>#N/A</v>
      </c>
      <c r="AN125" s="104" t="e">
        <f ca="1">+IF(AND(ISNUMBER(OFFSET('Sanitation Data'!$F$12,0,10*ROW('Sanitation Data'!F119))),'Data Summary'!DC125="Yes"),OFFSET('Sanitation Data'!$F$12,0,10*ROW('Sanitation Data'!F119)),NA())</f>
        <v>#N/A</v>
      </c>
      <c r="AO125" s="104" t="e">
        <f ca="1">+IF(AND(ISNUMBER(OFFSET('Sanitation Data'!$F$13,0,10*ROW('Sanitation Data'!F119))),'Data Summary'!DD125="Yes"),OFFSET('Sanitation Data'!$F$13,0,10*ROW('Sanitation Data'!F119)),NA())</f>
        <v>#N/A</v>
      </c>
      <c r="AP125" s="104" t="e">
        <f ca="1">+IF(AND(ISNUMBER(OFFSET('Sanitation Data'!$G$5,0,10*ROW('Sanitation Data'!G119))),'Data Summary'!DE125="Yes"),100-OFFSET('Sanitation Data'!$G$5,0,10*ROW('Sanitation Data'!G119)),NA())</f>
        <v>#N/A</v>
      </c>
      <c r="AQ125" s="104" t="e">
        <f ca="1">+IF(AND(ISNUMBER(OFFSET('Sanitation Data'!$G$7,0,10*ROW('Sanitation Data'!G119))),'Data Summary'!DF125="Yes"),OFFSET('Sanitation Data'!$G$7,0,10*ROW('Sanitation Data'!G119)),NA())</f>
        <v>#N/A</v>
      </c>
      <c r="AR125" s="104" t="e">
        <f ca="1">+IF(AND(ISNUMBER(OFFSET('Sanitation Data'!$G$11,0,10*ROW('Sanitation Data'!G119))),'Data Summary'!DG125="Yes"),OFFSET('Sanitation Data'!$G$11,0,10*ROW('Sanitation Data'!G119)),NA())</f>
        <v>#N/A</v>
      </c>
      <c r="AS125" s="104" t="e">
        <f ca="1">+IF(AND(ISNUMBER(OFFSET('Sanitation Data'!$G$12,0,10*ROW('Sanitation Data'!G119))),'Data Summary'!DH125="Yes"),OFFSET('Sanitation Data'!$G$12,0,10*ROW('Sanitation Data'!G119)),NA())</f>
        <v>#N/A</v>
      </c>
      <c r="AT125" s="104" t="e">
        <f ca="1">+IF(AND(ISNUMBER(OFFSET('Sanitation Data'!$G$13,0,10*ROW('Sanitation Data'!G119))),'Data Summary'!DI125="Yes"),OFFSET('Sanitation Data'!$G$13,0,10*ROW('Sanitation Data'!G119)),NA())</f>
        <v>#N/A</v>
      </c>
      <c r="AU125" s="104" t="e">
        <f ca="1">+IF(AND(ISNUMBER(OFFSET('Sanitation Data'!$H$5,0,10*ROW('Sanitation Data'!H119))),'Data Summary'!DJ125="Yes"),100-OFFSET('Sanitation Data'!$H$5,0,10*ROW('Sanitation Data'!H119)),NA())</f>
        <v>#N/A</v>
      </c>
      <c r="AV125" s="104" t="e">
        <f ca="1">+IF(AND(ISNUMBER(OFFSET('Sanitation Data'!$H$7,0,10*ROW('Sanitation Data'!H119))),'Data Summary'!DK125="Yes"),OFFSET('Sanitation Data'!$H$7,0,10*ROW('Sanitation Data'!H119)),NA())</f>
        <v>#N/A</v>
      </c>
      <c r="AW125" s="104" t="e">
        <f ca="1">+IF(AND(ISNUMBER(OFFSET('Sanitation Data'!$H$11,0,10*ROW('Sanitation Data'!H119))),'Data Summary'!DL125="Yes"),OFFSET('Sanitation Data'!$H$11,0,10*ROW('Sanitation Data'!H119)),NA())</f>
        <v>#N/A</v>
      </c>
      <c r="AX125" s="104" t="e">
        <f ca="1">+IF(AND(ISNUMBER(OFFSET('Sanitation Data'!$H$12,0,10*ROW('Sanitation Data'!H119))),'Data Summary'!DM125="Yes"),OFFSET('Sanitation Data'!$H$12,0,10*ROW('Sanitation Data'!H119)),NA())</f>
        <v>#N/A</v>
      </c>
      <c r="AY125" s="104" t="e">
        <f ca="1">+IF(AND(ISNUMBER(OFFSET('Sanitation Data'!$H$13,0,10*ROW('Sanitation Data'!H119))),'Data Summary'!DN125="Yes"),OFFSET('Sanitation Data'!$H$13,0,10*ROW('Sanitation Data'!H119)),NA())</f>
        <v>#N/A</v>
      </c>
      <c r="AZ125" s="109" t="e">
        <f ca="1">+IF(AND(ISNUMBER(OFFSET('Hygiene Data'!$C$6,0,10*ROW('Hygiene Data'!C119))),'Data Summary'!DO125="Yes"),OFFSET('Hygiene Data'!$C$6,0,10*ROW('Hygiene Data'!C119)),NA())</f>
        <v>#N/A</v>
      </c>
      <c r="BA125" s="109" t="e">
        <f ca="1">+IF(AND(ISNUMBER(OFFSET('Hygiene Data'!$C$8,0,10*ROW('Hygiene Data'!C119))),'Data Summary'!DP125="Yes"),OFFSET('Hygiene Data'!$C$8,0,10*ROW('Hygiene Data'!C119)),NA())</f>
        <v>#N/A</v>
      </c>
      <c r="BB125" s="109" t="e">
        <f ca="1">+IF(AND(ISNUMBER(OFFSET('Hygiene Data'!$C$10,0,10*ROW('Hygiene Data'!C119))),'Data Summary'!DQ125="Yes"),OFFSET('Hygiene Data'!$C$10,0,10*ROW('Hygiene Data'!C119)),NA())</f>
        <v>#N/A</v>
      </c>
      <c r="BC125" s="109" t="e">
        <f ca="1">+IF(AND(ISNUMBER(OFFSET('Hygiene Data'!$D$6,0,10*ROW('Hygiene Data'!D119))),'Data Summary'!DR125="Yes"),OFFSET('Hygiene Data'!$D$6,0,10*ROW('Hygiene Data'!D119)),NA())</f>
        <v>#N/A</v>
      </c>
      <c r="BD125" s="109" t="e">
        <f ca="1">+IF(AND(ISNUMBER(OFFSET('Hygiene Data'!$D$8,0,10*ROW('Hygiene Data'!D119))),'Data Summary'!DS125="Yes"),OFFSET('Hygiene Data'!$D$8,0,10*ROW('Hygiene Data'!D119)),NA())</f>
        <v>#N/A</v>
      </c>
      <c r="BE125" s="109" t="e">
        <f ca="1">+IF(AND(ISNUMBER(OFFSET('Hygiene Data'!$D$10,0,10*ROW('Hygiene Data'!D119))),'Data Summary'!DT125="Yes"),OFFSET('Hygiene Data'!$D$10,0,10*ROW('Hygiene Data'!D119)),NA())</f>
        <v>#N/A</v>
      </c>
      <c r="BF125" s="109" t="e">
        <f ca="1">+IF(AND(ISNUMBER(OFFSET('Hygiene Data'!$E$6,0,10*ROW('Hygiene Data'!E119))),'Data Summary'!DU125="Yes"),OFFSET('Hygiene Data'!$E$6,0,10*ROW('Hygiene Data'!E119)),NA())</f>
        <v>#N/A</v>
      </c>
      <c r="BG125" s="109" t="e">
        <f ca="1">+IF(AND(ISNUMBER(OFFSET('Hygiene Data'!$E$8,0,10*ROW('Hygiene Data'!E119))),'Data Summary'!DV125="Yes"),OFFSET('Hygiene Data'!$E$8,0,10*ROW('Hygiene Data'!E119)),NA())</f>
        <v>#N/A</v>
      </c>
      <c r="BH125" s="109" t="e">
        <f ca="1">+IF(AND(ISNUMBER(OFFSET('Hygiene Data'!$E$10,0,10*ROW('Hygiene Data'!E119))),'Data Summary'!DW125="Yes"),OFFSET('Hygiene Data'!$E$10,0,10*ROW('Hygiene Data'!E119)),NA())</f>
        <v>#N/A</v>
      </c>
      <c r="BI125" s="109" t="e">
        <f ca="1">+IF(AND(ISNUMBER(OFFSET('Hygiene Data'!$F$6,0,10*ROW('Hygiene Data'!F119))),'Data Summary'!DX125="Yes"),OFFSET('Hygiene Data'!$F$6,0,10*ROW('Hygiene Data'!F119)),NA())</f>
        <v>#N/A</v>
      </c>
      <c r="BJ125" s="109" t="e">
        <f ca="1">+IF(AND(ISNUMBER(OFFSET('Hygiene Data'!$F$8,0,10*ROW('Hygiene Data'!F119))),'Data Summary'!DY125="Yes"),OFFSET('Hygiene Data'!$F$8,0,10*ROW('Hygiene Data'!F119)),NA())</f>
        <v>#N/A</v>
      </c>
      <c r="BK125" s="109" t="e">
        <f ca="1">+IF(AND(ISNUMBER(OFFSET('Hygiene Data'!$F$10,0,10*ROW('Hygiene Data'!F119))),'Data Summary'!DZ125="Yes"),OFFSET('Hygiene Data'!$F$10,0,10*ROW('Hygiene Data'!F119)),NA())</f>
        <v>#N/A</v>
      </c>
      <c r="BL125" s="109" t="e">
        <f ca="1">+IF(AND(ISNUMBER(OFFSET('Hygiene Data'!$G$6,0,10*ROW('Hygiene Data'!G119))),'Data Summary'!EA125="Yes"),OFFSET('Hygiene Data'!$G$6,0,10*ROW('Hygiene Data'!G119)),NA())</f>
        <v>#N/A</v>
      </c>
      <c r="BM125" s="109" t="e">
        <f ca="1">+IF(AND(ISNUMBER(OFFSET('Hygiene Data'!$G$8,0,10*ROW('Hygiene Data'!G119))),'Data Summary'!EB125="Yes"),OFFSET('Hygiene Data'!$G$8,0,10*ROW('Hygiene Data'!G119)),NA())</f>
        <v>#N/A</v>
      </c>
      <c r="BN125" s="109" t="e">
        <f ca="1">+IF(AND(ISNUMBER(OFFSET('Hygiene Data'!$G$10,0,10*ROW('Hygiene Data'!G119))),'Data Summary'!EC125="Yes"),OFFSET('Hygiene Data'!$G$10,0,10*ROW('Hygiene Data'!G119)),NA())</f>
        <v>#N/A</v>
      </c>
      <c r="BO125" s="109" t="e">
        <f ca="1">+IF(AND(ISNUMBER(OFFSET('Hygiene Data'!$H$6,0,10*ROW('Hygiene Data'!H119))),'Data Summary'!ED125="Yes"),OFFSET('Hygiene Data'!$H$6,0,10*ROW('Hygiene Data'!H119)),NA())</f>
        <v>#N/A</v>
      </c>
      <c r="BP125" s="109" t="e">
        <f ca="1">+IF(AND(ISNUMBER(OFFSET('Hygiene Data'!$H$8,0,10*ROW('Hygiene Data'!H119))),'Data Summary'!EE125="Yes"),OFFSET('Hygiene Data'!$H$8,0,10*ROW('Hygiene Data'!H119)),NA())</f>
        <v>#N/A</v>
      </c>
      <c r="BQ125" s="109" t="e">
        <f ca="1">+IF(AND(ISNUMBER(OFFSET('Hygiene Data'!$H$10,0,10*ROW('Hygiene Data'!H119))),'Data Summary'!EF125="Yes"),OFFSET('Hygiene Data'!$H$10,0,10*ROW('Hygiene Data'!H119)),NA())</f>
        <v>#N/A</v>
      </c>
    </row>
    <row r="126" spans="1:69" x14ac:dyDescent="0.25">
      <c r="A126" s="57" t="e">
        <f ca="1">+IF(OFFSET('Water Data'!$B$1,0,10*ROW('Water Data'!B120))="",NA(),OFFSET('Water Data'!$B$1,0,10*ROW('Water Data'!B120)))</f>
        <v>#N/A</v>
      </c>
      <c r="B126" s="57" t="e">
        <f ca="1">+IF(OFFSET('Water Data'!$A$3,0,10*ROW('Water Data'!A123))="",NA(),OFFSET('Water Data'!$A$3,0,10*ROW('Water Data'!A123)))</f>
        <v>#N/A</v>
      </c>
      <c r="C126" s="57" t="e">
        <f ca="1">+IF(OFFSET('Water Data'!$C$3,0,10*ROW('Water Data'!C123))="",NA(),OFFSET('Water Data'!$C$3,0,10*ROW('Water Data'!C123)))</f>
        <v>#N/A</v>
      </c>
      <c r="D126" s="58" t="e">
        <f ca="1">+IF(AND(ISNUMBER(OFFSET('Water Data'!$C$5,0,10*ROW('Water Data'!C120))),'Data Summary'!BS126="Yes"),100-OFFSET('Water Data'!$C$5,0,10*ROW('Water Data'!C120)),NA())</f>
        <v>#N/A</v>
      </c>
      <c r="E126" s="58" t="e">
        <f ca="1">+IF(AND(ISNUMBER(OFFSET('Water Data'!$C$7,0,10*ROW('Water Data'!C120))),'Data Summary'!BT126="Yes"),OFFSET('Water Data'!$C$7,0,10*ROW('Water Data'!C120)),NA())</f>
        <v>#N/A</v>
      </c>
      <c r="F126" s="58" t="e">
        <f ca="1">+IF(AND(ISNUMBER(OFFSET('Water Data'!$C$10,0,10*ROW('Water Data'!C120))),'Data Summary'!BU126="Yes"),OFFSET('Water Data'!$C$10,0,10*ROW('Water Data'!C120)),NA())</f>
        <v>#N/A</v>
      </c>
      <c r="G126" s="58" t="e">
        <f ca="1">+IF(AND(ISNUMBER(OFFSET('Water Data'!$D$5,0,10*ROW('Water Data'!D120))),'Data Summary'!BV126="Yes"),100-OFFSET('Water Data'!$D$5,0,10*ROW('Water Data'!D120)),NA())</f>
        <v>#N/A</v>
      </c>
      <c r="H126" s="58" t="e">
        <f ca="1">+IF(AND(ISNUMBER(OFFSET('Water Data'!$D$7,0,10*ROW('Water Data'!D120))),'Data Summary'!BW126="Yes"),OFFSET('Water Data'!$D$7,0,10*ROW('Water Data'!D120)),NA())</f>
        <v>#N/A</v>
      </c>
      <c r="I126" s="58" t="e">
        <f ca="1">+IF(AND(ISNUMBER(OFFSET('Water Data'!$D$10,0,10*ROW('Water Data'!D120))),'Data Summary'!BX126="Yes"),OFFSET('Water Data'!$D$10,0,10*ROW('Water Data'!D120)),NA())</f>
        <v>#N/A</v>
      </c>
      <c r="J126" s="58" t="e">
        <f ca="1">+IF(AND(ISNUMBER(OFFSET('Water Data'!$E$5,0,10*ROW('Water Data'!E120))),'Data Summary'!BY126="Yes"),100-OFFSET('Water Data'!$E$5,0,10*ROW('Water Data'!E120)),NA())</f>
        <v>#N/A</v>
      </c>
      <c r="K126" s="58" t="e">
        <f ca="1">+IF(AND(ISNUMBER(OFFSET('Water Data'!$E$7,0,10*ROW('Water Data'!E120))),'Data Summary'!BZ126="Yes"),OFFSET('Water Data'!$E$7,0,10*ROW('Water Data'!E120)),NA())</f>
        <v>#N/A</v>
      </c>
      <c r="L126" s="58" t="e">
        <f ca="1">+IF(AND(ISNUMBER(OFFSET('Water Data'!$E$10,0,10*ROW('Water Data'!E120))),'Data Summary'!CA126="Yes"),OFFSET('Water Data'!$E$10,0,10*ROW('Water Data'!E120)),NA())</f>
        <v>#N/A</v>
      </c>
      <c r="M126" s="58" t="e">
        <f ca="1">+IF(AND(ISNUMBER(OFFSET('Water Data'!$F$5,0,10*ROW('Water Data'!F120))),'Data Summary'!CB126="Yes"),100-OFFSET('Water Data'!$F$5,0,10*ROW('Water Data'!F120)),NA())</f>
        <v>#N/A</v>
      </c>
      <c r="N126" s="58" t="e">
        <f ca="1">+IF(AND(ISNUMBER(OFFSET('Water Data'!$F$7,0,10*ROW('Water Data'!F120))),'Data Summary'!CC126="Yes"),OFFSET('Water Data'!$F$7,0,10*ROW('Water Data'!F120)),NA())</f>
        <v>#N/A</v>
      </c>
      <c r="O126" s="58" t="e">
        <f ca="1">+IF(AND(ISNUMBER(OFFSET('Water Data'!$F$10,0,10*ROW('Water Data'!F120))),'Data Summary'!CD126="Yes"),OFFSET('Water Data'!$F$10,0,10*ROW('Water Data'!F120)),NA())</f>
        <v>#N/A</v>
      </c>
      <c r="P126" s="58" t="e">
        <f ca="1">+IF(AND(ISNUMBER(OFFSET('Water Data'!$G$5,0,10*ROW('Water Data'!G120))),'Data Summary'!CE126="Yes"),100-OFFSET('Water Data'!$G$5,0,10*ROW('Water Data'!G120)),NA())</f>
        <v>#N/A</v>
      </c>
      <c r="Q126" s="58" t="e">
        <f ca="1">+IF(AND(ISNUMBER(OFFSET('Water Data'!$G$7,0,10*ROW('Water Data'!G120))),'Data Summary'!CF126="Yes"),OFFSET('Water Data'!$G$7,0,10*ROW('Water Data'!G120)),NA())</f>
        <v>#N/A</v>
      </c>
      <c r="R126" s="58" t="e">
        <f ca="1">+IF(AND(ISNUMBER(OFFSET('Water Data'!$G$10,0,10*ROW('Water Data'!G120))),'Data Summary'!CG126="Yes"),OFFSET('Water Data'!$G$10,0,10*ROW('Water Data'!G120)),NA())</f>
        <v>#N/A</v>
      </c>
      <c r="S126" s="58" t="e">
        <f ca="1">+IF(AND(ISNUMBER(OFFSET('Water Data'!$H$5,0,10*ROW('Water Data'!H120))),'Data Summary'!CH126="Yes"),100-OFFSET('Water Data'!$H$5,0,10*ROW('Water Data'!H120)),NA())</f>
        <v>#N/A</v>
      </c>
      <c r="T126" s="58" t="e">
        <f ca="1">+IF(AND(ISNUMBER(OFFSET('Water Data'!$H$7,0,10*ROW('Water Data'!H120))),'Data Summary'!CI126="Yes"),OFFSET('Water Data'!$H$7,0,10*ROW('Water Data'!H120)),NA())</f>
        <v>#N/A</v>
      </c>
      <c r="U126" s="58" t="e">
        <f ca="1">+IF(AND(ISNUMBER(OFFSET('Water Data'!$H$10,0,10*ROW('Water Data'!H120))),'Data Summary'!CJ126="Yes"),OFFSET('Water Data'!$H$10,0,10*ROW('Water Data'!H120)),NA())</f>
        <v>#N/A</v>
      </c>
      <c r="V126" s="104" t="e">
        <f ca="1">+IF(AND(ISNUMBER(OFFSET('Sanitation Data'!$C$5,0,10*ROW('Sanitation Data'!C120))),'Data Summary'!CK126="Yes"),100-OFFSET('Sanitation Data'!$C$5,0,10*ROW('Sanitation Data'!C120)),NA())</f>
        <v>#N/A</v>
      </c>
      <c r="W126" s="104" t="e">
        <f ca="1">+IF(AND(ISNUMBER(OFFSET('Sanitation Data'!$C$7,0,10*ROW('Sanitation Data'!C120))),'Data Summary'!CL126="Yes"),OFFSET('Sanitation Data'!$C$7,0,10*ROW('Sanitation Data'!C120)),NA())</f>
        <v>#N/A</v>
      </c>
      <c r="X126" s="104" t="e">
        <f ca="1">+IF(AND(ISNUMBER(OFFSET('Sanitation Data'!$C$11,0,10*ROW('Sanitation Data'!C120))),'Data Summary'!CM126="Yes"),OFFSET('Sanitation Data'!$C$11,0,10*ROW('Sanitation Data'!C120)),NA())</f>
        <v>#N/A</v>
      </c>
      <c r="Y126" s="104" t="e">
        <f ca="1">+IF(AND(ISNUMBER(OFFSET('Sanitation Data'!$C$12,0,10*ROW('Sanitation Data'!C120))),'Data Summary'!CN126="Yes"),OFFSET('Sanitation Data'!$C$12,0,10*ROW('Sanitation Data'!C120)),NA())</f>
        <v>#N/A</v>
      </c>
      <c r="Z126" s="104" t="e">
        <f ca="1">+IF(AND(ISNUMBER(OFFSET('Sanitation Data'!$C$13,0,10*ROW('Sanitation Data'!C120))),'Data Summary'!CO126="Yes"),OFFSET('Sanitation Data'!$C$13,0,10*ROW('Sanitation Data'!C120)),NA())</f>
        <v>#N/A</v>
      </c>
      <c r="AA126" s="104" t="e">
        <f ca="1">+IF(AND(ISNUMBER(OFFSET('Sanitation Data'!$D$5,0,10*ROW('Sanitation Data'!D120))),'Data Summary'!CP126="Yes"),100-OFFSET('Sanitation Data'!$D$5,0,10*ROW('Sanitation Data'!D120)),NA())</f>
        <v>#N/A</v>
      </c>
      <c r="AB126" s="104" t="e">
        <f ca="1">+IF(AND(ISNUMBER(OFFSET('Sanitation Data'!$D$7,0,10*ROW('Sanitation Data'!D120))),'Data Summary'!CQ126="Yes"),OFFSET('Sanitation Data'!$D$7,0,10*ROW('Sanitation Data'!D120)),NA())</f>
        <v>#N/A</v>
      </c>
      <c r="AC126" s="104" t="e">
        <f ca="1">+IF(AND(ISNUMBER(OFFSET('Sanitation Data'!$D$11,0,10*ROW('Sanitation Data'!D120))),'Data Summary'!CR126="Yes"),OFFSET('Sanitation Data'!$D$11,0,10*ROW('Sanitation Data'!D120)),NA())</f>
        <v>#N/A</v>
      </c>
      <c r="AD126" s="104" t="e">
        <f ca="1">+IF(AND(ISNUMBER(OFFSET('Sanitation Data'!$D$12,0,10*ROW('Sanitation Data'!D120))),'Data Summary'!CS126="Yes"),OFFSET('Sanitation Data'!$D$12,0,10*ROW('Sanitation Data'!D120)),NA())</f>
        <v>#N/A</v>
      </c>
      <c r="AE126" s="104" t="e">
        <f ca="1">+IF(AND(ISNUMBER(OFFSET('Sanitation Data'!$D$13,0,10*ROW('Sanitation Data'!D120))),'Data Summary'!CT126="Yes"),OFFSET('Sanitation Data'!$D$13,0,10*ROW('Sanitation Data'!D120)),NA())</f>
        <v>#N/A</v>
      </c>
      <c r="AF126" s="104" t="e">
        <f ca="1">+IF(AND(ISNUMBER(OFFSET('Sanitation Data'!$E$5,0,10*ROW('Sanitation Data'!E120))),'Data Summary'!CU126="Yes"),100-OFFSET('Sanitation Data'!$E$5,0,10*ROW('Sanitation Data'!E120)),NA())</f>
        <v>#N/A</v>
      </c>
      <c r="AG126" s="104" t="e">
        <f ca="1">+IF(AND(ISNUMBER(OFFSET('Sanitation Data'!$E$7,0,10*ROW('Sanitation Data'!E120))),'Data Summary'!CV126="Yes"),OFFSET('Sanitation Data'!$E$7,0,10*ROW('Sanitation Data'!E120)),NA())</f>
        <v>#N/A</v>
      </c>
      <c r="AH126" s="104" t="e">
        <f ca="1">+IF(AND(ISNUMBER(OFFSET('Sanitation Data'!$E$11,0,10*ROW('Sanitation Data'!E120))),'Data Summary'!CW126="Yes"),OFFSET('Sanitation Data'!$E$11,0,10*ROW('Sanitation Data'!E120)),NA())</f>
        <v>#N/A</v>
      </c>
      <c r="AI126" s="104" t="e">
        <f ca="1">+IF(AND(ISNUMBER(OFFSET('Sanitation Data'!$E$12,0,10*ROW('Sanitation Data'!E120))),'Data Summary'!CX126="Yes"),OFFSET('Sanitation Data'!$E$12,0,10*ROW('Sanitation Data'!E120)),NA())</f>
        <v>#N/A</v>
      </c>
      <c r="AJ126" s="104" t="e">
        <f ca="1">+IF(AND(ISNUMBER(OFFSET('Sanitation Data'!$E$13,0,10*ROW('Sanitation Data'!E120))),'Data Summary'!CY126="Yes"),OFFSET('Sanitation Data'!$E$13,0,10*ROW('Sanitation Data'!E120)),NA())</f>
        <v>#N/A</v>
      </c>
      <c r="AK126" s="104" t="e">
        <f ca="1">+IF(AND(ISNUMBER(OFFSET('Sanitation Data'!$F$5,0,10*ROW('Sanitation Data'!F120))),'Data Summary'!CZ126="Yes"),100-OFFSET('Sanitation Data'!$F$5,0,10*ROW('Sanitation Data'!F120)),NA())</f>
        <v>#N/A</v>
      </c>
      <c r="AL126" s="104" t="e">
        <f ca="1">+IF(AND(ISNUMBER(OFFSET('Sanitation Data'!$F$7,0,10*ROW('Sanitation Data'!F120))),'Data Summary'!DA126="Yes"),OFFSET('Sanitation Data'!$F$7,0,10*ROW('Sanitation Data'!F120)),NA())</f>
        <v>#N/A</v>
      </c>
      <c r="AM126" s="104" t="e">
        <f ca="1">+IF(AND(ISNUMBER(OFFSET('Sanitation Data'!$F$11,0,10*ROW('Sanitation Data'!F120))),'Data Summary'!DB126="Yes"),OFFSET('Sanitation Data'!$F$11,0,10*ROW('Sanitation Data'!F120)),NA())</f>
        <v>#N/A</v>
      </c>
      <c r="AN126" s="104" t="e">
        <f ca="1">+IF(AND(ISNUMBER(OFFSET('Sanitation Data'!$F$12,0,10*ROW('Sanitation Data'!F120))),'Data Summary'!DC126="Yes"),OFFSET('Sanitation Data'!$F$12,0,10*ROW('Sanitation Data'!F120)),NA())</f>
        <v>#N/A</v>
      </c>
      <c r="AO126" s="104" t="e">
        <f ca="1">+IF(AND(ISNUMBER(OFFSET('Sanitation Data'!$F$13,0,10*ROW('Sanitation Data'!F120))),'Data Summary'!DD126="Yes"),OFFSET('Sanitation Data'!$F$13,0,10*ROW('Sanitation Data'!F120)),NA())</f>
        <v>#N/A</v>
      </c>
      <c r="AP126" s="104" t="e">
        <f ca="1">+IF(AND(ISNUMBER(OFFSET('Sanitation Data'!$G$5,0,10*ROW('Sanitation Data'!G120))),'Data Summary'!DE126="Yes"),100-OFFSET('Sanitation Data'!$G$5,0,10*ROW('Sanitation Data'!G120)),NA())</f>
        <v>#N/A</v>
      </c>
      <c r="AQ126" s="104" t="e">
        <f ca="1">+IF(AND(ISNUMBER(OFFSET('Sanitation Data'!$G$7,0,10*ROW('Sanitation Data'!G120))),'Data Summary'!DF126="Yes"),OFFSET('Sanitation Data'!$G$7,0,10*ROW('Sanitation Data'!G120)),NA())</f>
        <v>#N/A</v>
      </c>
      <c r="AR126" s="104" t="e">
        <f ca="1">+IF(AND(ISNUMBER(OFFSET('Sanitation Data'!$G$11,0,10*ROW('Sanitation Data'!G120))),'Data Summary'!DG126="Yes"),OFFSET('Sanitation Data'!$G$11,0,10*ROW('Sanitation Data'!G120)),NA())</f>
        <v>#N/A</v>
      </c>
      <c r="AS126" s="104" t="e">
        <f ca="1">+IF(AND(ISNUMBER(OFFSET('Sanitation Data'!$G$12,0,10*ROW('Sanitation Data'!G120))),'Data Summary'!DH126="Yes"),OFFSET('Sanitation Data'!$G$12,0,10*ROW('Sanitation Data'!G120)),NA())</f>
        <v>#N/A</v>
      </c>
      <c r="AT126" s="104" t="e">
        <f ca="1">+IF(AND(ISNUMBER(OFFSET('Sanitation Data'!$G$13,0,10*ROW('Sanitation Data'!G120))),'Data Summary'!DI126="Yes"),OFFSET('Sanitation Data'!$G$13,0,10*ROW('Sanitation Data'!G120)),NA())</f>
        <v>#N/A</v>
      </c>
      <c r="AU126" s="104" t="e">
        <f ca="1">+IF(AND(ISNUMBER(OFFSET('Sanitation Data'!$H$5,0,10*ROW('Sanitation Data'!H120))),'Data Summary'!DJ126="Yes"),100-OFFSET('Sanitation Data'!$H$5,0,10*ROW('Sanitation Data'!H120)),NA())</f>
        <v>#N/A</v>
      </c>
      <c r="AV126" s="104" t="e">
        <f ca="1">+IF(AND(ISNUMBER(OFFSET('Sanitation Data'!$H$7,0,10*ROW('Sanitation Data'!H120))),'Data Summary'!DK126="Yes"),OFFSET('Sanitation Data'!$H$7,0,10*ROW('Sanitation Data'!H120)),NA())</f>
        <v>#N/A</v>
      </c>
      <c r="AW126" s="104" t="e">
        <f ca="1">+IF(AND(ISNUMBER(OFFSET('Sanitation Data'!$H$11,0,10*ROW('Sanitation Data'!H120))),'Data Summary'!DL126="Yes"),OFFSET('Sanitation Data'!$H$11,0,10*ROW('Sanitation Data'!H120)),NA())</f>
        <v>#N/A</v>
      </c>
      <c r="AX126" s="104" t="e">
        <f ca="1">+IF(AND(ISNUMBER(OFFSET('Sanitation Data'!$H$12,0,10*ROW('Sanitation Data'!H120))),'Data Summary'!DM126="Yes"),OFFSET('Sanitation Data'!$H$12,0,10*ROW('Sanitation Data'!H120)),NA())</f>
        <v>#N/A</v>
      </c>
      <c r="AY126" s="104" t="e">
        <f ca="1">+IF(AND(ISNUMBER(OFFSET('Sanitation Data'!$H$13,0,10*ROW('Sanitation Data'!H120))),'Data Summary'!DN126="Yes"),OFFSET('Sanitation Data'!$H$13,0,10*ROW('Sanitation Data'!H120)),NA())</f>
        <v>#N/A</v>
      </c>
      <c r="AZ126" s="109" t="e">
        <f ca="1">+IF(AND(ISNUMBER(OFFSET('Hygiene Data'!$C$6,0,10*ROW('Hygiene Data'!C120))),'Data Summary'!DO126="Yes"),OFFSET('Hygiene Data'!$C$6,0,10*ROW('Hygiene Data'!C120)),NA())</f>
        <v>#N/A</v>
      </c>
      <c r="BA126" s="109" t="e">
        <f ca="1">+IF(AND(ISNUMBER(OFFSET('Hygiene Data'!$C$8,0,10*ROW('Hygiene Data'!C120))),'Data Summary'!DP126="Yes"),OFFSET('Hygiene Data'!$C$8,0,10*ROW('Hygiene Data'!C120)),NA())</f>
        <v>#N/A</v>
      </c>
      <c r="BB126" s="109" t="e">
        <f ca="1">+IF(AND(ISNUMBER(OFFSET('Hygiene Data'!$C$10,0,10*ROW('Hygiene Data'!C120))),'Data Summary'!DQ126="Yes"),OFFSET('Hygiene Data'!$C$10,0,10*ROW('Hygiene Data'!C120)),NA())</f>
        <v>#N/A</v>
      </c>
      <c r="BC126" s="109" t="e">
        <f ca="1">+IF(AND(ISNUMBER(OFFSET('Hygiene Data'!$D$6,0,10*ROW('Hygiene Data'!D120))),'Data Summary'!DR126="Yes"),OFFSET('Hygiene Data'!$D$6,0,10*ROW('Hygiene Data'!D120)),NA())</f>
        <v>#N/A</v>
      </c>
      <c r="BD126" s="109" t="e">
        <f ca="1">+IF(AND(ISNUMBER(OFFSET('Hygiene Data'!$D$8,0,10*ROW('Hygiene Data'!D120))),'Data Summary'!DS126="Yes"),OFFSET('Hygiene Data'!$D$8,0,10*ROW('Hygiene Data'!D120)),NA())</f>
        <v>#N/A</v>
      </c>
      <c r="BE126" s="109" t="e">
        <f ca="1">+IF(AND(ISNUMBER(OFFSET('Hygiene Data'!$D$10,0,10*ROW('Hygiene Data'!D120))),'Data Summary'!DT126="Yes"),OFFSET('Hygiene Data'!$D$10,0,10*ROW('Hygiene Data'!D120)),NA())</f>
        <v>#N/A</v>
      </c>
      <c r="BF126" s="109" t="e">
        <f ca="1">+IF(AND(ISNUMBER(OFFSET('Hygiene Data'!$E$6,0,10*ROW('Hygiene Data'!E120))),'Data Summary'!DU126="Yes"),OFFSET('Hygiene Data'!$E$6,0,10*ROW('Hygiene Data'!E120)),NA())</f>
        <v>#N/A</v>
      </c>
      <c r="BG126" s="109" t="e">
        <f ca="1">+IF(AND(ISNUMBER(OFFSET('Hygiene Data'!$E$8,0,10*ROW('Hygiene Data'!E120))),'Data Summary'!DV126="Yes"),OFFSET('Hygiene Data'!$E$8,0,10*ROW('Hygiene Data'!E120)),NA())</f>
        <v>#N/A</v>
      </c>
      <c r="BH126" s="109" t="e">
        <f ca="1">+IF(AND(ISNUMBER(OFFSET('Hygiene Data'!$E$10,0,10*ROW('Hygiene Data'!E120))),'Data Summary'!DW126="Yes"),OFFSET('Hygiene Data'!$E$10,0,10*ROW('Hygiene Data'!E120)),NA())</f>
        <v>#N/A</v>
      </c>
      <c r="BI126" s="109" t="e">
        <f ca="1">+IF(AND(ISNUMBER(OFFSET('Hygiene Data'!$F$6,0,10*ROW('Hygiene Data'!F120))),'Data Summary'!DX126="Yes"),OFFSET('Hygiene Data'!$F$6,0,10*ROW('Hygiene Data'!F120)),NA())</f>
        <v>#N/A</v>
      </c>
      <c r="BJ126" s="109" t="e">
        <f ca="1">+IF(AND(ISNUMBER(OFFSET('Hygiene Data'!$F$8,0,10*ROW('Hygiene Data'!F120))),'Data Summary'!DY126="Yes"),OFFSET('Hygiene Data'!$F$8,0,10*ROW('Hygiene Data'!F120)),NA())</f>
        <v>#N/A</v>
      </c>
      <c r="BK126" s="109" t="e">
        <f ca="1">+IF(AND(ISNUMBER(OFFSET('Hygiene Data'!$F$10,0,10*ROW('Hygiene Data'!F120))),'Data Summary'!DZ126="Yes"),OFFSET('Hygiene Data'!$F$10,0,10*ROW('Hygiene Data'!F120)),NA())</f>
        <v>#N/A</v>
      </c>
      <c r="BL126" s="109" t="e">
        <f ca="1">+IF(AND(ISNUMBER(OFFSET('Hygiene Data'!$G$6,0,10*ROW('Hygiene Data'!G120))),'Data Summary'!EA126="Yes"),OFFSET('Hygiene Data'!$G$6,0,10*ROW('Hygiene Data'!G120)),NA())</f>
        <v>#N/A</v>
      </c>
      <c r="BM126" s="109" t="e">
        <f ca="1">+IF(AND(ISNUMBER(OFFSET('Hygiene Data'!$G$8,0,10*ROW('Hygiene Data'!G120))),'Data Summary'!EB126="Yes"),OFFSET('Hygiene Data'!$G$8,0,10*ROW('Hygiene Data'!G120)),NA())</f>
        <v>#N/A</v>
      </c>
      <c r="BN126" s="109" t="e">
        <f ca="1">+IF(AND(ISNUMBER(OFFSET('Hygiene Data'!$G$10,0,10*ROW('Hygiene Data'!G120))),'Data Summary'!EC126="Yes"),OFFSET('Hygiene Data'!$G$10,0,10*ROW('Hygiene Data'!G120)),NA())</f>
        <v>#N/A</v>
      </c>
      <c r="BO126" s="109" t="e">
        <f ca="1">+IF(AND(ISNUMBER(OFFSET('Hygiene Data'!$H$6,0,10*ROW('Hygiene Data'!H120))),'Data Summary'!ED126="Yes"),OFFSET('Hygiene Data'!$H$6,0,10*ROW('Hygiene Data'!H120)),NA())</f>
        <v>#N/A</v>
      </c>
      <c r="BP126" s="109" t="e">
        <f ca="1">+IF(AND(ISNUMBER(OFFSET('Hygiene Data'!$H$8,0,10*ROW('Hygiene Data'!H120))),'Data Summary'!EE126="Yes"),OFFSET('Hygiene Data'!$H$8,0,10*ROW('Hygiene Data'!H120)),NA())</f>
        <v>#N/A</v>
      </c>
      <c r="BQ126" s="109" t="e">
        <f ca="1">+IF(AND(ISNUMBER(OFFSET('Hygiene Data'!$H$10,0,10*ROW('Hygiene Data'!H120))),'Data Summary'!EF126="Yes"),OFFSET('Hygiene Data'!$H$10,0,10*ROW('Hygiene Data'!H120)),NA())</f>
        <v>#N/A</v>
      </c>
    </row>
    <row r="127" spans="1:69" x14ac:dyDescent="0.25">
      <c r="A127" s="57" t="e">
        <f ca="1">+IF(OFFSET('Water Data'!$B$1,0,10*ROW('Water Data'!B121))="",NA(),OFFSET('Water Data'!$B$1,0,10*ROW('Water Data'!B121)))</f>
        <v>#N/A</v>
      </c>
      <c r="B127" s="57" t="e">
        <f ca="1">+IF(OFFSET('Water Data'!$A$3,0,10*ROW('Water Data'!A124))="",NA(),OFFSET('Water Data'!$A$3,0,10*ROW('Water Data'!A124)))</f>
        <v>#N/A</v>
      </c>
      <c r="C127" s="57" t="e">
        <f ca="1">+IF(OFFSET('Water Data'!$C$3,0,10*ROW('Water Data'!C124))="",NA(),OFFSET('Water Data'!$C$3,0,10*ROW('Water Data'!C124)))</f>
        <v>#N/A</v>
      </c>
      <c r="D127" s="58" t="e">
        <f ca="1">+IF(AND(ISNUMBER(OFFSET('Water Data'!$C$5,0,10*ROW('Water Data'!C121))),'Data Summary'!BS127="Yes"),100-OFFSET('Water Data'!$C$5,0,10*ROW('Water Data'!C121)),NA())</f>
        <v>#N/A</v>
      </c>
      <c r="E127" s="58" t="e">
        <f ca="1">+IF(AND(ISNUMBER(OFFSET('Water Data'!$C$7,0,10*ROW('Water Data'!C121))),'Data Summary'!BT127="Yes"),OFFSET('Water Data'!$C$7,0,10*ROW('Water Data'!C121)),NA())</f>
        <v>#N/A</v>
      </c>
      <c r="F127" s="58" t="e">
        <f ca="1">+IF(AND(ISNUMBER(OFFSET('Water Data'!$C$10,0,10*ROW('Water Data'!C121))),'Data Summary'!BU127="Yes"),OFFSET('Water Data'!$C$10,0,10*ROW('Water Data'!C121)),NA())</f>
        <v>#N/A</v>
      </c>
      <c r="G127" s="58" t="e">
        <f ca="1">+IF(AND(ISNUMBER(OFFSET('Water Data'!$D$5,0,10*ROW('Water Data'!D121))),'Data Summary'!BV127="Yes"),100-OFFSET('Water Data'!$D$5,0,10*ROW('Water Data'!D121)),NA())</f>
        <v>#N/A</v>
      </c>
      <c r="H127" s="58" t="e">
        <f ca="1">+IF(AND(ISNUMBER(OFFSET('Water Data'!$D$7,0,10*ROW('Water Data'!D121))),'Data Summary'!BW127="Yes"),OFFSET('Water Data'!$D$7,0,10*ROW('Water Data'!D121)),NA())</f>
        <v>#N/A</v>
      </c>
      <c r="I127" s="58" t="e">
        <f ca="1">+IF(AND(ISNUMBER(OFFSET('Water Data'!$D$10,0,10*ROW('Water Data'!D121))),'Data Summary'!BX127="Yes"),OFFSET('Water Data'!$D$10,0,10*ROW('Water Data'!D121)),NA())</f>
        <v>#N/A</v>
      </c>
      <c r="J127" s="58" t="e">
        <f ca="1">+IF(AND(ISNUMBER(OFFSET('Water Data'!$E$5,0,10*ROW('Water Data'!E121))),'Data Summary'!BY127="Yes"),100-OFFSET('Water Data'!$E$5,0,10*ROW('Water Data'!E121)),NA())</f>
        <v>#N/A</v>
      </c>
      <c r="K127" s="58" t="e">
        <f ca="1">+IF(AND(ISNUMBER(OFFSET('Water Data'!$E$7,0,10*ROW('Water Data'!E121))),'Data Summary'!BZ127="Yes"),OFFSET('Water Data'!$E$7,0,10*ROW('Water Data'!E121)),NA())</f>
        <v>#N/A</v>
      </c>
      <c r="L127" s="58" t="e">
        <f ca="1">+IF(AND(ISNUMBER(OFFSET('Water Data'!$E$10,0,10*ROW('Water Data'!E121))),'Data Summary'!CA127="Yes"),OFFSET('Water Data'!$E$10,0,10*ROW('Water Data'!E121)),NA())</f>
        <v>#N/A</v>
      </c>
      <c r="M127" s="58" t="e">
        <f ca="1">+IF(AND(ISNUMBER(OFFSET('Water Data'!$F$5,0,10*ROW('Water Data'!F121))),'Data Summary'!CB127="Yes"),100-OFFSET('Water Data'!$F$5,0,10*ROW('Water Data'!F121)),NA())</f>
        <v>#N/A</v>
      </c>
      <c r="N127" s="58" t="e">
        <f ca="1">+IF(AND(ISNUMBER(OFFSET('Water Data'!$F$7,0,10*ROW('Water Data'!F121))),'Data Summary'!CC127="Yes"),OFFSET('Water Data'!$F$7,0,10*ROW('Water Data'!F121)),NA())</f>
        <v>#N/A</v>
      </c>
      <c r="O127" s="58" t="e">
        <f ca="1">+IF(AND(ISNUMBER(OFFSET('Water Data'!$F$10,0,10*ROW('Water Data'!F121))),'Data Summary'!CD127="Yes"),OFFSET('Water Data'!$F$10,0,10*ROW('Water Data'!F121)),NA())</f>
        <v>#N/A</v>
      </c>
      <c r="P127" s="58" t="e">
        <f ca="1">+IF(AND(ISNUMBER(OFFSET('Water Data'!$G$5,0,10*ROW('Water Data'!G121))),'Data Summary'!CE127="Yes"),100-OFFSET('Water Data'!$G$5,0,10*ROW('Water Data'!G121)),NA())</f>
        <v>#N/A</v>
      </c>
      <c r="Q127" s="58" t="e">
        <f ca="1">+IF(AND(ISNUMBER(OFFSET('Water Data'!$G$7,0,10*ROW('Water Data'!G121))),'Data Summary'!CF127="Yes"),OFFSET('Water Data'!$G$7,0,10*ROW('Water Data'!G121)),NA())</f>
        <v>#N/A</v>
      </c>
      <c r="R127" s="58" t="e">
        <f ca="1">+IF(AND(ISNUMBER(OFFSET('Water Data'!$G$10,0,10*ROW('Water Data'!G121))),'Data Summary'!CG127="Yes"),OFFSET('Water Data'!$G$10,0,10*ROW('Water Data'!G121)),NA())</f>
        <v>#N/A</v>
      </c>
      <c r="S127" s="58" t="e">
        <f ca="1">+IF(AND(ISNUMBER(OFFSET('Water Data'!$H$5,0,10*ROW('Water Data'!H121))),'Data Summary'!CH127="Yes"),100-OFFSET('Water Data'!$H$5,0,10*ROW('Water Data'!H121)),NA())</f>
        <v>#N/A</v>
      </c>
      <c r="T127" s="58" t="e">
        <f ca="1">+IF(AND(ISNUMBER(OFFSET('Water Data'!$H$7,0,10*ROW('Water Data'!H121))),'Data Summary'!CI127="Yes"),OFFSET('Water Data'!$H$7,0,10*ROW('Water Data'!H121)),NA())</f>
        <v>#N/A</v>
      </c>
      <c r="U127" s="58" t="e">
        <f ca="1">+IF(AND(ISNUMBER(OFFSET('Water Data'!$H$10,0,10*ROW('Water Data'!H121))),'Data Summary'!CJ127="Yes"),OFFSET('Water Data'!$H$10,0,10*ROW('Water Data'!H121)),NA())</f>
        <v>#N/A</v>
      </c>
      <c r="V127" s="104" t="e">
        <f ca="1">+IF(AND(ISNUMBER(OFFSET('Sanitation Data'!$C$5,0,10*ROW('Sanitation Data'!C121))),'Data Summary'!CK127="Yes"),100-OFFSET('Sanitation Data'!$C$5,0,10*ROW('Sanitation Data'!C121)),NA())</f>
        <v>#N/A</v>
      </c>
      <c r="W127" s="104" t="e">
        <f ca="1">+IF(AND(ISNUMBER(OFFSET('Sanitation Data'!$C$7,0,10*ROW('Sanitation Data'!C121))),'Data Summary'!CL127="Yes"),OFFSET('Sanitation Data'!$C$7,0,10*ROW('Sanitation Data'!C121)),NA())</f>
        <v>#N/A</v>
      </c>
      <c r="X127" s="104" t="e">
        <f ca="1">+IF(AND(ISNUMBER(OFFSET('Sanitation Data'!$C$11,0,10*ROW('Sanitation Data'!C121))),'Data Summary'!CM127="Yes"),OFFSET('Sanitation Data'!$C$11,0,10*ROW('Sanitation Data'!C121)),NA())</f>
        <v>#N/A</v>
      </c>
      <c r="Y127" s="104" t="e">
        <f ca="1">+IF(AND(ISNUMBER(OFFSET('Sanitation Data'!$C$12,0,10*ROW('Sanitation Data'!C121))),'Data Summary'!CN127="Yes"),OFFSET('Sanitation Data'!$C$12,0,10*ROW('Sanitation Data'!C121)),NA())</f>
        <v>#N/A</v>
      </c>
      <c r="Z127" s="104" t="e">
        <f ca="1">+IF(AND(ISNUMBER(OFFSET('Sanitation Data'!$C$13,0,10*ROW('Sanitation Data'!C121))),'Data Summary'!CO127="Yes"),OFFSET('Sanitation Data'!$C$13,0,10*ROW('Sanitation Data'!C121)),NA())</f>
        <v>#N/A</v>
      </c>
      <c r="AA127" s="104" t="e">
        <f ca="1">+IF(AND(ISNUMBER(OFFSET('Sanitation Data'!$D$5,0,10*ROW('Sanitation Data'!D121))),'Data Summary'!CP127="Yes"),100-OFFSET('Sanitation Data'!$D$5,0,10*ROW('Sanitation Data'!D121)),NA())</f>
        <v>#N/A</v>
      </c>
      <c r="AB127" s="104" t="e">
        <f ca="1">+IF(AND(ISNUMBER(OFFSET('Sanitation Data'!$D$7,0,10*ROW('Sanitation Data'!D121))),'Data Summary'!CQ127="Yes"),OFFSET('Sanitation Data'!$D$7,0,10*ROW('Sanitation Data'!D121)),NA())</f>
        <v>#N/A</v>
      </c>
      <c r="AC127" s="104" t="e">
        <f ca="1">+IF(AND(ISNUMBER(OFFSET('Sanitation Data'!$D$11,0,10*ROW('Sanitation Data'!D121))),'Data Summary'!CR127="Yes"),OFFSET('Sanitation Data'!$D$11,0,10*ROW('Sanitation Data'!D121)),NA())</f>
        <v>#N/A</v>
      </c>
      <c r="AD127" s="104" t="e">
        <f ca="1">+IF(AND(ISNUMBER(OFFSET('Sanitation Data'!$D$12,0,10*ROW('Sanitation Data'!D121))),'Data Summary'!CS127="Yes"),OFFSET('Sanitation Data'!$D$12,0,10*ROW('Sanitation Data'!D121)),NA())</f>
        <v>#N/A</v>
      </c>
      <c r="AE127" s="104" t="e">
        <f ca="1">+IF(AND(ISNUMBER(OFFSET('Sanitation Data'!$D$13,0,10*ROW('Sanitation Data'!D121))),'Data Summary'!CT127="Yes"),OFFSET('Sanitation Data'!$D$13,0,10*ROW('Sanitation Data'!D121)),NA())</f>
        <v>#N/A</v>
      </c>
      <c r="AF127" s="104" t="e">
        <f ca="1">+IF(AND(ISNUMBER(OFFSET('Sanitation Data'!$E$5,0,10*ROW('Sanitation Data'!E121))),'Data Summary'!CU127="Yes"),100-OFFSET('Sanitation Data'!$E$5,0,10*ROW('Sanitation Data'!E121)),NA())</f>
        <v>#N/A</v>
      </c>
      <c r="AG127" s="104" t="e">
        <f ca="1">+IF(AND(ISNUMBER(OFFSET('Sanitation Data'!$E$7,0,10*ROW('Sanitation Data'!E121))),'Data Summary'!CV127="Yes"),OFFSET('Sanitation Data'!$E$7,0,10*ROW('Sanitation Data'!E121)),NA())</f>
        <v>#N/A</v>
      </c>
      <c r="AH127" s="104" t="e">
        <f ca="1">+IF(AND(ISNUMBER(OFFSET('Sanitation Data'!$E$11,0,10*ROW('Sanitation Data'!E121))),'Data Summary'!CW127="Yes"),OFFSET('Sanitation Data'!$E$11,0,10*ROW('Sanitation Data'!E121)),NA())</f>
        <v>#N/A</v>
      </c>
      <c r="AI127" s="104" t="e">
        <f ca="1">+IF(AND(ISNUMBER(OFFSET('Sanitation Data'!$E$12,0,10*ROW('Sanitation Data'!E121))),'Data Summary'!CX127="Yes"),OFFSET('Sanitation Data'!$E$12,0,10*ROW('Sanitation Data'!E121)),NA())</f>
        <v>#N/A</v>
      </c>
      <c r="AJ127" s="104" t="e">
        <f ca="1">+IF(AND(ISNUMBER(OFFSET('Sanitation Data'!$E$13,0,10*ROW('Sanitation Data'!E121))),'Data Summary'!CY127="Yes"),OFFSET('Sanitation Data'!$E$13,0,10*ROW('Sanitation Data'!E121)),NA())</f>
        <v>#N/A</v>
      </c>
      <c r="AK127" s="104" t="e">
        <f ca="1">+IF(AND(ISNUMBER(OFFSET('Sanitation Data'!$F$5,0,10*ROW('Sanitation Data'!F121))),'Data Summary'!CZ127="Yes"),100-OFFSET('Sanitation Data'!$F$5,0,10*ROW('Sanitation Data'!F121)),NA())</f>
        <v>#N/A</v>
      </c>
      <c r="AL127" s="104" t="e">
        <f ca="1">+IF(AND(ISNUMBER(OFFSET('Sanitation Data'!$F$7,0,10*ROW('Sanitation Data'!F121))),'Data Summary'!DA127="Yes"),OFFSET('Sanitation Data'!$F$7,0,10*ROW('Sanitation Data'!F121)),NA())</f>
        <v>#N/A</v>
      </c>
      <c r="AM127" s="104" t="e">
        <f ca="1">+IF(AND(ISNUMBER(OFFSET('Sanitation Data'!$F$11,0,10*ROW('Sanitation Data'!F121))),'Data Summary'!DB127="Yes"),OFFSET('Sanitation Data'!$F$11,0,10*ROW('Sanitation Data'!F121)),NA())</f>
        <v>#N/A</v>
      </c>
      <c r="AN127" s="104" t="e">
        <f ca="1">+IF(AND(ISNUMBER(OFFSET('Sanitation Data'!$F$12,0,10*ROW('Sanitation Data'!F121))),'Data Summary'!DC127="Yes"),OFFSET('Sanitation Data'!$F$12,0,10*ROW('Sanitation Data'!F121)),NA())</f>
        <v>#N/A</v>
      </c>
      <c r="AO127" s="104" t="e">
        <f ca="1">+IF(AND(ISNUMBER(OFFSET('Sanitation Data'!$F$13,0,10*ROW('Sanitation Data'!F121))),'Data Summary'!DD127="Yes"),OFFSET('Sanitation Data'!$F$13,0,10*ROW('Sanitation Data'!F121)),NA())</f>
        <v>#N/A</v>
      </c>
      <c r="AP127" s="104" t="e">
        <f ca="1">+IF(AND(ISNUMBER(OFFSET('Sanitation Data'!$G$5,0,10*ROW('Sanitation Data'!G121))),'Data Summary'!DE127="Yes"),100-OFFSET('Sanitation Data'!$G$5,0,10*ROW('Sanitation Data'!G121)),NA())</f>
        <v>#N/A</v>
      </c>
      <c r="AQ127" s="104" t="e">
        <f ca="1">+IF(AND(ISNUMBER(OFFSET('Sanitation Data'!$G$7,0,10*ROW('Sanitation Data'!G121))),'Data Summary'!DF127="Yes"),OFFSET('Sanitation Data'!$G$7,0,10*ROW('Sanitation Data'!G121)),NA())</f>
        <v>#N/A</v>
      </c>
      <c r="AR127" s="104" t="e">
        <f ca="1">+IF(AND(ISNUMBER(OFFSET('Sanitation Data'!$G$11,0,10*ROW('Sanitation Data'!G121))),'Data Summary'!DG127="Yes"),OFFSET('Sanitation Data'!$G$11,0,10*ROW('Sanitation Data'!G121)),NA())</f>
        <v>#N/A</v>
      </c>
      <c r="AS127" s="104" t="e">
        <f ca="1">+IF(AND(ISNUMBER(OFFSET('Sanitation Data'!$G$12,0,10*ROW('Sanitation Data'!G121))),'Data Summary'!DH127="Yes"),OFFSET('Sanitation Data'!$G$12,0,10*ROW('Sanitation Data'!G121)),NA())</f>
        <v>#N/A</v>
      </c>
      <c r="AT127" s="104" t="e">
        <f ca="1">+IF(AND(ISNUMBER(OFFSET('Sanitation Data'!$G$13,0,10*ROW('Sanitation Data'!G121))),'Data Summary'!DI127="Yes"),OFFSET('Sanitation Data'!$G$13,0,10*ROW('Sanitation Data'!G121)),NA())</f>
        <v>#N/A</v>
      </c>
      <c r="AU127" s="104" t="e">
        <f ca="1">+IF(AND(ISNUMBER(OFFSET('Sanitation Data'!$H$5,0,10*ROW('Sanitation Data'!H121))),'Data Summary'!DJ127="Yes"),100-OFFSET('Sanitation Data'!$H$5,0,10*ROW('Sanitation Data'!H121)),NA())</f>
        <v>#N/A</v>
      </c>
      <c r="AV127" s="104" t="e">
        <f ca="1">+IF(AND(ISNUMBER(OFFSET('Sanitation Data'!$H$7,0,10*ROW('Sanitation Data'!H121))),'Data Summary'!DK127="Yes"),OFFSET('Sanitation Data'!$H$7,0,10*ROW('Sanitation Data'!H121)),NA())</f>
        <v>#N/A</v>
      </c>
      <c r="AW127" s="104" t="e">
        <f ca="1">+IF(AND(ISNUMBER(OFFSET('Sanitation Data'!$H$11,0,10*ROW('Sanitation Data'!H121))),'Data Summary'!DL127="Yes"),OFFSET('Sanitation Data'!$H$11,0,10*ROW('Sanitation Data'!H121)),NA())</f>
        <v>#N/A</v>
      </c>
      <c r="AX127" s="104" t="e">
        <f ca="1">+IF(AND(ISNUMBER(OFFSET('Sanitation Data'!$H$12,0,10*ROW('Sanitation Data'!H121))),'Data Summary'!DM127="Yes"),OFFSET('Sanitation Data'!$H$12,0,10*ROW('Sanitation Data'!H121)),NA())</f>
        <v>#N/A</v>
      </c>
      <c r="AY127" s="104" t="e">
        <f ca="1">+IF(AND(ISNUMBER(OFFSET('Sanitation Data'!$H$13,0,10*ROW('Sanitation Data'!H121))),'Data Summary'!DN127="Yes"),OFFSET('Sanitation Data'!$H$13,0,10*ROW('Sanitation Data'!H121)),NA())</f>
        <v>#N/A</v>
      </c>
      <c r="AZ127" s="109" t="e">
        <f ca="1">+IF(AND(ISNUMBER(OFFSET('Hygiene Data'!$C$6,0,10*ROW('Hygiene Data'!C121))),'Data Summary'!DO127="Yes"),OFFSET('Hygiene Data'!$C$6,0,10*ROW('Hygiene Data'!C121)),NA())</f>
        <v>#N/A</v>
      </c>
      <c r="BA127" s="109" t="e">
        <f ca="1">+IF(AND(ISNUMBER(OFFSET('Hygiene Data'!$C$8,0,10*ROW('Hygiene Data'!C121))),'Data Summary'!DP127="Yes"),OFFSET('Hygiene Data'!$C$8,0,10*ROW('Hygiene Data'!C121)),NA())</f>
        <v>#N/A</v>
      </c>
      <c r="BB127" s="109" t="e">
        <f ca="1">+IF(AND(ISNUMBER(OFFSET('Hygiene Data'!$C$10,0,10*ROW('Hygiene Data'!C121))),'Data Summary'!DQ127="Yes"),OFFSET('Hygiene Data'!$C$10,0,10*ROW('Hygiene Data'!C121)),NA())</f>
        <v>#N/A</v>
      </c>
      <c r="BC127" s="109" t="e">
        <f ca="1">+IF(AND(ISNUMBER(OFFSET('Hygiene Data'!$D$6,0,10*ROW('Hygiene Data'!D121))),'Data Summary'!DR127="Yes"),OFFSET('Hygiene Data'!$D$6,0,10*ROW('Hygiene Data'!D121)),NA())</f>
        <v>#N/A</v>
      </c>
      <c r="BD127" s="109" t="e">
        <f ca="1">+IF(AND(ISNUMBER(OFFSET('Hygiene Data'!$D$8,0,10*ROW('Hygiene Data'!D121))),'Data Summary'!DS127="Yes"),OFFSET('Hygiene Data'!$D$8,0,10*ROW('Hygiene Data'!D121)),NA())</f>
        <v>#N/A</v>
      </c>
      <c r="BE127" s="109" t="e">
        <f ca="1">+IF(AND(ISNUMBER(OFFSET('Hygiene Data'!$D$10,0,10*ROW('Hygiene Data'!D121))),'Data Summary'!DT127="Yes"),OFFSET('Hygiene Data'!$D$10,0,10*ROW('Hygiene Data'!D121)),NA())</f>
        <v>#N/A</v>
      </c>
      <c r="BF127" s="109" t="e">
        <f ca="1">+IF(AND(ISNUMBER(OFFSET('Hygiene Data'!$E$6,0,10*ROW('Hygiene Data'!E121))),'Data Summary'!DU127="Yes"),OFFSET('Hygiene Data'!$E$6,0,10*ROW('Hygiene Data'!E121)),NA())</f>
        <v>#N/A</v>
      </c>
      <c r="BG127" s="109" t="e">
        <f ca="1">+IF(AND(ISNUMBER(OFFSET('Hygiene Data'!$E$8,0,10*ROW('Hygiene Data'!E121))),'Data Summary'!DV127="Yes"),OFFSET('Hygiene Data'!$E$8,0,10*ROW('Hygiene Data'!E121)),NA())</f>
        <v>#N/A</v>
      </c>
      <c r="BH127" s="109" t="e">
        <f ca="1">+IF(AND(ISNUMBER(OFFSET('Hygiene Data'!$E$10,0,10*ROW('Hygiene Data'!E121))),'Data Summary'!DW127="Yes"),OFFSET('Hygiene Data'!$E$10,0,10*ROW('Hygiene Data'!E121)),NA())</f>
        <v>#N/A</v>
      </c>
      <c r="BI127" s="109" t="e">
        <f ca="1">+IF(AND(ISNUMBER(OFFSET('Hygiene Data'!$F$6,0,10*ROW('Hygiene Data'!F121))),'Data Summary'!DX127="Yes"),OFFSET('Hygiene Data'!$F$6,0,10*ROW('Hygiene Data'!F121)),NA())</f>
        <v>#N/A</v>
      </c>
      <c r="BJ127" s="109" t="e">
        <f ca="1">+IF(AND(ISNUMBER(OFFSET('Hygiene Data'!$F$8,0,10*ROW('Hygiene Data'!F121))),'Data Summary'!DY127="Yes"),OFFSET('Hygiene Data'!$F$8,0,10*ROW('Hygiene Data'!F121)),NA())</f>
        <v>#N/A</v>
      </c>
      <c r="BK127" s="109" t="e">
        <f ca="1">+IF(AND(ISNUMBER(OFFSET('Hygiene Data'!$F$10,0,10*ROW('Hygiene Data'!F121))),'Data Summary'!DZ127="Yes"),OFFSET('Hygiene Data'!$F$10,0,10*ROW('Hygiene Data'!F121)),NA())</f>
        <v>#N/A</v>
      </c>
      <c r="BL127" s="109" t="e">
        <f ca="1">+IF(AND(ISNUMBER(OFFSET('Hygiene Data'!$G$6,0,10*ROW('Hygiene Data'!G121))),'Data Summary'!EA127="Yes"),OFFSET('Hygiene Data'!$G$6,0,10*ROW('Hygiene Data'!G121)),NA())</f>
        <v>#N/A</v>
      </c>
      <c r="BM127" s="109" t="e">
        <f ca="1">+IF(AND(ISNUMBER(OFFSET('Hygiene Data'!$G$8,0,10*ROW('Hygiene Data'!G121))),'Data Summary'!EB127="Yes"),OFFSET('Hygiene Data'!$G$8,0,10*ROW('Hygiene Data'!G121)),NA())</f>
        <v>#N/A</v>
      </c>
      <c r="BN127" s="109" t="e">
        <f ca="1">+IF(AND(ISNUMBER(OFFSET('Hygiene Data'!$G$10,0,10*ROW('Hygiene Data'!G121))),'Data Summary'!EC127="Yes"),OFFSET('Hygiene Data'!$G$10,0,10*ROW('Hygiene Data'!G121)),NA())</f>
        <v>#N/A</v>
      </c>
      <c r="BO127" s="109" t="e">
        <f ca="1">+IF(AND(ISNUMBER(OFFSET('Hygiene Data'!$H$6,0,10*ROW('Hygiene Data'!H121))),'Data Summary'!ED127="Yes"),OFFSET('Hygiene Data'!$H$6,0,10*ROW('Hygiene Data'!H121)),NA())</f>
        <v>#N/A</v>
      </c>
      <c r="BP127" s="109" t="e">
        <f ca="1">+IF(AND(ISNUMBER(OFFSET('Hygiene Data'!$H$8,0,10*ROW('Hygiene Data'!H121))),'Data Summary'!EE127="Yes"),OFFSET('Hygiene Data'!$H$8,0,10*ROW('Hygiene Data'!H121)),NA())</f>
        <v>#N/A</v>
      </c>
      <c r="BQ127" s="109" t="e">
        <f ca="1">+IF(AND(ISNUMBER(OFFSET('Hygiene Data'!$H$10,0,10*ROW('Hygiene Data'!H121))),'Data Summary'!EF127="Yes"),OFFSET('Hygiene Data'!$H$10,0,10*ROW('Hygiene Data'!H121)),NA())</f>
        <v>#N/A</v>
      </c>
    </row>
    <row r="128" spans="1:69" x14ac:dyDescent="0.25">
      <c r="A128" s="57" t="e">
        <f ca="1">+IF(OFFSET('Water Data'!$B$1,0,10*ROW('Water Data'!B122))="",NA(),OFFSET('Water Data'!$B$1,0,10*ROW('Water Data'!B122)))</f>
        <v>#N/A</v>
      </c>
      <c r="B128" s="57" t="e">
        <f ca="1">+IF(OFFSET('Water Data'!$A$3,0,10*ROW('Water Data'!A125))="",NA(),OFFSET('Water Data'!$A$3,0,10*ROW('Water Data'!A125)))</f>
        <v>#N/A</v>
      </c>
      <c r="C128" s="57" t="e">
        <f ca="1">+IF(OFFSET('Water Data'!$C$3,0,10*ROW('Water Data'!C125))="",NA(),OFFSET('Water Data'!$C$3,0,10*ROW('Water Data'!C125)))</f>
        <v>#N/A</v>
      </c>
      <c r="D128" s="58" t="e">
        <f ca="1">+IF(AND(ISNUMBER(OFFSET('Water Data'!$C$5,0,10*ROW('Water Data'!C122))),'Data Summary'!BS128="Yes"),100-OFFSET('Water Data'!$C$5,0,10*ROW('Water Data'!C122)),NA())</f>
        <v>#N/A</v>
      </c>
      <c r="E128" s="58" t="e">
        <f ca="1">+IF(AND(ISNUMBER(OFFSET('Water Data'!$C$7,0,10*ROW('Water Data'!C122))),'Data Summary'!BT128="Yes"),OFFSET('Water Data'!$C$7,0,10*ROW('Water Data'!C122)),NA())</f>
        <v>#N/A</v>
      </c>
      <c r="F128" s="58" t="e">
        <f ca="1">+IF(AND(ISNUMBER(OFFSET('Water Data'!$C$10,0,10*ROW('Water Data'!C122))),'Data Summary'!BU128="Yes"),OFFSET('Water Data'!$C$10,0,10*ROW('Water Data'!C122)),NA())</f>
        <v>#N/A</v>
      </c>
      <c r="G128" s="58" t="e">
        <f ca="1">+IF(AND(ISNUMBER(OFFSET('Water Data'!$D$5,0,10*ROW('Water Data'!D122))),'Data Summary'!BV128="Yes"),100-OFFSET('Water Data'!$D$5,0,10*ROW('Water Data'!D122)),NA())</f>
        <v>#N/A</v>
      </c>
      <c r="H128" s="58" t="e">
        <f ca="1">+IF(AND(ISNUMBER(OFFSET('Water Data'!$D$7,0,10*ROW('Water Data'!D122))),'Data Summary'!BW128="Yes"),OFFSET('Water Data'!$D$7,0,10*ROW('Water Data'!D122)),NA())</f>
        <v>#N/A</v>
      </c>
      <c r="I128" s="58" t="e">
        <f ca="1">+IF(AND(ISNUMBER(OFFSET('Water Data'!$D$10,0,10*ROW('Water Data'!D122))),'Data Summary'!BX128="Yes"),OFFSET('Water Data'!$D$10,0,10*ROW('Water Data'!D122)),NA())</f>
        <v>#N/A</v>
      </c>
      <c r="J128" s="58" t="e">
        <f ca="1">+IF(AND(ISNUMBER(OFFSET('Water Data'!$E$5,0,10*ROW('Water Data'!E122))),'Data Summary'!BY128="Yes"),100-OFFSET('Water Data'!$E$5,0,10*ROW('Water Data'!E122)),NA())</f>
        <v>#N/A</v>
      </c>
      <c r="K128" s="58" t="e">
        <f ca="1">+IF(AND(ISNUMBER(OFFSET('Water Data'!$E$7,0,10*ROW('Water Data'!E122))),'Data Summary'!BZ128="Yes"),OFFSET('Water Data'!$E$7,0,10*ROW('Water Data'!E122)),NA())</f>
        <v>#N/A</v>
      </c>
      <c r="L128" s="58" t="e">
        <f ca="1">+IF(AND(ISNUMBER(OFFSET('Water Data'!$E$10,0,10*ROW('Water Data'!E122))),'Data Summary'!CA128="Yes"),OFFSET('Water Data'!$E$10,0,10*ROW('Water Data'!E122)),NA())</f>
        <v>#N/A</v>
      </c>
      <c r="M128" s="58" t="e">
        <f ca="1">+IF(AND(ISNUMBER(OFFSET('Water Data'!$F$5,0,10*ROW('Water Data'!F122))),'Data Summary'!CB128="Yes"),100-OFFSET('Water Data'!$F$5,0,10*ROW('Water Data'!F122)),NA())</f>
        <v>#N/A</v>
      </c>
      <c r="N128" s="58" t="e">
        <f ca="1">+IF(AND(ISNUMBER(OFFSET('Water Data'!$F$7,0,10*ROW('Water Data'!F122))),'Data Summary'!CC128="Yes"),OFFSET('Water Data'!$F$7,0,10*ROW('Water Data'!F122)),NA())</f>
        <v>#N/A</v>
      </c>
      <c r="O128" s="58" t="e">
        <f ca="1">+IF(AND(ISNUMBER(OFFSET('Water Data'!$F$10,0,10*ROW('Water Data'!F122))),'Data Summary'!CD128="Yes"),OFFSET('Water Data'!$F$10,0,10*ROW('Water Data'!F122)),NA())</f>
        <v>#N/A</v>
      </c>
      <c r="P128" s="58" t="e">
        <f ca="1">+IF(AND(ISNUMBER(OFFSET('Water Data'!$G$5,0,10*ROW('Water Data'!G122))),'Data Summary'!CE128="Yes"),100-OFFSET('Water Data'!$G$5,0,10*ROW('Water Data'!G122)),NA())</f>
        <v>#N/A</v>
      </c>
      <c r="Q128" s="58" t="e">
        <f ca="1">+IF(AND(ISNUMBER(OFFSET('Water Data'!$G$7,0,10*ROW('Water Data'!G122))),'Data Summary'!CF128="Yes"),OFFSET('Water Data'!$G$7,0,10*ROW('Water Data'!G122)),NA())</f>
        <v>#N/A</v>
      </c>
      <c r="R128" s="58" t="e">
        <f ca="1">+IF(AND(ISNUMBER(OFFSET('Water Data'!$G$10,0,10*ROW('Water Data'!G122))),'Data Summary'!CG128="Yes"),OFFSET('Water Data'!$G$10,0,10*ROW('Water Data'!G122)),NA())</f>
        <v>#N/A</v>
      </c>
      <c r="S128" s="58" t="e">
        <f ca="1">+IF(AND(ISNUMBER(OFFSET('Water Data'!$H$5,0,10*ROW('Water Data'!H122))),'Data Summary'!CH128="Yes"),100-OFFSET('Water Data'!$H$5,0,10*ROW('Water Data'!H122)),NA())</f>
        <v>#N/A</v>
      </c>
      <c r="T128" s="58" t="e">
        <f ca="1">+IF(AND(ISNUMBER(OFFSET('Water Data'!$H$7,0,10*ROW('Water Data'!H122))),'Data Summary'!CI128="Yes"),OFFSET('Water Data'!$H$7,0,10*ROW('Water Data'!H122)),NA())</f>
        <v>#N/A</v>
      </c>
      <c r="U128" s="58" t="e">
        <f ca="1">+IF(AND(ISNUMBER(OFFSET('Water Data'!$H$10,0,10*ROW('Water Data'!H122))),'Data Summary'!CJ128="Yes"),OFFSET('Water Data'!$H$10,0,10*ROW('Water Data'!H122)),NA())</f>
        <v>#N/A</v>
      </c>
      <c r="V128" s="104" t="e">
        <f ca="1">+IF(AND(ISNUMBER(OFFSET('Sanitation Data'!$C$5,0,10*ROW('Sanitation Data'!C122))),'Data Summary'!CK128="Yes"),100-OFFSET('Sanitation Data'!$C$5,0,10*ROW('Sanitation Data'!C122)),NA())</f>
        <v>#N/A</v>
      </c>
      <c r="W128" s="104" t="e">
        <f ca="1">+IF(AND(ISNUMBER(OFFSET('Sanitation Data'!$C$7,0,10*ROW('Sanitation Data'!C122))),'Data Summary'!CL128="Yes"),OFFSET('Sanitation Data'!$C$7,0,10*ROW('Sanitation Data'!C122)),NA())</f>
        <v>#N/A</v>
      </c>
      <c r="X128" s="104" t="e">
        <f ca="1">+IF(AND(ISNUMBER(OFFSET('Sanitation Data'!$C$11,0,10*ROW('Sanitation Data'!C122))),'Data Summary'!CM128="Yes"),OFFSET('Sanitation Data'!$C$11,0,10*ROW('Sanitation Data'!C122)),NA())</f>
        <v>#N/A</v>
      </c>
      <c r="Y128" s="104" t="e">
        <f ca="1">+IF(AND(ISNUMBER(OFFSET('Sanitation Data'!$C$12,0,10*ROW('Sanitation Data'!C122))),'Data Summary'!CN128="Yes"),OFFSET('Sanitation Data'!$C$12,0,10*ROW('Sanitation Data'!C122)),NA())</f>
        <v>#N/A</v>
      </c>
      <c r="Z128" s="104" t="e">
        <f ca="1">+IF(AND(ISNUMBER(OFFSET('Sanitation Data'!$C$13,0,10*ROW('Sanitation Data'!C122))),'Data Summary'!CO128="Yes"),OFFSET('Sanitation Data'!$C$13,0,10*ROW('Sanitation Data'!C122)),NA())</f>
        <v>#N/A</v>
      </c>
      <c r="AA128" s="104" t="e">
        <f ca="1">+IF(AND(ISNUMBER(OFFSET('Sanitation Data'!$D$5,0,10*ROW('Sanitation Data'!D122))),'Data Summary'!CP128="Yes"),100-OFFSET('Sanitation Data'!$D$5,0,10*ROW('Sanitation Data'!D122)),NA())</f>
        <v>#N/A</v>
      </c>
      <c r="AB128" s="104" t="e">
        <f ca="1">+IF(AND(ISNUMBER(OFFSET('Sanitation Data'!$D$7,0,10*ROW('Sanitation Data'!D122))),'Data Summary'!CQ128="Yes"),OFFSET('Sanitation Data'!$D$7,0,10*ROW('Sanitation Data'!D122)),NA())</f>
        <v>#N/A</v>
      </c>
      <c r="AC128" s="104" t="e">
        <f ca="1">+IF(AND(ISNUMBER(OFFSET('Sanitation Data'!$D$11,0,10*ROW('Sanitation Data'!D122))),'Data Summary'!CR128="Yes"),OFFSET('Sanitation Data'!$D$11,0,10*ROW('Sanitation Data'!D122)),NA())</f>
        <v>#N/A</v>
      </c>
      <c r="AD128" s="104" t="e">
        <f ca="1">+IF(AND(ISNUMBER(OFFSET('Sanitation Data'!$D$12,0,10*ROW('Sanitation Data'!D122))),'Data Summary'!CS128="Yes"),OFFSET('Sanitation Data'!$D$12,0,10*ROW('Sanitation Data'!D122)),NA())</f>
        <v>#N/A</v>
      </c>
      <c r="AE128" s="104" t="e">
        <f ca="1">+IF(AND(ISNUMBER(OFFSET('Sanitation Data'!$D$13,0,10*ROW('Sanitation Data'!D122))),'Data Summary'!CT128="Yes"),OFFSET('Sanitation Data'!$D$13,0,10*ROW('Sanitation Data'!D122)),NA())</f>
        <v>#N/A</v>
      </c>
      <c r="AF128" s="104" t="e">
        <f ca="1">+IF(AND(ISNUMBER(OFFSET('Sanitation Data'!$E$5,0,10*ROW('Sanitation Data'!E122))),'Data Summary'!CU128="Yes"),100-OFFSET('Sanitation Data'!$E$5,0,10*ROW('Sanitation Data'!E122)),NA())</f>
        <v>#N/A</v>
      </c>
      <c r="AG128" s="104" t="e">
        <f ca="1">+IF(AND(ISNUMBER(OFFSET('Sanitation Data'!$E$7,0,10*ROW('Sanitation Data'!E122))),'Data Summary'!CV128="Yes"),OFFSET('Sanitation Data'!$E$7,0,10*ROW('Sanitation Data'!E122)),NA())</f>
        <v>#N/A</v>
      </c>
      <c r="AH128" s="104" t="e">
        <f ca="1">+IF(AND(ISNUMBER(OFFSET('Sanitation Data'!$E$11,0,10*ROW('Sanitation Data'!E122))),'Data Summary'!CW128="Yes"),OFFSET('Sanitation Data'!$E$11,0,10*ROW('Sanitation Data'!E122)),NA())</f>
        <v>#N/A</v>
      </c>
      <c r="AI128" s="104" t="e">
        <f ca="1">+IF(AND(ISNUMBER(OFFSET('Sanitation Data'!$E$12,0,10*ROW('Sanitation Data'!E122))),'Data Summary'!CX128="Yes"),OFFSET('Sanitation Data'!$E$12,0,10*ROW('Sanitation Data'!E122)),NA())</f>
        <v>#N/A</v>
      </c>
      <c r="AJ128" s="104" t="e">
        <f ca="1">+IF(AND(ISNUMBER(OFFSET('Sanitation Data'!$E$13,0,10*ROW('Sanitation Data'!E122))),'Data Summary'!CY128="Yes"),OFFSET('Sanitation Data'!$E$13,0,10*ROW('Sanitation Data'!E122)),NA())</f>
        <v>#N/A</v>
      </c>
      <c r="AK128" s="104" t="e">
        <f ca="1">+IF(AND(ISNUMBER(OFFSET('Sanitation Data'!$F$5,0,10*ROW('Sanitation Data'!F122))),'Data Summary'!CZ128="Yes"),100-OFFSET('Sanitation Data'!$F$5,0,10*ROW('Sanitation Data'!F122)),NA())</f>
        <v>#N/A</v>
      </c>
      <c r="AL128" s="104" t="e">
        <f ca="1">+IF(AND(ISNUMBER(OFFSET('Sanitation Data'!$F$7,0,10*ROW('Sanitation Data'!F122))),'Data Summary'!DA128="Yes"),OFFSET('Sanitation Data'!$F$7,0,10*ROW('Sanitation Data'!F122)),NA())</f>
        <v>#N/A</v>
      </c>
      <c r="AM128" s="104" t="e">
        <f ca="1">+IF(AND(ISNUMBER(OFFSET('Sanitation Data'!$F$11,0,10*ROW('Sanitation Data'!F122))),'Data Summary'!DB128="Yes"),OFFSET('Sanitation Data'!$F$11,0,10*ROW('Sanitation Data'!F122)),NA())</f>
        <v>#N/A</v>
      </c>
      <c r="AN128" s="104" t="e">
        <f ca="1">+IF(AND(ISNUMBER(OFFSET('Sanitation Data'!$F$12,0,10*ROW('Sanitation Data'!F122))),'Data Summary'!DC128="Yes"),OFFSET('Sanitation Data'!$F$12,0,10*ROW('Sanitation Data'!F122)),NA())</f>
        <v>#N/A</v>
      </c>
      <c r="AO128" s="104" t="e">
        <f ca="1">+IF(AND(ISNUMBER(OFFSET('Sanitation Data'!$F$13,0,10*ROW('Sanitation Data'!F122))),'Data Summary'!DD128="Yes"),OFFSET('Sanitation Data'!$F$13,0,10*ROW('Sanitation Data'!F122)),NA())</f>
        <v>#N/A</v>
      </c>
      <c r="AP128" s="104" t="e">
        <f ca="1">+IF(AND(ISNUMBER(OFFSET('Sanitation Data'!$G$5,0,10*ROW('Sanitation Data'!G122))),'Data Summary'!DE128="Yes"),100-OFFSET('Sanitation Data'!$G$5,0,10*ROW('Sanitation Data'!G122)),NA())</f>
        <v>#N/A</v>
      </c>
      <c r="AQ128" s="104" t="e">
        <f ca="1">+IF(AND(ISNUMBER(OFFSET('Sanitation Data'!$G$7,0,10*ROW('Sanitation Data'!G122))),'Data Summary'!DF128="Yes"),OFFSET('Sanitation Data'!$G$7,0,10*ROW('Sanitation Data'!G122)),NA())</f>
        <v>#N/A</v>
      </c>
      <c r="AR128" s="104" t="e">
        <f ca="1">+IF(AND(ISNUMBER(OFFSET('Sanitation Data'!$G$11,0,10*ROW('Sanitation Data'!G122))),'Data Summary'!DG128="Yes"),OFFSET('Sanitation Data'!$G$11,0,10*ROW('Sanitation Data'!G122)),NA())</f>
        <v>#N/A</v>
      </c>
      <c r="AS128" s="104" t="e">
        <f ca="1">+IF(AND(ISNUMBER(OFFSET('Sanitation Data'!$G$12,0,10*ROW('Sanitation Data'!G122))),'Data Summary'!DH128="Yes"),OFFSET('Sanitation Data'!$G$12,0,10*ROW('Sanitation Data'!G122)),NA())</f>
        <v>#N/A</v>
      </c>
      <c r="AT128" s="104" t="e">
        <f ca="1">+IF(AND(ISNUMBER(OFFSET('Sanitation Data'!$G$13,0,10*ROW('Sanitation Data'!G122))),'Data Summary'!DI128="Yes"),OFFSET('Sanitation Data'!$G$13,0,10*ROW('Sanitation Data'!G122)),NA())</f>
        <v>#N/A</v>
      </c>
      <c r="AU128" s="104" t="e">
        <f ca="1">+IF(AND(ISNUMBER(OFFSET('Sanitation Data'!$H$5,0,10*ROW('Sanitation Data'!H122))),'Data Summary'!DJ128="Yes"),100-OFFSET('Sanitation Data'!$H$5,0,10*ROW('Sanitation Data'!H122)),NA())</f>
        <v>#N/A</v>
      </c>
      <c r="AV128" s="104" t="e">
        <f ca="1">+IF(AND(ISNUMBER(OFFSET('Sanitation Data'!$H$7,0,10*ROW('Sanitation Data'!H122))),'Data Summary'!DK128="Yes"),OFFSET('Sanitation Data'!$H$7,0,10*ROW('Sanitation Data'!H122)),NA())</f>
        <v>#N/A</v>
      </c>
      <c r="AW128" s="104" t="e">
        <f ca="1">+IF(AND(ISNUMBER(OFFSET('Sanitation Data'!$H$11,0,10*ROW('Sanitation Data'!H122))),'Data Summary'!DL128="Yes"),OFFSET('Sanitation Data'!$H$11,0,10*ROW('Sanitation Data'!H122)),NA())</f>
        <v>#N/A</v>
      </c>
      <c r="AX128" s="104" t="e">
        <f ca="1">+IF(AND(ISNUMBER(OFFSET('Sanitation Data'!$H$12,0,10*ROW('Sanitation Data'!H122))),'Data Summary'!DM128="Yes"),OFFSET('Sanitation Data'!$H$12,0,10*ROW('Sanitation Data'!H122)),NA())</f>
        <v>#N/A</v>
      </c>
      <c r="AY128" s="104" t="e">
        <f ca="1">+IF(AND(ISNUMBER(OFFSET('Sanitation Data'!$H$13,0,10*ROW('Sanitation Data'!H122))),'Data Summary'!DN128="Yes"),OFFSET('Sanitation Data'!$H$13,0,10*ROW('Sanitation Data'!H122)),NA())</f>
        <v>#N/A</v>
      </c>
      <c r="AZ128" s="109" t="e">
        <f ca="1">+IF(AND(ISNUMBER(OFFSET('Hygiene Data'!$C$6,0,10*ROW('Hygiene Data'!C122))),'Data Summary'!DO128="Yes"),OFFSET('Hygiene Data'!$C$6,0,10*ROW('Hygiene Data'!C122)),NA())</f>
        <v>#N/A</v>
      </c>
      <c r="BA128" s="109" t="e">
        <f ca="1">+IF(AND(ISNUMBER(OFFSET('Hygiene Data'!$C$8,0,10*ROW('Hygiene Data'!C122))),'Data Summary'!DP128="Yes"),OFFSET('Hygiene Data'!$C$8,0,10*ROW('Hygiene Data'!C122)),NA())</f>
        <v>#N/A</v>
      </c>
      <c r="BB128" s="109" t="e">
        <f ca="1">+IF(AND(ISNUMBER(OFFSET('Hygiene Data'!$C$10,0,10*ROW('Hygiene Data'!C122))),'Data Summary'!DQ128="Yes"),OFFSET('Hygiene Data'!$C$10,0,10*ROW('Hygiene Data'!C122)),NA())</f>
        <v>#N/A</v>
      </c>
      <c r="BC128" s="109" t="e">
        <f ca="1">+IF(AND(ISNUMBER(OFFSET('Hygiene Data'!$D$6,0,10*ROW('Hygiene Data'!D122))),'Data Summary'!DR128="Yes"),OFFSET('Hygiene Data'!$D$6,0,10*ROW('Hygiene Data'!D122)),NA())</f>
        <v>#N/A</v>
      </c>
      <c r="BD128" s="109" t="e">
        <f ca="1">+IF(AND(ISNUMBER(OFFSET('Hygiene Data'!$D$8,0,10*ROW('Hygiene Data'!D122))),'Data Summary'!DS128="Yes"),OFFSET('Hygiene Data'!$D$8,0,10*ROW('Hygiene Data'!D122)),NA())</f>
        <v>#N/A</v>
      </c>
      <c r="BE128" s="109" t="e">
        <f ca="1">+IF(AND(ISNUMBER(OFFSET('Hygiene Data'!$D$10,0,10*ROW('Hygiene Data'!D122))),'Data Summary'!DT128="Yes"),OFFSET('Hygiene Data'!$D$10,0,10*ROW('Hygiene Data'!D122)),NA())</f>
        <v>#N/A</v>
      </c>
      <c r="BF128" s="109" t="e">
        <f ca="1">+IF(AND(ISNUMBER(OFFSET('Hygiene Data'!$E$6,0,10*ROW('Hygiene Data'!E122))),'Data Summary'!DU128="Yes"),OFFSET('Hygiene Data'!$E$6,0,10*ROW('Hygiene Data'!E122)),NA())</f>
        <v>#N/A</v>
      </c>
      <c r="BG128" s="109" t="e">
        <f ca="1">+IF(AND(ISNUMBER(OFFSET('Hygiene Data'!$E$8,0,10*ROW('Hygiene Data'!E122))),'Data Summary'!DV128="Yes"),OFFSET('Hygiene Data'!$E$8,0,10*ROW('Hygiene Data'!E122)),NA())</f>
        <v>#N/A</v>
      </c>
      <c r="BH128" s="109" t="e">
        <f ca="1">+IF(AND(ISNUMBER(OFFSET('Hygiene Data'!$E$10,0,10*ROW('Hygiene Data'!E122))),'Data Summary'!DW128="Yes"),OFFSET('Hygiene Data'!$E$10,0,10*ROW('Hygiene Data'!E122)),NA())</f>
        <v>#N/A</v>
      </c>
      <c r="BI128" s="109" t="e">
        <f ca="1">+IF(AND(ISNUMBER(OFFSET('Hygiene Data'!$F$6,0,10*ROW('Hygiene Data'!F122))),'Data Summary'!DX128="Yes"),OFFSET('Hygiene Data'!$F$6,0,10*ROW('Hygiene Data'!F122)),NA())</f>
        <v>#N/A</v>
      </c>
      <c r="BJ128" s="109" t="e">
        <f ca="1">+IF(AND(ISNUMBER(OFFSET('Hygiene Data'!$F$8,0,10*ROW('Hygiene Data'!F122))),'Data Summary'!DY128="Yes"),OFFSET('Hygiene Data'!$F$8,0,10*ROW('Hygiene Data'!F122)),NA())</f>
        <v>#N/A</v>
      </c>
      <c r="BK128" s="109" t="e">
        <f ca="1">+IF(AND(ISNUMBER(OFFSET('Hygiene Data'!$F$10,0,10*ROW('Hygiene Data'!F122))),'Data Summary'!DZ128="Yes"),OFFSET('Hygiene Data'!$F$10,0,10*ROW('Hygiene Data'!F122)),NA())</f>
        <v>#N/A</v>
      </c>
      <c r="BL128" s="109" t="e">
        <f ca="1">+IF(AND(ISNUMBER(OFFSET('Hygiene Data'!$G$6,0,10*ROW('Hygiene Data'!G122))),'Data Summary'!EA128="Yes"),OFFSET('Hygiene Data'!$G$6,0,10*ROW('Hygiene Data'!G122)),NA())</f>
        <v>#N/A</v>
      </c>
      <c r="BM128" s="109" t="e">
        <f ca="1">+IF(AND(ISNUMBER(OFFSET('Hygiene Data'!$G$8,0,10*ROW('Hygiene Data'!G122))),'Data Summary'!EB128="Yes"),OFFSET('Hygiene Data'!$G$8,0,10*ROW('Hygiene Data'!G122)),NA())</f>
        <v>#N/A</v>
      </c>
      <c r="BN128" s="109" t="e">
        <f ca="1">+IF(AND(ISNUMBER(OFFSET('Hygiene Data'!$G$10,0,10*ROW('Hygiene Data'!G122))),'Data Summary'!EC128="Yes"),OFFSET('Hygiene Data'!$G$10,0,10*ROW('Hygiene Data'!G122)),NA())</f>
        <v>#N/A</v>
      </c>
      <c r="BO128" s="109" t="e">
        <f ca="1">+IF(AND(ISNUMBER(OFFSET('Hygiene Data'!$H$6,0,10*ROW('Hygiene Data'!H122))),'Data Summary'!ED128="Yes"),OFFSET('Hygiene Data'!$H$6,0,10*ROW('Hygiene Data'!H122)),NA())</f>
        <v>#N/A</v>
      </c>
      <c r="BP128" s="109" t="e">
        <f ca="1">+IF(AND(ISNUMBER(OFFSET('Hygiene Data'!$H$8,0,10*ROW('Hygiene Data'!H122))),'Data Summary'!EE128="Yes"),OFFSET('Hygiene Data'!$H$8,0,10*ROW('Hygiene Data'!H122)),NA())</f>
        <v>#N/A</v>
      </c>
      <c r="BQ128" s="109" t="e">
        <f ca="1">+IF(AND(ISNUMBER(OFFSET('Hygiene Data'!$H$10,0,10*ROW('Hygiene Data'!H122))),'Data Summary'!EF128="Yes"),OFFSET('Hygiene Data'!$H$10,0,10*ROW('Hygiene Data'!H122)),NA())</f>
        <v>#N/A</v>
      </c>
    </row>
    <row r="129" spans="1:69" x14ac:dyDescent="0.25">
      <c r="A129" s="57" t="e">
        <f ca="1">+IF(OFFSET('Water Data'!$B$1,0,10*ROW('Water Data'!B123))="",NA(),OFFSET('Water Data'!$B$1,0,10*ROW('Water Data'!B123)))</f>
        <v>#N/A</v>
      </c>
      <c r="B129" s="57" t="e">
        <f ca="1">+IF(OFFSET('Water Data'!$A$3,0,10*ROW('Water Data'!A126))="",NA(),OFFSET('Water Data'!$A$3,0,10*ROW('Water Data'!A126)))</f>
        <v>#N/A</v>
      </c>
      <c r="C129" s="57" t="e">
        <f ca="1">+IF(OFFSET('Water Data'!$C$3,0,10*ROW('Water Data'!C126))="",NA(),OFFSET('Water Data'!$C$3,0,10*ROW('Water Data'!C126)))</f>
        <v>#N/A</v>
      </c>
      <c r="D129" s="58" t="e">
        <f ca="1">+IF(AND(ISNUMBER(OFFSET('Water Data'!$C$5,0,10*ROW('Water Data'!C123))),'Data Summary'!BS129="Yes"),100-OFFSET('Water Data'!$C$5,0,10*ROW('Water Data'!C123)),NA())</f>
        <v>#N/A</v>
      </c>
      <c r="E129" s="58" t="e">
        <f ca="1">+IF(AND(ISNUMBER(OFFSET('Water Data'!$C$7,0,10*ROW('Water Data'!C123))),'Data Summary'!BT129="Yes"),OFFSET('Water Data'!$C$7,0,10*ROW('Water Data'!C123)),NA())</f>
        <v>#N/A</v>
      </c>
      <c r="F129" s="58" t="e">
        <f ca="1">+IF(AND(ISNUMBER(OFFSET('Water Data'!$C$10,0,10*ROW('Water Data'!C123))),'Data Summary'!BU129="Yes"),OFFSET('Water Data'!$C$10,0,10*ROW('Water Data'!C123)),NA())</f>
        <v>#N/A</v>
      </c>
      <c r="G129" s="58" t="e">
        <f ca="1">+IF(AND(ISNUMBER(OFFSET('Water Data'!$D$5,0,10*ROW('Water Data'!D123))),'Data Summary'!BV129="Yes"),100-OFFSET('Water Data'!$D$5,0,10*ROW('Water Data'!D123)),NA())</f>
        <v>#N/A</v>
      </c>
      <c r="H129" s="58" t="e">
        <f ca="1">+IF(AND(ISNUMBER(OFFSET('Water Data'!$D$7,0,10*ROW('Water Data'!D123))),'Data Summary'!BW129="Yes"),OFFSET('Water Data'!$D$7,0,10*ROW('Water Data'!D123)),NA())</f>
        <v>#N/A</v>
      </c>
      <c r="I129" s="58" t="e">
        <f ca="1">+IF(AND(ISNUMBER(OFFSET('Water Data'!$D$10,0,10*ROW('Water Data'!D123))),'Data Summary'!BX129="Yes"),OFFSET('Water Data'!$D$10,0,10*ROW('Water Data'!D123)),NA())</f>
        <v>#N/A</v>
      </c>
      <c r="J129" s="58" t="e">
        <f ca="1">+IF(AND(ISNUMBER(OFFSET('Water Data'!$E$5,0,10*ROW('Water Data'!E123))),'Data Summary'!BY129="Yes"),100-OFFSET('Water Data'!$E$5,0,10*ROW('Water Data'!E123)),NA())</f>
        <v>#N/A</v>
      </c>
      <c r="K129" s="58" t="e">
        <f ca="1">+IF(AND(ISNUMBER(OFFSET('Water Data'!$E$7,0,10*ROW('Water Data'!E123))),'Data Summary'!BZ129="Yes"),OFFSET('Water Data'!$E$7,0,10*ROW('Water Data'!E123)),NA())</f>
        <v>#N/A</v>
      </c>
      <c r="L129" s="58" t="e">
        <f ca="1">+IF(AND(ISNUMBER(OFFSET('Water Data'!$E$10,0,10*ROW('Water Data'!E123))),'Data Summary'!CA129="Yes"),OFFSET('Water Data'!$E$10,0,10*ROW('Water Data'!E123)),NA())</f>
        <v>#N/A</v>
      </c>
      <c r="M129" s="58" t="e">
        <f ca="1">+IF(AND(ISNUMBER(OFFSET('Water Data'!$F$5,0,10*ROW('Water Data'!F123))),'Data Summary'!CB129="Yes"),100-OFFSET('Water Data'!$F$5,0,10*ROW('Water Data'!F123)),NA())</f>
        <v>#N/A</v>
      </c>
      <c r="N129" s="58" t="e">
        <f ca="1">+IF(AND(ISNUMBER(OFFSET('Water Data'!$F$7,0,10*ROW('Water Data'!F123))),'Data Summary'!CC129="Yes"),OFFSET('Water Data'!$F$7,0,10*ROW('Water Data'!F123)),NA())</f>
        <v>#N/A</v>
      </c>
      <c r="O129" s="58" t="e">
        <f ca="1">+IF(AND(ISNUMBER(OFFSET('Water Data'!$F$10,0,10*ROW('Water Data'!F123))),'Data Summary'!CD129="Yes"),OFFSET('Water Data'!$F$10,0,10*ROW('Water Data'!F123)),NA())</f>
        <v>#N/A</v>
      </c>
      <c r="P129" s="58" t="e">
        <f ca="1">+IF(AND(ISNUMBER(OFFSET('Water Data'!$G$5,0,10*ROW('Water Data'!G123))),'Data Summary'!CE129="Yes"),100-OFFSET('Water Data'!$G$5,0,10*ROW('Water Data'!G123)),NA())</f>
        <v>#N/A</v>
      </c>
      <c r="Q129" s="58" t="e">
        <f ca="1">+IF(AND(ISNUMBER(OFFSET('Water Data'!$G$7,0,10*ROW('Water Data'!G123))),'Data Summary'!CF129="Yes"),OFFSET('Water Data'!$G$7,0,10*ROW('Water Data'!G123)),NA())</f>
        <v>#N/A</v>
      </c>
      <c r="R129" s="58" t="e">
        <f ca="1">+IF(AND(ISNUMBER(OFFSET('Water Data'!$G$10,0,10*ROW('Water Data'!G123))),'Data Summary'!CG129="Yes"),OFFSET('Water Data'!$G$10,0,10*ROW('Water Data'!G123)),NA())</f>
        <v>#N/A</v>
      </c>
      <c r="S129" s="58" t="e">
        <f ca="1">+IF(AND(ISNUMBER(OFFSET('Water Data'!$H$5,0,10*ROW('Water Data'!H123))),'Data Summary'!CH129="Yes"),100-OFFSET('Water Data'!$H$5,0,10*ROW('Water Data'!H123)),NA())</f>
        <v>#N/A</v>
      </c>
      <c r="T129" s="58" t="e">
        <f ca="1">+IF(AND(ISNUMBER(OFFSET('Water Data'!$H$7,0,10*ROW('Water Data'!H123))),'Data Summary'!CI129="Yes"),OFFSET('Water Data'!$H$7,0,10*ROW('Water Data'!H123)),NA())</f>
        <v>#N/A</v>
      </c>
      <c r="U129" s="58" t="e">
        <f ca="1">+IF(AND(ISNUMBER(OFFSET('Water Data'!$H$10,0,10*ROW('Water Data'!H123))),'Data Summary'!CJ129="Yes"),OFFSET('Water Data'!$H$10,0,10*ROW('Water Data'!H123)),NA())</f>
        <v>#N/A</v>
      </c>
      <c r="V129" s="104" t="e">
        <f ca="1">+IF(AND(ISNUMBER(OFFSET('Sanitation Data'!$C$5,0,10*ROW('Sanitation Data'!C123))),'Data Summary'!CK129="Yes"),100-OFFSET('Sanitation Data'!$C$5,0,10*ROW('Sanitation Data'!C123)),NA())</f>
        <v>#N/A</v>
      </c>
      <c r="W129" s="104" t="e">
        <f ca="1">+IF(AND(ISNUMBER(OFFSET('Sanitation Data'!$C$7,0,10*ROW('Sanitation Data'!C123))),'Data Summary'!CL129="Yes"),OFFSET('Sanitation Data'!$C$7,0,10*ROW('Sanitation Data'!C123)),NA())</f>
        <v>#N/A</v>
      </c>
      <c r="X129" s="104" t="e">
        <f ca="1">+IF(AND(ISNUMBER(OFFSET('Sanitation Data'!$C$11,0,10*ROW('Sanitation Data'!C123))),'Data Summary'!CM129="Yes"),OFFSET('Sanitation Data'!$C$11,0,10*ROW('Sanitation Data'!C123)),NA())</f>
        <v>#N/A</v>
      </c>
      <c r="Y129" s="104" t="e">
        <f ca="1">+IF(AND(ISNUMBER(OFFSET('Sanitation Data'!$C$12,0,10*ROW('Sanitation Data'!C123))),'Data Summary'!CN129="Yes"),OFFSET('Sanitation Data'!$C$12,0,10*ROW('Sanitation Data'!C123)),NA())</f>
        <v>#N/A</v>
      </c>
      <c r="Z129" s="104" t="e">
        <f ca="1">+IF(AND(ISNUMBER(OFFSET('Sanitation Data'!$C$13,0,10*ROW('Sanitation Data'!C123))),'Data Summary'!CO129="Yes"),OFFSET('Sanitation Data'!$C$13,0,10*ROW('Sanitation Data'!C123)),NA())</f>
        <v>#N/A</v>
      </c>
      <c r="AA129" s="104" t="e">
        <f ca="1">+IF(AND(ISNUMBER(OFFSET('Sanitation Data'!$D$5,0,10*ROW('Sanitation Data'!D123))),'Data Summary'!CP129="Yes"),100-OFFSET('Sanitation Data'!$D$5,0,10*ROW('Sanitation Data'!D123)),NA())</f>
        <v>#N/A</v>
      </c>
      <c r="AB129" s="104" t="e">
        <f ca="1">+IF(AND(ISNUMBER(OFFSET('Sanitation Data'!$D$7,0,10*ROW('Sanitation Data'!D123))),'Data Summary'!CQ129="Yes"),OFFSET('Sanitation Data'!$D$7,0,10*ROW('Sanitation Data'!D123)),NA())</f>
        <v>#N/A</v>
      </c>
      <c r="AC129" s="104" t="e">
        <f ca="1">+IF(AND(ISNUMBER(OFFSET('Sanitation Data'!$D$11,0,10*ROW('Sanitation Data'!D123))),'Data Summary'!CR129="Yes"),OFFSET('Sanitation Data'!$D$11,0,10*ROW('Sanitation Data'!D123)),NA())</f>
        <v>#N/A</v>
      </c>
      <c r="AD129" s="104" t="e">
        <f ca="1">+IF(AND(ISNUMBER(OFFSET('Sanitation Data'!$D$12,0,10*ROW('Sanitation Data'!D123))),'Data Summary'!CS129="Yes"),OFFSET('Sanitation Data'!$D$12,0,10*ROW('Sanitation Data'!D123)),NA())</f>
        <v>#N/A</v>
      </c>
      <c r="AE129" s="104" t="e">
        <f ca="1">+IF(AND(ISNUMBER(OFFSET('Sanitation Data'!$D$13,0,10*ROW('Sanitation Data'!D123))),'Data Summary'!CT129="Yes"),OFFSET('Sanitation Data'!$D$13,0,10*ROW('Sanitation Data'!D123)),NA())</f>
        <v>#N/A</v>
      </c>
      <c r="AF129" s="104" t="e">
        <f ca="1">+IF(AND(ISNUMBER(OFFSET('Sanitation Data'!$E$5,0,10*ROW('Sanitation Data'!E123))),'Data Summary'!CU129="Yes"),100-OFFSET('Sanitation Data'!$E$5,0,10*ROW('Sanitation Data'!E123)),NA())</f>
        <v>#N/A</v>
      </c>
      <c r="AG129" s="104" t="e">
        <f ca="1">+IF(AND(ISNUMBER(OFFSET('Sanitation Data'!$E$7,0,10*ROW('Sanitation Data'!E123))),'Data Summary'!CV129="Yes"),OFFSET('Sanitation Data'!$E$7,0,10*ROW('Sanitation Data'!E123)),NA())</f>
        <v>#N/A</v>
      </c>
      <c r="AH129" s="104" t="e">
        <f ca="1">+IF(AND(ISNUMBER(OFFSET('Sanitation Data'!$E$11,0,10*ROW('Sanitation Data'!E123))),'Data Summary'!CW129="Yes"),OFFSET('Sanitation Data'!$E$11,0,10*ROW('Sanitation Data'!E123)),NA())</f>
        <v>#N/A</v>
      </c>
      <c r="AI129" s="104" t="e">
        <f ca="1">+IF(AND(ISNUMBER(OFFSET('Sanitation Data'!$E$12,0,10*ROW('Sanitation Data'!E123))),'Data Summary'!CX129="Yes"),OFFSET('Sanitation Data'!$E$12,0,10*ROW('Sanitation Data'!E123)),NA())</f>
        <v>#N/A</v>
      </c>
      <c r="AJ129" s="104" t="e">
        <f ca="1">+IF(AND(ISNUMBER(OFFSET('Sanitation Data'!$E$13,0,10*ROW('Sanitation Data'!E123))),'Data Summary'!CY129="Yes"),OFFSET('Sanitation Data'!$E$13,0,10*ROW('Sanitation Data'!E123)),NA())</f>
        <v>#N/A</v>
      </c>
      <c r="AK129" s="104" t="e">
        <f ca="1">+IF(AND(ISNUMBER(OFFSET('Sanitation Data'!$F$5,0,10*ROW('Sanitation Data'!F123))),'Data Summary'!CZ129="Yes"),100-OFFSET('Sanitation Data'!$F$5,0,10*ROW('Sanitation Data'!F123)),NA())</f>
        <v>#N/A</v>
      </c>
      <c r="AL129" s="104" t="e">
        <f ca="1">+IF(AND(ISNUMBER(OFFSET('Sanitation Data'!$F$7,0,10*ROW('Sanitation Data'!F123))),'Data Summary'!DA129="Yes"),OFFSET('Sanitation Data'!$F$7,0,10*ROW('Sanitation Data'!F123)),NA())</f>
        <v>#N/A</v>
      </c>
      <c r="AM129" s="104" t="e">
        <f ca="1">+IF(AND(ISNUMBER(OFFSET('Sanitation Data'!$F$11,0,10*ROW('Sanitation Data'!F123))),'Data Summary'!DB129="Yes"),OFFSET('Sanitation Data'!$F$11,0,10*ROW('Sanitation Data'!F123)),NA())</f>
        <v>#N/A</v>
      </c>
      <c r="AN129" s="104" t="e">
        <f ca="1">+IF(AND(ISNUMBER(OFFSET('Sanitation Data'!$F$12,0,10*ROW('Sanitation Data'!F123))),'Data Summary'!DC129="Yes"),OFFSET('Sanitation Data'!$F$12,0,10*ROW('Sanitation Data'!F123)),NA())</f>
        <v>#N/A</v>
      </c>
      <c r="AO129" s="104" t="e">
        <f ca="1">+IF(AND(ISNUMBER(OFFSET('Sanitation Data'!$F$13,0,10*ROW('Sanitation Data'!F123))),'Data Summary'!DD129="Yes"),OFFSET('Sanitation Data'!$F$13,0,10*ROW('Sanitation Data'!F123)),NA())</f>
        <v>#N/A</v>
      </c>
      <c r="AP129" s="104" t="e">
        <f ca="1">+IF(AND(ISNUMBER(OFFSET('Sanitation Data'!$G$5,0,10*ROW('Sanitation Data'!G123))),'Data Summary'!DE129="Yes"),100-OFFSET('Sanitation Data'!$G$5,0,10*ROW('Sanitation Data'!G123)),NA())</f>
        <v>#N/A</v>
      </c>
      <c r="AQ129" s="104" t="e">
        <f ca="1">+IF(AND(ISNUMBER(OFFSET('Sanitation Data'!$G$7,0,10*ROW('Sanitation Data'!G123))),'Data Summary'!DF129="Yes"),OFFSET('Sanitation Data'!$G$7,0,10*ROW('Sanitation Data'!G123)),NA())</f>
        <v>#N/A</v>
      </c>
      <c r="AR129" s="104" t="e">
        <f ca="1">+IF(AND(ISNUMBER(OFFSET('Sanitation Data'!$G$11,0,10*ROW('Sanitation Data'!G123))),'Data Summary'!DG129="Yes"),OFFSET('Sanitation Data'!$G$11,0,10*ROW('Sanitation Data'!G123)),NA())</f>
        <v>#N/A</v>
      </c>
      <c r="AS129" s="104" t="e">
        <f ca="1">+IF(AND(ISNUMBER(OFFSET('Sanitation Data'!$G$12,0,10*ROW('Sanitation Data'!G123))),'Data Summary'!DH129="Yes"),OFFSET('Sanitation Data'!$G$12,0,10*ROW('Sanitation Data'!G123)),NA())</f>
        <v>#N/A</v>
      </c>
      <c r="AT129" s="104" t="e">
        <f ca="1">+IF(AND(ISNUMBER(OFFSET('Sanitation Data'!$G$13,0,10*ROW('Sanitation Data'!G123))),'Data Summary'!DI129="Yes"),OFFSET('Sanitation Data'!$G$13,0,10*ROW('Sanitation Data'!G123)),NA())</f>
        <v>#N/A</v>
      </c>
      <c r="AU129" s="104" t="e">
        <f ca="1">+IF(AND(ISNUMBER(OFFSET('Sanitation Data'!$H$5,0,10*ROW('Sanitation Data'!H123))),'Data Summary'!DJ129="Yes"),100-OFFSET('Sanitation Data'!$H$5,0,10*ROW('Sanitation Data'!H123)),NA())</f>
        <v>#N/A</v>
      </c>
      <c r="AV129" s="104" t="e">
        <f ca="1">+IF(AND(ISNUMBER(OFFSET('Sanitation Data'!$H$7,0,10*ROW('Sanitation Data'!H123))),'Data Summary'!DK129="Yes"),OFFSET('Sanitation Data'!$H$7,0,10*ROW('Sanitation Data'!H123)),NA())</f>
        <v>#N/A</v>
      </c>
      <c r="AW129" s="104" t="e">
        <f ca="1">+IF(AND(ISNUMBER(OFFSET('Sanitation Data'!$H$11,0,10*ROW('Sanitation Data'!H123))),'Data Summary'!DL129="Yes"),OFFSET('Sanitation Data'!$H$11,0,10*ROW('Sanitation Data'!H123)),NA())</f>
        <v>#N/A</v>
      </c>
      <c r="AX129" s="104" t="e">
        <f ca="1">+IF(AND(ISNUMBER(OFFSET('Sanitation Data'!$H$12,0,10*ROW('Sanitation Data'!H123))),'Data Summary'!DM129="Yes"),OFFSET('Sanitation Data'!$H$12,0,10*ROW('Sanitation Data'!H123)),NA())</f>
        <v>#N/A</v>
      </c>
      <c r="AY129" s="104" t="e">
        <f ca="1">+IF(AND(ISNUMBER(OFFSET('Sanitation Data'!$H$13,0,10*ROW('Sanitation Data'!H123))),'Data Summary'!DN129="Yes"),OFFSET('Sanitation Data'!$H$13,0,10*ROW('Sanitation Data'!H123)),NA())</f>
        <v>#N/A</v>
      </c>
      <c r="AZ129" s="109" t="e">
        <f ca="1">+IF(AND(ISNUMBER(OFFSET('Hygiene Data'!$C$6,0,10*ROW('Hygiene Data'!C123))),'Data Summary'!DO129="Yes"),OFFSET('Hygiene Data'!$C$6,0,10*ROW('Hygiene Data'!C123)),NA())</f>
        <v>#N/A</v>
      </c>
      <c r="BA129" s="109" t="e">
        <f ca="1">+IF(AND(ISNUMBER(OFFSET('Hygiene Data'!$C$8,0,10*ROW('Hygiene Data'!C123))),'Data Summary'!DP129="Yes"),OFFSET('Hygiene Data'!$C$8,0,10*ROW('Hygiene Data'!C123)),NA())</f>
        <v>#N/A</v>
      </c>
      <c r="BB129" s="109" t="e">
        <f ca="1">+IF(AND(ISNUMBER(OFFSET('Hygiene Data'!$C$10,0,10*ROW('Hygiene Data'!C123))),'Data Summary'!DQ129="Yes"),OFFSET('Hygiene Data'!$C$10,0,10*ROW('Hygiene Data'!C123)),NA())</f>
        <v>#N/A</v>
      </c>
      <c r="BC129" s="109" t="e">
        <f ca="1">+IF(AND(ISNUMBER(OFFSET('Hygiene Data'!$D$6,0,10*ROW('Hygiene Data'!D123))),'Data Summary'!DR129="Yes"),OFFSET('Hygiene Data'!$D$6,0,10*ROW('Hygiene Data'!D123)),NA())</f>
        <v>#N/A</v>
      </c>
      <c r="BD129" s="109" t="e">
        <f ca="1">+IF(AND(ISNUMBER(OFFSET('Hygiene Data'!$D$8,0,10*ROW('Hygiene Data'!D123))),'Data Summary'!DS129="Yes"),OFFSET('Hygiene Data'!$D$8,0,10*ROW('Hygiene Data'!D123)),NA())</f>
        <v>#N/A</v>
      </c>
      <c r="BE129" s="109" t="e">
        <f ca="1">+IF(AND(ISNUMBER(OFFSET('Hygiene Data'!$D$10,0,10*ROW('Hygiene Data'!D123))),'Data Summary'!DT129="Yes"),OFFSET('Hygiene Data'!$D$10,0,10*ROW('Hygiene Data'!D123)),NA())</f>
        <v>#N/A</v>
      </c>
      <c r="BF129" s="109" t="e">
        <f ca="1">+IF(AND(ISNUMBER(OFFSET('Hygiene Data'!$E$6,0,10*ROW('Hygiene Data'!E123))),'Data Summary'!DU129="Yes"),OFFSET('Hygiene Data'!$E$6,0,10*ROW('Hygiene Data'!E123)),NA())</f>
        <v>#N/A</v>
      </c>
      <c r="BG129" s="109" t="e">
        <f ca="1">+IF(AND(ISNUMBER(OFFSET('Hygiene Data'!$E$8,0,10*ROW('Hygiene Data'!E123))),'Data Summary'!DV129="Yes"),OFFSET('Hygiene Data'!$E$8,0,10*ROW('Hygiene Data'!E123)),NA())</f>
        <v>#N/A</v>
      </c>
      <c r="BH129" s="109" t="e">
        <f ca="1">+IF(AND(ISNUMBER(OFFSET('Hygiene Data'!$E$10,0,10*ROW('Hygiene Data'!E123))),'Data Summary'!DW129="Yes"),OFFSET('Hygiene Data'!$E$10,0,10*ROW('Hygiene Data'!E123)),NA())</f>
        <v>#N/A</v>
      </c>
      <c r="BI129" s="109" t="e">
        <f ca="1">+IF(AND(ISNUMBER(OFFSET('Hygiene Data'!$F$6,0,10*ROW('Hygiene Data'!F123))),'Data Summary'!DX129="Yes"),OFFSET('Hygiene Data'!$F$6,0,10*ROW('Hygiene Data'!F123)),NA())</f>
        <v>#N/A</v>
      </c>
      <c r="BJ129" s="109" t="e">
        <f ca="1">+IF(AND(ISNUMBER(OFFSET('Hygiene Data'!$F$8,0,10*ROW('Hygiene Data'!F123))),'Data Summary'!DY129="Yes"),OFFSET('Hygiene Data'!$F$8,0,10*ROW('Hygiene Data'!F123)),NA())</f>
        <v>#N/A</v>
      </c>
      <c r="BK129" s="109" t="e">
        <f ca="1">+IF(AND(ISNUMBER(OFFSET('Hygiene Data'!$F$10,0,10*ROW('Hygiene Data'!F123))),'Data Summary'!DZ129="Yes"),OFFSET('Hygiene Data'!$F$10,0,10*ROW('Hygiene Data'!F123)),NA())</f>
        <v>#N/A</v>
      </c>
      <c r="BL129" s="109" t="e">
        <f ca="1">+IF(AND(ISNUMBER(OFFSET('Hygiene Data'!$G$6,0,10*ROW('Hygiene Data'!G123))),'Data Summary'!EA129="Yes"),OFFSET('Hygiene Data'!$G$6,0,10*ROW('Hygiene Data'!G123)),NA())</f>
        <v>#N/A</v>
      </c>
      <c r="BM129" s="109" t="e">
        <f ca="1">+IF(AND(ISNUMBER(OFFSET('Hygiene Data'!$G$8,0,10*ROW('Hygiene Data'!G123))),'Data Summary'!EB129="Yes"),OFFSET('Hygiene Data'!$G$8,0,10*ROW('Hygiene Data'!G123)),NA())</f>
        <v>#N/A</v>
      </c>
      <c r="BN129" s="109" t="e">
        <f ca="1">+IF(AND(ISNUMBER(OFFSET('Hygiene Data'!$G$10,0,10*ROW('Hygiene Data'!G123))),'Data Summary'!EC129="Yes"),OFFSET('Hygiene Data'!$G$10,0,10*ROW('Hygiene Data'!G123)),NA())</f>
        <v>#N/A</v>
      </c>
      <c r="BO129" s="109" t="e">
        <f ca="1">+IF(AND(ISNUMBER(OFFSET('Hygiene Data'!$H$6,0,10*ROW('Hygiene Data'!H123))),'Data Summary'!ED129="Yes"),OFFSET('Hygiene Data'!$H$6,0,10*ROW('Hygiene Data'!H123)),NA())</f>
        <v>#N/A</v>
      </c>
      <c r="BP129" s="109" t="e">
        <f ca="1">+IF(AND(ISNUMBER(OFFSET('Hygiene Data'!$H$8,0,10*ROW('Hygiene Data'!H123))),'Data Summary'!EE129="Yes"),OFFSET('Hygiene Data'!$H$8,0,10*ROW('Hygiene Data'!H123)),NA())</f>
        <v>#N/A</v>
      </c>
      <c r="BQ129" s="109" t="e">
        <f ca="1">+IF(AND(ISNUMBER(OFFSET('Hygiene Data'!$H$10,0,10*ROW('Hygiene Data'!H123))),'Data Summary'!EF129="Yes"),OFFSET('Hygiene Data'!$H$10,0,10*ROW('Hygiene Data'!H123)),NA())</f>
        <v>#N/A</v>
      </c>
    </row>
    <row r="130" spans="1:69" x14ac:dyDescent="0.25">
      <c r="A130" s="57" t="e">
        <f ca="1">+IF(OFFSET('Water Data'!$B$1,0,10*ROW('Water Data'!B124))="",NA(),OFFSET('Water Data'!$B$1,0,10*ROW('Water Data'!B124)))</f>
        <v>#N/A</v>
      </c>
      <c r="B130" s="57" t="e">
        <f ca="1">+IF(OFFSET('Water Data'!$A$3,0,10*ROW('Water Data'!A127))="",NA(),OFFSET('Water Data'!$A$3,0,10*ROW('Water Data'!A127)))</f>
        <v>#N/A</v>
      </c>
      <c r="C130" s="57" t="e">
        <f ca="1">+IF(OFFSET('Water Data'!$C$3,0,10*ROW('Water Data'!C127))="",NA(),OFFSET('Water Data'!$C$3,0,10*ROW('Water Data'!C127)))</f>
        <v>#N/A</v>
      </c>
      <c r="D130" s="58" t="e">
        <f ca="1">+IF(AND(ISNUMBER(OFFSET('Water Data'!$C$5,0,10*ROW('Water Data'!C124))),'Data Summary'!BS130="Yes"),100-OFFSET('Water Data'!$C$5,0,10*ROW('Water Data'!C124)),NA())</f>
        <v>#N/A</v>
      </c>
      <c r="E130" s="58" t="e">
        <f ca="1">+IF(AND(ISNUMBER(OFFSET('Water Data'!$C$7,0,10*ROW('Water Data'!C124))),'Data Summary'!BT130="Yes"),OFFSET('Water Data'!$C$7,0,10*ROW('Water Data'!C124)),NA())</f>
        <v>#N/A</v>
      </c>
      <c r="F130" s="58" t="e">
        <f ca="1">+IF(AND(ISNUMBER(OFFSET('Water Data'!$C$10,0,10*ROW('Water Data'!C124))),'Data Summary'!BU130="Yes"),OFFSET('Water Data'!$C$10,0,10*ROW('Water Data'!C124)),NA())</f>
        <v>#N/A</v>
      </c>
      <c r="G130" s="58" t="e">
        <f ca="1">+IF(AND(ISNUMBER(OFFSET('Water Data'!$D$5,0,10*ROW('Water Data'!D124))),'Data Summary'!BV130="Yes"),100-OFFSET('Water Data'!$D$5,0,10*ROW('Water Data'!D124)),NA())</f>
        <v>#N/A</v>
      </c>
      <c r="H130" s="58" t="e">
        <f ca="1">+IF(AND(ISNUMBER(OFFSET('Water Data'!$D$7,0,10*ROW('Water Data'!D124))),'Data Summary'!BW130="Yes"),OFFSET('Water Data'!$D$7,0,10*ROW('Water Data'!D124)),NA())</f>
        <v>#N/A</v>
      </c>
      <c r="I130" s="58" t="e">
        <f ca="1">+IF(AND(ISNUMBER(OFFSET('Water Data'!$D$10,0,10*ROW('Water Data'!D124))),'Data Summary'!BX130="Yes"),OFFSET('Water Data'!$D$10,0,10*ROW('Water Data'!D124)),NA())</f>
        <v>#N/A</v>
      </c>
      <c r="J130" s="58" t="e">
        <f ca="1">+IF(AND(ISNUMBER(OFFSET('Water Data'!$E$5,0,10*ROW('Water Data'!E124))),'Data Summary'!BY130="Yes"),100-OFFSET('Water Data'!$E$5,0,10*ROW('Water Data'!E124)),NA())</f>
        <v>#N/A</v>
      </c>
      <c r="K130" s="58" t="e">
        <f ca="1">+IF(AND(ISNUMBER(OFFSET('Water Data'!$E$7,0,10*ROW('Water Data'!E124))),'Data Summary'!BZ130="Yes"),OFFSET('Water Data'!$E$7,0,10*ROW('Water Data'!E124)),NA())</f>
        <v>#N/A</v>
      </c>
      <c r="L130" s="58" t="e">
        <f ca="1">+IF(AND(ISNUMBER(OFFSET('Water Data'!$E$10,0,10*ROW('Water Data'!E124))),'Data Summary'!CA130="Yes"),OFFSET('Water Data'!$E$10,0,10*ROW('Water Data'!E124)),NA())</f>
        <v>#N/A</v>
      </c>
      <c r="M130" s="58" t="e">
        <f ca="1">+IF(AND(ISNUMBER(OFFSET('Water Data'!$F$5,0,10*ROW('Water Data'!F124))),'Data Summary'!CB130="Yes"),100-OFFSET('Water Data'!$F$5,0,10*ROW('Water Data'!F124)),NA())</f>
        <v>#N/A</v>
      </c>
      <c r="N130" s="58" t="e">
        <f ca="1">+IF(AND(ISNUMBER(OFFSET('Water Data'!$F$7,0,10*ROW('Water Data'!F124))),'Data Summary'!CC130="Yes"),OFFSET('Water Data'!$F$7,0,10*ROW('Water Data'!F124)),NA())</f>
        <v>#N/A</v>
      </c>
      <c r="O130" s="58" t="e">
        <f ca="1">+IF(AND(ISNUMBER(OFFSET('Water Data'!$F$10,0,10*ROW('Water Data'!F124))),'Data Summary'!CD130="Yes"),OFFSET('Water Data'!$F$10,0,10*ROW('Water Data'!F124)),NA())</f>
        <v>#N/A</v>
      </c>
      <c r="P130" s="58" t="e">
        <f ca="1">+IF(AND(ISNUMBER(OFFSET('Water Data'!$G$5,0,10*ROW('Water Data'!G124))),'Data Summary'!CE130="Yes"),100-OFFSET('Water Data'!$G$5,0,10*ROW('Water Data'!G124)),NA())</f>
        <v>#N/A</v>
      </c>
      <c r="Q130" s="58" t="e">
        <f ca="1">+IF(AND(ISNUMBER(OFFSET('Water Data'!$G$7,0,10*ROW('Water Data'!G124))),'Data Summary'!CF130="Yes"),OFFSET('Water Data'!$G$7,0,10*ROW('Water Data'!G124)),NA())</f>
        <v>#N/A</v>
      </c>
      <c r="R130" s="58" t="e">
        <f ca="1">+IF(AND(ISNUMBER(OFFSET('Water Data'!$G$10,0,10*ROW('Water Data'!G124))),'Data Summary'!CG130="Yes"),OFFSET('Water Data'!$G$10,0,10*ROW('Water Data'!G124)),NA())</f>
        <v>#N/A</v>
      </c>
      <c r="S130" s="58" t="e">
        <f ca="1">+IF(AND(ISNUMBER(OFFSET('Water Data'!$H$5,0,10*ROW('Water Data'!H124))),'Data Summary'!CH130="Yes"),100-OFFSET('Water Data'!$H$5,0,10*ROW('Water Data'!H124)),NA())</f>
        <v>#N/A</v>
      </c>
      <c r="T130" s="58" t="e">
        <f ca="1">+IF(AND(ISNUMBER(OFFSET('Water Data'!$H$7,0,10*ROW('Water Data'!H124))),'Data Summary'!CI130="Yes"),OFFSET('Water Data'!$H$7,0,10*ROW('Water Data'!H124)),NA())</f>
        <v>#N/A</v>
      </c>
      <c r="U130" s="58" t="e">
        <f ca="1">+IF(AND(ISNUMBER(OFFSET('Water Data'!$H$10,0,10*ROW('Water Data'!H124))),'Data Summary'!CJ130="Yes"),OFFSET('Water Data'!$H$10,0,10*ROW('Water Data'!H124)),NA())</f>
        <v>#N/A</v>
      </c>
      <c r="V130" s="104" t="e">
        <f ca="1">+IF(AND(ISNUMBER(OFFSET('Sanitation Data'!$C$5,0,10*ROW('Sanitation Data'!C124))),'Data Summary'!CK130="Yes"),100-OFFSET('Sanitation Data'!$C$5,0,10*ROW('Sanitation Data'!C124)),NA())</f>
        <v>#N/A</v>
      </c>
      <c r="W130" s="104" t="e">
        <f ca="1">+IF(AND(ISNUMBER(OFFSET('Sanitation Data'!$C$7,0,10*ROW('Sanitation Data'!C124))),'Data Summary'!CL130="Yes"),OFFSET('Sanitation Data'!$C$7,0,10*ROW('Sanitation Data'!C124)),NA())</f>
        <v>#N/A</v>
      </c>
      <c r="X130" s="104" t="e">
        <f ca="1">+IF(AND(ISNUMBER(OFFSET('Sanitation Data'!$C$11,0,10*ROW('Sanitation Data'!C124))),'Data Summary'!CM130="Yes"),OFFSET('Sanitation Data'!$C$11,0,10*ROW('Sanitation Data'!C124)),NA())</f>
        <v>#N/A</v>
      </c>
      <c r="Y130" s="104" t="e">
        <f ca="1">+IF(AND(ISNUMBER(OFFSET('Sanitation Data'!$C$12,0,10*ROW('Sanitation Data'!C124))),'Data Summary'!CN130="Yes"),OFFSET('Sanitation Data'!$C$12,0,10*ROW('Sanitation Data'!C124)),NA())</f>
        <v>#N/A</v>
      </c>
      <c r="Z130" s="104" t="e">
        <f ca="1">+IF(AND(ISNUMBER(OFFSET('Sanitation Data'!$C$13,0,10*ROW('Sanitation Data'!C124))),'Data Summary'!CO130="Yes"),OFFSET('Sanitation Data'!$C$13,0,10*ROW('Sanitation Data'!C124)),NA())</f>
        <v>#N/A</v>
      </c>
      <c r="AA130" s="104" t="e">
        <f ca="1">+IF(AND(ISNUMBER(OFFSET('Sanitation Data'!$D$5,0,10*ROW('Sanitation Data'!D124))),'Data Summary'!CP130="Yes"),100-OFFSET('Sanitation Data'!$D$5,0,10*ROW('Sanitation Data'!D124)),NA())</f>
        <v>#N/A</v>
      </c>
      <c r="AB130" s="104" t="e">
        <f ca="1">+IF(AND(ISNUMBER(OFFSET('Sanitation Data'!$D$7,0,10*ROW('Sanitation Data'!D124))),'Data Summary'!CQ130="Yes"),OFFSET('Sanitation Data'!$D$7,0,10*ROW('Sanitation Data'!D124)),NA())</f>
        <v>#N/A</v>
      </c>
      <c r="AC130" s="104" t="e">
        <f ca="1">+IF(AND(ISNUMBER(OFFSET('Sanitation Data'!$D$11,0,10*ROW('Sanitation Data'!D124))),'Data Summary'!CR130="Yes"),OFFSET('Sanitation Data'!$D$11,0,10*ROW('Sanitation Data'!D124)),NA())</f>
        <v>#N/A</v>
      </c>
      <c r="AD130" s="104" t="e">
        <f ca="1">+IF(AND(ISNUMBER(OFFSET('Sanitation Data'!$D$12,0,10*ROW('Sanitation Data'!D124))),'Data Summary'!CS130="Yes"),OFFSET('Sanitation Data'!$D$12,0,10*ROW('Sanitation Data'!D124)),NA())</f>
        <v>#N/A</v>
      </c>
      <c r="AE130" s="104" t="e">
        <f ca="1">+IF(AND(ISNUMBER(OFFSET('Sanitation Data'!$D$13,0,10*ROW('Sanitation Data'!D124))),'Data Summary'!CT130="Yes"),OFFSET('Sanitation Data'!$D$13,0,10*ROW('Sanitation Data'!D124)),NA())</f>
        <v>#N/A</v>
      </c>
      <c r="AF130" s="104" t="e">
        <f ca="1">+IF(AND(ISNUMBER(OFFSET('Sanitation Data'!$E$5,0,10*ROW('Sanitation Data'!E124))),'Data Summary'!CU130="Yes"),100-OFFSET('Sanitation Data'!$E$5,0,10*ROW('Sanitation Data'!E124)),NA())</f>
        <v>#N/A</v>
      </c>
      <c r="AG130" s="104" t="e">
        <f ca="1">+IF(AND(ISNUMBER(OFFSET('Sanitation Data'!$E$7,0,10*ROW('Sanitation Data'!E124))),'Data Summary'!CV130="Yes"),OFFSET('Sanitation Data'!$E$7,0,10*ROW('Sanitation Data'!E124)),NA())</f>
        <v>#N/A</v>
      </c>
      <c r="AH130" s="104" t="e">
        <f ca="1">+IF(AND(ISNUMBER(OFFSET('Sanitation Data'!$E$11,0,10*ROW('Sanitation Data'!E124))),'Data Summary'!CW130="Yes"),OFFSET('Sanitation Data'!$E$11,0,10*ROW('Sanitation Data'!E124)),NA())</f>
        <v>#N/A</v>
      </c>
      <c r="AI130" s="104" t="e">
        <f ca="1">+IF(AND(ISNUMBER(OFFSET('Sanitation Data'!$E$12,0,10*ROW('Sanitation Data'!E124))),'Data Summary'!CX130="Yes"),OFFSET('Sanitation Data'!$E$12,0,10*ROW('Sanitation Data'!E124)),NA())</f>
        <v>#N/A</v>
      </c>
      <c r="AJ130" s="104" t="e">
        <f ca="1">+IF(AND(ISNUMBER(OFFSET('Sanitation Data'!$E$13,0,10*ROW('Sanitation Data'!E124))),'Data Summary'!CY130="Yes"),OFFSET('Sanitation Data'!$E$13,0,10*ROW('Sanitation Data'!E124)),NA())</f>
        <v>#N/A</v>
      </c>
      <c r="AK130" s="104" t="e">
        <f ca="1">+IF(AND(ISNUMBER(OFFSET('Sanitation Data'!$F$5,0,10*ROW('Sanitation Data'!F124))),'Data Summary'!CZ130="Yes"),100-OFFSET('Sanitation Data'!$F$5,0,10*ROW('Sanitation Data'!F124)),NA())</f>
        <v>#N/A</v>
      </c>
      <c r="AL130" s="104" t="e">
        <f ca="1">+IF(AND(ISNUMBER(OFFSET('Sanitation Data'!$F$7,0,10*ROW('Sanitation Data'!F124))),'Data Summary'!DA130="Yes"),OFFSET('Sanitation Data'!$F$7,0,10*ROW('Sanitation Data'!F124)),NA())</f>
        <v>#N/A</v>
      </c>
      <c r="AM130" s="104" t="e">
        <f ca="1">+IF(AND(ISNUMBER(OFFSET('Sanitation Data'!$F$11,0,10*ROW('Sanitation Data'!F124))),'Data Summary'!DB130="Yes"),OFFSET('Sanitation Data'!$F$11,0,10*ROW('Sanitation Data'!F124)),NA())</f>
        <v>#N/A</v>
      </c>
      <c r="AN130" s="104" t="e">
        <f ca="1">+IF(AND(ISNUMBER(OFFSET('Sanitation Data'!$F$12,0,10*ROW('Sanitation Data'!F124))),'Data Summary'!DC130="Yes"),OFFSET('Sanitation Data'!$F$12,0,10*ROW('Sanitation Data'!F124)),NA())</f>
        <v>#N/A</v>
      </c>
      <c r="AO130" s="104" t="e">
        <f ca="1">+IF(AND(ISNUMBER(OFFSET('Sanitation Data'!$F$13,0,10*ROW('Sanitation Data'!F124))),'Data Summary'!DD130="Yes"),OFFSET('Sanitation Data'!$F$13,0,10*ROW('Sanitation Data'!F124)),NA())</f>
        <v>#N/A</v>
      </c>
      <c r="AP130" s="104" t="e">
        <f ca="1">+IF(AND(ISNUMBER(OFFSET('Sanitation Data'!$G$5,0,10*ROW('Sanitation Data'!G124))),'Data Summary'!DE130="Yes"),100-OFFSET('Sanitation Data'!$G$5,0,10*ROW('Sanitation Data'!G124)),NA())</f>
        <v>#N/A</v>
      </c>
      <c r="AQ130" s="104" t="e">
        <f ca="1">+IF(AND(ISNUMBER(OFFSET('Sanitation Data'!$G$7,0,10*ROW('Sanitation Data'!G124))),'Data Summary'!DF130="Yes"),OFFSET('Sanitation Data'!$G$7,0,10*ROW('Sanitation Data'!G124)),NA())</f>
        <v>#N/A</v>
      </c>
      <c r="AR130" s="104" t="e">
        <f ca="1">+IF(AND(ISNUMBER(OFFSET('Sanitation Data'!$G$11,0,10*ROW('Sanitation Data'!G124))),'Data Summary'!DG130="Yes"),OFFSET('Sanitation Data'!$G$11,0,10*ROW('Sanitation Data'!G124)),NA())</f>
        <v>#N/A</v>
      </c>
      <c r="AS130" s="104" t="e">
        <f ca="1">+IF(AND(ISNUMBER(OFFSET('Sanitation Data'!$G$12,0,10*ROW('Sanitation Data'!G124))),'Data Summary'!DH130="Yes"),OFFSET('Sanitation Data'!$G$12,0,10*ROW('Sanitation Data'!G124)),NA())</f>
        <v>#N/A</v>
      </c>
      <c r="AT130" s="104" t="e">
        <f ca="1">+IF(AND(ISNUMBER(OFFSET('Sanitation Data'!$G$13,0,10*ROW('Sanitation Data'!G124))),'Data Summary'!DI130="Yes"),OFFSET('Sanitation Data'!$G$13,0,10*ROW('Sanitation Data'!G124)),NA())</f>
        <v>#N/A</v>
      </c>
      <c r="AU130" s="104" t="e">
        <f ca="1">+IF(AND(ISNUMBER(OFFSET('Sanitation Data'!$H$5,0,10*ROW('Sanitation Data'!H124))),'Data Summary'!DJ130="Yes"),100-OFFSET('Sanitation Data'!$H$5,0,10*ROW('Sanitation Data'!H124)),NA())</f>
        <v>#N/A</v>
      </c>
      <c r="AV130" s="104" t="e">
        <f ca="1">+IF(AND(ISNUMBER(OFFSET('Sanitation Data'!$H$7,0,10*ROW('Sanitation Data'!H124))),'Data Summary'!DK130="Yes"),OFFSET('Sanitation Data'!$H$7,0,10*ROW('Sanitation Data'!H124)),NA())</f>
        <v>#N/A</v>
      </c>
      <c r="AW130" s="104" t="e">
        <f ca="1">+IF(AND(ISNUMBER(OFFSET('Sanitation Data'!$H$11,0,10*ROW('Sanitation Data'!H124))),'Data Summary'!DL130="Yes"),OFFSET('Sanitation Data'!$H$11,0,10*ROW('Sanitation Data'!H124)),NA())</f>
        <v>#N/A</v>
      </c>
      <c r="AX130" s="104" t="e">
        <f ca="1">+IF(AND(ISNUMBER(OFFSET('Sanitation Data'!$H$12,0,10*ROW('Sanitation Data'!H124))),'Data Summary'!DM130="Yes"),OFFSET('Sanitation Data'!$H$12,0,10*ROW('Sanitation Data'!H124)),NA())</f>
        <v>#N/A</v>
      </c>
      <c r="AY130" s="104" t="e">
        <f ca="1">+IF(AND(ISNUMBER(OFFSET('Sanitation Data'!$H$13,0,10*ROW('Sanitation Data'!H124))),'Data Summary'!DN130="Yes"),OFFSET('Sanitation Data'!$H$13,0,10*ROW('Sanitation Data'!H124)),NA())</f>
        <v>#N/A</v>
      </c>
      <c r="AZ130" s="109" t="e">
        <f ca="1">+IF(AND(ISNUMBER(OFFSET('Hygiene Data'!$C$6,0,10*ROW('Hygiene Data'!C124))),'Data Summary'!DO130="Yes"),OFFSET('Hygiene Data'!$C$6,0,10*ROW('Hygiene Data'!C124)),NA())</f>
        <v>#N/A</v>
      </c>
      <c r="BA130" s="109" t="e">
        <f ca="1">+IF(AND(ISNUMBER(OFFSET('Hygiene Data'!$C$8,0,10*ROW('Hygiene Data'!C124))),'Data Summary'!DP130="Yes"),OFFSET('Hygiene Data'!$C$8,0,10*ROW('Hygiene Data'!C124)),NA())</f>
        <v>#N/A</v>
      </c>
      <c r="BB130" s="109" t="e">
        <f ca="1">+IF(AND(ISNUMBER(OFFSET('Hygiene Data'!$C$10,0,10*ROW('Hygiene Data'!C124))),'Data Summary'!DQ130="Yes"),OFFSET('Hygiene Data'!$C$10,0,10*ROW('Hygiene Data'!C124)),NA())</f>
        <v>#N/A</v>
      </c>
      <c r="BC130" s="109" t="e">
        <f ca="1">+IF(AND(ISNUMBER(OFFSET('Hygiene Data'!$D$6,0,10*ROW('Hygiene Data'!D124))),'Data Summary'!DR130="Yes"),OFFSET('Hygiene Data'!$D$6,0,10*ROW('Hygiene Data'!D124)),NA())</f>
        <v>#N/A</v>
      </c>
      <c r="BD130" s="109" t="e">
        <f ca="1">+IF(AND(ISNUMBER(OFFSET('Hygiene Data'!$D$8,0,10*ROW('Hygiene Data'!D124))),'Data Summary'!DS130="Yes"),OFFSET('Hygiene Data'!$D$8,0,10*ROW('Hygiene Data'!D124)),NA())</f>
        <v>#N/A</v>
      </c>
      <c r="BE130" s="109" t="e">
        <f ca="1">+IF(AND(ISNUMBER(OFFSET('Hygiene Data'!$D$10,0,10*ROW('Hygiene Data'!D124))),'Data Summary'!DT130="Yes"),OFFSET('Hygiene Data'!$D$10,0,10*ROW('Hygiene Data'!D124)),NA())</f>
        <v>#N/A</v>
      </c>
      <c r="BF130" s="109" t="e">
        <f ca="1">+IF(AND(ISNUMBER(OFFSET('Hygiene Data'!$E$6,0,10*ROW('Hygiene Data'!E124))),'Data Summary'!DU130="Yes"),OFFSET('Hygiene Data'!$E$6,0,10*ROW('Hygiene Data'!E124)),NA())</f>
        <v>#N/A</v>
      </c>
      <c r="BG130" s="109" t="e">
        <f ca="1">+IF(AND(ISNUMBER(OFFSET('Hygiene Data'!$E$8,0,10*ROW('Hygiene Data'!E124))),'Data Summary'!DV130="Yes"),OFFSET('Hygiene Data'!$E$8,0,10*ROW('Hygiene Data'!E124)),NA())</f>
        <v>#N/A</v>
      </c>
      <c r="BH130" s="109" t="e">
        <f ca="1">+IF(AND(ISNUMBER(OFFSET('Hygiene Data'!$E$10,0,10*ROW('Hygiene Data'!E124))),'Data Summary'!DW130="Yes"),OFFSET('Hygiene Data'!$E$10,0,10*ROW('Hygiene Data'!E124)),NA())</f>
        <v>#N/A</v>
      </c>
      <c r="BI130" s="109" t="e">
        <f ca="1">+IF(AND(ISNUMBER(OFFSET('Hygiene Data'!$F$6,0,10*ROW('Hygiene Data'!F124))),'Data Summary'!DX130="Yes"),OFFSET('Hygiene Data'!$F$6,0,10*ROW('Hygiene Data'!F124)),NA())</f>
        <v>#N/A</v>
      </c>
      <c r="BJ130" s="109" t="e">
        <f ca="1">+IF(AND(ISNUMBER(OFFSET('Hygiene Data'!$F$8,0,10*ROW('Hygiene Data'!F124))),'Data Summary'!DY130="Yes"),OFFSET('Hygiene Data'!$F$8,0,10*ROW('Hygiene Data'!F124)),NA())</f>
        <v>#N/A</v>
      </c>
      <c r="BK130" s="109" t="e">
        <f ca="1">+IF(AND(ISNUMBER(OFFSET('Hygiene Data'!$F$10,0,10*ROW('Hygiene Data'!F124))),'Data Summary'!DZ130="Yes"),OFFSET('Hygiene Data'!$F$10,0,10*ROW('Hygiene Data'!F124)),NA())</f>
        <v>#N/A</v>
      </c>
      <c r="BL130" s="109" t="e">
        <f ca="1">+IF(AND(ISNUMBER(OFFSET('Hygiene Data'!$G$6,0,10*ROW('Hygiene Data'!G124))),'Data Summary'!EA130="Yes"),OFFSET('Hygiene Data'!$G$6,0,10*ROW('Hygiene Data'!G124)),NA())</f>
        <v>#N/A</v>
      </c>
      <c r="BM130" s="109" t="e">
        <f ca="1">+IF(AND(ISNUMBER(OFFSET('Hygiene Data'!$G$8,0,10*ROW('Hygiene Data'!G124))),'Data Summary'!EB130="Yes"),OFFSET('Hygiene Data'!$G$8,0,10*ROW('Hygiene Data'!G124)),NA())</f>
        <v>#N/A</v>
      </c>
      <c r="BN130" s="109" t="e">
        <f ca="1">+IF(AND(ISNUMBER(OFFSET('Hygiene Data'!$G$10,0,10*ROW('Hygiene Data'!G124))),'Data Summary'!EC130="Yes"),OFFSET('Hygiene Data'!$G$10,0,10*ROW('Hygiene Data'!G124)),NA())</f>
        <v>#N/A</v>
      </c>
      <c r="BO130" s="109" t="e">
        <f ca="1">+IF(AND(ISNUMBER(OFFSET('Hygiene Data'!$H$6,0,10*ROW('Hygiene Data'!H124))),'Data Summary'!ED130="Yes"),OFFSET('Hygiene Data'!$H$6,0,10*ROW('Hygiene Data'!H124)),NA())</f>
        <v>#N/A</v>
      </c>
      <c r="BP130" s="109" t="e">
        <f ca="1">+IF(AND(ISNUMBER(OFFSET('Hygiene Data'!$H$8,0,10*ROW('Hygiene Data'!H124))),'Data Summary'!EE130="Yes"),OFFSET('Hygiene Data'!$H$8,0,10*ROW('Hygiene Data'!H124)),NA())</f>
        <v>#N/A</v>
      </c>
      <c r="BQ130" s="109" t="e">
        <f ca="1">+IF(AND(ISNUMBER(OFFSET('Hygiene Data'!$H$10,0,10*ROW('Hygiene Data'!H124))),'Data Summary'!EF130="Yes"),OFFSET('Hygiene Data'!$H$10,0,10*ROW('Hygiene Data'!H124)),NA())</f>
        <v>#N/A</v>
      </c>
    </row>
    <row r="131" spans="1:69" x14ac:dyDescent="0.25">
      <c r="A131" s="57" t="e">
        <f ca="1">+IF(OFFSET('Water Data'!$B$1,0,10*ROW('Water Data'!B125))="",NA(),OFFSET('Water Data'!$B$1,0,10*ROW('Water Data'!B125)))</f>
        <v>#N/A</v>
      </c>
      <c r="B131" s="57" t="e">
        <f ca="1">+IF(OFFSET('Water Data'!$A$3,0,10*ROW('Water Data'!A128))="",NA(),OFFSET('Water Data'!$A$3,0,10*ROW('Water Data'!A128)))</f>
        <v>#N/A</v>
      </c>
      <c r="C131" s="57" t="e">
        <f ca="1">+IF(OFFSET('Water Data'!$C$3,0,10*ROW('Water Data'!C128))="",NA(),OFFSET('Water Data'!$C$3,0,10*ROW('Water Data'!C128)))</f>
        <v>#N/A</v>
      </c>
      <c r="D131" s="58" t="e">
        <f ca="1">+IF(AND(ISNUMBER(OFFSET('Water Data'!$C$5,0,10*ROW('Water Data'!C125))),'Data Summary'!BS131="Yes"),100-OFFSET('Water Data'!$C$5,0,10*ROW('Water Data'!C125)),NA())</f>
        <v>#N/A</v>
      </c>
      <c r="E131" s="58" t="e">
        <f ca="1">+IF(AND(ISNUMBER(OFFSET('Water Data'!$C$7,0,10*ROW('Water Data'!C125))),'Data Summary'!BT131="Yes"),OFFSET('Water Data'!$C$7,0,10*ROW('Water Data'!C125)),NA())</f>
        <v>#N/A</v>
      </c>
      <c r="F131" s="58" t="e">
        <f ca="1">+IF(AND(ISNUMBER(OFFSET('Water Data'!$C$10,0,10*ROW('Water Data'!C125))),'Data Summary'!BU131="Yes"),OFFSET('Water Data'!$C$10,0,10*ROW('Water Data'!C125)),NA())</f>
        <v>#N/A</v>
      </c>
      <c r="G131" s="58" t="e">
        <f ca="1">+IF(AND(ISNUMBER(OFFSET('Water Data'!$D$5,0,10*ROW('Water Data'!D125))),'Data Summary'!BV131="Yes"),100-OFFSET('Water Data'!$D$5,0,10*ROW('Water Data'!D125)),NA())</f>
        <v>#N/A</v>
      </c>
      <c r="H131" s="58" t="e">
        <f ca="1">+IF(AND(ISNUMBER(OFFSET('Water Data'!$D$7,0,10*ROW('Water Data'!D125))),'Data Summary'!BW131="Yes"),OFFSET('Water Data'!$D$7,0,10*ROW('Water Data'!D125)),NA())</f>
        <v>#N/A</v>
      </c>
      <c r="I131" s="58" t="e">
        <f ca="1">+IF(AND(ISNUMBER(OFFSET('Water Data'!$D$10,0,10*ROW('Water Data'!D125))),'Data Summary'!BX131="Yes"),OFFSET('Water Data'!$D$10,0,10*ROW('Water Data'!D125)),NA())</f>
        <v>#N/A</v>
      </c>
      <c r="J131" s="58" t="e">
        <f ca="1">+IF(AND(ISNUMBER(OFFSET('Water Data'!$E$5,0,10*ROW('Water Data'!E125))),'Data Summary'!BY131="Yes"),100-OFFSET('Water Data'!$E$5,0,10*ROW('Water Data'!E125)),NA())</f>
        <v>#N/A</v>
      </c>
      <c r="K131" s="58" t="e">
        <f ca="1">+IF(AND(ISNUMBER(OFFSET('Water Data'!$E$7,0,10*ROW('Water Data'!E125))),'Data Summary'!BZ131="Yes"),OFFSET('Water Data'!$E$7,0,10*ROW('Water Data'!E125)),NA())</f>
        <v>#N/A</v>
      </c>
      <c r="L131" s="58" t="e">
        <f ca="1">+IF(AND(ISNUMBER(OFFSET('Water Data'!$E$10,0,10*ROW('Water Data'!E125))),'Data Summary'!CA131="Yes"),OFFSET('Water Data'!$E$10,0,10*ROW('Water Data'!E125)),NA())</f>
        <v>#N/A</v>
      </c>
      <c r="M131" s="58" t="e">
        <f ca="1">+IF(AND(ISNUMBER(OFFSET('Water Data'!$F$5,0,10*ROW('Water Data'!F125))),'Data Summary'!CB131="Yes"),100-OFFSET('Water Data'!$F$5,0,10*ROW('Water Data'!F125)),NA())</f>
        <v>#N/A</v>
      </c>
      <c r="N131" s="58" t="e">
        <f ca="1">+IF(AND(ISNUMBER(OFFSET('Water Data'!$F$7,0,10*ROW('Water Data'!F125))),'Data Summary'!CC131="Yes"),OFFSET('Water Data'!$F$7,0,10*ROW('Water Data'!F125)),NA())</f>
        <v>#N/A</v>
      </c>
      <c r="O131" s="58" t="e">
        <f ca="1">+IF(AND(ISNUMBER(OFFSET('Water Data'!$F$10,0,10*ROW('Water Data'!F125))),'Data Summary'!CD131="Yes"),OFFSET('Water Data'!$F$10,0,10*ROW('Water Data'!F125)),NA())</f>
        <v>#N/A</v>
      </c>
      <c r="P131" s="58" t="e">
        <f ca="1">+IF(AND(ISNUMBER(OFFSET('Water Data'!$G$5,0,10*ROW('Water Data'!G125))),'Data Summary'!CE131="Yes"),100-OFFSET('Water Data'!$G$5,0,10*ROW('Water Data'!G125)),NA())</f>
        <v>#N/A</v>
      </c>
      <c r="Q131" s="58" t="e">
        <f ca="1">+IF(AND(ISNUMBER(OFFSET('Water Data'!$G$7,0,10*ROW('Water Data'!G125))),'Data Summary'!CF131="Yes"),OFFSET('Water Data'!$G$7,0,10*ROW('Water Data'!G125)),NA())</f>
        <v>#N/A</v>
      </c>
      <c r="R131" s="58" t="e">
        <f ca="1">+IF(AND(ISNUMBER(OFFSET('Water Data'!$G$10,0,10*ROW('Water Data'!G125))),'Data Summary'!CG131="Yes"),OFFSET('Water Data'!$G$10,0,10*ROW('Water Data'!G125)),NA())</f>
        <v>#N/A</v>
      </c>
      <c r="S131" s="58" t="e">
        <f ca="1">+IF(AND(ISNUMBER(OFFSET('Water Data'!$H$5,0,10*ROW('Water Data'!H125))),'Data Summary'!CH131="Yes"),100-OFFSET('Water Data'!$H$5,0,10*ROW('Water Data'!H125)),NA())</f>
        <v>#N/A</v>
      </c>
      <c r="T131" s="58" t="e">
        <f ca="1">+IF(AND(ISNUMBER(OFFSET('Water Data'!$H$7,0,10*ROW('Water Data'!H125))),'Data Summary'!CI131="Yes"),OFFSET('Water Data'!$H$7,0,10*ROW('Water Data'!H125)),NA())</f>
        <v>#N/A</v>
      </c>
      <c r="U131" s="58" t="e">
        <f ca="1">+IF(AND(ISNUMBER(OFFSET('Water Data'!$H$10,0,10*ROW('Water Data'!H125))),'Data Summary'!CJ131="Yes"),OFFSET('Water Data'!$H$10,0,10*ROW('Water Data'!H125)),NA())</f>
        <v>#N/A</v>
      </c>
      <c r="V131" s="104" t="e">
        <f ca="1">+IF(AND(ISNUMBER(OFFSET('Sanitation Data'!$C$5,0,10*ROW('Sanitation Data'!C125))),'Data Summary'!CK131="Yes"),100-OFFSET('Sanitation Data'!$C$5,0,10*ROW('Sanitation Data'!C125)),NA())</f>
        <v>#N/A</v>
      </c>
      <c r="W131" s="104" t="e">
        <f ca="1">+IF(AND(ISNUMBER(OFFSET('Sanitation Data'!$C$7,0,10*ROW('Sanitation Data'!C125))),'Data Summary'!CL131="Yes"),OFFSET('Sanitation Data'!$C$7,0,10*ROW('Sanitation Data'!C125)),NA())</f>
        <v>#N/A</v>
      </c>
      <c r="X131" s="104" t="e">
        <f ca="1">+IF(AND(ISNUMBER(OFFSET('Sanitation Data'!$C$11,0,10*ROW('Sanitation Data'!C125))),'Data Summary'!CM131="Yes"),OFFSET('Sanitation Data'!$C$11,0,10*ROW('Sanitation Data'!C125)),NA())</f>
        <v>#N/A</v>
      </c>
      <c r="Y131" s="104" t="e">
        <f ca="1">+IF(AND(ISNUMBER(OFFSET('Sanitation Data'!$C$12,0,10*ROW('Sanitation Data'!C125))),'Data Summary'!CN131="Yes"),OFFSET('Sanitation Data'!$C$12,0,10*ROW('Sanitation Data'!C125)),NA())</f>
        <v>#N/A</v>
      </c>
      <c r="Z131" s="104" t="e">
        <f ca="1">+IF(AND(ISNUMBER(OFFSET('Sanitation Data'!$C$13,0,10*ROW('Sanitation Data'!C125))),'Data Summary'!CO131="Yes"),OFFSET('Sanitation Data'!$C$13,0,10*ROW('Sanitation Data'!C125)),NA())</f>
        <v>#N/A</v>
      </c>
      <c r="AA131" s="104" t="e">
        <f ca="1">+IF(AND(ISNUMBER(OFFSET('Sanitation Data'!$D$5,0,10*ROW('Sanitation Data'!D125))),'Data Summary'!CP131="Yes"),100-OFFSET('Sanitation Data'!$D$5,0,10*ROW('Sanitation Data'!D125)),NA())</f>
        <v>#N/A</v>
      </c>
      <c r="AB131" s="104" t="e">
        <f ca="1">+IF(AND(ISNUMBER(OFFSET('Sanitation Data'!$D$7,0,10*ROW('Sanitation Data'!D125))),'Data Summary'!CQ131="Yes"),OFFSET('Sanitation Data'!$D$7,0,10*ROW('Sanitation Data'!D125)),NA())</f>
        <v>#N/A</v>
      </c>
      <c r="AC131" s="104" t="e">
        <f ca="1">+IF(AND(ISNUMBER(OFFSET('Sanitation Data'!$D$11,0,10*ROW('Sanitation Data'!D125))),'Data Summary'!CR131="Yes"),OFFSET('Sanitation Data'!$D$11,0,10*ROW('Sanitation Data'!D125)),NA())</f>
        <v>#N/A</v>
      </c>
      <c r="AD131" s="104" t="e">
        <f ca="1">+IF(AND(ISNUMBER(OFFSET('Sanitation Data'!$D$12,0,10*ROW('Sanitation Data'!D125))),'Data Summary'!CS131="Yes"),OFFSET('Sanitation Data'!$D$12,0,10*ROW('Sanitation Data'!D125)),NA())</f>
        <v>#N/A</v>
      </c>
      <c r="AE131" s="104" t="e">
        <f ca="1">+IF(AND(ISNUMBER(OFFSET('Sanitation Data'!$D$13,0,10*ROW('Sanitation Data'!D125))),'Data Summary'!CT131="Yes"),OFFSET('Sanitation Data'!$D$13,0,10*ROW('Sanitation Data'!D125)),NA())</f>
        <v>#N/A</v>
      </c>
      <c r="AF131" s="104" t="e">
        <f ca="1">+IF(AND(ISNUMBER(OFFSET('Sanitation Data'!$E$5,0,10*ROW('Sanitation Data'!E125))),'Data Summary'!CU131="Yes"),100-OFFSET('Sanitation Data'!$E$5,0,10*ROW('Sanitation Data'!E125)),NA())</f>
        <v>#N/A</v>
      </c>
      <c r="AG131" s="104" t="e">
        <f ca="1">+IF(AND(ISNUMBER(OFFSET('Sanitation Data'!$E$7,0,10*ROW('Sanitation Data'!E125))),'Data Summary'!CV131="Yes"),OFFSET('Sanitation Data'!$E$7,0,10*ROW('Sanitation Data'!E125)),NA())</f>
        <v>#N/A</v>
      </c>
      <c r="AH131" s="104" t="e">
        <f ca="1">+IF(AND(ISNUMBER(OFFSET('Sanitation Data'!$E$11,0,10*ROW('Sanitation Data'!E125))),'Data Summary'!CW131="Yes"),OFFSET('Sanitation Data'!$E$11,0,10*ROW('Sanitation Data'!E125)),NA())</f>
        <v>#N/A</v>
      </c>
      <c r="AI131" s="104" t="e">
        <f ca="1">+IF(AND(ISNUMBER(OFFSET('Sanitation Data'!$E$12,0,10*ROW('Sanitation Data'!E125))),'Data Summary'!CX131="Yes"),OFFSET('Sanitation Data'!$E$12,0,10*ROW('Sanitation Data'!E125)),NA())</f>
        <v>#N/A</v>
      </c>
      <c r="AJ131" s="104" t="e">
        <f ca="1">+IF(AND(ISNUMBER(OFFSET('Sanitation Data'!$E$13,0,10*ROW('Sanitation Data'!E125))),'Data Summary'!CY131="Yes"),OFFSET('Sanitation Data'!$E$13,0,10*ROW('Sanitation Data'!E125)),NA())</f>
        <v>#N/A</v>
      </c>
      <c r="AK131" s="104" t="e">
        <f ca="1">+IF(AND(ISNUMBER(OFFSET('Sanitation Data'!$F$5,0,10*ROW('Sanitation Data'!F125))),'Data Summary'!CZ131="Yes"),100-OFFSET('Sanitation Data'!$F$5,0,10*ROW('Sanitation Data'!F125)),NA())</f>
        <v>#N/A</v>
      </c>
      <c r="AL131" s="104" t="e">
        <f ca="1">+IF(AND(ISNUMBER(OFFSET('Sanitation Data'!$F$7,0,10*ROW('Sanitation Data'!F125))),'Data Summary'!DA131="Yes"),OFFSET('Sanitation Data'!$F$7,0,10*ROW('Sanitation Data'!F125)),NA())</f>
        <v>#N/A</v>
      </c>
      <c r="AM131" s="104" t="e">
        <f ca="1">+IF(AND(ISNUMBER(OFFSET('Sanitation Data'!$F$11,0,10*ROW('Sanitation Data'!F125))),'Data Summary'!DB131="Yes"),OFFSET('Sanitation Data'!$F$11,0,10*ROW('Sanitation Data'!F125)),NA())</f>
        <v>#N/A</v>
      </c>
      <c r="AN131" s="104" t="e">
        <f ca="1">+IF(AND(ISNUMBER(OFFSET('Sanitation Data'!$F$12,0,10*ROW('Sanitation Data'!F125))),'Data Summary'!DC131="Yes"),OFFSET('Sanitation Data'!$F$12,0,10*ROW('Sanitation Data'!F125)),NA())</f>
        <v>#N/A</v>
      </c>
      <c r="AO131" s="104" t="e">
        <f ca="1">+IF(AND(ISNUMBER(OFFSET('Sanitation Data'!$F$13,0,10*ROW('Sanitation Data'!F125))),'Data Summary'!DD131="Yes"),OFFSET('Sanitation Data'!$F$13,0,10*ROW('Sanitation Data'!F125)),NA())</f>
        <v>#N/A</v>
      </c>
      <c r="AP131" s="104" t="e">
        <f ca="1">+IF(AND(ISNUMBER(OFFSET('Sanitation Data'!$G$5,0,10*ROW('Sanitation Data'!G125))),'Data Summary'!DE131="Yes"),100-OFFSET('Sanitation Data'!$G$5,0,10*ROW('Sanitation Data'!G125)),NA())</f>
        <v>#N/A</v>
      </c>
      <c r="AQ131" s="104" t="e">
        <f ca="1">+IF(AND(ISNUMBER(OFFSET('Sanitation Data'!$G$7,0,10*ROW('Sanitation Data'!G125))),'Data Summary'!DF131="Yes"),OFFSET('Sanitation Data'!$G$7,0,10*ROW('Sanitation Data'!G125)),NA())</f>
        <v>#N/A</v>
      </c>
      <c r="AR131" s="104" t="e">
        <f ca="1">+IF(AND(ISNUMBER(OFFSET('Sanitation Data'!$G$11,0,10*ROW('Sanitation Data'!G125))),'Data Summary'!DG131="Yes"),OFFSET('Sanitation Data'!$G$11,0,10*ROW('Sanitation Data'!G125)),NA())</f>
        <v>#N/A</v>
      </c>
      <c r="AS131" s="104" t="e">
        <f ca="1">+IF(AND(ISNUMBER(OFFSET('Sanitation Data'!$G$12,0,10*ROW('Sanitation Data'!G125))),'Data Summary'!DH131="Yes"),OFFSET('Sanitation Data'!$G$12,0,10*ROW('Sanitation Data'!G125)),NA())</f>
        <v>#N/A</v>
      </c>
      <c r="AT131" s="104" t="e">
        <f ca="1">+IF(AND(ISNUMBER(OFFSET('Sanitation Data'!$G$13,0,10*ROW('Sanitation Data'!G125))),'Data Summary'!DI131="Yes"),OFFSET('Sanitation Data'!$G$13,0,10*ROW('Sanitation Data'!G125)),NA())</f>
        <v>#N/A</v>
      </c>
      <c r="AU131" s="104" t="e">
        <f ca="1">+IF(AND(ISNUMBER(OFFSET('Sanitation Data'!$H$5,0,10*ROW('Sanitation Data'!H125))),'Data Summary'!DJ131="Yes"),100-OFFSET('Sanitation Data'!$H$5,0,10*ROW('Sanitation Data'!H125)),NA())</f>
        <v>#N/A</v>
      </c>
      <c r="AV131" s="104" t="e">
        <f ca="1">+IF(AND(ISNUMBER(OFFSET('Sanitation Data'!$H$7,0,10*ROW('Sanitation Data'!H125))),'Data Summary'!DK131="Yes"),OFFSET('Sanitation Data'!$H$7,0,10*ROW('Sanitation Data'!H125)),NA())</f>
        <v>#N/A</v>
      </c>
      <c r="AW131" s="104" t="e">
        <f ca="1">+IF(AND(ISNUMBER(OFFSET('Sanitation Data'!$H$11,0,10*ROW('Sanitation Data'!H125))),'Data Summary'!DL131="Yes"),OFFSET('Sanitation Data'!$H$11,0,10*ROW('Sanitation Data'!H125)),NA())</f>
        <v>#N/A</v>
      </c>
      <c r="AX131" s="104" t="e">
        <f ca="1">+IF(AND(ISNUMBER(OFFSET('Sanitation Data'!$H$12,0,10*ROW('Sanitation Data'!H125))),'Data Summary'!DM131="Yes"),OFFSET('Sanitation Data'!$H$12,0,10*ROW('Sanitation Data'!H125)),NA())</f>
        <v>#N/A</v>
      </c>
      <c r="AY131" s="104" t="e">
        <f ca="1">+IF(AND(ISNUMBER(OFFSET('Sanitation Data'!$H$13,0,10*ROW('Sanitation Data'!H125))),'Data Summary'!DN131="Yes"),OFFSET('Sanitation Data'!$H$13,0,10*ROW('Sanitation Data'!H125)),NA())</f>
        <v>#N/A</v>
      </c>
      <c r="AZ131" s="109" t="e">
        <f ca="1">+IF(AND(ISNUMBER(OFFSET('Hygiene Data'!$C$6,0,10*ROW('Hygiene Data'!C125))),'Data Summary'!DO131="Yes"),OFFSET('Hygiene Data'!$C$6,0,10*ROW('Hygiene Data'!C125)),NA())</f>
        <v>#N/A</v>
      </c>
      <c r="BA131" s="109" t="e">
        <f ca="1">+IF(AND(ISNUMBER(OFFSET('Hygiene Data'!$C$8,0,10*ROW('Hygiene Data'!C125))),'Data Summary'!DP131="Yes"),OFFSET('Hygiene Data'!$C$8,0,10*ROW('Hygiene Data'!C125)),NA())</f>
        <v>#N/A</v>
      </c>
      <c r="BB131" s="109" t="e">
        <f ca="1">+IF(AND(ISNUMBER(OFFSET('Hygiene Data'!$C$10,0,10*ROW('Hygiene Data'!C125))),'Data Summary'!DQ131="Yes"),OFFSET('Hygiene Data'!$C$10,0,10*ROW('Hygiene Data'!C125)),NA())</f>
        <v>#N/A</v>
      </c>
      <c r="BC131" s="109" t="e">
        <f ca="1">+IF(AND(ISNUMBER(OFFSET('Hygiene Data'!$D$6,0,10*ROW('Hygiene Data'!D125))),'Data Summary'!DR131="Yes"),OFFSET('Hygiene Data'!$D$6,0,10*ROW('Hygiene Data'!D125)),NA())</f>
        <v>#N/A</v>
      </c>
      <c r="BD131" s="109" t="e">
        <f ca="1">+IF(AND(ISNUMBER(OFFSET('Hygiene Data'!$D$8,0,10*ROW('Hygiene Data'!D125))),'Data Summary'!DS131="Yes"),OFFSET('Hygiene Data'!$D$8,0,10*ROW('Hygiene Data'!D125)),NA())</f>
        <v>#N/A</v>
      </c>
      <c r="BE131" s="109" t="e">
        <f ca="1">+IF(AND(ISNUMBER(OFFSET('Hygiene Data'!$D$10,0,10*ROW('Hygiene Data'!D125))),'Data Summary'!DT131="Yes"),OFFSET('Hygiene Data'!$D$10,0,10*ROW('Hygiene Data'!D125)),NA())</f>
        <v>#N/A</v>
      </c>
      <c r="BF131" s="109" t="e">
        <f ca="1">+IF(AND(ISNUMBER(OFFSET('Hygiene Data'!$E$6,0,10*ROW('Hygiene Data'!E125))),'Data Summary'!DU131="Yes"),OFFSET('Hygiene Data'!$E$6,0,10*ROW('Hygiene Data'!E125)),NA())</f>
        <v>#N/A</v>
      </c>
      <c r="BG131" s="109" t="e">
        <f ca="1">+IF(AND(ISNUMBER(OFFSET('Hygiene Data'!$E$8,0,10*ROW('Hygiene Data'!E125))),'Data Summary'!DV131="Yes"),OFFSET('Hygiene Data'!$E$8,0,10*ROW('Hygiene Data'!E125)),NA())</f>
        <v>#N/A</v>
      </c>
      <c r="BH131" s="109" t="e">
        <f ca="1">+IF(AND(ISNUMBER(OFFSET('Hygiene Data'!$E$10,0,10*ROW('Hygiene Data'!E125))),'Data Summary'!DW131="Yes"),OFFSET('Hygiene Data'!$E$10,0,10*ROW('Hygiene Data'!E125)),NA())</f>
        <v>#N/A</v>
      </c>
      <c r="BI131" s="109" t="e">
        <f ca="1">+IF(AND(ISNUMBER(OFFSET('Hygiene Data'!$F$6,0,10*ROW('Hygiene Data'!F125))),'Data Summary'!DX131="Yes"),OFFSET('Hygiene Data'!$F$6,0,10*ROW('Hygiene Data'!F125)),NA())</f>
        <v>#N/A</v>
      </c>
      <c r="BJ131" s="109" t="e">
        <f ca="1">+IF(AND(ISNUMBER(OFFSET('Hygiene Data'!$F$8,0,10*ROW('Hygiene Data'!F125))),'Data Summary'!DY131="Yes"),OFFSET('Hygiene Data'!$F$8,0,10*ROW('Hygiene Data'!F125)),NA())</f>
        <v>#N/A</v>
      </c>
      <c r="BK131" s="109" t="e">
        <f ca="1">+IF(AND(ISNUMBER(OFFSET('Hygiene Data'!$F$10,0,10*ROW('Hygiene Data'!F125))),'Data Summary'!DZ131="Yes"),OFFSET('Hygiene Data'!$F$10,0,10*ROW('Hygiene Data'!F125)),NA())</f>
        <v>#N/A</v>
      </c>
      <c r="BL131" s="109" t="e">
        <f ca="1">+IF(AND(ISNUMBER(OFFSET('Hygiene Data'!$G$6,0,10*ROW('Hygiene Data'!G125))),'Data Summary'!EA131="Yes"),OFFSET('Hygiene Data'!$G$6,0,10*ROW('Hygiene Data'!G125)),NA())</f>
        <v>#N/A</v>
      </c>
      <c r="BM131" s="109" t="e">
        <f ca="1">+IF(AND(ISNUMBER(OFFSET('Hygiene Data'!$G$8,0,10*ROW('Hygiene Data'!G125))),'Data Summary'!EB131="Yes"),OFFSET('Hygiene Data'!$G$8,0,10*ROW('Hygiene Data'!G125)),NA())</f>
        <v>#N/A</v>
      </c>
      <c r="BN131" s="109" t="e">
        <f ca="1">+IF(AND(ISNUMBER(OFFSET('Hygiene Data'!$G$10,0,10*ROW('Hygiene Data'!G125))),'Data Summary'!EC131="Yes"),OFFSET('Hygiene Data'!$G$10,0,10*ROW('Hygiene Data'!G125)),NA())</f>
        <v>#N/A</v>
      </c>
      <c r="BO131" s="109" t="e">
        <f ca="1">+IF(AND(ISNUMBER(OFFSET('Hygiene Data'!$H$6,0,10*ROW('Hygiene Data'!H125))),'Data Summary'!ED131="Yes"),OFFSET('Hygiene Data'!$H$6,0,10*ROW('Hygiene Data'!H125)),NA())</f>
        <v>#N/A</v>
      </c>
      <c r="BP131" s="109" t="e">
        <f ca="1">+IF(AND(ISNUMBER(OFFSET('Hygiene Data'!$H$8,0,10*ROW('Hygiene Data'!H125))),'Data Summary'!EE131="Yes"),OFFSET('Hygiene Data'!$H$8,0,10*ROW('Hygiene Data'!H125)),NA())</f>
        <v>#N/A</v>
      </c>
      <c r="BQ131" s="109" t="e">
        <f ca="1">+IF(AND(ISNUMBER(OFFSET('Hygiene Data'!$H$10,0,10*ROW('Hygiene Data'!H125))),'Data Summary'!EF131="Yes"),OFFSET('Hygiene Data'!$H$10,0,10*ROW('Hygiene Data'!H125)),NA())</f>
        <v>#N/A</v>
      </c>
    </row>
    <row r="132" spans="1:69" x14ac:dyDescent="0.25">
      <c r="A132" s="57" t="e">
        <f ca="1">+IF(OFFSET('Water Data'!$B$1,0,10*ROW('Water Data'!B126))="",NA(),OFFSET('Water Data'!$B$1,0,10*ROW('Water Data'!B126)))</f>
        <v>#N/A</v>
      </c>
      <c r="B132" s="57" t="e">
        <f ca="1">+IF(OFFSET('Water Data'!$A$3,0,10*ROW('Water Data'!A129))="",NA(),OFFSET('Water Data'!$A$3,0,10*ROW('Water Data'!A129)))</f>
        <v>#N/A</v>
      </c>
      <c r="C132" s="57" t="e">
        <f ca="1">+IF(OFFSET('Water Data'!$C$3,0,10*ROW('Water Data'!C129))="",NA(),OFFSET('Water Data'!$C$3,0,10*ROW('Water Data'!C129)))</f>
        <v>#N/A</v>
      </c>
      <c r="D132" s="58" t="e">
        <f ca="1">+IF(AND(ISNUMBER(OFFSET('Water Data'!$C$5,0,10*ROW('Water Data'!C126))),'Data Summary'!BS132="Yes"),100-OFFSET('Water Data'!$C$5,0,10*ROW('Water Data'!C126)),NA())</f>
        <v>#N/A</v>
      </c>
      <c r="E132" s="58" t="e">
        <f ca="1">+IF(AND(ISNUMBER(OFFSET('Water Data'!$C$7,0,10*ROW('Water Data'!C126))),'Data Summary'!BT132="Yes"),OFFSET('Water Data'!$C$7,0,10*ROW('Water Data'!C126)),NA())</f>
        <v>#N/A</v>
      </c>
      <c r="F132" s="58" t="e">
        <f ca="1">+IF(AND(ISNUMBER(OFFSET('Water Data'!$C$10,0,10*ROW('Water Data'!C126))),'Data Summary'!BU132="Yes"),OFFSET('Water Data'!$C$10,0,10*ROW('Water Data'!C126)),NA())</f>
        <v>#N/A</v>
      </c>
      <c r="G132" s="58" t="e">
        <f ca="1">+IF(AND(ISNUMBER(OFFSET('Water Data'!$D$5,0,10*ROW('Water Data'!D126))),'Data Summary'!BV132="Yes"),100-OFFSET('Water Data'!$D$5,0,10*ROW('Water Data'!D126)),NA())</f>
        <v>#N/A</v>
      </c>
      <c r="H132" s="58" t="e">
        <f ca="1">+IF(AND(ISNUMBER(OFFSET('Water Data'!$D$7,0,10*ROW('Water Data'!D126))),'Data Summary'!BW132="Yes"),OFFSET('Water Data'!$D$7,0,10*ROW('Water Data'!D126)),NA())</f>
        <v>#N/A</v>
      </c>
      <c r="I132" s="58" t="e">
        <f ca="1">+IF(AND(ISNUMBER(OFFSET('Water Data'!$D$10,0,10*ROW('Water Data'!D126))),'Data Summary'!BX132="Yes"),OFFSET('Water Data'!$D$10,0,10*ROW('Water Data'!D126)),NA())</f>
        <v>#N/A</v>
      </c>
      <c r="J132" s="58" t="e">
        <f ca="1">+IF(AND(ISNUMBER(OFFSET('Water Data'!$E$5,0,10*ROW('Water Data'!E126))),'Data Summary'!BY132="Yes"),100-OFFSET('Water Data'!$E$5,0,10*ROW('Water Data'!E126)),NA())</f>
        <v>#N/A</v>
      </c>
      <c r="K132" s="58" t="e">
        <f ca="1">+IF(AND(ISNUMBER(OFFSET('Water Data'!$E$7,0,10*ROW('Water Data'!E126))),'Data Summary'!BZ132="Yes"),OFFSET('Water Data'!$E$7,0,10*ROW('Water Data'!E126)),NA())</f>
        <v>#N/A</v>
      </c>
      <c r="L132" s="58" t="e">
        <f ca="1">+IF(AND(ISNUMBER(OFFSET('Water Data'!$E$10,0,10*ROW('Water Data'!E126))),'Data Summary'!CA132="Yes"),OFFSET('Water Data'!$E$10,0,10*ROW('Water Data'!E126)),NA())</f>
        <v>#N/A</v>
      </c>
      <c r="M132" s="58" t="e">
        <f ca="1">+IF(AND(ISNUMBER(OFFSET('Water Data'!$F$5,0,10*ROW('Water Data'!F126))),'Data Summary'!CB132="Yes"),100-OFFSET('Water Data'!$F$5,0,10*ROW('Water Data'!F126)),NA())</f>
        <v>#N/A</v>
      </c>
      <c r="N132" s="58" t="e">
        <f ca="1">+IF(AND(ISNUMBER(OFFSET('Water Data'!$F$7,0,10*ROW('Water Data'!F126))),'Data Summary'!CC132="Yes"),OFFSET('Water Data'!$F$7,0,10*ROW('Water Data'!F126)),NA())</f>
        <v>#N/A</v>
      </c>
      <c r="O132" s="58" t="e">
        <f ca="1">+IF(AND(ISNUMBER(OFFSET('Water Data'!$F$10,0,10*ROW('Water Data'!F126))),'Data Summary'!CD132="Yes"),OFFSET('Water Data'!$F$10,0,10*ROW('Water Data'!F126)),NA())</f>
        <v>#N/A</v>
      </c>
      <c r="P132" s="58" t="e">
        <f ca="1">+IF(AND(ISNUMBER(OFFSET('Water Data'!$G$5,0,10*ROW('Water Data'!G126))),'Data Summary'!CE132="Yes"),100-OFFSET('Water Data'!$G$5,0,10*ROW('Water Data'!G126)),NA())</f>
        <v>#N/A</v>
      </c>
      <c r="Q132" s="58" t="e">
        <f ca="1">+IF(AND(ISNUMBER(OFFSET('Water Data'!$G$7,0,10*ROW('Water Data'!G126))),'Data Summary'!CF132="Yes"),OFFSET('Water Data'!$G$7,0,10*ROW('Water Data'!G126)),NA())</f>
        <v>#N/A</v>
      </c>
      <c r="R132" s="58" t="e">
        <f ca="1">+IF(AND(ISNUMBER(OFFSET('Water Data'!$G$10,0,10*ROW('Water Data'!G126))),'Data Summary'!CG132="Yes"),OFFSET('Water Data'!$G$10,0,10*ROW('Water Data'!G126)),NA())</f>
        <v>#N/A</v>
      </c>
      <c r="S132" s="58" t="e">
        <f ca="1">+IF(AND(ISNUMBER(OFFSET('Water Data'!$H$5,0,10*ROW('Water Data'!H126))),'Data Summary'!CH132="Yes"),100-OFFSET('Water Data'!$H$5,0,10*ROW('Water Data'!H126)),NA())</f>
        <v>#N/A</v>
      </c>
      <c r="T132" s="58" t="e">
        <f ca="1">+IF(AND(ISNUMBER(OFFSET('Water Data'!$H$7,0,10*ROW('Water Data'!H126))),'Data Summary'!CI132="Yes"),OFFSET('Water Data'!$H$7,0,10*ROW('Water Data'!H126)),NA())</f>
        <v>#N/A</v>
      </c>
      <c r="U132" s="58" t="e">
        <f ca="1">+IF(AND(ISNUMBER(OFFSET('Water Data'!$H$10,0,10*ROW('Water Data'!H126))),'Data Summary'!CJ132="Yes"),OFFSET('Water Data'!$H$10,0,10*ROW('Water Data'!H126)),NA())</f>
        <v>#N/A</v>
      </c>
      <c r="V132" s="104" t="e">
        <f ca="1">+IF(AND(ISNUMBER(OFFSET('Sanitation Data'!$C$5,0,10*ROW('Sanitation Data'!C126))),'Data Summary'!CK132="Yes"),100-OFFSET('Sanitation Data'!$C$5,0,10*ROW('Sanitation Data'!C126)),NA())</f>
        <v>#N/A</v>
      </c>
      <c r="W132" s="104" t="e">
        <f ca="1">+IF(AND(ISNUMBER(OFFSET('Sanitation Data'!$C$7,0,10*ROW('Sanitation Data'!C126))),'Data Summary'!CL132="Yes"),OFFSET('Sanitation Data'!$C$7,0,10*ROW('Sanitation Data'!C126)),NA())</f>
        <v>#N/A</v>
      </c>
      <c r="X132" s="104" t="e">
        <f ca="1">+IF(AND(ISNUMBER(OFFSET('Sanitation Data'!$C$11,0,10*ROW('Sanitation Data'!C126))),'Data Summary'!CM132="Yes"),OFFSET('Sanitation Data'!$C$11,0,10*ROW('Sanitation Data'!C126)),NA())</f>
        <v>#N/A</v>
      </c>
      <c r="Y132" s="104" t="e">
        <f ca="1">+IF(AND(ISNUMBER(OFFSET('Sanitation Data'!$C$12,0,10*ROW('Sanitation Data'!C126))),'Data Summary'!CN132="Yes"),OFFSET('Sanitation Data'!$C$12,0,10*ROW('Sanitation Data'!C126)),NA())</f>
        <v>#N/A</v>
      </c>
      <c r="Z132" s="104" t="e">
        <f ca="1">+IF(AND(ISNUMBER(OFFSET('Sanitation Data'!$C$13,0,10*ROW('Sanitation Data'!C126))),'Data Summary'!CO132="Yes"),OFFSET('Sanitation Data'!$C$13,0,10*ROW('Sanitation Data'!C126)),NA())</f>
        <v>#N/A</v>
      </c>
      <c r="AA132" s="104" t="e">
        <f ca="1">+IF(AND(ISNUMBER(OFFSET('Sanitation Data'!$D$5,0,10*ROW('Sanitation Data'!D126))),'Data Summary'!CP132="Yes"),100-OFFSET('Sanitation Data'!$D$5,0,10*ROW('Sanitation Data'!D126)),NA())</f>
        <v>#N/A</v>
      </c>
      <c r="AB132" s="104" t="e">
        <f ca="1">+IF(AND(ISNUMBER(OFFSET('Sanitation Data'!$D$7,0,10*ROW('Sanitation Data'!D126))),'Data Summary'!CQ132="Yes"),OFFSET('Sanitation Data'!$D$7,0,10*ROW('Sanitation Data'!D126)),NA())</f>
        <v>#N/A</v>
      </c>
      <c r="AC132" s="104" t="e">
        <f ca="1">+IF(AND(ISNUMBER(OFFSET('Sanitation Data'!$D$11,0,10*ROW('Sanitation Data'!D126))),'Data Summary'!CR132="Yes"),OFFSET('Sanitation Data'!$D$11,0,10*ROW('Sanitation Data'!D126)),NA())</f>
        <v>#N/A</v>
      </c>
      <c r="AD132" s="104" t="e">
        <f ca="1">+IF(AND(ISNUMBER(OFFSET('Sanitation Data'!$D$12,0,10*ROW('Sanitation Data'!D126))),'Data Summary'!CS132="Yes"),OFFSET('Sanitation Data'!$D$12,0,10*ROW('Sanitation Data'!D126)),NA())</f>
        <v>#N/A</v>
      </c>
      <c r="AE132" s="104" t="e">
        <f ca="1">+IF(AND(ISNUMBER(OFFSET('Sanitation Data'!$D$13,0,10*ROW('Sanitation Data'!D126))),'Data Summary'!CT132="Yes"),OFFSET('Sanitation Data'!$D$13,0,10*ROW('Sanitation Data'!D126)),NA())</f>
        <v>#N/A</v>
      </c>
      <c r="AF132" s="104" t="e">
        <f ca="1">+IF(AND(ISNUMBER(OFFSET('Sanitation Data'!$E$5,0,10*ROW('Sanitation Data'!E126))),'Data Summary'!CU132="Yes"),100-OFFSET('Sanitation Data'!$E$5,0,10*ROW('Sanitation Data'!E126)),NA())</f>
        <v>#N/A</v>
      </c>
      <c r="AG132" s="104" t="e">
        <f ca="1">+IF(AND(ISNUMBER(OFFSET('Sanitation Data'!$E$7,0,10*ROW('Sanitation Data'!E126))),'Data Summary'!CV132="Yes"),OFFSET('Sanitation Data'!$E$7,0,10*ROW('Sanitation Data'!E126)),NA())</f>
        <v>#N/A</v>
      </c>
      <c r="AH132" s="104" t="e">
        <f ca="1">+IF(AND(ISNUMBER(OFFSET('Sanitation Data'!$E$11,0,10*ROW('Sanitation Data'!E126))),'Data Summary'!CW132="Yes"),OFFSET('Sanitation Data'!$E$11,0,10*ROW('Sanitation Data'!E126)),NA())</f>
        <v>#N/A</v>
      </c>
      <c r="AI132" s="104" t="e">
        <f ca="1">+IF(AND(ISNUMBER(OFFSET('Sanitation Data'!$E$12,0,10*ROW('Sanitation Data'!E126))),'Data Summary'!CX132="Yes"),OFFSET('Sanitation Data'!$E$12,0,10*ROW('Sanitation Data'!E126)),NA())</f>
        <v>#N/A</v>
      </c>
      <c r="AJ132" s="104" t="e">
        <f ca="1">+IF(AND(ISNUMBER(OFFSET('Sanitation Data'!$E$13,0,10*ROW('Sanitation Data'!E126))),'Data Summary'!CY132="Yes"),OFFSET('Sanitation Data'!$E$13,0,10*ROW('Sanitation Data'!E126)),NA())</f>
        <v>#N/A</v>
      </c>
      <c r="AK132" s="104" t="e">
        <f ca="1">+IF(AND(ISNUMBER(OFFSET('Sanitation Data'!$F$5,0,10*ROW('Sanitation Data'!F126))),'Data Summary'!CZ132="Yes"),100-OFFSET('Sanitation Data'!$F$5,0,10*ROW('Sanitation Data'!F126)),NA())</f>
        <v>#N/A</v>
      </c>
      <c r="AL132" s="104" t="e">
        <f ca="1">+IF(AND(ISNUMBER(OFFSET('Sanitation Data'!$F$7,0,10*ROW('Sanitation Data'!F126))),'Data Summary'!DA132="Yes"),OFFSET('Sanitation Data'!$F$7,0,10*ROW('Sanitation Data'!F126)),NA())</f>
        <v>#N/A</v>
      </c>
      <c r="AM132" s="104" t="e">
        <f ca="1">+IF(AND(ISNUMBER(OFFSET('Sanitation Data'!$F$11,0,10*ROW('Sanitation Data'!F126))),'Data Summary'!DB132="Yes"),OFFSET('Sanitation Data'!$F$11,0,10*ROW('Sanitation Data'!F126)),NA())</f>
        <v>#N/A</v>
      </c>
      <c r="AN132" s="104" t="e">
        <f ca="1">+IF(AND(ISNUMBER(OFFSET('Sanitation Data'!$F$12,0,10*ROW('Sanitation Data'!F126))),'Data Summary'!DC132="Yes"),OFFSET('Sanitation Data'!$F$12,0,10*ROW('Sanitation Data'!F126)),NA())</f>
        <v>#N/A</v>
      </c>
      <c r="AO132" s="104" t="e">
        <f ca="1">+IF(AND(ISNUMBER(OFFSET('Sanitation Data'!$F$13,0,10*ROW('Sanitation Data'!F126))),'Data Summary'!DD132="Yes"),OFFSET('Sanitation Data'!$F$13,0,10*ROW('Sanitation Data'!F126)),NA())</f>
        <v>#N/A</v>
      </c>
      <c r="AP132" s="104" t="e">
        <f ca="1">+IF(AND(ISNUMBER(OFFSET('Sanitation Data'!$G$5,0,10*ROW('Sanitation Data'!G126))),'Data Summary'!DE132="Yes"),100-OFFSET('Sanitation Data'!$G$5,0,10*ROW('Sanitation Data'!G126)),NA())</f>
        <v>#N/A</v>
      </c>
      <c r="AQ132" s="104" t="e">
        <f ca="1">+IF(AND(ISNUMBER(OFFSET('Sanitation Data'!$G$7,0,10*ROW('Sanitation Data'!G126))),'Data Summary'!DF132="Yes"),OFFSET('Sanitation Data'!$G$7,0,10*ROW('Sanitation Data'!G126)),NA())</f>
        <v>#N/A</v>
      </c>
      <c r="AR132" s="104" t="e">
        <f ca="1">+IF(AND(ISNUMBER(OFFSET('Sanitation Data'!$G$11,0,10*ROW('Sanitation Data'!G126))),'Data Summary'!DG132="Yes"),OFFSET('Sanitation Data'!$G$11,0,10*ROW('Sanitation Data'!G126)),NA())</f>
        <v>#N/A</v>
      </c>
      <c r="AS132" s="104" t="e">
        <f ca="1">+IF(AND(ISNUMBER(OFFSET('Sanitation Data'!$G$12,0,10*ROW('Sanitation Data'!G126))),'Data Summary'!DH132="Yes"),OFFSET('Sanitation Data'!$G$12,0,10*ROW('Sanitation Data'!G126)),NA())</f>
        <v>#N/A</v>
      </c>
      <c r="AT132" s="104" t="e">
        <f ca="1">+IF(AND(ISNUMBER(OFFSET('Sanitation Data'!$G$13,0,10*ROW('Sanitation Data'!G126))),'Data Summary'!DI132="Yes"),OFFSET('Sanitation Data'!$G$13,0,10*ROW('Sanitation Data'!G126)),NA())</f>
        <v>#N/A</v>
      </c>
      <c r="AU132" s="104" t="e">
        <f ca="1">+IF(AND(ISNUMBER(OFFSET('Sanitation Data'!$H$5,0,10*ROW('Sanitation Data'!H126))),'Data Summary'!DJ132="Yes"),100-OFFSET('Sanitation Data'!$H$5,0,10*ROW('Sanitation Data'!H126)),NA())</f>
        <v>#N/A</v>
      </c>
      <c r="AV132" s="104" t="e">
        <f ca="1">+IF(AND(ISNUMBER(OFFSET('Sanitation Data'!$H$7,0,10*ROW('Sanitation Data'!H126))),'Data Summary'!DK132="Yes"),OFFSET('Sanitation Data'!$H$7,0,10*ROW('Sanitation Data'!H126)),NA())</f>
        <v>#N/A</v>
      </c>
      <c r="AW132" s="104" t="e">
        <f ca="1">+IF(AND(ISNUMBER(OFFSET('Sanitation Data'!$H$11,0,10*ROW('Sanitation Data'!H126))),'Data Summary'!DL132="Yes"),OFFSET('Sanitation Data'!$H$11,0,10*ROW('Sanitation Data'!H126)),NA())</f>
        <v>#N/A</v>
      </c>
      <c r="AX132" s="104" t="e">
        <f ca="1">+IF(AND(ISNUMBER(OFFSET('Sanitation Data'!$H$12,0,10*ROW('Sanitation Data'!H126))),'Data Summary'!DM132="Yes"),OFFSET('Sanitation Data'!$H$12,0,10*ROW('Sanitation Data'!H126)),NA())</f>
        <v>#N/A</v>
      </c>
      <c r="AY132" s="104" t="e">
        <f ca="1">+IF(AND(ISNUMBER(OFFSET('Sanitation Data'!$H$13,0,10*ROW('Sanitation Data'!H126))),'Data Summary'!DN132="Yes"),OFFSET('Sanitation Data'!$H$13,0,10*ROW('Sanitation Data'!H126)),NA())</f>
        <v>#N/A</v>
      </c>
      <c r="AZ132" s="109" t="e">
        <f ca="1">+IF(AND(ISNUMBER(OFFSET('Hygiene Data'!$C$6,0,10*ROW('Hygiene Data'!C126))),'Data Summary'!DO132="Yes"),OFFSET('Hygiene Data'!$C$6,0,10*ROW('Hygiene Data'!C126)),NA())</f>
        <v>#N/A</v>
      </c>
      <c r="BA132" s="109" t="e">
        <f ca="1">+IF(AND(ISNUMBER(OFFSET('Hygiene Data'!$C$8,0,10*ROW('Hygiene Data'!C126))),'Data Summary'!DP132="Yes"),OFFSET('Hygiene Data'!$C$8,0,10*ROW('Hygiene Data'!C126)),NA())</f>
        <v>#N/A</v>
      </c>
      <c r="BB132" s="109" t="e">
        <f ca="1">+IF(AND(ISNUMBER(OFFSET('Hygiene Data'!$C$10,0,10*ROW('Hygiene Data'!C126))),'Data Summary'!DQ132="Yes"),OFFSET('Hygiene Data'!$C$10,0,10*ROW('Hygiene Data'!C126)),NA())</f>
        <v>#N/A</v>
      </c>
      <c r="BC132" s="109" t="e">
        <f ca="1">+IF(AND(ISNUMBER(OFFSET('Hygiene Data'!$D$6,0,10*ROW('Hygiene Data'!D126))),'Data Summary'!DR132="Yes"),OFFSET('Hygiene Data'!$D$6,0,10*ROW('Hygiene Data'!D126)),NA())</f>
        <v>#N/A</v>
      </c>
      <c r="BD132" s="109" t="e">
        <f ca="1">+IF(AND(ISNUMBER(OFFSET('Hygiene Data'!$D$8,0,10*ROW('Hygiene Data'!D126))),'Data Summary'!DS132="Yes"),OFFSET('Hygiene Data'!$D$8,0,10*ROW('Hygiene Data'!D126)),NA())</f>
        <v>#N/A</v>
      </c>
      <c r="BE132" s="109" t="e">
        <f ca="1">+IF(AND(ISNUMBER(OFFSET('Hygiene Data'!$D$10,0,10*ROW('Hygiene Data'!D126))),'Data Summary'!DT132="Yes"),OFFSET('Hygiene Data'!$D$10,0,10*ROW('Hygiene Data'!D126)),NA())</f>
        <v>#N/A</v>
      </c>
      <c r="BF132" s="109" t="e">
        <f ca="1">+IF(AND(ISNUMBER(OFFSET('Hygiene Data'!$E$6,0,10*ROW('Hygiene Data'!E126))),'Data Summary'!DU132="Yes"),OFFSET('Hygiene Data'!$E$6,0,10*ROW('Hygiene Data'!E126)),NA())</f>
        <v>#N/A</v>
      </c>
      <c r="BG132" s="109" t="e">
        <f ca="1">+IF(AND(ISNUMBER(OFFSET('Hygiene Data'!$E$8,0,10*ROW('Hygiene Data'!E126))),'Data Summary'!DV132="Yes"),OFFSET('Hygiene Data'!$E$8,0,10*ROW('Hygiene Data'!E126)),NA())</f>
        <v>#N/A</v>
      </c>
      <c r="BH132" s="109" t="e">
        <f ca="1">+IF(AND(ISNUMBER(OFFSET('Hygiene Data'!$E$10,0,10*ROW('Hygiene Data'!E126))),'Data Summary'!DW132="Yes"),OFFSET('Hygiene Data'!$E$10,0,10*ROW('Hygiene Data'!E126)),NA())</f>
        <v>#N/A</v>
      </c>
      <c r="BI132" s="109" t="e">
        <f ca="1">+IF(AND(ISNUMBER(OFFSET('Hygiene Data'!$F$6,0,10*ROW('Hygiene Data'!F126))),'Data Summary'!DX132="Yes"),OFFSET('Hygiene Data'!$F$6,0,10*ROW('Hygiene Data'!F126)),NA())</f>
        <v>#N/A</v>
      </c>
      <c r="BJ132" s="109" t="e">
        <f ca="1">+IF(AND(ISNUMBER(OFFSET('Hygiene Data'!$F$8,0,10*ROW('Hygiene Data'!F126))),'Data Summary'!DY132="Yes"),OFFSET('Hygiene Data'!$F$8,0,10*ROW('Hygiene Data'!F126)),NA())</f>
        <v>#N/A</v>
      </c>
      <c r="BK132" s="109" t="e">
        <f ca="1">+IF(AND(ISNUMBER(OFFSET('Hygiene Data'!$F$10,0,10*ROW('Hygiene Data'!F126))),'Data Summary'!DZ132="Yes"),OFFSET('Hygiene Data'!$F$10,0,10*ROW('Hygiene Data'!F126)),NA())</f>
        <v>#N/A</v>
      </c>
      <c r="BL132" s="109" t="e">
        <f ca="1">+IF(AND(ISNUMBER(OFFSET('Hygiene Data'!$G$6,0,10*ROW('Hygiene Data'!G126))),'Data Summary'!EA132="Yes"),OFFSET('Hygiene Data'!$G$6,0,10*ROW('Hygiene Data'!G126)),NA())</f>
        <v>#N/A</v>
      </c>
      <c r="BM132" s="109" t="e">
        <f ca="1">+IF(AND(ISNUMBER(OFFSET('Hygiene Data'!$G$8,0,10*ROW('Hygiene Data'!G126))),'Data Summary'!EB132="Yes"),OFFSET('Hygiene Data'!$G$8,0,10*ROW('Hygiene Data'!G126)),NA())</f>
        <v>#N/A</v>
      </c>
      <c r="BN132" s="109" t="e">
        <f ca="1">+IF(AND(ISNUMBER(OFFSET('Hygiene Data'!$G$10,0,10*ROW('Hygiene Data'!G126))),'Data Summary'!EC132="Yes"),OFFSET('Hygiene Data'!$G$10,0,10*ROW('Hygiene Data'!G126)),NA())</f>
        <v>#N/A</v>
      </c>
      <c r="BO132" s="109" t="e">
        <f ca="1">+IF(AND(ISNUMBER(OFFSET('Hygiene Data'!$H$6,0,10*ROW('Hygiene Data'!H126))),'Data Summary'!ED132="Yes"),OFFSET('Hygiene Data'!$H$6,0,10*ROW('Hygiene Data'!H126)),NA())</f>
        <v>#N/A</v>
      </c>
      <c r="BP132" s="109" t="e">
        <f ca="1">+IF(AND(ISNUMBER(OFFSET('Hygiene Data'!$H$8,0,10*ROW('Hygiene Data'!H126))),'Data Summary'!EE132="Yes"),OFFSET('Hygiene Data'!$H$8,0,10*ROW('Hygiene Data'!H126)),NA())</f>
        <v>#N/A</v>
      </c>
      <c r="BQ132" s="109" t="e">
        <f ca="1">+IF(AND(ISNUMBER(OFFSET('Hygiene Data'!$H$10,0,10*ROW('Hygiene Data'!H126))),'Data Summary'!EF132="Yes"),OFFSET('Hygiene Data'!$H$10,0,10*ROW('Hygiene Data'!H126)),NA())</f>
        <v>#N/A</v>
      </c>
    </row>
    <row r="133" spans="1:69" x14ac:dyDescent="0.25">
      <c r="A133" s="57" t="e">
        <f ca="1">+IF(OFFSET('Water Data'!$B$1,0,10*ROW('Water Data'!B127))="",NA(),OFFSET('Water Data'!$B$1,0,10*ROW('Water Data'!B127)))</f>
        <v>#N/A</v>
      </c>
      <c r="B133" s="57" t="e">
        <f ca="1">+IF(OFFSET('Water Data'!$A$3,0,10*ROW('Water Data'!A130))="",NA(),OFFSET('Water Data'!$A$3,0,10*ROW('Water Data'!A130)))</f>
        <v>#N/A</v>
      </c>
      <c r="C133" s="57" t="e">
        <f ca="1">+IF(OFFSET('Water Data'!$C$3,0,10*ROW('Water Data'!C130))="",NA(),OFFSET('Water Data'!$C$3,0,10*ROW('Water Data'!C130)))</f>
        <v>#N/A</v>
      </c>
      <c r="D133" s="58" t="e">
        <f ca="1">+IF(AND(ISNUMBER(OFFSET('Water Data'!$C$5,0,10*ROW('Water Data'!C127))),'Data Summary'!BS133="Yes"),100-OFFSET('Water Data'!$C$5,0,10*ROW('Water Data'!C127)),NA())</f>
        <v>#N/A</v>
      </c>
      <c r="E133" s="58" t="e">
        <f ca="1">+IF(AND(ISNUMBER(OFFSET('Water Data'!$C$7,0,10*ROW('Water Data'!C127))),'Data Summary'!BT133="Yes"),OFFSET('Water Data'!$C$7,0,10*ROW('Water Data'!C127)),NA())</f>
        <v>#N/A</v>
      </c>
      <c r="F133" s="58" t="e">
        <f ca="1">+IF(AND(ISNUMBER(OFFSET('Water Data'!$C$10,0,10*ROW('Water Data'!C127))),'Data Summary'!BU133="Yes"),OFFSET('Water Data'!$C$10,0,10*ROW('Water Data'!C127)),NA())</f>
        <v>#N/A</v>
      </c>
      <c r="G133" s="58" t="e">
        <f ca="1">+IF(AND(ISNUMBER(OFFSET('Water Data'!$D$5,0,10*ROW('Water Data'!D127))),'Data Summary'!BV133="Yes"),100-OFFSET('Water Data'!$D$5,0,10*ROW('Water Data'!D127)),NA())</f>
        <v>#N/A</v>
      </c>
      <c r="H133" s="58" t="e">
        <f ca="1">+IF(AND(ISNUMBER(OFFSET('Water Data'!$D$7,0,10*ROW('Water Data'!D127))),'Data Summary'!BW133="Yes"),OFFSET('Water Data'!$D$7,0,10*ROW('Water Data'!D127)),NA())</f>
        <v>#N/A</v>
      </c>
      <c r="I133" s="58" t="e">
        <f ca="1">+IF(AND(ISNUMBER(OFFSET('Water Data'!$D$10,0,10*ROW('Water Data'!D127))),'Data Summary'!BX133="Yes"),OFFSET('Water Data'!$D$10,0,10*ROW('Water Data'!D127)),NA())</f>
        <v>#N/A</v>
      </c>
      <c r="J133" s="58" t="e">
        <f ca="1">+IF(AND(ISNUMBER(OFFSET('Water Data'!$E$5,0,10*ROW('Water Data'!E127))),'Data Summary'!BY133="Yes"),100-OFFSET('Water Data'!$E$5,0,10*ROW('Water Data'!E127)),NA())</f>
        <v>#N/A</v>
      </c>
      <c r="K133" s="58" t="e">
        <f ca="1">+IF(AND(ISNUMBER(OFFSET('Water Data'!$E$7,0,10*ROW('Water Data'!E127))),'Data Summary'!BZ133="Yes"),OFFSET('Water Data'!$E$7,0,10*ROW('Water Data'!E127)),NA())</f>
        <v>#N/A</v>
      </c>
      <c r="L133" s="58" t="e">
        <f ca="1">+IF(AND(ISNUMBER(OFFSET('Water Data'!$E$10,0,10*ROW('Water Data'!E127))),'Data Summary'!CA133="Yes"),OFFSET('Water Data'!$E$10,0,10*ROW('Water Data'!E127)),NA())</f>
        <v>#N/A</v>
      </c>
      <c r="M133" s="58" t="e">
        <f ca="1">+IF(AND(ISNUMBER(OFFSET('Water Data'!$F$5,0,10*ROW('Water Data'!F127))),'Data Summary'!CB133="Yes"),100-OFFSET('Water Data'!$F$5,0,10*ROW('Water Data'!F127)),NA())</f>
        <v>#N/A</v>
      </c>
      <c r="N133" s="58" t="e">
        <f ca="1">+IF(AND(ISNUMBER(OFFSET('Water Data'!$F$7,0,10*ROW('Water Data'!F127))),'Data Summary'!CC133="Yes"),OFFSET('Water Data'!$F$7,0,10*ROW('Water Data'!F127)),NA())</f>
        <v>#N/A</v>
      </c>
      <c r="O133" s="58" t="e">
        <f ca="1">+IF(AND(ISNUMBER(OFFSET('Water Data'!$F$10,0,10*ROW('Water Data'!F127))),'Data Summary'!CD133="Yes"),OFFSET('Water Data'!$F$10,0,10*ROW('Water Data'!F127)),NA())</f>
        <v>#N/A</v>
      </c>
      <c r="P133" s="58" t="e">
        <f ca="1">+IF(AND(ISNUMBER(OFFSET('Water Data'!$G$5,0,10*ROW('Water Data'!G127))),'Data Summary'!CE133="Yes"),100-OFFSET('Water Data'!$G$5,0,10*ROW('Water Data'!G127)),NA())</f>
        <v>#N/A</v>
      </c>
      <c r="Q133" s="58" t="e">
        <f ca="1">+IF(AND(ISNUMBER(OFFSET('Water Data'!$G$7,0,10*ROW('Water Data'!G127))),'Data Summary'!CF133="Yes"),OFFSET('Water Data'!$G$7,0,10*ROW('Water Data'!G127)),NA())</f>
        <v>#N/A</v>
      </c>
      <c r="R133" s="58" t="e">
        <f ca="1">+IF(AND(ISNUMBER(OFFSET('Water Data'!$G$10,0,10*ROW('Water Data'!G127))),'Data Summary'!CG133="Yes"),OFFSET('Water Data'!$G$10,0,10*ROW('Water Data'!G127)),NA())</f>
        <v>#N/A</v>
      </c>
      <c r="S133" s="58" t="e">
        <f ca="1">+IF(AND(ISNUMBER(OFFSET('Water Data'!$H$5,0,10*ROW('Water Data'!H127))),'Data Summary'!CH133="Yes"),100-OFFSET('Water Data'!$H$5,0,10*ROW('Water Data'!H127)),NA())</f>
        <v>#N/A</v>
      </c>
      <c r="T133" s="58" t="e">
        <f ca="1">+IF(AND(ISNUMBER(OFFSET('Water Data'!$H$7,0,10*ROW('Water Data'!H127))),'Data Summary'!CI133="Yes"),OFFSET('Water Data'!$H$7,0,10*ROW('Water Data'!H127)),NA())</f>
        <v>#N/A</v>
      </c>
      <c r="U133" s="58" t="e">
        <f ca="1">+IF(AND(ISNUMBER(OFFSET('Water Data'!$H$10,0,10*ROW('Water Data'!H127))),'Data Summary'!CJ133="Yes"),OFFSET('Water Data'!$H$10,0,10*ROW('Water Data'!H127)),NA())</f>
        <v>#N/A</v>
      </c>
      <c r="V133" s="104" t="e">
        <f ca="1">+IF(AND(ISNUMBER(OFFSET('Sanitation Data'!$C$5,0,10*ROW('Sanitation Data'!C127))),'Data Summary'!CK133="Yes"),100-OFFSET('Sanitation Data'!$C$5,0,10*ROW('Sanitation Data'!C127)),NA())</f>
        <v>#N/A</v>
      </c>
      <c r="W133" s="104" t="e">
        <f ca="1">+IF(AND(ISNUMBER(OFFSET('Sanitation Data'!$C$7,0,10*ROW('Sanitation Data'!C127))),'Data Summary'!CL133="Yes"),OFFSET('Sanitation Data'!$C$7,0,10*ROW('Sanitation Data'!C127)),NA())</f>
        <v>#N/A</v>
      </c>
      <c r="X133" s="104" t="e">
        <f ca="1">+IF(AND(ISNUMBER(OFFSET('Sanitation Data'!$C$11,0,10*ROW('Sanitation Data'!C127))),'Data Summary'!CM133="Yes"),OFFSET('Sanitation Data'!$C$11,0,10*ROW('Sanitation Data'!C127)),NA())</f>
        <v>#N/A</v>
      </c>
      <c r="Y133" s="104" t="e">
        <f ca="1">+IF(AND(ISNUMBER(OFFSET('Sanitation Data'!$C$12,0,10*ROW('Sanitation Data'!C127))),'Data Summary'!CN133="Yes"),OFFSET('Sanitation Data'!$C$12,0,10*ROW('Sanitation Data'!C127)),NA())</f>
        <v>#N/A</v>
      </c>
      <c r="Z133" s="104" t="e">
        <f ca="1">+IF(AND(ISNUMBER(OFFSET('Sanitation Data'!$C$13,0,10*ROW('Sanitation Data'!C127))),'Data Summary'!CO133="Yes"),OFFSET('Sanitation Data'!$C$13,0,10*ROW('Sanitation Data'!C127)),NA())</f>
        <v>#N/A</v>
      </c>
      <c r="AA133" s="104" t="e">
        <f ca="1">+IF(AND(ISNUMBER(OFFSET('Sanitation Data'!$D$5,0,10*ROW('Sanitation Data'!D127))),'Data Summary'!CP133="Yes"),100-OFFSET('Sanitation Data'!$D$5,0,10*ROW('Sanitation Data'!D127)),NA())</f>
        <v>#N/A</v>
      </c>
      <c r="AB133" s="104" t="e">
        <f ca="1">+IF(AND(ISNUMBER(OFFSET('Sanitation Data'!$D$7,0,10*ROW('Sanitation Data'!D127))),'Data Summary'!CQ133="Yes"),OFFSET('Sanitation Data'!$D$7,0,10*ROW('Sanitation Data'!D127)),NA())</f>
        <v>#N/A</v>
      </c>
      <c r="AC133" s="104" t="e">
        <f ca="1">+IF(AND(ISNUMBER(OFFSET('Sanitation Data'!$D$11,0,10*ROW('Sanitation Data'!D127))),'Data Summary'!CR133="Yes"),OFFSET('Sanitation Data'!$D$11,0,10*ROW('Sanitation Data'!D127)),NA())</f>
        <v>#N/A</v>
      </c>
      <c r="AD133" s="104" t="e">
        <f ca="1">+IF(AND(ISNUMBER(OFFSET('Sanitation Data'!$D$12,0,10*ROW('Sanitation Data'!D127))),'Data Summary'!CS133="Yes"),OFFSET('Sanitation Data'!$D$12,0,10*ROW('Sanitation Data'!D127)),NA())</f>
        <v>#N/A</v>
      </c>
      <c r="AE133" s="104" t="e">
        <f ca="1">+IF(AND(ISNUMBER(OFFSET('Sanitation Data'!$D$13,0,10*ROW('Sanitation Data'!D127))),'Data Summary'!CT133="Yes"),OFFSET('Sanitation Data'!$D$13,0,10*ROW('Sanitation Data'!D127)),NA())</f>
        <v>#N/A</v>
      </c>
      <c r="AF133" s="104" t="e">
        <f ca="1">+IF(AND(ISNUMBER(OFFSET('Sanitation Data'!$E$5,0,10*ROW('Sanitation Data'!E127))),'Data Summary'!CU133="Yes"),100-OFFSET('Sanitation Data'!$E$5,0,10*ROW('Sanitation Data'!E127)),NA())</f>
        <v>#N/A</v>
      </c>
      <c r="AG133" s="104" t="e">
        <f ca="1">+IF(AND(ISNUMBER(OFFSET('Sanitation Data'!$E$7,0,10*ROW('Sanitation Data'!E127))),'Data Summary'!CV133="Yes"),OFFSET('Sanitation Data'!$E$7,0,10*ROW('Sanitation Data'!E127)),NA())</f>
        <v>#N/A</v>
      </c>
      <c r="AH133" s="104" t="e">
        <f ca="1">+IF(AND(ISNUMBER(OFFSET('Sanitation Data'!$E$11,0,10*ROW('Sanitation Data'!E127))),'Data Summary'!CW133="Yes"),OFFSET('Sanitation Data'!$E$11,0,10*ROW('Sanitation Data'!E127)),NA())</f>
        <v>#N/A</v>
      </c>
      <c r="AI133" s="104" t="e">
        <f ca="1">+IF(AND(ISNUMBER(OFFSET('Sanitation Data'!$E$12,0,10*ROW('Sanitation Data'!E127))),'Data Summary'!CX133="Yes"),OFFSET('Sanitation Data'!$E$12,0,10*ROW('Sanitation Data'!E127)),NA())</f>
        <v>#N/A</v>
      </c>
      <c r="AJ133" s="104" t="e">
        <f ca="1">+IF(AND(ISNUMBER(OFFSET('Sanitation Data'!$E$13,0,10*ROW('Sanitation Data'!E127))),'Data Summary'!CY133="Yes"),OFFSET('Sanitation Data'!$E$13,0,10*ROW('Sanitation Data'!E127)),NA())</f>
        <v>#N/A</v>
      </c>
      <c r="AK133" s="104" t="e">
        <f ca="1">+IF(AND(ISNUMBER(OFFSET('Sanitation Data'!$F$5,0,10*ROW('Sanitation Data'!F127))),'Data Summary'!CZ133="Yes"),100-OFFSET('Sanitation Data'!$F$5,0,10*ROW('Sanitation Data'!F127)),NA())</f>
        <v>#N/A</v>
      </c>
      <c r="AL133" s="104" t="e">
        <f ca="1">+IF(AND(ISNUMBER(OFFSET('Sanitation Data'!$F$7,0,10*ROW('Sanitation Data'!F127))),'Data Summary'!DA133="Yes"),OFFSET('Sanitation Data'!$F$7,0,10*ROW('Sanitation Data'!F127)),NA())</f>
        <v>#N/A</v>
      </c>
      <c r="AM133" s="104" t="e">
        <f ca="1">+IF(AND(ISNUMBER(OFFSET('Sanitation Data'!$F$11,0,10*ROW('Sanitation Data'!F127))),'Data Summary'!DB133="Yes"),OFFSET('Sanitation Data'!$F$11,0,10*ROW('Sanitation Data'!F127)),NA())</f>
        <v>#N/A</v>
      </c>
      <c r="AN133" s="104" t="e">
        <f ca="1">+IF(AND(ISNUMBER(OFFSET('Sanitation Data'!$F$12,0,10*ROW('Sanitation Data'!F127))),'Data Summary'!DC133="Yes"),OFFSET('Sanitation Data'!$F$12,0,10*ROW('Sanitation Data'!F127)),NA())</f>
        <v>#N/A</v>
      </c>
      <c r="AO133" s="104" t="e">
        <f ca="1">+IF(AND(ISNUMBER(OFFSET('Sanitation Data'!$F$13,0,10*ROW('Sanitation Data'!F127))),'Data Summary'!DD133="Yes"),OFFSET('Sanitation Data'!$F$13,0,10*ROW('Sanitation Data'!F127)),NA())</f>
        <v>#N/A</v>
      </c>
      <c r="AP133" s="104" t="e">
        <f ca="1">+IF(AND(ISNUMBER(OFFSET('Sanitation Data'!$G$5,0,10*ROW('Sanitation Data'!G127))),'Data Summary'!DE133="Yes"),100-OFFSET('Sanitation Data'!$G$5,0,10*ROW('Sanitation Data'!G127)),NA())</f>
        <v>#N/A</v>
      </c>
      <c r="AQ133" s="104" t="e">
        <f ca="1">+IF(AND(ISNUMBER(OFFSET('Sanitation Data'!$G$7,0,10*ROW('Sanitation Data'!G127))),'Data Summary'!DF133="Yes"),OFFSET('Sanitation Data'!$G$7,0,10*ROW('Sanitation Data'!G127)),NA())</f>
        <v>#N/A</v>
      </c>
      <c r="AR133" s="104" t="e">
        <f ca="1">+IF(AND(ISNUMBER(OFFSET('Sanitation Data'!$G$11,0,10*ROW('Sanitation Data'!G127))),'Data Summary'!DG133="Yes"),OFFSET('Sanitation Data'!$G$11,0,10*ROW('Sanitation Data'!G127)),NA())</f>
        <v>#N/A</v>
      </c>
      <c r="AS133" s="104" t="e">
        <f ca="1">+IF(AND(ISNUMBER(OFFSET('Sanitation Data'!$G$12,0,10*ROW('Sanitation Data'!G127))),'Data Summary'!DH133="Yes"),OFFSET('Sanitation Data'!$G$12,0,10*ROW('Sanitation Data'!G127)),NA())</f>
        <v>#N/A</v>
      </c>
      <c r="AT133" s="104" t="e">
        <f ca="1">+IF(AND(ISNUMBER(OFFSET('Sanitation Data'!$G$13,0,10*ROW('Sanitation Data'!G127))),'Data Summary'!DI133="Yes"),OFFSET('Sanitation Data'!$G$13,0,10*ROW('Sanitation Data'!G127)),NA())</f>
        <v>#N/A</v>
      </c>
      <c r="AU133" s="104" t="e">
        <f ca="1">+IF(AND(ISNUMBER(OFFSET('Sanitation Data'!$H$5,0,10*ROW('Sanitation Data'!H127))),'Data Summary'!DJ133="Yes"),100-OFFSET('Sanitation Data'!$H$5,0,10*ROW('Sanitation Data'!H127)),NA())</f>
        <v>#N/A</v>
      </c>
      <c r="AV133" s="104" t="e">
        <f ca="1">+IF(AND(ISNUMBER(OFFSET('Sanitation Data'!$H$7,0,10*ROW('Sanitation Data'!H127))),'Data Summary'!DK133="Yes"),OFFSET('Sanitation Data'!$H$7,0,10*ROW('Sanitation Data'!H127)),NA())</f>
        <v>#N/A</v>
      </c>
      <c r="AW133" s="104" t="e">
        <f ca="1">+IF(AND(ISNUMBER(OFFSET('Sanitation Data'!$H$11,0,10*ROW('Sanitation Data'!H127))),'Data Summary'!DL133="Yes"),OFFSET('Sanitation Data'!$H$11,0,10*ROW('Sanitation Data'!H127)),NA())</f>
        <v>#N/A</v>
      </c>
      <c r="AX133" s="104" t="e">
        <f ca="1">+IF(AND(ISNUMBER(OFFSET('Sanitation Data'!$H$12,0,10*ROW('Sanitation Data'!H127))),'Data Summary'!DM133="Yes"),OFFSET('Sanitation Data'!$H$12,0,10*ROW('Sanitation Data'!H127)),NA())</f>
        <v>#N/A</v>
      </c>
      <c r="AY133" s="104" t="e">
        <f ca="1">+IF(AND(ISNUMBER(OFFSET('Sanitation Data'!$H$13,0,10*ROW('Sanitation Data'!H127))),'Data Summary'!DN133="Yes"),OFFSET('Sanitation Data'!$H$13,0,10*ROW('Sanitation Data'!H127)),NA())</f>
        <v>#N/A</v>
      </c>
      <c r="AZ133" s="109" t="e">
        <f ca="1">+IF(AND(ISNUMBER(OFFSET('Hygiene Data'!$C$6,0,10*ROW('Hygiene Data'!C127))),'Data Summary'!DO133="Yes"),OFFSET('Hygiene Data'!$C$6,0,10*ROW('Hygiene Data'!C127)),NA())</f>
        <v>#N/A</v>
      </c>
      <c r="BA133" s="109" t="e">
        <f ca="1">+IF(AND(ISNUMBER(OFFSET('Hygiene Data'!$C$8,0,10*ROW('Hygiene Data'!C127))),'Data Summary'!DP133="Yes"),OFFSET('Hygiene Data'!$C$8,0,10*ROW('Hygiene Data'!C127)),NA())</f>
        <v>#N/A</v>
      </c>
      <c r="BB133" s="109" t="e">
        <f ca="1">+IF(AND(ISNUMBER(OFFSET('Hygiene Data'!$C$10,0,10*ROW('Hygiene Data'!C127))),'Data Summary'!DQ133="Yes"),OFFSET('Hygiene Data'!$C$10,0,10*ROW('Hygiene Data'!C127)),NA())</f>
        <v>#N/A</v>
      </c>
      <c r="BC133" s="109" t="e">
        <f ca="1">+IF(AND(ISNUMBER(OFFSET('Hygiene Data'!$D$6,0,10*ROW('Hygiene Data'!D127))),'Data Summary'!DR133="Yes"),OFFSET('Hygiene Data'!$D$6,0,10*ROW('Hygiene Data'!D127)),NA())</f>
        <v>#N/A</v>
      </c>
      <c r="BD133" s="109" t="e">
        <f ca="1">+IF(AND(ISNUMBER(OFFSET('Hygiene Data'!$D$8,0,10*ROW('Hygiene Data'!D127))),'Data Summary'!DS133="Yes"),OFFSET('Hygiene Data'!$D$8,0,10*ROW('Hygiene Data'!D127)),NA())</f>
        <v>#N/A</v>
      </c>
      <c r="BE133" s="109" t="e">
        <f ca="1">+IF(AND(ISNUMBER(OFFSET('Hygiene Data'!$D$10,0,10*ROW('Hygiene Data'!D127))),'Data Summary'!DT133="Yes"),OFFSET('Hygiene Data'!$D$10,0,10*ROW('Hygiene Data'!D127)),NA())</f>
        <v>#N/A</v>
      </c>
      <c r="BF133" s="109" t="e">
        <f ca="1">+IF(AND(ISNUMBER(OFFSET('Hygiene Data'!$E$6,0,10*ROW('Hygiene Data'!E127))),'Data Summary'!DU133="Yes"),OFFSET('Hygiene Data'!$E$6,0,10*ROW('Hygiene Data'!E127)),NA())</f>
        <v>#N/A</v>
      </c>
      <c r="BG133" s="109" t="e">
        <f ca="1">+IF(AND(ISNUMBER(OFFSET('Hygiene Data'!$E$8,0,10*ROW('Hygiene Data'!E127))),'Data Summary'!DV133="Yes"),OFFSET('Hygiene Data'!$E$8,0,10*ROW('Hygiene Data'!E127)),NA())</f>
        <v>#N/A</v>
      </c>
      <c r="BH133" s="109" t="e">
        <f ca="1">+IF(AND(ISNUMBER(OFFSET('Hygiene Data'!$E$10,0,10*ROW('Hygiene Data'!E127))),'Data Summary'!DW133="Yes"),OFFSET('Hygiene Data'!$E$10,0,10*ROW('Hygiene Data'!E127)),NA())</f>
        <v>#N/A</v>
      </c>
      <c r="BI133" s="109" t="e">
        <f ca="1">+IF(AND(ISNUMBER(OFFSET('Hygiene Data'!$F$6,0,10*ROW('Hygiene Data'!F127))),'Data Summary'!DX133="Yes"),OFFSET('Hygiene Data'!$F$6,0,10*ROW('Hygiene Data'!F127)),NA())</f>
        <v>#N/A</v>
      </c>
      <c r="BJ133" s="109" t="e">
        <f ca="1">+IF(AND(ISNUMBER(OFFSET('Hygiene Data'!$F$8,0,10*ROW('Hygiene Data'!F127))),'Data Summary'!DY133="Yes"),OFFSET('Hygiene Data'!$F$8,0,10*ROW('Hygiene Data'!F127)),NA())</f>
        <v>#N/A</v>
      </c>
      <c r="BK133" s="109" t="e">
        <f ca="1">+IF(AND(ISNUMBER(OFFSET('Hygiene Data'!$F$10,0,10*ROW('Hygiene Data'!F127))),'Data Summary'!DZ133="Yes"),OFFSET('Hygiene Data'!$F$10,0,10*ROW('Hygiene Data'!F127)),NA())</f>
        <v>#N/A</v>
      </c>
      <c r="BL133" s="109" t="e">
        <f ca="1">+IF(AND(ISNUMBER(OFFSET('Hygiene Data'!$G$6,0,10*ROW('Hygiene Data'!G127))),'Data Summary'!EA133="Yes"),OFFSET('Hygiene Data'!$G$6,0,10*ROW('Hygiene Data'!G127)),NA())</f>
        <v>#N/A</v>
      </c>
      <c r="BM133" s="109" t="e">
        <f ca="1">+IF(AND(ISNUMBER(OFFSET('Hygiene Data'!$G$8,0,10*ROW('Hygiene Data'!G127))),'Data Summary'!EB133="Yes"),OFFSET('Hygiene Data'!$G$8,0,10*ROW('Hygiene Data'!G127)),NA())</f>
        <v>#N/A</v>
      </c>
      <c r="BN133" s="109" t="e">
        <f ca="1">+IF(AND(ISNUMBER(OFFSET('Hygiene Data'!$G$10,0,10*ROW('Hygiene Data'!G127))),'Data Summary'!EC133="Yes"),OFFSET('Hygiene Data'!$G$10,0,10*ROW('Hygiene Data'!G127)),NA())</f>
        <v>#N/A</v>
      </c>
      <c r="BO133" s="109" t="e">
        <f ca="1">+IF(AND(ISNUMBER(OFFSET('Hygiene Data'!$H$6,0,10*ROW('Hygiene Data'!H127))),'Data Summary'!ED133="Yes"),OFFSET('Hygiene Data'!$H$6,0,10*ROW('Hygiene Data'!H127)),NA())</f>
        <v>#N/A</v>
      </c>
      <c r="BP133" s="109" t="e">
        <f ca="1">+IF(AND(ISNUMBER(OFFSET('Hygiene Data'!$H$8,0,10*ROW('Hygiene Data'!H127))),'Data Summary'!EE133="Yes"),OFFSET('Hygiene Data'!$H$8,0,10*ROW('Hygiene Data'!H127)),NA())</f>
        <v>#N/A</v>
      </c>
      <c r="BQ133" s="109" t="e">
        <f ca="1">+IF(AND(ISNUMBER(OFFSET('Hygiene Data'!$H$10,0,10*ROW('Hygiene Data'!H127))),'Data Summary'!EF133="Yes"),OFFSET('Hygiene Data'!$H$10,0,10*ROW('Hygiene Data'!H127)),NA())</f>
        <v>#N/A</v>
      </c>
    </row>
    <row r="134" spans="1:69" x14ac:dyDescent="0.25">
      <c r="A134" s="57" t="e">
        <f ca="1">+IF(OFFSET('Water Data'!$B$1,0,10*ROW('Water Data'!B128))="",NA(),OFFSET('Water Data'!$B$1,0,10*ROW('Water Data'!B128)))</f>
        <v>#N/A</v>
      </c>
      <c r="B134" s="57" t="e">
        <f ca="1">+IF(OFFSET('Water Data'!$A$3,0,10*ROW('Water Data'!A131))="",NA(),OFFSET('Water Data'!$A$3,0,10*ROW('Water Data'!A131)))</f>
        <v>#N/A</v>
      </c>
      <c r="C134" s="57" t="e">
        <f ca="1">+IF(OFFSET('Water Data'!$C$3,0,10*ROW('Water Data'!C131))="",NA(),OFFSET('Water Data'!$C$3,0,10*ROW('Water Data'!C131)))</f>
        <v>#N/A</v>
      </c>
      <c r="D134" s="58" t="e">
        <f ca="1">+IF(AND(ISNUMBER(OFFSET('Water Data'!$C$5,0,10*ROW('Water Data'!C128))),'Data Summary'!BS134="Yes"),100-OFFSET('Water Data'!$C$5,0,10*ROW('Water Data'!C128)),NA())</f>
        <v>#N/A</v>
      </c>
      <c r="E134" s="58" t="e">
        <f ca="1">+IF(AND(ISNUMBER(OFFSET('Water Data'!$C$7,0,10*ROW('Water Data'!C128))),'Data Summary'!BT134="Yes"),OFFSET('Water Data'!$C$7,0,10*ROW('Water Data'!C128)),NA())</f>
        <v>#N/A</v>
      </c>
      <c r="F134" s="58" t="e">
        <f ca="1">+IF(AND(ISNUMBER(OFFSET('Water Data'!$C$10,0,10*ROW('Water Data'!C128))),'Data Summary'!BU134="Yes"),OFFSET('Water Data'!$C$10,0,10*ROW('Water Data'!C128)),NA())</f>
        <v>#N/A</v>
      </c>
      <c r="G134" s="58" t="e">
        <f ca="1">+IF(AND(ISNUMBER(OFFSET('Water Data'!$D$5,0,10*ROW('Water Data'!D128))),'Data Summary'!BV134="Yes"),100-OFFSET('Water Data'!$D$5,0,10*ROW('Water Data'!D128)),NA())</f>
        <v>#N/A</v>
      </c>
      <c r="H134" s="58" t="e">
        <f ca="1">+IF(AND(ISNUMBER(OFFSET('Water Data'!$D$7,0,10*ROW('Water Data'!D128))),'Data Summary'!BW134="Yes"),OFFSET('Water Data'!$D$7,0,10*ROW('Water Data'!D128)),NA())</f>
        <v>#N/A</v>
      </c>
      <c r="I134" s="58" t="e">
        <f ca="1">+IF(AND(ISNUMBER(OFFSET('Water Data'!$D$10,0,10*ROW('Water Data'!D128))),'Data Summary'!BX134="Yes"),OFFSET('Water Data'!$D$10,0,10*ROW('Water Data'!D128)),NA())</f>
        <v>#N/A</v>
      </c>
      <c r="J134" s="58" t="e">
        <f ca="1">+IF(AND(ISNUMBER(OFFSET('Water Data'!$E$5,0,10*ROW('Water Data'!E128))),'Data Summary'!BY134="Yes"),100-OFFSET('Water Data'!$E$5,0,10*ROW('Water Data'!E128)),NA())</f>
        <v>#N/A</v>
      </c>
      <c r="K134" s="58" t="e">
        <f ca="1">+IF(AND(ISNUMBER(OFFSET('Water Data'!$E$7,0,10*ROW('Water Data'!E128))),'Data Summary'!BZ134="Yes"),OFFSET('Water Data'!$E$7,0,10*ROW('Water Data'!E128)),NA())</f>
        <v>#N/A</v>
      </c>
      <c r="L134" s="58" t="e">
        <f ca="1">+IF(AND(ISNUMBER(OFFSET('Water Data'!$E$10,0,10*ROW('Water Data'!E128))),'Data Summary'!CA134="Yes"),OFFSET('Water Data'!$E$10,0,10*ROW('Water Data'!E128)),NA())</f>
        <v>#N/A</v>
      </c>
      <c r="M134" s="58" t="e">
        <f ca="1">+IF(AND(ISNUMBER(OFFSET('Water Data'!$F$5,0,10*ROW('Water Data'!F128))),'Data Summary'!CB134="Yes"),100-OFFSET('Water Data'!$F$5,0,10*ROW('Water Data'!F128)),NA())</f>
        <v>#N/A</v>
      </c>
      <c r="N134" s="58" t="e">
        <f ca="1">+IF(AND(ISNUMBER(OFFSET('Water Data'!$F$7,0,10*ROW('Water Data'!F128))),'Data Summary'!CC134="Yes"),OFFSET('Water Data'!$F$7,0,10*ROW('Water Data'!F128)),NA())</f>
        <v>#N/A</v>
      </c>
      <c r="O134" s="58" t="e">
        <f ca="1">+IF(AND(ISNUMBER(OFFSET('Water Data'!$F$10,0,10*ROW('Water Data'!F128))),'Data Summary'!CD134="Yes"),OFFSET('Water Data'!$F$10,0,10*ROW('Water Data'!F128)),NA())</f>
        <v>#N/A</v>
      </c>
      <c r="P134" s="58" t="e">
        <f ca="1">+IF(AND(ISNUMBER(OFFSET('Water Data'!$G$5,0,10*ROW('Water Data'!G128))),'Data Summary'!CE134="Yes"),100-OFFSET('Water Data'!$G$5,0,10*ROW('Water Data'!G128)),NA())</f>
        <v>#N/A</v>
      </c>
      <c r="Q134" s="58" t="e">
        <f ca="1">+IF(AND(ISNUMBER(OFFSET('Water Data'!$G$7,0,10*ROW('Water Data'!G128))),'Data Summary'!CF134="Yes"),OFFSET('Water Data'!$G$7,0,10*ROW('Water Data'!G128)),NA())</f>
        <v>#N/A</v>
      </c>
      <c r="R134" s="58" t="e">
        <f ca="1">+IF(AND(ISNUMBER(OFFSET('Water Data'!$G$10,0,10*ROW('Water Data'!G128))),'Data Summary'!CG134="Yes"),OFFSET('Water Data'!$G$10,0,10*ROW('Water Data'!G128)),NA())</f>
        <v>#N/A</v>
      </c>
      <c r="S134" s="58" t="e">
        <f ca="1">+IF(AND(ISNUMBER(OFFSET('Water Data'!$H$5,0,10*ROW('Water Data'!H128))),'Data Summary'!CH134="Yes"),100-OFFSET('Water Data'!$H$5,0,10*ROW('Water Data'!H128)),NA())</f>
        <v>#N/A</v>
      </c>
      <c r="T134" s="58" t="e">
        <f ca="1">+IF(AND(ISNUMBER(OFFSET('Water Data'!$H$7,0,10*ROW('Water Data'!H128))),'Data Summary'!CI134="Yes"),OFFSET('Water Data'!$H$7,0,10*ROW('Water Data'!H128)),NA())</f>
        <v>#N/A</v>
      </c>
      <c r="U134" s="58" t="e">
        <f ca="1">+IF(AND(ISNUMBER(OFFSET('Water Data'!$H$10,0,10*ROW('Water Data'!H128))),'Data Summary'!CJ134="Yes"),OFFSET('Water Data'!$H$10,0,10*ROW('Water Data'!H128)),NA())</f>
        <v>#N/A</v>
      </c>
      <c r="V134" s="104" t="e">
        <f ca="1">+IF(AND(ISNUMBER(OFFSET('Sanitation Data'!$C$5,0,10*ROW('Sanitation Data'!C128))),'Data Summary'!CK134="Yes"),100-OFFSET('Sanitation Data'!$C$5,0,10*ROW('Sanitation Data'!C128)),NA())</f>
        <v>#N/A</v>
      </c>
      <c r="W134" s="104" t="e">
        <f ca="1">+IF(AND(ISNUMBER(OFFSET('Sanitation Data'!$C$7,0,10*ROW('Sanitation Data'!C128))),'Data Summary'!CL134="Yes"),OFFSET('Sanitation Data'!$C$7,0,10*ROW('Sanitation Data'!C128)),NA())</f>
        <v>#N/A</v>
      </c>
      <c r="X134" s="104" t="e">
        <f ca="1">+IF(AND(ISNUMBER(OFFSET('Sanitation Data'!$C$11,0,10*ROW('Sanitation Data'!C128))),'Data Summary'!CM134="Yes"),OFFSET('Sanitation Data'!$C$11,0,10*ROW('Sanitation Data'!C128)),NA())</f>
        <v>#N/A</v>
      </c>
      <c r="Y134" s="104" t="e">
        <f ca="1">+IF(AND(ISNUMBER(OFFSET('Sanitation Data'!$C$12,0,10*ROW('Sanitation Data'!C128))),'Data Summary'!CN134="Yes"),OFFSET('Sanitation Data'!$C$12,0,10*ROW('Sanitation Data'!C128)),NA())</f>
        <v>#N/A</v>
      </c>
      <c r="Z134" s="104" t="e">
        <f ca="1">+IF(AND(ISNUMBER(OFFSET('Sanitation Data'!$C$13,0,10*ROW('Sanitation Data'!C128))),'Data Summary'!CO134="Yes"),OFFSET('Sanitation Data'!$C$13,0,10*ROW('Sanitation Data'!C128)),NA())</f>
        <v>#N/A</v>
      </c>
      <c r="AA134" s="104" t="e">
        <f ca="1">+IF(AND(ISNUMBER(OFFSET('Sanitation Data'!$D$5,0,10*ROW('Sanitation Data'!D128))),'Data Summary'!CP134="Yes"),100-OFFSET('Sanitation Data'!$D$5,0,10*ROW('Sanitation Data'!D128)),NA())</f>
        <v>#N/A</v>
      </c>
      <c r="AB134" s="104" t="e">
        <f ca="1">+IF(AND(ISNUMBER(OFFSET('Sanitation Data'!$D$7,0,10*ROW('Sanitation Data'!D128))),'Data Summary'!CQ134="Yes"),OFFSET('Sanitation Data'!$D$7,0,10*ROW('Sanitation Data'!D128)),NA())</f>
        <v>#N/A</v>
      </c>
      <c r="AC134" s="104" t="e">
        <f ca="1">+IF(AND(ISNUMBER(OFFSET('Sanitation Data'!$D$11,0,10*ROW('Sanitation Data'!D128))),'Data Summary'!CR134="Yes"),OFFSET('Sanitation Data'!$D$11,0,10*ROW('Sanitation Data'!D128)),NA())</f>
        <v>#N/A</v>
      </c>
      <c r="AD134" s="104" t="e">
        <f ca="1">+IF(AND(ISNUMBER(OFFSET('Sanitation Data'!$D$12,0,10*ROW('Sanitation Data'!D128))),'Data Summary'!CS134="Yes"),OFFSET('Sanitation Data'!$D$12,0,10*ROW('Sanitation Data'!D128)),NA())</f>
        <v>#N/A</v>
      </c>
      <c r="AE134" s="104" t="e">
        <f ca="1">+IF(AND(ISNUMBER(OFFSET('Sanitation Data'!$D$13,0,10*ROW('Sanitation Data'!D128))),'Data Summary'!CT134="Yes"),OFFSET('Sanitation Data'!$D$13,0,10*ROW('Sanitation Data'!D128)),NA())</f>
        <v>#N/A</v>
      </c>
      <c r="AF134" s="104" t="e">
        <f ca="1">+IF(AND(ISNUMBER(OFFSET('Sanitation Data'!$E$5,0,10*ROW('Sanitation Data'!E128))),'Data Summary'!CU134="Yes"),100-OFFSET('Sanitation Data'!$E$5,0,10*ROW('Sanitation Data'!E128)),NA())</f>
        <v>#N/A</v>
      </c>
      <c r="AG134" s="104" t="e">
        <f ca="1">+IF(AND(ISNUMBER(OFFSET('Sanitation Data'!$E$7,0,10*ROW('Sanitation Data'!E128))),'Data Summary'!CV134="Yes"),OFFSET('Sanitation Data'!$E$7,0,10*ROW('Sanitation Data'!E128)),NA())</f>
        <v>#N/A</v>
      </c>
      <c r="AH134" s="104" t="e">
        <f ca="1">+IF(AND(ISNUMBER(OFFSET('Sanitation Data'!$E$11,0,10*ROW('Sanitation Data'!E128))),'Data Summary'!CW134="Yes"),OFFSET('Sanitation Data'!$E$11,0,10*ROW('Sanitation Data'!E128)),NA())</f>
        <v>#N/A</v>
      </c>
      <c r="AI134" s="104" t="e">
        <f ca="1">+IF(AND(ISNUMBER(OFFSET('Sanitation Data'!$E$12,0,10*ROW('Sanitation Data'!E128))),'Data Summary'!CX134="Yes"),OFFSET('Sanitation Data'!$E$12,0,10*ROW('Sanitation Data'!E128)),NA())</f>
        <v>#N/A</v>
      </c>
      <c r="AJ134" s="104" t="e">
        <f ca="1">+IF(AND(ISNUMBER(OFFSET('Sanitation Data'!$E$13,0,10*ROW('Sanitation Data'!E128))),'Data Summary'!CY134="Yes"),OFFSET('Sanitation Data'!$E$13,0,10*ROW('Sanitation Data'!E128)),NA())</f>
        <v>#N/A</v>
      </c>
      <c r="AK134" s="104" t="e">
        <f ca="1">+IF(AND(ISNUMBER(OFFSET('Sanitation Data'!$F$5,0,10*ROW('Sanitation Data'!F128))),'Data Summary'!CZ134="Yes"),100-OFFSET('Sanitation Data'!$F$5,0,10*ROW('Sanitation Data'!F128)),NA())</f>
        <v>#N/A</v>
      </c>
      <c r="AL134" s="104" t="e">
        <f ca="1">+IF(AND(ISNUMBER(OFFSET('Sanitation Data'!$F$7,0,10*ROW('Sanitation Data'!F128))),'Data Summary'!DA134="Yes"),OFFSET('Sanitation Data'!$F$7,0,10*ROW('Sanitation Data'!F128)),NA())</f>
        <v>#N/A</v>
      </c>
      <c r="AM134" s="104" t="e">
        <f ca="1">+IF(AND(ISNUMBER(OFFSET('Sanitation Data'!$F$11,0,10*ROW('Sanitation Data'!F128))),'Data Summary'!DB134="Yes"),OFFSET('Sanitation Data'!$F$11,0,10*ROW('Sanitation Data'!F128)),NA())</f>
        <v>#N/A</v>
      </c>
      <c r="AN134" s="104" t="e">
        <f ca="1">+IF(AND(ISNUMBER(OFFSET('Sanitation Data'!$F$12,0,10*ROW('Sanitation Data'!F128))),'Data Summary'!DC134="Yes"),OFFSET('Sanitation Data'!$F$12,0,10*ROW('Sanitation Data'!F128)),NA())</f>
        <v>#N/A</v>
      </c>
      <c r="AO134" s="104" t="e">
        <f ca="1">+IF(AND(ISNUMBER(OFFSET('Sanitation Data'!$F$13,0,10*ROW('Sanitation Data'!F128))),'Data Summary'!DD134="Yes"),OFFSET('Sanitation Data'!$F$13,0,10*ROW('Sanitation Data'!F128)),NA())</f>
        <v>#N/A</v>
      </c>
      <c r="AP134" s="104" t="e">
        <f ca="1">+IF(AND(ISNUMBER(OFFSET('Sanitation Data'!$G$5,0,10*ROW('Sanitation Data'!G128))),'Data Summary'!DE134="Yes"),100-OFFSET('Sanitation Data'!$G$5,0,10*ROW('Sanitation Data'!G128)),NA())</f>
        <v>#N/A</v>
      </c>
      <c r="AQ134" s="104" t="e">
        <f ca="1">+IF(AND(ISNUMBER(OFFSET('Sanitation Data'!$G$7,0,10*ROW('Sanitation Data'!G128))),'Data Summary'!DF134="Yes"),OFFSET('Sanitation Data'!$G$7,0,10*ROW('Sanitation Data'!G128)),NA())</f>
        <v>#N/A</v>
      </c>
      <c r="AR134" s="104" t="e">
        <f ca="1">+IF(AND(ISNUMBER(OFFSET('Sanitation Data'!$G$11,0,10*ROW('Sanitation Data'!G128))),'Data Summary'!DG134="Yes"),OFFSET('Sanitation Data'!$G$11,0,10*ROW('Sanitation Data'!G128)),NA())</f>
        <v>#N/A</v>
      </c>
      <c r="AS134" s="104" t="e">
        <f ca="1">+IF(AND(ISNUMBER(OFFSET('Sanitation Data'!$G$12,0,10*ROW('Sanitation Data'!G128))),'Data Summary'!DH134="Yes"),OFFSET('Sanitation Data'!$G$12,0,10*ROW('Sanitation Data'!G128)),NA())</f>
        <v>#N/A</v>
      </c>
      <c r="AT134" s="104" t="e">
        <f ca="1">+IF(AND(ISNUMBER(OFFSET('Sanitation Data'!$G$13,0,10*ROW('Sanitation Data'!G128))),'Data Summary'!DI134="Yes"),OFFSET('Sanitation Data'!$G$13,0,10*ROW('Sanitation Data'!G128)),NA())</f>
        <v>#N/A</v>
      </c>
      <c r="AU134" s="104" t="e">
        <f ca="1">+IF(AND(ISNUMBER(OFFSET('Sanitation Data'!$H$5,0,10*ROW('Sanitation Data'!H128))),'Data Summary'!DJ134="Yes"),100-OFFSET('Sanitation Data'!$H$5,0,10*ROW('Sanitation Data'!H128)),NA())</f>
        <v>#N/A</v>
      </c>
      <c r="AV134" s="104" t="e">
        <f ca="1">+IF(AND(ISNUMBER(OFFSET('Sanitation Data'!$H$7,0,10*ROW('Sanitation Data'!H128))),'Data Summary'!DK134="Yes"),OFFSET('Sanitation Data'!$H$7,0,10*ROW('Sanitation Data'!H128)),NA())</f>
        <v>#N/A</v>
      </c>
      <c r="AW134" s="104" t="e">
        <f ca="1">+IF(AND(ISNUMBER(OFFSET('Sanitation Data'!$H$11,0,10*ROW('Sanitation Data'!H128))),'Data Summary'!DL134="Yes"),OFFSET('Sanitation Data'!$H$11,0,10*ROW('Sanitation Data'!H128)),NA())</f>
        <v>#N/A</v>
      </c>
      <c r="AX134" s="104" t="e">
        <f ca="1">+IF(AND(ISNUMBER(OFFSET('Sanitation Data'!$H$12,0,10*ROW('Sanitation Data'!H128))),'Data Summary'!DM134="Yes"),OFFSET('Sanitation Data'!$H$12,0,10*ROW('Sanitation Data'!H128)),NA())</f>
        <v>#N/A</v>
      </c>
      <c r="AY134" s="104" t="e">
        <f ca="1">+IF(AND(ISNUMBER(OFFSET('Sanitation Data'!$H$13,0,10*ROW('Sanitation Data'!H128))),'Data Summary'!DN134="Yes"),OFFSET('Sanitation Data'!$H$13,0,10*ROW('Sanitation Data'!H128)),NA())</f>
        <v>#N/A</v>
      </c>
      <c r="AZ134" s="109" t="e">
        <f ca="1">+IF(AND(ISNUMBER(OFFSET('Hygiene Data'!$C$6,0,10*ROW('Hygiene Data'!C128))),'Data Summary'!DO134="Yes"),OFFSET('Hygiene Data'!$C$6,0,10*ROW('Hygiene Data'!C128)),NA())</f>
        <v>#N/A</v>
      </c>
      <c r="BA134" s="109" t="e">
        <f ca="1">+IF(AND(ISNUMBER(OFFSET('Hygiene Data'!$C$8,0,10*ROW('Hygiene Data'!C128))),'Data Summary'!DP134="Yes"),OFFSET('Hygiene Data'!$C$8,0,10*ROW('Hygiene Data'!C128)),NA())</f>
        <v>#N/A</v>
      </c>
      <c r="BB134" s="109" t="e">
        <f ca="1">+IF(AND(ISNUMBER(OFFSET('Hygiene Data'!$C$10,0,10*ROW('Hygiene Data'!C128))),'Data Summary'!DQ134="Yes"),OFFSET('Hygiene Data'!$C$10,0,10*ROW('Hygiene Data'!C128)),NA())</f>
        <v>#N/A</v>
      </c>
      <c r="BC134" s="109" t="e">
        <f ca="1">+IF(AND(ISNUMBER(OFFSET('Hygiene Data'!$D$6,0,10*ROW('Hygiene Data'!D128))),'Data Summary'!DR134="Yes"),OFFSET('Hygiene Data'!$D$6,0,10*ROW('Hygiene Data'!D128)),NA())</f>
        <v>#N/A</v>
      </c>
      <c r="BD134" s="109" t="e">
        <f ca="1">+IF(AND(ISNUMBER(OFFSET('Hygiene Data'!$D$8,0,10*ROW('Hygiene Data'!D128))),'Data Summary'!DS134="Yes"),OFFSET('Hygiene Data'!$D$8,0,10*ROW('Hygiene Data'!D128)),NA())</f>
        <v>#N/A</v>
      </c>
      <c r="BE134" s="109" t="e">
        <f ca="1">+IF(AND(ISNUMBER(OFFSET('Hygiene Data'!$D$10,0,10*ROW('Hygiene Data'!D128))),'Data Summary'!DT134="Yes"),OFFSET('Hygiene Data'!$D$10,0,10*ROW('Hygiene Data'!D128)),NA())</f>
        <v>#N/A</v>
      </c>
      <c r="BF134" s="109" t="e">
        <f ca="1">+IF(AND(ISNUMBER(OFFSET('Hygiene Data'!$E$6,0,10*ROW('Hygiene Data'!E128))),'Data Summary'!DU134="Yes"),OFFSET('Hygiene Data'!$E$6,0,10*ROW('Hygiene Data'!E128)),NA())</f>
        <v>#N/A</v>
      </c>
      <c r="BG134" s="109" t="e">
        <f ca="1">+IF(AND(ISNUMBER(OFFSET('Hygiene Data'!$E$8,0,10*ROW('Hygiene Data'!E128))),'Data Summary'!DV134="Yes"),OFFSET('Hygiene Data'!$E$8,0,10*ROW('Hygiene Data'!E128)),NA())</f>
        <v>#N/A</v>
      </c>
      <c r="BH134" s="109" t="e">
        <f ca="1">+IF(AND(ISNUMBER(OFFSET('Hygiene Data'!$E$10,0,10*ROW('Hygiene Data'!E128))),'Data Summary'!DW134="Yes"),OFFSET('Hygiene Data'!$E$10,0,10*ROW('Hygiene Data'!E128)),NA())</f>
        <v>#N/A</v>
      </c>
      <c r="BI134" s="109" t="e">
        <f ca="1">+IF(AND(ISNUMBER(OFFSET('Hygiene Data'!$F$6,0,10*ROW('Hygiene Data'!F128))),'Data Summary'!DX134="Yes"),OFFSET('Hygiene Data'!$F$6,0,10*ROW('Hygiene Data'!F128)),NA())</f>
        <v>#N/A</v>
      </c>
      <c r="BJ134" s="109" t="e">
        <f ca="1">+IF(AND(ISNUMBER(OFFSET('Hygiene Data'!$F$8,0,10*ROW('Hygiene Data'!F128))),'Data Summary'!DY134="Yes"),OFFSET('Hygiene Data'!$F$8,0,10*ROW('Hygiene Data'!F128)),NA())</f>
        <v>#N/A</v>
      </c>
      <c r="BK134" s="109" t="e">
        <f ca="1">+IF(AND(ISNUMBER(OFFSET('Hygiene Data'!$F$10,0,10*ROW('Hygiene Data'!F128))),'Data Summary'!DZ134="Yes"),OFFSET('Hygiene Data'!$F$10,0,10*ROW('Hygiene Data'!F128)),NA())</f>
        <v>#N/A</v>
      </c>
      <c r="BL134" s="109" t="e">
        <f ca="1">+IF(AND(ISNUMBER(OFFSET('Hygiene Data'!$G$6,0,10*ROW('Hygiene Data'!G128))),'Data Summary'!EA134="Yes"),OFFSET('Hygiene Data'!$G$6,0,10*ROW('Hygiene Data'!G128)),NA())</f>
        <v>#N/A</v>
      </c>
      <c r="BM134" s="109" t="e">
        <f ca="1">+IF(AND(ISNUMBER(OFFSET('Hygiene Data'!$G$8,0,10*ROW('Hygiene Data'!G128))),'Data Summary'!EB134="Yes"),OFFSET('Hygiene Data'!$G$8,0,10*ROW('Hygiene Data'!G128)),NA())</f>
        <v>#N/A</v>
      </c>
      <c r="BN134" s="109" t="e">
        <f ca="1">+IF(AND(ISNUMBER(OFFSET('Hygiene Data'!$G$10,0,10*ROW('Hygiene Data'!G128))),'Data Summary'!EC134="Yes"),OFFSET('Hygiene Data'!$G$10,0,10*ROW('Hygiene Data'!G128)),NA())</f>
        <v>#N/A</v>
      </c>
      <c r="BO134" s="109" t="e">
        <f ca="1">+IF(AND(ISNUMBER(OFFSET('Hygiene Data'!$H$6,0,10*ROW('Hygiene Data'!H128))),'Data Summary'!ED134="Yes"),OFFSET('Hygiene Data'!$H$6,0,10*ROW('Hygiene Data'!H128)),NA())</f>
        <v>#N/A</v>
      </c>
      <c r="BP134" s="109" t="e">
        <f ca="1">+IF(AND(ISNUMBER(OFFSET('Hygiene Data'!$H$8,0,10*ROW('Hygiene Data'!H128))),'Data Summary'!EE134="Yes"),OFFSET('Hygiene Data'!$H$8,0,10*ROW('Hygiene Data'!H128)),NA())</f>
        <v>#N/A</v>
      </c>
      <c r="BQ134" s="109" t="e">
        <f ca="1">+IF(AND(ISNUMBER(OFFSET('Hygiene Data'!$H$10,0,10*ROW('Hygiene Data'!H128))),'Data Summary'!EF134="Yes"),OFFSET('Hygiene Data'!$H$10,0,10*ROW('Hygiene Data'!H128)),NA())</f>
        <v>#N/A</v>
      </c>
    </row>
    <row r="135" spans="1:69" x14ac:dyDescent="0.25">
      <c r="A135" s="57" t="e">
        <f ca="1">+IF(OFFSET('Water Data'!$B$1,0,10*ROW('Water Data'!B129))="",NA(),OFFSET('Water Data'!$B$1,0,10*ROW('Water Data'!B129)))</f>
        <v>#N/A</v>
      </c>
      <c r="B135" s="57" t="e">
        <f ca="1">+IF(OFFSET('Water Data'!$A$3,0,10*ROW('Water Data'!A132))="",NA(),OFFSET('Water Data'!$A$3,0,10*ROW('Water Data'!A132)))</f>
        <v>#N/A</v>
      </c>
      <c r="C135" s="57" t="e">
        <f ca="1">+IF(OFFSET('Water Data'!$C$3,0,10*ROW('Water Data'!C132))="",NA(),OFFSET('Water Data'!$C$3,0,10*ROW('Water Data'!C132)))</f>
        <v>#N/A</v>
      </c>
      <c r="D135" s="58" t="e">
        <f ca="1">+IF(AND(ISNUMBER(OFFSET('Water Data'!$C$5,0,10*ROW('Water Data'!C129))),'Data Summary'!BS135="Yes"),100-OFFSET('Water Data'!$C$5,0,10*ROW('Water Data'!C129)),NA())</f>
        <v>#N/A</v>
      </c>
      <c r="E135" s="58" t="e">
        <f ca="1">+IF(AND(ISNUMBER(OFFSET('Water Data'!$C$7,0,10*ROW('Water Data'!C129))),'Data Summary'!BT135="Yes"),OFFSET('Water Data'!$C$7,0,10*ROW('Water Data'!C129)),NA())</f>
        <v>#N/A</v>
      </c>
      <c r="F135" s="58" t="e">
        <f ca="1">+IF(AND(ISNUMBER(OFFSET('Water Data'!$C$10,0,10*ROW('Water Data'!C129))),'Data Summary'!BU135="Yes"),OFFSET('Water Data'!$C$10,0,10*ROW('Water Data'!C129)),NA())</f>
        <v>#N/A</v>
      </c>
      <c r="G135" s="58" t="e">
        <f ca="1">+IF(AND(ISNUMBER(OFFSET('Water Data'!$D$5,0,10*ROW('Water Data'!D129))),'Data Summary'!BV135="Yes"),100-OFFSET('Water Data'!$D$5,0,10*ROW('Water Data'!D129)),NA())</f>
        <v>#N/A</v>
      </c>
      <c r="H135" s="58" t="e">
        <f ca="1">+IF(AND(ISNUMBER(OFFSET('Water Data'!$D$7,0,10*ROW('Water Data'!D129))),'Data Summary'!BW135="Yes"),OFFSET('Water Data'!$D$7,0,10*ROW('Water Data'!D129)),NA())</f>
        <v>#N/A</v>
      </c>
      <c r="I135" s="58" t="e">
        <f ca="1">+IF(AND(ISNUMBER(OFFSET('Water Data'!$D$10,0,10*ROW('Water Data'!D129))),'Data Summary'!BX135="Yes"),OFFSET('Water Data'!$D$10,0,10*ROW('Water Data'!D129)),NA())</f>
        <v>#N/A</v>
      </c>
      <c r="J135" s="58" t="e">
        <f ca="1">+IF(AND(ISNUMBER(OFFSET('Water Data'!$E$5,0,10*ROW('Water Data'!E129))),'Data Summary'!BY135="Yes"),100-OFFSET('Water Data'!$E$5,0,10*ROW('Water Data'!E129)),NA())</f>
        <v>#N/A</v>
      </c>
      <c r="K135" s="58" t="e">
        <f ca="1">+IF(AND(ISNUMBER(OFFSET('Water Data'!$E$7,0,10*ROW('Water Data'!E129))),'Data Summary'!BZ135="Yes"),OFFSET('Water Data'!$E$7,0,10*ROW('Water Data'!E129)),NA())</f>
        <v>#N/A</v>
      </c>
      <c r="L135" s="58" t="e">
        <f ca="1">+IF(AND(ISNUMBER(OFFSET('Water Data'!$E$10,0,10*ROW('Water Data'!E129))),'Data Summary'!CA135="Yes"),OFFSET('Water Data'!$E$10,0,10*ROW('Water Data'!E129)),NA())</f>
        <v>#N/A</v>
      </c>
      <c r="M135" s="58" t="e">
        <f ca="1">+IF(AND(ISNUMBER(OFFSET('Water Data'!$F$5,0,10*ROW('Water Data'!F129))),'Data Summary'!CB135="Yes"),100-OFFSET('Water Data'!$F$5,0,10*ROW('Water Data'!F129)),NA())</f>
        <v>#N/A</v>
      </c>
      <c r="N135" s="58" t="e">
        <f ca="1">+IF(AND(ISNUMBER(OFFSET('Water Data'!$F$7,0,10*ROW('Water Data'!F129))),'Data Summary'!CC135="Yes"),OFFSET('Water Data'!$F$7,0,10*ROW('Water Data'!F129)),NA())</f>
        <v>#N/A</v>
      </c>
      <c r="O135" s="58" t="e">
        <f ca="1">+IF(AND(ISNUMBER(OFFSET('Water Data'!$F$10,0,10*ROW('Water Data'!F129))),'Data Summary'!CD135="Yes"),OFFSET('Water Data'!$F$10,0,10*ROW('Water Data'!F129)),NA())</f>
        <v>#N/A</v>
      </c>
      <c r="P135" s="58" t="e">
        <f ca="1">+IF(AND(ISNUMBER(OFFSET('Water Data'!$G$5,0,10*ROW('Water Data'!G129))),'Data Summary'!CE135="Yes"),100-OFFSET('Water Data'!$G$5,0,10*ROW('Water Data'!G129)),NA())</f>
        <v>#N/A</v>
      </c>
      <c r="Q135" s="58" t="e">
        <f ca="1">+IF(AND(ISNUMBER(OFFSET('Water Data'!$G$7,0,10*ROW('Water Data'!G129))),'Data Summary'!CF135="Yes"),OFFSET('Water Data'!$G$7,0,10*ROW('Water Data'!G129)),NA())</f>
        <v>#N/A</v>
      </c>
      <c r="R135" s="58" t="e">
        <f ca="1">+IF(AND(ISNUMBER(OFFSET('Water Data'!$G$10,0,10*ROW('Water Data'!G129))),'Data Summary'!CG135="Yes"),OFFSET('Water Data'!$G$10,0,10*ROW('Water Data'!G129)),NA())</f>
        <v>#N/A</v>
      </c>
      <c r="S135" s="58" t="e">
        <f ca="1">+IF(AND(ISNUMBER(OFFSET('Water Data'!$H$5,0,10*ROW('Water Data'!H129))),'Data Summary'!CH135="Yes"),100-OFFSET('Water Data'!$H$5,0,10*ROW('Water Data'!H129)),NA())</f>
        <v>#N/A</v>
      </c>
      <c r="T135" s="58" t="e">
        <f ca="1">+IF(AND(ISNUMBER(OFFSET('Water Data'!$H$7,0,10*ROW('Water Data'!H129))),'Data Summary'!CI135="Yes"),OFFSET('Water Data'!$H$7,0,10*ROW('Water Data'!H129)),NA())</f>
        <v>#N/A</v>
      </c>
      <c r="U135" s="58" t="e">
        <f ca="1">+IF(AND(ISNUMBER(OFFSET('Water Data'!$H$10,0,10*ROW('Water Data'!H129))),'Data Summary'!CJ135="Yes"),OFFSET('Water Data'!$H$10,0,10*ROW('Water Data'!H129)),NA())</f>
        <v>#N/A</v>
      </c>
      <c r="V135" s="104" t="e">
        <f ca="1">+IF(AND(ISNUMBER(OFFSET('Sanitation Data'!$C$5,0,10*ROW('Sanitation Data'!C129))),'Data Summary'!CK135="Yes"),100-OFFSET('Sanitation Data'!$C$5,0,10*ROW('Sanitation Data'!C129)),NA())</f>
        <v>#N/A</v>
      </c>
      <c r="W135" s="104" t="e">
        <f ca="1">+IF(AND(ISNUMBER(OFFSET('Sanitation Data'!$C$7,0,10*ROW('Sanitation Data'!C129))),'Data Summary'!CL135="Yes"),OFFSET('Sanitation Data'!$C$7,0,10*ROW('Sanitation Data'!C129)),NA())</f>
        <v>#N/A</v>
      </c>
      <c r="X135" s="104" t="e">
        <f ca="1">+IF(AND(ISNUMBER(OFFSET('Sanitation Data'!$C$11,0,10*ROW('Sanitation Data'!C129))),'Data Summary'!CM135="Yes"),OFFSET('Sanitation Data'!$C$11,0,10*ROW('Sanitation Data'!C129)),NA())</f>
        <v>#N/A</v>
      </c>
      <c r="Y135" s="104" t="e">
        <f ca="1">+IF(AND(ISNUMBER(OFFSET('Sanitation Data'!$C$12,0,10*ROW('Sanitation Data'!C129))),'Data Summary'!CN135="Yes"),OFFSET('Sanitation Data'!$C$12,0,10*ROW('Sanitation Data'!C129)),NA())</f>
        <v>#N/A</v>
      </c>
      <c r="Z135" s="104" t="e">
        <f ca="1">+IF(AND(ISNUMBER(OFFSET('Sanitation Data'!$C$13,0,10*ROW('Sanitation Data'!C129))),'Data Summary'!CO135="Yes"),OFFSET('Sanitation Data'!$C$13,0,10*ROW('Sanitation Data'!C129)),NA())</f>
        <v>#N/A</v>
      </c>
      <c r="AA135" s="104" t="e">
        <f ca="1">+IF(AND(ISNUMBER(OFFSET('Sanitation Data'!$D$5,0,10*ROW('Sanitation Data'!D129))),'Data Summary'!CP135="Yes"),100-OFFSET('Sanitation Data'!$D$5,0,10*ROW('Sanitation Data'!D129)),NA())</f>
        <v>#N/A</v>
      </c>
      <c r="AB135" s="104" t="e">
        <f ca="1">+IF(AND(ISNUMBER(OFFSET('Sanitation Data'!$D$7,0,10*ROW('Sanitation Data'!D129))),'Data Summary'!CQ135="Yes"),OFFSET('Sanitation Data'!$D$7,0,10*ROW('Sanitation Data'!D129)),NA())</f>
        <v>#N/A</v>
      </c>
      <c r="AC135" s="104" t="e">
        <f ca="1">+IF(AND(ISNUMBER(OFFSET('Sanitation Data'!$D$11,0,10*ROW('Sanitation Data'!D129))),'Data Summary'!CR135="Yes"),OFFSET('Sanitation Data'!$D$11,0,10*ROW('Sanitation Data'!D129)),NA())</f>
        <v>#N/A</v>
      </c>
      <c r="AD135" s="104" t="e">
        <f ca="1">+IF(AND(ISNUMBER(OFFSET('Sanitation Data'!$D$12,0,10*ROW('Sanitation Data'!D129))),'Data Summary'!CS135="Yes"),OFFSET('Sanitation Data'!$D$12,0,10*ROW('Sanitation Data'!D129)),NA())</f>
        <v>#N/A</v>
      </c>
      <c r="AE135" s="104" t="e">
        <f ca="1">+IF(AND(ISNUMBER(OFFSET('Sanitation Data'!$D$13,0,10*ROW('Sanitation Data'!D129))),'Data Summary'!CT135="Yes"),OFFSET('Sanitation Data'!$D$13,0,10*ROW('Sanitation Data'!D129)),NA())</f>
        <v>#N/A</v>
      </c>
      <c r="AF135" s="104" t="e">
        <f ca="1">+IF(AND(ISNUMBER(OFFSET('Sanitation Data'!$E$5,0,10*ROW('Sanitation Data'!E129))),'Data Summary'!CU135="Yes"),100-OFFSET('Sanitation Data'!$E$5,0,10*ROW('Sanitation Data'!E129)),NA())</f>
        <v>#N/A</v>
      </c>
      <c r="AG135" s="104" t="e">
        <f ca="1">+IF(AND(ISNUMBER(OFFSET('Sanitation Data'!$E$7,0,10*ROW('Sanitation Data'!E129))),'Data Summary'!CV135="Yes"),OFFSET('Sanitation Data'!$E$7,0,10*ROW('Sanitation Data'!E129)),NA())</f>
        <v>#N/A</v>
      </c>
      <c r="AH135" s="104" t="e">
        <f ca="1">+IF(AND(ISNUMBER(OFFSET('Sanitation Data'!$E$11,0,10*ROW('Sanitation Data'!E129))),'Data Summary'!CW135="Yes"),OFFSET('Sanitation Data'!$E$11,0,10*ROW('Sanitation Data'!E129)),NA())</f>
        <v>#N/A</v>
      </c>
      <c r="AI135" s="104" t="e">
        <f ca="1">+IF(AND(ISNUMBER(OFFSET('Sanitation Data'!$E$12,0,10*ROW('Sanitation Data'!E129))),'Data Summary'!CX135="Yes"),OFFSET('Sanitation Data'!$E$12,0,10*ROW('Sanitation Data'!E129)),NA())</f>
        <v>#N/A</v>
      </c>
      <c r="AJ135" s="104" t="e">
        <f ca="1">+IF(AND(ISNUMBER(OFFSET('Sanitation Data'!$E$13,0,10*ROW('Sanitation Data'!E129))),'Data Summary'!CY135="Yes"),OFFSET('Sanitation Data'!$E$13,0,10*ROW('Sanitation Data'!E129)),NA())</f>
        <v>#N/A</v>
      </c>
      <c r="AK135" s="104" t="e">
        <f ca="1">+IF(AND(ISNUMBER(OFFSET('Sanitation Data'!$F$5,0,10*ROW('Sanitation Data'!F129))),'Data Summary'!CZ135="Yes"),100-OFFSET('Sanitation Data'!$F$5,0,10*ROW('Sanitation Data'!F129)),NA())</f>
        <v>#N/A</v>
      </c>
      <c r="AL135" s="104" t="e">
        <f ca="1">+IF(AND(ISNUMBER(OFFSET('Sanitation Data'!$F$7,0,10*ROW('Sanitation Data'!F129))),'Data Summary'!DA135="Yes"),OFFSET('Sanitation Data'!$F$7,0,10*ROW('Sanitation Data'!F129)),NA())</f>
        <v>#N/A</v>
      </c>
      <c r="AM135" s="104" t="e">
        <f ca="1">+IF(AND(ISNUMBER(OFFSET('Sanitation Data'!$F$11,0,10*ROW('Sanitation Data'!F129))),'Data Summary'!DB135="Yes"),OFFSET('Sanitation Data'!$F$11,0,10*ROW('Sanitation Data'!F129)),NA())</f>
        <v>#N/A</v>
      </c>
      <c r="AN135" s="104" t="e">
        <f ca="1">+IF(AND(ISNUMBER(OFFSET('Sanitation Data'!$F$12,0,10*ROW('Sanitation Data'!F129))),'Data Summary'!DC135="Yes"),OFFSET('Sanitation Data'!$F$12,0,10*ROW('Sanitation Data'!F129)),NA())</f>
        <v>#N/A</v>
      </c>
      <c r="AO135" s="104" t="e">
        <f ca="1">+IF(AND(ISNUMBER(OFFSET('Sanitation Data'!$F$13,0,10*ROW('Sanitation Data'!F129))),'Data Summary'!DD135="Yes"),OFFSET('Sanitation Data'!$F$13,0,10*ROW('Sanitation Data'!F129)),NA())</f>
        <v>#N/A</v>
      </c>
      <c r="AP135" s="104" t="e">
        <f ca="1">+IF(AND(ISNUMBER(OFFSET('Sanitation Data'!$G$5,0,10*ROW('Sanitation Data'!G129))),'Data Summary'!DE135="Yes"),100-OFFSET('Sanitation Data'!$G$5,0,10*ROW('Sanitation Data'!G129)),NA())</f>
        <v>#N/A</v>
      </c>
      <c r="AQ135" s="104" t="e">
        <f ca="1">+IF(AND(ISNUMBER(OFFSET('Sanitation Data'!$G$7,0,10*ROW('Sanitation Data'!G129))),'Data Summary'!DF135="Yes"),OFFSET('Sanitation Data'!$G$7,0,10*ROW('Sanitation Data'!G129)),NA())</f>
        <v>#N/A</v>
      </c>
      <c r="AR135" s="104" t="e">
        <f ca="1">+IF(AND(ISNUMBER(OFFSET('Sanitation Data'!$G$11,0,10*ROW('Sanitation Data'!G129))),'Data Summary'!DG135="Yes"),OFFSET('Sanitation Data'!$G$11,0,10*ROW('Sanitation Data'!G129)),NA())</f>
        <v>#N/A</v>
      </c>
      <c r="AS135" s="104" t="e">
        <f ca="1">+IF(AND(ISNUMBER(OFFSET('Sanitation Data'!$G$12,0,10*ROW('Sanitation Data'!G129))),'Data Summary'!DH135="Yes"),OFFSET('Sanitation Data'!$G$12,0,10*ROW('Sanitation Data'!G129)),NA())</f>
        <v>#N/A</v>
      </c>
      <c r="AT135" s="104" t="e">
        <f ca="1">+IF(AND(ISNUMBER(OFFSET('Sanitation Data'!$G$13,0,10*ROW('Sanitation Data'!G129))),'Data Summary'!DI135="Yes"),OFFSET('Sanitation Data'!$G$13,0,10*ROW('Sanitation Data'!G129)),NA())</f>
        <v>#N/A</v>
      </c>
      <c r="AU135" s="104" t="e">
        <f ca="1">+IF(AND(ISNUMBER(OFFSET('Sanitation Data'!$H$5,0,10*ROW('Sanitation Data'!H129))),'Data Summary'!DJ135="Yes"),100-OFFSET('Sanitation Data'!$H$5,0,10*ROW('Sanitation Data'!H129)),NA())</f>
        <v>#N/A</v>
      </c>
      <c r="AV135" s="104" t="e">
        <f ca="1">+IF(AND(ISNUMBER(OFFSET('Sanitation Data'!$H$7,0,10*ROW('Sanitation Data'!H129))),'Data Summary'!DK135="Yes"),OFFSET('Sanitation Data'!$H$7,0,10*ROW('Sanitation Data'!H129)),NA())</f>
        <v>#N/A</v>
      </c>
      <c r="AW135" s="104" t="e">
        <f ca="1">+IF(AND(ISNUMBER(OFFSET('Sanitation Data'!$H$11,0,10*ROW('Sanitation Data'!H129))),'Data Summary'!DL135="Yes"),OFFSET('Sanitation Data'!$H$11,0,10*ROW('Sanitation Data'!H129)),NA())</f>
        <v>#N/A</v>
      </c>
      <c r="AX135" s="104" t="e">
        <f ca="1">+IF(AND(ISNUMBER(OFFSET('Sanitation Data'!$H$12,0,10*ROW('Sanitation Data'!H129))),'Data Summary'!DM135="Yes"),OFFSET('Sanitation Data'!$H$12,0,10*ROW('Sanitation Data'!H129)),NA())</f>
        <v>#N/A</v>
      </c>
      <c r="AY135" s="104" t="e">
        <f ca="1">+IF(AND(ISNUMBER(OFFSET('Sanitation Data'!$H$13,0,10*ROW('Sanitation Data'!H129))),'Data Summary'!DN135="Yes"),OFFSET('Sanitation Data'!$H$13,0,10*ROW('Sanitation Data'!H129)),NA())</f>
        <v>#N/A</v>
      </c>
      <c r="AZ135" s="109" t="e">
        <f ca="1">+IF(AND(ISNUMBER(OFFSET('Hygiene Data'!$C$6,0,10*ROW('Hygiene Data'!C129))),'Data Summary'!DO135="Yes"),OFFSET('Hygiene Data'!$C$6,0,10*ROW('Hygiene Data'!C129)),NA())</f>
        <v>#N/A</v>
      </c>
      <c r="BA135" s="109" t="e">
        <f ca="1">+IF(AND(ISNUMBER(OFFSET('Hygiene Data'!$C$8,0,10*ROW('Hygiene Data'!C129))),'Data Summary'!DP135="Yes"),OFFSET('Hygiene Data'!$C$8,0,10*ROW('Hygiene Data'!C129)),NA())</f>
        <v>#N/A</v>
      </c>
      <c r="BB135" s="109" t="e">
        <f ca="1">+IF(AND(ISNUMBER(OFFSET('Hygiene Data'!$C$10,0,10*ROW('Hygiene Data'!C129))),'Data Summary'!DQ135="Yes"),OFFSET('Hygiene Data'!$C$10,0,10*ROW('Hygiene Data'!C129)),NA())</f>
        <v>#N/A</v>
      </c>
      <c r="BC135" s="109" t="e">
        <f ca="1">+IF(AND(ISNUMBER(OFFSET('Hygiene Data'!$D$6,0,10*ROW('Hygiene Data'!D129))),'Data Summary'!DR135="Yes"),OFFSET('Hygiene Data'!$D$6,0,10*ROW('Hygiene Data'!D129)),NA())</f>
        <v>#N/A</v>
      </c>
      <c r="BD135" s="109" t="e">
        <f ca="1">+IF(AND(ISNUMBER(OFFSET('Hygiene Data'!$D$8,0,10*ROW('Hygiene Data'!D129))),'Data Summary'!DS135="Yes"),OFFSET('Hygiene Data'!$D$8,0,10*ROW('Hygiene Data'!D129)),NA())</f>
        <v>#N/A</v>
      </c>
      <c r="BE135" s="109" t="e">
        <f ca="1">+IF(AND(ISNUMBER(OFFSET('Hygiene Data'!$D$10,0,10*ROW('Hygiene Data'!D129))),'Data Summary'!DT135="Yes"),OFFSET('Hygiene Data'!$D$10,0,10*ROW('Hygiene Data'!D129)),NA())</f>
        <v>#N/A</v>
      </c>
      <c r="BF135" s="109" t="e">
        <f ca="1">+IF(AND(ISNUMBER(OFFSET('Hygiene Data'!$E$6,0,10*ROW('Hygiene Data'!E129))),'Data Summary'!DU135="Yes"),OFFSET('Hygiene Data'!$E$6,0,10*ROW('Hygiene Data'!E129)),NA())</f>
        <v>#N/A</v>
      </c>
      <c r="BG135" s="109" t="e">
        <f ca="1">+IF(AND(ISNUMBER(OFFSET('Hygiene Data'!$E$8,0,10*ROW('Hygiene Data'!E129))),'Data Summary'!DV135="Yes"),OFFSET('Hygiene Data'!$E$8,0,10*ROW('Hygiene Data'!E129)),NA())</f>
        <v>#N/A</v>
      </c>
      <c r="BH135" s="109" t="e">
        <f ca="1">+IF(AND(ISNUMBER(OFFSET('Hygiene Data'!$E$10,0,10*ROW('Hygiene Data'!E129))),'Data Summary'!DW135="Yes"),OFFSET('Hygiene Data'!$E$10,0,10*ROW('Hygiene Data'!E129)),NA())</f>
        <v>#N/A</v>
      </c>
      <c r="BI135" s="109" t="e">
        <f ca="1">+IF(AND(ISNUMBER(OFFSET('Hygiene Data'!$F$6,0,10*ROW('Hygiene Data'!F129))),'Data Summary'!DX135="Yes"),OFFSET('Hygiene Data'!$F$6,0,10*ROW('Hygiene Data'!F129)),NA())</f>
        <v>#N/A</v>
      </c>
      <c r="BJ135" s="109" t="e">
        <f ca="1">+IF(AND(ISNUMBER(OFFSET('Hygiene Data'!$F$8,0,10*ROW('Hygiene Data'!F129))),'Data Summary'!DY135="Yes"),OFFSET('Hygiene Data'!$F$8,0,10*ROW('Hygiene Data'!F129)),NA())</f>
        <v>#N/A</v>
      </c>
      <c r="BK135" s="109" t="e">
        <f ca="1">+IF(AND(ISNUMBER(OFFSET('Hygiene Data'!$F$10,0,10*ROW('Hygiene Data'!F129))),'Data Summary'!DZ135="Yes"),OFFSET('Hygiene Data'!$F$10,0,10*ROW('Hygiene Data'!F129)),NA())</f>
        <v>#N/A</v>
      </c>
      <c r="BL135" s="109" t="e">
        <f ca="1">+IF(AND(ISNUMBER(OFFSET('Hygiene Data'!$G$6,0,10*ROW('Hygiene Data'!G129))),'Data Summary'!EA135="Yes"),OFFSET('Hygiene Data'!$G$6,0,10*ROW('Hygiene Data'!G129)),NA())</f>
        <v>#N/A</v>
      </c>
      <c r="BM135" s="109" t="e">
        <f ca="1">+IF(AND(ISNUMBER(OFFSET('Hygiene Data'!$G$8,0,10*ROW('Hygiene Data'!G129))),'Data Summary'!EB135="Yes"),OFFSET('Hygiene Data'!$G$8,0,10*ROW('Hygiene Data'!G129)),NA())</f>
        <v>#N/A</v>
      </c>
      <c r="BN135" s="109" t="e">
        <f ca="1">+IF(AND(ISNUMBER(OFFSET('Hygiene Data'!$G$10,0,10*ROW('Hygiene Data'!G129))),'Data Summary'!EC135="Yes"),OFFSET('Hygiene Data'!$G$10,0,10*ROW('Hygiene Data'!G129)),NA())</f>
        <v>#N/A</v>
      </c>
      <c r="BO135" s="109" t="e">
        <f ca="1">+IF(AND(ISNUMBER(OFFSET('Hygiene Data'!$H$6,0,10*ROW('Hygiene Data'!H129))),'Data Summary'!ED135="Yes"),OFFSET('Hygiene Data'!$H$6,0,10*ROW('Hygiene Data'!H129)),NA())</f>
        <v>#N/A</v>
      </c>
      <c r="BP135" s="109" t="e">
        <f ca="1">+IF(AND(ISNUMBER(OFFSET('Hygiene Data'!$H$8,0,10*ROW('Hygiene Data'!H129))),'Data Summary'!EE135="Yes"),OFFSET('Hygiene Data'!$H$8,0,10*ROW('Hygiene Data'!H129)),NA())</f>
        <v>#N/A</v>
      </c>
      <c r="BQ135" s="109" t="e">
        <f ca="1">+IF(AND(ISNUMBER(OFFSET('Hygiene Data'!$H$10,0,10*ROW('Hygiene Data'!H129))),'Data Summary'!EF135="Yes"),OFFSET('Hygiene Data'!$H$10,0,10*ROW('Hygiene Data'!H129)),NA())</f>
        <v>#N/A</v>
      </c>
    </row>
    <row r="136" spans="1:69" x14ac:dyDescent="0.25">
      <c r="A136" s="57" t="e">
        <f ca="1">+IF(OFFSET('Water Data'!$B$1,0,10*ROW('Water Data'!B130))="",NA(),OFFSET('Water Data'!$B$1,0,10*ROW('Water Data'!B130)))</f>
        <v>#N/A</v>
      </c>
      <c r="B136" s="57" t="e">
        <f ca="1">+IF(OFFSET('Water Data'!$A$3,0,10*ROW('Water Data'!A133))="",NA(),OFFSET('Water Data'!$A$3,0,10*ROW('Water Data'!A133)))</f>
        <v>#N/A</v>
      </c>
      <c r="C136" s="57" t="e">
        <f ca="1">+IF(OFFSET('Water Data'!$C$3,0,10*ROW('Water Data'!C133))="",NA(),OFFSET('Water Data'!$C$3,0,10*ROW('Water Data'!C133)))</f>
        <v>#N/A</v>
      </c>
      <c r="D136" s="58" t="e">
        <f ca="1">+IF(AND(ISNUMBER(OFFSET('Water Data'!$C$5,0,10*ROW('Water Data'!C130))),'Data Summary'!BS136="Yes"),100-OFFSET('Water Data'!$C$5,0,10*ROW('Water Data'!C130)),NA())</f>
        <v>#N/A</v>
      </c>
      <c r="E136" s="58" t="e">
        <f ca="1">+IF(AND(ISNUMBER(OFFSET('Water Data'!$C$7,0,10*ROW('Water Data'!C130))),'Data Summary'!BT136="Yes"),OFFSET('Water Data'!$C$7,0,10*ROW('Water Data'!C130)),NA())</f>
        <v>#N/A</v>
      </c>
      <c r="F136" s="58" t="e">
        <f ca="1">+IF(AND(ISNUMBER(OFFSET('Water Data'!$C$10,0,10*ROW('Water Data'!C130))),'Data Summary'!BU136="Yes"),OFFSET('Water Data'!$C$10,0,10*ROW('Water Data'!C130)),NA())</f>
        <v>#N/A</v>
      </c>
      <c r="G136" s="58" t="e">
        <f ca="1">+IF(AND(ISNUMBER(OFFSET('Water Data'!$D$5,0,10*ROW('Water Data'!D130))),'Data Summary'!BV136="Yes"),100-OFFSET('Water Data'!$D$5,0,10*ROW('Water Data'!D130)),NA())</f>
        <v>#N/A</v>
      </c>
      <c r="H136" s="58" t="e">
        <f ca="1">+IF(AND(ISNUMBER(OFFSET('Water Data'!$D$7,0,10*ROW('Water Data'!D130))),'Data Summary'!BW136="Yes"),OFFSET('Water Data'!$D$7,0,10*ROW('Water Data'!D130)),NA())</f>
        <v>#N/A</v>
      </c>
      <c r="I136" s="58" t="e">
        <f ca="1">+IF(AND(ISNUMBER(OFFSET('Water Data'!$D$10,0,10*ROW('Water Data'!D130))),'Data Summary'!BX136="Yes"),OFFSET('Water Data'!$D$10,0,10*ROW('Water Data'!D130)),NA())</f>
        <v>#N/A</v>
      </c>
      <c r="J136" s="58" t="e">
        <f ca="1">+IF(AND(ISNUMBER(OFFSET('Water Data'!$E$5,0,10*ROW('Water Data'!E130))),'Data Summary'!BY136="Yes"),100-OFFSET('Water Data'!$E$5,0,10*ROW('Water Data'!E130)),NA())</f>
        <v>#N/A</v>
      </c>
      <c r="K136" s="58" t="e">
        <f ca="1">+IF(AND(ISNUMBER(OFFSET('Water Data'!$E$7,0,10*ROW('Water Data'!E130))),'Data Summary'!BZ136="Yes"),OFFSET('Water Data'!$E$7,0,10*ROW('Water Data'!E130)),NA())</f>
        <v>#N/A</v>
      </c>
      <c r="L136" s="58" t="e">
        <f ca="1">+IF(AND(ISNUMBER(OFFSET('Water Data'!$E$10,0,10*ROW('Water Data'!E130))),'Data Summary'!CA136="Yes"),OFFSET('Water Data'!$E$10,0,10*ROW('Water Data'!E130)),NA())</f>
        <v>#N/A</v>
      </c>
      <c r="M136" s="58" t="e">
        <f ca="1">+IF(AND(ISNUMBER(OFFSET('Water Data'!$F$5,0,10*ROW('Water Data'!F130))),'Data Summary'!CB136="Yes"),100-OFFSET('Water Data'!$F$5,0,10*ROW('Water Data'!F130)),NA())</f>
        <v>#N/A</v>
      </c>
      <c r="N136" s="58" t="e">
        <f ca="1">+IF(AND(ISNUMBER(OFFSET('Water Data'!$F$7,0,10*ROW('Water Data'!F130))),'Data Summary'!CC136="Yes"),OFFSET('Water Data'!$F$7,0,10*ROW('Water Data'!F130)),NA())</f>
        <v>#N/A</v>
      </c>
      <c r="O136" s="58" t="e">
        <f ca="1">+IF(AND(ISNUMBER(OFFSET('Water Data'!$F$10,0,10*ROW('Water Data'!F130))),'Data Summary'!CD136="Yes"),OFFSET('Water Data'!$F$10,0,10*ROW('Water Data'!F130)),NA())</f>
        <v>#N/A</v>
      </c>
      <c r="P136" s="58" t="e">
        <f ca="1">+IF(AND(ISNUMBER(OFFSET('Water Data'!$G$5,0,10*ROW('Water Data'!G130))),'Data Summary'!CE136="Yes"),100-OFFSET('Water Data'!$G$5,0,10*ROW('Water Data'!G130)),NA())</f>
        <v>#N/A</v>
      </c>
      <c r="Q136" s="58" t="e">
        <f ca="1">+IF(AND(ISNUMBER(OFFSET('Water Data'!$G$7,0,10*ROW('Water Data'!G130))),'Data Summary'!CF136="Yes"),OFFSET('Water Data'!$G$7,0,10*ROW('Water Data'!G130)),NA())</f>
        <v>#N/A</v>
      </c>
      <c r="R136" s="58" t="e">
        <f ca="1">+IF(AND(ISNUMBER(OFFSET('Water Data'!$G$10,0,10*ROW('Water Data'!G130))),'Data Summary'!CG136="Yes"),OFFSET('Water Data'!$G$10,0,10*ROW('Water Data'!G130)),NA())</f>
        <v>#N/A</v>
      </c>
      <c r="S136" s="58" t="e">
        <f ca="1">+IF(AND(ISNUMBER(OFFSET('Water Data'!$H$5,0,10*ROW('Water Data'!H130))),'Data Summary'!CH136="Yes"),100-OFFSET('Water Data'!$H$5,0,10*ROW('Water Data'!H130)),NA())</f>
        <v>#N/A</v>
      </c>
      <c r="T136" s="58" t="e">
        <f ca="1">+IF(AND(ISNUMBER(OFFSET('Water Data'!$H$7,0,10*ROW('Water Data'!H130))),'Data Summary'!CI136="Yes"),OFFSET('Water Data'!$H$7,0,10*ROW('Water Data'!H130)),NA())</f>
        <v>#N/A</v>
      </c>
      <c r="U136" s="58" t="e">
        <f ca="1">+IF(AND(ISNUMBER(OFFSET('Water Data'!$H$10,0,10*ROW('Water Data'!H130))),'Data Summary'!CJ136="Yes"),OFFSET('Water Data'!$H$10,0,10*ROW('Water Data'!H130)),NA())</f>
        <v>#N/A</v>
      </c>
      <c r="V136" s="104" t="e">
        <f ca="1">+IF(AND(ISNUMBER(OFFSET('Sanitation Data'!$C$5,0,10*ROW('Sanitation Data'!C130))),'Data Summary'!CK136="Yes"),100-OFFSET('Sanitation Data'!$C$5,0,10*ROW('Sanitation Data'!C130)),NA())</f>
        <v>#N/A</v>
      </c>
      <c r="W136" s="104" t="e">
        <f ca="1">+IF(AND(ISNUMBER(OFFSET('Sanitation Data'!$C$7,0,10*ROW('Sanitation Data'!C130))),'Data Summary'!CL136="Yes"),OFFSET('Sanitation Data'!$C$7,0,10*ROW('Sanitation Data'!C130)),NA())</f>
        <v>#N/A</v>
      </c>
      <c r="X136" s="104" t="e">
        <f ca="1">+IF(AND(ISNUMBER(OFFSET('Sanitation Data'!$C$11,0,10*ROW('Sanitation Data'!C130))),'Data Summary'!CM136="Yes"),OFFSET('Sanitation Data'!$C$11,0,10*ROW('Sanitation Data'!C130)),NA())</f>
        <v>#N/A</v>
      </c>
      <c r="Y136" s="104" t="e">
        <f ca="1">+IF(AND(ISNUMBER(OFFSET('Sanitation Data'!$C$12,0,10*ROW('Sanitation Data'!C130))),'Data Summary'!CN136="Yes"),OFFSET('Sanitation Data'!$C$12,0,10*ROW('Sanitation Data'!C130)),NA())</f>
        <v>#N/A</v>
      </c>
      <c r="Z136" s="104" t="e">
        <f ca="1">+IF(AND(ISNUMBER(OFFSET('Sanitation Data'!$C$13,0,10*ROW('Sanitation Data'!C130))),'Data Summary'!CO136="Yes"),OFFSET('Sanitation Data'!$C$13,0,10*ROW('Sanitation Data'!C130)),NA())</f>
        <v>#N/A</v>
      </c>
      <c r="AA136" s="104" t="e">
        <f ca="1">+IF(AND(ISNUMBER(OFFSET('Sanitation Data'!$D$5,0,10*ROW('Sanitation Data'!D130))),'Data Summary'!CP136="Yes"),100-OFFSET('Sanitation Data'!$D$5,0,10*ROW('Sanitation Data'!D130)),NA())</f>
        <v>#N/A</v>
      </c>
      <c r="AB136" s="104" t="e">
        <f ca="1">+IF(AND(ISNUMBER(OFFSET('Sanitation Data'!$D$7,0,10*ROW('Sanitation Data'!D130))),'Data Summary'!CQ136="Yes"),OFFSET('Sanitation Data'!$D$7,0,10*ROW('Sanitation Data'!D130)),NA())</f>
        <v>#N/A</v>
      </c>
      <c r="AC136" s="104" t="e">
        <f ca="1">+IF(AND(ISNUMBER(OFFSET('Sanitation Data'!$D$11,0,10*ROW('Sanitation Data'!D130))),'Data Summary'!CR136="Yes"),OFFSET('Sanitation Data'!$D$11,0,10*ROW('Sanitation Data'!D130)),NA())</f>
        <v>#N/A</v>
      </c>
      <c r="AD136" s="104" t="e">
        <f ca="1">+IF(AND(ISNUMBER(OFFSET('Sanitation Data'!$D$12,0,10*ROW('Sanitation Data'!D130))),'Data Summary'!CS136="Yes"),OFFSET('Sanitation Data'!$D$12,0,10*ROW('Sanitation Data'!D130)),NA())</f>
        <v>#N/A</v>
      </c>
      <c r="AE136" s="104" t="e">
        <f ca="1">+IF(AND(ISNUMBER(OFFSET('Sanitation Data'!$D$13,0,10*ROW('Sanitation Data'!D130))),'Data Summary'!CT136="Yes"),OFFSET('Sanitation Data'!$D$13,0,10*ROW('Sanitation Data'!D130)),NA())</f>
        <v>#N/A</v>
      </c>
      <c r="AF136" s="104" t="e">
        <f ca="1">+IF(AND(ISNUMBER(OFFSET('Sanitation Data'!$E$5,0,10*ROW('Sanitation Data'!E130))),'Data Summary'!CU136="Yes"),100-OFFSET('Sanitation Data'!$E$5,0,10*ROW('Sanitation Data'!E130)),NA())</f>
        <v>#N/A</v>
      </c>
      <c r="AG136" s="104" t="e">
        <f ca="1">+IF(AND(ISNUMBER(OFFSET('Sanitation Data'!$E$7,0,10*ROW('Sanitation Data'!E130))),'Data Summary'!CV136="Yes"),OFFSET('Sanitation Data'!$E$7,0,10*ROW('Sanitation Data'!E130)),NA())</f>
        <v>#N/A</v>
      </c>
      <c r="AH136" s="104" t="e">
        <f ca="1">+IF(AND(ISNUMBER(OFFSET('Sanitation Data'!$E$11,0,10*ROW('Sanitation Data'!E130))),'Data Summary'!CW136="Yes"),OFFSET('Sanitation Data'!$E$11,0,10*ROW('Sanitation Data'!E130)),NA())</f>
        <v>#N/A</v>
      </c>
      <c r="AI136" s="104" t="e">
        <f ca="1">+IF(AND(ISNUMBER(OFFSET('Sanitation Data'!$E$12,0,10*ROW('Sanitation Data'!E130))),'Data Summary'!CX136="Yes"),OFFSET('Sanitation Data'!$E$12,0,10*ROW('Sanitation Data'!E130)),NA())</f>
        <v>#N/A</v>
      </c>
      <c r="AJ136" s="104" t="e">
        <f ca="1">+IF(AND(ISNUMBER(OFFSET('Sanitation Data'!$E$13,0,10*ROW('Sanitation Data'!E130))),'Data Summary'!CY136="Yes"),OFFSET('Sanitation Data'!$E$13,0,10*ROW('Sanitation Data'!E130)),NA())</f>
        <v>#N/A</v>
      </c>
      <c r="AK136" s="104" t="e">
        <f ca="1">+IF(AND(ISNUMBER(OFFSET('Sanitation Data'!$F$5,0,10*ROW('Sanitation Data'!F130))),'Data Summary'!CZ136="Yes"),100-OFFSET('Sanitation Data'!$F$5,0,10*ROW('Sanitation Data'!F130)),NA())</f>
        <v>#N/A</v>
      </c>
      <c r="AL136" s="104" t="e">
        <f ca="1">+IF(AND(ISNUMBER(OFFSET('Sanitation Data'!$F$7,0,10*ROW('Sanitation Data'!F130))),'Data Summary'!DA136="Yes"),OFFSET('Sanitation Data'!$F$7,0,10*ROW('Sanitation Data'!F130)),NA())</f>
        <v>#N/A</v>
      </c>
      <c r="AM136" s="104" t="e">
        <f ca="1">+IF(AND(ISNUMBER(OFFSET('Sanitation Data'!$F$11,0,10*ROW('Sanitation Data'!F130))),'Data Summary'!DB136="Yes"),OFFSET('Sanitation Data'!$F$11,0,10*ROW('Sanitation Data'!F130)),NA())</f>
        <v>#N/A</v>
      </c>
      <c r="AN136" s="104" t="e">
        <f ca="1">+IF(AND(ISNUMBER(OFFSET('Sanitation Data'!$F$12,0,10*ROW('Sanitation Data'!F130))),'Data Summary'!DC136="Yes"),OFFSET('Sanitation Data'!$F$12,0,10*ROW('Sanitation Data'!F130)),NA())</f>
        <v>#N/A</v>
      </c>
      <c r="AO136" s="104" t="e">
        <f ca="1">+IF(AND(ISNUMBER(OFFSET('Sanitation Data'!$F$13,0,10*ROW('Sanitation Data'!F130))),'Data Summary'!DD136="Yes"),OFFSET('Sanitation Data'!$F$13,0,10*ROW('Sanitation Data'!F130)),NA())</f>
        <v>#N/A</v>
      </c>
      <c r="AP136" s="104" t="e">
        <f ca="1">+IF(AND(ISNUMBER(OFFSET('Sanitation Data'!$G$5,0,10*ROW('Sanitation Data'!G130))),'Data Summary'!DE136="Yes"),100-OFFSET('Sanitation Data'!$G$5,0,10*ROW('Sanitation Data'!G130)),NA())</f>
        <v>#N/A</v>
      </c>
      <c r="AQ136" s="104" t="e">
        <f ca="1">+IF(AND(ISNUMBER(OFFSET('Sanitation Data'!$G$7,0,10*ROW('Sanitation Data'!G130))),'Data Summary'!DF136="Yes"),OFFSET('Sanitation Data'!$G$7,0,10*ROW('Sanitation Data'!G130)),NA())</f>
        <v>#N/A</v>
      </c>
      <c r="AR136" s="104" t="e">
        <f ca="1">+IF(AND(ISNUMBER(OFFSET('Sanitation Data'!$G$11,0,10*ROW('Sanitation Data'!G130))),'Data Summary'!DG136="Yes"),OFFSET('Sanitation Data'!$G$11,0,10*ROW('Sanitation Data'!G130)),NA())</f>
        <v>#N/A</v>
      </c>
      <c r="AS136" s="104" t="e">
        <f ca="1">+IF(AND(ISNUMBER(OFFSET('Sanitation Data'!$G$12,0,10*ROW('Sanitation Data'!G130))),'Data Summary'!DH136="Yes"),OFFSET('Sanitation Data'!$G$12,0,10*ROW('Sanitation Data'!G130)),NA())</f>
        <v>#N/A</v>
      </c>
      <c r="AT136" s="104" t="e">
        <f ca="1">+IF(AND(ISNUMBER(OFFSET('Sanitation Data'!$G$13,0,10*ROW('Sanitation Data'!G130))),'Data Summary'!DI136="Yes"),OFFSET('Sanitation Data'!$G$13,0,10*ROW('Sanitation Data'!G130)),NA())</f>
        <v>#N/A</v>
      </c>
      <c r="AU136" s="104" t="e">
        <f ca="1">+IF(AND(ISNUMBER(OFFSET('Sanitation Data'!$H$5,0,10*ROW('Sanitation Data'!H130))),'Data Summary'!DJ136="Yes"),100-OFFSET('Sanitation Data'!$H$5,0,10*ROW('Sanitation Data'!H130)),NA())</f>
        <v>#N/A</v>
      </c>
      <c r="AV136" s="104" t="e">
        <f ca="1">+IF(AND(ISNUMBER(OFFSET('Sanitation Data'!$H$7,0,10*ROW('Sanitation Data'!H130))),'Data Summary'!DK136="Yes"),OFFSET('Sanitation Data'!$H$7,0,10*ROW('Sanitation Data'!H130)),NA())</f>
        <v>#N/A</v>
      </c>
      <c r="AW136" s="104" t="e">
        <f ca="1">+IF(AND(ISNUMBER(OFFSET('Sanitation Data'!$H$11,0,10*ROW('Sanitation Data'!H130))),'Data Summary'!DL136="Yes"),OFFSET('Sanitation Data'!$H$11,0,10*ROW('Sanitation Data'!H130)),NA())</f>
        <v>#N/A</v>
      </c>
      <c r="AX136" s="104" t="e">
        <f ca="1">+IF(AND(ISNUMBER(OFFSET('Sanitation Data'!$H$12,0,10*ROW('Sanitation Data'!H130))),'Data Summary'!DM136="Yes"),OFFSET('Sanitation Data'!$H$12,0,10*ROW('Sanitation Data'!H130)),NA())</f>
        <v>#N/A</v>
      </c>
      <c r="AY136" s="104" t="e">
        <f ca="1">+IF(AND(ISNUMBER(OFFSET('Sanitation Data'!$H$13,0,10*ROW('Sanitation Data'!H130))),'Data Summary'!DN136="Yes"),OFFSET('Sanitation Data'!$H$13,0,10*ROW('Sanitation Data'!H130)),NA())</f>
        <v>#N/A</v>
      </c>
      <c r="AZ136" s="109" t="e">
        <f ca="1">+IF(AND(ISNUMBER(OFFSET('Hygiene Data'!$C$6,0,10*ROW('Hygiene Data'!C130))),'Data Summary'!DO136="Yes"),OFFSET('Hygiene Data'!$C$6,0,10*ROW('Hygiene Data'!C130)),NA())</f>
        <v>#N/A</v>
      </c>
      <c r="BA136" s="109" t="e">
        <f ca="1">+IF(AND(ISNUMBER(OFFSET('Hygiene Data'!$C$8,0,10*ROW('Hygiene Data'!C130))),'Data Summary'!DP136="Yes"),OFFSET('Hygiene Data'!$C$8,0,10*ROW('Hygiene Data'!C130)),NA())</f>
        <v>#N/A</v>
      </c>
      <c r="BB136" s="109" t="e">
        <f ca="1">+IF(AND(ISNUMBER(OFFSET('Hygiene Data'!$C$10,0,10*ROW('Hygiene Data'!C130))),'Data Summary'!DQ136="Yes"),OFFSET('Hygiene Data'!$C$10,0,10*ROW('Hygiene Data'!C130)),NA())</f>
        <v>#N/A</v>
      </c>
      <c r="BC136" s="109" t="e">
        <f ca="1">+IF(AND(ISNUMBER(OFFSET('Hygiene Data'!$D$6,0,10*ROW('Hygiene Data'!D130))),'Data Summary'!DR136="Yes"),OFFSET('Hygiene Data'!$D$6,0,10*ROW('Hygiene Data'!D130)),NA())</f>
        <v>#N/A</v>
      </c>
      <c r="BD136" s="109" t="e">
        <f ca="1">+IF(AND(ISNUMBER(OFFSET('Hygiene Data'!$D$8,0,10*ROW('Hygiene Data'!D130))),'Data Summary'!DS136="Yes"),OFFSET('Hygiene Data'!$D$8,0,10*ROW('Hygiene Data'!D130)),NA())</f>
        <v>#N/A</v>
      </c>
      <c r="BE136" s="109" t="e">
        <f ca="1">+IF(AND(ISNUMBER(OFFSET('Hygiene Data'!$D$10,0,10*ROW('Hygiene Data'!D130))),'Data Summary'!DT136="Yes"),OFFSET('Hygiene Data'!$D$10,0,10*ROW('Hygiene Data'!D130)),NA())</f>
        <v>#N/A</v>
      </c>
      <c r="BF136" s="109" t="e">
        <f ca="1">+IF(AND(ISNUMBER(OFFSET('Hygiene Data'!$E$6,0,10*ROW('Hygiene Data'!E130))),'Data Summary'!DU136="Yes"),OFFSET('Hygiene Data'!$E$6,0,10*ROW('Hygiene Data'!E130)),NA())</f>
        <v>#N/A</v>
      </c>
      <c r="BG136" s="109" t="e">
        <f ca="1">+IF(AND(ISNUMBER(OFFSET('Hygiene Data'!$E$8,0,10*ROW('Hygiene Data'!E130))),'Data Summary'!DV136="Yes"),OFFSET('Hygiene Data'!$E$8,0,10*ROW('Hygiene Data'!E130)),NA())</f>
        <v>#N/A</v>
      </c>
      <c r="BH136" s="109" t="e">
        <f ca="1">+IF(AND(ISNUMBER(OFFSET('Hygiene Data'!$E$10,0,10*ROW('Hygiene Data'!E130))),'Data Summary'!DW136="Yes"),OFFSET('Hygiene Data'!$E$10,0,10*ROW('Hygiene Data'!E130)),NA())</f>
        <v>#N/A</v>
      </c>
      <c r="BI136" s="109" t="e">
        <f ca="1">+IF(AND(ISNUMBER(OFFSET('Hygiene Data'!$F$6,0,10*ROW('Hygiene Data'!F130))),'Data Summary'!DX136="Yes"),OFFSET('Hygiene Data'!$F$6,0,10*ROW('Hygiene Data'!F130)),NA())</f>
        <v>#N/A</v>
      </c>
      <c r="BJ136" s="109" t="e">
        <f ca="1">+IF(AND(ISNUMBER(OFFSET('Hygiene Data'!$F$8,0,10*ROW('Hygiene Data'!F130))),'Data Summary'!DY136="Yes"),OFFSET('Hygiene Data'!$F$8,0,10*ROW('Hygiene Data'!F130)),NA())</f>
        <v>#N/A</v>
      </c>
      <c r="BK136" s="109" t="e">
        <f ca="1">+IF(AND(ISNUMBER(OFFSET('Hygiene Data'!$F$10,0,10*ROW('Hygiene Data'!F130))),'Data Summary'!DZ136="Yes"),OFFSET('Hygiene Data'!$F$10,0,10*ROW('Hygiene Data'!F130)),NA())</f>
        <v>#N/A</v>
      </c>
      <c r="BL136" s="109" t="e">
        <f ca="1">+IF(AND(ISNUMBER(OFFSET('Hygiene Data'!$G$6,0,10*ROW('Hygiene Data'!G130))),'Data Summary'!EA136="Yes"),OFFSET('Hygiene Data'!$G$6,0,10*ROW('Hygiene Data'!G130)),NA())</f>
        <v>#N/A</v>
      </c>
      <c r="BM136" s="109" t="e">
        <f ca="1">+IF(AND(ISNUMBER(OFFSET('Hygiene Data'!$G$8,0,10*ROW('Hygiene Data'!G130))),'Data Summary'!EB136="Yes"),OFFSET('Hygiene Data'!$G$8,0,10*ROW('Hygiene Data'!G130)),NA())</f>
        <v>#N/A</v>
      </c>
      <c r="BN136" s="109" t="e">
        <f ca="1">+IF(AND(ISNUMBER(OFFSET('Hygiene Data'!$G$10,0,10*ROW('Hygiene Data'!G130))),'Data Summary'!EC136="Yes"),OFFSET('Hygiene Data'!$G$10,0,10*ROW('Hygiene Data'!G130)),NA())</f>
        <v>#N/A</v>
      </c>
      <c r="BO136" s="109" t="e">
        <f ca="1">+IF(AND(ISNUMBER(OFFSET('Hygiene Data'!$H$6,0,10*ROW('Hygiene Data'!H130))),'Data Summary'!ED136="Yes"),OFFSET('Hygiene Data'!$H$6,0,10*ROW('Hygiene Data'!H130)),NA())</f>
        <v>#N/A</v>
      </c>
      <c r="BP136" s="109" t="e">
        <f ca="1">+IF(AND(ISNUMBER(OFFSET('Hygiene Data'!$H$8,0,10*ROW('Hygiene Data'!H130))),'Data Summary'!EE136="Yes"),OFFSET('Hygiene Data'!$H$8,0,10*ROW('Hygiene Data'!H130)),NA())</f>
        <v>#N/A</v>
      </c>
      <c r="BQ136" s="109" t="e">
        <f ca="1">+IF(AND(ISNUMBER(OFFSET('Hygiene Data'!$H$10,0,10*ROW('Hygiene Data'!H130))),'Data Summary'!EF136="Yes"),OFFSET('Hygiene Data'!$H$10,0,10*ROW('Hygiene Data'!H130)),NA())</f>
        <v>#N/A</v>
      </c>
    </row>
    <row r="137" spans="1:69" x14ac:dyDescent="0.25">
      <c r="A137" s="57" t="e">
        <f ca="1">+IF(OFFSET('Water Data'!$B$1,0,10*ROW('Water Data'!B131))="",NA(),OFFSET('Water Data'!$B$1,0,10*ROW('Water Data'!B131)))</f>
        <v>#N/A</v>
      </c>
      <c r="B137" s="57" t="e">
        <f ca="1">+IF(OFFSET('Water Data'!$A$3,0,10*ROW('Water Data'!A134))="",NA(),OFFSET('Water Data'!$A$3,0,10*ROW('Water Data'!A134)))</f>
        <v>#N/A</v>
      </c>
      <c r="C137" s="57" t="e">
        <f ca="1">+IF(OFFSET('Water Data'!$C$3,0,10*ROW('Water Data'!C134))="",NA(),OFFSET('Water Data'!$C$3,0,10*ROW('Water Data'!C134)))</f>
        <v>#N/A</v>
      </c>
      <c r="D137" s="58" t="e">
        <f ca="1">+IF(AND(ISNUMBER(OFFSET('Water Data'!$C$5,0,10*ROW('Water Data'!C131))),'Data Summary'!BS137="Yes"),100-OFFSET('Water Data'!$C$5,0,10*ROW('Water Data'!C131)),NA())</f>
        <v>#N/A</v>
      </c>
      <c r="E137" s="58" t="e">
        <f ca="1">+IF(AND(ISNUMBER(OFFSET('Water Data'!$C$7,0,10*ROW('Water Data'!C131))),'Data Summary'!BT137="Yes"),OFFSET('Water Data'!$C$7,0,10*ROW('Water Data'!C131)),NA())</f>
        <v>#N/A</v>
      </c>
      <c r="F137" s="58" t="e">
        <f ca="1">+IF(AND(ISNUMBER(OFFSET('Water Data'!$C$10,0,10*ROW('Water Data'!C131))),'Data Summary'!BU137="Yes"),OFFSET('Water Data'!$C$10,0,10*ROW('Water Data'!C131)),NA())</f>
        <v>#N/A</v>
      </c>
      <c r="G137" s="58" t="e">
        <f ca="1">+IF(AND(ISNUMBER(OFFSET('Water Data'!$D$5,0,10*ROW('Water Data'!D131))),'Data Summary'!BV137="Yes"),100-OFFSET('Water Data'!$D$5,0,10*ROW('Water Data'!D131)),NA())</f>
        <v>#N/A</v>
      </c>
      <c r="H137" s="58" t="e">
        <f ca="1">+IF(AND(ISNUMBER(OFFSET('Water Data'!$D$7,0,10*ROW('Water Data'!D131))),'Data Summary'!BW137="Yes"),OFFSET('Water Data'!$D$7,0,10*ROW('Water Data'!D131)),NA())</f>
        <v>#N/A</v>
      </c>
      <c r="I137" s="58" t="e">
        <f ca="1">+IF(AND(ISNUMBER(OFFSET('Water Data'!$D$10,0,10*ROW('Water Data'!D131))),'Data Summary'!BX137="Yes"),OFFSET('Water Data'!$D$10,0,10*ROW('Water Data'!D131)),NA())</f>
        <v>#N/A</v>
      </c>
      <c r="J137" s="58" t="e">
        <f ca="1">+IF(AND(ISNUMBER(OFFSET('Water Data'!$E$5,0,10*ROW('Water Data'!E131))),'Data Summary'!BY137="Yes"),100-OFFSET('Water Data'!$E$5,0,10*ROW('Water Data'!E131)),NA())</f>
        <v>#N/A</v>
      </c>
      <c r="K137" s="58" t="e">
        <f ca="1">+IF(AND(ISNUMBER(OFFSET('Water Data'!$E$7,0,10*ROW('Water Data'!E131))),'Data Summary'!BZ137="Yes"),OFFSET('Water Data'!$E$7,0,10*ROW('Water Data'!E131)),NA())</f>
        <v>#N/A</v>
      </c>
      <c r="L137" s="58" t="e">
        <f ca="1">+IF(AND(ISNUMBER(OFFSET('Water Data'!$E$10,0,10*ROW('Water Data'!E131))),'Data Summary'!CA137="Yes"),OFFSET('Water Data'!$E$10,0,10*ROW('Water Data'!E131)),NA())</f>
        <v>#N/A</v>
      </c>
      <c r="M137" s="58" t="e">
        <f ca="1">+IF(AND(ISNUMBER(OFFSET('Water Data'!$F$5,0,10*ROW('Water Data'!F131))),'Data Summary'!CB137="Yes"),100-OFFSET('Water Data'!$F$5,0,10*ROW('Water Data'!F131)),NA())</f>
        <v>#N/A</v>
      </c>
      <c r="N137" s="58" t="e">
        <f ca="1">+IF(AND(ISNUMBER(OFFSET('Water Data'!$F$7,0,10*ROW('Water Data'!F131))),'Data Summary'!CC137="Yes"),OFFSET('Water Data'!$F$7,0,10*ROW('Water Data'!F131)),NA())</f>
        <v>#N/A</v>
      </c>
      <c r="O137" s="58" t="e">
        <f ca="1">+IF(AND(ISNUMBER(OFFSET('Water Data'!$F$10,0,10*ROW('Water Data'!F131))),'Data Summary'!CD137="Yes"),OFFSET('Water Data'!$F$10,0,10*ROW('Water Data'!F131)),NA())</f>
        <v>#N/A</v>
      </c>
      <c r="P137" s="58" t="e">
        <f ca="1">+IF(AND(ISNUMBER(OFFSET('Water Data'!$G$5,0,10*ROW('Water Data'!G131))),'Data Summary'!CE137="Yes"),100-OFFSET('Water Data'!$G$5,0,10*ROW('Water Data'!G131)),NA())</f>
        <v>#N/A</v>
      </c>
      <c r="Q137" s="58" t="e">
        <f ca="1">+IF(AND(ISNUMBER(OFFSET('Water Data'!$G$7,0,10*ROW('Water Data'!G131))),'Data Summary'!CF137="Yes"),OFFSET('Water Data'!$G$7,0,10*ROW('Water Data'!G131)),NA())</f>
        <v>#N/A</v>
      </c>
      <c r="R137" s="58" t="e">
        <f ca="1">+IF(AND(ISNUMBER(OFFSET('Water Data'!$G$10,0,10*ROW('Water Data'!G131))),'Data Summary'!CG137="Yes"),OFFSET('Water Data'!$G$10,0,10*ROW('Water Data'!G131)),NA())</f>
        <v>#N/A</v>
      </c>
      <c r="S137" s="58" t="e">
        <f ca="1">+IF(AND(ISNUMBER(OFFSET('Water Data'!$H$5,0,10*ROW('Water Data'!H131))),'Data Summary'!CH137="Yes"),100-OFFSET('Water Data'!$H$5,0,10*ROW('Water Data'!H131)),NA())</f>
        <v>#N/A</v>
      </c>
      <c r="T137" s="58" t="e">
        <f ca="1">+IF(AND(ISNUMBER(OFFSET('Water Data'!$H$7,0,10*ROW('Water Data'!H131))),'Data Summary'!CI137="Yes"),OFFSET('Water Data'!$H$7,0,10*ROW('Water Data'!H131)),NA())</f>
        <v>#N/A</v>
      </c>
      <c r="U137" s="58" t="e">
        <f ca="1">+IF(AND(ISNUMBER(OFFSET('Water Data'!$H$10,0,10*ROW('Water Data'!H131))),'Data Summary'!CJ137="Yes"),OFFSET('Water Data'!$H$10,0,10*ROW('Water Data'!H131)),NA())</f>
        <v>#N/A</v>
      </c>
      <c r="V137" s="104" t="e">
        <f ca="1">+IF(AND(ISNUMBER(OFFSET('Sanitation Data'!$C$5,0,10*ROW('Sanitation Data'!C131))),'Data Summary'!CK137="Yes"),100-OFFSET('Sanitation Data'!$C$5,0,10*ROW('Sanitation Data'!C131)),NA())</f>
        <v>#N/A</v>
      </c>
      <c r="W137" s="104" t="e">
        <f ca="1">+IF(AND(ISNUMBER(OFFSET('Sanitation Data'!$C$7,0,10*ROW('Sanitation Data'!C131))),'Data Summary'!CL137="Yes"),OFFSET('Sanitation Data'!$C$7,0,10*ROW('Sanitation Data'!C131)),NA())</f>
        <v>#N/A</v>
      </c>
      <c r="X137" s="104" t="e">
        <f ca="1">+IF(AND(ISNUMBER(OFFSET('Sanitation Data'!$C$11,0,10*ROW('Sanitation Data'!C131))),'Data Summary'!CM137="Yes"),OFFSET('Sanitation Data'!$C$11,0,10*ROW('Sanitation Data'!C131)),NA())</f>
        <v>#N/A</v>
      </c>
      <c r="Y137" s="104" t="e">
        <f ca="1">+IF(AND(ISNUMBER(OFFSET('Sanitation Data'!$C$12,0,10*ROW('Sanitation Data'!C131))),'Data Summary'!CN137="Yes"),OFFSET('Sanitation Data'!$C$12,0,10*ROW('Sanitation Data'!C131)),NA())</f>
        <v>#N/A</v>
      </c>
      <c r="Z137" s="104" t="e">
        <f ca="1">+IF(AND(ISNUMBER(OFFSET('Sanitation Data'!$C$13,0,10*ROW('Sanitation Data'!C131))),'Data Summary'!CO137="Yes"),OFFSET('Sanitation Data'!$C$13,0,10*ROW('Sanitation Data'!C131)),NA())</f>
        <v>#N/A</v>
      </c>
      <c r="AA137" s="104" t="e">
        <f ca="1">+IF(AND(ISNUMBER(OFFSET('Sanitation Data'!$D$5,0,10*ROW('Sanitation Data'!D131))),'Data Summary'!CP137="Yes"),100-OFFSET('Sanitation Data'!$D$5,0,10*ROW('Sanitation Data'!D131)),NA())</f>
        <v>#N/A</v>
      </c>
      <c r="AB137" s="104" t="e">
        <f ca="1">+IF(AND(ISNUMBER(OFFSET('Sanitation Data'!$D$7,0,10*ROW('Sanitation Data'!D131))),'Data Summary'!CQ137="Yes"),OFFSET('Sanitation Data'!$D$7,0,10*ROW('Sanitation Data'!D131)),NA())</f>
        <v>#N/A</v>
      </c>
      <c r="AC137" s="104" t="e">
        <f ca="1">+IF(AND(ISNUMBER(OFFSET('Sanitation Data'!$D$11,0,10*ROW('Sanitation Data'!D131))),'Data Summary'!CR137="Yes"),OFFSET('Sanitation Data'!$D$11,0,10*ROW('Sanitation Data'!D131)),NA())</f>
        <v>#N/A</v>
      </c>
      <c r="AD137" s="104" t="e">
        <f ca="1">+IF(AND(ISNUMBER(OFFSET('Sanitation Data'!$D$12,0,10*ROW('Sanitation Data'!D131))),'Data Summary'!CS137="Yes"),OFFSET('Sanitation Data'!$D$12,0,10*ROW('Sanitation Data'!D131)),NA())</f>
        <v>#N/A</v>
      </c>
      <c r="AE137" s="104" t="e">
        <f ca="1">+IF(AND(ISNUMBER(OFFSET('Sanitation Data'!$D$13,0,10*ROW('Sanitation Data'!D131))),'Data Summary'!CT137="Yes"),OFFSET('Sanitation Data'!$D$13,0,10*ROW('Sanitation Data'!D131)),NA())</f>
        <v>#N/A</v>
      </c>
      <c r="AF137" s="104" t="e">
        <f ca="1">+IF(AND(ISNUMBER(OFFSET('Sanitation Data'!$E$5,0,10*ROW('Sanitation Data'!E131))),'Data Summary'!CU137="Yes"),100-OFFSET('Sanitation Data'!$E$5,0,10*ROW('Sanitation Data'!E131)),NA())</f>
        <v>#N/A</v>
      </c>
      <c r="AG137" s="104" t="e">
        <f ca="1">+IF(AND(ISNUMBER(OFFSET('Sanitation Data'!$E$7,0,10*ROW('Sanitation Data'!E131))),'Data Summary'!CV137="Yes"),OFFSET('Sanitation Data'!$E$7,0,10*ROW('Sanitation Data'!E131)),NA())</f>
        <v>#N/A</v>
      </c>
      <c r="AH137" s="104" t="e">
        <f ca="1">+IF(AND(ISNUMBER(OFFSET('Sanitation Data'!$E$11,0,10*ROW('Sanitation Data'!E131))),'Data Summary'!CW137="Yes"),OFFSET('Sanitation Data'!$E$11,0,10*ROW('Sanitation Data'!E131)),NA())</f>
        <v>#N/A</v>
      </c>
      <c r="AI137" s="104" t="e">
        <f ca="1">+IF(AND(ISNUMBER(OFFSET('Sanitation Data'!$E$12,0,10*ROW('Sanitation Data'!E131))),'Data Summary'!CX137="Yes"),OFFSET('Sanitation Data'!$E$12,0,10*ROW('Sanitation Data'!E131)),NA())</f>
        <v>#N/A</v>
      </c>
      <c r="AJ137" s="104" t="e">
        <f ca="1">+IF(AND(ISNUMBER(OFFSET('Sanitation Data'!$E$13,0,10*ROW('Sanitation Data'!E131))),'Data Summary'!CY137="Yes"),OFFSET('Sanitation Data'!$E$13,0,10*ROW('Sanitation Data'!E131)),NA())</f>
        <v>#N/A</v>
      </c>
      <c r="AK137" s="104" t="e">
        <f ca="1">+IF(AND(ISNUMBER(OFFSET('Sanitation Data'!$F$5,0,10*ROW('Sanitation Data'!F131))),'Data Summary'!CZ137="Yes"),100-OFFSET('Sanitation Data'!$F$5,0,10*ROW('Sanitation Data'!F131)),NA())</f>
        <v>#N/A</v>
      </c>
      <c r="AL137" s="104" t="e">
        <f ca="1">+IF(AND(ISNUMBER(OFFSET('Sanitation Data'!$F$7,0,10*ROW('Sanitation Data'!F131))),'Data Summary'!DA137="Yes"),OFFSET('Sanitation Data'!$F$7,0,10*ROW('Sanitation Data'!F131)),NA())</f>
        <v>#N/A</v>
      </c>
      <c r="AM137" s="104" t="e">
        <f ca="1">+IF(AND(ISNUMBER(OFFSET('Sanitation Data'!$F$11,0,10*ROW('Sanitation Data'!F131))),'Data Summary'!DB137="Yes"),OFFSET('Sanitation Data'!$F$11,0,10*ROW('Sanitation Data'!F131)),NA())</f>
        <v>#N/A</v>
      </c>
      <c r="AN137" s="104" t="e">
        <f ca="1">+IF(AND(ISNUMBER(OFFSET('Sanitation Data'!$F$12,0,10*ROW('Sanitation Data'!F131))),'Data Summary'!DC137="Yes"),OFFSET('Sanitation Data'!$F$12,0,10*ROW('Sanitation Data'!F131)),NA())</f>
        <v>#N/A</v>
      </c>
      <c r="AO137" s="104" t="e">
        <f ca="1">+IF(AND(ISNUMBER(OFFSET('Sanitation Data'!$F$13,0,10*ROW('Sanitation Data'!F131))),'Data Summary'!DD137="Yes"),OFFSET('Sanitation Data'!$F$13,0,10*ROW('Sanitation Data'!F131)),NA())</f>
        <v>#N/A</v>
      </c>
      <c r="AP137" s="104" t="e">
        <f ca="1">+IF(AND(ISNUMBER(OFFSET('Sanitation Data'!$G$5,0,10*ROW('Sanitation Data'!G131))),'Data Summary'!DE137="Yes"),100-OFFSET('Sanitation Data'!$G$5,0,10*ROW('Sanitation Data'!G131)),NA())</f>
        <v>#N/A</v>
      </c>
      <c r="AQ137" s="104" t="e">
        <f ca="1">+IF(AND(ISNUMBER(OFFSET('Sanitation Data'!$G$7,0,10*ROW('Sanitation Data'!G131))),'Data Summary'!DF137="Yes"),OFFSET('Sanitation Data'!$G$7,0,10*ROW('Sanitation Data'!G131)),NA())</f>
        <v>#N/A</v>
      </c>
      <c r="AR137" s="104" t="e">
        <f ca="1">+IF(AND(ISNUMBER(OFFSET('Sanitation Data'!$G$11,0,10*ROW('Sanitation Data'!G131))),'Data Summary'!DG137="Yes"),OFFSET('Sanitation Data'!$G$11,0,10*ROW('Sanitation Data'!G131)),NA())</f>
        <v>#N/A</v>
      </c>
      <c r="AS137" s="104" t="e">
        <f ca="1">+IF(AND(ISNUMBER(OFFSET('Sanitation Data'!$G$12,0,10*ROW('Sanitation Data'!G131))),'Data Summary'!DH137="Yes"),OFFSET('Sanitation Data'!$G$12,0,10*ROW('Sanitation Data'!G131)),NA())</f>
        <v>#N/A</v>
      </c>
      <c r="AT137" s="104" t="e">
        <f ca="1">+IF(AND(ISNUMBER(OFFSET('Sanitation Data'!$G$13,0,10*ROW('Sanitation Data'!G131))),'Data Summary'!DI137="Yes"),OFFSET('Sanitation Data'!$G$13,0,10*ROW('Sanitation Data'!G131)),NA())</f>
        <v>#N/A</v>
      </c>
      <c r="AU137" s="104" t="e">
        <f ca="1">+IF(AND(ISNUMBER(OFFSET('Sanitation Data'!$H$5,0,10*ROW('Sanitation Data'!H131))),'Data Summary'!DJ137="Yes"),100-OFFSET('Sanitation Data'!$H$5,0,10*ROW('Sanitation Data'!H131)),NA())</f>
        <v>#N/A</v>
      </c>
      <c r="AV137" s="104" t="e">
        <f ca="1">+IF(AND(ISNUMBER(OFFSET('Sanitation Data'!$H$7,0,10*ROW('Sanitation Data'!H131))),'Data Summary'!DK137="Yes"),OFFSET('Sanitation Data'!$H$7,0,10*ROW('Sanitation Data'!H131)),NA())</f>
        <v>#N/A</v>
      </c>
      <c r="AW137" s="104" t="e">
        <f ca="1">+IF(AND(ISNUMBER(OFFSET('Sanitation Data'!$H$11,0,10*ROW('Sanitation Data'!H131))),'Data Summary'!DL137="Yes"),OFFSET('Sanitation Data'!$H$11,0,10*ROW('Sanitation Data'!H131)),NA())</f>
        <v>#N/A</v>
      </c>
      <c r="AX137" s="104" t="e">
        <f ca="1">+IF(AND(ISNUMBER(OFFSET('Sanitation Data'!$H$12,0,10*ROW('Sanitation Data'!H131))),'Data Summary'!DM137="Yes"),OFFSET('Sanitation Data'!$H$12,0,10*ROW('Sanitation Data'!H131)),NA())</f>
        <v>#N/A</v>
      </c>
      <c r="AY137" s="104" t="e">
        <f ca="1">+IF(AND(ISNUMBER(OFFSET('Sanitation Data'!$H$13,0,10*ROW('Sanitation Data'!H131))),'Data Summary'!DN137="Yes"),OFFSET('Sanitation Data'!$H$13,0,10*ROW('Sanitation Data'!H131)),NA())</f>
        <v>#N/A</v>
      </c>
      <c r="AZ137" s="109" t="e">
        <f ca="1">+IF(AND(ISNUMBER(OFFSET('Hygiene Data'!$C$6,0,10*ROW('Hygiene Data'!C131))),'Data Summary'!DO137="Yes"),OFFSET('Hygiene Data'!$C$6,0,10*ROW('Hygiene Data'!C131)),NA())</f>
        <v>#N/A</v>
      </c>
      <c r="BA137" s="109" t="e">
        <f ca="1">+IF(AND(ISNUMBER(OFFSET('Hygiene Data'!$C$8,0,10*ROW('Hygiene Data'!C131))),'Data Summary'!DP137="Yes"),OFFSET('Hygiene Data'!$C$8,0,10*ROW('Hygiene Data'!C131)),NA())</f>
        <v>#N/A</v>
      </c>
      <c r="BB137" s="109" t="e">
        <f ca="1">+IF(AND(ISNUMBER(OFFSET('Hygiene Data'!$C$10,0,10*ROW('Hygiene Data'!C131))),'Data Summary'!DQ137="Yes"),OFFSET('Hygiene Data'!$C$10,0,10*ROW('Hygiene Data'!C131)),NA())</f>
        <v>#N/A</v>
      </c>
      <c r="BC137" s="109" t="e">
        <f ca="1">+IF(AND(ISNUMBER(OFFSET('Hygiene Data'!$D$6,0,10*ROW('Hygiene Data'!D131))),'Data Summary'!DR137="Yes"),OFFSET('Hygiene Data'!$D$6,0,10*ROW('Hygiene Data'!D131)),NA())</f>
        <v>#N/A</v>
      </c>
      <c r="BD137" s="109" t="e">
        <f ca="1">+IF(AND(ISNUMBER(OFFSET('Hygiene Data'!$D$8,0,10*ROW('Hygiene Data'!D131))),'Data Summary'!DS137="Yes"),OFFSET('Hygiene Data'!$D$8,0,10*ROW('Hygiene Data'!D131)),NA())</f>
        <v>#N/A</v>
      </c>
      <c r="BE137" s="109" t="e">
        <f ca="1">+IF(AND(ISNUMBER(OFFSET('Hygiene Data'!$D$10,0,10*ROW('Hygiene Data'!D131))),'Data Summary'!DT137="Yes"),OFFSET('Hygiene Data'!$D$10,0,10*ROW('Hygiene Data'!D131)),NA())</f>
        <v>#N/A</v>
      </c>
      <c r="BF137" s="109" t="e">
        <f ca="1">+IF(AND(ISNUMBER(OFFSET('Hygiene Data'!$E$6,0,10*ROW('Hygiene Data'!E131))),'Data Summary'!DU137="Yes"),OFFSET('Hygiene Data'!$E$6,0,10*ROW('Hygiene Data'!E131)),NA())</f>
        <v>#N/A</v>
      </c>
      <c r="BG137" s="109" t="e">
        <f ca="1">+IF(AND(ISNUMBER(OFFSET('Hygiene Data'!$E$8,0,10*ROW('Hygiene Data'!E131))),'Data Summary'!DV137="Yes"),OFFSET('Hygiene Data'!$E$8,0,10*ROW('Hygiene Data'!E131)),NA())</f>
        <v>#N/A</v>
      </c>
      <c r="BH137" s="109" t="e">
        <f ca="1">+IF(AND(ISNUMBER(OFFSET('Hygiene Data'!$E$10,0,10*ROW('Hygiene Data'!E131))),'Data Summary'!DW137="Yes"),OFFSET('Hygiene Data'!$E$10,0,10*ROW('Hygiene Data'!E131)),NA())</f>
        <v>#N/A</v>
      </c>
      <c r="BI137" s="109" t="e">
        <f ca="1">+IF(AND(ISNUMBER(OFFSET('Hygiene Data'!$F$6,0,10*ROW('Hygiene Data'!F131))),'Data Summary'!DX137="Yes"),OFFSET('Hygiene Data'!$F$6,0,10*ROW('Hygiene Data'!F131)),NA())</f>
        <v>#N/A</v>
      </c>
      <c r="BJ137" s="109" t="e">
        <f ca="1">+IF(AND(ISNUMBER(OFFSET('Hygiene Data'!$F$8,0,10*ROW('Hygiene Data'!F131))),'Data Summary'!DY137="Yes"),OFFSET('Hygiene Data'!$F$8,0,10*ROW('Hygiene Data'!F131)),NA())</f>
        <v>#N/A</v>
      </c>
      <c r="BK137" s="109" t="e">
        <f ca="1">+IF(AND(ISNUMBER(OFFSET('Hygiene Data'!$F$10,0,10*ROW('Hygiene Data'!F131))),'Data Summary'!DZ137="Yes"),OFFSET('Hygiene Data'!$F$10,0,10*ROW('Hygiene Data'!F131)),NA())</f>
        <v>#N/A</v>
      </c>
      <c r="BL137" s="109" t="e">
        <f ca="1">+IF(AND(ISNUMBER(OFFSET('Hygiene Data'!$G$6,0,10*ROW('Hygiene Data'!G131))),'Data Summary'!EA137="Yes"),OFFSET('Hygiene Data'!$G$6,0,10*ROW('Hygiene Data'!G131)),NA())</f>
        <v>#N/A</v>
      </c>
      <c r="BM137" s="109" t="e">
        <f ca="1">+IF(AND(ISNUMBER(OFFSET('Hygiene Data'!$G$8,0,10*ROW('Hygiene Data'!G131))),'Data Summary'!EB137="Yes"),OFFSET('Hygiene Data'!$G$8,0,10*ROW('Hygiene Data'!G131)),NA())</f>
        <v>#N/A</v>
      </c>
      <c r="BN137" s="109" t="e">
        <f ca="1">+IF(AND(ISNUMBER(OFFSET('Hygiene Data'!$G$10,0,10*ROW('Hygiene Data'!G131))),'Data Summary'!EC137="Yes"),OFFSET('Hygiene Data'!$G$10,0,10*ROW('Hygiene Data'!G131)),NA())</f>
        <v>#N/A</v>
      </c>
      <c r="BO137" s="109" t="e">
        <f ca="1">+IF(AND(ISNUMBER(OFFSET('Hygiene Data'!$H$6,0,10*ROW('Hygiene Data'!H131))),'Data Summary'!ED137="Yes"),OFFSET('Hygiene Data'!$H$6,0,10*ROW('Hygiene Data'!H131)),NA())</f>
        <v>#N/A</v>
      </c>
      <c r="BP137" s="109" t="e">
        <f ca="1">+IF(AND(ISNUMBER(OFFSET('Hygiene Data'!$H$8,0,10*ROW('Hygiene Data'!H131))),'Data Summary'!EE137="Yes"),OFFSET('Hygiene Data'!$H$8,0,10*ROW('Hygiene Data'!H131)),NA())</f>
        <v>#N/A</v>
      </c>
      <c r="BQ137" s="109" t="e">
        <f ca="1">+IF(AND(ISNUMBER(OFFSET('Hygiene Data'!$H$10,0,10*ROW('Hygiene Data'!H131))),'Data Summary'!EF137="Yes"),OFFSET('Hygiene Data'!$H$10,0,10*ROW('Hygiene Data'!H131)),NA())</f>
        <v>#N/A</v>
      </c>
    </row>
    <row r="138" spans="1:69" x14ac:dyDescent="0.25">
      <c r="A138" s="57" t="e">
        <f ca="1">+IF(OFFSET('Water Data'!$B$1,0,10*ROW('Water Data'!B132))="",NA(),OFFSET('Water Data'!$B$1,0,10*ROW('Water Data'!B132)))</f>
        <v>#N/A</v>
      </c>
      <c r="B138" s="57" t="e">
        <f ca="1">+IF(OFFSET('Water Data'!$A$3,0,10*ROW('Water Data'!A135))="",NA(),OFFSET('Water Data'!$A$3,0,10*ROW('Water Data'!A135)))</f>
        <v>#N/A</v>
      </c>
      <c r="C138" s="57" t="e">
        <f ca="1">+IF(OFFSET('Water Data'!$C$3,0,10*ROW('Water Data'!C135))="",NA(),OFFSET('Water Data'!$C$3,0,10*ROW('Water Data'!C135)))</f>
        <v>#N/A</v>
      </c>
      <c r="D138" s="58" t="e">
        <f ca="1">+IF(AND(ISNUMBER(OFFSET('Water Data'!$C$5,0,10*ROW('Water Data'!C132))),'Data Summary'!BS138="Yes"),100-OFFSET('Water Data'!$C$5,0,10*ROW('Water Data'!C132)),NA())</f>
        <v>#N/A</v>
      </c>
      <c r="E138" s="58" t="e">
        <f ca="1">+IF(AND(ISNUMBER(OFFSET('Water Data'!$C$7,0,10*ROW('Water Data'!C132))),'Data Summary'!BT138="Yes"),OFFSET('Water Data'!$C$7,0,10*ROW('Water Data'!C132)),NA())</f>
        <v>#N/A</v>
      </c>
      <c r="F138" s="58" t="e">
        <f ca="1">+IF(AND(ISNUMBER(OFFSET('Water Data'!$C$10,0,10*ROW('Water Data'!C132))),'Data Summary'!BU138="Yes"),OFFSET('Water Data'!$C$10,0,10*ROW('Water Data'!C132)),NA())</f>
        <v>#N/A</v>
      </c>
      <c r="G138" s="58" t="e">
        <f ca="1">+IF(AND(ISNUMBER(OFFSET('Water Data'!$D$5,0,10*ROW('Water Data'!D132))),'Data Summary'!BV138="Yes"),100-OFFSET('Water Data'!$D$5,0,10*ROW('Water Data'!D132)),NA())</f>
        <v>#N/A</v>
      </c>
      <c r="H138" s="58" t="e">
        <f ca="1">+IF(AND(ISNUMBER(OFFSET('Water Data'!$D$7,0,10*ROW('Water Data'!D132))),'Data Summary'!BW138="Yes"),OFFSET('Water Data'!$D$7,0,10*ROW('Water Data'!D132)),NA())</f>
        <v>#N/A</v>
      </c>
      <c r="I138" s="58" t="e">
        <f ca="1">+IF(AND(ISNUMBER(OFFSET('Water Data'!$D$10,0,10*ROW('Water Data'!D132))),'Data Summary'!BX138="Yes"),OFFSET('Water Data'!$D$10,0,10*ROW('Water Data'!D132)),NA())</f>
        <v>#N/A</v>
      </c>
      <c r="J138" s="58" t="e">
        <f ca="1">+IF(AND(ISNUMBER(OFFSET('Water Data'!$E$5,0,10*ROW('Water Data'!E132))),'Data Summary'!BY138="Yes"),100-OFFSET('Water Data'!$E$5,0,10*ROW('Water Data'!E132)),NA())</f>
        <v>#N/A</v>
      </c>
      <c r="K138" s="58" t="e">
        <f ca="1">+IF(AND(ISNUMBER(OFFSET('Water Data'!$E$7,0,10*ROW('Water Data'!E132))),'Data Summary'!BZ138="Yes"),OFFSET('Water Data'!$E$7,0,10*ROW('Water Data'!E132)),NA())</f>
        <v>#N/A</v>
      </c>
      <c r="L138" s="58" t="e">
        <f ca="1">+IF(AND(ISNUMBER(OFFSET('Water Data'!$E$10,0,10*ROW('Water Data'!E132))),'Data Summary'!CA138="Yes"),OFFSET('Water Data'!$E$10,0,10*ROW('Water Data'!E132)),NA())</f>
        <v>#N/A</v>
      </c>
      <c r="M138" s="58" t="e">
        <f ca="1">+IF(AND(ISNUMBER(OFFSET('Water Data'!$F$5,0,10*ROW('Water Data'!F132))),'Data Summary'!CB138="Yes"),100-OFFSET('Water Data'!$F$5,0,10*ROW('Water Data'!F132)),NA())</f>
        <v>#N/A</v>
      </c>
      <c r="N138" s="58" t="e">
        <f ca="1">+IF(AND(ISNUMBER(OFFSET('Water Data'!$F$7,0,10*ROW('Water Data'!F132))),'Data Summary'!CC138="Yes"),OFFSET('Water Data'!$F$7,0,10*ROW('Water Data'!F132)),NA())</f>
        <v>#N/A</v>
      </c>
      <c r="O138" s="58" t="e">
        <f ca="1">+IF(AND(ISNUMBER(OFFSET('Water Data'!$F$10,0,10*ROW('Water Data'!F132))),'Data Summary'!CD138="Yes"),OFFSET('Water Data'!$F$10,0,10*ROW('Water Data'!F132)),NA())</f>
        <v>#N/A</v>
      </c>
      <c r="P138" s="58" t="e">
        <f ca="1">+IF(AND(ISNUMBER(OFFSET('Water Data'!$G$5,0,10*ROW('Water Data'!G132))),'Data Summary'!CE138="Yes"),100-OFFSET('Water Data'!$G$5,0,10*ROW('Water Data'!G132)),NA())</f>
        <v>#N/A</v>
      </c>
      <c r="Q138" s="58" t="e">
        <f ca="1">+IF(AND(ISNUMBER(OFFSET('Water Data'!$G$7,0,10*ROW('Water Data'!G132))),'Data Summary'!CF138="Yes"),OFFSET('Water Data'!$G$7,0,10*ROW('Water Data'!G132)),NA())</f>
        <v>#N/A</v>
      </c>
      <c r="R138" s="58" t="e">
        <f ca="1">+IF(AND(ISNUMBER(OFFSET('Water Data'!$G$10,0,10*ROW('Water Data'!G132))),'Data Summary'!CG138="Yes"),OFFSET('Water Data'!$G$10,0,10*ROW('Water Data'!G132)),NA())</f>
        <v>#N/A</v>
      </c>
      <c r="S138" s="58" t="e">
        <f ca="1">+IF(AND(ISNUMBER(OFFSET('Water Data'!$H$5,0,10*ROW('Water Data'!H132))),'Data Summary'!CH138="Yes"),100-OFFSET('Water Data'!$H$5,0,10*ROW('Water Data'!H132)),NA())</f>
        <v>#N/A</v>
      </c>
      <c r="T138" s="58" t="e">
        <f ca="1">+IF(AND(ISNUMBER(OFFSET('Water Data'!$H$7,0,10*ROW('Water Data'!H132))),'Data Summary'!CI138="Yes"),OFFSET('Water Data'!$H$7,0,10*ROW('Water Data'!H132)),NA())</f>
        <v>#N/A</v>
      </c>
      <c r="U138" s="58" t="e">
        <f ca="1">+IF(AND(ISNUMBER(OFFSET('Water Data'!$H$10,0,10*ROW('Water Data'!H132))),'Data Summary'!CJ138="Yes"),OFFSET('Water Data'!$H$10,0,10*ROW('Water Data'!H132)),NA())</f>
        <v>#N/A</v>
      </c>
      <c r="V138" s="104" t="e">
        <f ca="1">+IF(AND(ISNUMBER(OFFSET('Sanitation Data'!$C$5,0,10*ROW('Sanitation Data'!C132))),'Data Summary'!CK138="Yes"),100-OFFSET('Sanitation Data'!$C$5,0,10*ROW('Sanitation Data'!C132)),NA())</f>
        <v>#N/A</v>
      </c>
      <c r="W138" s="104" t="e">
        <f ca="1">+IF(AND(ISNUMBER(OFFSET('Sanitation Data'!$C$7,0,10*ROW('Sanitation Data'!C132))),'Data Summary'!CL138="Yes"),OFFSET('Sanitation Data'!$C$7,0,10*ROW('Sanitation Data'!C132)),NA())</f>
        <v>#N/A</v>
      </c>
      <c r="X138" s="104" t="e">
        <f ca="1">+IF(AND(ISNUMBER(OFFSET('Sanitation Data'!$C$11,0,10*ROW('Sanitation Data'!C132))),'Data Summary'!CM138="Yes"),OFFSET('Sanitation Data'!$C$11,0,10*ROW('Sanitation Data'!C132)),NA())</f>
        <v>#N/A</v>
      </c>
      <c r="Y138" s="104" t="e">
        <f ca="1">+IF(AND(ISNUMBER(OFFSET('Sanitation Data'!$C$12,0,10*ROW('Sanitation Data'!C132))),'Data Summary'!CN138="Yes"),OFFSET('Sanitation Data'!$C$12,0,10*ROW('Sanitation Data'!C132)),NA())</f>
        <v>#N/A</v>
      </c>
      <c r="Z138" s="104" t="e">
        <f ca="1">+IF(AND(ISNUMBER(OFFSET('Sanitation Data'!$C$13,0,10*ROW('Sanitation Data'!C132))),'Data Summary'!CO138="Yes"),OFFSET('Sanitation Data'!$C$13,0,10*ROW('Sanitation Data'!C132)),NA())</f>
        <v>#N/A</v>
      </c>
      <c r="AA138" s="104" t="e">
        <f ca="1">+IF(AND(ISNUMBER(OFFSET('Sanitation Data'!$D$5,0,10*ROW('Sanitation Data'!D132))),'Data Summary'!CP138="Yes"),100-OFFSET('Sanitation Data'!$D$5,0,10*ROW('Sanitation Data'!D132)),NA())</f>
        <v>#N/A</v>
      </c>
      <c r="AB138" s="104" t="e">
        <f ca="1">+IF(AND(ISNUMBER(OFFSET('Sanitation Data'!$D$7,0,10*ROW('Sanitation Data'!D132))),'Data Summary'!CQ138="Yes"),OFFSET('Sanitation Data'!$D$7,0,10*ROW('Sanitation Data'!D132)),NA())</f>
        <v>#N/A</v>
      </c>
      <c r="AC138" s="104" t="e">
        <f ca="1">+IF(AND(ISNUMBER(OFFSET('Sanitation Data'!$D$11,0,10*ROW('Sanitation Data'!D132))),'Data Summary'!CR138="Yes"),OFFSET('Sanitation Data'!$D$11,0,10*ROW('Sanitation Data'!D132)),NA())</f>
        <v>#N/A</v>
      </c>
      <c r="AD138" s="104" t="e">
        <f ca="1">+IF(AND(ISNUMBER(OFFSET('Sanitation Data'!$D$12,0,10*ROW('Sanitation Data'!D132))),'Data Summary'!CS138="Yes"),OFFSET('Sanitation Data'!$D$12,0,10*ROW('Sanitation Data'!D132)),NA())</f>
        <v>#N/A</v>
      </c>
      <c r="AE138" s="104" t="e">
        <f ca="1">+IF(AND(ISNUMBER(OFFSET('Sanitation Data'!$D$13,0,10*ROW('Sanitation Data'!D132))),'Data Summary'!CT138="Yes"),OFFSET('Sanitation Data'!$D$13,0,10*ROW('Sanitation Data'!D132)),NA())</f>
        <v>#N/A</v>
      </c>
      <c r="AF138" s="104" t="e">
        <f ca="1">+IF(AND(ISNUMBER(OFFSET('Sanitation Data'!$E$5,0,10*ROW('Sanitation Data'!E132))),'Data Summary'!CU138="Yes"),100-OFFSET('Sanitation Data'!$E$5,0,10*ROW('Sanitation Data'!E132)),NA())</f>
        <v>#N/A</v>
      </c>
      <c r="AG138" s="104" t="e">
        <f ca="1">+IF(AND(ISNUMBER(OFFSET('Sanitation Data'!$E$7,0,10*ROW('Sanitation Data'!E132))),'Data Summary'!CV138="Yes"),OFFSET('Sanitation Data'!$E$7,0,10*ROW('Sanitation Data'!E132)),NA())</f>
        <v>#N/A</v>
      </c>
      <c r="AH138" s="104" t="e">
        <f ca="1">+IF(AND(ISNUMBER(OFFSET('Sanitation Data'!$E$11,0,10*ROW('Sanitation Data'!E132))),'Data Summary'!CW138="Yes"),OFFSET('Sanitation Data'!$E$11,0,10*ROW('Sanitation Data'!E132)),NA())</f>
        <v>#N/A</v>
      </c>
      <c r="AI138" s="104" t="e">
        <f ca="1">+IF(AND(ISNUMBER(OFFSET('Sanitation Data'!$E$12,0,10*ROW('Sanitation Data'!E132))),'Data Summary'!CX138="Yes"),OFFSET('Sanitation Data'!$E$12,0,10*ROW('Sanitation Data'!E132)),NA())</f>
        <v>#N/A</v>
      </c>
      <c r="AJ138" s="104" t="e">
        <f ca="1">+IF(AND(ISNUMBER(OFFSET('Sanitation Data'!$E$13,0,10*ROW('Sanitation Data'!E132))),'Data Summary'!CY138="Yes"),OFFSET('Sanitation Data'!$E$13,0,10*ROW('Sanitation Data'!E132)),NA())</f>
        <v>#N/A</v>
      </c>
      <c r="AK138" s="104" t="e">
        <f ca="1">+IF(AND(ISNUMBER(OFFSET('Sanitation Data'!$F$5,0,10*ROW('Sanitation Data'!F132))),'Data Summary'!CZ138="Yes"),100-OFFSET('Sanitation Data'!$F$5,0,10*ROW('Sanitation Data'!F132)),NA())</f>
        <v>#N/A</v>
      </c>
      <c r="AL138" s="104" t="e">
        <f ca="1">+IF(AND(ISNUMBER(OFFSET('Sanitation Data'!$F$7,0,10*ROW('Sanitation Data'!F132))),'Data Summary'!DA138="Yes"),OFFSET('Sanitation Data'!$F$7,0,10*ROW('Sanitation Data'!F132)),NA())</f>
        <v>#N/A</v>
      </c>
      <c r="AM138" s="104" t="e">
        <f ca="1">+IF(AND(ISNUMBER(OFFSET('Sanitation Data'!$F$11,0,10*ROW('Sanitation Data'!F132))),'Data Summary'!DB138="Yes"),OFFSET('Sanitation Data'!$F$11,0,10*ROW('Sanitation Data'!F132)),NA())</f>
        <v>#N/A</v>
      </c>
      <c r="AN138" s="104" t="e">
        <f ca="1">+IF(AND(ISNUMBER(OFFSET('Sanitation Data'!$F$12,0,10*ROW('Sanitation Data'!F132))),'Data Summary'!DC138="Yes"),OFFSET('Sanitation Data'!$F$12,0,10*ROW('Sanitation Data'!F132)),NA())</f>
        <v>#N/A</v>
      </c>
      <c r="AO138" s="104" t="e">
        <f ca="1">+IF(AND(ISNUMBER(OFFSET('Sanitation Data'!$F$13,0,10*ROW('Sanitation Data'!F132))),'Data Summary'!DD138="Yes"),OFFSET('Sanitation Data'!$F$13,0,10*ROW('Sanitation Data'!F132)),NA())</f>
        <v>#N/A</v>
      </c>
      <c r="AP138" s="104" t="e">
        <f ca="1">+IF(AND(ISNUMBER(OFFSET('Sanitation Data'!$G$5,0,10*ROW('Sanitation Data'!G132))),'Data Summary'!DE138="Yes"),100-OFFSET('Sanitation Data'!$G$5,0,10*ROW('Sanitation Data'!G132)),NA())</f>
        <v>#N/A</v>
      </c>
      <c r="AQ138" s="104" t="e">
        <f ca="1">+IF(AND(ISNUMBER(OFFSET('Sanitation Data'!$G$7,0,10*ROW('Sanitation Data'!G132))),'Data Summary'!DF138="Yes"),OFFSET('Sanitation Data'!$G$7,0,10*ROW('Sanitation Data'!G132)),NA())</f>
        <v>#N/A</v>
      </c>
      <c r="AR138" s="104" t="e">
        <f ca="1">+IF(AND(ISNUMBER(OFFSET('Sanitation Data'!$G$11,0,10*ROW('Sanitation Data'!G132))),'Data Summary'!DG138="Yes"),OFFSET('Sanitation Data'!$G$11,0,10*ROW('Sanitation Data'!G132)),NA())</f>
        <v>#N/A</v>
      </c>
      <c r="AS138" s="104" t="e">
        <f ca="1">+IF(AND(ISNUMBER(OFFSET('Sanitation Data'!$G$12,0,10*ROW('Sanitation Data'!G132))),'Data Summary'!DH138="Yes"),OFFSET('Sanitation Data'!$G$12,0,10*ROW('Sanitation Data'!G132)),NA())</f>
        <v>#N/A</v>
      </c>
      <c r="AT138" s="104" t="e">
        <f ca="1">+IF(AND(ISNUMBER(OFFSET('Sanitation Data'!$G$13,0,10*ROW('Sanitation Data'!G132))),'Data Summary'!DI138="Yes"),OFFSET('Sanitation Data'!$G$13,0,10*ROW('Sanitation Data'!G132)),NA())</f>
        <v>#N/A</v>
      </c>
      <c r="AU138" s="104" t="e">
        <f ca="1">+IF(AND(ISNUMBER(OFFSET('Sanitation Data'!$H$5,0,10*ROW('Sanitation Data'!H132))),'Data Summary'!DJ138="Yes"),100-OFFSET('Sanitation Data'!$H$5,0,10*ROW('Sanitation Data'!H132)),NA())</f>
        <v>#N/A</v>
      </c>
      <c r="AV138" s="104" t="e">
        <f ca="1">+IF(AND(ISNUMBER(OFFSET('Sanitation Data'!$H$7,0,10*ROW('Sanitation Data'!H132))),'Data Summary'!DK138="Yes"),OFFSET('Sanitation Data'!$H$7,0,10*ROW('Sanitation Data'!H132)),NA())</f>
        <v>#N/A</v>
      </c>
      <c r="AW138" s="104" t="e">
        <f ca="1">+IF(AND(ISNUMBER(OFFSET('Sanitation Data'!$H$11,0,10*ROW('Sanitation Data'!H132))),'Data Summary'!DL138="Yes"),OFFSET('Sanitation Data'!$H$11,0,10*ROW('Sanitation Data'!H132)),NA())</f>
        <v>#N/A</v>
      </c>
      <c r="AX138" s="104" t="e">
        <f ca="1">+IF(AND(ISNUMBER(OFFSET('Sanitation Data'!$H$12,0,10*ROW('Sanitation Data'!H132))),'Data Summary'!DM138="Yes"),OFFSET('Sanitation Data'!$H$12,0,10*ROW('Sanitation Data'!H132)),NA())</f>
        <v>#N/A</v>
      </c>
      <c r="AY138" s="104" t="e">
        <f ca="1">+IF(AND(ISNUMBER(OFFSET('Sanitation Data'!$H$13,0,10*ROW('Sanitation Data'!H132))),'Data Summary'!DN138="Yes"),OFFSET('Sanitation Data'!$H$13,0,10*ROW('Sanitation Data'!H132)),NA())</f>
        <v>#N/A</v>
      </c>
      <c r="AZ138" s="109" t="e">
        <f ca="1">+IF(AND(ISNUMBER(OFFSET('Hygiene Data'!$C$6,0,10*ROW('Hygiene Data'!C132))),'Data Summary'!DO138="Yes"),OFFSET('Hygiene Data'!$C$6,0,10*ROW('Hygiene Data'!C132)),NA())</f>
        <v>#N/A</v>
      </c>
      <c r="BA138" s="109" t="e">
        <f ca="1">+IF(AND(ISNUMBER(OFFSET('Hygiene Data'!$C$8,0,10*ROW('Hygiene Data'!C132))),'Data Summary'!DP138="Yes"),OFFSET('Hygiene Data'!$C$8,0,10*ROW('Hygiene Data'!C132)),NA())</f>
        <v>#N/A</v>
      </c>
      <c r="BB138" s="109" t="e">
        <f ca="1">+IF(AND(ISNUMBER(OFFSET('Hygiene Data'!$C$10,0,10*ROW('Hygiene Data'!C132))),'Data Summary'!DQ138="Yes"),OFFSET('Hygiene Data'!$C$10,0,10*ROW('Hygiene Data'!C132)),NA())</f>
        <v>#N/A</v>
      </c>
      <c r="BC138" s="109" t="e">
        <f ca="1">+IF(AND(ISNUMBER(OFFSET('Hygiene Data'!$D$6,0,10*ROW('Hygiene Data'!D132))),'Data Summary'!DR138="Yes"),OFFSET('Hygiene Data'!$D$6,0,10*ROW('Hygiene Data'!D132)),NA())</f>
        <v>#N/A</v>
      </c>
      <c r="BD138" s="109" t="e">
        <f ca="1">+IF(AND(ISNUMBER(OFFSET('Hygiene Data'!$D$8,0,10*ROW('Hygiene Data'!D132))),'Data Summary'!DS138="Yes"),OFFSET('Hygiene Data'!$D$8,0,10*ROW('Hygiene Data'!D132)),NA())</f>
        <v>#N/A</v>
      </c>
      <c r="BE138" s="109" t="e">
        <f ca="1">+IF(AND(ISNUMBER(OFFSET('Hygiene Data'!$D$10,0,10*ROW('Hygiene Data'!D132))),'Data Summary'!DT138="Yes"),OFFSET('Hygiene Data'!$D$10,0,10*ROW('Hygiene Data'!D132)),NA())</f>
        <v>#N/A</v>
      </c>
      <c r="BF138" s="109" t="e">
        <f ca="1">+IF(AND(ISNUMBER(OFFSET('Hygiene Data'!$E$6,0,10*ROW('Hygiene Data'!E132))),'Data Summary'!DU138="Yes"),OFFSET('Hygiene Data'!$E$6,0,10*ROW('Hygiene Data'!E132)),NA())</f>
        <v>#N/A</v>
      </c>
      <c r="BG138" s="109" t="e">
        <f ca="1">+IF(AND(ISNUMBER(OFFSET('Hygiene Data'!$E$8,0,10*ROW('Hygiene Data'!E132))),'Data Summary'!DV138="Yes"),OFFSET('Hygiene Data'!$E$8,0,10*ROW('Hygiene Data'!E132)),NA())</f>
        <v>#N/A</v>
      </c>
      <c r="BH138" s="109" t="e">
        <f ca="1">+IF(AND(ISNUMBER(OFFSET('Hygiene Data'!$E$10,0,10*ROW('Hygiene Data'!E132))),'Data Summary'!DW138="Yes"),OFFSET('Hygiene Data'!$E$10,0,10*ROW('Hygiene Data'!E132)),NA())</f>
        <v>#N/A</v>
      </c>
      <c r="BI138" s="109" t="e">
        <f ca="1">+IF(AND(ISNUMBER(OFFSET('Hygiene Data'!$F$6,0,10*ROW('Hygiene Data'!F132))),'Data Summary'!DX138="Yes"),OFFSET('Hygiene Data'!$F$6,0,10*ROW('Hygiene Data'!F132)),NA())</f>
        <v>#N/A</v>
      </c>
      <c r="BJ138" s="109" t="e">
        <f ca="1">+IF(AND(ISNUMBER(OFFSET('Hygiene Data'!$F$8,0,10*ROW('Hygiene Data'!F132))),'Data Summary'!DY138="Yes"),OFFSET('Hygiene Data'!$F$8,0,10*ROW('Hygiene Data'!F132)),NA())</f>
        <v>#N/A</v>
      </c>
      <c r="BK138" s="109" t="e">
        <f ca="1">+IF(AND(ISNUMBER(OFFSET('Hygiene Data'!$F$10,0,10*ROW('Hygiene Data'!F132))),'Data Summary'!DZ138="Yes"),OFFSET('Hygiene Data'!$F$10,0,10*ROW('Hygiene Data'!F132)),NA())</f>
        <v>#N/A</v>
      </c>
      <c r="BL138" s="109" t="e">
        <f ca="1">+IF(AND(ISNUMBER(OFFSET('Hygiene Data'!$G$6,0,10*ROW('Hygiene Data'!G132))),'Data Summary'!EA138="Yes"),OFFSET('Hygiene Data'!$G$6,0,10*ROW('Hygiene Data'!G132)),NA())</f>
        <v>#N/A</v>
      </c>
      <c r="BM138" s="109" t="e">
        <f ca="1">+IF(AND(ISNUMBER(OFFSET('Hygiene Data'!$G$8,0,10*ROW('Hygiene Data'!G132))),'Data Summary'!EB138="Yes"),OFFSET('Hygiene Data'!$G$8,0,10*ROW('Hygiene Data'!G132)),NA())</f>
        <v>#N/A</v>
      </c>
      <c r="BN138" s="109" t="e">
        <f ca="1">+IF(AND(ISNUMBER(OFFSET('Hygiene Data'!$G$10,0,10*ROW('Hygiene Data'!G132))),'Data Summary'!EC138="Yes"),OFFSET('Hygiene Data'!$G$10,0,10*ROW('Hygiene Data'!G132)),NA())</f>
        <v>#N/A</v>
      </c>
      <c r="BO138" s="109" t="e">
        <f ca="1">+IF(AND(ISNUMBER(OFFSET('Hygiene Data'!$H$6,0,10*ROW('Hygiene Data'!H132))),'Data Summary'!ED138="Yes"),OFFSET('Hygiene Data'!$H$6,0,10*ROW('Hygiene Data'!H132)),NA())</f>
        <v>#N/A</v>
      </c>
      <c r="BP138" s="109" t="e">
        <f ca="1">+IF(AND(ISNUMBER(OFFSET('Hygiene Data'!$H$8,0,10*ROW('Hygiene Data'!H132))),'Data Summary'!EE138="Yes"),OFFSET('Hygiene Data'!$H$8,0,10*ROW('Hygiene Data'!H132)),NA())</f>
        <v>#N/A</v>
      </c>
      <c r="BQ138" s="109" t="e">
        <f ca="1">+IF(AND(ISNUMBER(OFFSET('Hygiene Data'!$H$10,0,10*ROW('Hygiene Data'!H132))),'Data Summary'!EF138="Yes"),OFFSET('Hygiene Data'!$H$10,0,10*ROW('Hygiene Data'!H132)),NA())</f>
        <v>#N/A</v>
      </c>
    </row>
    <row r="139" spans="1:69" x14ac:dyDescent="0.25">
      <c r="A139" s="57" t="e">
        <f ca="1">+IF(OFFSET('Water Data'!$B$1,0,10*ROW('Water Data'!B133))="",NA(),OFFSET('Water Data'!$B$1,0,10*ROW('Water Data'!B133)))</f>
        <v>#N/A</v>
      </c>
      <c r="B139" s="57" t="e">
        <f ca="1">+IF(OFFSET('Water Data'!$A$3,0,10*ROW('Water Data'!A136))="",NA(),OFFSET('Water Data'!$A$3,0,10*ROW('Water Data'!A136)))</f>
        <v>#N/A</v>
      </c>
      <c r="C139" s="57" t="e">
        <f ca="1">+IF(OFFSET('Water Data'!$C$3,0,10*ROW('Water Data'!C136))="",NA(),OFFSET('Water Data'!$C$3,0,10*ROW('Water Data'!C136)))</f>
        <v>#N/A</v>
      </c>
      <c r="D139" s="58" t="e">
        <f ca="1">+IF(AND(ISNUMBER(OFFSET('Water Data'!$C$5,0,10*ROW('Water Data'!C133))),'Data Summary'!BS139="Yes"),100-OFFSET('Water Data'!$C$5,0,10*ROW('Water Data'!C133)),NA())</f>
        <v>#N/A</v>
      </c>
      <c r="E139" s="58" t="e">
        <f ca="1">+IF(AND(ISNUMBER(OFFSET('Water Data'!$C$7,0,10*ROW('Water Data'!C133))),'Data Summary'!BT139="Yes"),OFFSET('Water Data'!$C$7,0,10*ROW('Water Data'!C133)),NA())</f>
        <v>#N/A</v>
      </c>
      <c r="F139" s="58" t="e">
        <f ca="1">+IF(AND(ISNUMBER(OFFSET('Water Data'!$C$10,0,10*ROW('Water Data'!C133))),'Data Summary'!BU139="Yes"),OFFSET('Water Data'!$C$10,0,10*ROW('Water Data'!C133)),NA())</f>
        <v>#N/A</v>
      </c>
      <c r="G139" s="58" t="e">
        <f ca="1">+IF(AND(ISNUMBER(OFFSET('Water Data'!$D$5,0,10*ROW('Water Data'!D133))),'Data Summary'!BV139="Yes"),100-OFFSET('Water Data'!$D$5,0,10*ROW('Water Data'!D133)),NA())</f>
        <v>#N/A</v>
      </c>
      <c r="H139" s="58" t="e">
        <f ca="1">+IF(AND(ISNUMBER(OFFSET('Water Data'!$D$7,0,10*ROW('Water Data'!D133))),'Data Summary'!BW139="Yes"),OFFSET('Water Data'!$D$7,0,10*ROW('Water Data'!D133)),NA())</f>
        <v>#N/A</v>
      </c>
      <c r="I139" s="58" t="e">
        <f ca="1">+IF(AND(ISNUMBER(OFFSET('Water Data'!$D$10,0,10*ROW('Water Data'!D133))),'Data Summary'!BX139="Yes"),OFFSET('Water Data'!$D$10,0,10*ROW('Water Data'!D133)),NA())</f>
        <v>#N/A</v>
      </c>
      <c r="J139" s="58" t="e">
        <f ca="1">+IF(AND(ISNUMBER(OFFSET('Water Data'!$E$5,0,10*ROW('Water Data'!E133))),'Data Summary'!BY139="Yes"),100-OFFSET('Water Data'!$E$5,0,10*ROW('Water Data'!E133)),NA())</f>
        <v>#N/A</v>
      </c>
      <c r="K139" s="58" t="e">
        <f ca="1">+IF(AND(ISNUMBER(OFFSET('Water Data'!$E$7,0,10*ROW('Water Data'!E133))),'Data Summary'!BZ139="Yes"),OFFSET('Water Data'!$E$7,0,10*ROW('Water Data'!E133)),NA())</f>
        <v>#N/A</v>
      </c>
      <c r="L139" s="58" t="e">
        <f ca="1">+IF(AND(ISNUMBER(OFFSET('Water Data'!$E$10,0,10*ROW('Water Data'!E133))),'Data Summary'!CA139="Yes"),OFFSET('Water Data'!$E$10,0,10*ROW('Water Data'!E133)),NA())</f>
        <v>#N/A</v>
      </c>
      <c r="M139" s="58" t="e">
        <f ca="1">+IF(AND(ISNUMBER(OFFSET('Water Data'!$F$5,0,10*ROW('Water Data'!F133))),'Data Summary'!CB139="Yes"),100-OFFSET('Water Data'!$F$5,0,10*ROW('Water Data'!F133)),NA())</f>
        <v>#N/A</v>
      </c>
      <c r="N139" s="58" t="e">
        <f ca="1">+IF(AND(ISNUMBER(OFFSET('Water Data'!$F$7,0,10*ROW('Water Data'!F133))),'Data Summary'!CC139="Yes"),OFFSET('Water Data'!$F$7,0,10*ROW('Water Data'!F133)),NA())</f>
        <v>#N/A</v>
      </c>
      <c r="O139" s="58" t="e">
        <f ca="1">+IF(AND(ISNUMBER(OFFSET('Water Data'!$F$10,0,10*ROW('Water Data'!F133))),'Data Summary'!CD139="Yes"),OFFSET('Water Data'!$F$10,0,10*ROW('Water Data'!F133)),NA())</f>
        <v>#N/A</v>
      </c>
      <c r="P139" s="58" t="e">
        <f ca="1">+IF(AND(ISNUMBER(OFFSET('Water Data'!$G$5,0,10*ROW('Water Data'!G133))),'Data Summary'!CE139="Yes"),100-OFFSET('Water Data'!$G$5,0,10*ROW('Water Data'!G133)),NA())</f>
        <v>#N/A</v>
      </c>
      <c r="Q139" s="58" t="e">
        <f ca="1">+IF(AND(ISNUMBER(OFFSET('Water Data'!$G$7,0,10*ROW('Water Data'!G133))),'Data Summary'!CF139="Yes"),OFFSET('Water Data'!$G$7,0,10*ROW('Water Data'!G133)),NA())</f>
        <v>#N/A</v>
      </c>
      <c r="R139" s="58" t="e">
        <f ca="1">+IF(AND(ISNUMBER(OFFSET('Water Data'!$G$10,0,10*ROW('Water Data'!G133))),'Data Summary'!CG139="Yes"),OFFSET('Water Data'!$G$10,0,10*ROW('Water Data'!G133)),NA())</f>
        <v>#N/A</v>
      </c>
      <c r="S139" s="58" t="e">
        <f ca="1">+IF(AND(ISNUMBER(OFFSET('Water Data'!$H$5,0,10*ROW('Water Data'!H133))),'Data Summary'!CH139="Yes"),100-OFFSET('Water Data'!$H$5,0,10*ROW('Water Data'!H133)),NA())</f>
        <v>#N/A</v>
      </c>
      <c r="T139" s="58" t="e">
        <f ca="1">+IF(AND(ISNUMBER(OFFSET('Water Data'!$H$7,0,10*ROW('Water Data'!H133))),'Data Summary'!CI139="Yes"),OFFSET('Water Data'!$H$7,0,10*ROW('Water Data'!H133)),NA())</f>
        <v>#N/A</v>
      </c>
      <c r="U139" s="58" t="e">
        <f ca="1">+IF(AND(ISNUMBER(OFFSET('Water Data'!$H$10,0,10*ROW('Water Data'!H133))),'Data Summary'!CJ139="Yes"),OFFSET('Water Data'!$H$10,0,10*ROW('Water Data'!H133)),NA())</f>
        <v>#N/A</v>
      </c>
      <c r="V139" s="104" t="e">
        <f ca="1">+IF(AND(ISNUMBER(OFFSET('Sanitation Data'!$C$5,0,10*ROW('Sanitation Data'!C133))),'Data Summary'!CK139="Yes"),100-OFFSET('Sanitation Data'!$C$5,0,10*ROW('Sanitation Data'!C133)),NA())</f>
        <v>#N/A</v>
      </c>
      <c r="W139" s="104" t="e">
        <f ca="1">+IF(AND(ISNUMBER(OFFSET('Sanitation Data'!$C$7,0,10*ROW('Sanitation Data'!C133))),'Data Summary'!CL139="Yes"),OFFSET('Sanitation Data'!$C$7,0,10*ROW('Sanitation Data'!C133)),NA())</f>
        <v>#N/A</v>
      </c>
      <c r="X139" s="104" t="e">
        <f ca="1">+IF(AND(ISNUMBER(OFFSET('Sanitation Data'!$C$11,0,10*ROW('Sanitation Data'!C133))),'Data Summary'!CM139="Yes"),OFFSET('Sanitation Data'!$C$11,0,10*ROW('Sanitation Data'!C133)),NA())</f>
        <v>#N/A</v>
      </c>
      <c r="Y139" s="104" t="e">
        <f ca="1">+IF(AND(ISNUMBER(OFFSET('Sanitation Data'!$C$12,0,10*ROW('Sanitation Data'!C133))),'Data Summary'!CN139="Yes"),OFFSET('Sanitation Data'!$C$12,0,10*ROW('Sanitation Data'!C133)),NA())</f>
        <v>#N/A</v>
      </c>
      <c r="Z139" s="104" t="e">
        <f ca="1">+IF(AND(ISNUMBER(OFFSET('Sanitation Data'!$C$13,0,10*ROW('Sanitation Data'!C133))),'Data Summary'!CO139="Yes"),OFFSET('Sanitation Data'!$C$13,0,10*ROW('Sanitation Data'!C133)),NA())</f>
        <v>#N/A</v>
      </c>
      <c r="AA139" s="104" t="e">
        <f ca="1">+IF(AND(ISNUMBER(OFFSET('Sanitation Data'!$D$5,0,10*ROW('Sanitation Data'!D133))),'Data Summary'!CP139="Yes"),100-OFFSET('Sanitation Data'!$D$5,0,10*ROW('Sanitation Data'!D133)),NA())</f>
        <v>#N/A</v>
      </c>
      <c r="AB139" s="104" t="e">
        <f ca="1">+IF(AND(ISNUMBER(OFFSET('Sanitation Data'!$D$7,0,10*ROW('Sanitation Data'!D133))),'Data Summary'!CQ139="Yes"),OFFSET('Sanitation Data'!$D$7,0,10*ROW('Sanitation Data'!D133)),NA())</f>
        <v>#N/A</v>
      </c>
      <c r="AC139" s="104" t="e">
        <f ca="1">+IF(AND(ISNUMBER(OFFSET('Sanitation Data'!$D$11,0,10*ROW('Sanitation Data'!D133))),'Data Summary'!CR139="Yes"),OFFSET('Sanitation Data'!$D$11,0,10*ROW('Sanitation Data'!D133)),NA())</f>
        <v>#N/A</v>
      </c>
      <c r="AD139" s="104" t="e">
        <f ca="1">+IF(AND(ISNUMBER(OFFSET('Sanitation Data'!$D$12,0,10*ROW('Sanitation Data'!D133))),'Data Summary'!CS139="Yes"),OFFSET('Sanitation Data'!$D$12,0,10*ROW('Sanitation Data'!D133)),NA())</f>
        <v>#N/A</v>
      </c>
      <c r="AE139" s="104" t="e">
        <f ca="1">+IF(AND(ISNUMBER(OFFSET('Sanitation Data'!$D$13,0,10*ROW('Sanitation Data'!D133))),'Data Summary'!CT139="Yes"),OFFSET('Sanitation Data'!$D$13,0,10*ROW('Sanitation Data'!D133)),NA())</f>
        <v>#N/A</v>
      </c>
      <c r="AF139" s="104" t="e">
        <f ca="1">+IF(AND(ISNUMBER(OFFSET('Sanitation Data'!$E$5,0,10*ROW('Sanitation Data'!E133))),'Data Summary'!CU139="Yes"),100-OFFSET('Sanitation Data'!$E$5,0,10*ROW('Sanitation Data'!E133)),NA())</f>
        <v>#N/A</v>
      </c>
      <c r="AG139" s="104" t="e">
        <f ca="1">+IF(AND(ISNUMBER(OFFSET('Sanitation Data'!$E$7,0,10*ROW('Sanitation Data'!E133))),'Data Summary'!CV139="Yes"),OFFSET('Sanitation Data'!$E$7,0,10*ROW('Sanitation Data'!E133)),NA())</f>
        <v>#N/A</v>
      </c>
      <c r="AH139" s="104" t="e">
        <f ca="1">+IF(AND(ISNUMBER(OFFSET('Sanitation Data'!$E$11,0,10*ROW('Sanitation Data'!E133))),'Data Summary'!CW139="Yes"),OFFSET('Sanitation Data'!$E$11,0,10*ROW('Sanitation Data'!E133)),NA())</f>
        <v>#N/A</v>
      </c>
      <c r="AI139" s="104" t="e">
        <f ca="1">+IF(AND(ISNUMBER(OFFSET('Sanitation Data'!$E$12,0,10*ROW('Sanitation Data'!E133))),'Data Summary'!CX139="Yes"),OFFSET('Sanitation Data'!$E$12,0,10*ROW('Sanitation Data'!E133)),NA())</f>
        <v>#N/A</v>
      </c>
      <c r="AJ139" s="104" t="e">
        <f ca="1">+IF(AND(ISNUMBER(OFFSET('Sanitation Data'!$E$13,0,10*ROW('Sanitation Data'!E133))),'Data Summary'!CY139="Yes"),OFFSET('Sanitation Data'!$E$13,0,10*ROW('Sanitation Data'!E133)),NA())</f>
        <v>#N/A</v>
      </c>
      <c r="AK139" s="104" t="e">
        <f ca="1">+IF(AND(ISNUMBER(OFFSET('Sanitation Data'!$F$5,0,10*ROW('Sanitation Data'!F133))),'Data Summary'!CZ139="Yes"),100-OFFSET('Sanitation Data'!$F$5,0,10*ROW('Sanitation Data'!F133)),NA())</f>
        <v>#N/A</v>
      </c>
      <c r="AL139" s="104" t="e">
        <f ca="1">+IF(AND(ISNUMBER(OFFSET('Sanitation Data'!$F$7,0,10*ROW('Sanitation Data'!F133))),'Data Summary'!DA139="Yes"),OFFSET('Sanitation Data'!$F$7,0,10*ROW('Sanitation Data'!F133)),NA())</f>
        <v>#N/A</v>
      </c>
      <c r="AM139" s="104" t="e">
        <f ca="1">+IF(AND(ISNUMBER(OFFSET('Sanitation Data'!$F$11,0,10*ROW('Sanitation Data'!F133))),'Data Summary'!DB139="Yes"),OFFSET('Sanitation Data'!$F$11,0,10*ROW('Sanitation Data'!F133)),NA())</f>
        <v>#N/A</v>
      </c>
      <c r="AN139" s="104" t="e">
        <f ca="1">+IF(AND(ISNUMBER(OFFSET('Sanitation Data'!$F$12,0,10*ROW('Sanitation Data'!F133))),'Data Summary'!DC139="Yes"),OFFSET('Sanitation Data'!$F$12,0,10*ROW('Sanitation Data'!F133)),NA())</f>
        <v>#N/A</v>
      </c>
      <c r="AO139" s="104" t="e">
        <f ca="1">+IF(AND(ISNUMBER(OFFSET('Sanitation Data'!$F$13,0,10*ROW('Sanitation Data'!F133))),'Data Summary'!DD139="Yes"),OFFSET('Sanitation Data'!$F$13,0,10*ROW('Sanitation Data'!F133)),NA())</f>
        <v>#N/A</v>
      </c>
      <c r="AP139" s="104" t="e">
        <f ca="1">+IF(AND(ISNUMBER(OFFSET('Sanitation Data'!$G$5,0,10*ROW('Sanitation Data'!G133))),'Data Summary'!DE139="Yes"),100-OFFSET('Sanitation Data'!$G$5,0,10*ROW('Sanitation Data'!G133)),NA())</f>
        <v>#N/A</v>
      </c>
      <c r="AQ139" s="104" t="e">
        <f ca="1">+IF(AND(ISNUMBER(OFFSET('Sanitation Data'!$G$7,0,10*ROW('Sanitation Data'!G133))),'Data Summary'!DF139="Yes"),OFFSET('Sanitation Data'!$G$7,0,10*ROW('Sanitation Data'!G133)),NA())</f>
        <v>#N/A</v>
      </c>
      <c r="AR139" s="104" t="e">
        <f ca="1">+IF(AND(ISNUMBER(OFFSET('Sanitation Data'!$G$11,0,10*ROW('Sanitation Data'!G133))),'Data Summary'!DG139="Yes"),OFFSET('Sanitation Data'!$G$11,0,10*ROW('Sanitation Data'!G133)),NA())</f>
        <v>#N/A</v>
      </c>
      <c r="AS139" s="104" t="e">
        <f ca="1">+IF(AND(ISNUMBER(OFFSET('Sanitation Data'!$G$12,0,10*ROW('Sanitation Data'!G133))),'Data Summary'!DH139="Yes"),OFFSET('Sanitation Data'!$G$12,0,10*ROW('Sanitation Data'!G133)),NA())</f>
        <v>#N/A</v>
      </c>
      <c r="AT139" s="104" t="e">
        <f ca="1">+IF(AND(ISNUMBER(OFFSET('Sanitation Data'!$G$13,0,10*ROW('Sanitation Data'!G133))),'Data Summary'!DI139="Yes"),OFFSET('Sanitation Data'!$G$13,0,10*ROW('Sanitation Data'!G133)),NA())</f>
        <v>#N/A</v>
      </c>
      <c r="AU139" s="104" t="e">
        <f ca="1">+IF(AND(ISNUMBER(OFFSET('Sanitation Data'!$H$5,0,10*ROW('Sanitation Data'!H133))),'Data Summary'!DJ139="Yes"),100-OFFSET('Sanitation Data'!$H$5,0,10*ROW('Sanitation Data'!H133)),NA())</f>
        <v>#N/A</v>
      </c>
      <c r="AV139" s="104" t="e">
        <f ca="1">+IF(AND(ISNUMBER(OFFSET('Sanitation Data'!$H$7,0,10*ROW('Sanitation Data'!H133))),'Data Summary'!DK139="Yes"),OFFSET('Sanitation Data'!$H$7,0,10*ROW('Sanitation Data'!H133)),NA())</f>
        <v>#N/A</v>
      </c>
      <c r="AW139" s="104" t="e">
        <f ca="1">+IF(AND(ISNUMBER(OFFSET('Sanitation Data'!$H$11,0,10*ROW('Sanitation Data'!H133))),'Data Summary'!DL139="Yes"),OFFSET('Sanitation Data'!$H$11,0,10*ROW('Sanitation Data'!H133)),NA())</f>
        <v>#N/A</v>
      </c>
      <c r="AX139" s="104" t="e">
        <f ca="1">+IF(AND(ISNUMBER(OFFSET('Sanitation Data'!$H$12,0,10*ROW('Sanitation Data'!H133))),'Data Summary'!DM139="Yes"),OFFSET('Sanitation Data'!$H$12,0,10*ROW('Sanitation Data'!H133)),NA())</f>
        <v>#N/A</v>
      </c>
      <c r="AY139" s="104" t="e">
        <f ca="1">+IF(AND(ISNUMBER(OFFSET('Sanitation Data'!$H$13,0,10*ROW('Sanitation Data'!H133))),'Data Summary'!DN139="Yes"),OFFSET('Sanitation Data'!$H$13,0,10*ROW('Sanitation Data'!H133)),NA())</f>
        <v>#N/A</v>
      </c>
      <c r="AZ139" s="109" t="e">
        <f ca="1">+IF(AND(ISNUMBER(OFFSET('Hygiene Data'!$C$6,0,10*ROW('Hygiene Data'!C133))),'Data Summary'!DO139="Yes"),OFFSET('Hygiene Data'!$C$6,0,10*ROW('Hygiene Data'!C133)),NA())</f>
        <v>#N/A</v>
      </c>
      <c r="BA139" s="109" t="e">
        <f ca="1">+IF(AND(ISNUMBER(OFFSET('Hygiene Data'!$C$8,0,10*ROW('Hygiene Data'!C133))),'Data Summary'!DP139="Yes"),OFFSET('Hygiene Data'!$C$8,0,10*ROW('Hygiene Data'!C133)),NA())</f>
        <v>#N/A</v>
      </c>
      <c r="BB139" s="109" t="e">
        <f ca="1">+IF(AND(ISNUMBER(OFFSET('Hygiene Data'!$C$10,0,10*ROW('Hygiene Data'!C133))),'Data Summary'!DQ139="Yes"),OFFSET('Hygiene Data'!$C$10,0,10*ROW('Hygiene Data'!C133)),NA())</f>
        <v>#N/A</v>
      </c>
      <c r="BC139" s="109" t="e">
        <f ca="1">+IF(AND(ISNUMBER(OFFSET('Hygiene Data'!$D$6,0,10*ROW('Hygiene Data'!D133))),'Data Summary'!DR139="Yes"),OFFSET('Hygiene Data'!$D$6,0,10*ROW('Hygiene Data'!D133)),NA())</f>
        <v>#N/A</v>
      </c>
      <c r="BD139" s="109" t="e">
        <f ca="1">+IF(AND(ISNUMBER(OFFSET('Hygiene Data'!$D$8,0,10*ROW('Hygiene Data'!D133))),'Data Summary'!DS139="Yes"),OFFSET('Hygiene Data'!$D$8,0,10*ROW('Hygiene Data'!D133)),NA())</f>
        <v>#N/A</v>
      </c>
      <c r="BE139" s="109" t="e">
        <f ca="1">+IF(AND(ISNUMBER(OFFSET('Hygiene Data'!$D$10,0,10*ROW('Hygiene Data'!D133))),'Data Summary'!DT139="Yes"),OFFSET('Hygiene Data'!$D$10,0,10*ROW('Hygiene Data'!D133)),NA())</f>
        <v>#N/A</v>
      </c>
      <c r="BF139" s="109" t="e">
        <f ca="1">+IF(AND(ISNUMBER(OFFSET('Hygiene Data'!$E$6,0,10*ROW('Hygiene Data'!E133))),'Data Summary'!DU139="Yes"),OFFSET('Hygiene Data'!$E$6,0,10*ROW('Hygiene Data'!E133)),NA())</f>
        <v>#N/A</v>
      </c>
      <c r="BG139" s="109" t="e">
        <f ca="1">+IF(AND(ISNUMBER(OFFSET('Hygiene Data'!$E$8,0,10*ROW('Hygiene Data'!E133))),'Data Summary'!DV139="Yes"),OFFSET('Hygiene Data'!$E$8,0,10*ROW('Hygiene Data'!E133)),NA())</f>
        <v>#N/A</v>
      </c>
      <c r="BH139" s="109" t="e">
        <f ca="1">+IF(AND(ISNUMBER(OFFSET('Hygiene Data'!$E$10,0,10*ROW('Hygiene Data'!E133))),'Data Summary'!DW139="Yes"),OFFSET('Hygiene Data'!$E$10,0,10*ROW('Hygiene Data'!E133)),NA())</f>
        <v>#N/A</v>
      </c>
      <c r="BI139" s="109" t="e">
        <f ca="1">+IF(AND(ISNUMBER(OFFSET('Hygiene Data'!$F$6,0,10*ROW('Hygiene Data'!F133))),'Data Summary'!DX139="Yes"),OFFSET('Hygiene Data'!$F$6,0,10*ROW('Hygiene Data'!F133)),NA())</f>
        <v>#N/A</v>
      </c>
      <c r="BJ139" s="109" t="e">
        <f ca="1">+IF(AND(ISNUMBER(OFFSET('Hygiene Data'!$F$8,0,10*ROW('Hygiene Data'!F133))),'Data Summary'!DY139="Yes"),OFFSET('Hygiene Data'!$F$8,0,10*ROW('Hygiene Data'!F133)),NA())</f>
        <v>#N/A</v>
      </c>
      <c r="BK139" s="109" t="e">
        <f ca="1">+IF(AND(ISNUMBER(OFFSET('Hygiene Data'!$F$10,0,10*ROW('Hygiene Data'!F133))),'Data Summary'!DZ139="Yes"),OFFSET('Hygiene Data'!$F$10,0,10*ROW('Hygiene Data'!F133)),NA())</f>
        <v>#N/A</v>
      </c>
      <c r="BL139" s="109" t="e">
        <f ca="1">+IF(AND(ISNUMBER(OFFSET('Hygiene Data'!$G$6,0,10*ROW('Hygiene Data'!G133))),'Data Summary'!EA139="Yes"),OFFSET('Hygiene Data'!$G$6,0,10*ROW('Hygiene Data'!G133)),NA())</f>
        <v>#N/A</v>
      </c>
      <c r="BM139" s="109" t="e">
        <f ca="1">+IF(AND(ISNUMBER(OFFSET('Hygiene Data'!$G$8,0,10*ROW('Hygiene Data'!G133))),'Data Summary'!EB139="Yes"),OFFSET('Hygiene Data'!$G$8,0,10*ROW('Hygiene Data'!G133)),NA())</f>
        <v>#N/A</v>
      </c>
      <c r="BN139" s="109" t="e">
        <f ca="1">+IF(AND(ISNUMBER(OFFSET('Hygiene Data'!$G$10,0,10*ROW('Hygiene Data'!G133))),'Data Summary'!EC139="Yes"),OFFSET('Hygiene Data'!$G$10,0,10*ROW('Hygiene Data'!G133)),NA())</f>
        <v>#N/A</v>
      </c>
      <c r="BO139" s="109" t="e">
        <f ca="1">+IF(AND(ISNUMBER(OFFSET('Hygiene Data'!$H$6,0,10*ROW('Hygiene Data'!H133))),'Data Summary'!ED139="Yes"),OFFSET('Hygiene Data'!$H$6,0,10*ROW('Hygiene Data'!H133)),NA())</f>
        <v>#N/A</v>
      </c>
      <c r="BP139" s="109" t="e">
        <f ca="1">+IF(AND(ISNUMBER(OFFSET('Hygiene Data'!$H$8,0,10*ROW('Hygiene Data'!H133))),'Data Summary'!EE139="Yes"),OFFSET('Hygiene Data'!$H$8,0,10*ROW('Hygiene Data'!H133)),NA())</f>
        <v>#N/A</v>
      </c>
      <c r="BQ139" s="109" t="e">
        <f ca="1">+IF(AND(ISNUMBER(OFFSET('Hygiene Data'!$H$10,0,10*ROW('Hygiene Data'!H133))),'Data Summary'!EF139="Yes"),OFFSET('Hygiene Data'!$H$10,0,10*ROW('Hygiene Data'!H133)),NA())</f>
        <v>#N/A</v>
      </c>
    </row>
    <row r="140" spans="1:69" x14ac:dyDescent="0.25">
      <c r="A140" s="57" t="e">
        <f ca="1">+IF(OFFSET('Water Data'!$B$1,0,10*ROW('Water Data'!B134))="",NA(),OFFSET('Water Data'!$B$1,0,10*ROW('Water Data'!B134)))</f>
        <v>#N/A</v>
      </c>
      <c r="B140" s="57" t="e">
        <f ca="1">+IF(OFFSET('Water Data'!$A$3,0,10*ROW('Water Data'!A137))="",NA(),OFFSET('Water Data'!$A$3,0,10*ROW('Water Data'!A137)))</f>
        <v>#N/A</v>
      </c>
      <c r="C140" s="57" t="e">
        <f ca="1">+IF(OFFSET('Water Data'!$C$3,0,10*ROW('Water Data'!C137))="",NA(),OFFSET('Water Data'!$C$3,0,10*ROW('Water Data'!C137)))</f>
        <v>#N/A</v>
      </c>
      <c r="D140" s="58" t="e">
        <f ca="1">+IF(AND(ISNUMBER(OFFSET('Water Data'!$C$5,0,10*ROW('Water Data'!C134))),'Data Summary'!BS140="Yes"),100-OFFSET('Water Data'!$C$5,0,10*ROW('Water Data'!C134)),NA())</f>
        <v>#N/A</v>
      </c>
      <c r="E140" s="58" t="e">
        <f ca="1">+IF(AND(ISNUMBER(OFFSET('Water Data'!$C$7,0,10*ROW('Water Data'!C134))),'Data Summary'!BT140="Yes"),OFFSET('Water Data'!$C$7,0,10*ROW('Water Data'!C134)),NA())</f>
        <v>#N/A</v>
      </c>
      <c r="F140" s="58" t="e">
        <f ca="1">+IF(AND(ISNUMBER(OFFSET('Water Data'!$C$10,0,10*ROW('Water Data'!C134))),'Data Summary'!BU140="Yes"),OFFSET('Water Data'!$C$10,0,10*ROW('Water Data'!C134)),NA())</f>
        <v>#N/A</v>
      </c>
      <c r="G140" s="58" t="e">
        <f ca="1">+IF(AND(ISNUMBER(OFFSET('Water Data'!$D$5,0,10*ROW('Water Data'!D134))),'Data Summary'!BV140="Yes"),100-OFFSET('Water Data'!$D$5,0,10*ROW('Water Data'!D134)),NA())</f>
        <v>#N/A</v>
      </c>
      <c r="H140" s="58" t="e">
        <f ca="1">+IF(AND(ISNUMBER(OFFSET('Water Data'!$D$7,0,10*ROW('Water Data'!D134))),'Data Summary'!BW140="Yes"),OFFSET('Water Data'!$D$7,0,10*ROW('Water Data'!D134)),NA())</f>
        <v>#N/A</v>
      </c>
      <c r="I140" s="58" t="e">
        <f ca="1">+IF(AND(ISNUMBER(OFFSET('Water Data'!$D$10,0,10*ROW('Water Data'!D134))),'Data Summary'!BX140="Yes"),OFFSET('Water Data'!$D$10,0,10*ROW('Water Data'!D134)),NA())</f>
        <v>#N/A</v>
      </c>
      <c r="J140" s="58" t="e">
        <f ca="1">+IF(AND(ISNUMBER(OFFSET('Water Data'!$E$5,0,10*ROW('Water Data'!E134))),'Data Summary'!BY140="Yes"),100-OFFSET('Water Data'!$E$5,0,10*ROW('Water Data'!E134)),NA())</f>
        <v>#N/A</v>
      </c>
      <c r="K140" s="58" t="e">
        <f ca="1">+IF(AND(ISNUMBER(OFFSET('Water Data'!$E$7,0,10*ROW('Water Data'!E134))),'Data Summary'!BZ140="Yes"),OFFSET('Water Data'!$E$7,0,10*ROW('Water Data'!E134)),NA())</f>
        <v>#N/A</v>
      </c>
      <c r="L140" s="58" t="e">
        <f ca="1">+IF(AND(ISNUMBER(OFFSET('Water Data'!$E$10,0,10*ROW('Water Data'!E134))),'Data Summary'!CA140="Yes"),OFFSET('Water Data'!$E$10,0,10*ROW('Water Data'!E134)),NA())</f>
        <v>#N/A</v>
      </c>
      <c r="M140" s="58" t="e">
        <f ca="1">+IF(AND(ISNUMBER(OFFSET('Water Data'!$F$5,0,10*ROW('Water Data'!F134))),'Data Summary'!CB140="Yes"),100-OFFSET('Water Data'!$F$5,0,10*ROW('Water Data'!F134)),NA())</f>
        <v>#N/A</v>
      </c>
      <c r="N140" s="58" t="e">
        <f ca="1">+IF(AND(ISNUMBER(OFFSET('Water Data'!$F$7,0,10*ROW('Water Data'!F134))),'Data Summary'!CC140="Yes"),OFFSET('Water Data'!$F$7,0,10*ROW('Water Data'!F134)),NA())</f>
        <v>#N/A</v>
      </c>
      <c r="O140" s="58" t="e">
        <f ca="1">+IF(AND(ISNUMBER(OFFSET('Water Data'!$F$10,0,10*ROW('Water Data'!F134))),'Data Summary'!CD140="Yes"),OFFSET('Water Data'!$F$10,0,10*ROW('Water Data'!F134)),NA())</f>
        <v>#N/A</v>
      </c>
      <c r="P140" s="58" t="e">
        <f ca="1">+IF(AND(ISNUMBER(OFFSET('Water Data'!$G$5,0,10*ROW('Water Data'!G134))),'Data Summary'!CE140="Yes"),100-OFFSET('Water Data'!$G$5,0,10*ROW('Water Data'!G134)),NA())</f>
        <v>#N/A</v>
      </c>
      <c r="Q140" s="58" t="e">
        <f ca="1">+IF(AND(ISNUMBER(OFFSET('Water Data'!$G$7,0,10*ROW('Water Data'!G134))),'Data Summary'!CF140="Yes"),OFFSET('Water Data'!$G$7,0,10*ROW('Water Data'!G134)),NA())</f>
        <v>#N/A</v>
      </c>
      <c r="R140" s="58" t="e">
        <f ca="1">+IF(AND(ISNUMBER(OFFSET('Water Data'!$G$10,0,10*ROW('Water Data'!G134))),'Data Summary'!CG140="Yes"),OFFSET('Water Data'!$G$10,0,10*ROW('Water Data'!G134)),NA())</f>
        <v>#N/A</v>
      </c>
      <c r="S140" s="58" t="e">
        <f ca="1">+IF(AND(ISNUMBER(OFFSET('Water Data'!$H$5,0,10*ROW('Water Data'!H134))),'Data Summary'!CH140="Yes"),100-OFFSET('Water Data'!$H$5,0,10*ROW('Water Data'!H134)),NA())</f>
        <v>#N/A</v>
      </c>
      <c r="T140" s="58" t="e">
        <f ca="1">+IF(AND(ISNUMBER(OFFSET('Water Data'!$H$7,0,10*ROW('Water Data'!H134))),'Data Summary'!CI140="Yes"),OFFSET('Water Data'!$H$7,0,10*ROW('Water Data'!H134)),NA())</f>
        <v>#N/A</v>
      </c>
      <c r="U140" s="58" t="e">
        <f ca="1">+IF(AND(ISNUMBER(OFFSET('Water Data'!$H$10,0,10*ROW('Water Data'!H134))),'Data Summary'!CJ140="Yes"),OFFSET('Water Data'!$H$10,0,10*ROW('Water Data'!H134)),NA())</f>
        <v>#N/A</v>
      </c>
      <c r="V140" s="104" t="e">
        <f ca="1">+IF(AND(ISNUMBER(OFFSET('Sanitation Data'!$C$5,0,10*ROW('Sanitation Data'!C134))),'Data Summary'!CK140="Yes"),100-OFFSET('Sanitation Data'!$C$5,0,10*ROW('Sanitation Data'!C134)),NA())</f>
        <v>#N/A</v>
      </c>
      <c r="W140" s="104" t="e">
        <f ca="1">+IF(AND(ISNUMBER(OFFSET('Sanitation Data'!$C$7,0,10*ROW('Sanitation Data'!C134))),'Data Summary'!CL140="Yes"),OFFSET('Sanitation Data'!$C$7,0,10*ROW('Sanitation Data'!C134)),NA())</f>
        <v>#N/A</v>
      </c>
      <c r="X140" s="104" t="e">
        <f ca="1">+IF(AND(ISNUMBER(OFFSET('Sanitation Data'!$C$11,0,10*ROW('Sanitation Data'!C134))),'Data Summary'!CM140="Yes"),OFFSET('Sanitation Data'!$C$11,0,10*ROW('Sanitation Data'!C134)),NA())</f>
        <v>#N/A</v>
      </c>
      <c r="Y140" s="104" t="e">
        <f ca="1">+IF(AND(ISNUMBER(OFFSET('Sanitation Data'!$C$12,0,10*ROW('Sanitation Data'!C134))),'Data Summary'!CN140="Yes"),OFFSET('Sanitation Data'!$C$12,0,10*ROW('Sanitation Data'!C134)),NA())</f>
        <v>#N/A</v>
      </c>
      <c r="Z140" s="104" t="e">
        <f ca="1">+IF(AND(ISNUMBER(OFFSET('Sanitation Data'!$C$13,0,10*ROW('Sanitation Data'!C134))),'Data Summary'!CO140="Yes"),OFFSET('Sanitation Data'!$C$13,0,10*ROW('Sanitation Data'!C134)),NA())</f>
        <v>#N/A</v>
      </c>
      <c r="AA140" s="104" t="e">
        <f ca="1">+IF(AND(ISNUMBER(OFFSET('Sanitation Data'!$D$5,0,10*ROW('Sanitation Data'!D134))),'Data Summary'!CP140="Yes"),100-OFFSET('Sanitation Data'!$D$5,0,10*ROW('Sanitation Data'!D134)),NA())</f>
        <v>#N/A</v>
      </c>
      <c r="AB140" s="104" t="e">
        <f ca="1">+IF(AND(ISNUMBER(OFFSET('Sanitation Data'!$D$7,0,10*ROW('Sanitation Data'!D134))),'Data Summary'!CQ140="Yes"),OFFSET('Sanitation Data'!$D$7,0,10*ROW('Sanitation Data'!D134)),NA())</f>
        <v>#N/A</v>
      </c>
      <c r="AC140" s="104" t="e">
        <f ca="1">+IF(AND(ISNUMBER(OFFSET('Sanitation Data'!$D$11,0,10*ROW('Sanitation Data'!D134))),'Data Summary'!CR140="Yes"),OFFSET('Sanitation Data'!$D$11,0,10*ROW('Sanitation Data'!D134)),NA())</f>
        <v>#N/A</v>
      </c>
      <c r="AD140" s="104" t="e">
        <f ca="1">+IF(AND(ISNUMBER(OFFSET('Sanitation Data'!$D$12,0,10*ROW('Sanitation Data'!D134))),'Data Summary'!CS140="Yes"),OFFSET('Sanitation Data'!$D$12,0,10*ROW('Sanitation Data'!D134)),NA())</f>
        <v>#N/A</v>
      </c>
      <c r="AE140" s="104" t="e">
        <f ca="1">+IF(AND(ISNUMBER(OFFSET('Sanitation Data'!$D$13,0,10*ROW('Sanitation Data'!D134))),'Data Summary'!CT140="Yes"),OFFSET('Sanitation Data'!$D$13,0,10*ROW('Sanitation Data'!D134)),NA())</f>
        <v>#N/A</v>
      </c>
      <c r="AF140" s="104" t="e">
        <f ca="1">+IF(AND(ISNUMBER(OFFSET('Sanitation Data'!$E$5,0,10*ROW('Sanitation Data'!E134))),'Data Summary'!CU140="Yes"),100-OFFSET('Sanitation Data'!$E$5,0,10*ROW('Sanitation Data'!E134)),NA())</f>
        <v>#N/A</v>
      </c>
      <c r="AG140" s="104" t="e">
        <f ca="1">+IF(AND(ISNUMBER(OFFSET('Sanitation Data'!$E$7,0,10*ROW('Sanitation Data'!E134))),'Data Summary'!CV140="Yes"),OFFSET('Sanitation Data'!$E$7,0,10*ROW('Sanitation Data'!E134)),NA())</f>
        <v>#N/A</v>
      </c>
      <c r="AH140" s="104" t="e">
        <f ca="1">+IF(AND(ISNUMBER(OFFSET('Sanitation Data'!$E$11,0,10*ROW('Sanitation Data'!E134))),'Data Summary'!CW140="Yes"),OFFSET('Sanitation Data'!$E$11,0,10*ROW('Sanitation Data'!E134)),NA())</f>
        <v>#N/A</v>
      </c>
      <c r="AI140" s="104" t="e">
        <f ca="1">+IF(AND(ISNUMBER(OFFSET('Sanitation Data'!$E$12,0,10*ROW('Sanitation Data'!E134))),'Data Summary'!CX140="Yes"),OFFSET('Sanitation Data'!$E$12,0,10*ROW('Sanitation Data'!E134)),NA())</f>
        <v>#N/A</v>
      </c>
      <c r="AJ140" s="104" t="e">
        <f ca="1">+IF(AND(ISNUMBER(OFFSET('Sanitation Data'!$E$13,0,10*ROW('Sanitation Data'!E134))),'Data Summary'!CY140="Yes"),OFFSET('Sanitation Data'!$E$13,0,10*ROW('Sanitation Data'!E134)),NA())</f>
        <v>#N/A</v>
      </c>
      <c r="AK140" s="104" t="e">
        <f ca="1">+IF(AND(ISNUMBER(OFFSET('Sanitation Data'!$F$5,0,10*ROW('Sanitation Data'!F134))),'Data Summary'!CZ140="Yes"),100-OFFSET('Sanitation Data'!$F$5,0,10*ROW('Sanitation Data'!F134)),NA())</f>
        <v>#N/A</v>
      </c>
      <c r="AL140" s="104" t="e">
        <f ca="1">+IF(AND(ISNUMBER(OFFSET('Sanitation Data'!$F$7,0,10*ROW('Sanitation Data'!F134))),'Data Summary'!DA140="Yes"),OFFSET('Sanitation Data'!$F$7,0,10*ROW('Sanitation Data'!F134)),NA())</f>
        <v>#N/A</v>
      </c>
      <c r="AM140" s="104" t="e">
        <f ca="1">+IF(AND(ISNUMBER(OFFSET('Sanitation Data'!$F$11,0,10*ROW('Sanitation Data'!F134))),'Data Summary'!DB140="Yes"),OFFSET('Sanitation Data'!$F$11,0,10*ROW('Sanitation Data'!F134)),NA())</f>
        <v>#N/A</v>
      </c>
      <c r="AN140" s="104" t="e">
        <f ca="1">+IF(AND(ISNUMBER(OFFSET('Sanitation Data'!$F$12,0,10*ROW('Sanitation Data'!F134))),'Data Summary'!DC140="Yes"),OFFSET('Sanitation Data'!$F$12,0,10*ROW('Sanitation Data'!F134)),NA())</f>
        <v>#N/A</v>
      </c>
      <c r="AO140" s="104" t="e">
        <f ca="1">+IF(AND(ISNUMBER(OFFSET('Sanitation Data'!$F$13,0,10*ROW('Sanitation Data'!F134))),'Data Summary'!DD140="Yes"),OFFSET('Sanitation Data'!$F$13,0,10*ROW('Sanitation Data'!F134)),NA())</f>
        <v>#N/A</v>
      </c>
      <c r="AP140" s="104" t="e">
        <f ca="1">+IF(AND(ISNUMBER(OFFSET('Sanitation Data'!$G$5,0,10*ROW('Sanitation Data'!G134))),'Data Summary'!DE140="Yes"),100-OFFSET('Sanitation Data'!$G$5,0,10*ROW('Sanitation Data'!G134)),NA())</f>
        <v>#N/A</v>
      </c>
      <c r="AQ140" s="104" t="e">
        <f ca="1">+IF(AND(ISNUMBER(OFFSET('Sanitation Data'!$G$7,0,10*ROW('Sanitation Data'!G134))),'Data Summary'!DF140="Yes"),OFFSET('Sanitation Data'!$G$7,0,10*ROW('Sanitation Data'!G134)),NA())</f>
        <v>#N/A</v>
      </c>
      <c r="AR140" s="104" t="e">
        <f ca="1">+IF(AND(ISNUMBER(OFFSET('Sanitation Data'!$G$11,0,10*ROW('Sanitation Data'!G134))),'Data Summary'!DG140="Yes"),OFFSET('Sanitation Data'!$G$11,0,10*ROW('Sanitation Data'!G134)),NA())</f>
        <v>#N/A</v>
      </c>
      <c r="AS140" s="104" t="e">
        <f ca="1">+IF(AND(ISNUMBER(OFFSET('Sanitation Data'!$G$12,0,10*ROW('Sanitation Data'!G134))),'Data Summary'!DH140="Yes"),OFFSET('Sanitation Data'!$G$12,0,10*ROW('Sanitation Data'!G134)),NA())</f>
        <v>#N/A</v>
      </c>
      <c r="AT140" s="104" t="e">
        <f ca="1">+IF(AND(ISNUMBER(OFFSET('Sanitation Data'!$G$13,0,10*ROW('Sanitation Data'!G134))),'Data Summary'!DI140="Yes"),OFFSET('Sanitation Data'!$G$13,0,10*ROW('Sanitation Data'!G134)),NA())</f>
        <v>#N/A</v>
      </c>
      <c r="AU140" s="104" t="e">
        <f ca="1">+IF(AND(ISNUMBER(OFFSET('Sanitation Data'!$H$5,0,10*ROW('Sanitation Data'!H134))),'Data Summary'!DJ140="Yes"),100-OFFSET('Sanitation Data'!$H$5,0,10*ROW('Sanitation Data'!H134)),NA())</f>
        <v>#N/A</v>
      </c>
      <c r="AV140" s="104" t="e">
        <f ca="1">+IF(AND(ISNUMBER(OFFSET('Sanitation Data'!$H$7,0,10*ROW('Sanitation Data'!H134))),'Data Summary'!DK140="Yes"),OFFSET('Sanitation Data'!$H$7,0,10*ROW('Sanitation Data'!H134)),NA())</f>
        <v>#N/A</v>
      </c>
      <c r="AW140" s="104" t="e">
        <f ca="1">+IF(AND(ISNUMBER(OFFSET('Sanitation Data'!$H$11,0,10*ROW('Sanitation Data'!H134))),'Data Summary'!DL140="Yes"),OFFSET('Sanitation Data'!$H$11,0,10*ROW('Sanitation Data'!H134)),NA())</f>
        <v>#N/A</v>
      </c>
      <c r="AX140" s="104" t="e">
        <f ca="1">+IF(AND(ISNUMBER(OFFSET('Sanitation Data'!$H$12,0,10*ROW('Sanitation Data'!H134))),'Data Summary'!DM140="Yes"),OFFSET('Sanitation Data'!$H$12,0,10*ROW('Sanitation Data'!H134)),NA())</f>
        <v>#N/A</v>
      </c>
      <c r="AY140" s="104" t="e">
        <f ca="1">+IF(AND(ISNUMBER(OFFSET('Sanitation Data'!$H$13,0,10*ROW('Sanitation Data'!H134))),'Data Summary'!DN140="Yes"),OFFSET('Sanitation Data'!$H$13,0,10*ROW('Sanitation Data'!H134)),NA())</f>
        <v>#N/A</v>
      </c>
      <c r="AZ140" s="109" t="e">
        <f ca="1">+IF(AND(ISNUMBER(OFFSET('Hygiene Data'!$C$6,0,10*ROW('Hygiene Data'!C134))),'Data Summary'!DO140="Yes"),OFFSET('Hygiene Data'!$C$6,0,10*ROW('Hygiene Data'!C134)),NA())</f>
        <v>#N/A</v>
      </c>
      <c r="BA140" s="109" t="e">
        <f ca="1">+IF(AND(ISNUMBER(OFFSET('Hygiene Data'!$C$8,0,10*ROW('Hygiene Data'!C134))),'Data Summary'!DP140="Yes"),OFFSET('Hygiene Data'!$C$8,0,10*ROW('Hygiene Data'!C134)),NA())</f>
        <v>#N/A</v>
      </c>
      <c r="BB140" s="109" t="e">
        <f ca="1">+IF(AND(ISNUMBER(OFFSET('Hygiene Data'!$C$10,0,10*ROW('Hygiene Data'!C134))),'Data Summary'!DQ140="Yes"),OFFSET('Hygiene Data'!$C$10,0,10*ROW('Hygiene Data'!C134)),NA())</f>
        <v>#N/A</v>
      </c>
      <c r="BC140" s="109" t="e">
        <f ca="1">+IF(AND(ISNUMBER(OFFSET('Hygiene Data'!$D$6,0,10*ROW('Hygiene Data'!D134))),'Data Summary'!DR140="Yes"),OFFSET('Hygiene Data'!$D$6,0,10*ROW('Hygiene Data'!D134)),NA())</f>
        <v>#N/A</v>
      </c>
      <c r="BD140" s="109" t="e">
        <f ca="1">+IF(AND(ISNUMBER(OFFSET('Hygiene Data'!$D$8,0,10*ROW('Hygiene Data'!D134))),'Data Summary'!DS140="Yes"),OFFSET('Hygiene Data'!$D$8,0,10*ROW('Hygiene Data'!D134)),NA())</f>
        <v>#N/A</v>
      </c>
      <c r="BE140" s="109" t="e">
        <f ca="1">+IF(AND(ISNUMBER(OFFSET('Hygiene Data'!$D$10,0,10*ROW('Hygiene Data'!D134))),'Data Summary'!DT140="Yes"),OFFSET('Hygiene Data'!$D$10,0,10*ROW('Hygiene Data'!D134)),NA())</f>
        <v>#N/A</v>
      </c>
      <c r="BF140" s="109" t="e">
        <f ca="1">+IF(AND(ISNUMBER(OFFSET('Hygiene Data'!$E$6,0,10*ROW('Hygiene Data'!E134))),'Data Summary'!DU140="Yes"),OFFSET('Hygiene Data'!$E$6,0,10*ROW('Hygiene Data'!E134)),NA())</f>
        <v>#N/A</v>
      </c>
      <c r="BG140" s="109" t="e">
        <f ca="1">+IF(AND(ISNUMBER(OFFSET('Hygiene Data'!$E$8,0,10*ROW('Hygiene Data'!E134))),'Data Summary'!DV140="Yes"),OFFSET('Hygiene Data'!$E$8,0,10*ROW('Hygiene Data'!E134)),NA())</f>
        <v>#N/A</v>
      </c>
      <c r="BH140" s="109" t="e">
        <f ca="1">+IF(AND(ISNUMBER(OFFSET('Hygiene Data'!$E$10,0,10*ROW('Hygiene Data'!E134))),'Data Summary'!DW140="Yes"),OFFSET('Hygiene Data'!$E$10,0,10*ROW('Hygiene Data'!E134)),NA())</f>
        <v>#N/A</v>
      </c>
      <c r="BI140" s="109" t="e">
        <f ca="1">+IF(AND(ISNUMBER(OFFSET('Hygiene Data'!$F$6,0,10*ROW('Hygiene Data'!F134))),'Data Summary'!DX140="Yes"),OFFSET('Hygiene Data'!$F$6,0,10*ROW('Hygiene Data'!F134)),NA())</f>
        <v>#N/A</v>
      </c>
      <c r="BJ140" s="109" t="e">
        <f ca="1">+IF(AND(ISNUMBER(OFFSET('Hygiene Data'!$F$8,0,10*ROW('Hygiene Data'!F134))),'Data Summary'!DY140="Yes"),OFFSET('Hygiene Data'!$F$8,0,10*ROW('Hygiene Data'!F134)),NA())</f>
        <v>#N/A</v>
      </c>
      <c r="BK140" s="109" t="e">
        <f ca="1">+IF(AND(ISNUMBER(OFFSET('Hygiene Data'!$F$10,0,10*ROW('Hygiene Data'!F134))),'Data Summary'!DZ140="Yes"),OFFSET('Hygiene Data'!$F$10,0,10*ROW('Hygiene Data'!F134)),NA())</f>
        <v>#N/A</v>
      </c>
      <c r="BL140" s="109" t="e">
        <f ca="1">+IF(AND(ISNUMBER(OFFSET('Hygiene Data'!$G$6,0,10*ROW('Hygiene Data'!G134))),'Data Summary'!EA140="Yes"),OFFSET('Hygiene Data'!$G$6,0,10*ROW('Hygiene Data'!G134)),NA())</f>
        <v>#N/A</v>
      </c>
      <c r="BM140" s="109" t="e">
        <f ca="1">+IF(AND(ISNUMBER(OFFSET('Hygiene Data'!$G$8,0,10*ROW('Hygiene Data'!G134))),'Data Summary'!EB140="Yes"),OFFSET('Hygiene Data'!$G$8,0,10*ROW('Hygiene Data'!G134)),NA())</f>
        <v>#N/A</v>
      </c>
      <c r="BN140" s="109" t="e">
        <f ca="1">+IF(AND(ISNUMBER(OFFSET('Hygiene Data'!$G$10,0,10*ROW('Hygiene Data'!G134))),'Data Summary'!EC140="Yes"),OFFSET('Hygiene Data'!$G$10,0,10*ROW('Hygiene Data'!G134)),NA())</f>
        <v>#N/A</v>
      </c>
      <c r="BO140" s="109" t="e">
        <f ca="1">+IF(AND(ISNUMBER(OFFSET('Hygiene Data'!$H$6,0,10*ROW('Hygiene Data'!H134))),'Data Summary'!ED140="Yes"),OFFSET('Hygiene Data'!$H$6,0,10*ROW('Hygiene Data'!H134)),NA())</f>
        <v>#N/A</v>
      </c>
      <c r="BP140" s="109" t="e">
        <f ca="1">+IF(AND(ISNUMBER(OFFSET('Hygiene Data'!$H$8,0,10*ROW('Hygiene Data'!H134))),'Data Summary'!EE140="Yes"),OFFSET('Hygiene Data'!$H$8,0,10*ROW('Hygiene Data'!H134)),NA())</f>
        <v>#N/A</v>
      </c>
      <c r="BQ140" s="109" t="e">
        <f ca="1">+IF(AND(ISNUMBER(OFFSET('Hygiene Data'!$H$10,0,10*ROW('Hygiene Data'!H134))),'Data Summary'!EF140="Yes"),OFFSET('Hygiene Data'!$H$10,0,10*ROW('Hygiene Data'!H134)),NA())</f>
        <v>#N/A</v>
      </c>
    </row>
    <row r="141" spans="1:69" x14ac:dyDescent="0.25">
      <c r="A141" s="57" t="e">
        <f ca="1">+IF(OFFSET('Water Data'!$B$1,0,10*ROW('Water Data'!B135))="",NA(),OFFSET('Water Data'!$B$1,0,10*ROW('Water Data'!B135)))</f>
        <v>#N/A</v>
      </c>
      <c r="B141" s="57" t="e">
        <f ca="1">+IF(OFFSET('Water Data'!$A$3,0,10*ROW('Water Data'!A138))="",NA(),OFFSET('Water Data'!$A$3,0,10*ROW('Water Data'!A138)))</f>
        <v>#N/A</v>
      </c>
      <c r="C141" s="57" t="e">
        <f ca="1">+IF(OFFSET('Water Data'!$C$3,0,10*ROW('Water Data'!C138))="",NA(),OFFSET('Water Data'!$C$3,0,10*ROW('Water Data'!C138)))</f>
        <v>#N/A</v>
      </c>
      <c r="D141" s="58" t="e">
        <f ca="1">+IF(AND(ISNUMBER(OFFSET('Water Data'!$C$5,0,10*ROW('Water Data'!C135))),'Data Summary'!BS141="Yes"),100-OFFSET('Water Data'!$C$5,0,10*ROW('Water Data'!C135)),NA())</f>
        <v>#N/A</v>
      </c>
      <c r="E141" s="58" t="e">
        <f ca="1">+IF(AND(ISNUMBER(OFFSET('Water Data'!$C$7,0,10*ROW('Water Data'!C135))),'Data Summary'!BT141="Yes"),OFFSET('Water Data'!$C$7,0,10*ROW('Water Data'!C135)),NA())</f>
        <v>#N/A</v>
      </c>
      <c r="F141" s="58" t="e">
        <f ca="1">+IF(AND(ISNUMBER(OFFSET('Water Data'!$C$10,0,10*ROW('Water Data'!C135))),'Data Summary'!BU141="Yes"),OFFSET('Water Data'!$C$10,0,10*ROW('Water Data'!C135)),NA())</f>
        <v>#N/A</v>
      </c>
      <c r="G141" s="58" t="e">
        <f ca="1">+IF(AND(ISNUMBER(OFFSET('Water Data'!$D$5,0,10*ROW('Water Data'!D135))),'Data Summary'!BV141="Yes"),100-OFFSET('Water Data'!$D$5,0,10*ROW('Water Data'!D135)),NA())</f>
        <v>#N/A</v>
      </c>
      <c r="H141" s="58" t="e">
        <f ca="1">+IF(AND(ISNUMBER(OFFSET('Water Data'!$D$7,0,10*ROW('Water Data'!D135))),'Data Summary'!BW141="Yes"),OFFSET('Water Data'!$D$7,0,10*ROW('Water Data'!D135)),NA())</f>
        <v>#N/A</v>
      </c>
      <c r="I141" s="58" t="e">
        <f ca="1">+IF(AND(ISNUMBER(OFFSET('Water Data'!$D$10,0,10*ROW('Water Data'!D135))),'Data Summary'!BX141="Yes"),OFFSET('Water Data'!$D$10,0,10*ROW('Water Data'!D135)),NA())</f>
        <v>#N/A</v>
      </c>
      <c r="J141" s="58" t="e">
        <f ca="1">+IF(AND(ISNUMBER(OFFSET('Water Data'!$E$5,0,10*ROW('Water Data'!E135))),'Data Summary'!BY141="Yes"),100-OFFSET('Water Data'!$E$5,0,10*ROW('Water Data'!E135)),NA())</f>
        <v>#N/A</v>
      </c>
      <c r="K141" s="58" t="e">
        <f ca="1">+IF(AND(ISNUMBER(OFFSET('Water Data'!$E$7,0,10*ROW('Water Data'!E135))),'Data Summary'!BZ141="Yes"),OFFSET('Water Data'!$E$7,0,10*ROW('Water Data'!E135)),NA())</f>
        <v>#N/A</v>
      </c>
      <c r="L141" s="58" t="e">
        <f ca="1">+IF(AND(ISNUMBER(OFFSET('Water Data'!$E$10,0,10*ROW('Water Data'!E135))),'Data Summary'!CA141="Yes"),OFFSET('Water Data'!$E$10,0,10*ROW('Water Data'!E135)),NA())</f>
        <v>#N/A</v>
      </c>
      <c r="M141" s="58" t="e">
        <f ca="1">+IF(AND(ISNUMBER(OFFSET('Water Data'!$F$5,0,10*ROW('Water Data'!F135))),'Data Summary'!CB141="Yes"),100-OFFSET('Water Data'!$F$5,0,10*ROW('Water Data'!F135)),NA())</f>
        <v>#N/A</v>
      </c>
      <c r="N141" s="58" t="e">
        <f ca="1">+IF(AND(ISNUMBER(OFFSET('Water Data'!$F$7,0,10*ROW('Water Data'!F135))),'Data Summary'!CC141="Yes"),OFFSET('Water Data'!$F$7,0,10*ROW('Water Data'!F135)),NA())</f>
        <v>#N/A</v>
      </c>
      <c r="O141" s="58" t="e">
        <f ca="1">+IF(AND(ISNUMBER(OFFSET('Water Data'!$F$10,0,10*ROW('Water Data'!F135))),'Data Summary'!CD141="Yes"),OFFSET('Water Data'!$F$10,0,10*ROW('Water Data'!F135)),NA())</f>
        <v>#N/A</v>
      </c>
      <c r="P141" s="58" t="e">
        <f ca="1">+IF(AND(ISNUMBER(OFFSET('Water Data'!$G$5,0,10*ROW('Water Data'!G135))),'Data Summary'!CE141="Yes"),100-OFFSET('Water Data'!$G$5,0,10*ROW('Water Data'!G135)),NA())</f>
        <v>#N/A</v>
      </c>
      <c r="Q141" s="58" t="e">
        <f ca="1">+IF(AND(ISNUMBER(OFFSET('Water Data'!$G$7,0,10*ROW('Water Data'!G135))),'Data Summary'!CF141="Yes"),OFFSET('Water Data'!$G$7,0,10*ROW('Water Data'!G135)),NA())</f>
        <v>#N/A</v>
      </c>
      <c r="R141" s="58" t="e">
        <f ca="1">+IF(AND(ISNUMBER(OFFSET('Water Data'!$G$10,0,10*ROW('Water Data'!G135))),'Data Summary'!CG141="Yes"),OFFSET('Water Data'!$G$10,0,10*ROW('Water Data'!G135)),NA())</f>
        <v>#N/A</v>
      </c>
      <c r="S141" s="58" t="e">
        <f ca="1">+IF(AND(ISNUMBER(OFFSET('Water Data'!$H$5,0,10*ROW('Water Data'!H135))),'Data Summary'!CH141="Yes"),100-OFFSET('Water Data'!$H$5,0,10*ROW('Water Data'!H135)),NA())</f>
        <v>#N/A</v>
      </c>
      <c r="T141" s="58" t="e">
        <f ca="1">+IF(AND(ISNUMBER(OFFSET('Water Data'!$H$7,0,10*ROW('Water Data'!H135))),'Data Summary'!CI141="Yes"),OFFSET('Water Data'!$H$7,0,10*ROW('Water Data'!H135)),NA())</f>
        <v>#N/A</v>
      </c>
      <c r="U141" s="58" t="e">
        <f ca="1">+IF(AND(ISNUMBER(OFFSET('Water Data'!$H$10,0,10*ROW('Water Data'!H135))),'Data Summary'!CJ141="Yes"),OFFSET('Water Data'!$H$10,0,10*ROW('Water Data'!H135)),NA())</f>
        <v>#N/A</v>
      </c>
      <c r="V141" s="104" t="e">
        <f ca="1">+IF(AND(ISNUMBER(OFFSET('Sanitation Data'!$C$5,0,10*ROW('Sanitation Data'!C135))),'Data Summary'!CK141="Yes"),100-OFFSET('Sanitation Data'!$C$5,0,10*ROW('Sanitation Data'!C135)),NA())</f>
        <v>#N/A</v>
      </c>
      <c r="W141" s="104" t="e">
        <f ca="1">+IF(AND(ISNUMBER(OFFSET('Sanitation Data'!$C$7,0,10*ROW('Sanitation Data'!C135))),'Data Summary'!CL141="Yes"),OFFSET('Sanitation Data'!$C$7,0,10*ROW('Sanitation Data'!C135)),NA())</f>
        <v>#N/A</v>
      </c>
      <c r="X141" s="104" t="e">
        <f ca="1">+IF(AND(ISNUMBER(OFFSET('Sanitation Data'!$C$11,0,10*ROW('Sanitation Data'!C135))),'Data Summary'!CM141="Yes"),OFFSET('Sanitation Data'!$C$11,0,10*ROW('Sanitation Data'!C135)),NA())</f>
        <v>#N/A</v>
      </c>
      <c r="Y141" s="104" t="e">
        <f ca="1">+IF(AND(ISNUMBER(OFFSET('Sanitation Data'!$C$12,0,10*ROW('Sanitation Data'!C135))),'Data Summary'!CN141="Yes"),OFFSET('Sanitation Data'!$C$12,0,10*ROW('Sanitation Data'!C135)),NA())</f>
        <v>#N/A</v>
      </c>
      <c r="Z141" s="104" t="e">
        <f ca="1">+IF(AND(ISNUMBER(OFFSET('Sanitation Data'!$C$13,0,10*ROW('Sanitation Data'!C135))),'Data Summary'!CO141="Yes"),OFFSET('Sanitation Data'!$C$13,0,10*ROW('Sanitation Data'!C135)),NA())</f>
        <v>#N/A</v>
      </c>
      <c r="AA141" s="104" t="e">
        <f ca="1">+IF(AND(ISNUMBER(OFFSET('Sanitation Data'!$D$5,0,10*ROW('Sanitation Data'!D135))),'Data Summary'!CP141="Yes"),100-OFFSET('Sanitation Data'!$D$5,0,10*ROW('Sanitation Data'!D135)),NA())</f>
        <v>#N/A</v>
      </c>
      <c r="AB141" s="104" t="e">
        <f ca="1">+IF(AND(ISNUMBER(OFFSET('Sanitation Data'!$D$7,0,10*ROW('Sanitation Data'!D135))),'Data Summary'!CQ141="Yes"),OFFSET('Sanitation Data'!$D$7,0,10*ROW('Sanitation Data'!D135)),NA())</f>
        <v>#N/A</v>
      </c>
      <c r="AC141" s="104" t="e">
        <f ca="1">+IF(AND(ISNUMBER(OFFSET('Sanitation Data'!$D$11,0,10*ROW('Sanitation Data'!D135))),'Data Summary'!CR141="Yes"),OFFSET('Sanitation Data'!$D$11,0,10*ROW('Sanitation Data'!D135)),NA())</f>
        <v>#N/A</v>
      </c>
      <c r="AD141" s="104" t="e">
        <f ca="1">+IF(AND(ISNUMBER(OFFSET('Sanitation Data'!$D$12,0,10*ROW('Sanitation Data'!D135))),'Data Summary'!CS141="Yes"),OFFSET('Sanitation Data'!$D$12,0,10*ROW('Sanitation Data'!D135)),NA())</f>
        <v>#N/A</v>
      </c>
      <c r="AE141" s="104" t="e">
        <f ca="1">+IF(AND(ISNUMBER(OFFSET('Sanitation Data'!$D$13,0,10*ROW('Sanitation Data'!D135))),'Data Summary'!CT141="Yes"),OFFSET('Sanitation Data'!$D$13,0,10*ROW('Sanitation Data'!D135)),NA())</f>
        <v>#N/A</v>
      </c>
      <c r="AF141" s="104" t="e">
        <f ca="1">+IF(AND(ISNUMBER(OFFSET('Sanitation Data'!$E$5,0,10*ROW('Sanitation Data'!E135))),'Data Summary'!CU141="Yes"),100-OFFSET('Sanitation Data'!$E$5,0,10*ROW('Sanitation Data'!E135)),NA())</f>
        <v>#N/A</v>
      </c>
      <c r="AG141" s="104" t="e">
        <f ca="1">+IF(AND(ISNUMBER(OFFSET('Sanitation Data'!$E$7,0,10*ROW('Sanitation Data'!E135))),'Data Summary'!CV141="Yes"),OFFSET('Sanitation Data'!$E$7,0,10*ROW('Sanitation Data'!E135)),NA())</f>
        <v>#N/A</v>
      </c>
      <c r="AH141" s="104" t="e">
        <f ca="1">+IF(AND(ISNUMBER(OFFSET('Sanitation Data'!$E$11,0,10*ROW('Sanitation Data'!E135))),'Data Summary'!CW141="Yes"),OFFSET('Sanitation Data'!$E$11,0,10*ROW('Sanitation Data'!E135)),NA())</f>
        <v>#N/A</v>
      </c>
      <c r="AI141" s="104" t="e">
        <f ca="1">+IF(AND(ISNUMBER(OFFSET('Sanitation Data'!$E$12,0,10*ROW('Sanitation Data'!E135))),'Data Summary'!CX141="Yes"),OFFSET('Sanitation Data'!$E$12,0,10*ROW('Sanitation Data'!E135)),NA())</f>
        <v>#N/A</v>
      </c>
      <c r="AJ141" s="104" t="e">
        <f ca="1">+IF(AND(ISNUMBER(OFFSET('Sanitation Data'!$E$13,0,10*ROW('Sanitation Data'!E135))),'Data Summary'!CY141="Yes"),OFFSET('Sanitation Data'!$E$13,0,10*ROW('Sanitation Data'!E135)),NA())</f>
        <v>#N/A</v>
      </c>
      <c r="AK141" s="104" t="e">
        <f ca="1">+IF(AND(ISNUMBER(OFFSET('Sanitation Data'!$F$5,0,10*ROW('Sanitation Data'!F135))),'Data Summary'!CZ141="Yes"),100-OFFSET('Sanitation Data'!$F$5,0,10*ROW('Sanitation Data'!F135)),NA())</f>
        <v>#N/A</v>
      </c>
      <c r="AL141" s="104" t="e">
        <f ca="1">+IF(AND(ISNUMBER(OFFSET('Sanitation Data'!$F$7,0,10*ROW('Sanitation Data'!F135))),'Data Summary'!DA141="Yes"),OFFSET('Sanitation Data'!$F$7,0,10*ROW('Sanitation Data'!F135)),NA())</f>
        <v>#N/A</v>
      </c>
      <c r="AM141" s="104" t="e">
        <f ca="1">+IF(AND(ISNUMBER(OFFSET('Sanitation Data'!$F$11,0,10*ROW('Sanitation Data'!F135))),'Data Summary'!DB141="Yes"),OFFSET('Sanitation Data'!$F$11,0,10*ROW('Sanitation Data'!F135)),NA())</f>
        <v>#N/A</v>
      </c>
      <c r="AN141" s="104" t="e">
        <f ca="1">+IF(AND(ISNUMBER(OFFSET('Sanitation Data'!$F$12,0,10*ROW('Sanitation Data'!F135))),'Data Summary'!DC141="Yes"),OFFSET('Sanitation Data'!$F$12,0,10*ROW('Sanitation Data'!F135)),NA())</f>
        <v>#N/A</v>
      </c>
      <c r="AO141" s="104" t="e">
        <f ca="1">+IF(AND(ISNUMBER(OFFSET('Sanitation Data'!$F$13,0,10*ROW('Sanitation Data'!F135))),'Data Summary'!DD141="Yes"),OFFSET('Sanitation Data'!$F$13,0,10*ROW('Sanitation Data'!F135)),NA())</f>
        <v>#N/A</v>
      </c>
      <c r="AP141" s="104" t="e">
        <f ca="1">+IF(AND(ISNUMBER(OFFSET('Sanitation Data'!$G$5,0,10*ROW('Sanitation Data'!G135))),'Data Summary'!DE141="Yes"),100-OFFSET('Sanitation Data'!$G$5,0,10*ROW('Sanitation Data'!G135)),NA())</f>
        <v>#N/A</v>
      </c>
      <c r="AQ141" s="104" t="e">
        <f ca="1">+IF(AND(ISNUMBER(OFFSET('Sanitation Data'!$G$7,0,10*ROW('Sanitation Data'!G135))),'Data Summary'!DF141="Yes"),OFFSET('Sanitation Data'!$G$7,0,10*ROW('Sanitation Data'!G135)),NA())</f>
        <v>#N/A</v>
      </c>
      <c r="AR141" s="104" t="e">
        <f ca="1">+IF(AND(ISNUMBER(OFFSET('Sanitation Data'!$G$11,0,10*ROW('Sanitation Data'!G135))),'Data Summary'!DG141="Yes"),OFFSET('Sanitation Data'!$G$11,0,10*ROW('Sanitation Data'!G135)),NA())</f>
        <v>#N/A</v>
      </c>
      <c r="AS141" s="104" t="e">
        <f ca="1">+IF(AND(ISNUMBER(OFFSET('Sanitation Data'!$G$12,0,10*ROW('Sanitation Data'!G135))),'Data Summary'!DH141="Yes"),OFFSET('Sanitation Data'!$G$12,0,10*ROW('Sanitation Data'!G135)),NA())</f>
        <v>#N/A</v>
      </c>
      <c r="AT141" s="104" t="e">
        <f ca="1">+IF(AND(ISNUMBER(OFFSET('Sanitation Data'!$G$13,0,10*ROW('Sanitation Data'!G135))),'Data Summary'!DI141="Yes"),OFFSET('Sanitation Data'!$G$13,0,10*ROW('Sanitation Data'!G135)),NA())</f>
        <v>#N/A</v>
      </c>
      <c r="AU141" s="104" t="e">
        <f ca="1">+IF(AND(ISNUMBER(OFFSET('Sanitation Data'!$H$5,0,10*ROW('Sanitation Data'!H135))),'Data Summary'!DJ141="Yes"),100-OFFSET('Sanitation Data'!$H$5,0,10*ROW('Sanitation Data'!H135)),NA())</f>
        <v>#N/A</v>
      </c>
      <c r="AV141" s="104" t="e">
        <f ca="1">+IF(AND(ISNUMBER(OFFSET('Sanitation Data'!$H$7,0,10*ROW('Sanitation Data'!H135))),'Data Summary'!DK141="Yes"),OFFSET('Sanitation Data'!$H$7,0,10*ROW('Sanitation Data'!H135)),NA())</f>
        <v>#N/A</v>
      </c>
      <c r="AW141" s="104" t="e">
        <f ca="1">+IF(AND(ISNUMBER(OFFSET('Sanitation Data'!$H$11,0,10*ROW('Sanitation Data'!H135))),'Data Summary'!DL141="Yes"),OFFSET('Sanitation Data'!$H$11,0,10*ROW('Sanitation Data'!H135)),NA())</f>
        <v>#N/A</v>
      </c>
      <c r="AX141" s="104" t="e">
        <f ca="1">+IF(AND(ISNUMBER(OFFSET('Sanitation Data'!$H$12,0,10*ROW('Sanitation Data'!H135))),'Data Summary'!DM141="Yes"),OFFSET('Sanitation Data'!$H$12,0,10*ROW('Sanitation Data'!H135)),NA())</f>
        <v>#N/A</v>
      </c>
      <c r="AY141" s="104" t="e">
        <f ca="1">+IF(AND(ISNUMBER(OFFSET('Sanitation Data'!$H$13,0,10*ROW('Sanitation Data'!H135))),'Data Summary'!DN141="Yes"),OFFSET('Sanitation Data'!$H$13,0,10*ROW('Sanitation Data'!H135)),NA())</f>
        <v>#N/A</v>
      </c>
      <c r="AZ141" s="109" t="e">
        <f ca="1">+IF(AND(ISNUMBER(OFFSET('Hygiene Data'!$C$6,0,10*ROW('Hygiene Data'!C135))),'Data Summary'!DO141="Yes"),OFFSET('Hygiene Data'!$C$6,0,10*ROW('Hygiene Data'!C135)),NA())</f>
        <v>#N/A</v>
      </c>
      <c r="BA141" s="109" t="e">
        <f ca="1">+IF(AND(ISNUMBER(OFFSET('Hygiene Data'!$C$8,0,10*ROW('Hygiene Data'!C135))),'Data Summary'!DP141="Yes"),OFFSET('Hygiene Data'!$C$8,0,10*ROW('Hygiene Data'!C135)),NA())</f>
        <v>#N/A</v>
      </c>
      <c r="BB141" s="109" t="e">
        <f ca="1">+IF(AND(ISNUMBER(OFFSET('Hygiene Data'!$C$10,0,10*ROW('Hygiene Data'!C135))),'Data Summary'!DQ141="Yes"),OFFSET('Hygiene Data'!$C$10,0,10*ROW('Hygiene Data'!C135)),NA())</f>
        <v>#N/A</v>
      </c>
      <c r="BC141" s="109" t="e">
        <f ca="1">+IF(AND(ISNUMBER(OFFSET('Hygiene Data'!$D$6,0,10*ROW('Hygiene Data'!D135))),'Data Summary'!DR141="Yes"),OFFSET('Hygiene Data'!$D$6,0,10*ROW('Hygiene Data'!D135)),NA())</f>
        <v>#N/A</v>
      </c>
      <c r="BD141" s="109" t="e">
        <f ca="1">+IF(AND(ISNUMBER(OFFSET('Hygiene Data'!$D$8,0,10*ROW('Hygiene Data'!D135))),'Data Summary'!DS141="Yes"),OFFSET('Hygiene Data'!$D$8,0,10*ROW('Hygiene Data'!D135)),NA())</f>
        <v>#N/A</v>
      </c>
      <c r="BE141" s="109" t="e">
        <f ca="1">+IF(AND(ISNUMBER(OFFSET('Hygiene Data'!$D$10,0,10*ROW('Hygiene Data'!D135))),'Data Summary'!DT141="Yes"),OFFSET('Hygiene Data'!$D$10,0,10*ROW('Hygiene Data'!D135)),NA())</f>
        <v>#N/A</v>
      </c>
      <c r="BF141" s="109" t="e">
        <f ca="1">+IF(AND(ISNUMBER(OFFSET('Hygiene Data'!$E$6,0,10*ROW('Hygiene Data'!E135))),'Data Summary'!DU141="Yes"),OFFSET('Hygiene Data'!$E$6,0,10*ROW('Hygiene Data'!E135)),NA())</f>
        <v>#N/A</v>
      </c>
      <c r="BG141" s="109" t="e">
        <f ca="1">+IF(AND(ISNUMBER(OFFSET('Hygiene Data'!$E$8,0,10*ROW('Hygiene Data'!E135))),'Data Summary'!DV141="Yes"),OFFSET('Hygiene Data'!$E$8,0,10*ROW('Hygiene Data'!E135)),NA())</f>
        <v>#N/A</v>
      </c>
      <c r="BH141" s="109" t="e">
        <f ca="1">+IF(AND(ISNUMBER(OFFSET('Hygiene Data'!$E$10,0,10*ROW('Hygiene Data'!E135))),'Data Summary'!DW141="Yes"),OFFSET('Hygiene Data'!$E$10,0,10*ROW('Hygiene Data'!E135)),NA())</f>
        <v>#N/A</v>
      </c>
      <c r="BI141" s="109" t="e">
        <f ca="1">+IF(AND(ISNUMBER(OFFSET('Hygiene Data'!$F$6,0,10*ROW('Hygiene Data'!F135))),'Data Summary'!DX141="Yes"),OFFSET('Hygiene Data'!$F$6,0,10*ROW('Hygiene Data'!F135)),NA())</f>
        <v>#N/A</v>
      </c>
      <c r="BJ141" s="109" t="e">
        <f ca="1">+IF(AND(ISNUMBER(OFFSET('Hygiene Data'!$F$8,0,10*ROW('Hygiene Data'!F135))),'Data Summary'!DY141="Yes"),OFFSET('Hygiene Data'!$F$8,0,10*ROW('Hygiene Data'!F135)),NA())</f>
        <v>#N/A</v>
      </c>
      <c r="BK141" s="109" t="e">
        <f ca="1">+IF(AND(ISNUMBER(OFFSET('Hygiene Data'!$F$10,0,10*ROW('Hygiene Data'!F135))),'Data Summary'!DZ141="Yes"),OFFSET('Hygiene Data'!$F$10,0,10*ROW('Hygiene Data'!F135)),NA())</f>
        <v>#N/A</v>
      </c>
      <c r="BL141" s="109" t="e">
        <f ca="1">+IF(AND(ISNUMBER(OFFSET('Hygiene Data'!$G$6,0,10*ROW('Hygiene Data'!G135))),'Data Summary'!EA141="Yes"),OFFSET('Hygiene Data'!$G$6,0,10*ROW('Hygiene Data'!G135)),NA())</f>
        <v>#N/A</v>
      </c>
      <c r="BM141" s="109" t="e">
        <f ca="1">+IF(AND(ISNUMBER(OFFSET('Hygiene Data'!$G$8,0,10*ROW('Hygiene Data'!G135))),'Data Summary'!EB141="Yes"),OFFSET('Hygiene Data'!$G$8,0,10*ROW('Hygiene Data'!G135)),NA())</f>
        <v>#N/A</v>
      </c>
      <c r="BN141" s="109" t="e">
        <f ca="1">+IF(AND(ISNUMBER(OFFSET('Hygiene Data'!$G$10,0,10*ROW('Hygiene Data'!G135))),'Data Summary'!EC141="Yes"),OFFSET('Hygiene Data'!$G$10,0,10*ROW('Hygiene Data'!G135)),NA())</f>
        <v>#N/A</v>
      </c>
      <c r="BO141" s="109" t="e">
        <f ca="1">+IF(AND(ISNUMBER(OFFSET('Hygiene Data'!$H$6,0,10*ROW('Hygiene Data'!H135))),'Data Summary'!ED141="Yes"),OFFSET('Hygiene Data'!$H$6,0,10*ROW('Hygiene Data'!H135)),NA())</f>
        <v>#N/A</v>
      </c>
      <c r="BP141" s="109" t="e">
        <f ca="1">+IF(AND(ISNUMBER(OFFSET('Hygiene Data'!$H$8,0,10*ROW('Hygiene Data'!H135))),'Data Summary'!EE141="Yes"),OFFSET('Hygiene Data'!$H$8,0,10*ROW('Hygiene Data'!H135)),NA())</f>
        <v>#N/A</v>
      </c>
      <c r="BQ141" s="109" t="e">
        <f ca="1">+IF(AND(ISNUMBER(OFFSET('Hygiene Data'!$H$10,0,10*ROW('Hygiene Data'!H135))),'Data Summary'!EF141="Yes"),OFFSET('Hygiene Data'!$H$10,0,10*ROW('Hygiene Data'!H135)),NA())</f>
        <v>#N/A</v>
      </c>
    </row>
    <row r="142" spans="1:69" x14ac:dyDescent="0.25">
      <c r="A142" s="57" t="e">
        <f ca="1">+IF(OFFSET('Water Data'!$B$1,0,10*ROW('Water Data'!B136))="",NA(),OFFSET('Water Data'!$B$1,0,10*ROW('Water Data'!B136)))</f>
        <v>#N/A</v>
      </c>
      <c r="B142" s="57" t="e">
        <f ca="1">+IF(OFFSET('Water Data'!$A$3,0,10*ROW('Water Data'!A139))="",NA(),OFFSET('Water Data'!$A$3,0,10*ROW('Water Data'!A139)))</f>
        <v>#N/A</v>
      </c>
      <c r="C142" s="57" t="e">
        <f ca="1">+IF(OFFSET('Water Data'!$C$3,0,10*ROW('Water Data'!C139))="",NA(),OFFSET('Water Data'!$C$3,0,10*ROW('Water Data'!C139)))</f>
        <v>#N/A</v>
      </c>
      <c r="D142" s="58" t="e">
        <f ca="1">+IF(AND(ISNUMBER(OFFSET('Water Data'!$C$5,0,10*ROW('Water Data'!C136))),'Data Summary'!BS142="Yes"),100-OFFSET('Water Data'!$C$5,0,10*ROW('Water Data'!C136)),NA())</f>
        <v>#N/A</v>
      </c>
      <c r="E142" s="58" t="e">
        <f ca="1">+IF(AND(ISNUMBER(OFFSET('Water Data'!$C$7,0,10*ROW('Water Data'!C136))),'Data Summary'!BT142="Yes"),OFFSET('Water Data'!$C$7,0,10*ROW('Water Data'!C136)),NA())</f>
        <v>#N/A</v>
      </c>
      <c r="F142" s="58" t="e">
        <f ca="1">+IF(AND(ISNUMBER(OFFSET('Water Data'!$C$10,0,10*ROW('Water Data'!C136))),'Data Summary'!BU142="Yes"),OFFSET('Water Data'!$C$10,0,10*ROW('Water Data'!C136)),NA())</f>
        <v>#N/A</v>
      </c>
      <c r="G142" s="58" t="e">
        <f ca="1">+IF(AND(ISNUMBER(OFFSET('Water Data'!$D$5,0,10*ROW('Water Data'!D136))),'Data Summary'!BV142="Yes"),100-OFFSET('Water Data'!$D$5,0,10*ROW('Water Data'!D136)),NA())</f>
        <v>#N/A</v>
      </c>
      <c r="H142" s="58" t="e">
        <f ca="1">+IF(AND(ISNUMBER(OFFSET('Water Data'!$D$7,0,10*ROW('Water Data'!D136))),'Data Summary'!BW142="Yes"),OFFSET('Water Data'!$D$7,0,10*ROW('Water Data'!D136)),NA())</f>
        <v>#N/A</v>
      </c>
      <c r="I142" s="58" t="e">
        <f ca="1">+IF(AND(ISNUMBER(OFFSET('Water Data'!$D$10,0,10*ROW('Water Data'!D136))),'Data Summary'!BX142="Yes"),OFFSET('Water Data'!$D$10,0,10*ROW('Water Data'!D136)),NA())</f>
        <v>#N/A</v>
      </c>
      <c r="J142" s="58" t="e">
        <f ca="1">+IF(AND(ISNUMBER(OFFSET('Water Data'!$E$5,0,10*ROW('Water Data'!E136))),'Data Summary'!BY142="Yes"),100-OFFSET('Water Data'!$E$5,0,10*ROW('Water Data'!E136)),NA())</f>
        <v>#N/A</v>
      </c>
      <c r="K142" s="58" t="e">
        <f ca="1">+IF(AND(ISNUMBER(OFFSET('Water Data'!$E$7,0,10*ROW('Water Data'!E136))),'Data Summary'!BZ142="Yes"),OFFSET('Water Data'!$E$7,0,10*ROW('Water Data'!E136)),NA())</f>
        <v>#N/A</v>
      </c>
      <c r="L142" s="58" t="e">
        <f ca="1">+IF(AND(ISNUMBER(OFFSET('Water Data'!$E$10,0,10*ROW('Water Data'!E136))),'Data Summary'!CA142="Yes"),OFFSET('Water Data'!$E$10,0,10*ROW('Water Data'!E136)),NA())</f>
        <v>#N/A</v>
      </c>
      <c r="M142" s="58" t="e">
        <f ca="1">+IF(AND(ISNUMBER(OFFSET('Water Data'!$F$5,0,10*ROW('Water Data'!F136))),'Data Summary'!CB142="Yes"),100-OFFSET('Water Data'!$F$5,0,10*ROW('Water Data'!F136)),NA())</f>
        <v>#N/A</v>
      </c>
      <c r="N142" s="58" t="e">
        <f ca="1">+IF(AND(ISNUMBER(OFFSET('Water Data'!$F$7,0,10*ROW('Water Data'!F136))),'Data Summary'!CC142="Yes"),OFFSET('Water Data'!$F$7,0,10*ROW('Water Data'!F136)),NA())</f>
        <v>#N/A</v>
      </c>
      <c r="O142" s="58" t="e">
        <f ca="1">+IF(AND(ISNUMBER(OFFSET('Water Data'!$F$10,0,10*ROW('Water Data'!F136))),'Data Summary'!CD142="Yes"),OFFSET('Water Data'!$F$10,0,10*ROW('Water Data'!F136)),NA())</f>
        <v>#N/A</v>
      </c>
      <c r="P142" s="58" t="e">
        <f ca="1">+IF(AND(ISNUMBER(OFFSET('Water Data'!$G$5,0,10*ROW('Water Data'!G136))),'Data Summary'!CE142="Yes"),100-OFFSET('Water Data'!$G$5,0,10*ROW('Water Data'!G136)),NA())</f>
        <v>#N/A</v>
      </c>
      <c r="Q142" s="58" t="e">
        <f ca="1">+IF(AND(ISNUMBER(OFFSET('Water Data'!$G$7,0,10*ROW('Water Data'!G136))),'Data Summary'!CF142="Yes"),OFFSET('Water Data'!$G$7,0,10*ROW('Water Data'!G136)),NA())</f>
        <v>#N/A</v>
      </c>
      <c r="R142" s="58" t="e">
        <f ca="1">+IF(AND(ISNUMBER(OFFSET('Water Data'!$G$10,0,10*ROW('Water Data'!G136))),'Data Summary'!CG142="Yes"),OFFSET('Water Data'!$G$10,0,10*ROW('Water Data'!G136)),NA())</f>
        <v>#N/A</v>
      </c>
      <c r="S142" s="58" t="e">
        <f ca="1">+IF(AND(ISNUMBER(OFFSET('Water Data'!$H$5,0,10*ROW('Water Data'!H136))),'Data Summary'!CH142="Yes"),100-OFFSET('Water Data'!$H$5,0,10*ROW('Water Data'!H136)),NA())</f>
        <v>#N/A</v>
      </c>
      <c r="T142" s="58" t="e">
        <f ca="1">+IF(AND(ISNUMBER(OFFSET('Water Data'!$H$7,0,10*ROW('Water Data'!H136))),'Data Summary'!CI142="Yes"),OFFSET('Water Data'!$H$7,0,10*ROW('Water Data'!H136)),NA())</f>
        <v>#N/A</v>
      </c>
      <c r="U142" s="58" t="e">
        <f ca="1">+IF(AND(ISNUMBER(OFFSET('Water Data'!$H$10,0,10*ROW('Water Data'!H136))),'Data Summary'!CJ142="Yes"),OFFSET('Water Data'!$H$10,0,10*ROW('Water Data'!H136)),NA())</f>
        <v>#N/A</v>
      </c>
      <c r="V142" s="104" t="e">
        <f ca="1">+IF(AND(ISNUMBER(OFFSET('Sanitation Data'!$C$5,0,10*ROW('Sanitation Data'!C136))),'Data Summary'!CK142="Yes"),100-OFFSET('Sanitation Data'!$C$5,0,10*ROW('Sanitation Data'!C136)),NA())</f>
        <v>#N/A</v>
      </c>
      <c r="W142" s="104" t="e">
        <f ca="1">+IF(AND(ISNUMBER(OFFSET('Sanitation Data'!$C$7,0,10*ROW('Sanitation Data'!C136))),'Data Summary'!CL142="Yes"),OFFSET('Sanitation Data'!$C$7,0,10*ROW('Sanitation Data'!C136)),NA())</f>
        <v>#N/A</v>
      </c>
      <c r="X142" s="104" t="e">
        <f ca="1">+IF(AND(ISNUMBER(OFFSET('Sanitation Data'!$C$11,0,10*ROW('Sanitation Data'!C136))),'Data Summary'!CM142="Yes"),OFFSET('Sanitation Data'!$C$11,0,10*ROW('Sanitation Data'!C136)),NA())</f>
        <v>#N/A</v>
      </c>
      <c r="Y142" s="104" t="e">
        <f ca="1">+IF(AND(ISNUMBER(OFFSET('Sanitation Data'!$C$12,0,10*ROW('Sanitation Data'!C136))),'Data Summary'!CN142="Yes"),OFFSET('Sanitation Data'!$C$12,0,10*ROW('Sanitation Data'!C136)),NA())</f>
        <v>#N/A</v>
      </c>
      <c r="Z142" s="104" t="e">
        <f ca="1">+IF(AND(ISNUMBER(OFFSET('Sanitation Data'!$C$13,0,10*ROW('Sanitation Data'!C136))),'Data Summary'!CO142="Yes"),OFFSET('Sanitation Data'!$C$13,0,10*ROW('Sanitation Data'!C136)),NA())</f>
        <v>#N/A</v>
      </c>
      <c r="AA142" s="104" t="e">
        <f ca="1">+IF(AND(ISNUMBER(OFFSET('Sanitation Data'!$D$5,0,10*ROW('Sanitation Data'!D136))),'Data Summary'!CP142="Yes"),100-OFFSET('Sanitation Data'!$D$5,0,10*ROW('Sanitation Data'!D136)),NA())</f>
        <v>#N/A</v>
      </c>
      <c r="AB142" s="104" t="e">
        <f ca="1">+IF(AND(ISNUMBER(OFFSET('Sanitation Data'!$D$7,0,10*ROW('Sanitation Data'!D136))),'Data Summary'!CQ142="Yes"),OFFSET('Sanitation Data'!$D$7,0,10*ROW('Sanitation Data'!D136)),NA())</f>
        <v>#N/A</v>
      </c>
      <c r="AC142" s="104" t="e">
        <f ca="1">+IF(AND(ISNUMBER(OFFSET('Sanitation Data'!$D$11,0,10*ROW('Sanitation Data'!D136))),'Data Summary'!CR142="Yes"),OFFSET('Sanitation Data'!$D$11,0,10*ROW('Sanitation Data'!D136)),NA())</f>
        <v>#N/A</v>
      </c>
      <c r="AD142" s="104" t="e">
        <f ca="1">+IF(AND(ISNUMBER(OFFSET('Sanitation Data'!$D$12,0,10*ROW('Sanitation Data'!D136))),'Data Summary'!CS142="Yes"),OFFSET('Sanitation Data'!$D$12,0,10*ROW('Sanitation Data'!D136)),NA())</f>
        <v>#N/A</v>
      </c>
      <c r="AE142" s="104" t="e">
        <f ca="1">+IF(AND(ISNUMBER(OFFSET('Sanitation Data'!$D$13,0,10*ROW('Sanitation Data'!D136))),'Data Summary'!CT142="Yes"),OFFSET('Sanitation Data'!$D$13,0,10*ROW('Sanitation Data'!D136)),NA())</f>
        <v>#N/A</v>
      </c>
      <c r="AF142" s="104" t="e">
        <f ca="1">+IF(AND(ISNUMBER(OFFSET('Sanitation Data'!$E$5,0,10*ROW('Sanitation Data'!E136))),'Data Summary'!CU142="Yes"),100-OFFSET('Sanitation Data'!$E$5,0,10*ROW('Sanitation Data'!E136)),NA())</f>
        <v>#N/A</v>
      </c>
      <c r="AG142" s="104" t="e">
        <f ca="1">+IF(AND(ISNUMBER(OFFSET('Sanitation Data'!$E$7,0,10*ROW('Sanitation Data'!E136))),'Data Summary'!CV142="Yes"),OFFSET('Sanitation Data'!$E$7,0,10*ROW('Sanitation Data'!E136)),NA())</f>
        <v>#N/A</v>
      </c>
      <c r="AH142" s="104" t="e">
        <f ca="1">+IF(AND(ISNUMBER(OFFSET('Sanitation Data'!$E$11,0,10*ROW('Sanitation Data'!E136))),'Data Summary'!CW142="Yes"),OFFSET('Sanitation Data'!$E$11,0,10*ROW('Sanitation Data'!E136)),NA())</f>
        <v>#N/A</v>
      </c>
      <c r="AI142" s="104" t="e">
        <f ca="1">+IF(AND(ISNUMBER(OFFSET('Sanitation Data'!$E$12,0,10*ROW('Sanitation Data'!E136))),'Data Summary'!CX142="Yes"),OFFSET('Sanitation Data'!$E$12,0,10*ROW('Sanitation Data'!E136)),NA())</f>
        <v>#N/A</v>
      </c>
      <c r="AJ142" s="104" t="e">
        <f ca="1">+IF(AND(ISNUMBER(OFFSET('Sanitation Data'!$E$13,0,10*ROW('Sanitation Data'!E136))),'Data Summary'!CY142="Yes"),OFFSET('Sanitation Data'!$E$13,0,10*ROW('Sanitation Data'!E136)),NA())</f>
        <v>#N/A</v>
      </c>
      <c r="AK142" s="104" t="e">
        <f ca="1">+IF(AND(ISNUMBER(OFFSET('Sanitation Data'!$F$5,0,10*ROW('Sanitation Data'!F136))),'Data Summary'!CZ142="Yes"),100-OFFSET('Sanitation Data'!$F$5,0,10*ROW('Sanitation Data'!F136)),NA())</f>
        <v>#N/A</v>
      </c>
      <c r="AL142" s="104" t="e">
        <f ca="1">+IF(AND(ISNUMBER(OFFSET('Sanitation Data'!$F$7,0,10*ROW('Sanitation Data'!F136))),'Data Summary'!DA142="Yes"),OFFSET('Sanitation Data'!$F$7,0,10*ROW('Sanitation Data'!F136)),NA())</f>
        <v>#N/A</v>
      </c>
      <c r="AM142" s="104" t="e">
        <f ca="1">+IF(AND(ISNUMBER(OFFSET('Sanitation Data'!$F$11,0,10*ROW('Sanitation Data'!F136))),'Data Summary'!DB142="Yes"),OFFSET('Sanitation Data'!$F$11,0,10*ROW('Sanitation Data'!F136)),NA())</f>
        <v>#N/A</v>
      </c>
      <c r="AN142" s="104" t="e">
        <f ca="1">+IF(AND(ISNUMBER(OFFSET('Sanitation Data'!$F$12,0,10*ROW('Sanitation Data'!F136))),'Data Summary'!DC142="Yes"),OFFSET('Sanitation Data'!$F$12,0,10*ROW('Sanitation Data'!F136)),NA())</f>
        <v>#N/A</v>
      </c>
      <c r="AO142" s="104" t="e">
        <f ca="1">+IF(AND(ISNUMBER(OFFSET('Sanitation Data'!$F$13,0,10*ROW('Sanitation Data'!F136))),'Data Summary'!DD142="Yes"),OFFSET('Sanitation Data'!$F$13,0,10*ROW('Sanitation Data'!F136)),NA())</f>
        <v>#N/A</v>
      </c>
      <c r="AP142" s="104" t="e">
        <f ca="1">+IF(AND(ISNUMBER(OFFSET('Sanitation Data'!$G$5,0,10*ROW('Sanitation Data'!G136))),'Data Summary'!DE142="Yes"),100-OFFSET('Sanitation Data'!$G$5,0,10*ROW('Sanitation Data'!G136)),NA())</f>
        <v>#N/A</v>
      </c>
      <c r="AQ142" s="104" t="e">
        <f ca="1">+IF(AND(ISNUMBER(OFFSET('Sanitation Data'!$G$7,0,10*ROW('Sanitation Data'!G136))),'Data Summary'!DF142="Yes"),OFFSET('Sanitation Data'!$G$7,0,10*ROW('Sanitation Data'!G136)),NA())</f>
        <v>#N/A</v>
      </c>
      <c r="AR142" s="104" t="e">
        <f ca="1">+IF(AND(ISNUMBER(OFFSET('Sanitation Data'!$G$11,0,10*ROW('Sanitation Data'!G136))),'Data Summary'!DG142="Yes"),OFFSET('Sanitation Data'!$G$11,0,10*ROW('Sanitation Data'!G136)),NA())</f>
        <v>#N/A</v>
      </c>
      <c r="AS142" s="104" t="e">
        <f ca="1">+IF(AND(ISNUMBER(OFFSET('Sanitation Data'!$G$12,0,10*ROW('Sanitation Data'!G136))),'Data Summary'!DH142="Yes"),OFFSET('Sanitation Data'!$G$12,0,10*ROW('Sanitation Data'!G136)),NA())</f>
        <v>#N/A</v>
      </c>
      <c r="AT142" s="104" t="e">
        <f ca="1">+IF(AND(ISNUMBER(OFFSET('Sanitation Data'!$G$13,0,10*ROW('Sanitation Data'!G136))),'Data Summary'!DI142="Yes"),OFFSET('Sanitation Data'!$G$13,0,10*ROW('Sanitation Data'!G136)),NA())</f>
        <v>#N/A</v>
      </c>
      <c r="AU142" s="104" t="e">
        <f ca="1">+IF(AND(ISNUMBER(OFFSET('Sanitation Data'!$H$5,0,10*ROW('Sanitation Data'!H136))),'Data Summary'!DJ142="Yes"),100-OFFSET('Sanitation Data'!$H$5,0,10*ROW('Sanitation Data'!H136)),NA())</f>
        <v>#N/A</v>
      </c>
      <c r="AV142" s="104" t="e">
        <f ca="1">+IF(AND(ISNUMBER(OFFSET('Sanitation Data'!$H$7,0,10*ROW('Sanitation Data'!H136))),'Data Summary'!DK142="Yes"),OFFSET('Sanitation Data'!$H$7,0,10*ROW('Sanitation Data'!H136)),NA())</f>
        <v>#N/A</v>
      </c>
      <c r="AW142" s="104" t="e">
        <f ca="1">+IF(AND(ISNUMBER(OFFSET('Sanitation Data'!$H$11,0,10*ROW('Sanitation Data'!H136))),'Data Summary'!DL142="Yes"),OFFSET('Sanitation Data'!$H$11,0,10*ROW('Sanitation Data'!H136)),NA())</f>
        <v>#N/A</v>
      </c>
      <c r="AX142" s="104" t="e">
        <f ca="1">+IF(AND(ISNUMBER(OFFSET('Sanitation Data'!$H$12,0,10*ROW('Sanitation Data'!H136))),'Data Summary'!DM142="Yes"),OFFSET('Sanitation Data'!$H$12,0,10*ROW('Sanitation Data'!H136)),NA())</f>
        <v>#N/A</v>
      </c>
      <c r="AY142" s="104" t="e">
        <f ca="1">+IF(AND(ISNUMBER(OFFSET('Sanitation Data'!$H$13,0,10*ROW('Sanitation Data'!H136))),'Data Summary'!DN142="Yes"),OFFSET('Sanitation Data'!$H$13,0,10*ROW('Sanitation Data'!H136)),NA())</f>
        <v>#N/A</v>
      </c>
      <c r="AZ142" s="109" t="e">
        <f ca="1">+IF(AND(ISNUMBER(OFFSET('Hygiene Data'!$C$6,0,10*ROW('Hygiene Data'!C136))),'Data Summary'!DO142="Yes"),OFFSET('Hygiene Data'!$C$6,0,10*ROW('Hygiene Data'!C136)),NA())</f>
        <v>#N/A</v>
      </c>
      <c r="BA142" s="109" t="e">
        <f ca="1">+IF(AND(ISNUMBER(OFFSET('Hygiene Data'!$C$8,0,10*ROW('Hygiene Data'!C136))),'Data Summary'!DP142="Yes"),OFFSET('Hygiene Data'!$C$8,0,10*ROW('Hygiene Data'!C136)),NA())</f>
        <v>#N/A</v>
      </c>
      <c r="BB142" s="109" t="e">
        <f ca="1">+IF(AND(ISNUMBER(OFFSET('Hygiene Data'!$C$10,0,10*ROW('Hygiene Data'!C136))),'Data Summary'!DQ142="Yes"),OFFSET('Hygiene Data'!$C$10,0,10*ROW('Hygiene Data'!C136)),NA())</f>
        <v>#N/A</v>
      </c>
      <c r="BC142" s="109" t="e">
        <f ca="1">+IF(AND(ISNUMBER(OFFSET('Hygiene Data'!$D$6,0,10*ROW('Hygiene Data'!D136))),'Data Summary'!DR142="Yes"),OFFSET('Hygiene Data'!$D$6,0,10*ROW('Hygiene Data'!D136)),NA())</f>
        <v>#N/A</v>
      </c>
      <c r="BD142" s="109" t="e">
        <f ca="1">+IF(AND(ISNUMBER(OFFSET('Hygiene Data'!$D$8,0,10*ROW('Hygiene Data'!D136))),'Data Summary'!DS142="Yes"),OFFSET('Hygiene Data'!$D$8,0,10*ROW('Hygiene Data'!D136)),NA())</f>
        <v>#N/A</v>
      </c>
      <c r="BE142" s="109" t="e">
        <f ca="1">+IF(AND(ISNUMBER(OFFSET('Hygiene Data'!$D$10,0,10*ROW('Hygiene Data'!D136))),'Data Summary'!DT142="Yes"),OFFSET('Hygiene Data'!$D$10,0,10*ROW('Hygiene Data'!D136)),NA())</f>
        <v>#N/A</v>
      </c>
      <c r="BF142" s="109" t="e">
        <f ca="1">+IF(AND(ISNUMBER(OFFSET('Hygiene Data'!$E$6,0,10*ROW('Hygiene Data'!E136))),'Data Summary'!DU142="Yes"),OFFSET('Hygiene Data'!$E$6,0,10*ROW('Hygiene Data'!E136)),NA())</f>
        <v>#N/A</v>
      </c>
      <c r="BG142" s="109" t="e">
        <f ca="1">+IF(AND(ISNUMBER(OFFSET('Hygiene Data'!$E$8,0,10*ROW('Hygiene Data'!E136))),'Data Summary'!DV142="Yes"),OFFSET('Hygiene Data'!$E$8,0,10*ROW('Hygiene Data'!E136)),NA())</f>
        <v>#N/A</v>
      </c>
      <c r="BH142" s="109" t="e">
        <f ca="1">+IF(AND(ISNUMBER(OFFSET('Hygiene Data'!$E$10,0,10*ROW('Hygiene Data'!E136))),'Data Summary'!DW142="Yes"),OFFSET('Hygiene Data'!$E$10,0,10*ROW('Hygiene Data'!E136)),NA())</f>
        <v>#N/A</v>
      </c>
      <c r="BI142" s="109" t="e">
        <f ca="1">+IF(AND(ISNUMBER(OFFSET('Hygiene Data'!$F$6,0,10*ROW('Hygiene Data'!F136))),'Data Summary'!DX142="Yes"),OFFSET('Hygiene Data'!$F$6,0,10*ROW('Hygiene Data'!F136)),NA())</f>
        <v>#N/A</v>
      </c>
      <c r="BJ142" s="109" t="e">
        <f ca="1">+IF(AND(ISNUMBER(OFFSET('Hygiene Data'!$F$8,0,10*ROW('Hygiene Data'!F136))),'Data Summary'!DY142="Yes"),OFFSET('Hygiene Data'!$F$8,0,10*ROW('Hygiene Data'!F136)),NA())</f>
        <v>#N/A</v>
      </c>
      <c r="BK142" s="109" t="e">
        <f ca="1">+IF(AND(ISNUMBER(OFFSET('Hygiene Data'!$F$10,0,10*ROW('Hygiene Data'!F136))),'Data Summary'!DZ142="Yes"),OFFSET('Hygiene Data'!$F$10,0,10*ROW('Hygiene Data'!F136)),NA())</f>
        <v>#N/A</v>
      </c>
      <c r="BL142" s="109" t="e">
        <f ca="1">+IF(AND(ISNUMBER(OFFSET('Hygiene Data'!$G$6,0,10*ROW('Hygiene Data'!G136))),'Data Summary'!EA142="Yes"),OFFSET('Hygiene Data'!$G$6,0,10*ROW('Hygiene Data'!G136)),NA())</f>
        <v>#N/A</v>
      </c>
      <c r="BM142" s="109" t="e">
        <f ca="1">+IF(AND(ISNUMBER(OFFSET('Hygiene Data'!$G$8,0,10*ROW('Hygiene Data'!G136))),'Data Summary'!EB142="Yes"),OFFSET('Hygiene Data'!$G$8,0,10*ROW('Hygiene Data'!G136)),NA())</f>
        <v>#N/A</v>
      </c>
      <c r="BN142" s="109" t="e">
        <f ca="1">+IF(AND(ISNUMBER(OFFSET('Hygiene Data'!$G$10,0,10*ROW('Hygiene Data'!G136))),'Data Summary'!EC142="Yes"),OFFSET('Hygiene Data'!$G$10,0,10*ROW('Hygiene Data'!G136)),NA())</f>
        <v>#N/A</v>
      </c>
      <c r="BO142" s="109" t="e">
        <f ca="1">+IF(AND(ISNUMBER(OFFSET('Hygiene Data'!$H$6,0,10*ROW('Hygiene Data'!H136))),'Data Summary'!ED142="Yes"),OFFSET('Hygiene Data'!$H$6,0,10*ROW('Hygiene Data'!H136)),NA())</f>
        <v>#N/A</v>
      </c>
      <c r="BP142" s="109" t="e">
        <f ca="1">+IF(AND(ISNUMBER(OFFSET('Hygiene Data'!$H$8,0,10*ROW('Hygiene Data'!H136))),'Data Summary'!EE142="Yes"),OFFSET('Hygiene Data'!$H$8,0,10*ROW('Hygiene Data'!H136)),NA())</f>
        <v>#N/A</v>
      </c>
      <c r="BQ142" s="109" t="e">
        <f ca="1">+IF(AND(ISNUMBER(OFFSET('Hygiene Data'!$H$10,0,10*ROW('Hygiene Data'!H136))),'Data Summary'!EF142="Yes"),OFFSET('Hygiene Data'!$H$10,0,10*ROW('Hygiene Data'!H136)),NA())</f>
        <v>#N/A</v>
      </c>
    </row>
    <row r="143" spans="1:69" x14ac:dyDescent="0.25">
      <c r="A143" s="57" t="e">
        <f ca="1">+IF(OFFSET('Water Data'!$B$1,0,10*ROW('Water Data'!B137))="",NA(),OFFSET('Water Data'!$B$1,0,10*ROW('Water Data'!B137)))</f>
        <v>#N/A</v>
      </c>
      <c r="B143" s="57" t="e">
        <f ca="1">+IF(OFFSET('Water Data'!$A$3,0,10*ROW('Water Data'!A140))="",NA(),OFFSET('Water Data'!$A$3,0,10*ROW('Water Data'!A140)))</f>
        <v>#N/A</v>
      </c>
      <c r="C143" s="57" t="e">
        <f ca="1">+IF(OFFSET('Water Data'!$C$3,0,10*ROW('Water Data'!C140))="",NA(),OFFSET('Water Data'!$C$3,0,10*ROW('Water Data'!C140)))</f>
        <v>#N/A</v>
      </c>
      <c r="D143" s="58" t="e">
        <f ca="1">+IF(AND(ISNUMBER(OFFSET('Water Data'!$C$5,0,10*ROW('Water Data'!C137))),'Data Summary'!BS143="Yes"),100-OFFSET('Water Data'!$C$5,0,10*ROW('Water Data'!C137)),NA())</f>
        <v>#N/A</v>
      </c>
      <c r="E143" s="58" t="e">
        <f ca="1">+IF(AND(ISNUMBER(OFFSET('Water Data'!$C$7,0,10*ROW('Water Data'!C137))),'Data Summary'!BT143="Yes"),OFFSET('Water Data'!$C$7,0,10*ROW('Water Data'!C137)),NA())</f>
        <v>#N/A</v>
      </c>
      <c r="F143" s="58" t="e">
        <f ca="1">+IF(AND(ISNUMBER(OFFSET('Water Data'!$C$10,0,10*ROW('Water Data'!C137))),'Data Summary'!BU143="Yes"),OFFSET('Water Data'!$C$10,0,10*ROW('Water Data'!C137)),NA())</f>
        <v>#N/A</v>
      </c>
      <c r="G143" s="58" t="e">
        <f ca="1">+IF(AND(ISNUMBER(OFFSET('Water Data'!$D$5,0,10*ROW('Water Data'!D137))),'Data Summary'!BV143="Yes"),100-OFFSET('Water Data'!$D$5,0,10*ROW('Water Data'!D137)),NA())</f>
        <v>#N/A</v>
      </c>
      <c r="H143" s="58" t="e">
        <f ca="1">+IF(AND(ISNUMBER(OFFSET('Water Data'!$D$7,0,10*ROW('Water Data'!D137))),'Data Summary'!BW143="Yes"),OFFSET('Water Data'!$D$7,0,10*ROW('Water Data'!D137)),NA())</f>
        <v>#N/A</v>
      </c>
      <c r="I143" s="58" t="e">
        <f ca="1">+IF(AND(ISNUMBER(OFFSET('Water Data'!$D$10,0,10*ROW('Water Data'!D137))),'Data Summary'!BX143="Yes"),OFFSET('Water Data'!$D$10,0,10*ROW('Water Data'!D137)),NA())</f>
        <v>#N/A</v>
      </c>
      <c r="J143" s="58" t="e">
        <f ca="1">+IF(AND(ISNUMBER(OFFSET('Water Data'!$E$5,0,10*ROW('Water Data'!E137))),'Data Summary'!BY143="Yes"),100-OFFSET('Water Data'!$E$5,0,10*ROW('Water Data'!E137)),NA())</f>
        <v>#N/A</v>
      </c>
      <c r="K143" s="58" t="e">
        <f ca="1">+IF(AND(ISNUMBER(OFFSET('Water Data'!$E$7,0,10*ROW('Water Data'!E137))),'Data Summary'!BZ143="Yes"),OFFSET('Water Data'!$E$7,0,10*ROW('Water Data'!E137)),NA())</f>
        <v>#N/A</v>
      </c>
      <c r="L143" s="58" t="e">
        <f ca="1">+IF(AND(ISNUMBER(OFFSET('Water Data'!$E$10,0,10*ROW('Water Data'!E137))),'Data Summary'!CA143="Yes"),OFFSET('Water Data'!$E$10,0,10*ROW('Water Data'!E137)),NA())</f>
        <v>#N/A</v>
      </c>
      <c r="M143" s="58" t="e">
        <f ca="1">+IF(AND(ISNUMBER(OFFSET('Water Data'!$F$5,0,10*ROW('Water Data'!F137))),'Data Summary'!CB143="Yes"),100-OFFSET('Water Data'!$F$5,0,10*ROW('Water Data'!F137)),NA())</f>
        <v>#N/A</v>
      </c>
      <c r="N143" s="58" t="e">
        <f ca="1">+IF(AND(ISNUMBER(OFFSET('Water Data'!$F$7,0,10*ROW('Water Data'!F137))),'Data Summary'!CC143="Yes"),OFFSET('Water Data'!$F$7,0,10*ROW('Water Data'!F137)),NA())</f>
        <v>#N/A</v>
      </c>
      <c r="O143" s="58" t="e">
        <f ca="1">+IF(AND(ISNUMBER(OFFSET('Water Data'!$F$10,0,10*ROW('Water Data'!F137))),'Data Summary'!CD143="Yes"),OFFSET('Water Data'!$F$10,0,10*ROW('Water Data'!F137)),NA())</f>
        <v>#N/A</v>
      </c>
      <c r="P143" s="58" t="e">
        <f ca="1">+IF(AND(ISNUMBER(OFFSET('Water Data'!$G$5,0,10*ROW('Water Data'!G137))),'Data Summary'!CE143="Yes"),100-OFFSET('Water Data'!$G$5,0,10*ROW('Water Data'!G137)),NA())</f>
        <v>#N/A</v>
      </c>
      <c r="Q143" s="58" t="e">
        <f ca="1">+IF(AND(ISNUMBER(OFFSET('Water Data'!$G$7,0,10*ROW('Water Data'!G137))),'Data Summary'!CF143="Yes"),OFFSET('Water Data'!$G$7,0,10*ROW('Water Data'!G137)),NA())</f>
        <v>#N/A</v>
      </c>
      <c r="R143" s="58" t="e">
        <f ca="1">+IF(AND(ISNUMBER(OFFSET('Water Data'!$G$10,0,10*ROW('Water Data'!G137))),'Data Summary'!CG143="Yes"),OFFSET('Water Data'!$G$10,0,10*ROW('Water Data'!G137)),NA())</f>
        <v>#N/A</v>
      </c>
      <c r="S143" s="58" t="e">
        <f ca="1">+IF(AND(ISNUMBER(OFFSET('Water Data'!$H$5,0,10*ROW('Water Data'!H137))),'Data Summary'!CH143="Yes"),100-OFFSET('Water Data'!$H$5,0,10*ROW('Water Data'!H137)),NA())</f>
        <v>#N/A</v>
      </c>
      <c r="T143" s="58" t="e">
        <f ca="1">+IF(AND(ISNUMBER(OFFSET('Water Data'!$H$7,0,10*ROW('Water Data'!H137))),'Data Summary'!CI143="Yes"),OFFSET('Water Data'!$H$7,0,10*ROW('Water Data'!H137)),NA())</f>
        <v>#N/A</v>
      </c>
      <c r="U143" s="58" t="e">
        <f ca="1">+IF(AND(ISNUMBER(OFFSET('Water Data'!$H$10,0,10*ROW('Water Data'!H137))),'Data Summary'!CJ143="Yes"),OFFSET('Water Data'!$H$10,0,10*ROW('Water Data'!H137)),NA())</f>
        <v>#N/A</v>
      </c>
      <c r="V143" s="104" t="e">
        <f ca="1">+IF(AND(ISNUMBER(OFFSET('Sanitation Data'!$C$5,0,10*ROW('Sanitation Data'!C137))),'Data Summary'!CK143="Yes"),100-OFFSET('Sanitation Data'!$C$5,0,10*ROW('Sanitation Data'!C137)),NA())</f>
        <v>#N/A</v>
      </c>
      <c r="W143" s="104" t="e">
        <f ca="1">+IF(AND(ISNUMBER(OFFSET('Sanitation Data'!$C$7,0,10*ROW('Sanitation Data'!C137))),'Data Summary'!CL143="Yes"),OFFSET('Sanitation Data'!$C$7,0,10*ROW('Sanitation Data'!C137)),NA())</f>
        <v>#N/A</v>
      </c>
      <c r="X143" s="104" t="e">
        <f ca="1">+IF(AND(ISNUMBER(OFFSET('Sanitation Data'!$C$11,0,10*ROW('Sanitation Data'!C137))),'Data Summary'!CM143="Yes"),OFFSET('Sanitation Data'!$C$11,0,10*ROW('Sanitation Data'!C137)),NA())</f>
        <v>#N/A</v>
      </c>
      <c r="Y143" s="104" t="e">
        <f ca="1">+IF(AND(ISNUMBER(OFFSET('Sanitation Data'!$C$12,0,10*ROW('Sanitation Data'!C137))),'Data Summary'!CN143="Yes"),OFFSET('Sanitation Data'!$C$12,0,10*ROW('Sanitation Data'!C137)),NA())</f>
        <v>#N/A</v>
      </c>
      <c r="Z143" s="104" t="e">
        <f ca="1">+IF(AND(ISNUMBER(OFFSET('Sanitation Data'!$C$13,0,10*ROW('Sanitation Data'!C137))),'Data Summary'!CO143="Yes"),OFFSET('Sanitation Data'!$C$13,0,10*ROW('Sanitation Data'!C137)),NA())</f>
        <v>#N/A</v>
      </c>
      <c r="AA143" s="104" t="e">
        <f ca="1">+IF(AND(ISNUMBER(OFFSET('Sanitation Data'!$D$5,0,10*ROW('Sanitation Data'!D137))),'Data Summary'!CP143="Yes"),100-OFFSET('Sanitation Data'!$D$5,0,10*ROW('Sanitation Data'!D137)),NA())</f>
        <v>#N/A</v>
      </c>
      <c r="AB143" s="104" t="e">
        <f ca="1">+IF(AND(ISNUMBER(OFFSET('Sanitation Data'!$D$7,0,10*ROW('Sanitation Data'!D137))),'Data Summary'!CQ143="Yes"),OFFSET('Sanitation Data'!$D$7,0,10*ROW('Sanitation Data'!D137)),NA())</f>
        <v>#N/A</v>
      </c>
      <c r="AC143" s="104" t="e">
        <f ca="1">+IF(AND(ISNUMBER(OFFSET('Sanitation Data'!$D$11,0,10*ROW('Sanitation Data'!D137))),'Data Summary'!CR143="Yes"),OFFSET('Sanitation Data'!$D$11,0,10*ROW('Sanitation Data'!D137)),NA())</f>
        <v>#N/A</v>
      </c>
      <c r="AD143" s="104" t="e">
        <f ca="1">+IF(AND(ISNUMBER(OFFSET('Sanitation Data'!$D$12,0,10*ROW('Sanitation Data'!D137))),'Data Summary'!CS143="Yes"),OFFSET('Sanitation Data'!$D$12,0,10*ROW('Sanitation Data'!D137)),NA())</f>
        <v>#N/A</v>
      </c>
      <c r="AE143" s="104" t="e">
        <f ca="1">+IF(AND(ISNUMBER(OFFSET('Sanitation Data'!$D$13,0,10*ROW('Sanitation Data'!D137))),'Data Summary'!CT143="Yes"),OFFSET('Sanitation Data'!$D$13,0,10*ROW('Sanitation Data'!D137)),NA())</f>
        <v>#N/A</v>
      </c>
      <c r="AF143" s="104" t="e">
        <f ca="1">+IF(AND(ISNUMBER(OFFSET('Sanitation Data'!$E$5,0,10*ROW('Sanitation Data'!E137))),'Data Summary'!CU143="Yes"),100-OFFSET('Sanitation Data'!$E$5,0,10*ROW('Sanitation Data'!E137)),NA())</f>
        <v>#N/A</v>
      </c>
      <c r="AG143" s="104" t="e">
        <f ca="1">+IF(AND(ISNUMBER(OFFSET('Sanitation Data'!$E$7,0,10*ROW('Sanitation Data'!E137))),'Data Summary'!CV143="Yes"),OFFSET('Sanitation Data'!$E$7,0,10*ROW('Sanitation Data'!E137)),NA())</f>
        <v>#N/A</v>
      </c>
      <c r="AH143" s="104" t="e">
        <f ca="1">+IF(AND(ISNUMBER(OFFSET('Sanitation Data'!$E$11,0,10*ROW('Sanitation Data'!E137))),'Data Summary'!CW143="Yes"),OFFSET('Sanitation Data'!$E$11,0,10*ROW('Sanitation Data'!E137)),NA())</f>
        <v>#N/A</v>
      </c>
      <c r="AI143" s="104" t="e">
        <f ca="1">+IF(AND(ISNUMBER(OFFSET('Sanitation Data'!$E$12,0,10*ROW('Sanitation Data'!E137))),'Data Summary'!CX143="Yes"),OFFSET('Sanitation Data'!$E$12,0,10*ROW('Sanitation Data'!E137)),NA())</f>
        <v>#N/A</v>
      </c>
      <c r="AJ143" s="104" t="e">
        <f ca="1">+IF(AND(ISNUMBER(OFFSET('Sanitation Data'!$E$13,0,10*ROW('Sanitation Data'!E137))),'Data Summary'!CY143="Yes"),OFFSET('Sanitation Data'!$E$13,0,10*ROW('Sanitation Data'!E137)),NA())</f>
        <v>#N/A</v>
      </c>
      <c r="AK143" s="104" t="e">
        <f ca="1">+IF(AND(ISNUMBER(OFFSET('Sanitation Data'!$F$5,0,10*ROW('Sanitation Data'!F137))),'Data Summary'!CZ143="Yes"),100-OFFSET('Sanitation Data'!$F$5,0,10*ROW('Sanitation Data'!F137)),NA())</f>
        <v>#N/A</v>
      </c>
      <c r="AL143" s="104" t="e">
        <f ca="1">+IF(AND(ISNUMBER(OFFSET('Sanitation Data'!$F$7,0,10*ROW('Sanitation Data'!F137))),'Data Summary'!DA143="Yes"),OFFSET('Sanitation Data'!$F$7,0,10*ROW('Sanitation Data'!F137)),NA())</f>
        <v>#N/A</v>
      </c>
      <c r="AM143" s="104" t="e">
        <f ca="1">+IF(AND(ISNUMBER(OFFSET('Sanitation Data'!$F$11,0,10*ROW('Sanitation Data'!F137))),'Data Summary'!DB143="Yes"),OFFSET('Sanitation Data'!$F$11,0,10*ROW('Sanitation Data'!F137)),NA())</f>
        <v>#N/A</v>
      </c>
      <c r="AN143" s="104" t="e">
        <f ca="1">+IF(AND(ISNUMBER(OFFSET('Sanitation Data'!$F$12,0,10*ROW('Sanitation Data'!F137))),'Data Summary'!DC143="Yes"),OFFSET('Sanitation Data'!$F$12,0,10*ROW('Sanitation Data'!F137)),NA())</f>
        <v>#N/A</v>
      </c>
      <c r="AO143" s="104" t="e">
        <f ca="1">+IF(AND(ISNUMBER(OFFSET('Sanitation Data'!$F$13,0,10*ROW('Sanitation Data'!F137))),'Data Summary'!DD143="Yes"),OFFSET('Sanitation Data'!$F$13,0,10*ROW('Sanitation Data'!F137)),NA())</f>
        <v>#N/A</v>
      </c>
      <c r="AP143" s="104" t="e">
        <f ca="1">+IF(AND(ISNUMBER(OFFSET('Sanitation Data'!$G$5,0,10*ROW('Sanitation Data'!G137))),'Data Summary'!DE143="Yes"),100-OFFSET('Sanitation Data'!$G$5,0,10*ROW('Sanitation Data'!G137)),NA())</f>
        <v>#N/A</v>
      </c>
      <c r="AQ143" s="104" t="e">
        <f ca="1">+IF(AND(ISNUMBER(OFFSET('Sanitation Data'!$G$7,0,10*ROW('Sanitation Data'!G137))),'Data Summary'!DF143="Yes"),OFFSET('Sanitation Data'!$G$7,0,10*ROW('Sanitation Data'!G137)),NA())</f>
        <v>#N/A</v>
      </c>
      <c r="AR143" s="104" t="e">
        <f ca="1">+IF(AND(ISNUMBER(OFFSET('Sanitation Data'!$G$11,0,10*ROW('Sanitation Data'!G137))),'Data Summary'!DG143="Yes"),OFFSET('Sanitation Data'!$G$11,0,10*ROW('Sanitation Data'!G137)),NA())</f>
        <v>#N/A</v>
      </c>
      <c r="AS143" s="104" t="e">
        <f ca="1">+IF(AND(ISNUMBER(OFFSET('Sanitation Data'!$G$12,0,10*ROW('Sanitation Data'!G137))),'Data Summary'!DH143="Yes"),OFFSET('Sanitation Data'!$G$12,0,10*ROW('Sanitation Data'!G137)),NA())</f>
        <v>#N/A</v>
      </c>
      <c r="AT143" s="104" t="e">
        <f ca="1">+IF(AND(ISNUMBER(OFFSET('Sanitation Data'!$G$13,0,10*ROW('Sanitation Data'!G137))),'Data Summary'!DI143="Yes"),OFFSET('Sanitation Data'!$G$13,0,10*ROW('Sanitation Data'!G137)),NA())</f>
        <v>#N/A</v>
      </c>
      <c r="AU143" s="104" t="e">
        <f ca="1">+IF(AND(ISNUMBER(OFFSET('Sanitation Data'!$H$5,0,10*ROW('Sanitation Data'!H137))),'Data Summary'!DJ143="Yes"),100-OFFSET('Sanitation Data'!$H$5,0,10*ROW('Sanitation Data'!H137)),NA())</f>
        <v>#N/A</v>
      </c>
      <c r="AV143" s="104" t="e">
        <f ca="1">+IF(AND(ISNUMBER(OFFSET('Sanitation Data'!$H$7,0,10*ROW('Sanitation Data'!H137))),'Data Summary'!DK143="Yes"),OFFSET('Sanitation Data'!$H$7,0,10*ROW('Sanitation Data'!H137)),NA())</f>
        <v>#N/A</v>
      </c>
      <c r="AW143" s="104" t="e">
        <f ca="1">+IF(AND(ISNUMBER(OFFSET('Sanitation Data'!$H$11,0,10*ROW('Sanitation Data'!H137))),'Data Summary'!DL143="Yes"),OFFSET('Sanitation Data'!$H$11,0,10*ROW('Sanitation Data'!H137)),NA())</f>
        <v>#N/A</v>
      </c>
      <c r="AX143" s="104" t="e">
        <f ca="1">+IF(AND(ISNUMBER(OFFSET('Sanitation Data'!$H$12,0,10*ROW('Sanitation Data'!H137))),'Data Summary'!DM143="Yes"),OFFSET('Sanitation Data'!$H$12,0,10*ROW('Sanitation Data'!H137)),NA())</f>
        <v>#N/A</v>
      </c>
      <c r="AY143" s="104" t="e">
        <f ca="1">+IF(AND(ISNUMBER(OFFSET('Sanitation Data'!$H$13,0,10*ROW('Sanitation Data'!H137))),'Data Summary'!DN143="Yes"),OFFSET('Sanitation Data'!$H$13,0,10*ROW('Sanitation Data'!H137)),NA())</f>
        <v>#N/A</v>
      </c>
      <c r="AZ143" s="109" t="e">
        <f ca="1">+IF(AND(ISNUMBER(OFFSET('Hygiene Data'!$C$6,0,10*ROW('Hygiene Data'!C137))),'Data Summary'!DO143="Yes"),OFFSET('Hygiene Data'!$C$6,0,10*ROW('Hygiene Data'!C137)),NA())</f>
        <v>#N/A</v>
      </c>
      <c r="BA143" s="109" t="e">
        <f ca="1">+IF(AND(ISNUMBER(OFFSET('Hygiene Data'!$C$8,0,10*ROW('Hygiene Data'!C137))),'Data Summary'!DP143="Yes"),OFFSET('Hygiene Data'!$C$8,0,10*ROW('Hygiene Data'!C137)),NA())</f>
        <v>#N/A</v>
      </c>
      <c r="BB143" s="109" t="e">
        <f ca="1">+IF(AND(ISNUMBER(OFFSET('Hygiene Data'!$C$10,0,10*ROW('Hygiene Data'!C137))),'Data Summary'!DQ143="Yes"),OFFSET('Hygiene Data'!$C$10,0,10*ROW('Hygiene Data'!C137)),NA())</f>
        <v>#N/A</v>
      </c>
      <c r="BC143" s="109" t="e">
        <f ca="1">+IF(AND(ISNUMBER(OFFSET('Hygiene Data'!$D$6,0,10*ROW('Hygiene Data'!D137))),'Data Summary'!DR143="Yes"),OFFSET('Hygiene Data'!$D$6,0,10*ROW('Hygiene Data'!D137)),NA())</f>
        <v>#N/A</v>
      </c>
      <c r="BD143" s="109" t="e">
        <f ca="1">+IF(AND(ISNUMBER(OFFSET('Hygiene Data'!$D$8,0,10*ROW('Hygiene Data'!D137))),'Data Summary'!DS143="Yes"),OFFSET('Hygiene Data'!$D$8,0,10*ROW('Hygiene Data'!D137)),NA())</f>
        <v>#N/A</v>
      </c>
      <c r="BE143" s="109" t="e">
        <f ca="1">+IF(AND(ISNUMBER(OFFSET('Hygiene Data'!$D$10,0,10*ROW('Hygiene Data'!D137))),'Data Summary'!DT143="Yes"),OFFSET('Hygiene Data'!$D$10,0,10*ROW('Hygiene Data'!D137)),NA())</f>
        <v>#N/A</v>
      </c>
      <c r="BF143" s="109" t="e">
        <f ca="1">+IF(AND(ISNUMBER(OFFSET('Hygiene Data'!$E$6,0,10*ROW('Hygiene Data'!E137))),'Data Summary'!DU143="Yes"),OFFSET('Hygiene Data'!$E$6,0,10*ROW('Hygiene Data'!E137)),NA())</f>
        <v>#N/A</v>
      </c>
      <c r="BG143" s="109" t="e">
        <f ca="1">+IF(AND(ISNUMBER(OFFSET('Hygiene Data'!$E$8,0,10*ROW('Hygiene Data'!E137))),'Data Summary'!DV143="Yes"),OFFSET('Hygiene Data'!$E$8,0,10*ROW('Hygiene Data'!E137)),NA())</f>
        <v>#N/A</v>
      </c>
      <c r="BH143" s="109" t="e">
        <f ca="1">+IF(AND(ISNUMBER(OFFSET('Hygiene Data'!$E$10,0,10*ROW('Hygiene Data'!E137))),'Data Summary'!DW143="Yes"),OFFSET('Hygiene Data'!$E$10,0,10*ROW('Hygiene Data'!E137)),NA())</f>
        <v>#N/A</v>
      </c>
      <c r="BI143" s="109" t="e">
        <f ca="1">+IF(AND(ISNUMBER(OFFSET('Hygiene Data'!$F$6,0,10*ROW('Hygiene Data'!F137))),'Data Summary'!DX143="Yes"),OFFSET('Hygiene Data'!$F$6,0,10*ROW('Hygiene Data'!F137)),NA())</f>
        <v>#N/A</v>
      </c>
      <c r="BJ143" s="109" t="e">
        <f ca="1">+IF(AND(ISNUMBER(OFFSET('Hygiene Data'!$F$8,0,10*ROW('Hygiene Data'!F137))),'Data Summary'!DY143="Yes"),OFFSET('Hygiene Data'!$F$8,0,10*ROW('Hygiene Data'!F137)),NA())</f>
        <v>#N/A</v>
      </c>
      <c r="BK143" s="109" t="e">
        <f ca="1">+IF(AND(ISNUMBER(OFFSET('Hygiene Data'!$F$10,0,10*ROW('Hygiene Data'!F137))),'Data Summary'!DZ143="Yes"),OFFSET('Hygiene Data'!$F$10,0,10*ROW('Hygiene Data'!F137)),NA())</f>
        <v>#N/A</v>
      </c>
      <c r="BL143" s="109" t="e">
        <f ca="1">+IF(AND(ISNUMBER(OFFSET('Hygiene Data'!$G$6,0,10*ROW('Hygiene Data'!G137))),'Data Summary'!EA143="Yes"),OFFSET('Hygiene Data'!$G$6,0,10*ROW('Hygiene Data'!G137)),NA())</f>
        <v>#N/A</v>
      </c>
      <c r="BM143" s="109" t="e">
        <f ca="1">+IF(AND(ISNUMBER(OFFSET('Hygiene Data'!$G$8,0,10*ROW('Hygiene Data'!G137))),'Data Summary'!EB143="Yes"),OFFSET('Hygiene Data'!$G$8,0,10*ROW('Hygiene Data'!G137)),NA())</f>
        <v>#N/A</v>
      </c>
      <c r="BN143" s="109" t="e">
        <f ca="1">+IF(AND(ISNUMBER(OFFSET('Hygiene Data'!$G$10,0,10*ROW('Hygiene Data'!G137))),'Data Summary'!EC143="Yes"),OFFSET('Hygiene Data'!$G$10,0,10*ROW('Hygiene Data'!G137)),NA())</f>
        <v>#N/A</v>
      </c>
      <c r="BO143" s="109" t="e">
        <f ca="1">+IF(AND(ISNUMBER(OFFSET('Hygiene Data'!$H$6,0,10*ROW('Hygiene Data'!H137))),'Data Summary'!ED143="Yes"),OFFSET('Hygiene Data'!$H$6,0,10*ROW('Hygiene Data'!H137)),NA())</f>
        <v>#N/A</v>
      </c>
      <c r="BP143" s="109" t="e">
        <f ca="1">+IF(AND(ISNUMBER(OFFSET('Hygiene Data'!$H$8,0,10*ROW('Hygiene Data'!H137))),'Data Summary'!EE143="Yes"),OFFSET('Hygiene Data'!$H$8,0,10*ROW('Hygiene Data'!H137)),NA())</f>
        <v>#N/A</v>
      </c>
      <c r="BQ143" s="109" t="e">
        <f ca="1">+IF(AND(ISNUMBER(OFFSET('Hygiene Data'!$H$10,0,10*ROW('Hygiene Data'!H137))),'Data Summary'!EF143="Yes"),OFFSET('Hygiene Data'!$H$10,0,10*ROW('Hygiene Data'!H137)),NA())</f>
        <v>#N/A</v>
      </c>
    </row>
    <row r="144" spans="1:69" x14ac:dyDescent="0.25">
      <c r="A144" s="57" t="e">
        <f ca="1">+IF(OFFSET('Water Data'!$B$1,0,10*ROW('Water Data'!B138))="",NA(),OFFSET('Water Data'!$B$1,0,10*ROW('Water Data'!B138)))</f>
        <v>#N/A</v>
      </c>
      <c r="B144" s="57" t="e">
        <f ca="1">+IF(OFFSET('Water Data'!$A$3,0,10*ROW('Water Data'!A141))="",NA(),OFFSET('Water Data'!$A$3,0,10*ROW('Water Data'!A141)))</f>
        <v>#N/A</v>
      </c>
      <c r="C144" s="57" t="e">
        <f ca="1">+IF(OFFSET('Water Data'!$C$3,0,10*ROW('Water Data'!C141))="",NA(),OFFSET('Water Data'!$C$3,0,10*ROW('Water Data'!C141)))</f>
        <v>#N/A</v>
      </c>
      <c r="D144" s="58" t="e">
        <f ca="1">+IF(AND(ISNUMBER(OFFSET('Water Data'!$C$5,0,10*ROW('Water Data'!C138))),'Data Summary'!BS144="Yes"),100-OFFSET('Water Data'!$C$5,0,10*ROW('Water Data'!C138)),NA())</f>
        <v>#N/A</v>
      </c>
      <c r="E144" s="58" t="e">
        <f ca="1">+IF(AND(ISNUMBER(OFFSET('Water Data'!$C$7,0,10*ROW('Water Data'!C138))),'Data Summary'!BT144="Yes"),OFFSET('Water Data'!$C$7,0,10*ROW('Water Data'!C138)),NA())</f>
        <v>#N/A</v>
      </c>
      <c r="F144" s="58" t="e">
        <f ca="1">+IF(AND(ISNUMBER(OFFSET('Water Data'!$C$10,0,10*ROW('Water Data'!C138))),'Data Summary'!BU144="Yes"),OFFSET('Water Data'!$C$10,0,10*ROW('Water Data'!C138)),NA())</f>
        <v>#N/A</v>
      </c>
      <c r="G144" s="58" t="e">
        <f ca="1">+IF(AND(ISNUMBER(OFFSET('Water Data'!$D$5,0,10*ROW('Water Data'!D138))),'Data Summary'!BV144="Yes"),100-OFFSET('Water Data'!$D$5,0,10*ROW('Water Data'!D138)),NA())</f>
        <v>#N/A</v>
      </c>
      <c r="H144" s="58" t="e">
        <f ca="1">+IF(AND(ISNUMBER(OFFSET('Water Data'!$D$7,0,10*ROW('Water Data'!D138))),'Data Summary'!BW144="Yes"),OFFSET('Water Data'!$D$7,0,10*ROW('Water Data'!D138)),NA())</f>
        <v>#N/A</v>
      </c>
      <c r="I144" s="58" t="e">
        <f ca="1">+IF(AND(ISNUMBER(OFFSET('Water Data'!$D$10,0,10*ROW('Water Data'!D138))),'Data Summary'!BX144="Yes"),OFFSET('Water Data'!$D$10,0,10*ROW('Water Data'!D138)),NA())</f>
        <v>#N/A</v>
      </c>
      <c r="J144" s="58" t="e">
        <f ca="1">+IF(AND(ISNUMBER(OFFSET('Water Data'!$E$5,0,10*ROW('Water Data'!E138))),'Data Summary'!BY144="Yes"),100-OFFSET('Water Data'!$E$5,0,10*ROW('Water Data'!E138)),NA())</f>
        <v>#N/A</v>
      </c>
      <c r="K144" s="58" t="e">
        <f ca="1">+IF(AND(ISNUMBER(OFFSET('Water Data'!$E$7,0,10*ROW('Water Data'!E138))),'Data Summary'!BZ144="Yes"),OFFSET('Water Data'!$E$7,0,10*ROW('Water Data'!E138)),NA())</f>
        <v>#N/A</v>
      </c>
      <c r="L144" s="58" t="e">
        <f ca="1">+IF(AND(ISNUMBER(OFFSET('Water Data'!$E$10,0,10*ROW('Water Data'!E138))),'Data Summary'!CA144="Yes"),OFFSET('Water Data'!$E$10,0,10*ROW('Water Data'!E138)),NA())</f>
        <v>#N/A</v>
      </c>
      <c r="M144" s="58" t="e">
        <f ca="1">+IF(AND(ISNUMBER(OFFSET('Water Data'!$F$5,0,10*ROW('Water Data'!F138))),'Data Summary'!CB144="Yes"),100-OFFSET('Water Data'!$F$5,0,10*ROW('Water Data'!F138)),NA())</f>
        <v>#N/A</v>
      </c>
      <c r="N144" s="58" t="e">
        <f ca="1">+IF(AND(ISNUMBER(OFFSET('Water Data'!$F$7,0,10*ROW('Water Data'!F138))),'Data Summary'!CC144="Yes"),OFFSET('Water Data'!$F$7,0,10*ROW('Water Data'!F138)),NA())</f>
        <v>#N/A</v>
      </c>
      <c r="O144" s="58" t="e">
        <f ca="1">+IF(AND(ISNUMBER(OFFSET('Water Data'!$F$10,0,10*ROW('Water Data'!F138))),'Data Summary'!CD144="Yes"),OFFSET('Water Data'!$F$10,0,10*ROW('Water Data'!F138)),NA())</f>
        <v>#N/A</v>
      </c>
      <c r="P144" s="58" t="e">
        <f ca="1">+IF(AND(ISNUMBER(OFFSET('Water Data'!$G$5,0,10*ROW('Water Data'!G138))),'Data Summary'!CE144="Yes"),100-OFFSET('Water Data'!$G$5,0,10*ROW('Water Data'!G138)),NA())</f>
        <v>#N/A</v>
      </c>
      <c r="Q144" s="58" t="e">
        <f ca="1">+IF(AND(ISNUMBER(OFFSET('Water Data'!$G$7,0,10*ROW('Water Data'!G138))),'Data Summary'!CF144="Yes"),OFFSET('Water Data'!$G$7,0,10*ROW('Water Data'!G138)),NA())</f>
        <v>#N/A</v>
      </c>
      <c r="R144" s="58" t="e">
        <f ca="1">+IF(AND(ISNUMBER(OFFSET('Water Data'!$G$10,0,10*ROW('Water Data'!G138))),'Data Summary'!CG144="Yes"),OFFSET('Water Data'!$G$10,0,10*ROW('Water Data'!G138)),NA())</f>
        <v>#N/A</v>
      </c>
      <c r="S144" s="58" t="e">
        <f ca="1">+IF(AND(ISNUMBER(OFFSET('Water Data'!$H$5,0,10*ROW('Water Data'!H138))),'Data Summary'!CH144="Yes"),100-OFFSET('Water Data'!$H$5,0,10*ROW('Water Data'!H138)),NA())</f>
        <v>#N/A</v>
      </c>
      <c r="T144" s="58" t="e">
        <f ca="1">+IF(AND(ISNUMBER(OFFSET('Water Data'!$H$7,0,10*ROW('Water Data'!H138))),'Data Summary'!CI144="Yes"),OFFSET('Water Data'!$H$7,0,10*ROW('Water Data'!H138)),NA())</f>
        <v>#N/A</v>
      </c>
      <c r="U144" s="58" t="e">
        <f ca="1">+IF(AND(ISNUMBER(OFFSET('Water Data'!$H$10,0,10*ROW('Water Data'!H138))),'Data Summary'!CJ144="Yes"),OFFSET('Water Data'!$H$10,0,10*ROW('Water Data'!H138)),NA())</f>
        <v>#N/A</v>
      </c>
      <c r="V144" s="104" t="e">
        <f ca="1">+IF(AND(ISNUMBER(OFFSET('Sanitation Data'!$C$5,0,10*ROW('Sanitation Data'!C138))),'Data Summary'!CK144="Yes"),100-OFFSET('Sanitation Data'!$C$5,0,10*ROW('Sanitation Data'!C138)),NA())</f>
        <v>#N/A</v>
      </c>
      <c r="W144" s="104" t="e">
        <f ca="1">+IF(AND(ISNUMBER(OFFSET('Sanitation Data'!$C$7,0,10*ROW('Sanitation Data'!C138))),'Data Summary'!CL144="Yes"),OFFSET('Sanitation Data'!$C$7,0,10*ROW('Sanitation Data'!C138)),NA())</f>
        <v>#N/A</v>
      </c>
      <c r="X144" s="104" t="e">
        <f ca="1">+IF(AND(ISNUMBER(OFFSET('Sanitation Data'!$C$11,0,10*ROW('Sanitation Data'!C138))),'Data Summary'!CM144="Yes"),OFFSET('Sanitation Data'!$C$11,0,10*ROW('Sanitation Data'!C138)),NA())</f>
        <v>#N/A</v>
      </c>
      <c r="Y144" s="104" t="e">
        <f ca="1">+IF(AND(ISNUMBER(OFFSET('Sanitation Data'!$C$12,0,10*ROW('Sanitation Data'!C138))),'Data Summary'!CN144="Yes"),OFFSET('Sanitation Data'!$C$12,0,10*ROW('Sanitation Data'!C138)),NA())</f>
        <v>#N/A</v>
      </c>
      <c r="Z144" s="104" t="e">
        <f ca="1">+IF(AND(ISNUMBER(OFFSET('Sanitation Data'!$C$13,0,10*ROW('Sanitation Data'!C138))),'Data Summary'!CO144="Yes"),OFFSET('Sanitation Data'!$C$13,0,10*ROW('Sanitation Data'!C138)),NA())</f>
        <v>#N/A</v>
      </c>
      <c r="AA144" s="104" t="e">
        <f ca="1">+IF(AND(ISNUMBER(OFFSET('Sanitation Data'!$D$5,0,10*ROW('Sanitation Data'!D138))),'Data Summary'!CP144="Yes"),100-OFFSET('Sanitation Data'!$D$5,0,10*ROW('Sanitation Data'!D138)),NA())</f>
        <v>#N/A</v>
      </c>
      <c r="AB144" s="104" t="e">
        <f ca="1">+IF(AND(ISNUMBER(OFFSET('Sanitation Data'!$D$7,0,10*ROW('Sanitation Data'!D138))),'Data Summary'!CQ144="Yes"),OFFSET('Sanitation Data'!$D$7,0,10*ROW('Sanitation Data'!D138)),NA())</f>
        <v>#N/A</v>
      </c>
      <c r="AC144" s="104" t="e">
        <f ca="1">+IF(AND(ISNUMBER(OFFSET('Sanitation Data'!$D$11,0,10*ROW('Sanitation Data'!D138))),'Data Summary'!CR144="Yes"),OFFSET('Sanitation Data'!$D$11,0,10*ROW('Sanitation Data'!D138)),NA())</f>
        <v>#N/A</v>
      </c>
      <c r="AD144" s="104" t="e">
        <f ca="1">+IF(AND(ISNUMBER(OFFSET('Sanitation Data'!$D$12,0,10*ROW('Sanitation Data'!D138))),'Data Summary'!CS144="Yes"),OFFSET('Sanitation Data'!$D$12,0,10*ROW('Sanitation Data'!D138)),NA())</f>
        <v>#N/A</v>
      </c>
      <c r="AE144" s="104" t="e">
        <f ca="1">+IF(AND(ISNUMBER(OFFSET('Sanitation Data'!$D$13,0,10*ROW('Sanitation Data'!D138))),'Data Summary'!CT144="Yes"),OFFSET('Sanitation Data'!$D$13,0,10*ROW('Sanitation Data'!D138)),NA())</f>
        <v>#N/A</v>
      </c>
      <c r="AF144" s="104" t="e">
        <f ca="1">+IF(AND(ISNUMBER(OFFSET('Sanitation Data'!$E$5,0,10*ROW('Sanitation Data'!E138))),'Data Summary'!CU144="Yes"),100-OFFSET('Sanitation Data'!$E$5,0,10*ROW('Sanitation Data'!E138)),NA())</f>
        <v>#N/A</v>
      </c>
      <c r="AG144" s="104" t="e">
        <f ca="1">+IF(AND(ISNUMBER(OFFSET('Sanitation Data'!$E$7,0,10*ROW('Sanitation Data'!E138))),'Data Summary'!CV144="Yes"),OFFSET('Sanitation Data'!$E$7,0,10*ROW('Sanitation Data'!E138)),NA())</f>
        <v>#N/A</v>
      </c>
      <c r="AH144" s="104" t="e">
        <f ca="1">+IF(AND(ISNUMBER(OFFSET('Sanitation Data'!$E$11,0,10*ROW('Sanitation Data'!E138))),'Data Summary'!CW144="Yes"),OFFSET('Sanitation Data'!$E$11,0,10*ROW('Sanitation Data'!E138)),NA())</f>
        <v>#N/A</v>
      </c>
      <c r="AI144" s="104" t="e">
        <f ca="1">+IF(AND(ISNUMBER(OFFSET('Sanitation Data'!$E$12,0,10*ROW('Sanitation Data'!E138))),'Data Summary'!CX144="Yes"),OFFSET('Sanitation Data'!$E$12,0,10*ROW('Sanitation Data'!E138)),NA())</f>
        <v>#N/A</v>
      </c>
      <c r="AJ144" s="104" t="e">
        <f ca="1">+IF(AND(ISNUMBER(OFFSET('Sanitation Data'!$E$13,0,10*ROW('Sanitation Data'!E138))),'Data Summary'!CY144="Yes"),OFFSET('Sanitation Data'!$E$13,0,10*ROW('Sanitation Data'!E138)),NA())</f>
        <v>#N/A</v>
      </c>
      <c r="AK144" s="104" t="e">
        <f ca="1">+IF(AND(ISNUMBER(OFFSET('Sanitation Data'!$F$5,0,10*ROW('Sanitation Data'!F138))),'Data Summary'!CZ144="Yes"),100-OFFSET('Sanitation Data'!$F$5,0,10*ROW('Sanitation Data'!F138)),NA())</f>
        <v>#N/A</v>
      </c>
      <c r="AL144" s="104" t="e">
        <f ca="1">+IF(AND(ISNUMBER(OFFSET('Sanitation Data'!$F$7,0,10*ROW('Sanitation Data'!F138))),'Data Summary'!DA144="Yes"),OFFSET('Sanitation Data'!$F$7,0,10*ROW('Sanitation Data'!F138)),NA())</f>
        <v>#N/A</v>
      </c>
      <c r="AM144" s="104" t="e">
        <f ca="1">+IF(AND(ISNUMBER(OFFSET('Sanitation Data'!$F$11,0,10*ROW('Sanitation Data'!F138))),'Data Summary'!DB144="Yes"),OFFSET('Sanitation Data'!$F$11,0,10*ROW('Sanitation Data'!F138)),NA())</f>
        <v>#N/A</v>
      </c>
      <c r="AN144" s="104" t="e">
        <f ca="1">+IF(AND(ISNUMBER(OFFSET('Sanitation Data'!$F$12,0,10*ROW('Sanitation Data'!F138))),'Data Summary'!DC144="Yes"),OFFSET('Sanitation Data'!$F$12,0,10*ROW('Sanitation Data'!F138)),NA())</f>
        <v>#N/A</v>
      </c>
      <c r="AO144" s="104" t="e">
        <f ca="1">+IF(AND(ISNUMBER(OFFSET('Sanitation Data'!$F$13,0,10*ROW('Sanitation Data'!F138))),'Data Summary'!DD144="Yes"),OFFSET('Sanitation Data'!$F$13,0,10*ROW('Sanitation Data'!F138)),NA())</f>
        <v>#N/A</v>
      </c>
      <c r="AP144" s="104" t="e">
        <f ca="1">+IF(AND(ISNUMBER(OFFSET('Sanitation Data'!$G$5,0,10*ROW('Sanitation Data'!G138))),'Data Summary'!DE144="Yes"),100-OFFSET('Sanitation Data'!$G$5,0,10*ROW('Sanitation Data'!G138)),NA())</f>
        <v>#N/A</v>
      </c>
      <c r="AQ144" s="104" t="e">
        <f ca="1">+IF(AND(ISNUMBER(OFFSET('Sanitation Data'!$G$7,0,10*ROW('Sanitation Data'!G138))),'Data Summary'!DF144="Yes"),OFFSET('Sanitation Data'!$G$7,0,10*ROW('Sanitation Data'!G138)),NA())</f>
        <v>#N/A</v>
      </c>
      <c r="AR144" s="104" t="e">
        <f ca="1">+IF(AND(ISNUMBER(OFFSET('Sanitation Data'!$G$11,0,10*ROW('Sanitation Data'!G138))),'Data Summary'!DG144="Yes"),OFFSET('Sanitation Data'!$G$11,0,10*ROW('Sanitation Data'!G138)),NA())</f>
        <v>#N/A</v>
      </c>
      <c r="AS144" s="104" t="e">
        <f ca="1">+IF(AND(ISNUMBER(OFFSET('Sanitation Data'!$G$12,0,10*ROW('Sanitation Data'!G138))),'Data Summary'!DH144="Yes"),OFFSET('Sanitation Data'!$G$12,0,10*ROW('Sanitation Data'!G138)),NA())</f>
        <v>#N/A</v>
      </c>
      <c r="AT144" s="104" t="e">
        <f ca="1">+IF(AND(ISNUMBER(OFFSET('Sanitation Data'!$G$13,0,10*ROW('Sanitation Data'!G138))),'Data Summary'!DI144="Yes"),OFFSET('Sanitation Data'!$G$13,0,10*ROW('Sanitation Data'!G138)),NA())</f>
        <v>#N/A</v>
      </c>
      <c r="AU144" s="104" t="e">
        <f ca="1">+IF(AND(ISNUMBER(OFFSET('Sanitation Data'!$H$5,0,10*ROW('Sanitation Data'!H138))),'Data Summary'!DJ144="Yes"),100-OFFSET('Sanitation Data'!$H$5,0,10*ROW('Sanitation Data'!H138)),NA())</f>
        <v>#N/A</v>
      </c>
      <c r="AV144" s="104" t="e">
        <f ca="1">+IF(AND(ISNUMBER(OFFSET('Sanitation Data'!$H$7,0,10*ROW('Sanitation Data'!H138))),'Data Summary'!DK144="Yes"),OFFSET('Sanitation Data'!$H$7,0,10*ROW('Sanitation Data'!H138)),NA())</f>
        <v>#N/A</v>
      </c>
      <c r="AW144" s="104" t="e">
        <f ca="1">+IF(AND(ISNUMBER(OFFSET('Sanitation Data'!$H$11,0,10*ROW('Sanitation Data'!H138))),'Data Summary'!DL144="Yes"),OFFSET('Sanitation Data'!$H$11,0,10*ROW('Sanitation Data'!H138)),NA())</f>
        <v>#N/A</v>
      </c>
      <c r="AX144" s="104" t="e">
        <f ca="1">+IF(AND(ISNUMBER(OFFSET('Sanitation Data'!$H$12,0,10*ROW('Sanitation Data'!H138))),'Data Summary'!DM144="Yes"),OFFSET('Sanitation Data'!$H$12,0,10*ROW('Sanitation Data'!H138)),NA())</f>
        <v>#N/A</v>
      </c>
      <c r="AY144" s="104" t="e">
        <f ca="1">+IF(AND(ISNUMBER(OFFSET('Sanitation Data'!$H$13,0,10*ROW('Sanitation Data'!H138))),'Data Summary'!DN144="Yes"),OFFSET('Sanitation Data'!$H$13,0,10*ROW('Sanitation Data'!H138)),NA())</f>
        <v>#N/A</v>
      </c>
      <c r="AZ144" s="109" t="e">
        <f ca="1">+IF(AND(ISNUMBER(OFFSET('Hygiene Data'!$C$6,0,10*ROW('Hygiene Data'!C138))),'Data Summary'!DO144="Yes"),OFFSET('Hygiene Data'!$C$6,0,10*ROW('Hygiene Data'!C138)),NA())</f>
        <v>#N/A</v>
      </c>
      <c r="BA144" s="109" t="e">
        <f ca="1">+IF(AND(ISNUMBER(OFFSET('Hygiene Data'!$C$8,0,10*ROW('Hygiene Data'!C138))),'Data Summary'!DP144="Yes"),OFFSET('Hygiene Data'!$C$8,0,10*ROW('Hygiene Data'!C138)),NA())</f>
        <v>#N/A</v>
      </c>
      <c r="BB144" s="109" t="e">
        <f ca="1">+IF(AND(ISNUMBER(OFFSET('Hygiene Data'!$C$10,0,10*ROW('Hygiene Data'!C138))),'Data Summary'!DQ144="Yes"),OFFSET('Hygiene Data'!$C$10,0,10*ROW('Hygiene Data'!C138)),NA())</f>
        <v>#N/A</v>
      </c>
      <c r="BC144" s="109" t="e">
        <f ca="1">+IF(AND(ISNUMBER(OFFSET('Hygiene Data'!$D$6,0,10*ROW('Hygiene Data'!D138))),'Data Summary'!DR144="Yes"),OFFSET('Hygiene Data'!$D$6,0,10*ROW('Hygiene Data'!D138)),NA())</f>
        <v>#N/A</v>
      </c>
      <c r="BD144" s="109" t="e">
        <f ca="1">+IF(AND(ISNUMBER(OFFSET('Hygiene Data'!$D$8,0,10*ROW('Hygiene Data'!D138))),'Data Summary'!DS144="Yes"),OFFSET('Hygiene Data'!$D$8,0,10*ROW('Hygiene Data'!D138)),NA())</f>
        <v>#N/A</v>
      </c>
      <c r="BE144" s="109" t="e">
        <f ca="1">+IF(AND(ISNUMBER(OFFSET('Hygiene Data'!$D$10,0,10*ROW('Hygiene Data'!D138))),'Data Summary'!DT144="Yes"),OFFSET('Hygiene Data'!$D$10,0,10*ROW('Hygiene Data'!D138)),NA())</f>
        <v>#N/A</v>
      </c>
      <c r="BF144" s="109" t="e">
        <f ca="1">+IF(AND(ISNUMBER(OFFSET('Hygiene Data'!$E$6,0,10*ROW('Hygiene Data'!E138))),'Data Summary'!DU144="Yes"),OFFSET('Hygiene Data'!$E$6,0,10*ROW('Hygiene Data'!E138)),NA())</f>
        <v>#N/A</v>
      </c>
      <c r="BG144" s="109" t="e">
        <f ca="1">+IF(AND(ISNUMBER(OFFSET('Hygiene Data'!$E$8,0,10*ROW('Hygiene Data'!E138))),'Data Summary'!DV144="Yes"),OFFSET('Hygiene Data'!$E$8,0,10*ROW('Hygiene Data'!E138)),NA())</f>
        <v>#N/A</v>
      </c>
      <c r="BH144" s="109" t="e">
        <f ca="1">+IF(AND(ISNUMBER(OFFSET('Hygiene Data'!$E$10,0,10*ROW('Hygiene Data'!E138))),'Data Summary'!DW144="Yes"),OFFSET('Hygiene Data'!$E$10,0,10*ROW('Hygiene Data'!E138)),NA())</f>
        <v>#N/A</v>
      </c>
      <c r="BI144" s="109" t="e">
        <f ca="1">+IF(AND(ISNUMBER(OFFSET('Hygiene Data'!$F$6,0,10*ROW('Hygiene Data'!F138))),'Data Summary'!DX144="Yes"),OFFSET('Hygiene Data'!$F$6,0,10*ROW('Hygiene Data'!F138)),NA())</f>
        <v>#N/A</v>
      </c>
      <c r="BJ144" s="109" t="e">
        <f ca="1">+IF(AND(ISNUMBER(OFFSET('Hygiene Data'!$F$8,0,10*ROW('Hygiene Data'!F138))),'Data Summary'!DY144="Yes"),OFFSET('Hygiene Data'!$F$8,0,10*ROW('Hygiene Data'!F138)),NA())</f>
        <v>#N/A</v>
      </c>
      <c r="BK144" s="109" t="e">
        <f ca="1">+IF(AND(ISNUMBER(OFFSET('Hygiene Data'!$F$10,0,10*ROW('Hygiene Data'!F138))),'Data Summary'!DZ144="Yes"),OFFSET('Hygiene Data'!$F$10,0,10*ROW('Hygiene Data'!F138)),NA())</f>
        <v>#N/A</v>
      </c>
      <c r="BL144" s="109" t="e">
        <f ca="1">+IF(AND(ISNUMBER(OFFSET('Hygiene Data'!$G$6,0,10*ROW('Hygiene Data'!G138))),'Data Summary'!EA144="Yes"),OFFSET('Hygiene Data'!$G$6,0,10*ROW('Hygiene Data'!G138)),NA())</f>
        <v>#N/A</v>
      </c>
      <c r="BM144" s="109" t="e">
        <f ca="1">+IF(AND(ISNUMBER(OFFSET('Hygiene Data'!$G$8,0,10*ROW('Hygiene Data'!G138))),'Data Summary'!EB144="Yes"),OFFSET('Hygiene Data'!$G$8,0,10*ROW('Hygiene Data'!G138)),NA())</f>
        <v>#N/A</v>
      </c>
      <c r="BN144" s="109" t="e">
        <f ca="1">+IF(AND(ISNUMBER(OFFSET('Hygiene Data'!$G$10,0,10*ROW('Hygiene Data'!G138))),'Data Summary'!EC144="Yes"),OFFSET('Hygiene Data'!$G$10,0,10*ROW('Hygiene Data'!G138)),NA())</f>
        <v>#N/A</v>
      </c>
      <c r="BO144" s="109" t="e">
        <f ca="1">+IF(AND(ISNUMBER(OFFSET('Hygiene Data'!$H$6,0,10*ROW('Hygiene Data'!H138))),'Data Summary'!ED144="Yes"),OFFSET('Hygiene Data'!$H$6,0,10*ROW('Hygiene Data'!H138)),NA())</f>
        <v>#N/A</v>
      </c>
      <c r="BP144" s="109" t="e">
        <f ca="1">+IF(AND(ISNUMBER(OFFSET('Hygiene Data'!$H$8,0,10*ROW('Hygiene Data'!H138))),'Data Summary'!EE144="Yes"),OFFSET('Hygiene Data'!$H$8,0,10*ROW('Hygiene Data'!H138)),NA())</f>
        <v>#N/A</v>
      </c>
      <c r="BQ144" s="109" t="e">
        <f ca="1">+IF(AND(ISNUMBER(OFFSET('Hygiene Data'!$H$10,0,10*ROW('Hygiene Data'!H138))),'Data Summary'!EF144="Yes"),OFFSET('Hygiene Data'!$H$10,0,10*ROW('Hygiene Data'!H138)),NA())</f>
        <v>#N/A</v>
      </c>
    </row>
    <row r="145" spans="1:69" x14ac:dyDescent="0.25">
      <c r="A145" s="57" t="e">
        <f ca="1">+IF(OFFSET('Water Data'!$B$1,0,10*ROW('Water Data'!B139))="",NA(),OFFSET('Water Data'!$B$1,0,10*ROW('Water Data'!B139)))</f>
        <v>#N/A</v>
      </c>
      <c r="B145" s="57" t="e">
        <f ca="1">+IF(OFFSET('Water Data'!$A$3,0,10*ROW('Water Data'!A142))="",NA(),OFFSET('Water Data'!$A$3,0,10*ROW('Water Data'!A142)))</f>
        <v>#N/A</v>
      </c>
      <c r="C145" s="57" t="e">
        <f ca="1">+IF(OFFSET('Water Data'!$C$3,0,10*ROW('Water Data'!C142))="",NA(),OFFSET('Water Data'!$C$3,0,10*ROW('Water Data'!C142)))</f>
        <v>#N/A</v>
      </c>
      <c r="D145" s="58" t="e">
        <f ca="1">+IF(AND(ISNUMBER(OFFSET('Water Data'!$C$5,0,10*ROW('Water Data'!C139))),'Data Summary'!BS145="Yes"),100-OFFSET('Water Data'!$C$5,0,10*ROW('Water Data'!C139)),NA())</f>
        <v>#N/A</v>
      </c>
      <c r="E145" s="58" t="e">
        <f ca="1">+IF(AND(ISNUMBER(OFFSET('Water Data'!$C$7,0,10*ROW('Water Data'!C139))),'Data Summary'!BT145="Yes"),OFFSET('Water Data'!$C$7,0,10*ROW('Water Data'!C139)),NA())</f>
        <v>#N/A</v>
      </c>
      <c r="F145" s="58" t="e">
        <f ca="1">+IF(AND(ISNUMBER(OFFSET('Water Data'!$C$10,0,10*ROW('Water Data'!C139))),'Data Summary'!BU145="Yes"),OFFSET('Water Data'!$C$10,0,10*ROW('Water Data'!C139)),NA())</f>
        <v>#N/A</v>
      </c>
      <c r="G145" s="58" t="e">
        <f ca="1">+IF(AND(ISNUMBER(OFFSET('Water Data'!$D$5,0,10*ROW('Water Data'!D139))),'Data Summary'!BV145="Yes"),100-OFFSET('Water Data'!$D$5,0,10*ROW('Water Data'!D139)),NA())</f>
        <v>#N/A</v>
      </c>
      <c r="H145" s="58" t="e">
        <f ca="1">+IF(AND(ISNUMBER(OFFSET('Water Data'!$D$7,0,10*ROW('Water Data'!D139))),'Data Summary'!BW145="Yes"),OFFSET('Water Data'!$D$7,0,10*ROW('Water Data'!D139)),NA())</f>
        <v>#N/A</v>
      </c>
      <c r="I145" s="58" t="e">
        <f ca="1">+IF(AND(ISNUMBER(OFFSET('Water Data'!$D$10,0,10*ROW('Water Data'!D139))),'Data Summary'!BX145="Yes"),OFFSET('Water Data'!$D$10,0,10*ROW('Water Data'!D139)),NA())</f>
        <v>#N/A</v>
      </c>
      <c r="J145" s="58" t="e">
        <f ca="1">+IF(AND(ISNUMBER(OFFSET('Water Data'!$E$5,0,10*ROW('Water Data'!E139))),'Data Summary'!BY145="Yes"),100-OFFSET('Water Data'!$E$5,0,10*ROW('Water Data'!E139)),NA())</f>
        <v>#N/A</v>
      </c>
      <c r="K145" s="58" t="e">
        <f ca="1">+IF(AND(ISNUMBER(OFFSET('Water Data'!$E$7,0,10*ROW('Water Data'!E139))),'Data Summary'!BZ145="Yes"),OFFSET('Water Data'!$E$7,0,10*ROW('Water Data'!E139)),NA())</f>
        <v>#N/A</v>
      </c>
      <c r="L145" s="58" t="e">
        <f ca="1">+IF(AND(ISNUMBER(OFFSET('Water Data'!$E$10,0,10*ROW('Water Data'!E139))),'Data Summary'!CA145="Yes"),OFFSET('Water Data'!$E$10,0,10*ROW('Water Data'!E139)),NA())</f>
        <v>#N/A</v>
      </c>
      <c r="M145" s="58" t="e">
        <f ca="1">+IF(AND(ISNUMBER(OFFSET('Water Data'!$F$5,0,10*ROW('Water Data'!F139))),'Data Summary'!CB145="Yes"),100-OFFSET('Water Data'!$F$5,0,10*ROW('Water Data'!F139)),NA())</f>
        <v>#N/A</v>
      </c>
      <c r="N145" s="58" t="e">
        <f ca="1">+IF(AND(ISNUMBER(OFFSET('Water Data'!$F$7,0,10*ROW('Water Data'!F139))),'Data Summary'!CC145="Yes"),OFFSET('Water Data'!$F$7,0,10*ROW('Water Data'!F139)),NA())</f>
        <v>#N/A</v>
      </c>
      <c r="O145" s="58" t="e">
        <f ca="1">+IF(AND(ISNUMBER(OFFSET('Water Data'!$F$10,0,10*ROW('Water Data'!F139))),'Data Summary'!CD145="Yes"),OFFSET('Water Data'!$F$10,0,10*ROW('Water Data'!F139)),NA())</f>
        <v>#N/A</v>
      </c>
      <c r="P145" s="58" t="e">
        <f ca="1">+IF(AND(ISNUMBER(OFFSET('Water Data'!$G$5,0,10*ROW('Water Data'!G139))),'Data Summary'!CE145="Yes"),100-OFFSET('Water Data'!$G$5,0,10*ROW('Water Data'!G139)),NA())</f>
        <v>#N/A</v>
      </c>
      <c r="Q145" s="58" t="e">
        <f ca="1">+IF(AND(ISNUMBER(OFFSET('Water Data'!$G$7,0,10*ROW('Water Data'!G139))),'Data Summary'!CF145="Yes"),OFFSET('Water Data'!$G$7,0,10*ROW('Water Data'!G139)),NA())</f>
        <v>#N/A</v>
      </c>
      <c r="R145" s="58" t="e">
        <f ca="1">+IF(AND(ISNUMBER(OFFSET('Water Data'!$G$10,0,10*ROW('Water Data'!G139))),'Data Summary'!CG145="Yes"),OFFSET('Water Data'!$G$10,0,10*ROW('Water Data'!G139)),NA())</f>
        <v>#N/A</v>
      </c>
      <c r="S145" s="58" t="e">
        <f ca="1">+IF(AND(ISNUMBER(OFFSET('Water Data'!$H$5,0,10*ROW('Water Data'!H139))),'Data Summary'!CH145="Yes"),100-OFFSET('Water Data'!$H$5,0,10*ROW('Water Data'!H139)),NA())</f>
        <v>#N/A</v>
      </c>
      <c r="T145" s="58" t="e">
        <f ca="1">+IF(AND(ISNUMBER(OFFSET('Water Data'!$H$7,0,10*ROW('Water Data'!H139))),'Data Summary'!CI145="Yes"),OFFSET('Water Data'!$H$7,0,10*ROW('Water Data'!H139)),NA())</f>
        <v>#N/A</v>
      </c>
      <c r="U145" s="58" t="e">
        <f ca="1">+IF(AND(ISNUMBER(OFFSET('Water Data'!$H$10,0,10*ROW('Water Data'!H139))),'Data Summary'!CJ145="Yes"),OFFSET('Water Data'!$H$10,0,10*ROW('Water Data'!H139)),NA())</f>
        <v>#N/A</v>
      </c>
      <c r="V145" s="104" t="e">
        <f ca="1">+IF(AND(ISNUMBER(OFFSET('Sanitation Data'!$C$5,0,10*ROW('Sanitation Data'!C139))),'Data Summary'!CK145="Yes"),100-OFFSET('Sanitation Data'!$C$5,0,10*ROW('Sanitation Data'!C139)),NA())</f>
        <v>#N/A</v>
      </c>
      <c r="W145" s="104" t="e">
        <f ca="1">+IF(AND(ISNUMBER(OFFSET('Sanitation Data'!$C$7,0,10*ROW('Sanitation Data'!C139))),'Data Summary'!CL145="Yes"),OFFSET('Sanitation Data'!$C$7,0,10*ROW('Sanitation Data'!C139)),NA())</f>
        <v>#N/A</v>
      </c>
      <c r="X145" s="104" t="e">
        <f ca="1">+IF(AND(ISNUMBER(OFFSET('Sanitation Data'!$C$11,0,10*ROW('Sanitation Data'!C139))),'Data Summary'!CM145="Yes"),OFFSET('Sanitation Data'!$C$11,0,10*ROW('Sanitation Data'!C139)),NA())</f>
        <v>#N/A</v>
      </c>
      <c r="Y145" s="104" t="e">
        <f ca="1">+IF(AND(ISNUMBER(OFFSET('Sanitation Data'!$C$12,0,10*ROW('Sanitation Data'!C139))),'Data Summary'!CN145="Yes"),OFFSET('Sanitation Data'!$C$12,0,10*ROW('Sanitation Data'!C139)),NA())</f>
        <v>#N/A</v>
      </c>
      <c r="Z145" s="104" t="e">
        <f ca="1">+IF(AND(ISNUMBER(OFFSET('Sanitation Data'!$C$13,0,10*ROW('Sanitation Data'!C139))),'Data Summary'!CO145="Yes"),OFFSET('Sanitation Data'!$C$13,0,10*ROW('Sanitation Data'!C139)),NA())</f>
        <v>#N/A</v>
      </c>
      <c r="AA145" s="104" t="e">
        <f ca="1">+IF(AND(ISNUMBER(OFFSET('Sanitation Data'!$D$5,0,10*ROW('Sanitation Data'!D139))),'Data Summary'!CP145="Yes"),100-OFFSET('Sanitation Data'!$D$5,0,10*ROW('Sanitation Data'!D139)),NA())</f>
        <v>#N/A</v>
      </c>
      <c r="AB145" s="104" t="e">
        <f ca="1">+IF(AND(ISNUMBER(OFFSET('Sanitation Data'!$D$7,0,10*ROW('Sanitation Data'!D139))),'Data Summary'!CQ145="Yes"),OFFSET('Sanitation Data'!$D$7,0,10*ROW('Sanitation Data'!D139)),NA())</f>
        <v>#N/A</v>
      </c>
      <c r="AC145" s="104" t="e">
        <f ca="1">+IF(AND(ISNUMBER(OFFSET('Sanitation Data'!$D$11,0,10*ROW('Sanitation Data'!D139))),'Data Summary'!CR145="Yes"),OFFSET('Sanitation Data'!$D$11,0,10*ROW('Sanitation Data'!D139)),NA())</f>
        <v>#N/A</v>
      </c>
      <c r="AD145" s="104" t="e">
        <f ca="1">+IF(AND(ISNUMBER(OFFSET('Sanitation Data'!$D$12,0,10*ROW('Sanitation Data'!D139))),'Data Summary'!CS145="Yes"),OFFSET('Sanitation Data'!$D$12,0,10*ROW('Sanitation Data'!D139)),NA())</f>
        <v>#N/A</v>
      </c>
      <c r="AE145" s="104" t="e">
        <f ca="1">+IF(AND(ISNUMBER(OFFSET('Sanitation Data'!$D$13,0,10*ROW('Sanitation Data'!D139))),'Data Summary'!CT145="Yes"),OFFSET('Sanitation Data'!$D$13,0,10*ROW('Sanitation Data'!D139)),NA())</f>
        <v>#N/A</v>
      </c>
      <c r="AF145" s="104" t="e">
        <f ca="1">+IF(AND(ISNUMBER(OFFSET('Sanitation Data'!$E$5,0,10*ROW('Sanitation Data'!E139))),'Data Summary'!CU145="Yes"),100-OFFSET('Sanitation Data'!$E$5,0,10*ROW('Sanitation Data'!E139)),NA())</f>
        <v>#N/A</v>
      </c>
      <c r="AG145" s="104" t="e">
        <f ca="1">+IF(AND(ISNUMBER(OFFSET('Sanitation Data'!$E$7,0,10*ROW('Sanitation Data'!E139))),'Data Summary'!CV145="Yes"),OFFSET('Sanitation Data'!$E$7,0,10*ROW('Sanitation Data'!E139)),NA())</f>
        <v>#N/A</v>
      </c>
      <c r="AH145" s="104" t="e">
        <f ca="1">+IF(AND(ISNUMBER(OFFSET('Sanitation Data'!$E$11,0,10*ROW('Sanitation Data'!E139))),'Data Summary'!CW145="Yes"),OFFSET('Sanitation Data'!$E$11,0,10*ROW('Sanitation Data'!E139)),NA())</f>
        <v>#N/A</v>
      </c>
      <c r="AI145" s="104" t="e">
        <f ca="1">+IF(AND(ISNUMBER(OFFSET('Sanitation Data'!$E$12,0,10*ROW('Sanitation Data'!E139))),'Data Summary'!CX145="Yes"),OFFSET('Sanitation Data'!$E$12,0,10*ROW('Sanitation Data'!E139)),NA())</f>
        <v>#N/A</v>
      </c>
      <c r="AJ145" s="104" t="e">
        <f ca="1">+IF(AND(ISNUMBER(OFFSET('Sanitation Data'!$E$13,0,10*ROW('Sanitation Data'!E139))),'Data Summary'!CY145="Yes"),OFFSET('Sanitation Data'!$E$13,0,10*ROW('Sanitation Data'!E139)),NA())</f>
        <v>#N/A</v>
      </c>
      <c r="AK145" s="104" t="e">
        <f ca="1">+IF(AND(ISNUMBER(OFFSET('Sanitation Data'!$F$5,0,10*ROW('Sanitation Data'!F139))),'Data Summary'!CZ145="Yes"),100-OFFSET('Sanitation Data'!$F$5,0,10*ROW('Sanitation Data'!F139)),NA())</f>
        <v>#N/A</v>
      </c>
      <c r="AL145" s="104" t="e">
        <f ca="1">+IF(AND(ISNUMBER(OFFSET('Sanitation Data'!$F$7,0,10*ROW('Sanitation Data'!F139))),'Data Summary'!DA145="Yes"),OFFSET('Sanitation Data'!$F$7,0,10*ROW('Sanitation Data'!F139)),NA())</f>
        <v>#N/A</v>
      </c>
      <c r="AM145" s="104" t="e">
        <f ca="1">+IF(AND(ISNUMBER(OFFSET('Sanitation Data'!$F$11,0,10*ROW('Sanitation Data'!F139))),'Data Summary'!DB145="Yes"),OFFSET('Sanitation Data'!$F$11,0,10*ROW('Sanitation Data'!F139)),NA())</f>
        <v>#N/A</v>
      </c>
      <c r="AN145" s="104" t="e">
        <f ca="1">+IF(AND(ISNUMBER(OFFSET('Sanitation Data'!$F$12,0,10*ROW('Sanitation Data'!F139))),'Data Summary'!DC145="Yes"),OFFSET('Sanitation Data'!$F$12,0,10*ROW('Sanitation Data'!F139)),NA())</f>
        <v>#N/A</v>
      </c>
      <c r="AO145" s="104" t="e">
        <f ca="1">+IF(AND(ISNUMBER(OFFSET('Sanitation Data'!$F$13,0,10*ROW('Sanitation Data'!F139))),'Data Summary'!DD145="Yes"),OFFSET('Sanitation Data'!$F$13,0,10*ROW('Sanitation Data'!F139)),NA())</f>
        <v>#N/A</v>
      </c>
      <c r="AP145" s="104" t="e">
        <f ca="1">+IF(AND(ISNUMBER(OFFSET('Sanitation Data'!$G$5,0,10*ROW('Sanitation Data'!G139))),'Data Summary'!DE145="Yes"),100-OFFSET('Sanitation Data'!$G$5,0,10*ROW('Sanitation Data'!G139)),NA())</f>
        <v>#N/A</v>
      </c>
      <c r="AQ145" s="104" t="e">
        <f ca="1">+IF(AND(ISNUMBER(OFFSET('Sanitation Data'!$G$7,0,10*ROW('Sanitation Data'!G139))),'Data Summary'!DF145="Yes"),OFFSET('Sanitation Data'!$G$7,0,10*ROW('Sanitation Data'!G139)),NA())</f>
        <v>#N/A</v>
      </c>
      <c r="AR145" s="104" t="e">
        <f ca="1">+IF(AND(ISNUMBER(OFFSET('Sanitation Data'!$G$11,0,10*ROW('Sanitation Data'!G139))),'Data Summary'!DG145="Yes"),OFFSET('Sanitation Data'!$G$11,0,10*ROW('Sanitation Data'!G139)),NA())</f>
        <v>#N/A</v>
      </c>
      <c r="AS145" s="104" t="e">
        <f ca="1">+IF(AND(ISNUMBER(OFFSET('Sanitation Data'!$G$12,0,10*ROW('Sanitation Data'!G139))),'Data Summary'!DH145="Yes"),OFFSET('Sanitation Data'!$G$12,0,10*ROW('Sanitation Data'!G139)),NA())</f>
        <v>#N/A</v>
      </c>
      <c r="AT145" s="104" t="e">
        <f ca="1">+IF(AND(ISNUMBER(OFFSET('Sanitation Data'!$G$13,0,10*ROW('Sanitation Data'!G139))),'Data Summary'!DI145="Yes"),OFFSET('Sanitation Data'!$G$13,0,10*ROW('Sanitation Data'!G139)),NA())</f>
        <v>#N/A</v>
      </c>
      <c r="AU145" s="104" t="e">
        <f ca="1">+IF(AND(ISNUMBER(OFFSET('Sanitation Data'!$H$5,0,10*ROW('Sanitation Data'!H139))),'Data Summary'!DJ145="Yes"),100-OFFSET('Sanitation Data'!$H$5,0,10*ROW('Sanitation Data'!H139)),NA())</f>
        <v>#N/A</v>
      </c>
      <c r="AV145" s="104" t="e">
        <f ca="1">+IF(AND(ISNUMBER(OFFSET('Sanitation Data'!$H$7,0,10*ROW('Sanitation Data'!H139))),'Data Summary'!DK145="Yes"),OFFSET('Sanitation Data'!$H$7,0,10*ROW('Sanitation Data'!H139)),NA())</f>
        <v>#N/A</v>
      </c>
      <c r="AW145" s="104" t="e">
        <f ca="1">+IF(AND(ISNUMBER(OFFSET('Sanitation Data'!$H$11,0,10*ROW('Sanitation Data'!H139))),'Data Summary'!DL145="Yes"),OFFSET('Sanitation Data'!$H$11,0,10*ROW('Sanitation Data'!H139)),NA())</f>
        <v>#N/A</v>
      </c>
      <c r="AX145" s="104" t="e">
        <f ca="1">+IF(AND(ISNUMBER(OFFSET('Sanitation Data'!$H$12,0,10*ROW('Sanitation Data'!H139))),'Data Summary'!DM145="Yes"),OFFSET('Sanitation Data'!$H$12,0,10*ROW('Sanitation Data'!H139)),NA())</f>
        <v>#N/A</v>
      </c>
      <c r="AY145" s="104" t="e">
        <f ca="1">+IF(AND(ISNUMBER(OFFSET('Sanitation Data'!$H$13,0,10*ROW('Sanitation Data'!H139))),'Data Summary'!DN145="Yes"),OFFSET('Sanitation Data'!$H$13,0,10*ROW('Sanitation Data'!H139)),NA())</f>
        <v>#N/A</v>
      </c>
      <c r="AZ145" s="109" t="e">
        <f ca="1">+IF(AND(ISNUMBER(OFFSET('Hygiene Data'!$C$6,0,10*ROW('Hygiene Data'!C139))),'Data Summary'!DO145="Yes"),OFFSET('Hygiene Data'!$C$6,0,10*ROW('Hygiene Data'!C139)),NA())</f>
        <v>#N/A</v>
      </c>
      <c r="BA145" s="109" t="e">
        <f ca="1">+IF(AND(ISNUMBER(OFFSET('Hygiene Data'!$C$8,0,10*ROW('Hygiene Data'!C139))),'Data Summary'!DP145="Yes"),OFFSET('Hygiene Data'!$C$8,0,10*ROW('Hygiene Data'!C139)),NA())</f>
        <v>#N/A</v>
      </c>
      <c r="BB145" s="109" t="e">
        <f ca="1">+IF(AND(ISNUMBER(OFFSET('Hygiene Data'!$C$10,0,10*ROW('Hygiene Data'!C139))),'Data Summary'!DQ145="Yes"),OFFSET('Hygiene Data'!$C$10,0,10*ROW('Hygiene Data'!C139)),NA())</f>
        <v>#N/A</v>
      </c>
      <c r="BC145" s="109" t="e">
        <f ca="1">+IF(AND(ISNUMBER(OFFSET('Hygiene Data'!$D$6,0,10*ROW('Hygiene Data'!D139))),'Data Summary'!DR145="Yes"),OFFSET('Hygiene Data'!$D$6,0,10*ROW('Hygiene Data'!D139)),NA())</f>
        <v>#N/A</v>
      </c>
      <c r="BD145" s="109" t="e">
        <f ca="1">+IF(AND(ISNUMBER(OFFSET('Hygiene Data'!$D$8,0,10*ROW('Hygiene Data'!D139))),'Data Summary'!DS145="Yes"),OFFSET('Hygiene Data'!$D$8,0,10*ROW('Hygiene Data'!D139)),NA())</f>
        <v>#N/A</v>
      </c>
      <c r="BE145" s="109" t="e">
        <f ca="1">+IF(AND(ISNUMBER(OFFSET('Hygiene Data'!$D$10,0,10*ROW('Hygiene Data'!D139))),'Data Summary'!DT145="Yes"),OFFSET('Hygiene Data'!$D$10,0,10*ROW('Hygiene Data'!D139)),NA())</f>
        <v>#N/A</v>
      </c>
      <c r="BF145" s="109" t="e">
        <f ca="1">+IF(AND(ISNUMBER(OFFSET('Hygiene Data'!$E$6,0,10*ROW('Hygiene Data'!E139))),'Data Summary'!DU145="Yes"),OFFSET('Hygiene Data'!$E$6,0,10*ROW('Hygiene Data'!E139)),NA())</f>
        <v>#N/A</v>
      </c>
      <c r="BG145" s="109" t="e">
        <f ca="1">+IF(AND(ISNUMBER(OFFSET('Hygiene Data'!$E$8,0,10*ROW('Hygiene Data'!E139))),'Data Summary'!DV145="Yes"),OFFSET('Hygiene Data'!$E$8,0,10*ROW('Hygiene Data'!E139)),NA())</f>
        <v>#N/A</v>
      </c>
      <c r="BH145" s="109" t="e">
        <f ca="1">+IF(AND(ISNUMBER(OFFSET('Hygiene Data'!$E$10,0,10*ROW('Hygiene Data'!E139))),'Data Summary'!DW145="Yes"),OFFSET('Hygiene Data'!$E$10,0,10*ROW('Hygiene Data'!E139)),NA())</f>
        <v>#N/A</v>
      </c>
      <c r="BI145" s="109" t="e">
        <f ca="1">+IF(AND(ISNUMBER(OFFSET('Hygiene Data'!$F$6,0,10*ROW('Hygiene Data'!F139))),'Data Summary'!DX145="Yes"),OFFSET('Hygiene Data'!$F$6,0,10*ROW('Hygiene Data'!F139)),NA())</f>
        <v>#N/A</v>
      </c>
      <c r="BJ145" s="109" t="e">
        <f ca="1">+IF(AND(ISNUMBER(OFFSET('Hygiene Data'!$F$8,0,10*ROW('Hygiene Data'!F139))),'Data Summary'!DY145="Yes"),OFFSET('Hygiene Data'!$F$8,0,10*ROW('Hygiene Data'!F139)),NA())</f>
        <v>#N/A</v>
      </c>
      <c r="BK145" s="109" t="e">
        <f ca="1">+IF(AND(ISNUMBER(OFFSET('Hygiene Data'!$F$10,0,10*ROW('Hygiene Data'!F139))),'Data Summary'!DZ145="Yes"),OFFSET('Hygiene Data'!$F$10,0,10*ROW('Hygiene Data'!F139)),NA())</f>
        <v>#N/A</v>
      </c>
      <c r="BL145" s="109" t="e">
        <f ca="1">+IF(AND(ISNUMBER(OFFSET('Hygiene Data'!$G$6,0,10*ROW('Hygiene Data'!G139))),'Data Summary'!EA145="Yes"),OFFSET('Hygiene Data'!$G$6,0,10*ROW('Hygiene Data'!G139)),NA())</f>
        <v>#N/A</v>
      </c>
      <c r="BM145" s="109" t="e">
        <f ca="1">+IF(AND(ISNUMBER(OFFSET('Hygiene Data'!$G$8,0,10*ROW('Hygiene Data'!G139))),'Data Summary'!EB145="Yes"),OFFSET('Hygiene Data'!$G$8,0,10*ROW('Hygiene Data'!G139)),NA())</f>
        <v>#N/A</v>
      </c>
      <c r="BN145" s="109" t="e">
        <f ca="1">+IF(AND(ISNUMBER(OFFSET('Hygiene Data'!$G$10,0,10*ROW('Hygiene Data'!G139))),'Data Summary'!EC145="Yes"),OFFSET('Hygiene Data'!$G$10,0,10*ROW('Hygiene Data'!G139)),NA())</f>
        <v>#N/A</v>
      </c>
      <c r="BO145" s="109" t="e">
        <f ca="1">+IF(AND(ISNUMBER(OFFSET('Hygiene Data'!$H$6,0,10*ROW('Hygiene Data'!H139))),'Data Summary'!ED145="Yes"),OFFSET('Hygiene Data'!$H$6,0,10*ROW('Hygiene Data'!H139)),NA())</f>
        <v>#N/A</v>
      </c>
      <c r="BP145" s="109" t="e">
        <f ca="1">+IF(AND(ISNUMBER(OFFSET('Hygiene Data'!$H$8,0,10*ROW('Hygiene Data'!H139))),'Data Summary'!EE145="Yes"),OFFSET('Hygiene Data'!$H$8,0,10*ROW('Hygiene Data'!H139)),NA())</f>
        <v>#N/A</v>
      </c>
      <c r="BQ145" s="109" t="e">
        <f ca="1">+IF(AND(ISNUMBER(OFFSET('Hygiene Data'!$H$10,0,10*ROW('Hygiene Data'!H139))),'Data Summary'!EF145="Yes"),OFFSET('Hygiene Data'!$H$10,0,10*ROW('Hygiene Data'!H139)),NA())</f>
        <v>#N/A</v>
      </c>
    </row>
    <row r="146" spans="1:69" x14ac:dyDescent="0.25">
      <c r="A146" s="57" t="e">
        <f ca="1">+IF(OFFSET('Water Data'!$B$1,0,10*ROW('Water Data'!B140))="",NA(),OFFSET('Water Data'!$B$1,0,10*ROW('Water Data'!B140)))</f>
        <v>#N/A</v>
      </c>
      <c r="B146" s="57" t="e">
        <f ca="1">+IF(OFFSET('Water Data'!$A$3,0,10*ROW('Water Data'!A143))="",NA(),OFFSET('Water Data'!$A$3,0,10*ROW('Water Data'!A143)))</f>
        <v>#N/A</v>
      </c>
      <c r="C146" s="57" t="e">
        <f ca="1">+IF(OFFSET('Water Data'!$C$3,0,10*ROW('Water Data'!C143))="",NA(),OFFSET('Water Data'!$C$3,0,10*ROW('Water Data'!C143)))</f>
        <v>#N/A</v>
      </c>
      <c r="D146" s="58" t="e">
        <f ca="1">+IF(AND(ISNUMBER(OFFSET('Water Data'!$C$5,0,10*ROW('Water Data'!C140))),'Data Summary'!BS146="Yes"),100-OFFSET('Water Data'!$C$5,0,10*ROW('Water Data'!C140)),NA())</f>
        <v>#N/A</v>
      </c>
      <c r="E146" s="58" t="e">
        <f ca="1">+IF(AND(ISNUMBER(OFFSET('Water Data'!$C$7,0,10*ROW('Water Data'!C140))),'Data Summary'!BT146="Yes"),OFFSET('Water Data'!$C$7,0,10*ROW('Water Data'!C140)),NA())</f>
        <v>#N/A</v>
      </c>
      <c r="F146" s="58" t="e">
        <f ca="1">+IF(AND(ISNUMBER(OFFSET('Water Data'!$C$10,0,10*ROW('Water Data'!C140))),'Data Summary'!BU146="Yes"),OFFSET('Water Data'!$C$10,0,10*ROW('Water Data'!C140)),NA())</f>
        <v>#N/A</v>
      </c>
      <c r="G146" s="58" t="e">
        <f ca="1">+IF(AND(ISNUMBER(OFFSET('Water Data'!$D$5,0,10*ROW('Water Data'!D140))),'Data Summary'!BV146="Yes"),100-OFFSET('Water Data'!$D$5,0,10*ROW('Water Data'!D140)),NA())</f>
        <v>#N/A</v>
      </c>
      <c r="H146" s="58" t="e">
        <f ca="1">+IF(AND(ISNUMBER(OFFSET('Water Data'!$D$7,0,10*ROW('Water Data'!D140))),'Data Summary'!BW146="Yes"),OFFSET('Water Data'!$D$7,0,10*ROW('Water Data'!D140)),NA())</f>
        <v>#N/A</v>
      </c>
      <c r="I146" s="58" t="e">
        <f ca="1">+IF(AND(ISNUMBER(OFFSET('Water Data'!$D$10,0,10*ROW('Water Data'!D140))),'Data Summary'!BX146="Yes"),OFFSET('Water Data'!$D$10,0,10*ROW('Water Data'!D140)),NA())</f>
        <v>#N/A</v>
      </c>
      <c r="J146" s="58" t="e">
        <f ca="1">+IF(AND(ISNUMBER(OFFSET('Water Data'!$E$5,0,10*ROW('Water Data'!E140))),'Data Summary'!BY146="Yes"),100-OFFSET('Water Data'!$E$5,0,10*ROW('Water Data'!E140)),NA())</f>
        <v>#N/A</v>
      </c>
      <c r="K146" s="58" t="e">
        <f ca="1">+IF(AND(ISNUMBER(OFFSET('Water Data'!$E$7,0,10*ROW('Water Data'!E140))),'Data Summary'!BZ146="Yes"),OFFSET('Water Data'!$E$7,0,10*ROW('Water Data'!E140)),NA())</f>
        <v>#N/A</v>
      </c>
      <c r="L146" s="58" t="e">
        <f ca="1">+IF(AND(ISNUMBER(OFFSET('Water Data'!$E$10,0,10*ROW('Water Data'!E140))),'Data Summary'!CA146="Yes"),OFFSET('Water Data'!$E$10,0,10*ROW('Water Data'!E140)),NA())</f>
        <v>#N/A</v>
      </c>
      <c r="M146" s="58" t="e">
        <f ca="1">+IF(AND(ISNUMBER(OFFSET('Water Data'!$F$5,0,10*ROW('Water Data'!F140))),'Data Summary'!CB146="Yes"),100-OFFSET('Water Data'!$F$5,0,10*ROW('Water Data'!F140)),NA())</f>
        <v>#N/A</v>
      </c>
      <c r="N146" s="58" t="e">
        <f ca="1">+IF(AND(ISNUMBER(OFFSET('Water Data'!$F$7,0,10*ROW('Water Data'!F140))),'Data Summary'!CC146="Yes"),OFFSET('Water Data'!$F$7,0,10*ROW('Water Data'!F140)),NA())</f>
        <v>#N/A</v>
      </c>
      <c r="O146" s="58" t="e">
        <f ca="1">+IF(AND(ISNUMBER(OFFSET('Water Data'!$F$10,0,10*ROW('Water Data'!F140))),'Data Summary'!CD146="Yes"),OFFSET('Water Data'!$F$10,0,10*ROW('Water Data'!F140)),NA())</f>
        <v>#N/A</v>
      </c>
      <c r="P146" s="58" t="e">
        <f ca="1">+IF(AND(ISNUMBER(OFFSET('Water Data'!$G$5,0,10*ROW('Water Data'!G140))),'Data Summary'!CE146="Yes"),100-OFFSET('Water Data'!$G$5,0,10*ROW('Water Data'!G140)),NA())</f>
        <v>#N/A</v>
      </c>
      <c r="Q146" s="58" t="e">
        <f ca="1">+IF(AND(ISNUMBER(OFFSET('Water Data'!$G$7,0,10*ROW('Water Data'!G140))),'Data Summary'!CF146="Yes"),OFFSET('Water Data'!$G$7,0,10*ROW('Water Data'!G140)),NA())</f>
        <v>#N/A</v>
      </c>
      <c r="R146" s="58" t="e">
        <f ca="1">+IF(AND(ISNUMBER(OFFSET('Water Data'!$G$10,0,10*ROW('Water Data'!G140))),'Data Summary'!CG146="Yes"),OFFSET('Water Data'!$G$10,0,10*ROW('Water Data'!G140)),NA())</f>
        <v>#N/A</v>
      </c>
      <c r="S146" s="58" t="e">
        <f ca="1">+IF(AND(ISNUMBER(OFFSET('Water Data'!$H$5,0,10*ROW('Water Data'!H140))),'Data Summary'!CH146="Yes"),100-OFFSET('Water Data'!$H$5,0,10*ROW('Water Data'!H140)),NA())</f>
        <v>#N/A</v>
      </c>
      <c r="T146" s="58" t="e">
        <f ca="1">+IF(AND(ISNUMBER(OFFSET('Water Data'!$H$7,0,10*ROW('Water Data'!H140))),'Data Summary'!CI146="Yes"),OFFSET('Water Data'!$H$7,0,10*ROW('Water Data'!H140)),NA())</f>
        <v>#N/A</v>
      </c>
      <c r="U146" s="58" t="e">
        <f ca="1">+IF(AND(ISNUMBER(OFFSET('Water Data'!$H$10,0,10*ROW('Water Data'!H140))),'Data Summary'!CJ146="Yes"),OFFSET('Water Data'!$H$10,0,10*ROW('Water Data'!H140)),NA())</f>
        <v>#N/A</v>
      </c>
      <c r="V146" s="104" t="e">
        <f ca="1">+IF(AND(ISNUMBER(OFFSET('Sanitation Data'!$C$5,0,10*ROW('Sanitation Data'!C140))),'Data Summary'!CK146="Yes"),100-OFFSET('Sanitation Data'!$C$5,0,10*ROW('Sanitation Data'!C140)),NA())</f>
        <v>#N/A</v>
      </c>
      <c r="W146" s="104" t="e">
        <f ca="1">+IF(AND(ISNUMBER(OFFSET('Sanitation Data'!$C$7,0,10*ROW('Sanitation Data'!C140))),'Data Summary'!CL146="Yes"),OFFSET('Sanitation Data'!$C$7,0,10*ROW('Sanitation Data'!C140)),NA())</f>
        <v>#N/A</v>
      </c>
      <c r="X146" s="104" t="e">
        <f ca="1">+IF(AND(ISNUMBER(OFFSET('Sanitation Data'!$C$11,0,10*ROW('Sanitation Data'!C140))),'Data Summary'!CM146="Yes"),OFFSET('Sanitation Data'!$C$11,0,10*ROW('Sanitation Data'!C140)),NA())</f>
        <v>#N/A</v>
      </c>
      <c r="Y146" s="104" t="e">
        <f ca="1">+IF(AND(ISNUMBER(OFFSET('Sanitation Data'!$C$12,0,10*ROW('Sanitation Data'!C140))),'Data Summary'!CN146="Yes"),OFFSET('Sanitation Data'!$C$12,0,10*ROW('Sanitation Data'!C140)),NA())</f>
        <v>#N/A</v>
      </c>
      <c r="Z146" s="104" t="e">
        <f ca="1">+IF(AND(ISNUMBER(OFFSET('Sanitation Data'!$C$13,0,10*ROW('Sanitation Data'!C140))),'Data Summary'!CO146="Yes"),OFFSET('Sanitation Data'!$C$13,0,10*ROW('Sanitation Data'!C140)),NA())</f>
        <v>#N/A</v>
      </c>
      <c r="AA146" s="104" t="e">
        <f ca="1">+IF(AND(ISNUMBER(OFFSET('Sanitation Data'!$D$5,0,10*ROW('Sanitation Data'!D140))),'Data Summary'!CP146="Yes"),100-OFFSET('Sanitation Data'!$D$5,0,10*ROW('Sanitation Data'!D140)),NA())</f>
        <v>#N/A</v>
      </c>
      <c r="AB146" s="104" t="e">
        <f ca="1">+IF(AND(ISNUMBER(OFFSET('Sanitation Data'!$D$7,0,10*ROW('Sanitation Data'!D140))),'Data Summary'!CQ146="Yes"),OFFSET('Sanitation Data'!$D$7,0,10*ROW('Sanitation Data'!D140)),NA())</f>
        <v>#N/A</v>
      </c>
      <c r="AC146" s="104" t="e">
        <f ca="1">+IF(AND(ISNUMBER(OFFSET('Sanitation Data'!$D$11,0,10*ROW('Sanitation Data'!D140))),'Data Summary'!CR146="Yes"),OFFSET('Sanitation Data'!$D$11,0,10*ROW('Sanitation Data'!D140)),NA())</f>
        <v>#N/A</v>
      </c>
      <c r="AD146" s="104" t="e">
        <f ca="1">+IF(AND(ISNUMBER(OFFSET('Sanitation Data'!$D$12,0,10*ROW('Sanitation Data'!D140))),'Data Summary'!CS146="Yes"),OFFSET('Sanitation Data'!$D$12,0,10*ROW('Sanitation Data'!D140)),NA())</f>
        <v>#N/A</v>
      </c>
      <c r="AE146" s="104" t="e">
        <f ca="1">+IF(AND(ISNUMBER(OFFSET('Sanitation Data'!$D$13,0,10*ROW('Sanitation Data'!D140))),'Data Summary'!CT146="Yes"),OFFSET('Sanitation Data'!$D$13,0,10*ROW('Sanitation Data'!D140)),NA())</f>
        <v>#N/A</v>
      </c>
      <c r="AF146" s="104" t="e">
        <f ca="1">+IF(AND(ISNUMBER(OFFSET('Sanitation Data'!$E$5,0,10*ROW('Sanitation Data'!E140))),'Data Summary'!CU146="Yes"),100-OFFSET('Sanitation Data'!$E$5,0,10*ROW('Sanitation Data'!E140)),NA())</f>
        <v>#N/A</v>
      </c>
      <c r="AG146" s="104" t="e">
        <f ca="1">+IF(AND(ISNUMBER(OFFSET('Sanitation Data'!$E$7,0,10*ROW('Sanitation Data'!E140))),'Data Summary'!CV146="Yes"),OFFSET('Sanitation Data'!$E$7,0,10*ROW('Sanitation Data'!E140)),NA())</f>
        <v>#N/A</v>
      </c>
      <c r="AH146" s="104" t="e">
        <f ca="1">+IF(AND(ISNUMBER(OFFSET('Sanitation Data'!$E$11,0,10*ROW('Sanitation Data'!E140))),'Data Summary'!CW146="Yes"),OFFSET('Sanitation Data'!$E$11,0,10*ROW('Sanitation Data'!E140)),NA())</f>
        <v>#N/A</v>
      </c>
      <c r="AI146" s="104" t="e">
        <f ca="1">+IF(AND(ISNUMBER(OFFSET('Sanitation Data'!$E$12,0,10*ROW('Sanitation Data'!E140))),'Data Summary'!CX146="Yes"),OFFSET('Sanitation Data'!$E$12,0,10*ROW('Sanitation Data'!E140)),NA())</f>
        <v>#N/A</v>
      </c>
      <c r="AJ146" s="104" t="e">
        <f ca="1">+IF(AND(ISNUMBER(OFFSET('Sanitation Data'!$E$13,0,10*ROW('Sanitation Data'!E140))),'Data Summary'!CY146="Yes"),OFFSET('Sanitation Data'!$E$13,0,10*ROW('Sanitation Data'!E140)),NA())</f>
        <v>#N/A</v>
      </c>
      <c r="AK146" s="104" t="e">
        <f ca="1">+IF(AND(ISNUMBER(OFFSET('Sanitation Data'!$F$5,0,10*ROW('Sanitation Data'!F140))),'Data Summary'!CZ146="Yes"),100-OFFSET('Sanitation Data'!$F$5,0,10*ROW('Sanitation Data'!F140)),NA())</f>
        <v>#N/A</v>
      </c>
      <c r="AL146" s="104" t="e">
        <f ca="1">+IF(AND(ISNUMBER(OFFSET('Sanitation Data'!$F$7,0,10*ROW('Sanitation Data'!F140))),'Data Summary'!DA146="Yes"),OFFSET('Sanitation Data'!$F$7,0,10*ROW('Sanitation Data'!F140)),NA())</f>
        <v>#N/A</v>
      </c>
      <c r="AM146" s="104" t="e">
        <f ca="1">+IF(AND(ISNUMBER(OFFSET('Sanitation Data'!$F$11,0,10*ROW('Sanitation Data'!F140))),'Data Summary'!DB146="Yes"),OFFSET('Sanitation Data'!$F$11,0,10*ROW('Sanitation Data'!F140)),NA())</f>
        <v>#N/A</v>
      </c>
      <c r="AN146" s="104" t="e">
        <f ca="1">+IF(AND(ISNUMBER(OFFSET('Sanitation Data'!$F$12,0,10*ROW('Sanitation Data'!F140))),'Data Summary'!DC146="Yes"),OFFSET('Sanitation Data'!$F$12,0,10*ROW('Sanitation Data'!F140)),NA())</f>
        <v>#N/A</v>
      </c>
      <c r="AO146" s="104" t="e">
        <f ca="1">+IF(AND(ISNUMBER(OFFSET('Sanitation Data'!$F$13,0,10*ROW('Sanitation Data'!F140))),'Data Summary'!DD146="Yes"),OFFSET('Sanitation Data'!$F$13,0,10*ROW('Sanitation Data'!F140)),NA())</f>
        <v>#N/A</v>
      </c>
      <c r="AP146" s="104" t="e">
        <f ca="1">+IF(AND(ISNUMBER(OFFSET('Sanitation Data'!$G$5,0,10*ROW('Sanitation Data'!G140))),'Data Summary'!DE146="Yes"),100-OFFSET('Sanitation Data'!$G$5,0,10*ROW('Sanitation Data'!G140)),NA())</f>
        <v>#N/A</v>
      </c>
      <c r="AQ146" s="104" t="e">
        <f ca="1">+IF(AND(ISNUMBER(OFFSET('Sanitation Data'!$G$7,0,10*ROW('Sanitation Data'!G140))),'Data Summary'!DF146="Yes"),OFFSET('Sanitation Data'!$G$7,0,10*ROW('Sanitation Data'!G140)),NA())</f>
        <v>#N/A</v>
      </c>
      <c r="AR146" s="104" t="e">
        <f ca="1">+IF(AND(ISNUMBER(OFFSET('Sanitation Data'!$G$11,0,10*ROW('Sanitation Data'!G140))),'Data Summary'!DG146="Yes"),OFFSET('Sanitation Data'!$G$11,0,10*ROW('Sanitation Data'!G140)),NA())</f>
        <v>#N/A</v>
      </c>
      <c r="AS146" s="104" t="e">
        <f ca="1">+IF(AND(ISNUMBER(OFFSET('Sanitation Data'!$G$12,0,10*ROW('Sanitation Data'!G140))),'Data Summary'!DH146="Yes"),OFFSET('Sanitation Data'!$G$12,0,10*ROW('Sanitation Data'!G140)),NA())</f>
        <v>#N/A</v>
      </c>
      <c r="AT146" s="104" t="e">
        <f ca="1">+IF(AND(ISNUMBER(OFFSET('Sanitation Data'!$G$13,0,10*ROW('Sanitation Data'!G140))),'Data Summary'!DI146="Yes"),OFFSET('Sanitation Data'!$G$13,0,10*ROW('Sanitation Data'!G140)),NA())</f>
        <v>#N/A</v>
      </c>
      <c r="AU146" s="104" t="e">
        <f ca="1">+IF(AND(ISNUMBER(OFFSET('Sanitation Data'!$H$5,0,10*ROW('Sanitation Data'!H140))),'Data Summary'!DJ146="Yes"),100-OFFSET('Sanitation Data'!$H$5,0,10*ROW('Sanitation Data'!H140)),NA())</f>
        <v>#N/A</v>
      </c>
      <c r="AV146" s="104" t="e">
        <f ca="1">+IF(AND(ISNUMBER(OFFSET('Sanitation Data'!$H$7,0,10*ROW('Sanitation Data'!H140))),'Data Summary'!DK146="Yes"),OFFSET('Sanitation Data'!$H$7,0,10*ROW('Sanitation Data'!H140)),NA())</f>
        <v>#N/A</v>
      </c>
      <c r="AW146" s="104" t="e">
        <f ca="1">+IF(AND(ISNUMBER(OFFSET('Sanitation Data'!$H$11,0,10*ROW('Sanitation Data'!H140))),'Data Summary'!DL146="Yes"),OFFSET('Sanitation Data'!$H$11,0,10*ROW('Sanitation Data'!H140)),NA())</f>
        <v>#N/A</v>
      </c>
      <c r="AX146" s="104" t="e">
        <f ca="1">+IF(AND(ISNUMBER(OFFSET('Sanitation Data'!$H$12,0,10*ROW('Sanitation Data'!H140))),'Data Summary'!DM146="Yes"),OFFSET('Sanitation Data'!$H$12,0,10*ROW('Sanitation Data'!H140)),NA())</f>
        <v>#N/A</v>
      </c>
      <c r="AY146" s="104" t="e">
        <f ca="1">+IF(AND(ISNUMBER(OFFSET('Sanitation Data'!$H$13,0,10*ROW('Sanitation Data'!H140))),'Data Summary'!DN146="Yes"),OFFSET('Sanitation Data'!$H$13,0,10*ROW('Sanitation Data'!H140)),NA())</f>
        <v>#N/A</v>
      </c>
      <c r="AZ146" s="109" t="e">
        <f ca="1">+IF(AND(ISNUMBER(OFFSET('Hygiene Data'!$C$6,0,10*ROW('Hygiene Data'!C140))),'Data Summary'!DO146="Yes"),OFFSET('Hygiene Data'!$C$6,0,10*ROW('Hygiene Data'!C140)),NA())</f>
        <v>#N/A</v>
      </c>
      <c r="BA146" s="109" t="e">
        <f ca="1">+IF(AND(ISNUMBER(OFFSET('Hygiene Data'!$C$8,0,10*ROW('Hygiene Data'!C140))),'Data Summary'!DP146="Yes"),OFFSET('Hygiene Data'!$C$8,0,10*ROW('Hygiene Data'!C140)),NA())</f>
        <v>#N/A</v>
      </c>
      <c r="BB146" s="109" t="e">
        <f ca="1">+IF(AND(ISNUMBER(OFFSET('Hygiene Data'!$C$10,0,10*ROW('Hygiene Data'!C140))),'Data Summary'!DQ146="Yes"),OFFSET('Hygiene Data'!$C$10,0,10*ROW('Hygiene Data'!C140)),NA())</f>
        <v>#N/A</v>
      </c>
      <c r="BC146" s="109" t="e">
        <f ca="1">+IF(AND(ISNUMBER(OFFSET('Hygiene Data'!$D$6,0,10*ROW('Hygiene Data'!D140))),'Data Summary'!DR146="Yes"),OFFSET('Hygiene Data'!$D$6,0,10*ROW('Hygiene Data'!D140)),NA())</f>
        <v>#N/A</v>
      </c>
      <c r="BD146" s="109" t="e">
        <f ca="1">+IF(AND(ISNUMBER(OFFSET('Hygiene Data'!$D$8,0,10*ROW('Hygiene Data'!D140))),'Data Summary'!DS146="Yes"),OFFSET('Hygiene Data'!$D$8,0,10*ROW('Hygiene Data'!D140)),NA())</f>
        <v>#N/A</v>
      </c>
      <c r="BE146" s="109" t="e">
        <f ca="1">+IF(AND(ISNUMBER(OFFSET('Hygiene Data'!$D$10,0,10*ROW('Hygiene Data'!D140))),'Data Summary'!DT146="Yes"),OFFSET('Hygiene Data'!$D$10,0,10*ROW('Hygiene Data'!D140)),NA())</f>
        <v>#N/A</v>
      </c>
      <c r="BF146" s="109" t="e">
        <f ca="1">+IF(AND(ISNUMBER(OFFSET('Hygiene Data'!$E$6,0,10*ROW('Hygiene Data'!E140))),'Data Summary'!DU146="Yes"),OFFSET('Hygiene Data'!$E$6,0,10*ROW('Hygiene Data'!E140)),NA())</f>
        <v>#N/A</v>
      </c>
      <c r="BG146" s="109" t="e">
        <f ca="1">+IF(AND(ISNUMBER(OFFSET('Hygiene Data'!$E$8,0,10*ROW('Hygiene Data'!E140))),'Data Summary'!DV146="Yes"),OFFSET('Hygiene Data'!$E$8,0,10*ROW('Hygiene Data'!E140)),NA())</f>
        <v>#N/A</v>
      </c>
      <c r="BH146" s="109" t="e">
        <f ca="1">+IF(AND(ISNUMBER(OFFSET('Hygiene Data'!$E$10,0,10*ROW('Hygiene Data'!E140))),'Data Summary'!DW146="Yes"),OFFSET('Hygiene Data'!$E$10,0,10*ROW('Hygiene Data'!E140)),NA())</f>
        <v>#N/A</v>
      </c>
      <c r="BI146" s="109" t="e">
        <f ca="1">+IF(AND(ISNUMBER(OFFSET('Hygiene Data'!$F$6,0,10*ROW('Hygiene Data'!F140))),'Data Summary'!DX146="Yes"),OFFSET('Hygiene Data'!$F$6,0,10*ROW('Hygiene Data'!F140)),NA())</f>
        <v>#N/A</v>
      </c>
      <c r="BJ146" s="109" t="e">
        <f ca="1">+IF(AND(ISNUMBER(OFFSET('Hygiene Data'!$F$8,0,10*ROW('Hygiene Data'!F140))),'Data Summary'!DY146="Yes"),OFFSET('Hygiene Data'!$F$8,0,10*ROW('Hygiene Data'!F140)),NA())</f>
        <v>#N/A</v>
      </c>
      <c r="BK146" s="109" t="e">
        <f ca="1">+IF(AND(ISNUMBER(OFFSET('Hygiene Data'!$F$10,0,10*ROW('Hygiene Data'!F140))),'Data Summary'!DZ146="Yes"),OFFSET('Hygiene Data'!$F$10,0,10*ROW('Hygiene Data'!F140)),NA())</f>
        <v>#N/A</v>
      </c>
      <c r="BL146" s="109" t="e">
        <f ca="1">+IF(AND(ISNUMBER(OFFSET('Hygiene Data'!$G$6,0,10*ROW('Hygiene Data'!G140))),'Data Summary'!EA146="Yes"),OFFSET('Hygiene Data'!$G$6,0,10*ROW('Hygiene Data'!G140)),NA())</f>
        <v>#N/A</v>
      </c>
      <c r="BM146" s="109" t="e">
        <f ca="1">+IF(AND(ISNUMBER(OFFSET('Hygiene Data'!$G$8,0,10*ROW('Hygiene Data'!G140))),'Data Summary'!EB146="Yes"),OFFSET('Hygiene Data'!$G$8,0,10*ROW('Hygiene Data'!G140)),NA())</f>
        <v>#N/A</v>
      </c>
      <c r="BN146" s="109" t="e">
        <f ca="1">+IF(AND(ISNUMBER(OFFSET('Hygiene Data'!$G$10,0,10*ROW('Hygiene Data'!G140))),'Data Summary'!EC146="Yes"),OFFSET('Hygiene Data'!$G$10,0,10*ROW('Hygiene Data'!G140)),NA())</f>
        <v>#N/A</v>
      </c>
      <c r="BO146" s="109" t="e">
        <f ca="1">+IF(AND(ISNUMBER(OFFSET('Hygiene Data'!$H$6,0,10*ROW('Hygiene Data'!H140))),'Data Summary'!ED146="Yes"),OFFSET('Hygiene Data'!$H$6,0,10*ROW('Hygiene Data'!H140)),NA())</f>
        <v>#N/A</v>
      </c>
      <c r="BP146" s="109" t="e">
        <f ca="1">+IF(AND(ISNUMBER(OFFSET('Hygiene Data'!$H$8,0,10*ROW('Hygiene Data'!H140))),'Data Summary'!EE146="Yes"),OFFSET('Hygiene Data'!$H$8,0,10*ROW('Hygiene Data'!H140)),NA())</f>
        <v>#N/A</v>
      </c>
      <c r="BQ146" s="109" t="e">
        <f ca="1">+IF(AND(ISNUMBER(OFFSET('Hygiene Data'!$H$10,0,10*ROW('Hygiene Data'!H140))),'Data Summary'!EF146="Yes"),OFFSET('Hygiene Data'!$H$10,0,10*ROW('Hygiene Data'!H140)),NA())</f>
        <v>#N/A</v>
      </c>
    </row>
    <row r="147" spans="1:69" x14ac:dyDescent="0.25">
      <c r="A147" s="57" t="e">
        <f ca="1">+IF(OFFSET('Water Data'!$B$1,0,10*ROW('Water Data'!B141))="",NA(),OFFSET('Water Data'!$B$1,0,10*ROW('Water Data'!B141)))</f>
        <v>#N/A</v>
      </c>
      <c r="B147" s="57" t="e">
        <f ca="1">+IF(OFFSET('Water Data'!$A$3,0,10*ROW('Water Data'!A144))="",NA(),OFFSET('Water Data'!$A$3,0,10*ROW('Water Data'!A144)))</f>
        <v>#N/A</v>
      </c>
      <c r="C147" s="57" t="e">
        <f ca="1">+IF(OFFSET('Water Data'!$C$3,0,10*ROW('Water Data'!C144))="",NA(),OFFSET('Water Data'!$C$3,0,10*ROW('Water Data'!C144)))</f>
        <v>#N/A</v>
      </c>
      <c r="D147" s="58" t="e">
        <f ca="1">+IF(AND(ISNUMBER(OFFSET('Water Data'!$C$5,0,10*ROW('Water Data'!C141))),'Data Summary'!BS147="Yes"),100-OFFSET('Water Data'!$C$5,0,10*ROW('Water Data'!C141)),NA())</f>
        <v>#N/A</v>
      </c>
      <c r="E147" s="58" t="e">
        <f ca="1">+IF(AND(ISNUMBER(OFFSET('Water Data'!$C$7,0,10*ROW('Water Data'!C141))),'Data Summary'!BT147="Yes"),OFFSET('Water Data'!$C$7,0,10*ROW('Water Data'!C141)),NA())</f>
        <v>#N/A</v>
      </c>
      <c r="F147" s="58" t="e">
        <f ca="1">+IF(AND(ISNUMBER(OFFSET('Water Data'!$C$10,0,10*ROW('Water Data'!C141))),'Data Summary'!BU147="Yes"),OFFSET('Water Data'!$C$10,0,10*ROW('Water Data'!C141)),NA())</f>
        <v>#N/A</v>
      </c>
      <c r="G147" s="58" t="e">
        <f ca="1">+IF(AND(ISNUMBER(OFFSET('Water Data'!$D$5,0,10*ROW('Water Data'!D141))),'Data Summary'!BV147="Yes"),100-OFFSET('Water Data'!$D$5,0,10*ROW('Water Data'!D141)),NA())</f>
        <v>#N/A</v>
      </c>
      <c r="H147" s="58" t="e">
        <f ca="1">+IF(AND(ISNUMBER(OFFSET('Water Data'!$D$7,0,10*ROW('Water Data'!D141))),'Data Summary'!BW147="Yes"),OFFSET('Water Data'!$D$7,0,10*ROW('Water Data'!D141)),NA())</f>
        <v>#N/A</v>
      </c>
      <c r="I147" s="58" t="e">
        <f ca="1">+IF(AND(ISNUMBER(OFFSET('Water Data'!$D$10,0,10*ROW('Water Data'!D141))),'Data Summary'!BX147="Yes"),OFFSET('Water Data'!$D$10,0,10*ROW('Water Data'!D141)),NA())</f>
        <v>#N/A</v>
      </c>
      <c r="J147" s="58" t="e">
        <f ca="1">+IF(AND(ISNUMBER(OFFSET('Water Data'!$E$5,0,10*ROW('Water Data'!E141))),'Data Summary'!BY147="Yes"),100-OFFSET('Water Data'!$E$5,0,10*ROW('Water Data'!E141)),NA())</f>
        <v>#N/A</v>
      </c>
      <c r="K147" s="58" t="e">
        <f ca="1">+IF(AND(ISNUMBER(OFFSET('Water Data'!$E$7,0,10*ROW('Water Data'!E141))),'Data Summary'!BZ147="Yes"),OFFSET('Water Data'!$E$7,0,10*ROW('Water Data'!E141)),NA())</f>
        <v>#N/A</v>
      </c>
      <c r="L147" s="58" t="e">
        <f ca="1">+IF(AND(ISNUMBER(OFFSET('Water Data'!$E$10,0,10*ROW('Water Data'!E141))),'Data Summary'!CA147="Yes"),OFFSET('Water Data'!$E$10,0,10*ROW('Water Data'!E141)),NA())</f>
        <v>#N/A</v>
      </c>
      <c r="M147" s="58" t="e">
        <f ca="1">+IF(AND(ISNUMBER(OFFSET('Water Data'!$F$5,0,10*ROW('Water Data'!F141))),'Data Summary'!CB147="Yes"),100-OFFSET('Water Data'!$F$5,0,10*ROW('Water Data'!F141)),NA())</f>
        <v>#N/A</v>
      </c>
      <c r="N147" s="58" t="e">
        <f ca="1">+IF(AND(ISNUMBER(OFFSET('Water Data'!$F$7,0,10*ROW('Water Data'!F141))),'Data Summary'!CC147="Yes"),OFFSET('Water Data'!$F$7,0,10*ROW('Water Data'!F141)),NA())</f>
        <v>#N/A</v>
      </c>
      <c r="O147" s="58" t="e">
        <f ca="1">+IF(AND(ISNUMBER(OFFSET('Water Data'!$F$10,0,10*ROW('Water Data'!F141))),'Data Summary'!CD147="Yes"),OFFSET('Water Data'!$F$10,0,10*ROW('Water Data'!F141)),NA())</f>
        <v>#N/A</v>
      </c>
      <c r="P147" s="58" t="e">
        <f ca="1">+IF(AND(ISNUMBER(OFFSET('Water Data'!$G$5,0,10*ROW('Water Data'!G141))),'Data Summary'!CE147="Yes"),100-OFFSET('Water Data'!$G$5,0,10*ROW('Water Data'!G141)),NA())</f>
        <v>#N/A</v>
      </c>
      <c r="Q147" s="58" t="e">
        <f ca="1">+IF(AND(ISNUMBER(OFFSET('Water Data'!$G$7,0,10*ROW('Water Data'!G141))),'Data Summary'!CF147="Yes"),OFFSET('Water Data'!$G$7,0,10*ROW('Water Data'!G141)),NA())</f>
        <v>#N/A</v>
      </c>
      <c r="R147" s="58" t="e">
        <f ca="1">+IF(AND(ISNUMBER(OFFSET('Water Data'!$G$10,0,10*ROW('Water Data'!G141))),'Data Summary'!CG147="Yes"),OFFSET('Water Data'!$G$10,0,10*ROW('Water Data'!G141)),NA())</f>
        <v>#N/A</v>
      </c>
      <c r="S147" s="58" t="e">
        <f ca="1">+IF(AND(ISNUMBER(OFFSET('Water Data'!$H$5,0,10*ROW('Water Data'!H141))),'Data Summary'!CH147="Yes"),100-OFFSET('Water Data'!$H$5,0,10*ROW('Water Data'!H141)),NA())</f>
        <v>#N/A</v>
      </c>
      <c r="T147" s="58" t="e">
        <f ca="1">+IF(AND(ISNUMBER(OFFSET('Water Data'!$H$7,0,10*ROW('Water Data'!H141))),'Data Summary'!CI147="Yes"),OFFSET('Water Data'!$H$7,0,10*ROW('Water Data'!H141)),NA())</f>
        <v>#N/A</v>
      </c>
      <c r="U147" s="58" t="e">
        <f ca="1">+IF(AND(ISNUMBER(OFFSET('Water Data'!$H$10,0,10*ROW('Water Data'!H141))),'Data Summary'!CJ147="Yes"),OFFSET('Water Data'!$H$10,0,10*ROW('Water Data'!H141)),NA())</f>
        <v>#N/A</v>
      </c>
      <c r="V147" s="104" t="e">
        <f ca="1">+IF(AND(ISNUMBER(OFFSET('Sanitation Data'!$C$5,0,10*ROW('Sanitation Data'!C141))),'Data Summary'!CK147="Yes"),100-OFFSET('Sanitation Data'!$C$5,0,10*ROW('Sanitation Data'!C141)),NA())</f>
        <v>#N/A</v>
      </c>
      <c r="W147" s="104" t="e">
        <f ca="1">+IF(AND(ISNUMBER(OFFSET('Sanitation Data'!$C$7,0,10*ROW('Sanitation Data'!C141))),'Data Summary'!CL147="Yes"),OFFSET('Sanitation Data'!$C$7,0,10*ROW('Sanitation Data'!C141)),NA())</f>
        <v>#N/A</v>
      </c>
      <c r="X147" s="104" t="e">
        <f ca="1">+IF(AND(ISNUMBER(OFFSET('Sanitation Data'!$C$11,0,10*ROW('Sanitation Data'!C141))),'Data Summary'!CM147="Yes"),OFFSET('Sanitation Data'!$C$11,0,10*ROW('Sanitation Data'!C141)),NA())</f>
        <v>#N/A</v>
      </c>
      <c r="Y147" s="104" t="e">
        <f ca="1">+IF(AND(ISNUMBER(OFFSET('Sanitation Data'!$C$12,0,10*ROW('Sanitation Data'!C141))),'Data Summary'!CN147="Yes"),OFFSET('Sanitation Data'!$C$12,0,10*ROW('Sanitation Data'!C141)),NA())</f>
        <v>#N/A</v>
      </c>
      <c r="Z147" s="104" t="e">
        <f ca="1">+IF(AND(ISNUMBER(OFFSET('Sanitation Data'!$C$13,0,10*ROW('Sanitation Data'!C141))),'Data Summary'!CO147="Yes"),OFFSET('Sanitation Data'!$C$13,0,10*ROW('Sanitation Data'!C141)),NA())</f>
        <v>#N/A</v>
      </c>
      <c r="AA147" s="104" t="e">
        <f ca="1">+IF(AND(ISNUMBER(OFFSET('Sanitation Data'!$D$5,0,10*ROW('Sanitation Data'!D141))),'Data Summary'!CP147="Yes"),100-OFFSET('Sanitation Data'!$D$5,0,10*ROW('Sanitation Data'!D141)),NA())</f>
        <v>#N/A</v>
      </c>
      <c r="AB147" s="104" t="e">
        <f ca="1">+IF(AND(ISNUMBER(OFFSET('Sanitation Data'!$D$7,0,10*ROW('Sanitation Data'!D141))),'Data Summary'!CQ147="Yes"),OFFSET('Sanitation Data'!$D$7,0,10*ROW('Sanitation Data'!D141)),NA())</f>
        <v>#N/A</v>
      </c>
      <c r="AC147" s="104" t="e">
        <f ca="1">+IF(AND(ISNUMBER(OFFSET('Sanitation Data'!$D$11,0,10*ROW('Sanitation Data'!D141))),'Data Summary'!CR147="Yes"),OFFSET('Sanitation Data'!$D$11,0,10*ROW('Sanitation Data'!D141)),NA())</f>
        <v>#N/A</v>
      </c>
      <c r="AD147" s="104" t="e">
        <f ca="1">+IF(AND(ISNUMBER(OFFSET('Sanitation Data'!$D$12,0,10*ROW('Sanitation Data'!D141))),'Data Summary'!CS147="Yes"),OFFSET('Sanitation Data'!$D$12,0,10*ROW('Sanitation Data'!D141)),NA())</f>
        <v>#N/A</v>
      </c>
      <c r="AE147" s="104" t="e">
        <f ca="1">+IF(AND(ISNUMBER(OFFSET('Sanitation Data'!$D$13,0,10*ROW('Sanitation Data'!D141))),'Data Summary'!CT147="Yes"),OFFSET('Sanitation Data'!$D$13,0,10*ROW('Sanitation Data'!D141)),NA())</f>
        <v>#N/A</v>
      </c>
      <c r="AF147" s="104" t="e">
        <f ca="1">+IF(AND(ISNUMBER(OFFSET('Sanitation Data'!$E$5,0,10*ROW('Sanitation Data'!E141))),'Data Summary'!CU147="Yes"),100-OFFSET('Sanitation Data'!$E$5,0,10*ROW('Sanitation Data'!E141)),NA())</f>
        <v>#N/A</v>
      </c>
      <c r="AG147" s="104" t="e">
        <f ca="1">+IF(AND(ISNUMBER(OFFSET('Sanitation Data'!$E$7,0,10*ROW('Sanitation Data'!E141))),'Data Summary'!CV147="Yes"),OFFSET('Sanitation Data'!$E$7,0,10*ROW('Sanitation Data'!E141)),NA())</f>
        <v>#N/A</v>
      </c>
      <c r="AH147" s="104" t="e">
        <f ca="1">+IF(AND(ISNUMBER(OFFSET('Sanitation Data'!$E$11,0,10*ROW('Sanitation Data'!E141))),'Data Summary'!CW147="Yes"),OFFSET('Sanitation Data'!$E$11,0,10*ROW('Sanitation Data'!E141)),NA())</f>
        <v>#N/A</v>
      </c>
      <c r="AI147" s="104" t="e">
        <f ca="1">+IF(AND(ISNUMBER(OFFSET('Sanitation Data'!$E$12,0,10*ROW('Sanitation Data'!E141))),'Data Summary'!CX147="Yes"),OFFSET('Sanitation Data'!$E$12,0,10*ROW('Sanitation Data'!E141)),NA())</f>
        <v>#N/A</v>
      </c>
      <c r="AJ147" s="104" t="e">
        <f ca="1">+IF(AND(ISNUMBER(OFFSET('Sanitation Data'!$E$13,0,10*ROW('Sanitation Data'!E141))),'Data Summary'!CY147="Yes"),OFFSET('Sanitation Data'!$E$13,0,10*ROW('Sanitation Data'!E141)),NA())</f>
        <v>#N/A</v>
      </c>
      <c r="AK147" s="104" t="e">
        <f ca="1">+IF(AND(ISNUMBER(OFFSET('Sanitation Data'!$F$5,0,10*ROW('Sanitation Data'!F141))),'Data Summary'!CZ147="Yes"),100-OFFSET('Sanitation Data'!$F$5,0,10*ROW('Sanitation Data'!F141)),NA())</f>
        <v>#N/A</v>
      </c>
      <c r="AL147" s="104" t="e">
        <f ca="1">+IF(AND(ISNUMBER(OFFSET('Sanitation Data'!$F$7,0,10*ROW('Sanitation Data'!F141))),'Data Summary'!DA147="Yes"),OFFSET('Sanitation Data'!$F$7,0,10*ROW('Sanitation Data'!F141)),NA())</f>
        <v>#N/A</v>
      </c>
      <c r="AM147" s="104" t="e">
        <f ca="1">+IF(AND(ISNUMBER(OFFSET('Sanitation Data'!$F$11,0,10*ROW('Sanitation Data'!F141))),'Data Summary'!DB147="Yes"),OFFSET('Sanitation Data'!$F$11,0,10*ROW('Sanitation Data'!F141)),NA())</f>
        <v>#N/A</v>
      </c>
      <c r="AN147" s="104" t="e">
        <f ca="1">+IF(AND(ISNUMBER(OFFSET('Sanitation Data'!$F$12,0,10*ROW('Sanitation Data'!F141))),'Data Summary'!DC147="Yes"),OFFSET('Sanitation Data'!$F$12,0,10*ROW('Sanitation Data'!F141)),NA())</f>
        <v>#N/A</v>
      </c>
      <c r="AO147" s="104" t="e">
        <f ca="1">+IF(AND(ISNUMBER(OFFSET('Sanitation Data'!$F$13,0,10*ROW('Sanitation Data'!F141))),'Data Summary'!DD147="Yes"),OFFSET('Sanitation Data'!$F$13,0,10*ROW('Sanitation Data'!F141)),NA())</f>
        <v>#N/A</v>
      </c>
      <c r="AP147" s="104" t="e">
        <f ca="1">+IF(AND(ISNUMBER(OFFSET('Sanitation Data'!$G$5,0,10*ROW('Sanitation Data'!G141))),'Data Summary'!DE147="Yes"),100-OFFSET('Sanitation Data'!$G$5,0,10*ROW('Sanitation Data'!G141)),NA())</f>
        <v>#N/A</v>
      </c>
      <c r="AQ147" s="104" t="e">
        <f ca="1">+IF(AND(ISNUMBER(OFFSET('Sanitation Data'!$G$7,0,10*ROW('Sanitation Data'!G141))),'Data Summary'!DF147="Yes"),OFFSET('Sanitation Data'!$G$7,0,10*ROW('Sanitation Data'!G141)),NA())</f>
        <v>#N/A</v>
      </c>
      <c r="AR147" s="104" t="e">
        <f ca="1">+IF(AND(ISNUMBER(OFFSET('Sanitation Data'!$G$11,0,10*ROW('Sanitation Data'!G141))),'Data Summary'!DG147="Yes"),OFFSET('Sanitation Data'!$G$11,0,10*ROW('Sanitation Data'!G141)),NA())</f>
        <v>#N/A</v>
      </c>
      <c r="AS147" s="104" t="e">
        <f ca="1">+IF(AND(ISNUMBER(OFFSET('Sanitation Data'!$G$12,0,10*ROW('Sanitation Data'!G141))),'Data Summary'!DH147="Yes"),OFFSET('Sanitation Data'!$G$12,0,10*ROW('Sanitation Data'!G141)),NA())</f>
        <v>#N/A</v>
      </c>
      <c r="AT147" s="104" t="e">
        <f ca="1">+IF(AND(ISNUMBER(OFFSET('Sanitation Data'!$G$13,0,10*ROW('Sanitation Data'!G141))),'Data Summary'!DI147="Yes"),OFFSET('Sanitation Data'!$G$13,0,10*ROW('Sanitation Data'!G141)),NA())</f>
        <v>#N/A</v>
      </c>
      <c r="AU147" s="104" t="e">
        <f ca="1">+IF(AND(ISNUMBER(OFFSET('Sanitation Data'!$H$5,0,10*ROW('Sanitation Data'!H141))),'Data Summary'!DJ147="Yes"),100-OFFSET('Sanitation Data'!$H$5,0,10*ROW('Sanitation Data'!H141)),NA())</f>
        <v>#N/A</v>
      </c>
      <c r="AV147" s="104" t="e">
        <f ca="1">+IF(AND(ISNUMBER(OFFSET('Sanitation Data'!$H$7,0,10*ROW('Sanitation Data'!H141))),'Data Summary'!DK147="Yes"),OFFSET('Sanitation Data'!$H$7,0,10*ROW('Sanitation Data'!H141)),NA())</f>
        <v>#N/A</v>
      </c>
      <c r="AW147" s="104" t="e">
        <f ca="1">+IF(AND(ISNUMBER(OFFSET('Sanitation Data'!$H$11,0,10*ROW('Sanitation Data'!H141))),'Data Summary'!DL147="Yes"),OFFSET('Sanitation Data'!$H$11,0,10*ROW('Sanitation Data'!H141)),NA())</f>
        <v>#N/A</v>
      </c>
      <c r="AX147" s="104" t="e">
        <f ca="1">+IF(AND(ISNUMBER(OFFSET('Sanitation Data'!$H$12,0,10*ROW('Sanitation Data'!H141))),'Data Summary'!DM147="Yes"),OFFSET('Sanitation Data'!$H$12,0,10*ROW('Sanitation Data'!H141)),NA())</f>
        <v>#N/A</v>
      </c>
      <c r="AY147" s="104" t="e">
        <f ca="1">+IF(AND(ISNUMBER(OFFSET('Sanitation Data'!$H$13,0,10*ROW('Sanitation Data'!H141))),'Data Summary'!DN147="Yes"),OFFSET('Sanitation Data'!$H$13,0,10*ROW('Sanitation Data'!H141)),NA())</f>
        <v>#N/A</v>
      </c>
      <c r="AZ147" s="109" t="e">
        <f ca="1">+IF(AND(ISNUMBER(OFFSET('Hygiene Data'!$C$6,0,10*ROW('Hygiene Data'!C141))),'Data Summary'!DO147="Yes"),OFFSET('Hygiene Data'!$C$6,0,10*ROW('Hygiene Data'!C141)),NA())</f>
        <v>#N/A</v>
      </c>
      <c r="BA147" s="109" t="e">
        <f ca="1">+IF(AND(ISNUMBER(OFFSET('Hygiene Data'!$C$8,0,10*ROW('Hygiene Data'!C141))),'Data Summary'!DP147="Yes"),OFFSET('Hygiene Data'!$C$8,0,10*ROW('Hygiene Data'!C141)),NA())</f>
        <v>#N/A</v>
      </c>
      <c r="BB147" s="109" t="e">
        <f ca="1">+IF(AND(ISNUMBER(OFFSET('Hygiene Data'!$C$10,0,10*ROW('Hygiene Data'!C141))),'Data Summary'!DQ147="Yes"),OFFSET('Hygiene Data'!$C$10,0,10*ROW('Hygiene Data'!C141)),NA())</f>
        <v>#N/A</v>
      </c>
      <c r="BC147" s="109" t="e">
        <f ca="1">+IF(AND(ISNUMBER(OFFSET('Hygiene Data'!$D$6,0,10*ROW('Hygiene Data'!D141))),'Data Summary'!DR147="Yes"),OFFSET('Hygiene Data'!$D$6,0,10*ROW('Hygiene Data'!D141)),NA())</f>
        <v>#N/A</v>
      </c>
      <c r="BD147" s="109" t="e">
        <f ca="1">+IF(AND(ISNUMBER(OFFSET('Hygiene Data'!$D$8,0,10*ROW('Hygiene Data'!D141))),'Data Summary'!DS147="Yes"),OFFSET('Hygiene Data'!$D$8,0,10*ROW('Hygiene Data'!D141)),NA())</f>
        <v>#N/A</v>
      </c>
      <c r="BE147" s="109" t="e">
        <f ca="1">+IF(AND(ISNUMBER(OFFSET('Hygiene Data'!$D$10,0,10*ROW('Hygiene Data'!D141))),'Data Summary'!DT147="Yes"),OFFSET('Hygiene Data'!$D$10,0,10*ROW('Hygiene Data'!D141)),NA())</f>
        <v>#N/A</v>
      </c>
      <c r="BF147" s="109" t="e">
        <f ca="1">+IF(AND(ISNUMBER(OFFSET('Hygiene Data'!$E$6,0,10*ROW('Hygiene Data'!E141))),'Data Summary'!DU147="Yes"),OFFSET('Hygiene Data'!$E$6,0,10*ROW('Hygiene Data'!E141)),NA())</f>
        <v>#N/A</v>
      </c>
      <c r="BG147" s="109" t="e">
        <f ca="1">+IF(AND(ISNUMBER(OFFSET('Hygiene Data'!$E$8,0,10*ROW('Hygiene Data'!E141))),'Data Summary'!DV147="Yes"),OFFSET('Hygiene Data'!$E$8,0,10*ROW('Hygiene Data'!E141)),NA())</f>
        <v>#N/A</v>
      </c>
      <c r="BH147" s="109" t="e">
        <f ca="1">+IF(AND(ISNUMBER(OFFSET('Hygiene Data'!$E$10,0,10*ROW('Hygiene Data'!E141))),'Data Summary'!DW147="Yes"),OFFSET('Hygiene Data'!$E$10,0,10*ROW('Hygiene Data'!E141)),NA())</f>
        <v>#N/A</v>
      </c>
      <c r="BI147" s="109" t="e">
        <f ca="1">+IF(AND(ISNUMBER(OFFSET('Hygiene Data'!$F$6,0,10*ROW('Hygiene Data'!F141))),'Data Summary'!DX147="Yes"),OFFSET('Hygiene Data'!$F$6,0,10*ROW('Hygiene Data'!F141)),NA())</f>
        <v>#N/A</v>
      </c>
      <c r="BJ147" s="109" t="e">
        <f ca="1">+IF(AND(ISNUMBER(OFFSET('Hygiene Data'!$F$8,0,10*ROW('Hygiene Data'!F141))),'Data Summary'!DY147="Yes"),OFFSET('Hygiene Data'!$F$8,0,10*ROW('Hygiene Data'!F141)),NA())</f>
        <v>#N/A</v>
      </c>
      <c r="BK147" s="109" t="e">
        <f ca="1">+IF(AND(ISNUMBER(OFFSET('Hygiene Data'!$F$10,0,10*ROW('Hygiene Data'!F141))),'Data Summary'!DZ147="Yes"),OFFSET('Hygiene Data'!$F$10,0,10*ROW('Hygiene Data'!F141)),NA())</f>
        <v>#N/A</v>
      </c>
      <c r="BL147" s="109" t="e">
        <f ca="1">+IF(AND(ISNUMBER(OFFSET('Hygiene Data'!$G$6,0,10*ROW('Hygiene Data'!G141))),'Data Summary'!EA147="Yes"),OFFSET('Hygiene Data'!$G$6,0,10*ROW('Hygiene Data'!G141)),NA())</f>
        <v>#N/A</v>
      </c>
      <c r="BM147" s="109" t="e">
        <f ca="1">+IF(AND(ISNUMBER(OFFSET('Hygiene Data'!$G$8,0,10*ROW('Hygiene Data'!G141))),'Data Summary'!EB147="Yes"),OFFSET('Hygiene Data'!$G$8,0,10*ROW('Hygiene Data'!G141)),NA())</f>
        <v>#N/A</v>
      </c>
      <c r="BN147" s="109" t="e">
        <f ca="1">+IF(AND(ISNUMBER(OFFSET('Hygiene Data'!$G$10,0,10*ROW('Hygiene Data'!G141))),'Data Summary'!EC147="Yes"),OFFSET('Hygiene Data'!$G$10,0,10*ROW('Hygiene Data'!G141)),NA())</f>
        <v>#N/A</v>
      </c>
      <c r="BO147" s="109" t="e">
        <f ca="1">+IF(AND(ISNUMBER(OFFSET('Hygiene Data'!$H$6,0,10*ROW('Hygiene Data'!H141))),'Data Summary'!ED147="Yes"),OFFSET('Hygiene Data'!$H$6,0,10*ROW('Hygiene Data'!H141)),NA())</f>
        <v>#N/A</v>
      </c>
      <c r="BP147" s="109" t="e">
        <f ca="1">+IF(AND(ISNUMBER(OFFSET('Hygiene Data'!$H$8,0,10*ROW('Hygiene Data'!H141))),'Data Summary'!EE147="Yes"),OFFSET('Hygiene Data'!$H$8,0,10*ROW('Hygiene Data'!H141)),NA())</f>
        <v>#N/A</v>
      </c>
      <c r="BQ147" s="109" t="e">
        <f ca="1">+IF(AND(ISNUMBER(OFFSET('Hygiene Data'!$H$10,0,10*ROW('Hygiene Data'!H141))),'Data Summary'!EF147="Yes"),OFFSET('Hygiene Data'!$H$10,0,10*ROW('Hygiene Data'!H141)),NA())</f>
        <v>#N/A</v>
      </c>
    </row>
    <row r="148" spans="1:69" x14ac:dyDescent="0.25">
      <c r="A148" s="57" t="e">
        <f ca="1">+IF(OFFSET('Water Data'!$B$1,0,10*ROW('Water Data'!B142))="",NA(),OFFSET('Water Data'!$B$1,0,10*ROW('Water Data'!B142)))</f>
        <v>#N/A</v>
      </c>
      <c r="B148" s="57" t="e">
        <f ca="1">+IF(OFFSET('Water Data'!$A$3,0,10*ROW('Water Data'!A145))="",NA(),OFFSET('Water Data'!$A$3,0,10*ROW('Water Data'!A145)))</f>
        <v>#N/A</v>
      </c>
      <c r="C148" s="57" t="e">
        <f ca="1">+IF(OFFSET('Water Data'!$C$3,0,10*ROW('Water Data'!C145))="",NA(),OFFSET('Water Data'!$C$3,0,10*ROW('Water Data'!C145)))</f>
        <v>#N/A</v>
      </c>
      <c r="D148" s="58" t="e">
        <f ca="1">+IF(AND(ISNUMBER(OFFSET('Water Data'!$C$5,0,10*ROW('Water Data'!C142))),'Data Summary'!BS148="Yes"),100-OFFSET('Water Data'!$C$5,0,10*ROW('Water Data'!C142)),NA())</f>
        <v>#N/A</v>
      </c>
      <c r="E148" s="58" t="e">
        <f ca="1">+IF(AND(ISNUMBER(OFFSET('Water Data'!$C$7,0,10*ROW('Water Data'!C142))),'Data Summary'!BT148="Yes"),OFFSET('Water Data'!$C$7,0,10*ROW('Water Data'!C142)),NA())</f>
        <v>#N/A</v>
      </c>
      <c r="F148" s="58" t="e">
        <f ca="1">+IF(AND(ISNUMBER(OFFSET('Water Data'!$C$10,0,10*ROW('Water Data'!C142))),'Data Summary'!BU148="Yes"),OFFSET('Water Data'!$C$10,0,10*ROW('Water Data'!C142)),NA())</f>
        <v>#N/A</v>
      </c>
      <c r="G148" s="58" t="e">
        <f ca="1">+IF(AND(ISNUMBER(OFFSET('Water Data'!$D$5,0,10*ROW('Water Data'!D142))),'Data Summary'!BV148="Yes"),100-OFFSET('Water Data'!$D$5,0,10*ROW('Water Data'!D142)),NA())</f>
        <v>#N/A</v>
      </c>
      <c r="H148" s="58" t="e">
        <f ca="1">+IF(AND(ISNUMBER(OFFSET('Water Data'!$D$7,0,10*ROW('Water Data'!D142))),'Data Summary'!BW148="Yes"),OFFSET('Water Data'!$D$7,0,10*ROW('Water Data'!D142)),NA())</f>
        <v>#N/A</v>
      </c>
      <c r="I148" s="58" t="e">
        <f ca="1">+IF(AND(ISNUMBER(OFFSET('Water Data'!$D$10,0,10*ROW('Water Data'!D142))),'Data Summary'!BX148="Yes"),OFFSET('Water Data'!$D$10,0,10*ROW('Water Data'!D142)),NA())</f>
        <v>#N/A</v>
      </c>
      <c r="J148" s="58" t="e">
        <f ca="1">+IF(AND(ISNUMBER(OFFSET('Water Data'!$E$5,0,10*ROW('Water Data'!E142))),'Data Summary'!BY148="Yes"),100-OFFSET('Water Data'!$E$5,0,10*ROW('Water Data'!E142)),NA())</f>
        <v>#N/A</v>
      </c>
      <c r="K148" s="58" t="e">
        <f ca="1">+IF(AND(ISNUMBER(OFFSET('Water Data'!$E$7,0,10*ROW('Water Data'!E142))),'Data Summary'!BZ148="Yes"),OFFSET('Water Data'!$E$7,0,10*ROW('Water Data'!E142)),NA())</f>
        <v>#N/A</v>
      </c>
      <c r="L148" s="58" t="e">
        <f ca="1">+IF(AND(ISNUMBER(OFFSET('Water Data'!$E$10,0,10*ROW('Water Data'!E142))),'Data Summary'!CA148="Yes"),OFFSET('Water Data'!$E$10,0,10*ROW('Water Data'!E142)),NA())</f>
        <v>#N/A</v>
      </c>
      <c r="M148" s="58" t="e">
        <f ca="1">+IF(AND(ISNUMBER(OFFSET('Water Data'!$F$5,0,10*ROW('Water Data'!F142))),'Data Summary'!CB148="Yes"),100-OFFSET('Water Data'!$F$5,0,10*ROW('Water Data'!F142)),NA())</f>
        <v>#N/A</v>
      </c>
      <c r="N148" s="58" t="e">
        <f ca="1">+IF(AND(ISNUMBER(OFFSET('Water Data'!$F$7,0,10*ROW('Water Data'!F142))),'Data Summary'!CC148="Yes"),OFFSET('Water Data'!$F$7,0,10*ROW('Water Data'!F142)),NA())</f>
        <v>#N/A</v>
      </c>
      <c r="O148" s="58" t="e">
        <f ca="1">+IF(AND(ISNUMBER(OFFSET('Water Data'!$F$10,0,10*ROW('Water Data'!F142))),'Data Summary'!CD148="Yes"),OFFSET('Water Data'!$F$10,0,10*ROW('Water Data'!F142)),NA())</f>
        <v>#N/A</v>
      </c>
      <c r="P148" s="58" t="e">
        <f ca="1">+IF(AND(ISNUMBER(OFFSET('Water Data'!$G$5,0,10*ROW('Water Data'!G142))),'Data Summary'!CE148="Yes"),100-OFFSET('Water Data'!$G$5,0,10*ROW('Water Data'!G142)),NA())</f>
        <v>#N/A</v>
      </c>
      <c r="Q148" s="58" t="e">
        <f ca="1">+IF(AND(ISNUMBER(OFFSET('Water Data'!$G$7,0,10*ROW('Water Data'!G142))),'Data Summary'!CF148="Yes"),OFFSET('Water Data'!$G$7,0,10*ROW('Water Data'!G142)),NA())</f>
        <v>#N/A</v>
      </c>
      <c r="R148" s="58" t="e">
        <f ca="1">+IF(AND(ISNUMBER(OFFSET('Water Data'!$G$10,0,10*ROW('Water Data'!G142))),'Data Summary'!CG148="Yes"),OFFSET('Water Data'!$G$10,0,10*ROW('Water Data'!G142)),NA())</f>
        <v>#N/A</v>
      </c>
      <c r="S148" s="58" t="e">
        <f ca="1">+IF(AND(ISNUMBER(OFFSET('Water Data'!$H$5,0,10*ROW('Water Data'!H142))),'Data Summary'!CH148="Yes"),100-OFFSET('Water Data'!$H$5,0,10*ROW('Water Data'!H142)),NA())</f>
        <v>#N/A</v>
      </c>
      <c r="T148" s="58" t="e">
        <f ca="1">+IF(AND(ISNUMBER(OFFSET('Water Data'!$H$7,0,10*ROW('Water Data'!H142))),'Data Summary'!CI148="Yes"),OFFSET('Water Data'!$H$7,0,10*ROW('Water Data'!H142)),NA())</f>
        <v>#N/A</v>
      </c>
      <c r="U148" s="58" t="e">
        <f ca="1">+IF(AND(ISNUMBER(OFFSET('Water Data'!$H$10,0,10*ROW('Water Data'!H142))),'Data Summary'!CJ148="Yes"),OFFSET('Water Data'!$H$10,0,10*ROW('Water Data'!H142)),NA())</f>
        <v>#N/A</v>
      </c>
      <c r="V148" s="104" t="e">
        <f ca="1">+IF(AND(ISNUMBER(OFFSET('Sanitation Data'!$C$5,0,10*ROW('Sanitation Data'!C142))),'Data Summary'!CK148="Yes"),100-OFFSET('Sanitation Data'!$C$5,0,10*ROW('Sanitation Data'!C142)),NA())</f>
        <v>#N/A</v>
      </c>
      <c r="W148" s="104" t="e">
        <f ca="1">+IF(AND(ISNUMBER(OFFSET('Sanitation Data'!$C$7,0,10*ROW('Sanitation Data'!C142))),'Data Summary'!CL148="Yes"),OFFSET('Sanitation Data'!$C$7,0,10*ROW('Sanitation Data'!C142)),NA())</f>
        <v>#N/A</v>
      </c>
      <c r="X148" s="104" t="e">
        <f ca="1">+IF(AND(ISNUMBER(OFFSET('Sanitation Data'!$C$11,0,10*ROW('Sanitation Data'!C142))),'Data Summary'!CM148="Yes"),OFFSET('Sanitation Data'!$C$11,0,10*ROW('Sanitation Data'!C142)),NA())</f>
        <v>#N/A</v>
      </c>
      <c r="Y148" s="104" t="e">
        <f ca="1">+IF(AND(ISNUMBER(OFFSET('Sanitation Data'!$C$12,0,10*ROW('Sanitation Data'!C142))),'Data Summary'!CN148="Yes"),OFFSET('Sanitation Data'!$C$12,0,10*ROW('Sanitation Data'!C142)),NA())</f>
        <v>#N/A</v>
      </c>
      <c r="Z148" s="104" t="e">
        <f ca="1">+IF(AND(ISNUMBER(OFFSET('Sanitation Data'!$C$13,0,10*ROW('Sanitation Data'!C142))),'Data Summary'!CO148="Yes"),OFFSET('Sanitation Data'!$C$13,0,10*ROW('Sanitation Data'!C142)),NA())</f>
        <v>#N/A</v>
      </c>
      <c r="AA148" s="104" t="e">
        <f ca="1">+IF(AND(ISNUMBER(OFFSET('Sanitation Data'!$D$5,0,10*ROW('Sanitation Data'!D142))),'Data Summary'!CP148="Yes"),100-OFFSET('Sanitation Data'!$D$5,0,10*ROW('Sanitation Data'!D142)),NA())</f>
        <v>#N/A</v>
      </c>
      <c r="AB148" s="104" t="e">
        <f ca="1">+IF(AND(ISNUMBER(OFFSET('Sanitation Data'!$D$7,0,10*ROW('Sanitation Data'!D142))),'Data Summary'!CQ148="Yes"),OFFSET('Sanitation Data'!$D$7,0,10*ROW('Sanitation Data'!D142)),NA())</f>
        <v>#N/A</v>
      </c>
      <c r="AC148" s="104" t="e">
        <f ca="1">+IF(AND(ISNUMBER(OFFSET('Sanitation Data'!$D$11,0,10*ROW('Sanitation Data'!D142))),'Data Summary'!CR148="Yes"),OFFSET('Sanitation Data'!$D$11,0,10*ROW('Sanitation Data'!D142)),NA())</f>
        <v>#N/A</v>
      </c>
      <c r="AD148" s="104" t="e">
        <f ca="1">+IF(AND(ISNUMBER(OFFSET('Sanitation Data'!$D$12,0,10*ROW('Sanitation Data'!D142))),'Data Summary'!CS148="Yes"),OFFSET('Sanitation Data'!$D$12,0,10*ROW('Sanitation Data'!D142)),NA())</f>
        <v>#N/A</v>
      </c>
      <c r="AE148" s="104" t="e">
        <f ca="1">+IF(AND(ISNUMBER(OFFSET('Sanitation Data'!$D$13,0,10*ROW('Sanitation Data'!D142))),'Data Summary'!CT148="Yes"),OFFSET('Sanitation Data'!$D$13,0,10*ROW('Sanitation Data'!D142)),NA())</f>
        <v>#N/A</v>
      </c>
      <c r="AF148" s="104" t="e">
        <f ca="1">+IF(AND(ISNUMBER(OFFSET('Sanitation Data'!$E$5,0,10*ROW('Sanitation Data'!E142))),'Data Summary'!CU148="Yes"),100-OFFSET('Sanitation Data'!$E$5,0,10*ROW('Sanitation Data'!E142)),NA())</f>
        <v>#N/A</v>
      </c>
      <c r="AG148" s="104" t="e">
        <f ca="1">+IF(AND(ISNUMBER(OFFSET('Sanitation Data'!$E$7,0,10*ROW('Sanitation Data'!E142))),'Data Summary'!CV148="Yes"),OFFSET('Sanitation Data'!$E$7,0,10*ROW('Sanitation Data'!E142)),NA())</f>
        <v>#N/A</v>
      </c>
      <c r="AH148" s="104" t="e">
        <f ca="1">+IF(AND(ISNUMBER(OFFSET('Sanitation Data'!$E$11,0,10*ROW('Sanitation Data'!E142))),'Data Summary'!CW148="Yes"),OFFSET('Sanitation Data'!$E$11,0,10*ROW('Sanitation Data'!E142)),NA())</f>
        <v>#N/A</v>
      </c>
      <c r="AI148" s="104" t="e">
        <f ca="1">+IF(AND(ISNUMBER(OFFSET('Sanitation Data'!$E$12,0,10*ROW('Sanitation Data'!E142))),'Data Summary'!CX148="Yes"),OFFSET('Sanitation Data'!$E$12,0,10*ROW('Sanitation Data'!E142)),NA())</f>
        <v>#N/A</v>
      </c>
      <c r="AJ148" s="104" t="e">
        <f ca="1">+IF(AND(ISNUMBER(OFFSET('Sanitation Data'!$E$13,0,10*ROW('Sanitation Data'!E142))),'Data Summary'!CY148="Yes"),OFFSET('Sanitation Data'!$E$13,0,10*ROW('Sanitation Data'!E142)),NA())</f>
        <v>#N/A</v>
      </c>
      <c r="AK148" s="104" t="e">
        <f ca="1">+IF(AND(ISNUMBER(OFFSET('Sanitation Data'!$F$5,0,10*ROW('Sanitation Data'!F142))),'Data Summary'!CZ148="Yes"),100-OFFSET('Sanitation Data'!$F$5,0,10*ROW('Sanitation Data'!F142)),NA())</f>
        <v>#N/A</v>
      </c>
      <c r="AL148" s="104" t="e">
        <f ca="1">+IF(AND(ISNUMBER(OFFSET('Sanitation Data'!$F$7,0,10*ROW('Sanitation Data'!F142))),'Data Summary'!DA148="Yes"),OFFSET('Sanitation Data'!$F$7,0,10*ROW('Sanitation Data'!F142)),NA())</f>
        <v>#N/A</v>
      </c>
      <c r="AM148" s="104" t="e">
        <f ca="1">+IF(AND(ISNUMBER(OFFSET('Sanitation Data'!$F$11,0,10*ROW('Sanitation Data'!F142))),'Data Summary'!DB148="Yes"),OFFSET('Sanitation Data'!$F$11,0,10*ROW('Sanitation Data'!F142)),NA())</f>
        <v>#N/A</v>
      </c>
      <c r="AN148" s="104" t="e">
        <f ca="1">+IF(AND(ISNUMBER(OFFSET('Sanitation Data'!$F$12,0,10*ROW('Sanitation Data'!F142))),'Data Summary'!DC148="Yes"),OFFSET('Sanitation Data'!$F$12,0,10*ROW('Sanitation Data'!F142)),NA())</f>
        <v>#N/A</v>
      </c>
      <c r="AO148" s="104" t="e">
        <f ca="1">+IF(AND(ISNUMBER(OFFSET('Sanitation Data'!$F$13,0,10*ROW('Sanitation Data'!F142))),'Data Summary'!DD148="Yes"),OFFSET('Sanitation Data'!$F$13,0,10*ROW('Sanitation Data'!F142)),NA())</f>
        <v>#N/A</v>
      </c>
      <c r="AP148" s="104" t="e">
        <f ca="1">+IF(AND(ISNUMBER(OFFSET('Sanitation Data'!$G$5,0,10*ROW('Sanitation Data'!G142))),'Data Summary'!DE148="Yes"),100-OFFSET('Sanitation Data'!$G$5,0,10*ROW('Sanitation Data'!G142)),NA())</f>
        <v>#N/A</v>
      </c>
      <c r="AQ148" s="104" t="e">
        <f ca="1">+IF(AND(ISNUMBER(OFFSET('Sanitation Data'!$G$7,0,10*ROW('Sanitation Data'!G142))),'Data Summary'!DF148="Yes"),OFFSET('Sanitation Data'!$G$7,0,10*ROW('Sanitation Data'!G142)),NA())</f>
        <v>#N/A</v>
      </c>
      <c r="AR148" s="104" t="e">
        <f ca="1">+IF(AND(ISNUMBER(OFFSET('Sanitation Data'!$G$11,0,10*ROW('Sanitation Data'!G142))),'Data Summary'!DG148="Yes"),OFFSET('Sanitation Data'!$G$11,0,10*ROW('Sanitation Data'!G142)),NA())</f>
        <v>#N/A</v>
      </c>
      <c r="AS148" s="104" t="e">
        <f ca="1">+IF(AND(ISNUMBER(OFFSET('Sanitation Data'!$G$12,0,10*ROW('Sanitation Data'!G142))),'Data Summary'!DH148="Yes"),OFFSET('Sanitation Data'!$G$12,0,10*ROW('Sanitation Data'!G142)),NA())</f>
        <v>#N/A</v>
      </c>
      <c r="AT148" s="104" t="e">
        <f ca="1">+IF(AND(ISNUMBER(OFFSET('Sanitation Data'!$G$13,0,10*ROW('Sanitation Data'!G142))),'Data Summary'!DI148="Yes"),OFFSET('Sanitation Data'!$G$13,0,10*ROW('Sanitation Data'!G142)),NA())</f>
        <v>#N/A</v>
      </c>
      <c r="AU148" s="104" t="e">
        <f ca="1">+IF(AND(ISNUMBER(OFFSET('Sanitation Data'!$H$5,0,10*ROW('Sanitation Data'!H142))),'Data Summary'!DJ148="Yes"),100-OFFSET('Sanitation Data'!$H$5,0,10*ROW('Sanitation Data'!H142)),NA())</f>
        <v>#N/A</v>
      </c>
      <c r="AV148" s="104" t="e">
        <f ca="1">+IF(AND(ISNUMBER(OFFSET('Sanitation Data'!$H$7,0,10*ROW('Sanitation Data'!H142))),'Data Summary'!DK148="Yes"),OFFSET('Sanitation Data'!$H$7,0,10*ROW('Sanitation Data'!H142)),NA())</f>
        <v>#N/A</v>
      </c>
      <c r="AW148" s="104" t="e">
        <f ca="1">+IF(AND(ISNUMBER(OFFSET('Sanitation Data'!$H$11,0,10*ROW('Sanitation Data'!H142))),'Data Summary'!DL148="Yes"),OFFSET('Sanitation Data'!$H$11,0,10*ROW('Sanitation Data'!H142)),NA())</f>
        <v>#N/A</v>
      </c>
      <c r="AX148" s="104" t="e">
        <f ca="1">+IF(AND(ISNUMBER(OFFSET('Sanitation Data'!$H$12,0,10*ROW('Sanitation Data'!H142))),'Data Summary'!DM148="Yes"),OFFSET('Sanitation Data'!$H$12,0,10*ROW('Sanitation Data'!H142)),NA())</f>
        <v>#N/A</v>
      </c>
      <c r="AY148" s="104" t="e">
        <f ca="1">+IF(AND(ISNUMBER(OFFSET('Sanitation Data'!$H$13,0,10*ROW('Sanitation Data'!H142))),'Data Summary'!DN148="Yes"),OFFSET('Sanitation Data'!$H$13,0,10*ROW('Sanitation Data'!H142)),NA())</f>
        <v>#N/A</v>
      </c>
      <c r="AZ148" s="109" t="e">
        <f ca="1">+IF(AND(ISNUMBER(OFFSET('Hygiene Data'!$C$6,0,10*ROW('Hygiene Data'!C142))),'Data Summary'!DO148="Yes"),OFFSET('Hygiene Data'!$C$6,0,10*ROW('Hygiene Data'!C142)),NA())</f>
        <v>#N/A</v>
      </c>
      <c r="BA148" s="109" t="e">
        <f ca="1">+IF(AND(ISNUMBER(OFFSET('Hygiene Data'!$C$8,0,10*ROW('Hygiene Data'!C142))),'Data Summary'!DP148="Yes"),OFFSET('Hygiene Data'!$C$8,0,10*ROW('Hygiene Data'!C142)),NA())</f>
        <v>#N/A</v>
      </c>
      <c r="BB148" s="109" t="e">
        <f ca="1">+IF(AND(ISNUMBER(OFFSET('Hygiene Data'!$C$10,0,10*ROW('Hygiene Data'!C142))),'Data Summary'!DQ148="Yes"),OFFSET('Hygiene Data'!$C$10,0,10*ROW('Hygiene Data'!C142)),NA())</f>
        <v>#N/A</v>
      </c>
      <c r="BC148" s="109" t="e">
        <f ca="1">+IF(AND(ISNUMBER(OFFSET('Hygiene Data'!$D$6,0,10*ROW('Hygiene Data'!D142))),'Data Summary'!DR148="Yes"),OFFSET('Hygiene Data'!$D$6,0,10*ROW('Hygiene Data'!D142)),NA())</f>
        <v>#N/A</v>
      </c>
      <c r="BD148" s="109" t="e">
        <f ca="1">+IF(AND(ISNUMBER(OFFSET('Hygiene Data'!$D$8,0,10*ROW('Hygiene Data'!D142))),'Data Summary'!DS148="Yes"),OFFSET('Hygiene Data'!$D$8,0,10*ROW('Hygiene Data'!D142)),NA())</f>
        <v>#N/A</v>
      </c>
      <c r="BE148" s="109" t="e">
        <f ca="1">+IF(AND(ISNUMBER(OFFSET('Hygiene Data'!$D$10,0,10*ROW('Hygiene Data'!D142))),'Data Summary'!DT148="Yes"),OFFSET('Hygiene Data'!$D$10,0,10*ROW('Hygiene Data'!D142)),NA())</f>
        <v>#N/A</v>
      </c>
      <c r="BF148" s="109" t="e">
        <f ca="1">+IF(AND(ISNUMBER(OFFSET('Hygiene Data'!$E$6,0,10*ROW('Hygiene Data'!E142))),'Data Summary'!DU148="Yes"),OFFSET('Hygiene Data'!$E$6,0,10*ROW('Hygiene Data'!E142)),NA())</f>
        <v>#N/A</v>
      </c>
      <c r="BG148" s="109" t="e">
        <f ca="1">+IF(AND(ISNUMBER(OFFSET('Hygiene Data'!$E$8,0,10*ROW('Hygiene Data'!E142))),'Data Summary'!DV148="Yes"),OFFSET('Hygiene Data'!$E$8,0,10*ROW('Hygiene Data'!E142)),NA())</f>
        <v>#N/A</v>
      </c>
      <c r="BH148" s="109" t="e">
        <f ca="1">+IF(AND(ISNUMBER(OFFSET('Hygiene Data'!$E$10,0,10*ROW('Hygiene Data'!E142))),'Data Summary'!DW148="Yes"),OFFSET('Hygiene Data'!$E$10,0,10*ROW('Hygiene Data'!E142)),NA())</f>
        <v>#N/A</v>
      </c>
      <c r="BI148" s="109" t="e">
        <f ca="1">+IF(AND(ISNUMBER(OFFSET('Hygiene Data'!$F$6,0,10*ROW('Hygiene Data'!F142))),'Data Summary'!DX148="Yes"),OFFSET('Hygiene Data'!$F$6,0,10*ROW('Hygiene Data'!F142)),NA())</f>
        <v>#N/A</v>
      </c>
      <c r="BJ148" s="109" t="e">
        <f ca="1">+IF(AND(ISNUMBER(OFFSET('Hygiene Data'!$F$8,0,10*ROW('Hygiene Data'!F142))),'Data Summary'!DY148="Yes"),OFFSET('Hygiene Data'!$F$8,0,10*ROW('Hygiene Data'!F142)),NA())</f>
        <v>#N/A</v>
      </c>
      <c r="BK148" s="109" t="e">
        <f ca="1">+IF(AND(ISNUMBER(OFFSET('Hygiene Data'!$F$10,0,10*ROW('Hygiene Data'!F142))),'Data Summary'!DZ148="Yes"),OFFSET('Hygiene Data'!$F$10,0,10*ROW('Hygiene Data'!F142)),NA())</f>
        <v>#N/A</v>
      </c>
      <c r="BL148" s="109" t="e">
        <f ca="1">+IF(AND(ISNUMBER(OFFSET('Hygiene Data'!$G$6,0,10*ROW('Hygiene Data'!G142))),'Data Summary'!EA148="Yes"),OFFSET('Hygiene Data'!$G$6,0,10*ROW('Hygiene Data'!G142)),NA())</f>
        <v>#N/A</v>
      </c>
      <c r="BM148" s="109" t="e">
        <f ca="1">+IF(AND(ISNUMBER(OFFSET('Hygiene Data'!$G$8,0,10*ROW('Hygiene Data'!G142))),'Data Summary'!EB148="Yes"),OFFSET('Hygiene Data'!$G$8,0,10*ROW('Hygiene Data'!G142)),NA())</f>
        <v>#N/A</v>
      </c>
      <c r="BN148" s="109" t="e">
        <f ca="1">+IF(AND(ISNUMBER(OFFSET('Hygiene Data'!$G$10,0,10*ROW('Hygiene Data'!G142))),'Data Summary'!EC148="Yes"),OFFSET('Hygiene Data'!$G$10,0,10*ROW('Hygiene Data'!G142)),NA())</f>
        <v>#N/A</v>
      </c>
      <c r="BO148" s="109" t="e">
        <f ca="1">+IF(AND(ISNUMBER(OFFSET('Hygiene Data'!$H$6,0,10*ROW('Hygiene Data'!H142))),'Data Summary'!ED148="Yes"),OFFSET('Hygiene Data'!$H$6,0,10*ROW('Hygiene Data'!H142)),NA())</f>
        <v>#N/A</v>
      </c>
      <c r="BP148" s="109" t="e">
        <f ca="1">+IF(AND(ISNUMBER(OFFSET('Hygiene Data'!$H$8,0,10*ROW('Hygiene Data'!H142))),'Data Summary'!EE148="Yes"),OFFSET('Hygiene Data'!$H$8,0,10*ROW('Hygiene Data'!H142)),NA())</f>
        <v>#N/A</v>
      </c>
      <c r="BQ148" s="109" t="e">
        <f ca="1">+IF(AND(ISNUMBER(OFFSET('Hygiene Data'!$H$10,0,10*ROW('Hygiene Data'!H142))),'Data Summary'!EF148="Yes"),OFFSET('Hygiene Data'!$H$10,0,10*ROW('Hygiene Data'!H142)),NA())</f>
        <v>#N/A</v>
      </c>
    </row>
    <row r="149" spans="1:69" x14ac:dyDescent="0.25">
      <c r="A149" s="57" t="e">
        <f ca="1">+IF(OFFSET('Water Data'!$B$1,0,10*ROW('Water Data'!B143))="",NA(),OFFSET('Water Data'!$B$1,0,10*ROW('Water Data'!B143)))</f>
        <v>#N/A</v>
      </c>
      <c r="B149" s="57" t="e">
        <f ca="1">+IF(OFFSET('Water Data'!$A$3,0,10*ROW('Water Data'!A146))="",NA(),OFFSET('Water Data'!$A$3,0,10*ROW('Water Data'!A146)))</f>
        <v>#N/A</v>
      </c>
      <c r="C149" s="57" t="e">
        <f ca="1">+IF(OFFSET('Water Data'!$C$3,0,10*ROW('Water Data'!C146))="",NA(),OFFSET('Water Data'!$C$3,0,10*ROW('Water Data'!C146)))</f>
        <v>#N/A</v>
      </c>
      <c r="D149" s="58" t="e">
        <f ca="1">+IF(AND(ISNUMBER(OFFSET('Water Data'!$C$5,0,10*ROW('Water Data'!C143))),'Data Summary'!BS149="Yes"),100-OFFSET('Water Data'!$C$5,0,10*ROW('Water Data'!C143)),NA())</f>
        <v>#N/A</v>
      </c>
      <c r="E149" s="58" t="e">
        <f ca="1">+IF(AND(ISNUMBER(OFFSET('Water Data'!$C$7,0,10*ROW('Water Data'!C143))),'Data Summary'!BT149="Yes"),OFFSET('Water Data'!$C$7,0,10*ROW('Water Data'!C143)),NA())</f>
        <v>#N/A</v>
      </c>
      <c r="F149" s="58" t="e">
        <f ca="1">+IF(AND(ISNUMBER(OFFSET('Water Data'!$C$10,0,10*ROW('Water Data'!C143))),'Data Summary'!BU149="Yes"),OFFSET('Water Data'!$C$10,0,10*ROW('Water Data'!C143)),NA())</f>
        <v>#N/A</v>
      </c>
      <c r="G149" s="58" t="e">
        <f ca="1">+IF(AND(ISNUMBER(OFFSET('Water Data'!$D$5,0,10*ROW('Water Data'!D143))),'Data Summary'!BV149="Yes"),100-OFFSET('Water Data'!$D$5,0,10*ROW('Water Data'!D143)),NA())</f>
        <v>#N/A</v>
      </c>
      <c r="H149" s="58" t="e">
        <f ca="1">+IF(AND(ISNUMBER(OFFSET('Water Data'!$D$7,0,10*ROW('Water Data'!D143))),'Data Summary'!BW149="Yes"),OFFSET('Water Data'!$D$7,0,10*ROW('Water Data'!D143)),NA())</f>
        <v>#N/A</v>
      </c>
      <c r="I149" s="58" t="e">
        <f ca="1">+IF(AND(ISNUMBER(OFFSET('Water Data'!$D$10,0,10*ROW('Water Data'!D143))),'Data Summary'!BX149="Yes"),OFFSET('Water Data'!$D$10,0,10*ROW('Water Data'!D143)),NA())</f>
        <v>#N/A</v>
      </c>
      <c r="J149" s="58" t="e">
        <f ca="1">+IF(AND(ISNUMBER(OFFSET('Water Data'!$E$5,0,10*ROW('Water Data'!E143))),'Data Summary'!BY149="Yes"),100-OFFSET('Water Data'!$E$5,0,10*ROW('Water Data'!E143)),NA())</f>
        <v>#N/A</v>
      </c>
      <c r="K149" s="58" t="e">
        <f ca="1">+IF(AND(ISNUMBER(OFFSET('Water Data'!$E$7,0,10*ROW('Water Data'!E143))),'Data Summary'!BZ149="Yes"),OFFSET('Water Data'!$E$7,0,10*ROW('Water Data'!E143)),NA())</f>
        <v>#N/A</v>
      </c>
      <c r="L149" s="58" t="e">
        <f ca="1">+IF(AND(ISNUMBER(OFFSET('Water Data'!$E$10,0,10*ROW('Water Data'!E143))),'Data Summary'!CA149="Yes"),OFFSET('Water Data'!$E$10,0,10*ROW('Water Data'!E143)),NA())</f>
        <v>#N/A</v>
      </c>
      <c r="M149" s="58" t="e">
        <f ca="1">+IF(AND(ISNUMBER(OFFSET('Water Data'!$F$5,0,10*ROW('Water Data'!F143))),'Data Summary'!CB149="Yes"),100-OFFSET('Water Data'!$F$5,0,10*ROW('Water Data'!F143)),NA())</f>
        <v>#N/A</v>
      </c>
      <c r="N149" s="58" t="e">
        <f ca="1">+IF(AND(ISNUMBER(OFFSET('Water Data'!$F$7,0,10*ROW('Water Data'!F143))),'Data Summary'!CC149="Yes"),OFFSET('Water Data'!$F$7,0,10*ROW('Water Data'!F143)),NA())</f>
        <v>#N/A</v>
      </c>
      <c r="O149" s="58" t="e">
        <f ca="1">+IF(AND(ISNUMBER(OFFSET('Water Data'!$F$10,0,10*ROW('Water Data'!F143))),'Data Summary'!CD149="Yes"),OFFSET('Water Data'!$F$10,0,10*ROW('Water Data'!F143)),NA())</f>
        <v>#N/A</v>
      </c>
      <c r="P149" s="58" t="e">
        <f ca="1">+IF(AND(ISNUMBER(OFFSET('Water Data'!$G$5,0,10*ROW('Water Data'!G143))),'Data Summary'!CE149="Yes"),100-OFFSET('Water Data'!$G$5,0,10*ROW('Water Data'!G143)),NA())</f>
        <v>#N/A</v>
      </c>
      <c r="Q149" s="58" t="e">
        <f ca="1">+IF(AND(ISNUMBER(OFFSET('Water Data'!$G$7,0,10*ROW('Water Data'!G143))),'Data Summary'!CF149="Yes"),OFFSET('Water Data'!$G$7,0,10*ROW('Water Data'!G143)),NA())</f>
        <v>#N/A</v>
      </c>
      <c r="R149" s="58" t="e">
        <f ca="1">+IF(AND(ISNUMBER(OFFSET('Water Data'!$G$10,0,10*ROW('Water Data'!G143))),'Data Summary'!CG149="Yes"),OFFSET('Water Data'!$G$10,0,10*ROW('Water Data'!G143)),NA())</f>
        <v>#N/A</v>
      </c>
      <c r="S149" s="58" t="e">
        <f ca="1">+IF(AND(ISNUMBER(OFFSET('Water Data'!$H$5,0,10*ROW('Water Data'!H143))),'Data Summary'!CH149="Yes"),100-OFFSET('Water Data'!$H$5,0,10*ROW('Water Data'!H143)),NA())</f>
        <v>#N/A</v>
      </c>
      <c r="T149" s="58" t="e">
        <f ca="1">+IF(AND(ISNUMBER(OFFSET('Water Data'!$H$7,0,10*ROW('Water Data'!H143))),'Data Summary'!CI149="Yes"),OFFSET('Water Data'!$H$7,0,10*ROW('Water Data'!H143)),NA())</f>
        <v>#N/A</v>
      </c>
      <c r="U149" s="58" t="e">
        <f ca="1">+IF(AND(ISNUMBER(OFFSET('Water Data'!$H$10,0,10*ROW('Water Data'!H143))),'Data Summary'!CJ149="Yes"),OFFSET('Water Data'!$H$10,0,10*ROW('Water Data'!H143)),NA())</f>
        <v>#N/A</v>
      </c>
      <c r="V149" s="104" t="e">
        <f ca="1">+IF(AND(ISNUMBER(OFFSET('Sanitation Data'!$C$5,0,10*ROW('Sanitation Data'!C143))),'Data Summary'!CK149="Yes"),100-OFFSET('Sanitation Data'!$C$5,0,10*ROW('Sanitation Data'!C143)),NA())</f>
        <v>#N/A</v>
      </c>
      <c r="W149" s="104" t="e">
        <f ca="1">+IF(AND(ISNUMBER(OFFSET('Sanitation Data'!$C$7,0,10*ROW('Sanitation Data'!C143))),'Data Summary'!CL149="Yes"),OFFSET('Sanitation Data'!$C$7,0,10*ROW('Sanitation Data'!C143)),NA())</f>
        <v>#N/A</v>
      </c>
      <c r="X149" s="104" t="e">
        <f ca="1">+IF(AND(ISNUMBER(OFFSET('Sanitation Data'!$C$11,0,10*ROW('Sanitation Data'!C143))),'Data Summary'!CM149="Yes"),OFFSET('Sanitation Data'!$C$11,0,10*ROW('Sanitation Data'!C143)),NA())</f>
        <v>#N/A</v>
      </c>
      <c r="Y149" s="104" t="e">
        <f ca="1">+IF(AND(ISNUMBER(OFFSET('Sanitation Data'!$C$12,0,10*ROW('Sanitation Data'!C143))),'Data Summary'!CN149="Yes"),OFFSET('Sanitation Data'!$C$12,0,10*ROW('Sanitation Data'!C143)),NA())</f>
        <v>#N/A</v>
      </c>
      <c r="Z149" s="104" t="e">
        <f ca="1">+IF(AND(ISNUMBER(OFFSET('Sanitation Data'!$C$13,0,10*ROW('Sanitation Data'!C143))),'Data Summary'!CO149="Yes"),OFFSET('Sanitation Data'!$C$13,0,10*ROW('Sanitation Data'!C143)),NA())</f>
        <v>#N/A</v>
      </c>
      <c r="AA149" s="104" t="e">
        <f ca="1">+IF(AND(ISNUMBER(OFFSET('Sanitation Data'!$D$5,0,10*ROW('Sanitation Data'!D143))),'Data Summary'!CP149="Yes"),100-OFFSET('Sanitation Data'!$D$5,0,10*ROW('Sanitation Data'!D143)),NA())</f>
        <v>#N/A</v>
      </c>
      <c r="AB149" s="104" t="e">
        <f ca="1">+IF(AND(ISNUMBER(OFFSET('Sanitation Data'!$D$7,0,10*ROW('Sanitation Data'!D143))),'Data Summary'!CQ149="Yes"),OFFSET('Sanitation Data'!$D$7,0,10*ROW('Sanitation Data'!D143)),NA())</f>
        <v>#N/A</v>
      </c>
      <c r="AC149" s="104" t="e">
        <f ca="1">+IF(AND(ISNUMBER(OFFSET('Sanitation Data'!$D$11,0,10*ROW('Sanitation Data'!D143))),'Data Summary'!CR149="Yes"),OFFSET('Sanitation Data'!$D$11,0,10*ROW('Sanitation Data'!D143)),NA())</f>
        <v>#N/A</v>
      </c>
      <c r="AD149" s="104" t="e">
        <f ca="1">+IF(AND(ISNUMBER(OFFSET('Sanitation Data'!$D$12,0,10*ROW('Sanitation Data'!D143))),'Data Summary'!CS149="Yes"),OFFSET('Sanitation Data'!$D$12,0,10*ROW('Sanitation Data'!D143)),NA())</f>
        <v>#N/A</v>
      </c>
      <c r="AE149" s="104" t="e">
        <f ca="1">+IF(AND(ISNUMBER(OFFSET('Sanitation Data'!$D$13,0,10*ROW('Sanitation Data'!D143))),'Data Summary'!CT149="Yes"),OFFSET('Sanitation Data'!$D$13,0,10*ROW('Sanitation Data'!D143)),NA())</f>
        <v>#N/A</v>
      </c>
      <c r="AF149" s="104" t="e">
        <f ca="1">+IF(AND(ISNUMBER(OFFSET('Sanitation Data'!$E$5,0,10*ROW('Sanitation Data'!E143))),'Data Summary'!CU149="Yes"),100-OFFSET('Sanitation Data'!$E$5,0,10*ROW('Sanitation Data'!E143)),NA())</f>
        <v>#N/A</v>
      </c>
      <c r="AG149" s="104" t="e">
        <f ca="1">+IF(AND(ISNUMBER(OFFSET('Sanitation Data'!$E$7,0,10*ROW('Sanitation Data'!E143))),'Data Summary'!CV149="Yes"),OFFSET('Sanitation Data'!$E$7,0,10*ROW('Sanitation Data'!E143)),NA())</f>
        <v>#N/A</v>
      </c>
      <c r="AH149" s="104" t="e">
        <f ca="1">+IF(AND(ISNUMBER(OFFSET('Sanitation Data'!$E$11,0,10*ROW('Sanitation Data'!E143))),'Data Summary'!CW149="Yes"),OFFSET('Sanitation Data'!$E$11,0,10*ROW('Sanitation Data'!E143)),NA())</f>
        <v>#N/A</v>
      </c>
      <c r="AI149" s="104" t="e">
        <f ca="1">+IF(AND(ISNUMBER(OFFSET('Sanitation Data'!$E$12,0,10*ROW('Sanitation Data'!E143))),'Data Summary'!CX149="Yes"),OFFSET('Sanitation Data'!$E$12,0,10*ROW('Sanitation Data'!E143)),NA())</f>
        <v>#N/A</v>
      </c>
      <c r="AJ149" s="104" t="e">
        <f ca="1">+IF(AND(ISNUMBER(OFFSET('Sanitation Data'!$E$13,0,10*ROW('Sanitation Data'!E143))),'Data Summary'!CY149="Yes"),OFFSET('Sanitation Data'!$E$13,0,10*ROW('Sanitation Data'!E143)),NA())</f>
        <v>#N/A</v>
      </c>
      <c r="AK149" s="104" t="e">
        <f ca="1">+IF(AND(ISNUMBER(OFFSET('Sanitation Data'!$F$5,0,10*ROW('Sanitation Data'!F143))),'Data Summary'!CZ149="Yes"),100-OFFSET('Sanitation Data'!$F$5,0,10*ROW('Sanitation Data'!F143)),NA())</f>
        <v>#N/A</v>
      </c>
      <c r="AL149" s="104" t="e">
        <f ca="1">+IF(AND(ISNUMBER(OFFSET('Sanitation Data'!$F$7,0,10*ROW('Sanitation Data'!F143))),'Data Summary'!DA149="Yes"),OFFSET('Sanitation Data'!$F$7,0,10*ROW('Sanitation Data'!F143)),NA())</f>
        <v>#N/A</v>
      </c>
      <c r="AM149" s="104" t="e">
        <f ca="1">+IF(AND(ISNUMBER(OFFSET('Sanitation Data'!$F$11,0,10*ROW('Sanitation Data'!F143))),'Data Summary'!DB149="Yes"),OFFSET('Sanitation Data'!$F$11,0,10*ROW('Sanitation Data'!F143)),NA())</f>
        <v>#N/A</v>
      </c>
      <c r="AN149" s="104" t="e">
        <f ca="1">+IF(AND(ISNUMBER(OFFSET('Sanitation Data'!$F$12,0,10*ROW('Sanitation Data'!F143))),'Data Summary'!DC149="Yes"),OFFSET('Sanitation Data'!$F$12,0,10*ROW('Sanitation Data'!F143)),NA())</f>
        <v>#N/A</v>
      </c>
      <c r="AO149" s="104" t="e">
        <f ca="1">+IF(AND(ISNUMBER(OFFSET('Sanitation Data'!$F$13,0,10*ROW('Sanitation Data'!F143))),'Data Summary'!DD149="Yes"),OFFSET('Sanitation Data'!$F$13,0,10*ROW('Sanitation Data'!F143)),NA())</f>
        <v>#N/A</v>
      </c>
      <c r="AP149" s="104" t="e">
        <f ca="1">+IF(AND(ISNUMBER(OFFSET('Sanitation Data'!$G$5,0,10*ROW('Sanitation Data'!G143))),'Data Summary'!DE149="Yes"),100-OFFSET('Sanitation Data'!$G$5,0,10*ROW('Sanitation Data'!G143)),NA())</f>
        <v>#N/A</v>
      </c>
      <c r="AQ149" s="104" t="e">
        <f ca="1">+IF(AND(ISNUMBER(OFFSET('Sanitation Data'!$G$7,0,10*ROW('Sanitation Data'!G143))),'Data Summary'!DF149="Yes"),OFFSET('Sanitation Data'!$G$7,0,10*ROW('Sanitation Data'!G143)),NA())</f>
        <v>#N/A</v>
      </c>
      <c r="AR149" s="104" t="e">
        <f ca="1">+IF(AND(ISNUMBER(OFFSET('Sanitation Data'!$G$11,0,10*ROW('Sanitation Data'!G143))),'Data Summary'!DG149="Yes"),OFFSET('Sanitation Data'!$G$11,0,10*ROW('Sanitation Data'!G143)),NA())</f>
        <v>#N/A</v>
      </c>
      <c r="AS149" s="104" t="e">
        <f ca="1">+IF(AND(ISNUMBER(OFFSET('Sanitation Data'!$G$12,0,10*ROW('Sanitation Data'!G143))),'Data Summary'!DH149="Yes"),OFFSET('Sanitation Data'!$G$12,0,10*ROW('Sanitation Data'!G143)),NA())</f>
        <v>#N/A</v>
      </c>
      <c r="AT149" s="104" t="e">
        <f ca="1">+IF(AND(ISNUMBER(OFFSET('Sanitation Data'!$G$13,0,10*ROW('Sanitation Data'!G143))),'Data Summary'!DI149="Yes"),OFFSET('Sanitation Data'!$G$13,0,10*ROW('Sanitation Data'!G143)),NA())</f>
        <v>#N/A</v>
      </c>
      <c r="AU149" s="104" t="e">
        <f ca="1">+IF(AND(ISNUMBER(OFFSET('Sanitation Data'!$H$5,0,10*ROW('Sanitation Data'!H143))),'Data Summary'!DJ149="Yes"),100-OFFSET('Sanitation Data'!$H$5,0,10*ROW('Sanitation Data'!H143)),NA())</f>
        <v>#N/A</v>
      </c>
      <c r="AV149" s="104" t="e">
        <f ca="1">+IF(AND(ISNUMBER(OFFSET('Sanitation Data'!$H$7,0,10*ROW('Sanitation Data'!H143))),'Data Summary'!DK149="Yes"),OFFSET('Sanitation Data'!$H$7,0,10*ROW('Sanitation Data'!H143)),NA())</f>
        <v>#N/A</v>
      </c>
      <c r="AW149" s="104" t="e">
        <f ca="1">+IF(AND(ISNUMBER(OFFSET('Sanitation Data'!$H$11,0,10*ROW('Sanitation Data'!H143))),'Data Summary'!DL149="Yes"),OFFSET('Sanitation Data'!$H$11,0,10*ROW('Sanitation Data'!H143)),NA())</f>
        <v>#N/A</v>
      </c>
      <c r="AX149" s="104" t="e">
        <f ca="1">+IF(AND(ISNUMBER(OFFSET('Sanitation Data'!$H$12,0,10*ROW('Sanitation Data'!H143))),'Data Summary'!DM149="Yes"),OFFSET('Sanitation Data'!$H$12,0,10*ROW('Sanitation Data'!H143)),NA())</f>
        <v>#N/A</v>
      </c>
      <c r="AY149" s="104" t="e">
        <f ca="1">+IF(AND(ISNUMBER(OFFSET('Sanitation Data'!$H$13,0,10*ROW('Sanitation Data'!H143))),'Data Summary'!DN149="Yes"),OFFSET('Sanitation Data'!$H$13,0,10*ROW('Sanitation Data'!H143)),NA())</f>
        <v>#N/A</v>
      </c>
      <c r="AZ149" s="109" t="e">
        <f ca="1">+IF(AND(ISNUMBER(OFFSET('Hygiene Data'!$C$6,0,10*ROW('Hygiene Data'!C143))),'Data Summary'!DO149="Yes"),OFFSET('Hygiene Data'!$C$6,0,10*ROW('Hygiene Data'!C143)),NA())</f>
        <v>#N/A</v>
      </c>
      <c r="BA149" s="109" t="e">
        <f ca="1">+IF(AND(ISNUMBER(OFFSET('Hygiene Data'!$C$8,0,10*ROW('Hygiene Data'!C143))),'Data Summary'!DP149="Yes"),OFFSET('Hygiene Data'!$C$8,0,10*ROW('Hygiene Data'!C143)),NA())</f>
        <v>#N/A</v>
      </c>
      <c r="BB149" s="109" t="e">
        <f ca="1">+IF(AND(ISNUMBER(OFFSET('Hygiene Data'!$C$10,0,10*ROW('Hygiene Data'!C143))),'Data Summary'!DQ149="Yes"),OFFSET('Hygiene Data'!$C$10,0,10*ROW('Hygiene Data'!C143)),NA())</f>
        <v>#N/A</v>
      </c>
      <c r="BC149" s="109" t="e">
        <f ca="1">+IF(AND(ISNUMBER(OFFSET('Hygiene Data'!$D$6,0,10*ROW('Hygiene Data'!D143))),'Data Summary'!DR149="Yes"),OFFSET('Hygiene Data'!$D$6,0,10*ROW('Hygiene Data'!D143)),NA())</f>
        <v>#N/A</v>
      </c>
      <c r="BD149" s="109" t="e">
        <f ca="1">+IF(AND(ISNUMBER(OFFSET('Hygiene Data'!$D$8,0,10*ROW('Hygiene Data'!D143))),'Data Summary'!DS149="Yes"),OFFSET('Hygiene Data'!$D$8,0,10*ROW('Hygiene Data'!D143)),NA())</f>
        <v>#N/A</v>
      </c>
      <c r="BE149" s="109" t="e">
        <f ca="1">+IF(AND(ISNUMBER(OFFSET('Hygiene Data'!$D$10,0,10*ROW('Hygiene Data'!D143))),'Data Summary'!DT149="Yes"),OFFSET('Hygiene Data'!$D$10,0,10*ROW('Hygiene Data'!D143)),NA())</f>
        <v>#N/A</v>
      </c>
      <c r="BF149" s="109" t="e">
        <f ca="1">+IF(AND(ISNUMBER(OFFSET('Hygiene Data'!$E$6,0,10*ROW('Hygiene Data'!E143))),'Data Summary'!DU149="Yes"),OFFSET('Hygiene Data'!$E$6,0,10*ROW('Hygiene Data'!E143)),NA())</f>
        <v>#N/A</v>
      </c>
      <c r="BG149" s="109" t="e">
        <f ca="1">+IF(AND(ISNUMBER(OFFSET('Hygiene Data'!$E$8,0,10*ROW('Hygiene Data'!E143))),'Data Summary'!DV149="Yes"),OFFSET('Hygiene Data'!$E$8,0,10*ROW('Hygiene Data'!E143)),NA())</f>
        <v>#N/A</v>
      </c>
      <c r="BH149" s="109" t="e">
        <f ca="1">+IF(AND(ISNUMBER(OFFSET('Hygiene Data'!$E$10,0,10*ROW('Hygiene Data'!E143))),'Data Summary'!DW149="Yes"),OFFSET('Hygiene Data'!$E$10,0,10*ROW('Hygiene Data'!E143)),NA())</f>
        <v>#N/A</v>
      </c>
      <c r="BI149" s="109" t="e">
        <f ca="1">+IF(AND(ISNUMBER(OFFSET('Hygiene Data'!$F$6,0,10*ROW('Hygiene Data'!F143))),'Data Summary'!DX149="Yes"),OFFSET('Hygiene Data'!$F$6,0,10*ROW('Hygiene Data'!F143)),NA())</f>
        <v>#N/A</v>
      </c>
      <c r="BJ149" s="109" t="e">
        <f ca="1">+IF(AND(ISNUMBER(OFFSET('Hygiene Data'!$F$8,0,10*ROW('Hygiene Data'!F143))),'Data Summary'!DY149="Yes"),OFFSET('Hygiene Data'!$F$8,0,10*ROW('Hygiene Data'!F143)),NA())</f>
        <v>#N/A</v>
      </c>
      <c r="BK149" s="109" t="e">
        <f ca="1">+IF(AND(ISNUMBER(OFFSET('Hygiene Data'!$F$10,0,10*ROW('Hygiene Data'!F143))),'Data Summary'!DZ149="Yes"),OFFSET('Hygiene Data'!$F$10,0,10*ROW('Hygiene Data'!F143)),NA())</f>
        <v>#N/A</v>
      </c>
      <c r="BL149" s="109" t="e">
        <f ca="1">+IF(AND(ISNUMBER(OFFSET('Hygiene Data'!$G$6,0,10*ROW('Hygiene Data'!G143))),'Data Summary'!EA149="Yes"),OFFSET('Hygiene Data'!$G$6,0,10*ROW('Hygiene Data'!G143)),NA())</f>
        <v>#N/A</v>
      </c>
      <c r="BM149" s="109" t="e">
        <f ca="1">+IF(AND(ISNUMBER(OFFSET('Hygiene Data'!$G$8,0,10*ROW('Hygiene Data'!G143))),'Data Summary'!EB149="Yes"),OFFSET('Hygiene Data'!$G$8,0,10*ROW('Hygiene Data'!G143)),NA())</f>
        <v>#N/A</v>
      </c>
      <c r="BN149" s="109" t="e">
        <f ca="1">+IF(AND(ISNUMBER(OFFSET('Hygiene Data'!$G$10,0,10*ROW('Hygiene Data'!G143))),'Data Summary'!EC149="Yes"),OFFSET('Hygiene Data'!$G$10,0,10*ROW('Hygiene Data'!G143)),NA())</f>
        <v>#N/A</v>
      </c>
      <c r="BO149" s="109" t="e">
        <f ca="1">+IF(AND(ISNUMBER(OFFSET('Hygiene Data'!$H$6,0,10*ROW('Hygiene Data'!H143))),'Data Summary'!ED149="Yes"),OFFSET('Hygiene Data'!$H$6,0,10*ROW('Hygiene Data'!H143)),NA())</f>
        <v>#N/A</v>
      </c>
      <c r="BP149" s="109" t="e">
        <f ca="1">+IF(AND(ISNUMBER(OFFSET('Hygiene Data'!$H$8,0,10*ROW('Hygiene Data'!H143))),'Data Summary'!EE149="Yes"),OFFSET('Hygiene Data'!$H$8,0,10*ROW('Hygiene Data'!H143)),NA())</f>
        <v>#N/A</v>
      </c>
      <c r="BQ149" s="109" t="e">
        <f ca="1">+IF(AND(ISNUMBER(OFFSET('Hygiene Data'!$H$10,0,10*ROW('Hygiene Data'!H143))),'Data Summary'!EF149="Yes"),OFFSET('Hygiene Data'!$H$10,0,10*ROW('Hygiene Data'!H143)),NA())</f>
        <v>#N/A</v>
      </c>
    </row>
    <row r="150" spans="1:69" x14ac:dyDescent="0.25">
      <c r="A150" s="57" t="e">
        <f ca="1">+IF(OFFSET('Water Data'!$B$1,0,10*ROW('Water Data'!B144))="",NA(),OFFSET('Water Data'!$B$1,0,10*ROW('Water Data'!B144)))</f>
        <v>#N/A</v>
      </c>
      <c r="B150" s="57" t="e">
        <f ca="1">+IF(OFFSET('Water Data'!$A$3,0,10*ROW('Water Data'!A147))="",NA(),OFFSET('Water Data'!$A$3,0,10*ROW('Water Data'!A147)))</f>
        <v>#N/A</v>
      </c>
      <c r="C150" s="57" t="e">
        <f ca="1">+IF(OFFSET('Water Data'!$C$3,0,10*ROW('Water Data'!C147))="",NA(),OFFSET('Water Data'!$C$3,0,10*ROW('Water Data'!C147)))</f>
        <v>#N/A</v>
      </c>
      <c r="D150" s="58" t="e">
        <f ca="1">+IF(AND(ISNUMBER(OFFSET('Water Data'!$C$5,0,10*ROW('Water Data'!C144))),'Data Summary'!BS150="Yes"),100-OFFSET('Water Data'!$C$5,0,10*ROW('Water Data'!C144)),NA())</f>
        <v>#N/A</v>
      </c>
      <c r="E150" s="58" t="e">
        <f ca="1">+IF(AND(ISNUMBER(OFFSET('Water Data'!$C$7,0,10*ROW('Water Data'!C144))),'Data Summary'!BT150="Yes"),OFFSET('Water Data'!$C$7,0,10*ROW('Water Data'!C144)),NA())</f>
        <v>#N/A</v>
      </c>
      <c r="F150" s="58" t="e">
        <f ca="1">+IF(AND(ISNUMBER(OFFSET('Water Data'!$C$10,0,10*ROW('Water Data'!C144))),'Data Summary'!BU150="Yes"),OFFSET('Water Data'!$C$10,0,10*ROW('Water Data'!C144)),NA())</f>
        <v>#N/A</v>
      </c>
      <c r="G150" s="58" t="e">
        <f ca="1">+IF(AND(ISNUMBER(OFFSET('Water Data'!$D$5,0,10*ROW('Water Data'!D144))),'Data Summary'!BV150="Yes"),100-OFFSET('Water Data'!$D$5,0,10*ROW('Water Data'!D144)),NA())</f>
        <v>#N/A</v>
      </c>
      <c r="H150" s="58" t="e">
        <f ca="1">+IF(AND(ISNUMBER(OFFSET('Water Data'!$D$7,0,10*ROW('Water Data'!D144))),'Data Summary'!BW150="Yes"),OFFSET('Water Data'!$D$7,0,10*ROW('Water Data'!D144)),NA())</f>
        <v>#N/A</v>
      </c>
      <c r="I150" s="58" t="e">
        <f ca="1">+IF(AND(ISNUMBER(OFFSET('Water Data'!$D$10,0,10*ROW('Water Data'!D144))),'Data Summary'!BX150="Yes"),OFFSET('Water Data'!$D$10,0,10*ROW('Water Data'!D144)),NA())</f>
        <v>#N/A</v>
      </c>
      <c r="J150" s="58" t="e">
        <f ca="1">+IF(AND(ISNUMBER(OFFSET('Water Data'!$E$5,0,10*ROW('Water Data'!E144))),'Data Summary'!BY150="Yes"),100-OFFSET('Water Data'!$E$5,0,10*ROW('Water Data'!E144)),NA())</f>
        <v>#N/A</v>
      </c>
      <c r="K150" s="58" t="e">
        <f ca="1">+IF(AND(ISNUMBER(OFFSET('Water Data'!$E$7,0,10*ROW('Water Data'!E144))),'Data Summary'!BZ150="Yes"),OFFSET('Water Data'!$E$7,0,10*ROW('Water Data'!E144)),NA())</f>
        <v>#N/A</v>
      </c>
      <c r="L150" s="58" t="e">
        <f ca="1">+IF(AND(ISNUMBER(OFFSET('Water Data'!$E$10,0,10*ROW('Water Data'!E144))),'Data Summary'!CA150="Yes"),OFFSET('Water Data'!$E$10,0,10*ROW('Water Data'!E144)),NA())</f>
        <v>#N/A</v>
      </c>
      <c r="M150" s="58" t="e">
        <f ca="1">+IF(AND(ISNUMBER(OFFSET('Water Data'!$F$5,0,10*ROW('Water Data'!F144))),'Data Summary'!CB150="Yes"),100-OFFSET('Water Data'!$F$5,0,10*ROW('Water Data'!F144)),NA())</f>
        <v>#N/A</v>
      </c>
      <c r="N150" s="58" t="e">
        <f ca="1">+IF(AND(ISNUMBER(OFFSET('Water Data'!$F$7,0,10*ROW('Water Data'!F144))),'Data Summary'!CC150="Yes"),OFFSET('Water Data'!$F$7,0,10*ROW('Water Data'!F144)),NA())</f>
        <v>#N/A</v>
      </c>
      <c r="O150" s="58" t="e">
        <f ca="1">+IF(AND(ISNUMBER(OFFSET('Water Data'!$F$10,0,10*ROW('Water Data'!F144))),'Data Summary'!CD150="Yes"),OFFSET('Water Data'!$F$10,0,10*ROW('Water Data'!F144)),NA())</f>
        <v>#N/A</v>
      </c>
      <c r="P150" s="58" t="e">
        <f ca="1">+IF(AND(ISNUMBER(OFFSET('Water Data'!$G$5,0,10*ROW('Water Data'!G144))),'Data Summary'!CE150="Yes"),100-OFFSET('Water Data'!$G$5,0,10*ROW('Water Data'!G144)),NA())</f>
        <v>#N/A</v>
      </c>
      <c r="Q150" s="58" t="e">
        <f ca="1">+IF(AND(ISNUMBER(OFFSET('Water Data'!$G$7,0,10*ROW('Water Data'!G144))),'Data Summary'!CF150="Yes"),OFFSET('Water Data'!$G$7,0,10*ROW('Water Data'!G144)),NA())</f>
        <v>#N/A</v>
      </c>
      <c r="R150" s="58" t="e">
        <f ca="1">+IF(AND(ISNUMBER(OFFSET('Water Data'!$G$10,0,10*ROW('Water Data'!G144))),'Data Summary'!CG150="Yes"),OFFSET('Water Data'!$G$10,0,10*ROW('Water Data'!G144)),NA())</f>
        <v>#N/A</v>
      </c>
      <c r="S150" s="58" t="e">
        <f ca="1">+IF(AND(ISNUMBER(OFFSET('Water Data'!$H$5,0,10*ROW('Water Data'!H144))),'Data Summary'!CH150="Yes"),100-OFFSET('Water Data'!$H$5,0,10*ROW('Water Data'!H144)),NA())</f>
        <v>#N/A</v>
      </c>
      <c r="T150" s="58" t="e">
        <f ca="1">+IF(AND(ISNUMBER(OFFSET('Water Data'!$H$7,0,10*ROW('Water Data'!H144))),'Data Summary'!CI150="Yes"),OFFSET('Water Data'!$H$7,0,10*ROW('Water Data'!H144)),NA())</f>
        <v>#N/A</v>
      </c>
      <c r="U150" s="58" t="e">
        <f ca="1">+IF(AND(ISNUMBER(OFFSET('Water Data'!$H$10,0,10*ROW('Water Data'!H144))),'Data Summary'!CJ150="Yes"),OFFSET('Water Data'!$H$10,0,10*ROW('Water Data'!H144)),NA())</f>
        <v>#N/A</v>
      </c>
      <c r="V150" s="104" t="e">
        <f ca="1">+IF(AND(ISNUMBER(OFFSET('Sanitation Data'!$C$5,0,10*ROW('Sanitation Data'!C144))),'Data Summary'!CK150="Yes"),100-OFFSET('Sanitation Data'!$C$5,0,10*ROW('Sanitation Data'!C144)),NA())</f>
        <v>#N/A</v>
      </c>
      <c r="W150" s="104" t="e">
        <f ca="1">+IF(AND(ISNUMBER(OFFSET('Sanitation Data'!$C$7,0,10*ROW('Sanitation Data'!C144))),'Data Summary'!CL150="Yes"),OFFSET('Sanitation Data'!$C$7,0,10*ROW('Sanitation Data'!C144)),NA())</f>
        <v>#N/A</v>
      </c>
      <c r="X150" s="104" t="e">
        <f ca="1">+IF(AND(ISNUMBER(OFFSET('Sanitation Data'!$C$11,0,10*ROW('Sanitation Data'!C144))),'Data Summary'!CM150="Yes"),OFFSET('Sanitation Data'!$C$11,0,10*ROW('Sanitation Data'!C144)),NA())</f>
        <v>#N/A</v>
      </c>
      <c r="Y150" s="104" t="e">
        <f ca="1">+IF(AND(ISNUMBER(OFFSET('Sanitation Data'!$C$12,0,10*ROW('Sanitation Data'!C144))),'Data Summary'!CN150="Yes"),OFFSET('Sanitation Data'!$C$12,0,10*ROW('Sanitation Data'!C144)),NA())</f>
        <v>#N/A</v>
      </c>
      <c r="Z150" s="104" t="e">
        <f ca="1">+IF(AND(ISNUMBER(OFFSET('Sanitation Data'!$C$13,0,10*ROW('Sanitation Data'!C144))),'Data Summary'!CO150="Yes"),OFFSET('Sanitation Data'!$C$13,0,10*ROW('Sanitation Data'!C144)),NA())</f>
        <v>#N/A</v>
      </c>
      <c r="AA150" s="104" t="e">
        <f ca="1">+IF(AND(ISNUMBER(OFFSET('Sanitation Data'!$D$5,0,10*ROW('Sanitation Data'!D144))),'Data Summary'!CP150="Yes"),100-OFFSET('Sanitation Data'!$D$5,0,10*ROW('Sanitation Data'!D144)),NA())</f>
        <v>#N/A</v>
      </c>
      <c r="AB150" s="104" t="e">
        <f ca="1">+IF(AND(ISNUMBER(OFFSET('Sanitation Data'!$D$7,0,10*ROW('Sanitation Data'!D144))),'Data Summary'!CQ150="Yes"),OFFSET('Sanitation Data'!$D$7,0,10*ROW('Sanitation Data'!D144)),NA())</f>
        <v>#N/A</v>
      </c>
      <c r="AC150" s="104" t="e">
        <f ca="1">+IF(AND(ISNUMBER(OFFSET('Sanitation Data'!$D$11,0,10*ROW('Sanitation Data'!D144))),'Data Summary'!CR150="Yes"),OFFSET('Sanitation Data'!$D$11,0,10*ROW('Sanitation Data'!D144)),NA())</f>
        <v>#N/A</v>
      </c>
      <c r="AD150" s="104" t="e">
        <f ca="1">+IF(AND(ISNUMBER(OFFSET('Sanitation Data'!$D$12,0,10*ROW('Sanitation Data'!D144))),'Data Summary'!CS150="Yes"),OFFSET('Sanitation Data'!$D$12,0,10*ROW('Sanitation Data'!D144)),NA())</f>
        <v>#N/A</v>
      </c>
      <c r="AE150" s="104" t="e">
        <f ca="1">+IF(AND(ISNUMBER(OFFSET('Sanitation Data'!$D$13,0,10*ROW('Sanitation Data'!D144))),'Data Summary'!CT150="Yes"),OFFSET('Sanitation Data'!$D$13,0,10*ROW('Sanitation Data'!D144)),NA())</f>
        <v>#N/A</v>
      </c>
      <c r="AF150" s="104" t="e">
        <f ca="1">+IF(AND(ISNUMBER(OFFSET('Sanitation Data'!$E$5,0,10*ROW('Sanitation Data'!E144))),'Data Summary'!CU150="Yes"),100-OFFSET('Sanitation Data'!$E$5,0,10*ROW('Sanitation Data'!E144)),NA())</f>
        <v>#N/A</v>
      </c>
      <c r="AG150" s="104" t="e">
        <f ca="1">+IF(AND(ISNUMBER(OFFSET('Sanitation Data'!$E$7,0,10*ROW('Sanitation Data'!E144))),'Data Summary'!CV150="Yes"),OFFSET('Sanitation Data'!$E$7,0,10*ROW('Sanitation Data'!E144)),NA())</f>
        <v>#N/A</v>
      </c>
      <c r="AH150" s="104" t="e">
        <f ca="1">+IF(AND(ISNUMBER(OFFSET('Sanitation Data'!$E$11,0,10*ROW('Sanitation Data'!E144))),'Data Summary'!CW150="Yes"),OFFSET('Sanitation Data'!$E$11,0,10*ROW('Sanitation Data'!E144)),NA())</f>
        <v>#N/A</v>
      </c>
      <c r="AI150" s="104" t="e">
        <f ca="1">+IF(AND(ISNUMBER(OFFSET('Sanitation Data'!$E$12,0,10*ROW('Sanitation Data'!E144))),'Data Summary'!CX150="Yes"),OFFSET('Sanitation Data'!$E$12,0,10*ROW('Sanitation Data'!E144)),NA())</f>
        <v>#N/A</v>
      </c>
      <c r="AJ150" s="104" t="e">
        <f ca="1">+IF(AND(ISNUMBER(OFFSET('Sanitation Data'!$E$13,0,10*ROW('Sanitation Data'!E144))),'Data Summary'!CY150="Yes"),OFFSET('Sanitation Data'!$E$13,0,10*ROW('Sanitation Data'!E144)),NA())</f>
        <v>#N/A</v>
      </c>
      <c r="AK150" s="104" t="e">
        <f ca="1">+IF(AND(ISNUMBER(OFFSET('Sanitation Data'!$F$5,0,10*ROW('Sanitation Data'!F144))),'Data Summary'!CZ150="Yes"),100-OFFSET('Sanitation Data'!$F$5,0,10*ROW('Sanitation Data'!F144)),NA())</f>
        <v>#N/A</v>
      </c>
      <c r="AL150" s="104" t="e">
        <f ca="1">+IF(AND(ISNUMBER(OFFSET('Sanitation Data'!$F$7,0,10*ROW('Sanitation Data'!F144))),'Data Summary'!DA150="Yes"),OFFSET('Sanitation Data'!$F$7,0,10*ROW('Sanitation Data'!F144)),NA())</f>
        <v>#N/A</v>
      </c>
      <c r="AM150" s="104" t="e">
        <f ca="1">+IF(AND(ISNUMBER(OFFSET('Sanitation Data'!$F$11,0,10*ROW('Sanitation Data'!F144))),'Data Summary'!DB150="Yes"),OFFSET('Sanitation Data'!$F$11,0,10*ROW('Sanitation Data'!F144)),NA())</f>
        <v>#N/A</v>
      </c>
      <c r="AN150" s="104" t="e">
        <f ca="1">+IF(AND(ISNUMBER(OFFSET('Sanitation Data'!$F$12,0,10*ROW('Sanitation Data'!F144))),'Data Summary'!DC150="Yes"),OFFSET('Sanitation Data'!$F$12,0,10*ROW('Sanitation Data'!F144)),NA())</f>
        <v>#N/A</v>
      </c>
      <c r="AO150" s="104" t="e">
        <f ca="1">+IF(AND(ISNUMBER(OFFSET('Sanitation Data'!$F$13,0,10*ROW('Sanitation Data'!F144))),'Data Summary'!DD150="Yes"),OFFSET('Sanitation Data'!$F$13,0,10*ROW('Sanitation Data'!F144)),NA())</f>
        <v>#N/A</v>
      </c>
      <c r="AP150" s="104" t="e">
        <f ca="1">+IF(AND(ISNUMBER(OFFSET('Sanitation Data'!$G$5,0,10*ROW('Sanitation Data'!G144))),'Data Summary'!DE150="Yes"),100-OFFSET('Sanitation Data'!$G$5,0,10*ROW('Sanitation Data'!G144)),NA())</f>
        <v>#N/A</v>
      </c>
      <c r="AQ150" s="104" t="e">
        <f ca="1">+IF(AND(ISNUMBER(OFFSET('Sanitation Data'!$G$7,0,10*ROW('Sanitation Data'!G144))),'Data Summary'!DF150="Yes"),OFFSET('Sanitation Data'!$G$7,0,10*ROW('Sanitation Data'!G144)),NA())</f>
        <v>#N/A</v>
      </c>
      <c r="AR150" s="104" t="e">
        <f ca="1">+IF(AND(ISNUMBER(OFFSET('Sanitation Data'!$G$11,0,10*ROW('Sanitation Data'!G144))),'Data Summary'!DG150="Yes"),OFFSET('Sanitation Data'!$G$11,0,10*ROW('Sanitation Data'!G144)),NA())</f>
        <v>#N/A</v>
      </c>
      <c r="AS150" s="104" t="e">
        <f ca="1">+IF(AND(ISNUMBER(OFFSET('Sanitation Data'!$G$12,0,10*ROW('Sanitation Data'!G144))),'Data Summary'!DH150="Yes"),OFFSET('Sanitation Data'!$G$12,0,10*ROW('Sanitation Data'!G144)),NA())</f>
        <v>#N/A</v>
      </c>
      <c r="AT150" s="104" t="e">
        <f ca="1">+IF(AND(ISNUMBER(OFFSET('Sanitation Data'!$G$13,0,10*ROW('Sanitation Data'!G144))),'Data Summary'!DI150="Yes"),OFFSET('Sanitation Data'!$G$13,0,10*ROW('Sanitation Data'!G144)),NA())</f>
        <v>#N/A</v>
      </c>
      <c r="AU150" s="104" t="e">
        <f ca="1">+IF(AND(ISNUMBER(OFFSET('Sanitation Data'!$H$5,0,10*ROW('Sanitation Data'!H144))),'Data Summary'!DJ150="Yes"),100-OFFSET('Sanitation Data'!$H$5,0,10*ROW('Sanitation Data'!H144)),NA())</f>
        <v>#N/A</v>
      </c>
      <c r="AV150" s="104" t="e">
        <f ca="1">+IF(AND(ISNUMBER(OFFSET('Sanitation Data'!$H$7,0,10*ROW('Sanitation Data'!H144))),'Data Summary'!DK150="Yes"),OFFSET('Sanitation Data'!$H$7,0,10*ROW('Sanitation Data'!H144)),NA())</f>
        <v>#N/A</v>
      </c>
      <c r="AW150" s="104" t="e">
        <f ca="1">+IF(AND(ISNUMBER(OFFSET('Sanitation Data'!$H$11,0,10*ROW('Sanitation Data'!H144))),'Data Summary'!DL150="Yes"),OFFSET('Sanitation Data'!$H$11,0,10*ROW('Sanitation Data'!H144)),NA())</f>
        <v>#N/A</v>
      </c>
      <c r="AX150" s="104" t="e">
        <f ca="1">+IF(AND(ISNUMBER(OFFSET('Sanitation Data'!$H$12,0,10*ROW('Sanitation Data'!H144))),'Data Summary'!DM150="Yes"),OFFSET('Sanitation Data'!$H$12,0,10*ROW('Sanitation Data'!H144)),NA())</f>
        <v>#N/A</v>
      </c>
      <c r="AY150" s="104" t="e">
        <f ca="1">+IF(AND(ISNUMBER(OFFSET('Sanitation Data'!$H$13,0,10*ROW('Sanitation Data'!H144))),'Data Summary'!DN150="Yes"),OFFSET('Sanitation Data'!$H$13,0,10*ROW('Sanitation Data'!H144)),NA())</f>
        <v>#N/A</v>
      </c>
      <c r="AZ150" s="109" t="e">
        <f ca="1">+IF(AND(ISNUMBER(OFFSET('Hygiene Data'!$C$6,0,10*ROW('Hygiene Data'!C144))),'Data Summary'!DO150="Yes"),OFFSET('Hygiene Data'!$C$6,0,10*ROW('Hygiene Data'!C144)),NA())</f>
        <v>#N/A</v>
      </c>
      <c r="BA150" s="109" t="e">
        <f ca="1">+IF(AND(ISNUMBER(OFFSET('Hygiene Data'!$C$8,0,10*ROW('Hygiene Data'!C144))),'Data Summary'!DP150="Yes"),OFFSET('Hygiene Data'!$C$8,0,10*ROW('Hygiene Data'!C144)),NA())</f>
        <v>#N/A</v>
      </c>
      <c r="BB150" s="109" t="e">
        <f ca="1">+IF(AND(ISNUMBER(OFFSET('Hygiene Data'!$C$10,0,10*ROW('Hygiene Data'!C144))),'Data Summary'!DQ150="Yes"),OFFSET('Hygiene Data'!$C$10,0,10*ROW('Hygiene Data'!C144)),NA())</f>
        <v>#N/A</v>
      </c>
      <c r="BC150" s="109" t="e">
        <f ca="1">+IF(AND(ISNUMBER(OFFSET('Hygiene Data'!$D$6,0,10*ROW('Hygiene Data'!D144))),'Data Summary'!DR150="Yes"),OFFSET('Hygiene Data'!$D$6,0,10*ROW('Hygiene Data'!D144)),NA())</f>
        <v>#N/A</v>
      </c>
      <c r="BD150" s="109" t="e">
        <f ca="1">+IF(AND(ISNUMBER(OFFSET('Hygiene Data'!$D$8,0,10*ROW('Hygiene Data'!D144))),'Data Summary'!DS150="Yes"),OFFSET('Hygiene Data'!$D$8,0,10*ROW('Hygiene Data'!D144)),NA())</f>
        <v>#N/A</v>
      </c>
      <c r="BE150" s="109" t="e">
        <f ca="1">+IF(AND(ISNUMBER(OFFSET('Hygiene Data'!$D$10,0,10*ROW('Hygiene Data'!D144))),'Data Summary'!DT150="Yes"),OFFSET('Hygiene Data'!$D$10,0,10*ROW('Hygiene Data'!D144)),NA())</f>
        <v>#N/A</v>
      </c>
      <c r="BF150" s="109" t="e">
        <f ca="1">+IF(AND(ISNUMBER(OFFSET('Hygiene Data'!$E$6,0,10*ROW('Hygiene Data'!E144))),'Data Summary'!DU150="Yes"),OFFSET('Hygiene Data'!$E$6,0,10*ROW('Hygiene Data'!E144)),NA())</f>
        <v>#N/A</v>
      </c>
      <c r="BG150" s="109" t="e">
        <f ca="1">+IF(AND(ISNUMBER(OFFSET('Hygiene Data'!$E$8,0,10*ROW('Hygiene Data'!E144))),'Data Summary'!DV150="Yes"),OFFSET('Hygiene Data'!$E$8,0,10*ROW('Hygiene Data'!E144)),NA())</f>
        <v>#N/A</v>
      </c>
      <c r="BH150" s="109" t="e">
        <f ca="1">+IF(AND(ISNUMBER(OFFSET('Hygiene Data'!$E$10,0,10*ROW('Hygiene Data'!E144))),'Data Summary'!DW150="Yes"),OFFSET('Hygiene Data'!$E$10,0,10*ROW('Hygiene Data'!E144)),NA())</f>
        <v>#N/A</v>
      </c>
      <c r="BI150" s="109" t="e">
        <f ca="1">+IF(AND(ISNUMBER(OFFSET('Hygiene Data'!$F$6,0,10*ROW('Hygiene Data'!F144))),'Data Summary'!DX150="Yes"),OFFSET('Hygiene Data'!$F$6,0,10*ROW('Hygiene Data'!F144)),NA())</f>
        <v>#N/A</v>
      </c>
      <c r="BJ150" s="109" t="e">
        <f ca="1">+IF(AND(ISNUMBER(OFFSET('Hygiene Data'!$F$8,0,10*ROW('Hygiene Data'!F144))),'Data Summary'!DY150="Yes"),OFFSET('Hygiene Data'!$F$8,0,10*ROW('Hygiene Data'!F144)),NA())</f>
        <v>#N/A</v>
      </c>
      <c r="BK150" s="109" t="e">
        <f ca="1">+IF(AND(ISNUMBER(OFFSET('Hygiene Data'!$F$10,0,10*ROW('Hygiene Data'!F144))),'Data Summary'!DZ150="Yes"),OFFSET('Hygiene Data'!$F$10,0,10*ROW('Hygiene Data'!F144)),NA())</f>
        <v>#N/A</v>
      </c>
      <c r="BL150" s="109" t="e">
        <f ca="1">+IF(AND(ISNUMBER(OFFSET('Hygiene Data'!$G$6,0,10*ROW('Hygiene Data'!G144))),'Data Summary'!EA150="Yes"),OFFSET('Hygiene Data'!$G$6,0,10*ROW('Hygiene Data'!G144)),NA())</f>
        <v>#N/A</v>
      </c>
      <c r="BM150" s="109" t="e">
        <f ca="1">+IF(AND(ISNUMBER(OFFSET('Hygiene Data'!$G$8,0,10*ROW('Hygiene Data'!G144))),'Data Summary'!EB150="Yes"),OFFSET('Hygiene Data'!$G$8,0,10*ROW('Hygiene Data'!G144)),NA())</f>
        <v>#N/A</v>
      </c>
      <c r="BN150" s="109" t="e">
        <f ca="1">+IF(AND(ISNUMBER(OFFSET('Hygiene Data'!$G$10,0,10*ROW('Hygiene Data'!G144))),'Data Summary'!EC150="Yes"),OFFSET('Hygiene Data'!$G$10,0,10*ROW('Hygiene Data'!G144)),NA())</f>
        <v>#N/A</v>
      </c>
      <c r="BO150" s="109" t="e">
        <f ca="1">+IF(AND(ISNUMBER(OFFSET('Hygiene Data'!$H$6,0,10*ROW('Hygiene Data'!H144))),'Data Summary'!ED150="Yes"),OFFSET('Hygiene Data'!$H$6,0,10*ROW('Hygiene Data'!H144)),NA())</f>
        <v>#N/A</v>
      </c>
      <c r="BP150" s="109" t="e">
        <f ca="1">+IF(AND(ISNUMBER(OFFSET('Hygiene Data'!$H$8,0,10*ROW('Hygiene Data'!H144))),'Data Summary'!EE150="Yes"),OFFSET('Hygiene Data'!$H$8,0,10*ROW('Hygiene Data'!H144)),NA())</f>
        <v>#N/A</v>
      </c>
      <c r="BQ150" s="109" t="e">
        <f ca="1">+IF(AND(ISNUMBER(OFFSET('Hygiene Data'!$H$10,0,10*ROW('Hygiene Data'!H144))),'Data Summary'!EF150="Yes"),OFFSET('Hygiene Data'!$H$10,0,10*ROW('Hygiene Data'!H144)),NA())</f>
        <v>#N/A</v>
      </c>
    </row>
    <row r="151" spans="1:69" x14ac:dyDescent="0.25">
      <c r="A151" s="57" t="e">
        <f ca="1">+IF(OFFSET('Water Data'!$B$1,0,10*ROW('Water Data'!B145))="",NA(),OFFSET('Water Data'!$B$1,0,10*ROW('Water Data'!B145)))</f>
        <v>#N/A</v>
      </c>
      <c r="B151" s="57" t="e">
        <f ca="1">+IF(OFFSET('Water Data'!$A$3,0,10*ROW('Water Data'!A148))="",NA(),OFFSET('Water Data'!$A$3,0,10*ROW('Water Data'!A148)))</f>
        <v>#N/A</v>
      </c>
      <c r="C151" s="57" t="e">
        <f ca="1">+IF(OFFSET('Water Data'!$C$3,0,10*ROW('Water Data'!C148))="",NA(),OFFSET('Water Data'!$C$3,0,10*ROW('Water Data'!C148)))</f>
        <v>#N/A</v>
      </c>
      <c r="D151" s="58" t="e">
        <f ca="1">+IF(AND(ISNUMBER(OFFSET('Water Data'!$C$5,0,10*ROW('Water Data'!C145))),'Data Summary'!BS151="Yes"),100-OFFSET('Water Data'!$C$5,0,10*ROW('Water Data'!C145)),NA())</f>
        <v>#N/A</v>
      </c>
      <c r="E151" s="58" t="e">
        <f ca="1">+IF(AND(ISNUMBER(OFFSET('Water Data'!$C$7,0,10*ROW('Water Data'!C145))),'Data Summary'!BT151="Yes"),OFFSET('Water Data'!$C$7,0,10*ROW('Water Data'!C145)),NA())</f>
        <v>#N/A</v>
      </c>
      <c r="F151" s="58" t="e">
        <f ca="1">+IF(AND(ISNUMBER(OFFSET('Water Data'!$C$10,0,10*ROW('Water Data'!C145))),'Data Summary'!BU151="Yes"),OFFSET('Water Data'!$C$10,0,10*ROW('Water Data'!C145)),NA())</f>
        <v>#N/A</v>
      </c>
      <c r="G151" s="58" t="e">
        <f ca="1">+IF(AND(ISNUMBER(OFFSET('Water Data'!$D$5,0,10*ROW('Water Data'!D145))),'Data Summary'!BV151="Yes"),100-OFFSET('Water Data'!$D$5,0,10*ROW('Water Data'!D145)),NA())</f>
        <v>#N/A</v>
      </c>
      <c r="H151" s="58" t="e">
        <f ca="1">+IF(AND(ISNUMBER(OFFSET('Water Data'!$D$7,0,10*ROW('Water Data'!D145))),'Data Summary'!BW151="Yes"),OFFSET('Water Data'!$D$7,0,10*ROW('Water Data'!D145)),NA())</f>
        <v>#N/A</v>
      </c>
      <c r="I151" s="58" t="e">
        <f ca="1">+IF(AND(ISNUMBER(OFFSET('Water Data'!$D$10,0,10*ROW('Water Data'!D145))),'Data Summary'!BX151="Yes"),OFFSET('Water Data'!$D$10,0,10*ROW('Water Data'!D145)),NA())</f>
        <v>#N/A</v>
      </c>
      <c r="J151" s="58" t="e">
        <f ca="1">+IF(AND(ISNUMBER(OFFSET('Water Data'!$E$5,0,10*ROW('Water Data'!E145))),'Data Summary'!BY151="Yes"),100-OFFSET('Water Data'!$E$5,0,10*ROW('Water Data'!E145)),NA())</f>
        <v>#N/A</v>
      </c>
      <c r="K151" s="58" t="e">
        <f ca="1">+IF(AND(ISNUMBER(OFFSET('Water Data'!$E$7,0,10*ROW('Water Data'!E145))),'Data Summary'!BZ151="Yes"),OFFSET('Water Data'!$E$7,0,10*ROW('Water Data'!E145)),NA())</f>
        <v>#N/A</v>
      </c>
      <c r="L151" s="58" t="e">
        <f ca="1">+IF(AND(ISNUMBER(OFFSET('Water Data'!$E$10,0,10*ROW('Water Data'!E145))),'Data Summary'!CA151="Yes"),OFFSET('Water Data'!$E$10,0,10*ROW('Water Data'!E145)),NA())</f>
        <v>#N/A</v>
      </c>
      <c r="M151" s="58" t="e">
        <f ca="1">+IF(AND(ISNUMBER(OFFSET('Water Data'!$F$5,0,10*ROW('Water Data'!F145))),'Data Summary'!CB151="Yes"),100-OFFSET('Water Data'!$F$5,0,10*ROW('Water Data'!F145)),NA())</f>
        <v>#N/A</v>
      </c>
      <c r="N151" s="58" t="e">
        <f ca="1">+IF(AND(ISNUMBER(OFFSET('Water Data'!$F$7,0,10*ROW('Water Data'!F145))),'Data Summary'!CC151="Yes"),OFFSET('Water Data'!$F$7,0,10*ROW('Water Data'!F145)),NA())</f>
        <v>#N/A</v>
      </c>
      <c r="O151" s="58" t="e">
        <f ca="1">+IF(AND(ISNUMBER(OFFSET('Water Data'!$F$10,0,10*ROW('Water Data'!F145))),'Data Summary'!CD151="Yes"),OFFSET('Water Data'!$F$10,0,10*ROW('Water Data'!F145)),NA())</f>
        <v>#N/A</v>
      </c>
      <c r="P151" s="58" t="e">
        <f ca="1">+IF(AND(ISNUMBER(OFFSET('Water Data'!$G$5,0,10*ROW('Water Data'!G145))),'Data Summary'!CE151="Yes"),100-OFFSET('Water Data'!$G$5,0,10*ROW('Water Data'!G145)),NA())</f>
        <v>#N/A</v>
      </c>
      <c r="Q151" s="58" t="e">
        <f ca="1">+IF(AND(ISNUMBER(OFFSET('Water Data'!$G$7,0,10*ROW('Water Data'!G145))),'Data Summary'!CF151="Yes"),OFFSET('Water Data'!$G$7,0,10*ROW('Water Data'!G145)),NA())</f>
        <v>#N/A</v>
      </c>
      <c r="R151" s="58" t="e">
        <f ca="1">+IF(AND(ISNUMBER(OFFSET('Water Data'!$G$10,0,10*ROW('Water Data'!G145))),'Data Summary'!CG151="Yes"),OFFSET('Water Data'!$G$10,0,10*ROW('Water Data'!G145)),NA())</f>
        <v>#N/A</v>
      </c>
      <c r="S151" s="58" t="e">
        <f ca="1">+IF(AND(ISNUMBER(OFFSET('Water Data'!$H$5,0,10*ROW('Water Data'!H145))),'Data Summary'!CH151="Yes"),100-OFFSET('Water Data'!$H$5,0,10*ROW('Water Data'!H145)),NA())</f>
        <v>#N/A</v>
      </c>
      <c r="T151" s="58" t="e">
        <f ca="1">+IF(AND(ISNUMBER(OFFSET('Water Data'!$H$7,0,10*ROW('Water Data'!H145))),'Data Summary'!CI151="Yes"),OFFSET('Water Data'!$H$7,0,10*ROW('Water Data'!H145)),NA())</f>
        <v>#N/A</v>
      </c>
      <c r="U151" s="58" t="e">
        <f ca="1">+IF(AND(ISNUMBER(OFFSET('Water Data'!$H$10,0,10*ROW('Water Data'!H145))),'Data Summary'!CJ151="Yes"),OFFSET('Water Data'!$H$10,0,10*ROW('Water Data'!H145)),NA())</f>
        <v>#N/A</v>
      </c>
      <c r="V151" s="104" t="e">
        <f ca="1">+IF(AND(ISNUMBER(OFFSET('Sanitation Data'!$C$5,0,10*ROW('Sanitation Data'!C145))),'Data Summary'!CK151="Yes"),100-OFFSET('Sanitation Data'!$C$5,0,10*ROW('Sanitation Data'!C145)),NA())</f>
        <v>#N/A</v>
      </c>
      <c r="W151" s="104" t="e">
        <f ca="1">+IF(AND(ISNUMBER(OFFSET('Sanitation Data'!$C$7,0,10*ROW('Sanitation Data'!C145))),'Data Summary'!CL151="Yes"),OFFSET('Sanitation Data'!$C$7,0,10*ROW('Sanitation Data'!C145)),NA())</f>
        <v>#N/A</v>
      </c>
      <c r="X151" s="104" t="e">
        <f ca="1">+IF(AND(ISNUMBER(OFFSET('Sanitation Data'!$C$11,0,10*ROW('Sanitation Data'!C145))),'Data Summary'!CM151="Yes"),OFFSET('Sanitation Data'!$C$11,0,10*ROW('Sanitation Data'!C145)),NA())</f>
        <v>#N/A</v>
      </c>
      <c r="Y151" s="104" t="e">
        <f ca="1">+IF(AND(ISNUMBER(OFFSET('Sanitation Data'!$C$12,0,10*ROW('Sanitation Data'!C145))),'Data Summary'!CN151="Yes"),OFFSET('Sanitation Data'!$C$12,0,10*ROW('Sanitation Data'!C145)),NA())</f>
        <v>#N/A</v>
      </c>
      <c r="Z151" s="104" t="e">
        <f ca="1">+IF(AND(ISNUMBER(OFFSET('Sanitation Data'!$C$13,0,10*ROW('Sanitation Data'!C145))),'Data Summary'!CO151="Yes"),OFFSET('Sanitation Data'!$C$13,0,10*ROW('Sanitation Data'!C145)),NA())</f>
        <v>#N/A</v>
      </c>
      <c r="AA151" s="104" t="e">
        <f ca="1">+IF(AND(ISNUMBER(OFFSET('Sanitation Data'!$D$5,0,10*ROW('Sanitation Data'!D145))),'Data Summary'!CP151="Yes"),100-OFFSET('Sanitation Data'!$D$5,0,10*ROW('Sanitation Data'!D145)),NA())</f>
        <v>#N/A</v>
      </c>
      <c r="AB151" s="104" t="e">
        <f ca="1">+IF(AND(ISNUMBER(OFFSET('Sanitation Data'!$D$7,0,10*ROW('Sanitation Data'!D145))),'Data Summary'!CQ151="Yes"),OFFSET('Sanitation Data'!$D$7,0,10*ROW('Sanitation Data'!D145)),NA())</f>
        <v>#N/A</v>
      </c>
      <c r="AC151" s="104" t="e">
        <f ca="1">+IF(AND(ISNUMBER(OFFSET('Sanitation Data'!$D$11,0,10*ROW('Sanitation Data'!D145))),'Data Summary'!CR151="Yes"),OFFSET('Sanitation Data'!$D$11,0,10*ROW('Sanitation Data'!D145)),NA())</f>
        <v>#N/A</v>
      </c>
      <c r="AD151" s="104" t="e">
        <f ca="1">+IF(AND(ISNUMBER(OFFSET('Sanitation Data'!$D$12,0,10*ROW('Sanitation Data'!D145))),'Data Summary'!CS151="Yes"),OFFSET('Sanitation Data'!$D$12,0,10*ROW('Sanitation Data'!D145)),NA())</f>
        <v>#N/A</v>
      </c>
      <c r="AE151" s="104" t="e">
        <f ca="1">+IF(AND(ISNUMBER(OFFSET('Sanitation Data'!$D$13,0,10*ROW('Sanitation Data'!D145))),'Data Summary'!CT151="Yes"),OFFSET('Sanitation Data'!$D$13,0,10*ROW('Sanitation Data'!D145)),NA())</f>
        <v>#N/A</v>
      </c>
      <c r="AF151" s="104" t="e">
        <f ca="1">+IF(AND(ISNUMBER(OFFSET('Sanitation Data'!$E$5,0,10*ROW('Sanitation Data'!E145))),'Data Summary'!CU151="Yes"),100-OFFSET('Sanitation Data'!$E$5,0,10*ROW('Sanitation Data'!E145)),NA())</f>
        <v>#N/A</v>
      </c>
      <c r="AG151" s="104" t="e">
        <f ca="1">+IF(AND(ISNUMBER(OFFSET('Sanitation Data'!$E$7,0,10*ROW('Sanitation Data'!E145))),'Data Summary'!CV151="Yes"),OFFSET('Sanitation Data'!$E$7,0,10*ROW('Sanitation Data'!E145)),NA())</f>
        <v>#N/A</v>
      </c>
      <c r="AH151" s="104" t="e">
        <f ca="1">+IF(AND(ISNUMBER(OFFSET('Sanitation Data'!$E$11,0,10*ROW('Sanitation Data'!E145))),'Data Summary'!CW151="Yes"),OFFSET('Sanitation Data'!$E$11,0,10*ROW('Sanitation Data'!E145)),NA())</f>
        <v>#N/A</v>
      </c>
      <c r="AI151" s="104" t="e">
        <f ca="1">+IF(AND(ISNUMBER(OFFSET('Sanitation Data'!$E$12,0,10*ROW('Sanitation Data'!E145))),'Data Summary'!CX151="Yes"),OFFSET('Sanitation Data'!$E$12,0,10*ROW('Sanitation Data'!E145)),NA())</f>
        <v>#N/A</v>
      </c>
      <c r="AJ151" s="104" t="e">
        <f ca="1">+IF(AND(ISNUMBER(OFFSET('Sanitation Data'!$E$13,0,10*ROW('Sanitation Data'!E145))),'Data Summary'!CY151="Yes"),OFFSET('Sanitation Data'!$E$13,0,10*ROW('Sanitation Data'!E145)),NA())</f>
        <v>#N/A</v>
      </c>
      <c r="AK151" s="104" t="e">
        <f ca="1">+IF(AND(ISNUMBER(OFFSET('Sanitation Data'!$F$5,0,10*ROW('Sanitation Data'!F145))),'Data Summary'!CZ151="Yes"),100-OFFSET('Sanitation Data'!$F$5,0,10*ROW('Sanitation Data'!F145)),NA())</f>
        <v>#N/A</v>
      </c>
      <c r="AL151" s="104" t="e">
        <f ca="1">+IF(AND(ISNUMBER(OFFSET('Sanitation Data'!$F$7,0,10*ROW('Sanitation Data'!F145))),'Data Summary'!DA151="Yes"),OFFSET('Sanitation Data'!$F$7,0,10*ROW('Sanitation Data'!F145)),NA())</f>
        <v>#N/A</v>
      </c>
      <c r="AM151" s="104" t="e">
        <f ca="1">+IF(AND(ISNUMBER(OFFSET('Sanitation Data'!$F$11,0,10*ROW('Sanitation Data'!F145))),'Data Summary'!DB151="Yes"),OFFSET('Sanitation Data'!$F$11,0,10*ROW('Sanitation Data'!F145)),NA())</f>
        <v>#N/A</v>
      </c>
      <c r="AN151" s="104" t="e">
        <f ca="1">+IF(AND(ISNUMBER(OFFSET('Sanitation Data'!$F$12,0,10*ROW('Sanitation Data'!F145))),'Data Summary'!DC151="Yes"),OFFSET('Sanitation Data'!$F$12,0,10*ROW('Sanitation Data'!F145)),NA())</f>
        <v>#N/A</v>
      </c>
      <c r="AO151" s="104" t="e">
        <f ca="1">+IF(AND(ISNUMBER(OFFSET('Sanitation Data'!$F$13,0,10*ROW('Sanitation Data'!F145))),'Data Summary'!DD151="Yes"),OFFSET('Sanitation Data'!$F$13,0,10*ROW('Sanitation Data'!F145)),NA())</f>
        <v>#N/A</v>
      </c>
      <c r="AP151" s="104" t="e">
        <f ca="1">+IF(AND(ISNUMBER(OFFSET('Sanitation Data'!$G$5,0,10*ROW('Sanitation Data'!G145))),'Data Summary'!DE151="Yes"),100-OFFSET('Sanitation Data'!$G$5,0,10*ROW('Sanitation Data'!G145)),NA())</f>
        <v>#N/A</v>
      </c>
      <c r="AQ151" s="104" t="e">
        <f ca="1">+IF(AND(ISNUMBER(OFFSET('Sanitation Data'!$G$7,0,10*ROW('Sanitation Data'!G145))),'Data Summary'!DF151="Yes"),OFFSET('Sanitation Data'!$G$7,0,10*ROW('Sanitation Data'!G145)),NA())</f>
        <v>#N/A</v>
      </c>
      <c r="AR151" s="104" t="e">
        <f ca="1">+IF(AND(ISNUMBER(OFFSET('Sanitation Data'!$G$11,0,10*ROW('Sanitation Data'!G145))),'Data Summary'!DG151="Yes"),OFFSET('Sanitation Data'!$G$11,0,10*ROW('Sanitation Data'!G145)),NA())</f>
        <v>#N/A</v>
      </c>
      <c r="AS151" s="104" t="e">
        <f ca="1">+IF(AND(ISNUMBER(OFFSET('Sanitation Data'!$G$12,0,10*ROW('Sanitation Data'!G145))),'Data Summary'!DH151="Yes"),OFFSET('Sanitation Data'!$G$12,0,10*ROW('Sanitation Data'!G145)),NA())</f>
        <v>#N/A</v>
      </c>
      <c r="AT151" s="104" t="e">
        <f ca="1">+IF(AND(ISNUMBER(OFFSET('Sanitation Data'!$G$13,0,10*ROW('Sanitation Data'!G145))),'Data Summary'!DI151="Yes"),OFFSET('Sanitation Data'!$G$13,0,10*ROW('Sanitation Data'!G145)),NA())</f>
        <v>#N/A</v>
      </c>
      <c r="AU151" s="104" t="e">
        <f ca="1">+IF(AND(ISNUMBER(OFFSET('Sanitation Data'!$H$5,0,10*ROW('Sanitation Data'!H145))),'Data Summary'!DJ151="Yes"),100-OFFSET('Sanitation Data'!$H$5,0,10*ROW('Sanitation Data'!H145)),NA())</f>
        <v>#N/A</v>
      </c>
      <c r="AV151" s="104" t="e">
        <f ca="1">+IF(AND(ISNUMBER(OFFSET('Sanitation Data'!$H$7,0,10*ROW('Sanitation Data'!H145))),'Data Summary'!DK151="Yes"),OFFSET('Sanitation Data'!$H$7,0,10*ROW('Sanitation Data'!H145)),NA())</f>
        <v>#N/A</v>
      </c>
      <c r="AW151" s="104" t="e">
        <f ca="1">+IF(AND(ISNUMBER(OFFSET('Sanitation Data'!$H$11,0,10*ROW('Sanitation Data'!H145))),'Data Summary'!DL151="Yes"),OFFSET('Sanitation Data'!$H$11,0,10*ROW('Sanitation Data'!H145)),NA())</f>
        <v>#N/A</v>
      </c>
      <c r="AX151" s="104" t="e">
        <f ca="1">+IF(AND(ISNUMBER(OFFSET('Sanitation Data'!$H$12,0,10*ROW('Sanitation Data'!H145))),'Data Summary'!DM151="Yes"),OFFSET('Sanitation Data'!$H$12,0,10*ROW('Sanitation Data'!H145)),NA())</f>
        <v>#N/A</v>
      </c>
      <c r="AY151" s="104" t="e">
        <f ca="1">+IF(AND(ISNUMBER(OFFSET('Sanitation Data'!$H$13,0,10*ROW('Sanitation Data'!H145))),'Data Summary'!DN151="Yes"),OFFSET('Sanitation Data'!$H$13,0,10*ROW('Sanitation Data'!H145)),NA())</f>
        <v>#N/A</v>
      </c>
      <c r="AZ151" s="109" t="e">
        <f ca="1">+IF(AND(ISNUMBER(OFFSET('Hygiene Data'!$C$6,0,10*ROW('Hygiene Data'!C145))),'Data Summary'!DO151="Yes"),OFFSET('Hygiene Data'!$C$6,0,10*ROW('Hygiene Data'!C145)),NA())</f>
        <v>#N/A</v>
      </c>
      <c r="BA151" s="109" t="e">
        <f ca="1">+IF(AND(ISNUMBER(OFFSET('Hygiene Data'!$C$8,0,10*ROW('Hygiene Data'!C145))),'Data Summary'!DP151="Yes"),OFFSET('Hygiene Data'!$C$8,0,10*ROW('Hygiene Data'!C145)),NA())</f>
        <v>#N/A</v>
      </c>
      <c r="BB151" s="109" t="e">
        <f ca="1">+IF(AND(ISNUMBER(OFFSET('Hygiene Data'!$C$10,0,10*ROW('Hygiene Data'!C145))),'Data Summary'!DQ151="Yes"),OFFSET('Hygiene Data'!$C$10,0,10*ROW('Hygiene Data'!C145)),NA())</f>
        <v>#N/A</v>
      </c>
      <c r="BC151" s="109" t="e">
        <f ca="1">+IF(AND(ISNUMBER(OFFSET('Hygiene Data'!$D$6,0,10*ROW('Hygiene Data'!D145))),'Data Summary'!DR151="Yes"),OFFSET('Hygiene Data'!$D$6,0,10*ROW('Hygiene Data'!D145)),NA())</f>
        <v>#N/A</v>
      </c>
      <c r="BD151" s="109" t="e">
        <f ca="1">+IF(AND(ISNUMBER(OFFSET('Hygiene Data'!$D$8,0,10*ROW('Hygiene Data'!D145))),'Data Summary'!DS151="Yes"),OFFSET('Hygiene Data'!$D$8,0,10*ROW('Hygiene Data'!D145)),NA())</f>
        <v>#N/A</v>
      </c>
      <c r="BE151" s="109" t="e">
        <f ca="1">+IF(AND(ISNUMBER(OFFSET('Hygiene Data'!$D$10,0,10*ROW('Hygiene Data'!D145))),'Data Summary'!DT151="Yes"),OFFSET('Hygiene Data'!$D$10,0,10*ROW('Hygiene Data'!D145)),NA())</f>
        <v>#N/A</v>
      </c>
      <c r="BF151" s="109" t="e">
        <f ca="1">+IF(AND(ISNUMBER(OFFSET('Hygiene Data'!$E$6,0,10*ROW('Hygiene Data'!E145))),'Data Summary'!DU151="Yes"),OFFSET('Hygiene Data'!$E$6,0,10*ROW('Hygiene Data'!E145)),NA())</f>
        <v>#N/A</v>
      </c>
      <c r="BG151" s="109" t="e">
        <f ca="1">+IF(AND(ISNUMBER(OFFSET('Hygiene Data'!$E$8,0,10*ROW('Hygiene Data'!E145))),'Data Summary'!DV151="Yes"),OFFSET('Hygiene Data'!$E$8,0,10*ROW('Hygiene Data'!E145)),NA())</f>
        <v>#N/A</v>
      </c>
      <c r="BH151" s="109" t="e">
        <f ca="1">+IF(AND(ISNUMBER(OFFSET('Hygiene Data'!$E$10,0,10*ROW('Hygiene Data'!E145))),'Data Summary'!DW151="Yes"),OFFSET('Hygiene Data'!$E$10,0,10*ROW('Hygiene Data'!E145)),NA())</f>
        <v>#N/A</v>
      </c>
      <c r="BI151" s="109" t="e">
        <f ca="1">+IF(AND(ISNUMBER(OFFSET('Hygiene Data'!$F$6,0,10*ROW('Hygiene Data'!F145))),'Data Summary'!DX151="Yes"),OFFSET('Hygiene Data'!$F$6,0,10*ROW('Hygiene Data'!F145)),NA())</f>
        <v>#N/A</v>
      </c>
      <c r="BJ151" s="109" t="e">
        <f ca="1">+IF(AND(ISNUMBER(OFFSET('Hygiene Data'!$F$8,0,10*ROW('Hygiene Data'!F145))),'Data Summary'!DY151="Yes"),OFFSET('Hygiene Data'!$F$8,0,10*ROW('Hygiene Data'!F145)),NA())</f>
        <v>#N/A</v>
      </c>
      <c r="BK151" s="109" t="e">
        <f ca="1">+IF(AND(ISNUMBER(OFFSET('Hygiene Data'!$F$10,0,10*ROW('Hygiene Data'!F145))),'Data Summary'!DZ151="Yes"),OFFSET('Hygiene Data'!$F$10,0,10*ROW('Hygiene Data'!F145)),NA())</f>
        <v>#N/A</v>
      </c>
      <c r="BL151" s="109" t="e">
        <f ca="1">+IF(AND(ISNUMBER(OFFSET('Hygiene Data'!$G$6,0,10*ROW('Hygiene Data'!G145))),'Data Summary'!EA151="Yes"),OFFSET('Hygiene Data'!$G$6,0,10*ROW('Hygiene Data'!G145)),NA())</f>
        <v>#N/A</v>
      </c>
      <c r="BM151" s="109" t="e">
        <f ca="1">+IF(AND(ISNUMBER(OFFSET('Hygiene Data'!$G$8,0,10*ROW('Hygiene Data'!G145))),'Data Summary'!EB151="Yes"),OFFSET('Hygiene Data'!$G$8,0,10*ROW('Hygiene Data'!G145)),NA())</f>
        <v>#N/A</v>
      </c>
      <c r="BN151" s="109" t="e">
        <f ca="1">+IF(AND(ISNUMBER(OFFSET('Hygiene Data'!$G$10,0,10*ROW('Hygiene Data'!G145))),'Data Summary'!EC151="Yes"),OFFSET('Hygiene Data'!$G$10,0,10*ROW('Hygiene Data'!G145)),NA())</f>
        <v>#N/A</v>
      </c>
      <c r="BO151" s="109" t="e">
        <f ca="1">+IF(AND(ISNUMBER(OFFSET('Hygiene Data'!$H$6,0,10*ROW('Hygiene Data'!H145))),'Data Summary'!ED151="Yes"),OFFSET('Hygiene Data'!$H$6,0,10*ROW('Hygiene Data'!H145)),NA())</f>
        <v>#N/A</v>
      </c>
      <c r="BP151" s="109" t="e">
        <f ca="1">+IF(AND(ISNUMBER(OFFSET('Hygiene Data'!$H$8,0,10*ROW('Hygiene Data'!H145))),'Data Summary'!EE151="Yes"),OFFSET('Hygiene Data'!$H$8,0,10*ROW('Hygiene Data'!H145)),NA())</f>
        <v>#N/A</v>
      </c>
      <c r="BQ151" s="109" t="e">
        <f ca="1">+IF(AND(ISNUMBER(OFFSET('Hygiene Data'!$H$10,0,10*ROW('Hygiene Data'!H145))),'Data Summary'!EF151="Yes"),OFFSET('Hygiene Data'!$H$10,0,10*ROW('Hygiene Data'!H145)),NA())</f>
        <v>#N/A</v>
      </c>
    </row>
    <row r="152" spans="1:69" x14ac:dyDescent="0.25">
      <c r="A152" s="57" t="e">
        <f ca="1">+IF(OFFSET('Water Data'!$B$1,0,10*ROW('Water Data'!B146))="",NA(),OFFSET('Water Data'!$B$1,0,10*ROW('Water Data'!B146)))</f>
        <v>#N/A</v>
      </c>
      <c r="B152" s="57" t="e">
        <f ca="1">+IF(OFFSET('Water Data'!$A$3,0,10*ROW('Water Data'!A149))="",NA(),OFFSET('Water Data'!$A$3,0,10*ROW('Water Data'!A149)))</f>
        <v>#N/A</v>
      </c>
      <c r="C152" s="57" t="e">
        <f ca="1">+IF(OFFSET('Water Data'!$C$3,0,10*ROW('Water Data'!C149))="",NA(),OFFSET('Water Data'!$C$3,0,10*ROW('Water Data'!C149)))</f>
        <v>#N/A</v>
      </c>
      <c r="D152" s="58" t="e">
        <f ca="1">+IF(AND(ISNUMBER(OFFSET('Water Data'!$C$5,0,10*ROW('Water Data'!C146))),'Data Summary'!BS152="Yes"),100-OFFSET('Water Data'!$C$5,0,10*ROW('Water Data'!C146)),NA())</f>
        <v>#N/A</v>
      </c>
      <c r="E152" s="58" t="e">
        <f ca="1">+IF(AND(ISNUMBER(OFFSET('Water Data'!$C$7,0,10*ROW('Water Data'!C146))),'Data Summary'!BT152="Yes"),OFFSET('Water Data'!$C$7,0,10*ROW('Water Data'!C146)),NA())</f>
        <v>#N/A</v>
      </c>
      <c r="F152" s="58" t="e">
        <f ca="1">+IF(AND(ISNUMBER(OFFSET('Water Data'!$C$10,0,10*ROW('Water Data'!C146))),'Data Summary'!BU152="Yes"),OFFSET('Water Data'!$C$10,0,10*ROW('Water Data'!C146)),NA())</f>
        <v>#N/A</v>
      </c>
      <c r="G152" s="58" t="e">
        <f ca="1">+IF(AND(ISNUMBER(OFFSET('Water Data'!$D$5,0,10*ROW('Water Data'!D146))),'Data Summary'!BV152="Yes"),100-OFFSET('Water Data'!$D$5,0,10*ROW('Water Data'!D146)),NA())</f>
        <v>#N/A</v>
      </c>
      <c r="H152" s="58" t="e">
        <f ca="1">+IF(AND(ISNUMBER(OFFSET('Water Data'!$D$7,0,10*ROW('Water Data'!D146))),'Data Summary'!BW152="Yes"),OFFSET('Water Data'!$D$7,0,10*ROW('Water Data'!D146)),NA())</f>
        <v>#N/A</v>
      </c>
      <c r="I152" s="58" t="e">
        <f ca="1">+IF(AND(ISNUMBER(OFFSET('Water Data'!$D$10,0,10*ROW('Water Data'!D146))),'Data Summary'!BX152="Yes"),OFFSET('Water Data'!$D$10,0,10*ROW('Water Data'!D146)),NA())</f>
        <v>#N/A</v>
      </c>
      <c r="J152" s="58" t="e">
        <f ca="1">+IF(AND(ISNUMBER(OFFSET('Water Data'!$E$5,0,10*ROW('Water Data'!E146))),'Data Summary'!BY152="Yes"),100-OFFSET('Water Data'!$E$5,0,10*ROW('Water Data'!E146)),NA())</f>
        <v>#N/A</v>
      </c>
      <c r="K152" s="58" t="e">
        <f ca="1">+IF(AND(ISNUMBER(OFFSET('Water Data'!$E$7,0,10*ROW('Water Data'!E146))),'Data Summary'!BZ152="Yes"),OFFSET('Water Data'!$E$7,0,10*ROW('Water Data'!E146)),NA())</f>
        <v>#N/A</v>
      </c>
      <c r="L152" s="58" t="e">
        <f ca="1">+IF(AND(ISNUMBER(OFFSET('Water Data'!$E$10,0,10*ROW('Water Data'!E146))),'Data Summary'!CA152="Yes"),OFFSET('Water Data'!$E$10,0,10*ROW('Water Data'!E146)),NA())</f>
        <v>#N/A</v>
      </c>
      <c r="M152" s="58" t="e">
        <f ca="1">+IF(AND(ISNUMBER(OFFSET('Water Data'!$F$5,0,10*ROW('Water Data'!F146))),'Data Summary'!CB152="Yes"),100-OFFSET('Water Data'!$F$5,0,10*ROW('Water Data'!F146)),NA())</f>
        <v>#N/A</v>
      </c>
      <c r="N152" s="58" t="e">
        <f ca="1">+IF(AND(ISNUMBER(OFFSET('Water Data'!$F$7,0,10*ROW('Water Data'!F146))),'Data Summary'!CC152="Yes"),OFFSET('Water Data'!$F$7,0,10*ROW('Water Data'!F146)),NA())</f>
        <v>#N/A</v>
      </c>
      <c r="O152" s="58" t="e">
        <f ca="1">+IF(AND(ISNUMBER(OFFSET('Water Data'!$F$10,0,10*ROW('Water Data'!F146))),'Data Summary'!CD152="Yes"),OFFSET('Water Data'!$F$10,0,10*ROW('Water Data'!F146)),NA())</f>
        <v>#N/A</v>
      </c>
      <c r="P152" s="58" t="e">
        <f ca="1">+IF(AND(ISNUMBER(OFFSET('Water Data'!$G$5,0,10*ROW('Water Data'!G146))),'Data Summary'!CE152="Yes"),100-OFFSET('Water Data'!$G$5,0,10*ROW('Water Data'!G146)),NA())</f>
        <v>#N/A</v>
      </c>
      <c r="Q152" s="58" t="e">
        <f ca="1">+IF(AND(ISNUMBER(OFFSET('Water Data'!$G$7,0,10*ROW('Water Data'!G146))),'Data Summary'!CF152="Yes"),OFFSET('Water Data'!$G$7,0,10*ROW('Water Data'!G146)),NA())</f>
        <v>#N/A</v>
      </c>
      <c r="R152" s="58" t="e">
        <f ca="1">+IF(AND(ISNUMBER(OFFSET('Water Data'!$G$10,0,10*ROW('Water Data'!G146))),'Data Summary'!CG152="Yes"),OFFSET('Water Data'!$G$10,0,10*ROW('Water Data'!G146)),NA())</f>
        <v>#N/A</v>
      </c>
      <c r="S152" s="58" t="e">
        <f ca="1">+IF(AND(ISNUMBER(OFFSET('Water Data'!$H$5,0,10*ROW('Water Data'!H146))),'Data Summary'!CH152="Yes"),100-OFFSET('Water Data'!$H$5,0,10*ROW('Water Data'!H146)),NA())</f>
        <v>#N/A</v>
      </c>
      <c r="T152" s="58" t="e">
        <f ca="1">+IF(AND(ISNUMBER(OFFSET('Water Data'!$H$7,0,10*ROW('Water Data'!H146))),'Data Summary'!CI152="Yes"),OFFSET('Water Data'!$H$7,0,10*ROW('Water Data'!H146)),NA())</f>
        <v>#N/A</v>
      </c>
      <c r="U152" s="58" t="e">
        <f ca="1">+IF(AND(ISNUMBER(OFFSET('Water Data'!$H$10,0,10*ROW('Water Data'!H146))),'Data Summary'!CJ152="Yes"),OFFSET('Water Data'!$H$10,0,10*ROW('Water Data'!H146)),NA())</f>
        <v>#N/A</v>
      </c>
      <c r="V152" s="104" t="e">
        <f ca="1">+IF(AND(ISNUMBER(OFFSET('Sanitation Data'!$C$5,0,10*ROW('Sanitation Data'!C146))),'Data Summary'!CK152="Yes"),100-OFFSET('Sanitation Data'!$C$5,0,10*ROW('Sanitation Data'!C146)),NA())</f>
        <v>#N/A</v>
      </c>
      <c r="W152" s="104" t="e">
        <f ca="1">+IF(AND(ISNUMBER(OFFSET('Sanitation Data'!$C$7,0,10*ROW('Sanitation Data'!C146))),'Data Summary'!CL152="Yes"),OFFSET('Sanitation Data'!$C$7,0,10*ROW('Sanitation Data'!C146)),NA())</f>
        <v>#N/A</v>
      </c>
      <c r="X152" s="104" t="e">
        <f ca="1">+IF(AND(ISNUMBER(OFFSET('Sanitation Data'!$C$11,0,10*ROW('Sanitation Data'!C146))),'Data Summary'!CM152="Yes"),OFFSET('Sanitation Data'!$C$11,0,10*ROW('Sanitation Data'!C146)),NA())</f>
        <v>#N/A</v>
      </c>
      <c r="Y152" s="104" t="e">
        <f ca="1">+IF(AND(ISNUMBER(OFFSET('Sanitation Data'!$C$12,0,10*ROW('Sanitation Data'!C146))),'Data Summary'!CN152="Yes"),OFFSET('Sanitation Data'!$C$12,0,10*ROW('Sanitation Data'!C146)),NA())</f>
        <v>#N/A</v>
      </c>
      <c r="Z152" s="104" t="e">
        <f ca="1">+IF(AND(ISNUMBER(OFFSET('Sanitation Data'!$C$13,0,10*ROW('Sanitation Data'!C146))),'Data Summary'!CO152="Yes"),OFFSET('Sanitation Data'!$C$13,0,10*ROW('Sanitation Data'!C146)),NA())</f>
        <v>#N/A</v>
      </c>
      <c r="AA152" s="104" t="e">
        <f ca="1">+IF(AND(ISNUMBER(OFFSET('Sanitation Data'!$D$5,0,10*ROW('Sanitation Data'!D146))),'Data Summary'!CP152="Yes"),100-OFFSET('Sanitation Data'!$D$5,0,10*ROW('Sanitation Data'!D146)),NA())</f>
        <v>#N/A</v>
      </c>
      <c r="AB152" s="104" t="e">
        <f ca="1">+IF(AND(ISNUMBER(OFFSET('Sanitation Data'!$D$7,0,10*ROW('Sanitation Data'!D146))),'Data Summary'!CQ152="Yes"),OFFSET('Sanitation Data'!$D$7,0,10*ROW('Sanitation Data'!D146)),NA())</f>
        <v>#N/A</v>
      </c>
      <c r="AC152" s="104" t="e">
        <f ca="1">+IF(AND(ISNUMBER(OFFSET('Sanitation Data'!$D$11,0,10*ROW('Sanitation Data'!D146))),'Data Summary'!CR152="Yes"),OFFSET('Sanitation Data'!$D$11,0,10*ROW('Sanitation Data'!D146)),NA())</f>
        <v>#N/A</v>
      </c>
      <c r="AD152" s="104" t="e">
        <f ca="1">+IF(AND(ISNUMBER(OFFSET('Sanitation Data'!$D$12,0,10*ROW('Sanitation Data'!D146))),'Data Summary'!CS152="Yes"),OFFSET('Sanitation Data'!$D$12,0,10*ROW('Sanitation Data'!D146)),NA())</f>
        <v>#N/A</v>
      </c>
      <c r="AE152" s="104" t="e">
        <f ca="1">+IF(AND(ISNUMBER(OFFSET('Sanitation Data'!$D$13,0,10*ROW('Sanitation Data'!D146))),'Data Summary'!CT152="Yes"),OFFSET('Sanitation Data'!$D$13,0,10*ROW('Sanitation Data'!D146)),NA())</f>
        <v>#N/A</v>
      </c>
      <c r="AF152" s="104" t="e">
        <f ca="1">+IF(AND(ISNUMBER(OFFSET('Sanitation Data'!$E$5,0,10*ROW('Sanitation Data'!E146))),'Data Summary'!CU152="Yes"),100-OFFSET('Sanitation Data'!$E$5,0,10*ROW('Sanitation Data'!E146)),NA())</f>
        <v>#N/A</v>
      </c>
      <c r="AG152" s="104" t="e">
        <f ca="1">+IF(AND(ISNUMBER(OFFSET('Sanitation Data'!$E$7,0,10*ROW('Sanitation Data'!E146))),'Data Summary'!CV152="Yes"),OFFSET('Sanitation Data'!$E$7,0,10*ROW('Sanitation Data'!E146)),NA())</f>
        <v>#N/A</v>
      </c>
      <c r="AH152" s="104" t="e">
        <f ca="1">+IF(AND(ISNUMBER(OFFSET('Sanitation Data'!$E$11,0,10*ROW('Sanitation Data'!E146))),'Data Summary'!CW152="Yes"),OFFSET('Sanitation Data'!$E$11,0,10*ROW('Sanitation Data'!E146)),NA())</f>
        <v>#N/A</v>
      </c>
      <c r="AI152" s="104" t="e">
        <f ca="1">+IF(AND(ISNUMBER(OFFSET('Sanitation Data'!$E$12,0,10*ROW('Sanitation Data'!E146))),'Data Summary'!CX152="Yes"),OFFSET('Sanitation Data'!$E$12,0,10*ROW('Sanitation Data'!E146)),NA())</f>
        <v>#N/A</v>
      </c>
      <c r="AJ152" s="104" t="e">
        <f ca="1">+IF(AND(ISNUMBER(OFFSET('Sanitation Data'!$E$13,0,10*ROW('Sanitation Data'!E146))),'Data Summary'!CY152="Yes"),OFFSET('Sanitation Data'!$E$13,0,10*ROW('Sanitation Data'!E146)),NA())</f>
        <v>#N/A</v>
      </c>
      <c r="AK152" s="104" t="e">
        <f ca="1">+IF(AND(ISNUMBER(OFFSET('Sanitation Data'!$F$5,0,10*ROW('Sanitation Data'!F146))),'Data Summary'!CZ152="Yes"),100-OFFSET('Sanitation Data'!$F$5,0,10*ROW('Sanitation Data'!F146)),NA())</f>
        <v>#N/A</v>
      </c>
      <c r="AL152" s="104" t="e">
        <f ca="1">+IF(AND(ISNUMBER(OFFSET('Sanitation Data'!$F$7,0,10*ROW('Sanitation Data'!F146))),'Data Summary'!DA152="Yes"),OFFSET('Sanitation Data'!$F$7,0,10*ROW('Sanitation Data'!F146)),NA())</f>
        <v>#N/A</v>
      </c>
      <c r="AM152" s="104" t="e">
        <f ca="1">+IF(AND(ISNUMBER(OFFSET('Sanitation Data'!$F$11,0,10*ROW('Sanitation Data'!F146))),'Data Summary'!DB152="Yes"),OFFSET('Sanitation Data'!$F$11,0,10*ROW('Sanitation Data'!F146)),NA())</f>
        <v>#N/A</v>
      </c>
      <c r="AN152" s="104" t="e">
        <f ca="1">+IF(AND(ISNUMBER(OFFSET('Sanitation Data'!$F$12,0,10*ROW('Sanitation Data'!F146))),'Data Summary'!DC152="Yes"),OFFSET('Sanitation Data'!$F$12,0,10*ROW('Sanitation Data'!F146)),NA())</f>
        <v>#N/A</v>
      </c>
      <c r="AO152" s="104" t="e">
        <f ca="1">+IF(AND(ISNUMBER(OFFSET('Sanitation Data'!$F$13,0,10*ROW('Sanitation Data'!F146))),'Data Summary'!DD152="Yes"),OFFSET('Sanitation Data'!$F$13,0,10*ROW('Sanitation Data'!F146)),NA())</f>
        <v>#N/A</v>
      </c>
      <c r="AP152" s="104" t="e">
        <f ca="1">+IF(AND(ISNUMBER(OFFSET('Sanitation Data'!$G$5,0,10*ROW('Sanitation Data'!G146))),'Data Summary'!DE152="Yes"),100-OFFSET('Sanitation Data'!$G$5,0,10*ROW('Sanitation Data'!G146)),NA())</f>
        <v>#N/A</v>
      </c>
      <c r="AQ152" s="104" t="e">
        <f ca="1">+IF(AND(ISNUMBER(OFFSET('Sanitation Data'!$G$7,0,10*ROW('Sanitation Data'!G146))),'Data Summary'!DF152="Yes"),OFFSET('Sanitation Data'!$G$7,0,10*ROW('Sanitation Data'!G146)),NA())</f>
        <v>#N/A</v>
      </c>
      <c r="AR152" s="104" t="e">
        <f ca="1">+IF(AND(ISNUMBER(OFFSET('Sanitation Data'!$G$11,0,10*ROW('Sanitation Data'!G146))),'Data Summary'!DG152="Yes"),OFFSET('Sanitation Data'!$G$11,0,10*ROW('Sanitation Data'!G146)),NA())</f>
        <v>#N/A</v>
      </c>
      <c r="AS152" s="104" t="e">
        <f ca="1">+IF(AND(ISNUMBER(OFFSET('Sanitation Data'!$G$12,0,10*ROW('Sanitation Data'!G146))),'Data Summary'!DH152="Yes"),OFFSET('Sanitation Data'!$G$12,0,10*ROW('Sanitation Data'!G146)),NA())</f>
        <v>#N/A</v>
      </c>
      <c r="AT152" s="104" t="e">
        <f ca="1">+IF(AND(ISNUMBER(OFFSET('Sanitation Data'!$G$13,0,10*ROW('Sanitation Data'!G146))),'Data Summary'!DI152="Yes"),OFFSET('Sanitation Data'!$G$13,0,10*ROW('Sanitation Data'!G146)),NA())</f>
        <v>#N/A</v>
      </c>
      <c r="AU152" s="104" t="e">
        <f ca="1">+IF(AND(ISNUMBER(OFFSET('Sanitation Data'!$H$5,0,10*ROW('Sanitation Data'!H146))),'Data Summary'!DJ152="Yes"),100-OFFSET('Sanitation Data'!$H$5,0,10*ROW('Sanitation Data'!H146)),NA())</f>
        <v>#N/A</v>
      </c>
      <c r="AV152" s="104" t="e">
        <f ca="1">+IF(AND(ISNUMBER(OFFSET('Sanitation Data'!$H$7,0,10*ROW('Sanitation Data'!H146))),'Data Summary'!DK152="Yes"),OFFSET('Sanitation Data'!$H$7,0,10*ROW('Sanitation Data'!H146)),NA())</f>
        <v>#N/A</v>
      </c>
      <c r="AW152" s="104" t="e">
        <f ca="1">+IF(AND(ISNUMBER(OFFSET('Sanitation Data'!$H$11,0,10*ROW('Sanitation Data'!H146))),'Data Summary'!DL152="Yes"),OFFSET('Sanitation Data'!$H$11,0,10*ROW('Sanitation Data'!H146)),NA())</f>
        <v>#N/A</v>
      </c>
      <c r="AX152" s="104" t="e">
        <f ca="1">+IF(AND(ISNUMBER(OFFSET('Sanitation Data'!$H$12,0,10*ROW('Sanitation Data'!H146))),'Data Summary'!DM152="Yes"),OFFSET('Sanitation Data'!$H$12,0,10*ROW('Sanitation Data'!H146)),NA())</f>
        <v>#N/A</v>
      </c>
      <c r="AY152" s="104" t="e">
        <f ca="1">+IF(AND(ISNUMBER(OFFSET('Sanitation Data'!$H$13,0,10*ROW('Sanitation Data'!H146))),'Data Summary'!DN152="Yes"),OFFSET('Sanitation Data'!$H$13,0,10*ROW('Sanitation Data'!H146)),NA())</f>
        <v>#N/A</v>
      </c>
      <c r="AZ152" s="109" t="e">
        <f ca="1">+IF(AND(ISNUMBER(OFFSET('Hygiene Data'!$C$6,0,10*ROW('Hygiene Data'!C146))),'Data Summary'!DO152="Yes"),OFFSET('Hygiene Data'!$C$6,0,10*ROW('Hygiene Data'!C146)),NA())</f>
        <v>#N/A</v>
      </c>
      <c r="BA152" s="109" t="e">
        <f ca="1">+IF(AND(ISNUMBER(OFFSET('Hygiene Data'!$C$8,0,10*ROW('Hygiene Data'!C146))),'Data Summary'!DP152="Yes"),OFFSET('Hygiene Data'!$C$8,0,10*ROW('Hygiene Data'!C146)),NA())</f>
        <v>#N/A</v>
      </c>
      <c r="BB152" s="109" t="e">
        <f ca="1">+IF(AND(ISNUMBER(OFFSET('Hygiene Data'!$C$10,0,10*ROW('Hygiene Data'!C146))),'Data Summary'!DQ152="Yes"),OFFSET('Hygiene Data'!$C$10,0,10*ROW('Hygiene Data'!C146)),NA())</f>
        <v>#N/A</v>
      </c>
      <c r="BC152" s="109" t="e">
        <f ca="1">+IF(AND(ISNUMBER(OFFSET('Hygiene Data'!$D$6,0,10*ROW('Hygiene Data'!D146))),'Data Summary'!DR152="Yes"),OFFSET('Hygiene Data'!$D$6,0,10*ROW('Hygiene Data'!D146)),NA())</f>
        <v>#N/A</v>
      </c>
      <c r="BD152" s="109" t="e">
        <f ca="1">+IF(AND(ISNUMBER(OFFSET('Hygiene Data'!$D$8,0,10*ROW('Hygiene Data'!D146))),'Data Summary'!DS152="Yes"),OFFSET('Hygiene Data'!$D$8,0,10*ROW('Hygiene Data'!D146)),NA())</f>
        <v>#N/A</v>
      </c>
      <c r="BE152" s="109" t="e">
        <f ca="1">+IF(AND(ISNUMBER(OFFSET('Hygiene Data'!$D$10,0,10*ROW('Hygiene Data'!D146))),'Data Summary'!DT152="Yes"),OFFSET('Hygiene Data'!$D$10,0,10*ROW('Hygiene Data'!D146)),NA())</f>
        <v>#N/A</v>
      </c>
      <c r="BF152" s="109" t="e">
        <f ca="1">+IF(AND(ISNUMBER(OFFSET('Hygiene Data'!$E$6,0,10*ROW('Hygiene Data'!E146))),'Data Summary'!DU152="Yes"),OFFSET('Hygiene Data'!$E$6,0,10*ROW('Hygiene Data'!E146)),NA())</f>
        <v>#N/A</v>
      </c>
      <c r="BG152" s="109" t="e">
        <f ca="1">+IF(AND(ISNUMBER(OFFSET('Hygiene Data'!$E$8,0,10*ROW('Hygiene Data'!E146))),'Data Summary'!DV152="Yes"),OFFSET('Hygiene Data'!$E$8,0,10*ROW('Hygiene Data'!E146)),NA())</f>
        <v>#N/A</v>
      </c>
      <c r="BH152" s="109" t="e">
        <f ca="1">+IF(AND(ISNUMBER(OFFSET('Hygiene Data'!$E$10,0,10*ROW('Hygiene Data'!E146))),'Data Summary'!DW152="Yes"),OFFSET('Hygiene Data'!$E$10,0,10*ROW('Hygiene Data'!E146)),NA())</f>
        <v>#N/A</v>
      </c>
      <c r="BI152" s="109" t="e">
        <f ca="1">+IF(AND(ISNUMBER(OFFSET('Hygiene Data'!$F$6,0,10*ROW('Hygiene Data'!F146))),'Data Summary'!DX152="Yes"),OFFSET('Hygiene Data'!$F$6,0,10*ROW('Hygiene Data'!F146)),NA())</f>
        <v>#N/A</v>
      </c>
      <c r="BJ152" s="109" t="e">
        <f ca="1">+IF(AND(ISNUMBER(OFFSET('Hygiene Data'!$F$8,0,10*ROW('Hygiene Data'!F146))),'Data Summary'!DY152="Yes"),OFFSET('Hygiene Data'!$F$8,0,10*ROW('Hygiene Data'!F146)),NA())</f>
        <v>#N/A</v>
      </c>
      <c r="BK152" s="109" t="e">
        <f ca="1">+IF(AND(ISNUMBER(OFFSET('Hygiene Data'!$F$10,0,10*ROW('Hygiene Data'!F146))),'Data Summary'!DZ152="Yes"),OFFSET('Hygiene Data'!$F$10,0,10*ROW('Hygiene Data'!F146)),NA())</f>
        <v>#N/A</v>
      </c>
      <c r="BL152" s="109" t="e">
        <f ca="1">+IF(AND(ISNUMBER(OFFSET('Hygiene Data'!$G$6,0,10*ROW('Hygiene Data'!G146))),'Data Summary'!EA152="Yes"),OFFSET('Hygiene Data'!$G$6,0,10*ROW('Hygiene Data'!G146)),NA())</f>
        <v>#N/A</v>
      </c>
      <c r="BM152" s="109" t="e">
        <f ca="1">+IF(AND(ISNUMBER(OFFSET('Hygiene Data'!$G$8,0,10*ROW('Hygiene Data'!G146))),'Data Summary'!EB152="Yes"),OFFSET('Hygiene Data'!$G$8,0,10*ROW('Hygiene Data'!G146)),NA())</f>
        <v>#N/A</v>
      </c>
      <c r="BN152" s="109" t="e">
        <f ca="1">+IF(AND(ISNUMBER(OFFSET('Hygiene Data'!$G$10,0,10*ROW('Hygiene Data'!G146))),'Data Summary'!EC152="Yes"),OFFSET('Hygiene Data'!$G$10,0,10*ROW('Hygiene Data'!G146)),NA())</f>
        <v>#N/A</v>
      </c>
      <c r="BO152" s="109" t="e">
        <f ca="1">+IF(AND(ISNUMBER(OFFSET('Hygiene Data'!$H$6,0,10*ROW('Hygiene Data'!H146))),'Data Summary'!ED152="Yes"),OFFSET('Hygiene Data'!$H$6,0,10*ROW('Hygiene Data'!H146)),NA())</f>
        <v>#N/A</v>
      </c>
      <c r="BP152" s="109" t="e">
        <f ca="1">+IF(AND(ISNUMBER(OFFSET('Hygiene Data'!$H$8,0,10*ROW('Hygiene Data'!H146))),'Data Summary'!EE152="Yes"),OFFSET('Hygiene Data'!$H$8,0,10*ROW('Hygiene Data'!H146)),NA())</f>
        <v>#N/A</v>
      </c>
      <c r="BQ152" s="109" t="e">
        <f ca="1">+IF(AND(ISNUMBER(OFFSET('Hygiene Data'!$H$10,0,10*ROW('Hygiene Data'!H146))),'Data Summary'!EF152="Yes"),OFFSET('Hygiene Data'!$H$10,0,10*ROW('Hygiene Data'!H146)),NA())</f>
        <v>#N/A</v>
      </c>
    </row>
    <row r="153" spans="1:69" x14ac:dyDescent="0.25">
      <c r="A153" s="57" t="e">
        <f ca="1">+IF(OFFSET('Water Data'!$B$1,0,10*ROW('Water Data'!B147))="",NA(),OFFSET('Water Data'!$B$1,0,10*ROW('Water Data'!B147)))</f>
        <v>#N/A</v>
      </c>
      <c r="B153" s="57" t="e">
        <f ca="1">+IF(OFFSET('Water Data'!$A$3,0,10*ROW('Water Data'!A150))="",NA(),OFFSET('Water Data'!$A$3,0,10*ROW('Water Data'!A150)))</f>
        <v>#N/A</v>
      </c>
      <c r="C153" s="57" t="e">
        <f ca="1">+IF(OFFSET('Water Data'!$C$3,0,10*ROW('Water Data'!C150))="",NA(),OFFSET('Water Data'!$C$3,0,10*ROW('Water Data'!C150)))</f>
        <v>#N/A</v>
      </c>
      <c r="D153" s="58" t="e">
        <f ca="1">+IF(AND(ISNUMBER(OFFSET('Water Data'!$C$5,0,10*ROW('Water Data'!C147))),'Data Summary'!BS153="Yes"),100-OFFSET('Water Data'!$C$5,0,10*ROW('Water Data'!C147)),NA())</f>
        <v>#N/A</v>
      </c>
      <c r="E153" s="58" t="e">
        <f ca="1">+IF(AND(ISNUMBER(OFFSET('Water Data'!$C$7,0,10*ROW('Water Data'!C147))),'Data Summary'!BT153="Yes"),OFFSET('Water Data'!$C$7,0,10*ROW('Water Data'!C147)),NA())</f>
        <v>#N/A</v>
      </c>
      <c r="F153" s="58" t="e">
        <f ca="1">+IF(AND(ISNUMBER(OFFSET('Water Data'!$C$10,0,10*ROW('Water Data'!C147))),'Data Summary'!BU153="Yes"),OFFSET('Water Data'!$C$10,0,10*ROW('Water Data'!C147)),NA())</f>
        <v>#N/A</v>
      </c>
      <c r="G153" s="58" t="e">
        <f ca="1">+IF(AND(ISNUMBER(OFFSET('Water Data'!$D$5,0,10*ROW('Water Data'!D147))),'Data Summary'!BV153="Yes"),100-OFFSET('Water Data'!$D$5,0,10*ROW('Water Data'!D147)),NA())</f>
        <v>#N/A</v>
      </c>
      <c r="H153" s="58" t="e">
        <f ca="1">+IF(AND(ISNUMBER(OFFSET('Water Data'!$D$7,0,10*ROW('Water Data'!D147))),'Data Summary'!BW153="Yes"),OFFSET('Water Data'!$D$7,0,10*ROW('Water Data'!D147)),NA())</f>
        <v>#N/A</v>
      </c>
      <c r="I153" s="58" t="e">
        <f ca="1">+IF(AND(ISNUMBER(OFFSET('Water Data'!$D$10,0,10*ROW('Water Data'!D147))),'Data Summary'!BX153="Yes"),OFFSET('Water Data'!$D$10,0,10*ROW('Water Data'!D147)),NA())</f>
        <v>#N/A</v>
      </c>
      <c r="J153" s="58" t="e">
        <f ca="1">+IF(AND(ISNUMBER(OFFSET('Water Data'!$E$5,0,10*ROW('Water Data'!E147))),'Data Summary'!BY153="Yes"),100-OFFSET('Water Data'!$E$5,0,10*ROW('Water Data'!E147)),NA())</f>
        <v>#N/A</v>
      </c>
      <c r="K153" s="58" t="e">
        <f ca="1">+IF(AND(ISNUMBER(OFFSET('Water Data'!$E$7,0,10*ROW('Water Data'!E147))),'Data Summary'!BZ153="Yes"),OFFSET('Water Data'!$E$7,0,10*ROW('Water Data'!E147)),NA())</f>
        <v>#N/A</v>
      </c>
      <c r="L153" s="58" t="e">
        <f ca="1">+IF(AND(ISNUMBER(OFFSET('Water Data'!$E$10,0,10*ROW('Water Data'!E147))),'Data Summary'!CA153="Yes"),OFFSET('Water Data'!$E$10,0,10*ROW('Water Data'!E147)),NA())</f>
        <v>#N/A</v>
      </c>
      <c r="M153" s="58" t="e">
        <f ca="1">+IF(AND(ISNUMBER(OFFSET('Water Data'!$F$5,0,10*ROW('Water Data'!F147))),'Data Summary'!CB153="Yes"),100-OFFSET('Water Data'!$F$5,0,10*ROW('Water Data'!F147)),NA())</f>
        <v>#N/A</v>
      </c>
      <c r="N153" s="58" t="e">
        <f ca="1">+IF(AND(ISNUMBER(OFFSET('Water Data'!$F$7,0,10*ROW('Water Data'!F147))),'Data Summary'!CC153="Yes"),OFFSET('Water Data'!$F$7,0,10*ROW('Water Data'!F147)),NA())</f>
        <v>#N/A</v>
      </c>
      <c r="O153" s="58" t="e">
        <f ca="1">+IF(AND(ISNUMBER(OFFSET('Water Data'!$F$10,0,10*ROW('Water Data'!F147))),'Data Summary'!CD153="Yes"),OFFSET('Water Data'!$F$10,0,10*ROW('Water Data'!F147)),NA())</f>
        <v>#N/A</v>
      </c>
      <c r="P153" s="58" t="e">
        <f ca="1">+IF(AND(ISNUMBER(OFFSET('Water Data'!$G$5,0,10*ROW('Water Data'!G147))),'Data Summary'!CE153="Yes"),100-OFFSET('Water Data'!$G$5,0,10*ROW('Water Data'!G147)),NA())</f>
        <v>#N/A</v>
      </c>
      <c r="Q153" s="58" t="e">
        <f ca="1">+IF(AND(ISNUMBER(OFFSET('Water Data'!$G$7,0,10*ROW('Water Data'!G147))),'Data Summary'!CF153="Yes"),OFFSET('Water Data'!$G$7,0,10*ROW('Water Data'!G147)),NA())</f>
        <v>#N/A</v>
      </c>
      <c r="R153" s="58" t="e">
        <f ca="1">+IF(AND(ISNUMBER(OFFSET('Water Data'!$G$10,0,10*ROW('Water Data'!G147))),'Data Summary'!CG153="Yes"),OFFSET('Water Data'!$G$10,0,10*ROW('Water Data'!G147)),NA())</f>
        <v>#N/A</v>
      </c>
      <c r="S153" s="58" t="e">
        <f ca="1">+IF(AND(ISNUMBER(OFFSET('Water Data'!$H$5,0,10*ROW('Water Data'!H147))),'Data Summary'!CH153="Yes"),100-OFFSET('Water Data'!$H$5,0,10*ROW('Water Data'!H147)),NA())</f>
        <v>#N/A</v>
      </c>
      <c r="T153" s="58" t="e">
        <f ca="1">+IF(AND(ISNUMBER(OFFSET('Water Data'!$H$7,0,10*ROW('Water Data'!H147))),'Data Summary'!CI153="Yes"),OFFSET('Water Data'!$H$7,0,10*ROW('Water Data'!H147)),NA())</f>
        <v>#N/A</v>
      </c>
      <c r="U153" s="58" t="e">
        <f ca="1">+IF(AND(ISNUMBER(OFFSET('Water Data'!$H$10,0,10*ROW('Water Data'!H147))),'Data Summary'!CJ153="Yes"),OFFSET('Water Data'!$H$10,0,10*ROW('Water Data'!H147)),NA())</f>
        <v>#N/A</v>
      </c>
      <c r="V153" s="104" t="e">
        <f ca="1">+IF(AND(ISNUMBER(OFFSET('Sanitation Data'!$C$5,0,10*ROW('Sanitation Data'!C147))),'Data Summary'!CK153="Yes"),100-OFFSET('Sanitation Data'!$C$5,0,10*ROW('Sanitation Data'!C147)),NA())</f>
        <v>#N/A</v>
      </c>
      <c r="W153" s="104" t="e">
        <f ca="1">+IF(AND(ISNUMBER(OFFSET('Sanitation Data'!$C$7,0,10*ROW('Sanitation Data'!C147))),'Data Summary'!CL153="Yes"),OFFSET('Sanitation Data'!$C$7,0,10*ROW('Sanitation Data'!C147)),NA())</f>
        <v>#N/A</v>
      </c>
      <c r="X153" s="104" t="e">
        <f ca="1">+IF(AND(ISNUMBER(OFFSET('Sanitation Data'!$C$11,0,10*ROW('Sanitation Data'!C147))),'Data Summary'!CM153="Yes"),OFFSET('Sanitation Data'!$C$11,0,10*ROW('Sanitation Data'!C147)),NA())</f>
        <v>#N/A</v>
      </c>
      <c r="Y153" s="104" t="e">
        <f ca="1">+IF(AND(ISNUMBER(OFFSET('Sanitation Data'!$C$12,0,10*ROW('Sanitation Data'!C147))),'Data Summary'!CN153="Yes"),OFFSET('Sanitation Data'!$C$12,0,10*ROW('Sanitation Data'!C147)),NA())</f>
        <v>#N/A</v>
      </c>
      <c r="Z153" s="104" t="e">
        <f ca="1">+IF(AND(ISNUMBER(OFFSET('Sanitation Data'!$C$13,0,10*ROW('Sanitation Data'!C147))),'Data Summary'!CO153="Yes"),OFFSET('Sanitation Data'!$C$13,0,10*ROW('Sanitation Data'!C147)),NA())</f>
        <v>#N/A</v>
      </c>
      <c r="AA153" s="104" t="e">
        <f ca="1">+IF(AND(ISNUMBER(OFFSET('Sanitation Data'!$D$5,0,10*ROW('Sanitation Data'!D147))),'Data Summary'!CP153="Yes"),100-OFFSET('Sanitation Data'!$D$5,0,10*ROW('Sanitation Data'!D147)),NA())</f>
        <v>#N/A</v>
      </c>
      <c r="AB153" s="104" t="e">
        <f ca="1">+IF(AND(ISNUMBER(OFFSET('Sanitation Data'!$D$7,0,10*ROW('Sanitation Data'!D147))),'Data Summary'!CQ153="Yes"),OFFSET('Sanitation Data'!$D$7,0,10*ROW('Sanitation Data'!D147)),NA())</f>
        <v>#N/A</v>
      </c>
      <c r="AC153" s="104" t="e">
        <f ca="1">+IF(AND(ISNUMBER(OFFSET('Sanitation Data'!$D$11,0,10*ROW('Sanitation Data'!D147))),'Data Summary'!CR153="Yes"),OFFSET('Sanitation Data'!$D$11,0,10*ROW('Sanitation Data'!D147)),NA())</f>
        <v>#N/A</v>
      </c>
      <c r="AD153" s="104" t="e">
        <f ca="1">+IF(AND(ISNUMBER(OFFSET('Sanitation Data'!$D$12,0,10*ROW('Sanitation Data'!D147))),'Data Summary'!CS153="Yes"),OFFSET('Sanitation Data'!$D$12,0,10*ROW('Sanitation Data'!D147)),NA())</f>
        <v>#N/A</v>
      </c>
      <c r="AE153" s="104" t="e">
        <f ca="1">+IF(AND(ISNUMBER(OFFSET('Sanitation Data'!$D$13,0,10*ROW('Sanitation Data'!D147))),'Data Summary'!CT153="Yes"),OFFSET('Sanitation Data'!$D$13,0,10*ROW('Sanitation Data'!D147)),NA())</f>
        <v>#N/A</v>
      </c>
      <c r="AF153" s="104" t="e">
        <f ca="1">+IF(AND(ISNUMBER(OFFSET('Sanitation Data'!$E$5,0,10*ROW('Sanitation Data'!E147))),'Data Summary'!CU153="Yes"),100-OFFSET('Sanitation Data'!$E$5,0,10*ROW('Sanitation Data'!E147)),NA())</f>
        <v>#N/A</v>
      </c>
      <c r="AG153" s="104" t="e">
        <f ca="1">+IF(AND(ISNUMBER(OFFSET('Sanitation Data'!$E$7,0,10*ROW('Sanitation Data'!E147))),'Data Summary'!CV153="Yes"),OFFSET('Sanitation Data'!$E$7,0,10*ROW('Sanitation Data'!E147)),NA())</f>
        <v>#N/A</v>
      </c>
      <c r="AH153" s="104" t="e">
        <f ca="1">+IF(AND(ISNUMBER(OFFSET('Sanitation Data'!$E$11,0,10*ROW('Sanitation Data'!E147))),'Data Summary'!CW153="Yes"),OFFSET('Sanitation Data'!$E$11,0,10*ROW('Sanitation Data'!E147)),NA())</f>
        <v>#N/A</v>
      </c>
      <c r="AI153" s="104" t="e">
        <f ca="1">+IF(AND(ISNUMBER(OFFSET('Sanitation Data'!$E$12,0,10*ROW('Sanitation Data'!E147))),'Data Summary'!CX153="Yes"),OFFSET('Sanitation Data'!$E$12,0,10*ROW('Sanitation Data'!E147)),NA())</f>
        <v>#N/A</v>
      </c>
      <c r="AJ153" s="104" t="e">
        <f ca="1">+IF(AND(ISNUMBER(OFFSET('Sanitation Data'!$E$13,0,10*ROW('Sanitation Data'!E147))),'Data Summary'!CY153="Yes"),OFFSET('Sanitation Data'!$E$13,0,10*ROW('Sanitation Data'!E147)),NA())</f>
        <v>#N/A</v>
      </c>
      <c r="AK153" s="104" t="e">
        <f ca="1">+IF(AND(ISNUMBER(OFFSET('Sanitation Data'!$F$5,0,10*ROW('Sanitation Data'!F147))),'Data Summary'!CZ153="Yes"),100-OFFSET('Sanitation Data'!$F$5,0,10*ROW('Sanitation Data'!F147)),NA())</f>
        <v>#N/A</v>
      </c>
      <c r="AL153" s="104" t="e">
        <f ca="1">+IF(AND(ISNUMBER(OFFSET('Sanitation Data'!$F$7,0,10*ROW('Sanitation Data'!F147))),'Data Summary'!DA153="Yes"),OFFSET('Sanitation Data'!$F$7,0,10*ROW('Sanitation Data'!F147)),NA())</f>
        <v>#N/A</v>
      </c>
      <c r="AM153" s="104" t="e">
        <f ca="1">+IF(AND(ISNUMBER(OFFSET('Sanitation Data'!$F$11,0,10*ROW('Sanitation Data'!F147))),'Data Summary'!DB153="Yes"),OFFSET('Sanitation Data'!$F$11,0,10*ROW('Sanitation Data'!F147)),NA())</f>
        <v>#N/A</v>
      </c>
      <c r="AN153" s="104" t="e">
        <f ca="1">+IF(AND(ISNUMBER(OFFSET('Sanitation Data'!$F$12,0,10*ROW('Sanitation Data'!F147))),'Data Summary'!DC153="Yes"),OFFSET('Sanitation Data'!$F$12,0,10*ROW('Sanitation Data'!F147)),NA())</f>
        <v>#N/A</v>
      </c>
      <c r="AO153" s="104" t="e">
        <f ca="1">+IF(AND(ISNUMBER(OFFSET('Sanitation Data'!$F$13,0,10*ROW('Sanitation Data'!F147))),'Data Summary'!DD153="Yes"),OFFSET('Sanitation Data'!$F$13,0,10*ROW('Sanitation Data'!F147)),NA())</f>
        <v>#N/A</v>
      </c>
      <c r="AP153" s="104" t="e">
        <f ca="1">+IF(AND(ISNUMBER(OFFSET('Sanitation Data'!$G$5,0,10*ROW('Sanitation Data'!G147))),'Data Summary'!DE153="Yes"),100-OFFSET('Sanitation Data'!$G$5,0,10*ROW('Sanitation Data'!G147)),NA())</f>
        <v>#N/A</v>
      </c>
      <c r="AQ153" s="104" t="e">
        <f ca="1">+IF(AND(ISNUMBER(OFFSET('Sanitation Data'!$G$7,0,10*ROW('Sanitation Data'!G147))),'Data Summary'!DF153="Yes"),OFFSET('Sanitation Data'!$G$7,0,10*ROW('Sanitation Data'!G147)),NA())</f>
        <v>#N/A</v>
      </c>
      <c r="AR153" s="104" t="e">
        <f ca="1">+IF(AND(ISNUMBER(OFFSET('Sanitation Data'!$G$11,0,10*ROW('Sanitation Data'!G147))),'Data Summary'!DG153="Yes"),OFFSET('Sanitation Data'!$G$11,0,10*ROW('Sanitation Data'!G147)),NA())</f>
        <v>#N/A</v>
      </c>
      <c r="AS153" s="104" t="e">
        <f ca="1">+IF(AND(ISNUMBER(OFFSET('Sanitation Data'!$G$12,0,10*ROW('Sanitation Data'!G147))),'Data Summary'!DH153="Yes"),OFFSET('Sanitation Data'!$G$12,0,10*ROW('Sanitation Data'!G147)),NA())</f>
        <v>#N/A</v>
      </c>
      <c r="AT153" s="104" t="e">
        <f ca="1">+IF(AND(ISNUMBER(OFFSET('Sanitation Data'!$G$13,0,10*ROW('Sanitation Data'!G147))),'Data Summary'!DI153="Yes"),OFFSET('Sanitation Data'!$G$13,0,10*ROW('Sanitation Data'!G147)),NA())</f>
        <v>#N/A</v>
      </c>
      <c r="AU153" s="104" t="e">
        <f ca="1">+IF(AND(ISNUMBER(OFFSET('Sanitation Data'!$H$5,0,10*ROW('Sanitation Data'!H147))),'Data Summary'!DJ153="Yes"),100-OFFSET('Sanitation Data'!$H$5,0,10*ROW('Sanitation Data'!H147)),NA())</f>
        <v>#N/A</v>
      </c>
      <c r="AV153" s="104" t="e">
        <f ca="1">+IF(AND(ISNUMBER(OFFSET('Sanitation Data'!$H$7,0,10*ROW('Sanitation Data'!H147))),'Data Summary'!DK153="Yes"),OFFSET('Sanitation Data'!$H$7,0,10*ROW('Sanitation Data'!H147)),NA())</f>
        <v>#N/A</v>
      </c>
      <c r="AW153" s="104" t="e">
        <f ca="1">+IF(AND(ISNUMBER(OFFSET('Sanitation Data'!$H$11,0,10*ROW('Sanitation Data'!H147))),'Data Summary'!DL153="Yes"),OFFSET('Sanitation Data'!$H$11,0,10*ROW('Sanitation Data'!H147)),NA())</f>
        <v>#N/A</v>
      </c>
      <c r="AX153" s="104" t="e">
        <f ca="1">+IF(AND(ISNUMBER(OFFSET('Sanitation Data'!$H$12,0,10*ROW('Sanitation Data'!H147))),'Data Summary'!DM153="Yes"),OFFSET('Sanitation Data'!$H$12,0,10*ROW('Sanitation Data'!H147)),NA())</f>
        <v>#N/A</v>
      </c>
      <c r="AY153" s="104" t="e">
        <f ca="1">+IF(AND(ISNUMBER(OFFSET('Sanitation Data'!$H$13,0,10*ROW('Sanitation Data'!H147))),'Data Summary'!DN153="Yes"),OFFSET('Sanitation Data'!$H$13,0,10*ROW('Sanitation Data'!H147)),NA())</f>
        <v>#N/A</v>
      </c>
      <c r="AZ153" s="109" t="e">
        <f ca="1">+IF(AND(ISNUMBER(OFFSET('Hygiene Data'!$C$6,0,10*ROW('Hygiene Data'!C147))),'Data Summary'!DO153="Yes"),OFFSET('Hygiene Data'!$C$6,0,10*ROW('Hygiene Data'!C147)),NA())</f>
        <v>#N/A</v>
      </c>
      <c r="BA153" s="109" t="e">
        <f ca="1">+IF(AND(ISNUMBER(OFFSET('Hygiene Data'!$C$8,0,10*ROW('Hygiene Data'!C147))),'Data Summary'!DP153="Yes"),OFFSET('Hygiene Data'!$C$8,0,10*ROW('Hygiene Data'!C147)),NA())</f>
        <v>#N/A</v>
      </c>
      <c r="BB153" s="109" t="e">
        <f ca="1">+IF(AND(ISNUMBER(OFFSET('Hygiene Data'!$C$10,0,10*ROW('Hygiene Data'!C147))),'Data Summary'!DQ153="Yes"),OFFSET('Hygiene Data'!$C$10,0,10*ROW('Hygiene Data'!C147)),NA())</f>
        <v>#N/A</v>
      </c>
      <c r="BC153" s="109" t="e">
        <f ca="1">+IF(AND(ISNUMBER(OFFSET('Hygiene Data'!$D$6,0,10*ROW('Hygiene Data'!D147))),'Data Summary'!DR153="Yes"),OFFSET('Hygiene Data'!$D$6,0,10*ROW('Hygiene Data'!D147)),NA())</f>
        <v>#N/A</v>
      </c>
      <c r="BD153" s="109" t="e">
        <f ca="1">+IF(AND(ISNUMBER(OFFSET('Hygiene Data'!$D$8,0,10*ROW('Hygiene Data'!D147))),'Data Summary'!DS153="Yes"),OFFSET('Hygiene Data'!$D$8,0,10*ROW('Hygiene Data'!D147)),NA())</f>
        <v>#N/A</v>
      </c>
      <c r="BE153" s="109" t="e">
        <f ca="1">+IF(AND(ISNUMBER(OFFSET('Hygiene Data'!$D$10,0,10*ROW('Hygiene Data'!D147))),'Data Summary'!DT153="Yes"),OFFSET('Hygiene Data'!$D$10,0,10*ROW('Hygiene Data'!D147)),NA())</f>
        <v>#N/A</v>
      </c>
      <c r="BF153" s="109" t="e">
        <f ca="1">+IF(AND(ISNUMBER(OFFSET('Hygiene Data'!$E$6,0,10*ROW('Hygiene Data'!E147))),'Data Summary'!DU153="Yes"),OFFSET('Hygiene Data'!$E$6,0,10*ROW('Hygiene Data'!E147)),NA())</f>
        <v>#N/A</v>
      </c>
      <c r="BG153" s="109" t="e">
        <f ca="1">+IF(AND(ISNUMBER(OFFSET('Hygiene Data'!$E$8,0,10*ROW('Hygiene Data'!E147))),'Data Summary'!DV153="Yes"),OFFSET('Hygiene Data'!$E$8,0,10*ROW('Hygiene Data'!E147)),NA())</f>
        <v>#N/A</v>
      </c>
      <c r="BH153" s="109" t="e">
        <f ca="1">+IF(AND(ISNUMBER(OFFSET('Hygiene Data'!$E$10,0,10*ROW('Hygiene Data'!E147))),'Data Summary'!DW153="Yes"),OFFSET('Hygiene Data'!$E$10,0,10*ROW('Hygiene Data'!E147)),NA())</f>
        <v>#N/A</v>
      </c>
      <c r="BI153" s="109" t="e">
        <f ca="1">+IF(AND(ISNUMBER(OFFSET('Hygiene Data'!$F$6,0,10*ROW('Hygiene Data'!F147))),'Data Summary'!DX153="Yes"),OFFSET('Hygiene Data'!$F$6,0,10*ROW('Hygiene Data'!F147)),NA())</f>
        <v>#N/A</v>
      </c>
      <c r="BJ153" s="109" t="e">
        <f ca="1">+IF(AND(ISNUMBER(OFFSET('Hygiene Data'!$F$8,0,10*ROW('Hygiene Data'!F147))),'Data Summary'!DY153="Yes"),OFFSET('Hygiene Data'!$F$8,0,10*ROW('Hygiene Data'!F147)),NA())</f>
        <v>#N/A</v>
      </c>
      <c r="BK153" s="109" t="e">
        <f ca="1">+IF(AND(ISNUMBER(OFFSET('Hygiene Data'!$F$10,0,10*ROW('Hygiene Data'!F147))),'Data Summary'!DZ153="Yes"),OFFSET('Hygiene Data'!$F$10,0,10*ROW('Hygiene Data'!F147)),NA())</f>
        <v>#N/A</v>
      </c>
      <c r="BL153" s="109" t="e">
        <f ca="1">+IF(AND(ISNUMBER(OFFSET('Hygiene Data'!$G$6,0,10*ROW('Hygiene Data'!G147))),'Data Summary'!EA153="Yes"),OFFSET('Hygiene Data'!$G$6,0,10*ROW('Hygiene Data'!G147)),NA())</f>
        <v>#N/A</v>
      </c>
      <c r="BM153" s="109" t="e">
        <f ca="1">+IF(AND(ISNUMBER(OFFSET('Hygiene Data'!$G$8,0,10*ROW('Hygiene Data'!G147))),'Data Summary'!EB153="Yes"),OFFSET('Hygiene Data'!$G$8,0,10*ROW('Hygiene Data'!G147)),NA())</f>
        <v>#N/A</v>
      </c>
      <c r="BN153" s="109" t="e">
        <f ca="1">+IF(AND(ISNUMBER(OFFSET('Hygiene Data'!$G$10,0,10*ROW('Hygiene Data'!G147))),'Data Summary'!EC153="Yes"),OFFSET('Hygiene Data'!$G$10,0,10*ROW('Hygiene Data'!G147)),NA())</f>
        <v>#N/A</v>
      </c>
      <c r="BO153" s="109" t="e">
        <f ca="1">+IF(AND(ISNUMBER(OFFSET('Hygiene Data'!$H$6,0,10*ROW('Hygiene Data'!H147))),'Data Summary'!ED153="Yes"),OFFSET('Hygiene Data'!$H$6,0,10*ROW('Hygiene Data'!H147)),NA())</f>
        <v>#N/A</v>
      </c>
      <c r="BP153" s="109" t="e">
        <f ca="1">+IF(AND(ISNUMBER(OFFSET('Hygiene Data'!$H$8,0,10*ROW('Hygiene Data'!H147))),'Data Summary'!EE153="Yes"),OFFSET('Hygiene Data'!$H$8,0,10*ROW('Hygiene Data'!H147)),NA())</f>
        <v>#N/A</v>
      </c>
      <c r="BQ153" s="109" t="e">
        <f ca="1">+IF(AND(ISNUMBER(OFFSET('Hygiene Data'!$H$10,0,10*ROW('Hygiene Data'!H147))),'Data Summary'!EF153="Yes"),OFFSET('Hygiene Data'!$H$10,0,10*ROW('Hygiene Data'!H147)),NA())</f>
        <v>#N/A</v>
      </c>
    </row>
    <row r="154" spans="1:69" x14ac:dyDescent="0.25">
      <c r="A154" s="57" t="e">
        <f ca="1">+IF(OFFSET('Water Data'!$B$1,0,10*ROW('Water Data'!B148))="",NA(),OFFSET('Water Data'!$B$1,0,10*ROW('Water Data'!B148)))</f>
        <v>#N/A</v>
      </c>
      <c r="B154" s="57" t="e">
        <f ca="1">+IF(OFFSET('Water Data'!$A$3,0,10*ROW('Water Data'!A151))="",NA(),OFFSET('Water Data'!$A$3,0,10*ROW('Water Data'!A151)))</f>
        <v>#N/A</v>
      </c>
      <c r="C154" s="57" t="e">
        <f ca="1">+IF(OFFSET('Water Data'!$C$3,0,10*ROW('Water Data'!C151))="",NA(),OFFSET('Water Data'!$C$3,0,10*ROW('Water Data'!C151)))</f>
        <v>#N/A</v>
      </c>
      <c r="D154" s="58" t="e">
        <f ca="1">+IF(AND(ISNUMBER(OFFSET('Water Data'!$C$5,0,10*ROW('Water Data'!C148))),'Data Summary'!BS154="Yes"),100-OFFSET('Water Data'!$C$5,0,10*ROW('Water Data'!C148)),NA())</f>
        <v>#N/A</v>
      </c>
      <c r="E154" s="58" t="e">
        <f ca="1">+IF(AND(ISNUMBER(OFFSET('Water Data'!$C$7,0,10*ROW('Water Data'!C148))),'Data Summary'!BT154="Yes"),OFFSET('Water Data'!$C$7,0,10*ROW('Water Data'!C148)),NA())</f>
        <v>#N/A</v>
      </c>
      <c r="F154" s="58" t="e">
        <f ca="1">+IF(AND(ISNUMBER(OFFSET('Water Data'!$C$10,0,10*ROW('Water Data'!C148))),'Data Summary'!BU154="Yes"),OFFSET('Water Data'!$C$10,0,10*ROW('Water Data'!C148)),NA())</f>
        <v>#N/A</v>
      </c>
      <c r="G154" s="58" t="e">
        <f ca="1">+IF(AND(ISNUMBER(OFFSET('Water Data'!$D$5,0,10*ROW('Water Data'!D148))),'Data Summary'!BV154="Yes"),100-OFFSET('Water Data'!$D$5,0,10*ROW('Water Data'!D148)),NA())</f>
        <v>#N/A</v>
      </c>
      <c r="H154" s="58" t="e">
        <f ca="1">+IF(AND(ISNUMBER(OFFSET('Water Data'!$D$7,0,10*ROW('Water Data'!D148))),'Data Summary'!BW154="Yes"),OFFSET('Water Data'!$D$7,0,10*ROW('Water Data'!D148)),NA())</f>
        <v>#N/A</v>
      </c>
      <c r="I154" s="58" t="e">
        <f ca="1">+IF(AND(ISNUMBER(OFFSET('Water Data'!$D$10,0,10*ROW('Water Data'!D148))),'Data Summary'!BX154="Yes"),OFFSET('Water Data'!$D$10,0,10*ROW('Water Data'!D148)),NA())</f>
        <v>#N/A</v>
      </c>
      <c r="J154" s="58" t="e">
        <f ca="1">+IF(AND(ISNUMBER(OFFSET('Water Data'!$E$5,0,10*ROW('Water Data'!E148))),'Data Summary'!BY154="Yes"),100-OFFSET('Water Data'!$E$5,0,10*ROW('Water Data'!E148)),NA())</f>
        <v>#N/A</v>
      </c>
      <c r="K154" s="58" t="e">
        <f ca="1">+IF(AND(ISNUMBER(OFFSET('Water Data'!$E$7,0,10*ROW('Water Data'!E148))),'Data Summary'!BZ154="Yes"),OFFSET('Water Data'!$E$7,0,10*ROW('Water Data'!E148)),NA())</f>
        <v>#N/A</v>
      </c>
      <c r="L154" s="58" t="e">
        <f ca="1">+IF(AND(ISNUMBER(OFFSET('Water Data'!$E$10,0,10*ROW('Water Data'!E148))),'Data Summary'!CA154="Yes"),OFFSET('Water Data'!$E$10,0,10*ROW('Water Data'!E148)),NA())</f>
        <v>#N/A</v>
      </c>
      <c r="M154" s="58" t="e">
        <f ca="1">+IF(AND(ISNUMBER(OFFSET('Water Data'!$F$5,0,10*ROW('Water Data'!F148))),'Data Summary'!CB154="Yes"),100-OFFSET('Water Data'!$F$5,0,10*ROW('Water Data'!F148)),NA())</f>
        <v>#N/A</v>
      </c>
      <c r="N154" s="58" t="e">
        <f ca="1">+IF(AND(ISNUMBER(OFFSET('Water Data'!$F$7,0,10*ROW('Water Data'!F148))),'Data Summary'!CC154="Yes"),OFFSET('Water Data'!$F$7,0,10*ROW('Water Data'!F148)),NA())</f>
        <v>#N/A</v>
      </c>
      <c r="O154" s="58" t="e">
        <f ca="1">+IF(AND(ISNUMBER(OFFSET('Water Data'!$F$10,0,10*ROW('Water Data'!F148))),'Data Summary'!CD154="Yes"),OFFSET('Water Data'!$F$10,0,10*ROW('Water Data'!F148)),NA())</f>
        <v>#N/A</v>
      </c>
      <c r="P154" s="58" t="e">
        <f ca="1">+IF(AND(ISNUMBER(OFFSET('Water Data'!$G$5,0,10*ROW('Water Data'!G148))),'Data Summary'!CE154="Yes"),100-OFFSET('Water Data'!$G$5,0,10*ROW('Water Data'!G148)),NA())</f>
        <v>#N/A</v>
      </c>
      <c r="Q154" s="58" t="e">
        <f ca="1">+IF(AND(ISNUMBER(OFFSET('Water Data'!$G$7,0,10*ROW('Water Data'!G148))),'Data Summary'!CF154="Yes"),OFFSET('Water Data'!$G$7,0,10*ROW('Water Data'!G148)),NA())</f>
        <v>#N/A</v>
      </c>
      <c r="R154" s="58" t="e">
        <f ca="1">+IF(AND(ISNUMBER(OFFSET('Water Data'!$G$10,0,10*ROW('Water Data'!G148))),'Data Summary'!CG154="Yes"),OFFSET('Water Data'!$G$10,0,10*ROW('Water Data'!G148)),NA())</f>
        <v>#N/A</v>
      </c>
      <c r="S154" s="58" t="e">
        <f ca="1">+IF(AND(ISNUMBER(OFFSET('Water Data'!$H$5,0,10*ROW('Water Data'!H148))),'Data Summary'!CH154="Yes"),100-OFFSET('Water Data'!$H$5,0,10*ROW('Water Data'!H148)),NA())</f>
        <v>#N/A</v>
      </c>
      <c r="T154" s="58" t="e">
        <f ca="1">+IF(AND(ISNUMBER(OFFSET('Water Data'!$H$7,0,10*ROW('Water Data'!H148))),'Data Summary'!CI154="Yes"),OFFSET('Water Data'!$H$7,0,10*ROW('Water Data'!H148)),NA())</f>
        <v>#N/A</v>
      </c>
      <c r="U154" s="58" t="e">
        <f ca="1">+IF(AND(ISNUMBER(OFFSET('Water Data'!$H$10,0,10*ROW('Water Data'!H148))),'Data Summary'!CJ154="Yes"),OFFSET('Water Data'!$H$10,0,10*ROW('Water Data'!H148)),NA())</f>
        <v>#N/A</v>
      </c>
      <c r="V154" s="104" t="e">
        <f ca="1">+IF(AND(ISNUMBER(OFFSET('Sanitation Data'!$C$5,0,10*ROW('Sanitation Data'!C148))),'Data Summary'!CK154="Yes"),100-OFFSET('Sanitation Data'!$C$5,0,10*ROW('Sanitation Data'!C148)),NA())</f>
        <v>#N/A</v>
      </c>
      <c r="W154" s="104" t="e">
        <f ca="1">+IF(AND(ISNUMBER(OFFSET('Sanitation Data'!$C$7,0,10*ROW('Sanitation Data'!C148))),'Data Summary'!CL154="Yes"),OFFSET('Sanitation Data'!$C$7,0,10*ROW('Sanitation Data'!C148)),NA())</f>
        <v>#N/A</v>
      </c>
      <c r="X154" s="104" t="e">
        <f ca="1">+IF(AND(ISNUMBER(OFFSET('Sanitation Data'!$C$11,0,10*ROW('Sanitation Data'!C148))),'Data Summary'!CM154="Yes"),OFFSET('Sanitation Data'!$C$11,0,10*ROW('Sanitation Data'!C148)),NA())</f>
        <v>#N/A</v>
      </c>
      <c r="Y154" s="104" t="e">
        <f ca="1">+IF(AND(ISNUMBER(OFFSET('Sanitation Data'!$C$12,0,10*ROW('Sanitation Data'!C148))),'Data Summary'!CN154="Yes"),OFFSET('Sanitation Data'!$C$12,0,10*ROW('Sanitation Data'!C148)),NA())</f>
        <v>#N/A</v>
      </c>
      <c r="Z154" s="104" t="e">
        <f ca="1">+IF(AND(ISNUMBER(OFFSET('Sanitation Data'!$C$13,0,10*ROW('Sanitation Data'!C148))),'Data Summary'!CO154="Yes"),OFFSET('Sanitation Data'!$C$13,0,10*ROW('Sanitation Data'!C148)),NA())</f>
        <v>#N/A</v>
      </c>
      <c r="AA154" s="104" t="e">
        <f ca="1">+IF(AND(ISNUMBER(OFFSET('Sanitation Data'!$D$5,0,10*ROW('Sanitation Data'!D148))),'Data Summary'!CP154="Yes"),100-OFFSET('Sanitation Data'!$D$5,0,10*ROW('Sanitation Data'!D148)),NA())</f>
        <v>#N/A</v>
      </c>
      <c r="AB154" s="104" t="e">
        <f ca="1">+IF(AND(ISNUMBER(OFFSET('Sanitation Data'!$D$7,0,10*ROW('Sanitation Data'!D148))),'Data Summary'!CQ154="Yes"),OFFSET('Sanitation Data'!$D$7,0,10*ROW('Sanitation Data'!D148)),NA())</f>
        <v>#N/A</v>
      </c>
      <c r="AC154" s="104" t="e">
        <f ca="1">+IF(AND(ISNUMBER(OFFSET('Sanitation Data'!$D$11,0,10*ROW('Sanitation Data'!D148))),'Data Summary'!CR154="Yes"),OFFSET('Sanitation Data'!$D$11,0,10*ROW('Sanitation Data'!D148)),NA())</f>
        <v>#N/A</v>
      </c>
      <c r="AD154" s="104" t="e">
        <f ca="1">+IF(AND(ISNUMBER(OFFSET('Sanitation Data'!$D$12,0,10*ROW('Sanitation Data'!D148))),'Data Summary'!CS154="Yes"),OFFSET('Sanitation Data'!$D$12,0,10*ROW('Sanitation Data'!D148)),NA())</f>
        <v>#N/A</v>
      </c>
      <c r="AE154" s="104" t="e">
        <f ca="1">+IF(AND(ISNUMBER(OFFSET('Sanitation Data'!$D$13,0,10*ROW('Sanitation Data'!D148))),'Data Summary'!CT154="Yes"),OFFSET('Sanitation Data'!$D$13,0,10*ROW('Sanitation Data'!D148)),NA())</f>
        <v>#N/A</v>
      </c>
      <c r="AF154" s="104" t="e">
        <f ca="1">+IF(AND(ISNUMBER(OFFSET('Sanitation Data'!$E$5,0,10*ROW('Sanitation Data'!E148))),'Data Summary'!CU154="Yes"),100-OFFSET('Sanitation Data'!$E$5,0,10*ROW('Sanitation Data'!E148)),NA())</f>
        <v>#N/A</v>
      </c>
      <c r="AG154" s="104" t="e">
        <f ca="1">+IF(AND(ISNUMBER(OFFSET('Sanitation Data'!$E$7,0,10*ROW('Sanitation Data'!E148))),'Data Summary'!CV154="Yes"),OFFSET('Sanitation Data'!$E$7,0,10*ROW('Sanitation Data'!E148)),NA())</f>
        <v>#N/A</v>
      </c>
      <c r="AH154" s="104" t="e">
        <f ca="1">+IF(AND(ISNUMBER(OFFSET('Sanitation Data'!$E$11,0,10*ROW('Sanitation Data'!E148))),'Data Summary'!CW154="Yes"),OFFSET('Sanitation Data'!$E$11,0,10*ROW('Sanitation Data'!E148)),NA())</f>
        <v>#N/A</v>
      </c>
      <c r="AI154" s="104" t="e">
        <f ca="1">+IF(AND(ISNUMBER(OFFSET('Sanitation Data'!$E$12,0,10*ROW('Sanitation Data'!E148))),'Data Summary'!CX154="Yes"),OFFSET('Sanitation Data'!$E$12,0,10*ROW('Sanitation Data'!E148)),NA())</f>
        <v>#N/A</v>
      </c>
      <c r="AJ154" s="104" t="e">
        <f ca="1">+IF(AND(ISNUMBER(OFFSET('Sanitation Data'!$E$13,0,10*ROW('Sanitation Data'!E148))),'Data Summary'!CY154="Yes"),OFFSET('Sanitation Data'!$E$13,0,10*ROW('Sanitation Data'!E148)),NA())</f>
        <v>#N/A</v>
      </c>
      <c r="AK154" s="104" t="e">
        <f ca="1">+IF(AND(ISNUMBER(OFFSET('Sanitation Data'!$F$5,0,10*ROW('Sanitation Data'!F148))),'Data Summary'!CZ154="Yes"),100-OFFSET('Sanitation Data'!$F$5,0,10*ROW('Sanitation Data'!F148)),NA())</f>
        <v>#N/A</v>
      </c>
      <c r="AL154" s="104" t="e">
        <f ca="1">+IF(AND(ISNUMBER(OFFSET('Sanitation Data'!$F$7,0,10*ROW('Sanitation Data'!F148))),'Data Summary'!DA154="Yes"),OFFSET('Sanitation Data'!$F$7,0,10*ROW('Sanitation Data'!F148)),NA())</f>
        <v>#N/A</v>
      </c>
      <c r="AM154" s="104" t="e">
        <f ca="1">+IF(AND(ISNUMBER(OFFSET('Sanitation Data'!$F$11,0,10*ROW('Sanitation Data'!F148))),'Data Summary'!DB154="Yes"),OFFSET('Sanitation Data'!$F$11,0,10*ROW('Sanitation Data'!F148)),NA())</f>
        <v>#N/A</v>
      </c>
      <c r="AN154" s="104" t="e">
        <f ca="1">+IF(AND(ISNUMBER(OFFSET('Sanitation Data'!$F$12,0,10*ROW('Sanitation Data'!F148))),'Data Summary'!DC154="Yes"),OFFSET('Sanitation Data'!$F$12,0,10*ROW('Sanitation Data'!F148)),NA())</f>
        <v>#N/A</v>
      </c>
      <c r="AO154" s="104" t="e">
        <f ca="1">+IF(AND(ISNUMBER(OFFSET('Sanitation Data'!$F$13,0,10*ROW('Sanitation Data'!F148))),'Data Summary'!DD154="Yes"),OFFSET('Sanitation Data'!$F$13,0,10*ROW('Sanitation Data'!F148)),NA())</f>
        <v>#N/A</v>
      </c>
      <c r="AP154" s="104" t="e">
        <f ca="1">+IF(AND(ISNUMBER(OFFSET('Sanitation Data'!$G$5,0,10*ROW('Sanitation Data'!G148))),'Data Summary'!DE154="Yes"),100-OFFSET('Sanitation Data'!$G$5,0,10*ROW('Sanitation Data'!G148)),NA())</f>
        <v>#N/A</v>
      </c>
      <c r="AQ154" s="104" t="e">
        <f ca="1">+IF(AND(ISNUMBER(OFFSET('Sanitation Data'!$G$7,0,10*ROW('Sanitation Data'!G148))),'Data Summary'!DF154="Yes"),OFFSET('Sanitation Data'!$G$7,0,10*ROW('Sanitation Data'!G148)),NA())</f>
        <v>#N/A</v>
      </c>
      <c r="AR154" s="104" t="e">
        <f ca="1">+IF(AND(ISNUMBER(OFFSET('Sanitation Data'!$G$11,0,10*ROW('Sanitation Data'!G148))),'Data Summary'!DG154="Yes"),OFFSET('Sanitation Data'!$G$11,0,10*ROW('Sanitation Data'!G148)),NA())</f>
        <v>#N/A</v>
      </c>
      <c r="AS154" s="104" t="e">
        <f ca="1">+IF(AND(ISNUMBER(OFFSET('Sanitation Data'!$G$12,0,10*ROW('Sanitation Data'!G148))),'Data Summary'!DH154="Yes"),OFFSET('Sanitation Data'!$G$12,0,10*ROW('Sanitation Data'!G148)),NA())</f>
        <v>#N/A</v>
      </c>
      <c r="AT154" s="104" t="e">
        <f ca="1">+IF(AND(ISNUMBER(OFFSET('Sanitation Data'!$G$13,0,10*ROW('Sanitation Data'!G148))),'Data Summary'!DI154="Yes"),OFFSET('Sanitation Data'!$G$13,0,10*ROW('Sanitation Data'!G148)),NA())</f>
        <v>#N/A</v>
      </c>
      <c r="AU154" s="104" t="e">
        <f ca="1">+IF(AND(ISNUMBER(OFFSET('Sanitation Data'!$H$5,0,10*ROW('Sanitation Data'!H148))),'Data Summary'!DJ154="Yes"),100-OFFSET('Sanitation Data'!$H$5,0,10*ROW('Sanitation Data'!H148)),NA())</f>
        <v>#N/A</v>
      </c>
      <c r="AV154" s="104" t="e">
        <f ca="1">+IF(AND(ISNUMBER(OFFSET('Sanitation Data'!$H$7,0,10*ROW('Sanitation Data'!H148))),'Data Summary'!DK154="Yes"),OFFSET('Sanitation Data'!$H$7,0,10*ROW('Sanitation Data'!H148)),NA())</f>
        <v>#N/A</v>
      </c>
      <c r="AW154" s="104" t="e">
        <f ca="1">+IF(AND(ISNUMBER(OFFSET('Sanitation Data'!$H$11,0,10*ROW('Sanitation Data'!H148))),'Data Summary'!DL154="Yes"),OFFSET('Sanitation Data'!$H$11,0,10*ROW('Sanitation Data'!H148)),NA())</f>
        <v>#N/A</v>
      </c>
      <c r="AX154" s="104" t="e">
        <f ca="1">+IF(AND(ISNUMBER(OFFSET('Sanitation Data'!$H$12,0,10*ROW('Sanitation Data'!H148))),'Data Summary'!DM154="Yes"),OFFSET('Sanitation Data'!$H$12,0,10*ROW('Sanitation Data'!H148)),NA())</f>
        <v>#N/A</v>
      </c>
      <c r="AY154" s="104" t="e">
        <f ca="1">+IF(AND(ISNUMBER(OFFSET('Sanitation Data'!$H$13,0,10*ROW('Sanitation Data'!H148))),'Data Summary'!DN154="Yes"),OFFSET('Sanitation Data'!$H$13,0,10*ROW('Sanitation Data'!H148)),NA())</f>
        <v>#N/A</v>
      </c>
      <c r="AZ154" s="109" t="e">
        <f ca="1">+IF(AND(ISNUMBER(OFFSET('Hygiene Data'!$C$6,0,10*ROW('Hygiene Data'!C148))),'Data Summary'!DO154="Yes"),OFFSET('Hygiene Data'!$C$6,0,10*ROW('Hygiene Data'!C148)),NA())</f>
        <v>#N/A</v>
      </c>
      <c r="BA154" s="109" t="e">
        <f ca="1">+IF(AND(ISNUMBER(OFFSET('Hygiene Data'!$C$8,0,10*ROW('Hygiene Data'!C148))),'Data Summary'!DP154="Yes"),OFFSET('Hygiene Data'!$C$8,0,10*ROW('Hygiene Data'!C148)),NA())</f>
        <v>#N/A</v>
      </c>
      <c r="BB154" s="109" t="e">
        <f ca="1">+IF(AND(ISNUMBER(OFFSET('Hygiene Data'!$C$10,0,10*ROW('Hygiene Data'!C148))),'Data Summary'!DQ154="Yes"),OFFSET('Hygiene Data'!$C$10,0,10*ROW('Hygiene Data'!C148)),NA())</f>
        <v>#N/A</v>
      </c>
      <c r="BC154" s="109" t="e">
        <f ca="1">+IF(AND(ISNUMBER(OFFSET('Hygiene Data'!$D$6,0,10*ROW('Hygiene Data'!D148))),'Data Summary'!DR154="Yes"),OFFSET('Hygiene Data'!$D$6,0,10*ROW('Hygiene Data'!D148)),NA())</f>
        <v>#N/A</v>
      </c>
      <c r="BD154" s="109" t="e">
        <f ca="1">+IF(AND(ISNUMBER(OFFSET('Hygiene Data'!$D$8,0,10*ROW('Hygiene Data'!D148))),'Data Summary'!DS154="Yes"),OFFSET('Hygiene Data'!$D$8,0,10*ROW('Hygiene Data'!D148)),NA())</f>
        <v>#N/A</v>
      </c>
      <c r="BE154" s="109" t="e">
        <f ca="1">+IF(AND(ISNUMBER(OFFSET('Hygiene Data'!$D$10,0,10*ROW('Hygiene Data'!D148))),'Data Summary'!DT154="Yes"),OFFSET('Hygiene Data'!$D$10,0,10*ROW('Hygiene Data'!D148)),NA())</f>
        <v>#N/A</v>
      </c>
      <c r="BF154" s="109" t="e">
        <f ca="1">+IF(AND(ISNUMBER(OFFSET('Hygiene Data'!$E$6,0,10*ROW('Hygiene Data'!E148))),'Data Summary'!DU154="Yes"),OFFSET('Hygiene Data'!$E$6,0,10*ROW('Hygiene Data'!E148)),NA())</f>
        <v>#N/A</v>
      </c>
      <c r="BG154" s="109" t="e">
        <f ca="1">+IF(AND(ISNUMBER(OFFSET('Hygiene Data'!$E$8,0,10*ROW('Hygiene Data'!E148))),'Data Summary'!DV154="Yes"),OFFSET('Hygiene Data'!$E$8,0,10*ROW('Hygiene Data'!E148)),NA())</f>
        <v>#N/A</v>
      </c>
      <c r="BH154" s="109" t="e">
        <f ca="1">+IF(AND(ISNUMBER(OFFSET('Hygiene Data'!$E$10,0,10*ROW('Hygiene Data'!E148))),'Data Summary'!DW154="Yes"),OFFSET('Hygiene Data'!$E$10,0,10*ROW('Hygiene Data'!E148)),NA())</f>
        <v>#N/A</v>
      </c>
      <c r="BI154" s="109" t="e">
        <f ca="1">+IF(AND(ISNUMBER(OFFSET('Hygiene Data'!$F$6,0,10*ROW('Hygiene Data'!F148))),'Data Summary'!DX154="Yes"),OFFSET('Hygiene Data'!$F$6,0,10*ROW('Hygiene Data'!F148)),NA())</f>
        <v>#N/A</v>
      </c>
      <c r="BJ154" s="109" t="e">
        <f ca="1">+IF(AND(ISNUMBER(OFFSET('Hygiene Data'!$F$8,0,10*ROW('Hygiene Data'!F148))),'Data Summary'!DY154="Yes"),OFFSET('Hygiene Data'!$F$8,0,10*ROW('Hygiene Data'!F148)),NA())</f>
        <v>#N/A</v>
      </c>
      <c r="BK154" s="109" t="e">
        <f ca="1">+IF(AND(ISNUMBER(OFFSET('Hygiene Data'!$F$10,0,10*ROW('Hygiene Data'!F148))),'Data Summary'!DZ154="Yes"),OFFSET('Hygiene Data'!$F$10,0,10*ROW('Hygiene Data'!F148)),NA())</f>
        <v>#N/A</v>
      </c>
      <c r="BL154" s="109" t="e">
        <f ca="1">+IF(AND(ISNUMBER(OFFSET('Hygiene Data'!$G$6,0,10*ROW('Hygiene Data'!G148))),'Data Summary'!EA154="Yes"),OFFSET('Hygiene Data'!$G$6,0,10*ROW('Hygiene Data'!G148)),NA())</f>
        <v>#N/A</v>
      </c>
      <c r="BM154" s="109" t="e">
        <f ca="1">+IF(AND(ISNUMBER(OFFSET('Hygiene Data'!$G$8,0,10*ROW('Hygiene Data'!G148))),'Data Summary'!EB154="Yes"),OFFSET('Hygiene Data'!$G$8,0,10*ROW('Hygiene Data'!G148)),NA())</f>
        <v>#N/A</v>
      </c>
      <c r="BN154" s="109" t="e">
        <f ca="1">+IF(AND(ISNUMBER(OFFSET('Hygiene Data'!$G$10,0,10*ROW('Hygiene Data'!G148))),'Data Summary'!EC154="Yes"),OFFSET('Hygiene Data'!$G$10,0,10*ROW('Hygiene Data'!G148)),NA())</f>
        <v>#N/A</v>
      </c>
      <c r="BO154" s="109" t="e">
        <f ca="1">+IF(AND(ISNUMBER(OFFSET('Hygiene Data'!$H$6,0,10*ROW('Hygiene Data'!H148))),'Data Summary'!ED154="Yes"),OFFSET('Hygiene Data'!$H$6,0,10*ROW('Hygiene Data'!H148)),NA())</f>
        <v>#N/A</v>
      </c>
      <c r="BP154" s="109" t="e">
        <f ca="1">+IF(AND(ISNUMBER(OFFSET('Hygiene Data'!$H$8,0,10*ROW('Hygiene Data'!H148))),'Data Summary'!EE154="Yes"),OFFSET('Hygiene Data'!$H$8,0,10*ROW('Hygiene Data'!H148)),NA())</f>
        <v>#N/A</v>
      </c>
      <c r="BQ154" s="109" t="e">
        <f ca="1">+IF(AND(ISNUMBER(OFFSET('Hygiene Data'!$H$10,0,10*ROW('Hygiene Data'!H148))),'Data Summary'!EF154="Yes"),OFFSET('Hygiene Data'!$H$10,0,10*ROW('Hygiene Data'!H148)),NA())</f>
        <v>#N/A</v>
      </c>
    </row>
    <row r="155" spans="1:69" x14ac:dyDescent="0.25">
      <c r="A155" s="57" t="e">
        <f ca="1">+IF(OFFSET('Water Data'!$B$1,0,10*ROW('Water Data'!B149))="",NA(),OFFSET('Water Data'!$B$1,0,10*ROW('Water Data'!B149)))</f>
        <v>#N/A</v>
      </c>
      <c r="B155" s="57" t="e">
        <f ca="1">+IF(OFFSET('Water Data'!$A$3,0,10*ROW('Water Data'!A152))="",NA(),OFFSET('Water Data'!$A$3,0,10*ROW('Water Data'!A152)))</f>
        <v>#N/A</v>
      </c>
      <c r="C155" s="57" t="e">
        <f ca="1">+IF(OFFSET('Water Data'!$C$3,0,10*ROW('Water Data'!C152))="",NA(),OFFSET('Water Data'!$C$3,0,10*ROW('Water Data'!C152)))</f>
        <v>#N/A</v>
      </c>
      <c r="D155" s="58" t="e">
        <f ca="1">+IF(AND(ISNUMBER(OFFSET('Water Data'!$C$5,0,10*ROW('Water Data'!C149))),'Data Summary'!BS155="Yes"),100-OFFSET('Water Data'!$C$5,0,10*ROW('Water Data'!C149)),NA())</f>
        <v>#N/A</v>
      </c>
      <c r="E155" s="58" t="e">
        <f ca="1">+IF(AND(ISNUMBER(OFFSET('Water Data'!$C$7,0,10*ROW('Water Data'!C149))),'Data Summary'!BT155="Yes"),OFFSET('Water Data'!$C$7,0,10*ROW('Water Data'!C149)),NA())</f>
        <v>#N/A</v>
      </c>
      <c r="F155" s="58" t="e">
        <f ca="1">+IF(AND(ISNUMBER(OFFSET('Water Data'!$C$10,0,10*ROW('Water Data'!C149))),'Data Summary'!BU155="Yes"),OFFSET('Water Data'!$C$10,0,10*ROW('Water Data'!C149)),NA())</f>
        <v>#N/A</v>
      </c>
      <c r="G155" s="58" t="e">
        <f ca="1">+IF(AND(ISNUMBER(OFFSET('Water Data'!$D$5,0,10*ROW('Water Data'!D149))),'Data Summary'!BV155="Yes"),100-OFFSET('Water Data'!$D$5,0,10*ROW('Water Data'!D149)),NA())</f>
        <v>#N/A</v>
      </c>
      <c r="H155" s="58" t="e">
        <f ca="1">+IF(AND(ISNUMBER(OFFSET('Water Data'!$D$7,0,10*ROW('Water Data'!D149))),'Data Summary'!BW155="Yes"),OFFSET('Water Data'!$D$7,0,10*ROW('Water Data'!D149)),NA())</f>
        <v>#N/A</v>
      </c>
      <c r="I155" s="58" t="e">
        <f ca="1">+IF(AND(ISNUMBER(OFFSET('Water Data'!$D$10,0,10*ROW('Water Data'!D149))),'Data Summary'!BX155="Yes"),OFFSET('Water Data'!$D$10,0,10*ROW('Water Data'!D149)),NA())</f>
        <v>#N/A</v>
      </c>
      <c r="J155" s="58" t="e">
        <f ca="1">+IF(AND(ISNUMBER(OFFSET('Water Data'!$E$5,0,10*ROW('Water Data'!E149))),'Data Summary'!BY155="Yes"),100-OFFSET('Water Data'!$E$5,0,10*ROW('Water Data'!E149)),NA())</f>
        <v>#N/A</v>
      </c>
      <c r="K155" s="58" t="e">
        <f ca="1">+IF(AND(ISNUMBER(OFFSET('Water Data'!$E$7,0,10*ROW('Water Data'!E149))),'Data Summary'!BZ155="Yes"),OFFSET('Water Data'!$E$7,0,10*ROW('Water Data'!E149)),NA())</f>
        <v>#N/A</v>
      </c>
      <c r="L155" s="58" t="e">
        <f ca="1">+IF(AND(ISNUMBER(OFFSET('Water Data'!$E$10,0,10*ROW('Water Data'!E149))),'Data Summary'!CA155="Yes"),OFFSET('Water Data'!$E$10,0,10*ROW('Water Data'!E149)),NA())</f>
        <v>#N/A</v>
      </c>
      <c r="M155" s="58" t="e">
        <f ca="1">+IF(AND(ISNUMBER(OFFSET('Water Data'!$F$5,0,10*ROW('Water Data'!F149))),'Data Summary'!CB155="Yes"),100-OFFSET('Water Data'!$F$5,0,10*ROW('Water Data'!F149)),NA())</f>
        <v>#N/A</v>
      </c>
      <c r="N155" s="58" t="e">
        <f ca="1">+IF(AND(ISNUMBER(OFFSET('Water Data'!$F$7,0,10*ROW('Water Data'!F149))),'Data Summary'!CC155="Yes"),OFFSET('Water Data'!$F$7,0,10*ROW('Water Data'!F149)),NA())</f>
        <v>#N/A</v>
      </c>
      <c r="O155" s="58" t="e">
        <f ca="1">+IF(AND(ISNUMBER(OFFSET('Water Data'!$F$10,0,10*ROW('Water Data'!F149))),'Data Summary'!CD155="Yes"),OFFSET('Water Data'!$F$10,0,10*ROW('Water Data'!F149)),NA())</f>
        <v>#N/A</v>
      </c>
      <c r="P155" s="58" t="e">
        <f ca="1">+IF(AND(ISNUMBER(OFFSET('Water Data'!$G$5,0,10*ROW('Water Data'!G149))),'Data Summary'!CE155="Yes"),100-OFFSET('Water Data'!$G$5,0,10*ROW('Water Data'!G149)),NA())</f>
        <v>#N/A</v>
      </c>
      <c r="Q155" s="58" t="e">
        <f ca="1">+IF(AND(ISNUMBER(OFFSET('Water Data'!$G$7,0,10*ROW('Water Data'!G149))),'Data Summary'!CF155="Yes"),OFFSET('Water Data'!$G$7,0,10*ROW('Water Data'!G149)),NA())</f>
        <v>#N/A</v>
      </c>
      <c r="R155" s="58" t="e">
        <f ca="1">+IF(AND(ISNUMBER(OFFSET('Water Data'!$G$10,0,10*ROW('Water Data'!G149))),'Data Summary'!CG155="Yes"),OFFSET('Water Data'!$G$10,0,10*ROW('Water Data'!G149)),NA())</f>
        <v>#N/A</v>
      </c>
      <c r="S155" s="58" t="e">
        <f ca="1">+IF(AND(ISNUMBER(OFFSET('Water Data'!$H$5,0,10*ROW('Water Data'!H149))),'Data Summary'!CH155="Yes"),100-OFFSET('Water Data'!$H$5,0,10*ROW('Water Data'!H149)),NA())</f>
        <v>#N/A</v>
      </c>
      <c r="T155" s="58" t="e">
        <f ca="1">+IF(AND(ISNUMBER(OFFSET('Water Data'!$H$7,0,10*ROW('Water Data'!H149))),'Data Summary'!CI155="Yes"),OFFSET('Water Data'!$H$7,0,10*ROW('Water Data'!H149)),NA())</f>
        <v>#N/A</v>
      </c>
      <c r="U155" s="58" t="e">
        <f ca="1">+IF(AND(ISNUMBER(OFFSET('Water Data'!$H$10,0,10*ROW('Water Data'!H149))),'Data Summary'!CJ155="Yes"),OFFSET('Water Data'!$H$10,0,10*ROW('Water Data'!H149)),NA())</f>
        <v>#N/A</v>
      </c>
      <c r="V155" s="104" t="e">
        <f ca="1">+IF(AND(ISNUMBER(OFFSET('Sanitation Data'!$C$5,0,10*ROW('Sanitation Data'!C149))),'Data Summary'!CK155="Yes"),100-OFFSET('Sanitation Data'!$C$5,0,10*ROW('Sanitation Data'!C149)),NA())</f>
        <v>#N/A</v>
      </c>
      <c r="W155" s="104" t="e">
        <f ca="1">+IF(AND(ISNUMBER(OFFSET('Sanitation Data'!$C$7,0,10*ROW('Sanitation Data'!C149))),'Data Summary'!CL155="Yes"),OFFSET('Sanitation Data'!$C$7,0,10*ROW('Sanitation Data'!C149)),NA())</f>
        <v>#N/A</v>
      </c>
      <c r="X155" s="104" t="e">
        <f ca="1">+IF(AND(ISNUMBER(OFFSET('Sanitation Data'!$C$11,0,10*ROW('Sanitation Data'!C149))),'Data Summary'!CM155="Yes"),OFFSET('Sanitation Data'!$C$11,0,10*ROW('Sanitation Data'!C149)),NA())</f>
        <v>#N/A</v>
      </c>
      <c r="Y155" s="104" t="e">
        <f ca="1">+IF(AND(ISNUMBER(OFFSET('Sanitation Data'!$C$12,0,10*ROW('Sanitation Data'!C149))),'Data Summary'!CN155="Yes"),OFFSET('Sanitation Data'!$C$12,0,10*ROW('Sanitation Data'!C149)),NA())</f>
        <v>#N/A</v>
      </c>
      <c r="Z155" s="104" t="e">
        <f ca="1">+IF(AND(ISNUMBER(OFFSET('Sanitation Data'!$C$13,0,10*ROW('Sanitation Data'!C149))),'Data Summary'!CO155="Yes"),OFFSET('Sanitation Data'!$C$13,0,10*ROW('Sanitation Data'!C149)),NA())</f>
        <v>#N/A</v>
      </c>
      <c r="AA155" s="104" t="e">
        <f ca="1">+IF(AND(ISNUMBER(OFFSET('Sanitation Data'!$D$5,0,10*ROW('Sanitation Data'!D149))),'Data Summary'!CP155="Yes"),100-OFFSET('Sanitation Data'!$D$5,0,10*ROW('Sanitation Data'!D149)),NA())</f>
        <v>#N/A</v>
      </c>
      <c r="AB155" s="104" t="e">
        <f ca="1">+IF(AND(ISNUMBER(OFFSET('Sanitation Data'!$D$7,0,10*ROW('Sanitation Data'!D149))),'Data Summary'!CQ155="Yes"),OFFSET('Sanitation Data'!$D$7,0,10*ROW('Sanitation Data'!D149)),NA())</f>
        <v>#N/A</v>
      </c>
      <c r="AC155" s="104" t="e">
        <f ca="1">+IF(AND(ISNUMBER(OFFSET('Sanitation Data'!$D$11,0,10*ROW('Sanitation Data'!D149))),'Data Summary'!CR155="Yes"),OFFSET('Sanitation Data'!$D$11,0,10*ROW('Sanitation Data'!D149)),NA())</f>
        <v>#N/A</v>
      </c>
      <c r="AD155" s="104" t="e">
        <f ca="1">+IF(AND(ISNUMBER(OFFSET('Sanitation Data'!$D$12,0,10*ROW('Sanitation Data'!D149))),'Data Summary'!CS155="Yes"),OFFSET('Sanitation Data'!$D$12,0,10*ROW('Sanitation Data'!D149)),NA())</f>
        <v>#N/A</v>
      </c>
      <c r="AE155" s="104" t="e">
        <f ca="1">+IF(AND(ISNUMBER(OFFSET('Sanitation Data'!$D$13,0,10*ROW('Sanitation Data'!D149))),'Data Summary'!CT155="Yes"),OFFSET('Sanitation Data'!$D$13,0,10*ROW('Sanitation Data'!D149)),NA())</f>
        <v>#N/A</v>
      </c>
      <c r="AF155" s="104" t="e">
        <f ca="1">+IF(AND(ISNUMBER(OFFSET('Sanitation Data'!$E$5,0,10*ROW('Sanitation Data'!E149))),'Data Summary'!CU155="Yes"),100-OFFSET('Sanitation Data'!$E$5,0,10*ROW('Sanitation Data'!E149)),NA())</f>
        <v>#N/A</v>
      </c>
      <c r="AG155" s="104" t="e">
        <f ca="1">+IF(AND(ISNUMBER(OFFSET('Sanitation Data'!$E$7,0,10*ROW('Sanitation Data'!E149))),'Data Summary'!CV155="Yes"),OFFSET('Sanitation Data'!$E$7,0,10*ROW('Sanitation Data'!E149)),NA())</f>
        <v>#N/A</v>
      </c>
      <c r="AH155" s="104" t="e">
        <f ca="1">+IF(AND(ISNUMBER(OFFSET('Sanitation Data'!$E$11,0,10*ROW('Sanitation Data'!E149))),'Data Summary'!CW155="Yes"),OFFSET('Sanitation Data'!$E$11,0,10*ROW('Sanitation Data'!E149)),NA())</f>
        <v>#N/A</v>
      </c>
      <c r="AI155" s="104" t="e">
        <f ca="1">+IF(AND(ISNUMBER(OFFSET('Sanitation Data'!$E$12,0,10*ROW('Sanitation Data'!E149))),'Data Summary'!CX155="Yes"),OFFSET('Sanitation Data'!$E$12,0,10*ROW('Sanitation Data'!E149)),NA())</f>
        <v>#N/A</v>
      </c>
      <c r="AJ155" s="104" t="e">
        <f ca="1">+IF(AND(ISNUMBER(OFFSET('Sanitation Data'!$E$13,0,10*ROW('Sanitation Data'!E149))),'Data Summary'!CY155="Yes"),OFFSET('Sanitation Data'!$E$13,0,10*ROW('Sanitation Data'!E149)),NA())</f>
        <v>#N/A</v>
      </c>
      <c r="AK155" s="104" t="e">
        <f ca="1">+IF(AND(ISNUMBER(OFFSET('Sanitation Data'!$F$5,0,10*ROW('Sanitation Data'!F149))),'Data Summary'!CZ155="Yes"),100-OFFSET('Sanitation Data'!$F$5,0,10*ROW('Sanitation Data'!F149)),NA())</f>
        <v>#N/A</v>
      </c>
      <c r="AL155" s="104" t="e">
        <f ca="1">+IF(AND(ISNUMBER(OFFSET('Sanitation Data'!$F$7,0,10*ROW('Sanitation Data'!F149))),'Data Summary'!DA155="Yes"),OFFSET('Sanitation Data'!$F$7,0,10*ROW('Sanitation Data'!F149)),NA())</f>
        <v>#N/A</v>
      </c>
      <c r="AM155" s="104" t="e">
        <f ca="1">+IF(AND(ISNUMBER(OFFSET('Sanitation Data'!$F$11,0,10*ROW('Sanitation Data'!F149))),'Data Summary'!DB155="Yes"),OFFSET('Sanitation Data'!$F$11,0,10*ROW('Sanitation Data'!F149)),NA())</f>
        <v>#N/A</v>
      </c>
      <c r="AN155" s="104" t="e">
        <f ca="1">+IF(AND(ISNUMBER(OFFSET('Sanitation Data'!$F$12,0,10*ROW('Sanitation Data'!F149))),'Data Summary'!DC155="Yes"),OFFSET('Sanitation Data'!$F$12,0,10*ROW('Sanitation Data'!F149)),NA())</f>
        <v>#N/A</v>
      </c>
      <c r="AO155" s="104" t="e">
        <f ca="1">+IF(AND(ISNUMBER(OFFSET('Sanitation Data'!$F$13,0,10*ROW('Sanitation Data'!F149))),'Data Summary'!DD155="Yes"),OFFSET('Sanitation Data'!$F$13,0,10*ROW('Sanitation Data'!F149)),NA())</f>
        <v>#N/A</v>
      </c>
      <c r="AP155" s="104" t="e">
        <f ca="1">+IF(AND(ISNUMBER(OFFSET('Sanitation Data'!$G$5,0,10*ROW('Sanitation Data'!G149))),'Data Summary'!DE155="Yes"),100-OFFSET('Sanitation Data'!$G$5,0,10*ROW('Sanitation Data'!G149)),NA())</f>
        <v>#N/A</v>
      </c>
      <c r="AQ155" s="104" t="e">
        <f ca="1">+IF(AND(ISNUMBER(OFFSET('Sanitation Data'!$G$7,0,10*ROW('Sanitation Data'!G149))),'Data Summary'!DF155="Yes"),OFFSET('Sanitation Data'!$G$7,0,10*ROW('Sanitation Data'!G149)),NA())</f>
        <v>#N/A</v>
      </c>
      <c r="AR155" s="104" t="e">
        <f ca="1">+IF(AND(ISNUMBER(OFFSET('Sanitation Data'!$G$11,0,10*ROW('Sanitation Data'!G149))),'Data Summary'!DG155="Yes"),OFFSET('Sanitation Data'!$G$11,0,10*ROW('Sanitation Data'!G149)),NA())</f>
        <v>#N/A</v>
      </c>
      <c r="AS155" s="104" t="e">
        <f ca="1">+IF(AND(ISNUMBER(OFFSET('Sanitation Data'!$G$12,0,10*ROW('Sanitation Data'!G149))),'Data Summary'!DH155="Yes"),OFFSET('Sanitation Data'!$G$12,0,10*ROW('Sanitation Data'!G149)),NA())</f>
        <v>#N/A</v>
      </c>
      <c r="AT155" s="104" t="e">
        <f ca="1">+IF(AND(ISNUMBER(OFFSET('Sanitation Data'!$G$13,0,10*ROW('Sanitation Data'!G149))),'Data Summary'!DI155="Yes"),OFFSET('Sanitation Data'!$G$13,0,10*ROW('Sanitation Data'!G149)),NA())</f>
        <v>#N/A</v>
      </c>
      <c r="AU155" s="104" t="e">
        <f ca="1">+IF(AND(ISNUMBER(OFFSET('Sanitation Data'!$H$5,0,10*ROW('Sanitation Data'!H149))),'Data Summary'!DJ155="Yes"),100-OFFSET('Sanitation Data'!$H$5,0,10*ROW('Sanitation Data'!H149)),NA())</f>
        <v>#N/A</v>
      </c>
      <c r="AV155" s="104" t="e">
        <f ca="1">+IF(AND(ISNUMBER(OFFSET('Sanitation Data'!$H$7,0,10*ROW('Sanitation Data'!H149))),'Data Summary'!DK155="Yes"),OFFSET('Sanitation Data'!$H$7,0,10*ROW('Sanitation Data'!H149)),NA())</f>
        <v>#N/A</v>
      </c>
      <c r="AW155" s="104" t="e">
        <f ca="1">+IF(AND(ISNUMBER(OFFSET('Sanitation Data'!$H$11,0,10*ROW('Sanitation Data'!H149))),'Data Summary'!DL155="Yes"),OFFSET('Sanitation Data'!$H$11,0,10*ROW('Sanitation Data'!H149)),NA())</f>
        <v>#N/A</v>
      </c>
      <c r="AX155" s="104" t="e">
        <f ca="1">+IF(AND(ISNUMBER(OFFSET('Sanitation Data'!$H$12,0,10*ROW('Sanitation Data'!H149))),'Data Summary'!DM155="Yes"),OFFSET('Sanitation Data'!$H$12,0,10*ROW('Sanitation Data'!H149)),NA())</f>
        <v>#N/A</v>
      </c>
      <c r="AY155" s="104" t="e">
        <f ca="1">+IF(AND(ISNUMBER(OFFSET('Sanitation Data'!$H$13,0,10*ROW('Sanitation Data'!H149))),'Data Summary'!DN155="Yes"),OFFSET('Sanitation Data'!$H$13,0,10*ROW('Sanitation Data'!H149)),NA())</f>
        <v>#N/A</v>
      </c>
      <c r="AZ155" s="109" t="e">
        <f ca="1">+IF(AND(ISNUMBER(OFFSET('Hygiene Data'!$C$6,0,10*ROW('Hygiene Data'!C149))),'Data Summary'!DO155="Yes"),OFFSET('Hygiene Data'!$C$6,0,10*ROW('Hygiene Data'!C149)),NA())</f>
        <v>#N/A</v>
      </c>
      <c r="BA155" s="109" t="e">
        <f ca="1">+IF(AND(ISNUMBER(OFFSET('Hygiene Data'!$C$8,0,10*ROW('Hygiene Data'!C149))),'Data Summary'!DP155="Yes"),OFFSET('Hygiene Data'!$C$8,0,10*ROW('Hygiene Data'!C149)),NA())</f>
        <v>#N/A</v>
      </c>
      <c r="BB155" s="109" t="e">
        <f ca="1">+IF(AND(ISNUMBER(OFFSET('Hygiene Data'!$C$10,0,10*ROW('Hygiene Data'!C149))),'Data Summary'!DQ155="Yes"),OFFSET('Hygiene Data'!$C$10,0,10*ROW('Hygiene Data'!C149)),NA())</f>
        <v>#N/A</v>
      </c>
      <c r="BC155" s="109" t="e">
        <f ca="1">+IF(AND(ISNUMBER(OFFSET('Hygiene Data'!$D$6,0,10*ROW('Hygiene Data'!D149))),'Data Summary'!DR155="Yes"),OFFSET('Hygiene Data'!$D$6,0,10*ROW('Hygiene Data'!D149)),NA())</f>
        <v>#N/A</v>
      </c>
      <c r="BD155" s="109" t="e">
        <f ca="1">+IF(AND(ISNUMBER(OFFSET('Hygiene Data'!$D$8,0,10*ROW('Hygiene Data'!D149))),'Data Summary'!DS155="Yes"),OFFSET('Hygiene Data'!$D$8,0,10*ROW('Hygiene Data'!D149)),NA())</f>
        <v>#N/A</v>
      </c>
      <c r="BE155" s="109" t="e">
        <f ca="1">+IF(AND(ISNUMBER(OFFSET('Hygiene Data'!$D$10,0,10*ROW('Hygiene Data'!D149))),'Data Summary'!DT155="Yes"),OFFSET('Hygiene Data'!$D$10,0,10*ROW('Hygiene Data'!D149)),NA())</f>
        <v>#N/A</v>
      </c>
      <c r="BF155" s="109" t="e">
        <f ca="1">+IF(AND(ISNUMBER(OFFSET('Hygiene Data'!$E$6,0,10*ROW('Hygiene Data'!E149))),'Data Summary'!DU155="Yes"),OFFSET('Hygiene Data'!$E$6,0,10*ROW('Hygiene Data'!E149)),NA())</f>
        <v>#N/A</v>
      </c>
      <c r="BG155" s="109" t="e">
        <f ca="1">+IF(AND(ISNUMBER(OFFSET('Hygiene Data'!$E$8,0,10*ROW('Hygiene Data'!E149))),'Data Summary'!DV155="Yes"),OFFSET('Hygiene Data'!$E$8,0,10*ROW('Hygiene Data'!E149)),NA())</f>
        <v>#N/A</v>
      </c>
      <c r="BH155" s="109" t="e">
        <f ca="1">+IF(AND(ISNUMBER(OFFSET('Hygiene Data'!$E$10,0,10*ROW('Hygiene Data'!E149))),'Data Summary'!DW155="Yes"),OFFSET('Hygiene Data'!$E$10,0,10*ROW('Hygiene Data'!E149)),NA())</f>
        <v>#N/A</v>
      </c>
      <c r="BI155" s="109" t="e">
        <f ca="1">+IF(AND(ISNUMBER(OFFSET('Hygiene Data'!$F$6,0,10*ROW('Hygiene Data'!F149))),'Data Summary'!DX155="Yes"),OFFSET('Hygiene Data'!$F$6,0,10*ROW('Hygiene Data'!F149)),NA())</f>
        <v>#N/A</v>
      </c>
      <c r="BJ155" s="109" t="e">
        <f ca="1">+IF(AND(ISNUMBER(OFFSET('Hygiene Data'!$F$8,0,10*ROW('Hygiene Data'!F149))),'Data Summary'!DY155="Yes"),OFFSET('Hygiene Data'!$F$8,0,10*ROW('Hygiene Data'!F149)),NA())</f>
        <v>#N/A</v>
      </c>
      <c r="BK155" s="109" t="e">
        <f ca="1">+IF(AND(ISNUMBER(OFFSET('Hygiene Data'!$F$10,0,10*ROW('Hygiene Data'!F149))),'Data Summary'!DZ155="Yes"),OFFSET('Hygiene Data'!$F$10,0,10*ROW('Hygiene Data'!F149)),NA())</f>
        <v>#N/A</v>
      </c>
      <c r="BL155" s="109" t="e">
        <f ca="1">+IF(AND(ISNUMBER(OFFSET('Hygiene Data'!$G$6,0,10*ROW('Hygiene Data'!G149))),'Data Summary'!EA155="Yes"),OFFSET('Hygiene Data'!$G$6,0,10*ROW('Hygiene Data'!G149)),NA())</f>
        <v>#N/A</v>
      </c>
      <c r="BM155" s="109" t="e">
        <f ca="1">+IF(AND(ISNUMBER(OFFSET('Hygiene Data'!$G$8,0,10*ROW('Hygiene Data'!G149))),'Data Summary'!EB155="Yes"),OFFSET('Hygiene Data'!$G$8,0,10*ROW('Hygiene Data'!G149)),NA())</f>
        <v>#N/A</v>
      </c>
      <c r="BN155" s="109" t="e">
        <f ca="1">+IF(AND(ISNUMBER(OFFSET('Hygiene Data'!$G$10,0,10*ROW('Hygiene Data'!G149))),'Data Summary'!EC155="Yes"),OFFSET('Hygiene Data'!$G$10,0,10*ROW('Hygiene Data'!G149)),NA())</f>
        <v>#N/A</v>
      </c>
      <c r="BO155" s="109" t="e">
        <f ca="1">+IF(AND(ISNUMBER(OFFSET('Hygiene Data'!$H$6,0,10*ROW('Hygiene Data'!H149))),'Data Summary'!ED155="Yes"),OFFSET('Hygiene Data'!$H$6,0,10*ROW('Hygiene Data'!H149)),NA())</f>
        <v>#N/A</v>
      </c>
      <c r="BP155" s="109" t="e">
        <f ca="1">+IF(AND(ISNUMBER(OFFSET('Hygiene Data'!$H$8,0,10*ROW('Hygiene Data'!H149))),'Data Summary'!EE155="Yes"),OFFSET('Hygiene Data'!$H$8,0,10*ROW('Hygiene Data'!H149)),NA())</f>
        <v>#N/A</v>
      </c>
      <c r="BQ155" s="109" t="e">
        <f ca="1">+IF(AND(ISNUMBER(OFFSET('Hygiene Data'!$H$10,0,10*ROW('Hygiene Data'!H149))),'Data Summary'!EF155="Yes"),OFFSET('Hygiene Data'!$H$10,0,10*ROW('Hygiene Data'!H149)),NA())</f>
        <v>#N/A</v>
      </c>
    </row>
    <row r="156" spans="1:69" x14ac:dyDescent="0.25">
      <c r="A156" s="57" t="e">
        <f ca="1">+IF(OFFSET('Water Data'!$B$1,0,10*ROW('Water Data'!B150))="",NA(),OFFSET('Water Data'!$B$1,0,10*ROW('Water Data'!B150)))</f>
        <v>#N/A</v>
      </c>
      <c r="B156" s="57" t="e">
        <f ca="1">+IF(OFFSET('Water Data'!$A$3,0,10*ROW('Water Data'!A153))="",NA(),OFFSET('Water Data'!$A$3,0,10*ROW('Water Data'!A153)))</f>
        <v>#N/A</v>
      </c>
      <c r="C156" s="57" t="e">
        <f ca="1">+IF(OFFSET('Water Data'!$C$3,0,10*ROW('Water Data'!C153))="",NA(),OFFSET('Water Data'!$C$3,0,10*ROW('Water Data'!C153)))</f>
        <v>#N/A</v>
      </c>
      <c r="D156" s="58" t="e">
        <f ca="1">+IF(AND(ISNUMBER(OFFSET('Water Data'!$C$5,0,10*ROW('Water Data'!C150))),'Data Summary'!BS156="Yes"),100-OFFSET('Water Data'!$C$5,0,10*ROW('Water Data'!C150)),NA())</f>
        <v>#N/A</v>
      </c>
      <c r="E156" s="58" t="e">
        <f ca="1">+IF(AND(ISNUMBER(OFFSET('Water Data'!$C$7,0,10*ROW('Water Data'!C150))),'Data Summary'!BT156="Yes"),OFFSET('Water Data'!$C$7,0,10*ROW('Water Data'!C150)),NA())</f>
        <v>#N/A</v>
      </c>
      <c r="F156" s="58" t="e">
        <f ca="1">+IF(AND(ISNUMBER(OFFSET('Water Data'!$C$10,0,10*ROW('Water Data'!C150))),'Data Summary'!BU156="Yes"),OFFSET('Water Data'!$C$10,0,10*ROW('Water Data'!C150)),NA())</f>
        <v>#N/A</v>
      </c>
      <c r="G156" s="58" t="e">
        <f ca="1">+IF(AND(ISNUMBER(OFFSET('Water Data'!$D$5,0,10*ROW('Water Data'!D150))),'Data Summary'!BV156="Yes"),100-OFFSET('Water Data'!$D$5,0,10*ROW('Water Data'!D150)),NA())</f>
        <v>#N/A</v>
      </c>
      <c r="H156" s="58" t="e">
        <f ca="1">+IF(AND(ISNUMBER(OFFSET('Water Data'!$D$7,0,10*ROW('Water Data'!D150))),'Data Summary'!BW156="Yes"),OFFSET('Water Data'!$D$7,0,10*ROW('Water Data'!D150)),NA())</f>
        <v>#N/A</v>
      </c>
      <c r="I156" s="58" t="e">
        <f ca="1">+IF(AND(ISNUMBER(OFFSET('Water Data'!$D$10,0,10*ROW('Water Data'!D150))),'Data Summary'!BX156="Yes"),OFFSET('Water Data'!$D$10,0,10*ROW('Water Data'!D150)),NA())</f>
        <v>#N/A</v>
      </c>
      <c r="J156" s="58" t="e">
        <f ca="1">+IF(AND(ISNUMBER(OFFSET('Water Data'!$E$5,0,10*ROW('Water Data'!E150))),'Data Summary'!BY156="Yes"),100-OFFSET('Water Data'!$E$5,0,10*ROW('Water Data'!E150)),NA())</f>
        <v>#N/A</v>
      </c>
      <c r="K156" s="58" t="e">
        <f ca="1">+IF(AND(ISNUMBER(OFFSET('Water Data'!$E$7,0,10*ROW('Water Data'!E150))),'Data Summary'!BZ156="Yes"),OFFSET('Water Data'!$E$7,0,10*ROW('Water Data'!E150)),NA())</f>
        <v>#N/A</v>
      </c>
      <c r="L156" s="58" t="e">
        <f ca="1">+IF(AND(ISNUMBER(OFFSET('Water Data'!$E$10,0,10*ROW('Water Data'!E150))),'Data Summary'!CA156="Yes"),OFFSET('Water Data'!$E$10,0,10*ROW('Water Data'!E150)),NA())</f>
        <v>#N/A</v>
      </c>
      <c r="M156" s="58" t="e">
        <f ca="1">+IF(AND(ISNUMBER(OFFSET('Water Data'!$F$5,0,10*ROW('Water Data'!F150))),'Data Summary'!CB156="Yes"),100-OFFSET('Water Data'!$F$5,0,10*ROW('Water Data'!F150)),NA())</f>
        <v>#N/A</v>
      </c>
      <c r="N156" s="58" t="e">
        <f ca="1">+IF(AND(ISNUMBER(OFFSET('Water Data'!$F$7,0,10*ROW('Water Data'!F150))),'Data Summary'!CC156="Yes"),OFFSET('Water Data'!$F$7,0,10*ROW('Water Data'!F150)),NA())</f>
        <v>#N/A</v>
      </c>
      <c r="O156" s="58" t="e">
        <f ca="1">+IF(AND(ISNUMBER(OFFSET('Water Data'!$F$10,0,10*ROW('Water Data'!F150))),'Data Summary'!CD156="Yes"),OFFSET('Water Data'!$F$10,0,10*ROW('Water Data'!F150)),NA())</f>
        <v>#N/A</v>
      </c>
      <c r="P156" s="58" t="e">
        <f ca="1">+IF(AND(ISNUMBER(OFFSET('Water Data'!$G$5,0,10*ROW('Water Data'!G150))),'Data Summary'!CE156="Yes"),100-OFFSET('Water Data'!$G$5,0,10*ROW('Water Data'!G150)),NA())</f>
        <v>#N/A</v>
      </c>
      <c r="Q156" s="58" t="e">
        <f ca="1">+IF(AND(ISNUMBER(OFFSET('Water Data'!$G$7,0,10*ROW('Water Data'!G150))),'Data Summary'!CF156="Yes"),OFFSET('Water Data'!$G$7,0,10*ROW('Water Data'!G150)),NA())</f>
        <v>#N/A</v>
      </c>
      <c r="R156" s="58" t="e">
        <f ca="1">+IF(AND(ISNUMBER(OFFSET('Water Data'!$G$10,0,10*ROW('Water Data'!G150))),'Data Summary'!CG156="Yes"),OFFSET('Water Data'!$G$10,0,10*ROW('Water Data'!G150)),NA())</f>
        <v>#N/A</v>
      </c>
      <c r="S156" s="58" t="e">
        <f ca="1">+IF(AND(ISNUMBER(OFFSET('Water Data'!$H$5,0,10*ROW('Water Data'!H150))),'Data Summary'!CH156="Yes"),100-OFFSET('Water Data'!$H$5,0,10*ROW('Water Data'!H150)),NA())</f>
        <v>#N/A</v>
      </c>
      <c r="T156" s="58" t="e">
        <f ca="1">+IF(AND(ISNUMBER(OFFSET('Water Data'!$H$7,0,10*ROW('Water Data'!H150))),'Data Summary'!CI156="Yes"),OFFSET('Water Data'!$H$7,0,10*ROW('Water Data'!H150)),NA())</f>
        <v>#N/A</v>
      </c>
      <c r="U156" s="58" t="e">
        <f ca="1">+IF(AND(ISNUMBER(OFFSET('Water Data'!$H$10,0,10*ROW('Water Data'!H150))),'Data Summary'!CJ156="Yes"),OFFSET('Water Data'!$H$10,0,10*ROW('Water Data'!H150)),NA())</f>
        <v>#N/A</v>
      </c>
      <c r="V156" s="104" t="e">
        <f ca="1">+IF(AND(ISNUMBER(OFFSET('Sanitation Data'!$C$5,0,10*ROW('Sanitation Data'!C150))),'Data Summary'!CK156="Yes"),100-OFFSET('Sanitation Data'!$C$5,0,10*ROW('Sanitation Data'!C150)),NA())</f>
        <v>#N/A</v>
      </c>
      <c r="W156" s="104" t="e">
        <f ca="1">+IF(AND(ISNUMBER(OFFSET('Sanitation Data'!$C$7,0,10*ROW('Sanitation Data'!C150))),'Data Summary'!CL156="Yes"),OFFSET('Sanitation Data'!$C$7,0,10*ROW('Sanitation Data'!C150)),NA())</f>
        <v>#N/A</v>
      </c>
      <c r="X156" s="104" t="e">
        <f ca="1">+IF(AND(ISNUMBER(OFFSET('Sanitation Data'!$C$11,0,10*ROW('Sanitation Data'!C150))),'Data Summary'!CM156="Yes"),OFFSET('Sanitation Data'!$C$11,0,10*ROW('Sanitation Data'!C150)),NA())</f>
        <v>#N/A</v>
      </c>
      <c r="Y156" s="104" t="e">
        <f ca="1">+IF(AND(ISNUMBER(OFFSET('Sanitation Data'!$C$12,0,10*ROW('Sanitation Data'!C150))),'Data Summary'!CN156="Yes"),OFFSET('Sanitation Data'!$C$12,0,10*ROW('Sanitation Data'!C150)),NA())</f>
        <v>#N/A</v>
      </c>
      <c r="Z156" s="104" t="e">
        <f ca="1">+IF(AND(ISNUMBER(OFFSET('Sanitation Data'!$C$13,0,10*ROW('Sanitation Data'!C150))),'Data Summary'!CO156="Yes"),OFFSET('Sanitation Data'!$C$13,0,10*ROW('Sanitation Data'!C150)),NA())</f>
        <v>#N/A</v>
      </c>
      <c r="AA156" s="104" t="e">
        <f ca="1">+IF(AND(ISNUMBER(OFFSET('Sanitation Data'!$D$5,0,10*ROW('Sanitation Data'!D150))),'Data Summary'!CP156="Yes"),100-OFFSET('Sanitation Data'!$D$5,0,10*ROW('Sanitation Data'!D150)),NA())</f>
        <v>#N/A</v>
      </c>
      <c r="AB156" s="104" t="e">
        <f ca="1">+IF(AND(ISNUMBER(OFFSET('Sanitation Data'!$D$7,0,10*ROW('Sanitation Data'!D150))),'Data Summary'!CQ156="Yes"),OFFSET('Sanitation Data'!$D$7,0,10*ROW('Sanitation Data'!D150)),NA())</f>
        <v>#N/A</v>
      </c>
      <c r="AC156" s="104" t="e">
        <f ca="1">+IF(AND(ISNUMBER(OFFSET('Sanitation Data'!$D$11,0,10*ROW('Sanitation Data'!D150))),'Data Summary'!CR156="Yes"),OFFSET('Sanitation Data'!$D$11,0,10*ROW('Sanitation Data'!D150)),NA())</f>
        <v>#N/A</v>
      </c>
      <c r="AD156" s="104" t="e">
        <f ca="1">+IF(AND(ISNUMBER(OFFSET('Sanitation Data'!$D$12,0,10*ROW('Sanitation Data'!D150))),'Data Summary'!CS156="Yes"),OFFSET('Sanitation Data'!$D$12,0,10*ROW('Sanitation Data'!D150)),NA())</f>
        <v>#N/A</v>
      </c>
      <c r="AE156" s="104" t="e">
        <f ca="1">+IF(AND(ISNUMBER(OFFSET('Sanitation Data'!$D$13,0,10*ROW('Sanitation Data'!D150))),'Data Summary'!CT156="Yes"),OFFSET('Sanitation Data'!$D$13,0,10*ROW('Sanitation Data'!D150)),NA())</f>
        <v>#N/A</v>
      </c>
      <c r="AF156" s="104" t="e">
        <f ca="1">+IF(AND(ISNUMBER(OFFSET('Sanitation Data'!$E$5,0,10*ROW('Sanitation Data'!E150))),'Data Summary'!CU156="Yes"),100-OFFSET('Sanitation Data'!$E$5,0,10*ROW('Sanitation Data'!E150)),NA())</f>
        <v>#N/A</v>
      </c>
      <c r="AG156" s="104" t="e">
        <f ca="1">+IF(AND(ISNUMBER(OFFSET('Sanitation Data'!$E$7,0,10*ROW('Sanitation Data'!E150))),'Data Summary'!CV156="Yes"),OFFSET('Sanitation Data'!$E$7,0,10*ROW('Sanitation Data'!E150)),NA())</f>
        <v>#N/A</v>
      </c>
      <c r="AH156" s="104" t="e">
        <f ca="1">+IF(AND(ISNUMBER(OFFSET('Sanitation Data'!$E$11,0,10*ROW('Sanitation Data'!E150))),'Data Summary'!CW156="Yes"),OFFSET('Sanitation Data'!$E$11,0,10*ROW('Sanitation Data'!E150)),NA())</f>
        <v>#N/A</v>
      </c>
      <c r="AI156" s="104" t="e">
        <f ca="1">+IF(AND(ISNUMBER(OFFSET('Sanitation Data'!$E$12,0,10*ROW('Sanitation Data'!E150))),'Data Summary'!CX156="Yes"),OFFSET('Sanitation Data'!$E$12,0,10*ROW('Sanitation Data'!E150)),NA())</f>
        <v>#N/A</v>
      </c>
      <c r="AJ156" s="104" t="e">
        <f ca="1">+IF(AND(ISNUMBER(OFFSET('Sanitation Data'!$E$13,0,10*ROW('Sanitation Data'!E150))),'Data Summary'!CY156="Yes"),OFFSET('Sanitation Data'!$E$13,0,10*ROW('Sanitation Data'!E150)),NA())</f>
        <v>#N/A</v>
      </c>
      <c r="AK156" s="104" t="e">
        <f ca="1">+IF(AND(ISNUMBER(OFFSET('Sanitation Data'!$F$5,0,10*ROW('Sanitation Data'!F150))),'Data Summary'!CZ156="Yes"),100-OFFSET('Sanitation Data'!$F$5,0,10*ROW('Sanitation Data'!F150)),NA())</f>
        <v>#N/A</v>
      </c>
      <c r="AL156" s="104" t="e">
        <f ca="1">+IF(AND(ISNUMBER(OFFSET('Sanitation Data'!$F$7,0,10*ROW('Sanitation Data'!F150))),'Data Summary'!DA156="Yes"),OFFSET('Sanitation Data'!$F$7,0,10*ROW('Sanitation Data'!F150)),NA())</f>
        <v>#N/A</v>
      </c>
      <c r="AM156" s="104" t="e">
        <f ca="1">+IF(AND(ISNUMBER(OFFSET('Sanitation Data'!$F$11,0,10*ROW('Sanitation Data'!F150))),'Data Summary'!DB156="Yes"),OFFSET('Sanitation Data'!$F$11,0,10*ROW('Sanitation Data'!F150)),NA())</f>
        <v>#N/A</v>
      </c>
      <c r="AN156" s="104" t="e">
        <f ca="1">+IF(AND(ISNUMBER(OFFSET('Sanitation Data'!$F$12,0,10*ROW('Sanitation Data'!F150))),'Data Summary'!DC156="Yes"),OFFSET('Sanitation Data'!$F$12,0,10*ROW('Sanitation Data'!F150)),NA())</f>
        <v>#N/A</v>
      </c>
      <c r="AO156" s="104" t="e">
        <f ca="1">+IF(AND(ISNUMBER(OFFSET('Sanitation Data'!$F$13,0,10*ROW('Sanitation Data'!F150))),'Data Summary'!DD156="Yes"),OFFSET('Sanitation Data'!$F$13,0,10*ROW('Sanitation Data'!F150)),NA())</f>
        <v>#N/A</v>
      </c>
      <c r="AP156" s="104" t="e">
        <f ca="1">+IF(AND(ISNUMBER(OFFSET('Sanitation Data'!$G$5,0,10*ROW('Sanitation Data'!G150))),'Data Summary'!DE156="Yes"),100-OFFSET('Sanitation Data'!$G$5,0,10*ROW('Sanitation Data'!G150)),NA())</f>
        <v>#N/A</v>
      </c>
      <c r="AQ156" s="104" t="e">
        <f ca="1">+IF(AND(ISNUMBER(OFFSET('Sanitation Data'!$G$7,0,10*ROW('Sanitation Data'!G150))),'Data Summary'!DF156="Yes"),OFFSET('Sanitation Data'!$G$7,0,10*ROW('Sanitation Data'!G150)),NA())</f>
        <v>#N/A</v>
      </c>
      <c r="AR156" s="104" t="e">
        <f ca="1">+IF(AND(ISNUMBER(OFFSET('Sanitation Data'!$G$11,0,10*ROW('Sanitation Data'!G150))),'Data Summary'!DG156="Yes"),OFFSET('Sanitation Data'!$G$11,0,10*ROW('Sanitation Data'!G150)),NA())</f>
        <v>#N/A</v>
      </c>
      <c r="AS156" s="104" t="e">
        <f ca="1">+IF(AND(ISNUMBER(OFFSET('Sanitation Data'!$G$12,0,10*ROW('Sanitation Data'!G150))),'Data Summary'!DH156="Yes"),OFFSET('Sanitation Data'!$G$12,0,10*ROW('Sanitation Data'!G150)),NA())</f>
        <v>#N/A</v>
      </c>
      <c r="AT156" s="104" t="e">
        <f ca="1">+IF(AND(ISNUMBER(OFFSET('Sanitation Data'!$G$13,0,10*ROW('Sanitation Data'!G150))),'Data Summary'!DI156="Yes"),OFFSET('Sanitation Data'!$G$13,0,10*ROW('Sanitation Data'!G150)),NA())</f>
        <v>#N/A</v>
      </c>
      <c r="AU156" s="104" t="e">
        <f ca="1">+IF(AND(ISNUMBER(OFFSET('Sanitation Data'!$H$5,0,10*ROW('Sanitation Data'!H150))),'Data Summary'!DJ156="Yes"),100-OFFSET('Sanitation Data'!$H$5,0,10*ROW('Sanitation Data'!H150)),NA())</f>
        <v>#N/A</v>
      </c>
      <c r="AV156" s="104" t="e">
        <f ca="1">+IF(AND(ISNUMBER(OFFSET('Sanitation Data'!$H$7,0,10*ROW('Sanitation Data'!H150))),'Data Summary'!DK156="Yes"),OFFSET('Sanitation Data'!$H$7,0,10*ROW('Sanitation Data'!H150)),NA())</f>
        <v>#N/A</v>
      </c>
      <c r="AW156" s="104" t="e">
        <f ca="1">+IF(AND(ISNUMBER(OFFSET('Sanitation Data'!$H$11,0,10*ROW('Sanitation Data'!H150))),'Data Summary'!DL156="Yes"),OFFSET('Sanitation Data'!$H$11,0,10*ROW('Sanitation Data'!H150)),NA())</f>
        <v>#N/A</v>
      </c>
      <c r="AX156" s="104" t="e">
        <f ca="1">+IF(AND(ISNUMBER(OFFSET('Sanitation Data'!$H$12,0,10*ROW('Sanitation Data'!H150))),'Data Summary'!DM156="Yes"),OFFSET('Sanitation Data'!$H$12,0,10*ROW('Sanitation Data'!H150)),NA())</f>
        <v>#N/A</v>
      </c>
      <c r="AY156" s="104" t="e">
        <f ca="1">+IF(AND(ISNUMBER(OFFSET('Sanitation Data'!$H$13,0,10*ROW('Sanitation Data'!H150))),'Data Summary'!DN156="Yes"),OFFSET('Sanitation Data'!$H$13,0,10*ROW('Sanitation Data'!H150)),NA())</f>
        <v>#N/A</v>
      </c>
      <c r="AZ156" s="109" t="e">
        <f ca="1">+IF(AND(ISNUMBER(OFFSET('Hygiene Data'!$C$6,0,10*ROW('Hygiene Data'!C150))),'Data Summary'!DO156="Yes"),OFFSET('Hygiene Data'!$C$6,0,10*ROW('Hygiene Data'!C150)),NA())</f>
        <v>#N/A</v>
      </c>
      <c r="BA156" s="109" t="e">
        <f ca="1">+IF(AND(ISNUMBER(OFFSET('Hygiene Data'!$C$8,0,10*ROW('Hygiene Data'!C150))),'Data Summary'!DP156="Yes"),OFFSET('Hygiene Data'!$C$8,0,10*ROW('Hygiene Data'!C150)),NA())</f>
        <v>#N/A</v>
      </c>
      <c r="BB156" s="109" t="e">
        <f ca="1">+IF(AND(ISNUMBER(OFFSET('Hygiene Data'!$C$10,0,10*ROW('Hygiene Data'!C150))),'Data Summary'!DQ156="Yes"),OFFSET('Hygiene Data'!$C$10,0,10*ROW('Hygiene Data'!C150)),NA())</f>
        <v>#N/A</v>
      </c>
      <c r="BC156" s="109" t="e">
        <f ca="1">+IF(AND(ISNUMBER(OFFSET('Hygiene Data'!$D$6,0,10*ROW('Hygiene Data'!D150))),'Data Summary'!DR156="Yes"),OFFSET('Hygiene Data'!$D$6,0,10*ROW('Hygiene Data'!D150)),NA())</f>
        <v>#N/A</v>
      </c>
      <c r="BD156" s="109" t="e">
        <f ca="1">+IF(AND(ISNUMBER(OFFSET('Hygiene Data'!$D$8,0,10*ROW('Hygiene Data'!D150))),'Data Summary'!DS156="Yes"),OFFSET('Hygiene Data'!$D$8,0,10*ROW('Hygiene Data'!D150)),NA())</f>
        <v>#N/A</v>
      </c>
      <c r="BE156" s="109" t="e">
        <f ca="1">+IF(AND(ISNUMBER(OFFSET('Hygiene Data'!$D$10,0,10*ROW('Hygiene Data'!D150))),'Data Summary'!DT156="Yes"),OFFSET('Hygiene Data'!$D$10,0,10*ROW('Hygiene Data'!D150)),NA())</f>
        <v>#N/A</v>
      </c>
      <c r="BF156" s="109" t="e">
        <f ca="1">+IF(AND(ISNUMBER(OFFSET('Hygiene Data'!$E$6,0,10*ROW('Hygiene Data'!E150))),'Data Summary'!DU156="Yes"),OFFSET('Hygiene Data'!$E$6,0,10*ROW('Hygiene Data'!E150)),NA())</f>
        <v>#N/A</v>
      </c>
      <c r="BG156" s="109" t="e">
        <f ca="1">+IF(AND(ISNUMBER(OFFSET('Hygiene Data'!$E$8,0,10*ROW('Hygiene Data'!E150))),'Data Summary'!DV156="Yes"),OFFSET('Hygiene Data'!$E$8,0,10*ROW('Hygiene Data'!E150)),NA())</f>
        <v>#N/A</v>
      </c>
      <c r="BH156" s="109" t="e">
        <f ca="1">+IF(AND(ISNUMBER(OFFSET('Hygiene Data'!$E$10,0,10*ROW('Hygiene Data'!E150))),'Data Summary'!DW156="Yes"),OFFSET('Hygiene Data'!$E$10,0,10*ROW('Hygiene Data'!E150)),NA())</f>
        <v>#N/A</v>
      </c>
      <c r="BI156" s="109" t="e">
        <f ca="1">+IF(AND(ISNUMBER(OFFSET('Hygiene Data'!$F$6,0,10*ROW('Hygiene Data'!F150))),'Data Summary'!DX156="Yes"),OFFSET('Hygiene Data'!$F$6,0,10*ROW('Hygiene Data'!F150)),NA())</f>
        <v>#N/A</v>
      </c>
      <c r="BJ156" s="109" t="e">
        <f ca="1">+IF(AND(ISNUMBER(OFFSET('Hygiene Data'!$F$8,0,10*ROW('Hygiene Data'!F150))),'Data Summary'!DY156="Yes"),OFFSET('Hygiene Data'!$F$8,0,10*ROW('Hygiene Data'!F150)),NA())</f>
        <v>#N/A</v>
      </c>
      <c r="BK156" s="109" t="e">
        <f ca="1">+IF(AND(ISNUMBER(OFFSET('Hygiene Data'!$F$10,0,10*ROW('Hygiene Data'!F150))),'Data Summary'!DZ156="Yes"),OFFSET('Hygiene Data'!$F$10,0,10*ROW('Hygiene Data'!F150)),NA())</f>
        <v>#N/A</v>
      </c>
      <c r="BL156" s="109" t="e">
        <f ca="1">+IF(AND(ISNUMBER(OFFSET('Hygiene Data'!$G$6,0,10*ROW('Hygiene Data'!G150))),'Data Summary'!EA156="Yes"),OFFSET('Hygiene Data'!$G$6,0,10*ROW('Hygiene Data'!G150)),NA())</f>
        <v>#N/A</v>
      </c>
      <c r="BM156" s="109" t="e">
        <f ca="1">+IF(AND(ISNUMBER(OFFSET('Hygiene Data'!$G$8,0,10*ROW('Hygiene Data'!G150))),'Data Summary'!EB156="Yes"),OFFSET('Hygiene Data'!$G$8,0,10*ROW('Hygiene Data'!G150)),NA())</f>
        <v>#N/A</v>
      </c>
      <c r="BN156" s="109" t="e">
        <f ca="1">+IF(AND(ISNUMBER(OFFSET('Hygiene Data'!$G$10,0,10*ROW('Hygiene Data'!G150))),'Data Summary'!EC156="Yes"),OFFSET('Hygiene Data'!$G$10,0,10*ROW('Hygiene Data'!G150)),NA())</f>
        <v>#N/A</v>
      </c>
      <c r="BO156" s="109" t="e">
        <f ca="1">+IF(AND(ISNUMBER(OFFSET('Hygiene Data'!$H$6,0,10*ROW('Hygiene Data'!H150))),'Data Summary'!ED156="Yes"),OFFSET('Hygiene Data'!$H$6,0,10*ROW('Hygiene Data'!H150)),NA())</f>
        <v>#N/A</v>
      </c>
      <c r="BP156" s="109" t="e">
        <f ca="1">+IF(AND(ISNUMBER(OFFSET('Hygiene Data'!$H$8,0,10*ROW('Hygiene Data'!H150))),'Data Summary'!EE156="Yes"),OFFSET('Hygiene Data'!$H$8,0,10*ROW('Hygiene Data'!H150)),NA())</f>
        <v>#N/A</v>
      </c>
      <c r="BQ156" s="109" t="e">
        <f ca="1">+IF(AND(ISNUMBER(OFFSET('Hygiene Data'!$H$10,0,10*ROW('Hygiene Data'!H150))),'Data Summary'!EF156="Yes"),OFFSET('Hygiene Data'!$H$10,0,10*ROW('Hygiene Data'!H150)),NA())</f>
        <v>#N/A</v>
      </c>
    </row>
    <row r="157" spans="1:69" x14ac:dyDescent="0.25">
      <c r="A157" s="57" t="e">
        <f ca="1">+IF(OFFSET('Water Data'!$B$1,0,10*ROW('Water Data'!B151))="",NA(),OFFSET('Water Data'!$B$1,0,10*ROW('Water Data'!B151)))</f>
        <v>#N/A</v>
      </c>
      <c r="B157" s="57" t="e">
        <f ca="1">+IF(OFFSET('Water Data'!$A$3,0,10*ROW('Water Data'!A154))="",NA(),OFFSET('Water Data'!$A$3,0,10*ROW('Water Data'!A154)))</f>
        <v>#N/A</v>
      </c>
      <c r="C157" s="57" t="e">
        <f ca="1">+IF(OFFSET('Water Data'!$C$3,0,10*ROW('Water Data'!C154))="",NA(),OFFSET('Water Data'!$C$3,0,10*ROW('Water Data'!C154)))</f>
        <v>#N/A</v>
      </c>
      <c r="D157" s="58" t="e">
        <f ca="1">+IF(AND(ISNUMBER(OFFSET('Water Data'!$C$5,0,10*ROW('Water Data'!C151))),'Data Summary'!BS157="Yes"),100-OFFSET('Water Data'!$C$5,0,10*ROW('Water Data'!C151)),NA())</f>
        <v>#N/A</v>
      </c>
      <c r="E157" s="58" t="e">
        <f ca="1">+IF(AND(ISNUMBER(OFFSET('Water Data'!$C$7,0,10*ROW('Water Data'!C151))),'Data Summary'!BT157="Yes"),OFFSET('Water Data'!$C$7,0,10*ROW('Water Data'!C151)),NA())</f>
        <v>#N/A</v>
      </c>
      <c r="F157" s="58" t="e">
        <f ca="1">+IF(AND(ISNUMBER(OFFSET('Water Data'!$C$10,0,10*ROW('Water Data'!C151))),'Data Summary'!BU157="Yes"),OFFSET('Water Data'!$C$10,0,10*ROW('Water Data'!C151)),NA())</f>
        <v>#N/A</v>
      </c>
      <c r="G157" s="58" t="e">
        <f ca="1">+IF(AND(ISNUMBER(OFFSET('Water Data'!$D$5,0,10*ROW('Water Data'!D151))),'Data Summary'!BV157="Yes"),100-OFFSET('Water Data'!$D$5,0,10*ROW('Water Data'!D151)),NA())</f>
        <v>#N/A</v>
      </c>
      <c r="H157" s="58" t="e">
        <f ca="1">+IF(AND(ISNUMBER(OFFSET('Water Data'!$D$7,0,10*ROW('Water Data'!D151))),'Data Summary'!BW157="Yes"),OFFSET('Water Data'!$D$7,0,10*ROW('Water Data'!D151)),NA())</f>
        <v>#N/A</v>
      </c>
      <c r="I157" s="58" t="e">
        <f ca="1">+IF(AND(ISNUMBER(OFFSET('Water Data'!$D$10,0,10*ROW('Water Data'!D151))),'Data Summary'!BX157="Yes"),OFFSET('Water Data'!$D$10,0,10*ROW('Water Data'!D151)),NA())</f>
        <v>#N/A</v>
      </c>
      <c r="J157" s="58" t="e">
        <f ca="1">+IF(AND(ISNUMBER(OFFSET('Water Data'!$E$5,0,10*ROW('Water Data'!E151))),'Data Summary'!BY157="Yes"),100-OFFSET('Water Data'!$E$5,0,10*ROW('Water Data'!E151)),NA())</f>
        <v>#N/A</v>
      </c>
      <c r="K157" s="58" t="e">
        <f ca="1">+IF(AND(ISNUMBER(OFFSET('Water Data'!$E$7,0,10*ROW('Water Data'!E151))),'Data Summary'!BZ157="Yes"),OFFSET('Water Data'!$E$7,0,10*ROW('Water Data'!E151)),NA())</f>
        <v>#N/A</v>
      </c>
      <c r="L157" s="58" t="e">
        <f ca="1">+IF(AND(ISNUMBER(OFFSET('Water Data'!$E$10,0,10*ROW('Water Data'!E151))),'Data Summary'!CA157="Yes"),OFFSET('Water Data'!$E$10,0,10*ROW('Water Data'!E151)),NA())</f>
        <v>#N/A</v>
      </c>
      <c r="M157" s="58" t="e">
        <f ca="1">+IF(AND(ISNUMBER(OFFSET('Water Data'!$F$5,0,10*ROW('Water Data'!F151))),'Data Summary'!CB157="Yes"),100-OFFSET('Water Data'!$F$5,0,10*ROW('Water Data'!F151)),NA())</f>
        <v>#N/A</v>
      </c>
      <c r="N157" s="58" t="e">
        <f ca="1">+IF(AND(ISNUMBER(OFFSET('Water Data'!$F$7,0,10*ROW('Water Data'!F151))),'Data Summary'!CC157="Yes"),OFFSET('Water Data'!$F$7,0,10*ROW('Water Data'!F151)),NA())</f>
        <v>#N/A</v>
      </c>
      <c r="O157" s="58" t="e">
        <f ca="1">+IF(AND(ISNUMBER(OFFSET('Water Data'!$F$10,0,10*ROW('Water Data'!F151))),'Data Summary'!CD157="Yes"),OFFSET('Water Data'!$F$10,0,10*ROW('Water Data'!F151)),NA())</f>
        <v>#N/A</v>
      </c>
      <c r="P157" s="58" t="e">
        <f ca="1">+IF(AND(ISNUMBER(OFFSET('Water Data'!$G$5,0,10*ROW('Water Data'!G151))),'Data Summary'!CE157="Yes"),100-OFFSET('Water Data'!$G$5,0,10*ROW('Water Data'!G151)),NA())</f>
        <v>#N/A</v>
      </c>
      <c r="Q157" s="58" t="e">
        <f ca="1">+IF(AND(ISNUMBER(OFFSET('Water Data'!$G$7,0,10*ROW('Water Data'!G151))),'Data Summary'!CF157="Yes"),OFFSET('Water Data'!$G$7,0,10*ROW('Water Data'!G151)),NA())</f>
        <v>#N/A</v>
      </c>
      <c r="R157" s="58" t="e">
        <f ca="1">+IF(AND(ISNUMBER(OFFSET('Water Data'!$G$10,0,10*ROW('Water Data'!G151))),'Data Summary'!CG157="Yes"),OFFSET('Water Data'!$G$10,0,10*ROW('Water Data'!G151)),NA())</f>
        <v>#N/A</v>
      </c>
      <c r="S157" s="58" t="e">
        <f ca="1">+IF(AND(ISNUMBER(OFFSET('Water Data'!$H$5,0,10*ROW('Water Data'!H151))),'Data Summary'!CH157="Yes"),100-OFFSET('Water Data'!$H$5,0,10*ROW('Water Data'!H151)),NA())</f>
        <v>#N/A</v>
      </c>
      <c r="T157" s="58" t="e">
        <f ca="1">+IF(AND(ISNUMBER(OFFSET('Water Data'!$H$7,0,10*ROW('Water Data'!H151))),'Data Summary'!CI157="Yes"),OFFSET('Water Data'!$H$7,0,10*ROW('Water Data'!H151)),NA())</f>
        <v>#N/A</v>
      </c>
      <c r="U157" s="58" t="e">
        <f ca="1">+IF(AND(ISNUMBER(OFFSET('Water Data'!$H$10,0,10*ROW('Water Data'!H151))),'Data Summary'!CJ157="Yes"),OFFSET('Water Data'!$H$10,0,10*ROW('Water Data'!H151)),NA())</f>
        <v>#N/A</v>
      </c>
      <c r="V157" s="104" t="e">
        <f ca="1">+IF(AND(ISNUMBER(OFFSET('Sanitation Data'!$C$5,0,10*ROW('Sanitation Data'!C151))),'Data Summary'!CK157="Yes"),100-OFFSET('Sanitation Data'!$C$5,0,10*ROW('Sanitation Data'!C151)),NA())</f>
        <v>#N/A</v>
      </c>
      <c r="W157" s="104" t="e">
        <f ca="1">+IF(AND(ISNUMBER(OFFSET('Sanitation Data'!$C$7,0,10*ROW('Sanitation Data'!C151))),'Data Summary'!CL157="Yes"),OFFSET('Sanitation Data'!$C$7,0,10*ROW('Sanitation Data'!C151)),NA())</f>
        <v>#N/A</v>
      </c>
      <c r="X157" s="104" t="e">
        <f ca="1">+IF(AND(ISNUMBER(OFFSET('Sanitation Data'!$C$11,0,10*ROW('Sanitation Data'!C151))),'Data Summary'!CM157="Yes"),OFFSET('Sanitation Data'!$C$11,0,10*ROW('Sanitation Data'!C151)),NA())</f>
        <v>#N/A</v>
      </c>
      <c r="Y157" s="104" t="e">
        <f ca="1">+IF(AND(ISNUMBER(OFFSET('Sanitation Data'!$C$12,0,10*ROW('Sanitation Data'!C151))),'Data Summary'!CN157="Yes"),OFFSET('Sanitation Data'!$C$12,0,10*ROW('Sanitation Data'!C151)),NA())</f>
        <v>#N/A</v>
      </c>
      <c r="Z157" s="104" t="e">
        <f ca="1">+IF(AND(ISNUMBER(OFFSET('Sanitation Data'!$C$13,0,10*ROW('Sanitation Data'!C151))),'Data Summary'!CO157="Yes"),OFFSET('Sanitation Data'!$C$13,0,10*ROW('Sanitation Data'!C151)),NA())</f>
        <v>#N/A</v>
      </c>
      <c r="AA157" s="104" t="e">
        <f ca="1">+IF(AND(ISNUMBER(OFFSET('Sanitation Data'!$D$5,0,10*ROW('Sanitation Data'!D151))),'Data Summary'!CP157="Yes"),100-OFFSET('Sanitation Data'!$D$5,0,10*ROW('Sanitation Data'!D151)),NA())</f>
        <v>#N/A</v>
      </c>
      <c r="AB157" s="104" t="e">
        <f ca="1">+IF(AND(ISNUMBER(OFFSET('Sanitation Data'!$D$7,0,10*ROW('Sanitation Data'!D151))),'Data Summary'!CQ157="Yes"),OFFSET('Sanitation Data'!$D$7,0,10*ROW('Sanitation Data'!D151)),NA())</f>
        <v>#N/A</v>
      </c>
      <c r="AC157" s="104" t="e">
        <f ca="1">+IF(AND(ISNUMBER(OFFSET('Sanitation Data'!$D$11,0,10*ROW('Sanitation Data'!D151))),'Data Summary'!CR157="Yes"),OFFSET('Sanitation Data'!$D$11,0,10*ROW('Sanitation Data'!D151)),NA())</f>
        <v>#N/A</v>
      </c>
      <c r="AD157" s="104" t="e">
        <f ca="1">+IF(AND(ISNUMBER(OFFSET('Sanitation Data'!$D$12,0,10*ROW('Sanitation Data'!D151))),'Data Summary'!CS157="Yes"),OFFSET('Sanitation Data'!$D$12,0,10*ROW('Sanitation Data'!D151)),NA())</f>
        <v>#N/A</v>
      </c>
      <c r="AE157" s="104" t="e">
        <f ca="1">+IF(AND(ISNUMBER(OFFSET('Sanitation Data'!$D$13,0,10*ROW('Sanitation Data'!D151))),'Data Summary'!CT157="Yes"),OFFSET('Sanitation Data'!$D$13,0,10*ROW('Sanitation Data'!D151)),NA())</f>
        <v>#N/A</v>
      </c>
      <c r="AF157" s="104" t="e">
        <f ca="1">+IF(AND(ISNUMBER(OFFSET('Sanitation Data'!$E$5,0,10*ROW('Sanitation Data'!E151))),'Data Summary'!CU157="Yes"),100-OFFSET('Sanitation Data'!$E$5,0,10*ROW('Sanitation Data'!E151)),NA())</f>
        <v>#N/A</v>
      </c>
      <c r="AG157" s="104" t="e">
        <f ca="1">+IF(AND(ISNUMBER(OFFSET('Sanitation Data'!$E$7,0,10*ROW('Sanitation Data'!E151))),'Data Summary'!CV157="Yes"),OFFSET('Sanitation Data'!$E$7,0,10*ROW('Sanitation Data'!E151)),NA())</f>
        <v>#N/A</v>
      </c>
      <c r="AH157" s="104" t="e">
        <f ca="1">+IF(AND(ISNUMBER(OFFSET('Sanitation Data'!$E$11,0,10*ROW('Sanitation Data'!E151))),'Data Summary'!CW157="Yes"),OFFSET('Sanitation Data'!$E$11,0,10*ROW('Sanitation Data'!E151)),NA())</f>
        <v>#N/A</v>
      </c>
      <c r="AI157" s="104" t="e">
        <f ca="1">+IF(AND(ISNUMBER(OFFSET('Sanitation Data'!$E$12,0,10*ROW('Sanitation Data'!E151))),'Data Summary'!CX157="Yes"),OFFSET('Sanitation Data'!$E$12,0,10*ROW('Sanitation Data'!E151)),NA())</f>
        <v>#N/A</v>
      </c>
      <c r="AJ157" s="104" t="e">
        <f ca="1">+IF(AND(ISNUMBER(OFFSET('Sanitation Data'!$E$13,0,10*ROW('Sanitation Data'!E151))),'Data Summary'!CY157="Yes"),OFFSET('Sanitation Data'!$E$13,0,10*ROW('Sanitation Data'!E151)),NA())</f>
        <v>#N/A</v>
      </c>
      <c r="AK157" s="104" t="e">
        <f ca="1">+IF(AND(ISNUMBER(OFFSET('Sanitation Data'!$F$5,0,10*ROW('Sanitation Data'!F151))),'Data Summary'!CZ157="Yes"),100-OFFSET('Sanitation Data'!$F$5,0,10*ROW('Sanitation Data'!F151)),NA())</f>
        <v>#N/A</v>
      </c>
      <c r="AL157" s="104" t="e">
        <f ca="1">+IF(AND(ISNUMBER(OFFSET('Sanitation Data'!$F$7,0,10*ROW('Sanitation Data'!F151))),'Data Summary'!DA157="Yes"),OFFSET('Sanitation Data'!$F$7,0,10*ROW('Sanitation Data'!F151)),NA())</f>
        <v>#N/A</v>
      </c>
      <c r="AM157" s="104" t="e">
        <f ca="1">+IF(AND(ISNUMBER(OFFSET('Sanitation Data'!$F$11,0,10*ROW('Sanitation Data'!F151))),'Data Summary'!DB157="Yes"),OFFSET('Sanitation Data'!$F$11,0,10*ROW('Sanitation Data'!F151)),NA())</f>
        <v>#N/A</v>
      </c>
      <c r="AN157" s="104" t="e">
        <f ca="1">+IF(AND(ISNUMBER(OFFSET('Sanitation Data'!$F$12,0,10*ROW('Sanitation Data'!F151))),'Data Summary'!DC157="Yes"),OFFSET('Sanitation Data'!$F$12,0,10*ROW('Sanitation Data'!F151)),NA())</f>
        <v>#N/A</v>
      </c>
      <c r="AO157" s="104" t="e">
        <f ca="1">+IF(AND(ISNUMBER(OFFSET('Sanitation Data'!$F$13,0,10*ROW('Sanitation Data'!F151))),'Data Summary'!DD157="Yes"),OFFSET('Sanitation Data'!$F$13,0,10*ROW('Sanitation Data'!F151)),NA())</f>
        <v>#N/A</v>
      </c>
      <c r="AP157" s="104" t="e">
        <f ca="1">+IF(AND(ISNUMBER(OFFSET('Sanitation Data'!$G$5,0,10*ROW('Sanitation Data'!G151))),'Data Summary'!DE157="Yes"),100-OFFSET('Sanitation Data'!$G$5,0,10*ROW('Sanitation Data'!G151)),NA())</f>
        <v>#N/A</v>
      </c>
      <c r="AQ157" s="104" t="e">
        <f ca="1">+IF(AND(ISNUMBER(OFFSET('Sanitation Data'!$G$7,0,10*ROW('Sanitation Data'!G151))),'Data Summary'!DF157="Yes"),OFFSET('Sanitation Data'!$G$7,0,10*ROW('Sanitation Data'!G151)),NA())</f>
        <v>#N/A</v>
      </c>
      <c r="AR157" s="104" t="e">
        <f ca="1">+IF(AND(ISNUMBER(OFFSET('Sanitation Data'!$G$11,0,10*ROW('Sanitation Data'!G151))),'Data Summary'!DG157="Yes"),OFFSET('Sanitation Data'!$G$11,0,10*ROW('Sanitation Data'!G151)),NA())</f>
        <v>#N/A</v>
      </c>
      <c r="AS157" s="104" t="e">
        <f ca="1">+IF(AND(ISNUMBER(OFFSET('Sanitation Data'!$G$12,0,10*ROW('Sanitation Data'!G151))),'Data Summary'!DH157="Yes"),OFFSET('Sanitation Data'!$G$12,0,10*ROW('Sanitation Data'!G151)),NA())</f>
        <v>#N/A</v>
      </c>
      <c r="AT157" s="104" t="e">
        <f ca="1">+IF(AND(ISNUMBER(OFFSET('Sanitation Data'!$G$13,0,10*ROW('Sanitation Data'!G151))),'Data Summary'!DI157="Yes"),OFFSET('Sanitation Data'!$G$13,0,10*ROW('Sanitation Data'!G151)),NA())</f>
        <v>#N/A</v>
      </c>
      <c r="AU157" s="104" t="e">
        <f ca="1">+IF(AND(ISNUMBER(OFFSET('Sanitation Data'!$H$5,0,10*ROW('Sanitation Data'!H151))),'Data Summary'!DJ157="Yes"),100-OFFSET('Sanitation Data'!$H$5,0,10*ROW('Sanitation Data'!H151)),NA())</f>
        <v>#N/A</v>
      </c>
      <c r="AV157" s="104" t="e">
        <f ca="1">+IF(AND(ISNUMBER(OFFSET('Sanitation Data'!$H$7,0,10*ROW('Sanitation Data'!H151))),'Data Summary'!DK157="Yes"),OFFSET('Sanitation Data'!$H$7,0,10*ROW('Sanitation Data'!H151)),NA())</f>
        <v>#N/A</v>
      </c>
      <c r="AW157" s="104" t="e">
        <f ca="1">+IF(AND(ISNUMBER(OFFSET('Sanitation Data'!$H$11,0,10*ROW('Sanitation Data'!H151))),'Data Summary'!DL157="Yes"),OFFSET('Sanitation Data'!$H$11,0,10*ROW('Sanitation Data'!H151)),NA())</f>
        <v>#N/A</v>
      </c>
      <c r="AX157" s="104" t="e">
        <f ca="1">+IF(AND(ISNUMBER(OFFSET('Sanitation Data'!$H$12,0,10*ROW('Sanitation Data'!H151))),'Data Summary'!DM157="Yes"),OFFSET('Sanitation Data'!$H$12,0,10*ROW('Sanitation Data'!H151)),NA())</f>
        <v>#N/A</v>
      </c>
      <c r="AY157" s="104" t="e">
        <f ca="1">+IF(AND(ISNUMBER(OFFSET('Sanitation Data'!$H$13,0,10*ROW('Sanitation Data'!H151))),'Data Summary'!DN157="Yes"),OFFSET('Sanitation Data'!$H$13,0,10*ROW('Sanitation Data'!H151)),NA())</f>
        <v>#N/A</v>
      </c>
      <c r="AZ157" s="109" t="e">
        <f ca="1">+IF(AND(ISNUMBER(OFFSET('Hygiene Data'!$C$6,0,10*ROW('Hygiene Data'!C151))),'Data Summary'!DO157="Yes"),OFFSET('Hygiene Data'!$C$6,0,10*ROW('Hygiene Data'!C151)),NA())</f>
        <v>#N/A</v>
      </c>
      <c r="BA157" s="109" t="e">
        <f ca="1">+IF(AND(ISNUMBER(OFFSET('Hygiene Data'!$C$8,0,10*ROW('Hygiene Data'!C151))),'Data Summary'!DP157="Yes"),OFFSET('Hygiene Data'!$C$8,0,10*ROW('Hygiene Data'!C151)),NA())</f>
        <v>#N/A</v>
      </c>
      <c r="BB157" s="109" t="e">
        <f ca="1">+IF(AND(ISNUMBER(OFFSET('Hygiene Data'!$C$10,0,10*ROW('Hygiene Data'!C151))),'Data Summary'!DQ157="Yes"),OFFSET('Hygiene Data'!$C$10,0,10*ROW('Hygiene Data'!C151)),NA())</f>
        <v>#N/A</v>
      </c>
      <c r="BC157" s="109" t="e">
        <f ca="1">+IF(AND(ISNUMBER(OFFSET('Hygiene Data'!$D$6,0,10*ROW('Hygiene Data'!D151))),'Data Summary'!DR157="Yes"),OFFSET('Hygiene Data'!$D$6,0,10*ROW('Hygiene Data'!D151)),NA())</f>
        <v>#N/A</v>
      </c>
      <c r="BD157" s="109" t="e">
        <f ca="1">+IF(AND(ISNUMBER(OFFSET('Hygiene Data'!$D$8,0,10*ROW('Hygiene Data'!D151))),'Data Summary'!DS157="Yes"),OFFSET('Hygiene Data'!$D$8,0,10*ROW('Hygiene Data'!D151)),NA())</f>
        <v>#N/A</v>
      </c>
      <c r="BE157" s="109" t="e">
        <f ca="1">+IF(AND(ISNUMBER(OFFSET('Hygiene Data'!$D$10,0,10*ROW('Hygiene Data'!D151))),'Data Summary'!DT157="Yes"),OFFSET('Hygiene Data'!$D$10,0,10*ROW('Hygiene Data'!D151)),NA())</f>
        <v>#N/A</v>
      </c>
      <c r="BF157" s="109" t="e">
        <f ca="1">+IF(AND(ISNUMBER(OFFSET('Hygiene Data'!$E$6,0,10*ROW('Hygiene Data'!E151))),'Data Summary'!DU157="Yes"),OFFSET('Hygiene Data'!$E$6,0,10*ROW('Hygiene Data'!E151)),NA())</f>
        <v>#N/A</v>
      </c>
      <c r="BG157" s="109" t="e">
        <f ca="1">+IF(AND(ISNUMBER(OFFSET('Hygiene Data'!$E$8,0,10*ROW('Hygiene Data'!E151))),'Data Summary'!DV157="Yes"),OFFSET('Hygiene Data'!$E$8,0,10*ROW('Hygiene Data'!E151)),NA())</f>
        <v>#N/A</v>
      </c>
      <c r="BH157" s="109" t="e">
        <f ca="1">+IF(AND(ISNUMBER(OFFSET('Hygiene Data'!$E$10,0,10*ROW('Hygiene Data'!E151))),'Data Summary'!DW157="Yes"),OFFSET('Hygiene Data'!$E$10,0,10*ROW('Hygiene Data'!E151)),NA())</f>
        <v>#N/A</v>
      </c>
      <c r="BI157" s="109" t="e">
        <f ca="1">+IF(AND(ISNUMBER(OFFSET('Hygiene Data'!$F$6,0,10*ROW('Hygiene Data'!F151))),'Data Summary'!DX157="Yes"),OFFSET('Hygiene Data'!$F$6,0,10*ROW('Hygiene Data'!F151)),NA())</f>
        <v>#N/A</v>
      </c>
      <c r="BJ157" s="109" t="e">
        <f ca="1">+IF(AND(ISNUMBER(OFFSET('Hygiene Data'!$F$8,0,10*ROW('Hygiene Data'!F151))),'Data Summary'!DY157="Yes"),OFFSET('Hygiene Data'!$F$8,0,10*ROW('Hygiene Data'!F151)),NA())</f>
        <v>#N/A</v>
      </c>
      <c r="BK157" s="109" t="e">
        <f ca="1">+IF(AND(ISNUMBER(OFFSET('Hygiene Data'!$F$10,0,10*ROW('Hygiene Data'!F151))),'Data Summary'!DZ157="Yes"),OFFSET('Hygiene Data'!$F$10,0,10*ROW('Hygiene Data'!F151)),NA())</f>
        <v>#N/A</v>
      </c>
      <c r="BL157" s="109" t="e">
        <f ca="1">+IF(AND(ISNUMBER(OFFSET('Hygiene Data'!$G$6,0,10*ROW('Hygiene Data'!G151))),'Data Summary'!EA157="Yes"),OFFSET('Hygiene Data'!$G$6,0,10*ROW('Hygiene Data'!G151)),NA())</f>
        <v>#N/A</v>
      </c>
      <c r="BM157" s="109" t="e">
        <f ca="1">+IF(AND(ISNUMBER(OFFSET('Hygiene Data'!$G$8,0,10*ROW('Hygiene Data'!G151))),'Data Summary'!EB157="Yes"),OFFSET('Hygiene Data'!$G$8,0,10*ROW('Hygiene Data'!G151)),NA())</f>
        <v>#N/A</v>
      </c>
      <c r="BN157" s="109" t="e">
        <f ca="1">+IF(AND(ISNUMBER(OFFSET('Hygiene Data'!$G$10,0,10*ROW('Hygiene Data'!G151))),'Data Summary'!EC157="Yes"),OFFSET('Hygiene Data'!$G$10,0,10*ROW('Hygiene Data'!G151)),NA())</f>
        <v>#N/A</v>
      </c>
      <c r="BO157" s="109" t="e">
        <f ca="1">+IF(AND(ISNUMBER(OFFSET('Hygiene Data'!$H$6,0,10*ROW('Hygiene Data'!H151))),'Data Summary'!ED157="Yes"),OFFSET('Hygiene Data'!$H$6,0,10*ROW('Hygiene Data'!H151)),NA())</f>
        <v>#N/A</v>
      </c>
      <c r="BP157" s="109" t="e">
        <f ca="1">+IF(AND(ISNUMBER(OFFSET('Hygiene Data'!$H$8,0,10*ROW('Hygiene Data'!H151))),'Data Summary'!EE157="Yes"),OFFSET('Hygiene Data'!$H$8,0,10*ROW('Hygiene Data'!H151)),NA())</f>
        <v>#N/A</v>
      </c>
      <c r="BQ157" s="109" t="e">
        <f ca="1">+IF(AND(ISNUMBER(OFFSET('Hygiene Data'!$H$10,0,10*ROW('Hygiene Data'!H151))),'Data Summary'!EF157="Yes"),OFFSET('Hygiene Data'!$H$10,0,10*ROW('Hygiene Data'!H151)),NA())</f>
        <v>#N/A</v>
      </c>
    </row>
    <row r="158" spans="1:69" x14ac:dyDescent="0.25">
      <c r="A158" s="57" t="e">
        <f ca="1">+IF(OFFSET('Water Data'!$B$1,0,10*ROW('Water Data'!B152))="",NA(),OFFSET('Water Data'!$B$1,0,10*ROW('Water Data'!B152)))</f>
        <v>#N/A</v>
      </c>
      <c r="B158" s="57" t="e">
        <f ca="1">+IF(OFFSET('Water Data'!$A$3,0,10*ROW('Water Data'!A155))="",NA(),OFFSET('Water Data'!$A$3,0,10*ROW('Water Data'!A155)))</f>
        <v>#N/A</v>
      </c>
      <c r="C158" s="57" t="e">
        <f ca="1">+IF(OFFSET('Water Data'!$C$3,0,10*ROW('Water Data'!C155))="",NA(),OFFSET('Water Data'!$C$3,0,10*ROW('Water Data'!C155)))</f>
        <v>#N/A</v>
      </c>
      <c r="D158" s="58" t="e">
        <f ca="1">+IF(AND(ISNUMBER(OFFSET('Water Data'!$C$5,0,10*ROW('Water Data'!C152))),'Data Summary'!BS158="Yes"),100-OFFSET('Water Data'!$C$5,0,10*ROW('Water Data'!C152)),NA())</f>
        <v>#N/A</v>
      </c>
      <c r="E158" s="58" t="e">
        <f ca="1">+IF(AND(ISNUMBER(OFFSET('Water Data'!$C$7,0,10*ROW('Water Data'!C152))),'Data Summary'!BT158="Yes"),OFFSET('Water Data'!$C$7,0,10*ROW('Water Data'!C152)),NA())</f>
        <v>#N/A</v>
      </c>
      <c r="F158" s="58" t="e">
        <f ca="1">+IF(AND(ISNUMBER(OFFSET('Water Data'!$C$10,0,10*ROW('Water Data'!C152))),'Data Summary'!BU158="Yes"),OFFSET('Water Data'!$C$10,0,10*ROW('Water Data'!C152)),NA())</f>
        <v>#N/A</v>
      </c>
      <c r="G158" s="58" t="e">
        <f ca="1">+IF(AND(ISNUMBER(OFFSET('Water Data'!$D$5,0,10*ROW('Water Data'!D152))),'Data Summary'!BV158="Yes"),100-OFFSET('Water Data'!$D$5,0,10*ROW('Water Data'!D152)),NA())</f>
        <v>#N/A</v>
      </c>
      <c r="H158" s="58" t="e">
        <f ca="1">+IF(AND(ISNUMBER(OFFSET('Water Data'!$D$7,0,10*ROW('Water Data'!D152))),'Data Summary'!BW158="Yes"),OFFSET('Water Data'!$D$7,0,10*ROW('Water Data'!D152)),NA())</f>
        <v>#N/A</v>
      </c>
      <c r="I158" s="58" t="e">
        <f ca="1">+IF(AND(ISNUMBER(OFFSET('Water Data'!$D$10,0,10*ROW('Water Data'!D152))),'Data Summary'!BX158="Yes"),OFFSET('Water Data'!$D$10,0,10*ROW('Water Data'!D152)),NA())</f>
        <v>#N/A</v>
      </c>
      <c r="J158" s="58" t="e">
        <f ca="1">+IF(AND(ISNUMBER(OFFSET('Water Data'!$E$5,0,10*ROW('Water Data'!E152))),'Data Summary'!BY158="Yes"),100-OFFSET('Water Data'!$E$5,0,10*ROW('Water Data'!E152)),NA())</f>
        <v>#N/A</v>
      </c>
      <c r="K158" s="58" t="e">
        <f ca="1">+IF(AND(ISNUMBER(OFFSET('Water Data'!$E$7,0,10*ROW('Water Data'!E152))),'Data Summary'!BZ158="Yes"),OFFSET('Water Data'!$E$7,0,10*ROW('Water Data'!E152)),NA())</f>
        <v>#N/A</v>
      </c>
      <c r="L158" s="58" t="e">
        <f ca="1">+IF(AND(ISNUMBER(OFFSET('Water Data'!$E$10,0,10*ROW('Water Data'!E152))),'Data Summary'!CA158="Yes"),OFFSET('Water Data'!$E$10,0,10*ROW('Water Data'!E152)),NA())</f>
        <v>#N/A</v>
      </c>
      <c r="M158" s="58" t="e">
        <f ca="1">+IF(AND(ISNUMBER(OFFSET('Water Data'!$F$5,0,10*ROW('Water Data'!F152))),'Data Summary'!CB158="Yes"),100-OFFSET('Water Data'!$F$5,0,10*ROW('Water Data'!F152)),NA())</f>
        <v>#N/A</v>
      </c>
      <c r="N158" s="58" t="e">
        <f ca="1">+IF(AND(ISNUMBER(OFFSET('Water Data'!$F$7,0,10*ROW('Water Data'!F152))),'Data Summary'!CC158="Yes"),OFFSET('Water Data'!$F$7,0,10*ROW('Water Data'!F152)),NA())</f>
        <v>#N/A</v>
      </c>
      <c r="O158" s="58" t="e">
        <f ca="1">+IF(AND(ISNUMBER(OFFSET('Water Data'!$F$10,0,10*ROW('Water Data'!F152))),'Data Summary'!CD158="Yes"),OFFSET('Water Data'!$F$10,0,10*ROW('Water Data'!F152)),NA())</f>
        <v>#N/A</v>
      </c>
      <c r="P158" s="58" t="e">
        <f ca="1">+IF(AND(ISNUMBER(OFFSET('Water Data'!$G$5,0,10*ROW('Water Data'!G152))),'Data Summary'!CE158="Yes"),100-OFFSET('Water Data'!$G$5,0,10*ROW('Water Data'!G152)),NA())</f>
        <v>#N/A</v>
      </c>
      <c r="Q158" s="58" t="e">
        <f ca="1">+IF(AND(ISNUMBER(OFFSET('Water Data'!$G$7,0,10*ROW('Water Data'!G152))),'Data Summary'!CF158="Yes"),OFFSET('Water Data'!$G$7,0,10*ROW('Water Data'!G152)),NA())</f>
        <v>#N/A</v>
      </c>
      <c r="R158" s="58" t="e">
        <f ca="1">+IF(AND(ISNUMBER(OFFSET('Water Data'!$G$10,0,10*ROW('Water Data'!G152))),'Data Summary'!CG158="Yes"),OFFSET('Water Data'!$G$10,0,10*ROW('Water Data'!G152)),NA())</f>
        <v>#N/A</v>
      </c>
      <c r="S158" s="58" t="e">
        <f ca="1">+IF(AND(ISNUMBER(OFFSET('Water Data'!$H$5,0,10*ROW('Water Data'!H152))),'Data Summary'!CH158="Yes"),100-OFFSET('Water Data'!$H$5,0,10*ROW('Water Data'!H152)),NA())</f>
        <v>#N/A</v>
      </c>
      <c r="T158" s="58" t="e">
        <f ca="1">+IF(AND(ISNUMBER(OFFSET('Water Data'!$H$7,0,10*ROW('Water Data'!H152))),'Data Summary'!CI158="Yes"),OFFSET('Water Data'!$H$7,0,10*ROW('Water Data'!H152)),NA())</f>
        <v>#N/A</v>
      </c>
      <c r="U158" s="58" t="e">
        <f ca="1">+IF(AND(ISNUMBER(OFFSET('Water Data'!$H$10,0,10*ROW('Water Data'!H152))),'Data Summary'!CJ158="Yes"),OFFSET('Water Data'!$H$10,0,10*ROW('Water Data'!H152)),NA())</f>
        <v>#N/A</v>
      </c>
      <c r="V158" s="104" t="e">
        <f ca="1">+IF(AND(ISNUMBER(OFFSET('Sanitation Data'!$C$5,0,10*ROW('Sanitation Data'!C152))),'Data Summary'!CK158="Yes"),100-OFFSET('Sanitation Data'!$C$5,0,10*ROW('Sanitation Data'!C152)),NA())</f>
        <v>#N/A</v>
      </c>
      <c r="W158" s="104" t="e">
        <f ca="1">+IF(AND(ISNUMBER(OFFSET('Sanitation Data'!$C$7,0,10*ROW('Sanitation Data'!C152))),'Data Summary'!CL158="Yes"),OFFSET('Sanitation Data'!$C$7,0,10*ROW('Sanitation Data'!C152)),NA())</f>
        <v>#N/A</v>
      </c>
      <c r="X158" s="104" t="e">
        <f ca="1">+IF(AND(ISNUMBER(OFFSET('Sanitation Data'!$C$11,0,10*ROW('Sanitation Data'!C152))),'Data Summary'!CM158="Yes"),OFFSET('Sanitation Data'!$C$11,0,10*ROW('Sanitation Data'!C152)),NA())</f>
        <v>#N/A</v>
      </c>
      <c r="Y158" s="104" t="e">
        <f ca="1">+IF(AND(ISNUMBER(OFFSET('Sanitation Data'!$C$12,0,10*ROW('Sanitation Data'!C152))),'Data Summary'!CN158="Yes"),OFFSET('Sanitation Data'!$C$12,0,10*ROW('Sanitation Data'!C152)),NA())</f>
        <v>#N/A</v>
      </c>
      <c r="Z158" s="104" t="e">
        <f ca="1">+IF(AND(ISNUMBER(OFFSET('Sanitation Data'!$C$13,0,10*ROW('Sanitation Data'!C152))),'Data Summary'!CO158="Yes"),OFFSET('Sanitation Data'!$C$13,0,10*ROW('Sanitation Data'!C152)),NA())</f>
        <v>#N/A</v>
      </c>
      <c r="AA158" s="104" t="e">
        <f ca="1">+IF(AND(ISNUMBER(OFFSET('Sanitation Data'!$D$5,0,10*ROW('Sanitation Data'!D152))),'Data Summary'!CP158="Yes"),100-OFFSET('Sanitation Data'!$D$5,0,10*ROW('Sanitation Data'!D152)),NA())</f>
        <v>#N/A</v>
      </c>
      <c r="AB158" s="104" t="e">
        <f ca="1">+IF(AND(ISNUMBER(OFFSET('Sanitation Data'!$D$7,0,10*ROW('Sanitation Data'!D152))),'Data Summary'!CQ158="Yes"),OFFSET('Sanitation Data'!$D$7,0,10*ROW('Sanitation Data'!D152)),NA())</f>
        <v>#N/A</v>
      </c>
      <c r="AC158" s="104" t="e">
        <f ca="1">+IF(AND(ISNUMBER(OFFSET('Sanitation Data'!$D$11,0,10*ROW('Sanitation Data'!D152))),'Data Summary'!CR158="Yes"),OFFSET('Sanitation Data'!$D$11,0,10*ROW('Sanitation Data'!D152)),NA())</f>
        <v>#N/A</v>
      </c>
      <c r="AD158" s="104" t="e">
        <f ca="1">+IF(AND(ISNUMBER(OFFSET('Sanitation Data'!$D$12,0,10*ROW('Sanitation Data'!D152))),'Data Summary'!CS158="Yes"),OFFSET('Sanitation Data'!$D$12,0,10*ROW('Sanitation Data'!D152)),NA())</f>
        <v>#N/A</v>
      </c>
      <c r="AE158" s="104" t="e">
        <f ca="1">+IF(AND(ISNUMBER(OFFSET('Sanitation Data'!$D$13,0,10*ROW('Sanitation Data'!D152))),'Data Summary'!CT158="Yes"),OFFSET('Sanitation Data'!$D$13,0,10*ROW('Sanitation Data'!D152)),NA())</f>
        <v>#N/A</v>
      </c>
      <c r="AF158" s="104" t="e">
        <f ca="1">+IF(AND(ISNUMBER(OFFSET('Sanitation Data'!$E$5,0,10*ROW('Sanitation Data'!E152))),'Data Summary'!CU158="Yes"),100-OFFSET('Sanitation Data'!$E$5,0,10*ROW('Sanitation Data'!E152)),NA())</f>
        <v>#N/A</v>
      </c>
      <c r="AG158" s="104" t="e">
        <f ca="1">+IF(AND(ISNUMBER(OFFSET('Sanitation Data'!$E$7,0,10*ROW('Sanitation Data'!E152))),'Data Summary'!CV158="Yes"),OFFSET('Sanitation Data'!$E$7,0,10*ROW('Sanitation Data'!E152)),NA())</f>
        <v>#N/A</v>
      </c>
      <c r="AH158" s="104" t="e">
        <f ca="1">+IF(AND(ISNUMBER(OFFSET('Sanitation Data'!$E$11,0,10*ROW('Sanitation Data'!E152))),'Data Summary'!CW158="Yes"),OFFSET('Sanitation Data'!$E$11,0,10*ROW('Sanitation Data'!E152)),NA())</f>
        <v>#N/A</v>
      </c>
      <c r="AI158" s="104" t="e">
        <f ca="1">+IF(AND(ISNUMBER(OFFSET('Sanitation Data'!$E$12,0,10*ROW('Sanitation Data'!E152))),'Data Summary'!CX158="Yes"),OFFSET('Sanitation Data'!$E$12,0,10*ROW('Sanitation Data'!E152)),NA())</f>
        <v>#N/A</v>
      </c>
      <c r="AJ158" s="104" t="e">
        <f ca="1">+IF(AND(ISNUMBER(OFFSET('Sanitation Data'!$E$13,0,10*ROW('Sanitation Data'!E152))),'Data Summary'!CY158="Yes"),OFFSET('Sanitation Data'!$E$13,0,10*ROW('Sanitation Data'!E152)),NA())</f>
        <v>#N/A</v>
      </c>
      <c r="AK158" s="104" t="e">
        <f ca="1">+IF(AND(ISNUMBER(OFFSET('Sanitation Data'!$F$5,0,10*ROW('Sanitation Data'!F152))),'Data Summary'!CZ158="Yes"),100-OFFSET('Sanitation Data'!$F$5,0,10*ROW('Sanitation Data'!F152)),NA())</f>
        <v>#N/A</v>
      </c>
      <c r="AL158" s="104" t="e">
        <f ca="1">+IF(AND(ISNUMBER(OFFSET('Sanitation Data'!$F$7,0,10*ROW('Sanitation Data'!F152))),'Data Summary'!DA158="Yes"),OFFSET('Sanitation Data'!$F$7,0,10*ROW('Sanitation Data'!F152)),NA())</f>
        <v>#N/A</v>
      </c>
      <c r="AM158" s="104" t="e">
        <f ca="1">+IF(AND(ISNUMBER(OFFSET('Sanitation Data'!$F$11,0,10*ROW('Sanitation Data'!F152))),'Data Summary'!DB158="Yes"),OFFSET('Sanitation Data'!$F$11,0,10*ROW('Sanitation Data'!F152)),NA())</f>
        <v>#N/A</v>
      </c>
      <c r="AN158" s="104" t="e">
        <f ca="1">+IF(AND(ISNUMBER(OFFSET('Sanitation Data'!$F$12,0,10*ROW('Sanitation Data'!F152))),'Data Summary'!DC158="Yes"),OFFSET('Sanitation Data'!$F$12,0,10*ROW('Sanitation Data'!F152)),NA())</f>
        <v>#N/A</v>
      </c>
      <c r="AO158" s="104" t="e">
        <f ca="1">+IF(AND(ISNUMBER(OFFSET('Sanitation Data'!$F$13,0,10*ROW('Sanitation Data'!F152))),'Data Summary'!DD158="Yes"),OFFSET('Sanitation Data'!$F$13,0,10*ROW('Sanitation Data'!F152)),NA())</f>
        <v>#N/A</v>
      </c>
      <c r="AP158" s="104" t="e">
        <f ca="1">+IF(AND(ISNUMBER(OFFSET('Sanitation Data'!$G$5,0,10*ROW('Sanitation Data'!G152))),'Data Summary'!DE158="Yes"),100-OFFSET('Sanitation Data'!$G$5,0,10*ROW('Sanitation Data'!G152)),NA())</f>
        <v>#N/A</v>
      </c>
      <c r="AQ158" s="104" t="e">
        <f ca="1">+IF(AND(ISNUMBER(OFFSET('Sanitation Data'!$G$7,0,10*ROW('Sanitation Data'!G152))),'Data Summary'!DF158="Yes"),OFFSET('Sanitation Data'!$G$7,0,10*ROW('Sanitation Data'!G152)),NA())</f>
        <v>#N/A</v>
      </c>
      <c r="AR158" s="104" t="e">
        <f ca="1">+IF(AND(ISNUMBER(OFFSET('Sanitation Data'!$G$11,0,10*ROW('Sanitation Data'!G152))),'Data Summary'!DG158="Yes"),OFFSET('Sanitation Data'!$G$11,0,10*ROW('Sanitation Data'!G152)),NA())</f>
        <v>#N/A</v>
      </c>
      <c r="AS158" s="104" t="e">
        <f ca="1">+IF(AND(ISNUMBER(OFFSET('Sanitation Data'!$G$12,0,10*ROW('Sanitation Data'!G152))),'Data Summary'!DH158="Yes"),OFFSET('Sanitation Data'!$G$12,0,10*ROW('Sanitation Data'!G152)),NA())</f>
        <v>#N/A</v>
      </c>
      <c r="AT158" s="104" t="e">
        <f ca="1">+IF(AND(ISNUMBER(OFFSET('Sanitation Data'!$G$13,0,10*ROW('Sanitation Data'!G152))),'Data Summary'!DI158="Yes"),OFFSET('Sanitation Data'!$G$13,0,10*ROW('Sanitation Data'!G152)),NA())</f>
        <v>#N/A</v>
      </c>
      <c r="AU158" s="104" t="e">
        <f ca="1">+IF(AND(ISNUMBER(OFFSET('Sanitation Data'!$H$5,0,10*ROW('Sanitation Data'!H152))),'Data Summary'!DJ158="Yes"),100-OFFSET('Sanitation Data'!$H$5,0,10*ROW('Sanitation Data'!H152)),NA())</f>
        <v>#N/A</v>
      </c>
      <c r="AV158" s="104" t="e">
        <f ca="1">+IF(AND(ISNUMBER(OFFSET('Sanitation Data'!$H$7,0,10*ROW('Sanitation Data'!H152))),'Data Summary'!DK158="Yes"),OFFSET('Sanitation Data'!$H$7,0,10*ROW('Sanitation Data'!H152)),NA())</f>
        <v>#N/A</v>
      </c>
      <c r="AW158" s="104" t="e">
        <f ca="1">+IF(AND(ISNUMBER(OFFSET('Sanitation Data'!$H$11,0,10*ROW('Sanitation Data'!H152))),'Data Summary'!DL158="Yes"),OFFSET('Sanitation Data'!$H$11,0,10*ROW('Sanitation Data'!H152)),NA())</f>
        <v>#N/A</v>
      </c>
      <c r="AX158" s="104" t="e">
        <f ca="1">+IF(AND(ISNUMBER(OFFSET('Sanitation Data'!$H$12,0,10*ROW('Sanitation Data'!H152))),'Data Summary'!DM158="Yes"),OFFSET('Sanitation Data'!$H$12,0,10*ROW('Sanitation Data'!H152)),NA())</f>
        <v>#N/A</v>
      </c>
      <c r="AY158" s="104" t="e">
        <f ca="1">+IF(AND(ISNUMBER(OFFSET('Sanitation Data'!$H$13,0,10*ROW('Sanitation Data'!H152))),'Data Summary'!DN158="Yes"),OFFSET('Sanitation Data'!$H$13,0,10*ROW('Sanitation Data'!H152)),NA())</f>
        <v>#N/A</v>
      </c>
      <c r="AZ158" s="109" t="e">
        <f ca="1">+IF(AND(ISNUMBER(OFFSET('Hygiene Data'!$C$6,0,10*ROW('Hygiene Data'!C152))),'Data Summary'!DO158="Yes"),OFFSET('Hygiene Data'!$C$6,0,10*ROW('Hygiene Data'!C152)),NA())</f>
        <v>#N/A</v>
      </c>
      <c r="BA158" s="109" t="e">
        <f ca="1">+IF(AND(ISNUMBER(OFFSET('Hygiene Data'!$C$8,0,10*ROW('Hygiene Data'!C152))),'Data Summary'!DP158="Yes"),OFFSET('Hygiene Data'!$C$8,0,10*ROW('Hygiene Data'!C152)),NA())</f>
        <v>#N/A</v>
      </c>
      <c r="BB158" s="109" t="e">
        <f ca="1">+IF(AND(ISNUMBER(OFFSET('Hygiene Data'!$C$10,0,10*ROW('Hygiene Data'!C152))),'Data Summary'!DQ158="Yes"),OFFSET('Hygiene Data'!$C$10,0,10*ROW('Hygiene Data'!C152)),NA())</f>
        <v>#N/A</v>
      </c>
      <c r="BC158" s="109" t="e">
        <f ca="1">+IF(AND(ISNUMBER(OFFSET('Hygiene Data'!$D$6,0,10*ROW('Hygiene Data'!D152))),'Data Summary'!DR158="Yes"),OFFSET('Hygiene Data'!$D$6,0,10*ROW('Hygiene Data'!D152)),NA())</f>
        <v>#N/A</v>
      </c>
      <c r="BD158" s="109" t="e">
        <f ca="1">+IF(AND(ISNUMBER(OFFSET('Hygiene Data'!$D$8,0,10*ROW('Hygiene Data'!D152))),'Data Summary'!DS158="Yes"),OFFSET('Hygiene Data'!$D$8,0,10*ROW('Hygiene Data'!D152)),NA())</f>
        <v>#N/A</v>
      </c>
      <c r="BE158" s="109" t="e">
        <f ca="1">+IF(AND(ISNUMBER(OFFSET('Hygiene Data'!$D$10,0,10*ROW('Hygiene Data'!D152))),'Data Summary'!DT158="Yes"),OFFSET('Hygiene Data'!$D$10,0,10*ROW('Hygiene Data'!D152)),NA())</f>
        <v>#N/A</v>
      </c>
      <c r="BF158" s="109" t="e">
        <f ca="1">+IF(AND(ISNUMBER(OFFSET('Hygiene Data'!$E$6,0,10*ROW('Hygiene Data'!E152))),'Data Summary'!DU158="Yes"),OFFSET('Hygiene Data'!$E$6,0,10*ROW('Hygiene Data'!E152)),NA())</f>
        <v>#N/A</v>
      </c>
      <c r="BG158" s="109" t="e">
        <f ca="1">+IF(AND(ISNUMBER(OFFSET('Hygiene Data'!$E$8,0,10*ROW('Hygiene Data'!E152))),'Data Summary'!DV158="Yes"),OFFSET('Hygiene Data'!$E$8,0,10*ROW('Hygiene Data'!E152)),NA())</f>
        <v>#N/A</v>
      </c>
      <c r="BH158" s="109" t="e">
        <f ca="1">+IF(AND(ISNUMBER(OFFSET('Hygiene Data'!$E$10,0,10*ROW('Hygiene Data'!E152))),'Data Summary'!DW158="Yes"),OFFSET('Hygiene Data'!$E$10,0,10*ROW('Hygiene Data'!E152)),NA())</f>
        <v>#N/A</v>
      </c>
      <c r="BI158" s="109" t="e">
        <f ca="1">+IF(AND(ISNUMBER(OFFSET('Hygiene Data'!$F$6,0,10*ROW('Hygiene Data'!F152))),'Data Summary'!DX158="Yes"),OFFSET('Hygiene Data'!$F$6,0,10*ROW('Hygiene Data'!F152)),NA())</f>
        <v>#N/A</v>
      </c>
      <c r="BJ158" s="109" t="e">
        <f ca="1">+IF(AND(ISNUMBER(OFFSET('Hygiene Data'!$F$8,0,10*ROW('Hygiene Data'!F152))),'Data Summary'!DY158="Yes"),OFFSET('Hygiene Data'!$F$8,0,10*ROW('Hygiene Data'!F152)),NA())</f>
        <v>#N/A</v>
      </c>
      <c r="BK158" s="109" t="e">
        <f ca="1">+IF(AND(ISNUMBER(OFFSET('Hygiene Data'!$F$10,0,10*ROW('Hygiene Data'!F152))),'Data Summary'!DZ158="Yes"),OFFSET('Hygiene Data'!$F$10,0,10*ROW('Hygiene Data'!F152)),NA())</f>
        <v>#N/A</v>
      </c>
      <c r="BL158" s="109" t="e">
        <f ca="1">+IF(AND(ISNUMBER(OFFSET('Hygiene Data'!$G$6,0,10*ROW('Hygiene Data'!G152))),'Data Summary'!EA158="Yes"),OFFSET('Hygiene Data'!$G$6,0,10*ROW('Hygiene Data'!G152)),NA())</f>
        <v>#N/A</v>
      </c>
      <c r="BM158" s="109" t="e">
        <f ca="1">+IF(AND(ISNUMBER(OFFSET('Hygiene Data'!$G$8,0,10*ROW('Hygiene Data'!G152))),'Data Summary'!EB158="Yes"),OFFSET('Hygiene Data'!$G$8,0,10*ROW('Hygiene Data'!G152)),NA())</f>
        <v>#N/A</v>
      </c>
      <c r="BN158" s="109" t="e">
        <f ca="1">+IF(AND(ISNUMBER(OFFSET('Hygiene Data'!$G$10,0,10*ROW('Hygiene Data'!G152))),'Data Summary'!EC158="Yes"),OFFSET('Hygiene Data'!$G$10,0,10*ROW('Hygiene Data'!G152)),NA())</f>
        <v>#N/A</v>
      </c>
      <c r="BO158" s="109" t="e">
        <f ca="1">+IF(AND(ISNUMBER(OFFSET('Hygiene Data'!$H$6,0,10*ROW('Hygiene Data'!H152))),'Data Summary'!ED158="Yes"),OFFSET('Hygiene Data'!$H$6,0,10*ROW('Hygiene Data'!H152)),NA())</f>
        <v>#N/A</v>
      </c>
      <c r="BP158" s="109" t="e">
        <f ca="1">+IF(AND(ISNUMBER(OFFSET('Hygiene Data'!$H$8,0,10*ROW('Hygiene Data'!H152))),'Data Summary'!EE158="Yes"),OFFSET('Hygiene Data'!$H$8,0,10*ROW('Hygiene Data'!H152)),NA())</f>
        <v>#N/A</v>
      </c>
      <c r="BQ158" s="109" t="e">
        <f ca="1">+IF(AND(ISNUMBER(OFFSET('Hygiene Data'!$H$10,0,10*ROW('Hygiene Data'!H152))),'Data Summary'!EF158="Yes"),OFFSET('Hygiene Data'!$H$10,0,10*ROW('Hygiene Data'!H152)),NA())</f>
        <v>#N/A</v>
      </c>
    </row>
    <row r="159" spans="1:69" x14ac:dyDescent="0.25">
      <c r="A159" s="57" t="e">
        <f ca="1">+IF(OFFSET('Water Data'!$B$1,0,10*ROW('Water Data'!B153))="",NA(),OFFSET('Water Data'!$B$1,0,10*ROW('Water Data'!B153)))</f>
        <v>#N/A</v>
      </c>
      <c r="B159" s="57" t="e">
        <f ca="1">+IF(OFFSET('Water Data'!$A$3,0,10*ROW('Water Data'!A156))="",NA(),OFFSET('Water Data'!$A$3,0,10*ROW('Water Data'!A156)))</f>
        <v>#N/A</v>
      </c>
      <c r="C159" s="57" t="e">
        <f ca="1">+IF(OFFSET('Water Data'!$C$3,0,10*ROW('Water Data'!C156))="",NA(),OFFSET('Water Data'!$C$3,0,10*ROW('Water Data'!C156)))</f>
        <v>#N/A</v>
      </c>
      <c r="D159" s="58" t="e">
        <f ca="1">+IF(AND(ISNUMBER(OFFSET('Water Data'!$C$5,0,10*ROW('Water Data'!C153))),'Data Summary'!BS159="Yes"),100-OFFSET('Water Data'!$C$5,0,10*ROW('Water Data'!C153)),NA())</f>
        <v>#N/A</v>
      </c>
      <c r="E159" s="58" t="e">
        <f ca="1">+IF(AND(ISNUMBER(OFFSET('Water Data'!$C$7,0,10*ROW('Water Data'!C153))),'Data Summary'!BT159="Yes"),OFFSET('Water Data'!$C$7,0,10*ROW('Water Data'!C153)),NA())</f>
        <v>#N/A</v>
      </c>
      <c r="F159" s="58" t="e">
        <f ca="1">+IF(AND(ISNUMBER(OFFSET('Water Data'!$C$10,0,10*ROW('Water Data'!C153))),'Data Summary'!BU159="Yes"),OFFSET('Water Data'!$C$10,0,10*ROW('Water Data'!C153)),NA())</f>
        <v>#N/A</v>
      </c>
      <c r="G159" s="58" t="e">
        <f ca="1">+IF(AND(ISNUMBER(OFFSET('Water Data'!$D$5,0,10*ROW('Water Data'!D153))),'Data Summary'!BV159="Yes"),100-OFFSET('Water Data'!$D$5,0,10*ROW('Water Data'!D153)),NA())</f>
        <v>#N/A</v>
      </c>
      <c r="H159" s="58" t="e">
        <f ca="1">+IF(AND(ISNUMBER(OFFSET('Water Data'!$D$7,0,10*ROW('Water Data'!D153))),'Data Summary'!BW159="Yes"),OFFSET('Water Data'!$D$7,0,10*ROW('Water Data'!D153)),NA())</f>
        <v>#N/A</v>
      </c>
      <c r="I159" s="58" t="e">
        <f ca="1">+IF(AND(ISNUMBER(OFFSET('Water Data'!$D$10,0,10*ROW('Water Data'!D153))),'Data Summary'!BX159="Yes"),OFFSET('Water Data'!$D$10,0,10*ROW('Water Data'!D153)),NA())</f>
        <v>#N/A</v>
      </c>
      <c r="J159" s="58" t="e">
        <f ca="1">+IF(AND(ISNUMBER(OFFSET('Water Data'!$E$5,0,10*ROW('Water Data'!E153))),'Data Summary'!BY159="Yes"),100-OFFSET('Water Data'!$E$5,0,10*ROW('Water Data'!E153)),NA())</f>
        <v>#N/A</v>
      </c>
      <c r="K159" s="58" t="e">
        <f ca="1">+IF(AND(ISNUMBER(OFFSET('Water Data'!$E$7,0,10*ROW('Water Data'!E153))),'Data Summary'!BZ159="Yes"),OFFSET('Water Data'!$E$7,0,10*ROW('Water Data'!E153)),NA())</f>
        <v>#N/A</v>
      </c>
      <c r="L159" s="58" t="e">
        <f ca="1">+IF(AND(ISNUMBER(OFFSET('Water Data'!$E$10,0,10*ROW('Water Data'!E153))),'Data Summary'!CA159="Yes"),OFFSET('Water Data'!$E$10,0,10*ROW('Water Data'!E153)),NA())</f>
        <v>#N/A</v>
      </c>
      <c r="M159" s="58" t="e">
        <f ca="1">+IF(AND(ISNUMBER(OFFSET('Water Data'!$F$5,0,10*ROW('Water Data'!F153))),'Data Summary'!CB159="Yes"),100-OFFSET('Water Data'!$F$5,0,10*ROW('Water Data'!F153)),NA())</f>
        <v>#N/A</v>
      </c>
      <c r="N159" s="58" t="e">
        <f ca="1">+IF(AND(ISNUMBER(OFFSET('Water Data'!$F$7,0,10*ROW('Water Data'!F153))),'Data Summary'!CC159="Yes"),OFFSET('Water Data'!$F$7,0,10*ROW('Water Data'!F153)),NA())</f>
        <v>#N/A</v>
      </c>
      <c r="O159" s="58" t="e">
        <f ca="1">+IF(AND(ISNUMBER(OFFSET('Water Data'!$F$10,0,10*ROW('Water Data'!F153))),'Data Summary'!CD159="Yes"),OFFSET('Water Data'!$F$10,0,10*ROW('Water Data'!F153)),NA())</f>
        <v>#N/A</v>
      </c>
      <c r="P159" s="58" t="e">
        <f ca="1">+IF(AND(ISNUMBER(OFFSET('Water Data'!$G$5,0,10*ROW('Water Data'!G153))),'Data Summary'!CE159="Yes"),100-OFFSET('Water Data'!$G$5,0,10*ROW('Water Data'!G153)),NA())</f>
        <v>#N/A</v>
      </c>
      <c r="Q159" s="58" t="e">
        <f ca="1">+IF(AND(ISNUMBER(OFFSET('Water Data'!$G$7,0,10*ROW('Water Data'!G153))),'Data Summary'!CF159="Yes"),OFFSET('Water Data'!$G$7,0,10*ROW('Water Data'!G153)),NA())</f>
        <v>#N/A</v>
      </c>
      <c r="R159" s="58" t="e">
        <f ca="1">+IF(AND(ISNUMBER(OFFSET('Water Data'!$G$10,0,10*ROW('Water Data'!G153))),'Data Summary'!CG159="Yes"),OFFSET('Water Data'!$G$10,0,10*ROW('Water Data'!G153)),NA())</f>
        <v>#N/A</v>
      </c>
      <c r="S159" s="58" t="e">
        <f ca="1">+IF(AND(ISNUMBER(OFFSET('Water Data'!$H$5,0,10*ROW('Water Data'!H153))),'Data Summary'!CH159="Yes"),100-OFFSET('Water Data'!$H$5,0,10*ROW('Water Data'!H153)),NA())</f>
        <v>#N/A</v>
      </c>
      <c r="T159" s="58" t="e">
        <f ca="1">+IF(AND(ISNUMBER(OFFSET('Water Data'!$H$7,0,10*ROW('Water Data'!H153))),'Data Summary'!CI159="Yes"),OFFSET('Water Data'!$H$7,0,10*ROW('Water Data'!H153)),NA())</f>
        <v>#N/A</v>
      </c>
      <c r="U159" s="58" t="e">
        <f ca="1">+IF(AND(ISNUMBER(OFFSET('Water Data'!$H$10,0,10*ROW('Water Data'!H153))),'Data Summary'!CJ159="Yes"),OFFSET('Water Data'!$H$10,0,10*ROW('Water Data'!H153)),NA())</f>
        <v>#N/A</v>
      </c>
      <c r="V159" s="104" t="e">
        <f ca="1">+IF(AND(ISNUMBER(OFFSET('Sanitation Data'!$C$5,0,10*ROW('Sanitation Data'!C153))),'Data Summary'!CK159="Yes"),100-OFFSET('Sanitation Data'!$C$5,0,10*ROW('Sanitation Data'!C153)),NA())</f>
        <v>#N/A</v>
      </c>
      <c r="W159" s="104" t="e">
        <f ca="1">+IF(AND(ISNUMBER(OFFSET('Sanitation Data'!$C$7,0,10*ROW('Sanitation Data'!C153))),'Data Summary'!CL159="Yes"),OFFSET('Sanitation Data'!$C$7,0,10*ROW('Sanitation Data'!C153)),NA())</f>
        <v>#N/A</v>
      </c>
      <c r="X159" s="104" t="e">
        <f ca="1">+IF(AND(ISNUMBER(OFFSET('Sanitation Data'!$C$11,0,10*ROW('Sanitation Data'!C153))),'Data Summary'!CM159="Yes"),OFFSET('Sanitation Data'!$C$11,0,10*ROW('Sanitation Data'!C153)),NA())</f>
        <v>#N/A</v>
      </c>
      <c r="Y159" s="104" t="e">
        <f ca="1">+IF(AND(ISNUMBER(OFFSET('Sanitation Data'!$C$12,0,10*ROW('Sanitation Data'!C153))),'Data Summary'!CN159="Yes"),OFFSET('Sanitation Data'!$C$12,0,10*ROW('Sanitation Data'!C153)),NA())</f>
        <v>#N/A</v>
      </c>
      <c r="Z159" s="104" t="e">
        <f ca="1">+IF(AND(ISNUMBER(OFFSET('Sanitation Data'!$C$13,0,10*ROW('Sanitation Data'!C153))),'Data Summary'!CO159="Yes"),OFFSET('Sanitation Data'!$C$13,0,10*ROW('Sanitation Data'!C153)),NA())</f>
        <v>#N/A</v>
      </c>
      <c r="AA159" s="104" t="e">
        <f ca="1">+IF(AND(ISNUMBER(OFFSET('Sanitation Data'!$D$5,0,10*ROW('Sanitation Data'!D153))),'Data Summary'!CP159="Yes"),100-OFFSET('Sanitation Data'!$D$5,0,10*ROW('Sanitation Data'!D153)),NA())</f>
        <v>#N/A</v>
      </c>
      <c r="AB159" s="104" t="e">
        <f ca="1">+IF(AND(ISNUMBER(OFFSET('Sanitation Data'!$D$7,0,10*ROW('Sanitation Data'!D153))),'Data Summary'!CQ159="Yes"),OFFSET('Sanitation Data'!$D$7,0,10*ROW('Sanitation Data'!D153)),NA())</f>
        <v>#N/A</v>
      </c>
      <c r="AC159" s="104" t="e">
        <f ca="1">+IF(AND(ISNUMBER(OFFSET('Sanitation Data'!$D$11,0,10*ROW('Sanitation Data'!D153))),'Data Summary'!CR159="Yes"),OFFSET('Sanitation Data'!$D$11,0,10*ROW('Sanitation Data'!D153)),NA())</f>
        <v>#N/A</v>
      </c>
      <c r="AD159" s="104" t="e">
        <f ca="1">+IF(AND(ISNUMBER(OFFSET('Sanitation Data'!$D$12,0,10*ROW('Sanitation Data'!D153))),'Data Summary'!CS159="Yes"),OFFSET('Sanitation Data'!$D$12,0,10*ROW('Sanitation Data'!D153)),NA())</f>
        <v>#N/A</v>
      </c>
      <c r="AE159" s="104" t="e">
        <f ca="1">+IF(AND(ISNUMBER(OFFSET('Sanitation Data'!$D$13,0,10*ROW('Sanitation Data'!D153))),'Data Summary'!CT159="Yes"),OFFSET('Sanitation Data'!$D$13,0,10*ROW('Sanitation Data'!D153)),NA())</f>
        <v>#N/A</v>
      </c>
      <c r="AF159" s="104" t="e">
        <f ca="1">+IF(AND(ISNUMBER(OFFSET('Sanitation Data'!$E$5,0,10*ROW('Sanitation Data'!E153))),'Data Summary'!CU159="Yes"),100-OFFSET('Sanitation Data'!$E$5,0,10*ROW('Sanitation Data'!E153)),NA())</f>
        <v>#N/A</v>
      </c>
      <c r="AG159" s="104" t="e">
        <f ca="1">+IF(AND(ISNUMBER(OFFSET('Sanitation Data'!$E$7,0,10*ROW('Sanitation Data'!E153))),'Data Summary'!CV159="Yes"),OFFSET('Sanitation Data'!$E$7,0,10*ROW('Sanitation Data'!E153)),NA())</f>
        <v>#N/A</v>
      </c>
      <c r="AH159" s="104" t="e">
        <f ca="1">+IF(AND(ISNUMBER(OFFSET('Sanitation Data'!$E$11,0,10*ROW('Sanitation Data'!E153))),'Data Summary'!CW159="Yes"),OFFSET('Sanitation Data'!$E$11,0,10*ROW('Sanitation Data'!E153)),NA())</f>
        <v>#N/A</v>
      </c>
      <c r="AI159" s="104" t="e">
        <f ca="1">+IF(AND(ISNUMBER(OFFSET('Sanitation Data'!$E$12,0,10*ROW('Sanitation Data'!E153))),'Data Summary'!CX159="Yes"),OFFSET('Sanitation Data'!$E$12,0,10*ROW('Sanitation Data'!E153)),NA())</f>
        <v>#N/A</v>
      </c>
      <c r="AJ159" s="104" t="e">
        <f ca="1">+IF(AND(ISNUMBER(OFFSET('Sanitation Data'!$E$13,0,10*ROW('Sanitation Data'!E153))),'Data Summary'!CY159="Yes"),OFFSET('Sanitation Data'!$E$13,0,10*ROW('Sanitation Data'!E153)),NA())</f>
        <v>#N/A</v>
      </c>
      <c r="AK159" s="104" t="e">
        <f ca="1">+IF(AND(ISNUMBER(OFFSET('Sanitation Data'!$F$5,0,10*ROW('Sanitation Data'!F153))),'Data Summary'!CZ159="Yes"),100-OFFSET('Sanitation Data'!$F$5,0,10*ROW('Sanitation Data'!F153)),NA())</f>
        <v>#N/A</v>
      </c>
      <c r="AL159" s="104" t="e">
        <f ca="1">+IF(AND(ISNUMBER(OFFSET('Sanitation Data'!$F$7,0,10*ROW('Sanitation Data'!F153))),'Data Summary'!DA159="Yes"),OFFSET('Sanitation Data'!$F$7,0,10*ROW('Sanitation Data'!F153)),NA())</f>
        <v>#N/A</v>
      </c>
      <c r="AM159" s="104" t="e">
        <f ca="1">+IF(AND(ISNUMBER(OFFSET('Sanitation Data'!$F$11,0,10*ROW('Sanitation Data'!F153))),'Data Summary'!DB159="Yes"),OFFSET('Sanitation Data'!$F$11,0,10*ROW('Sanitation Data'!F153)),NA())</f>
        <v>#N/A</v>
      </c>
      <c r="AN159" s="104" t="e">
        <f ca="1">+IF(AND(ISNUMBER(OFFSET('Sanitation Data'!$F$12,0,10*ROW('Sanitation Data'!F153))),'Data Summary'!DC159="Yes"),OFFSET('Sanitation Data'!$F$12,0,10*ROW('Sanitation Data'!F153)),NA())</f>
        <v>#N/A</v>
      </c>
      <c r="AO159" s="104" t="e">
        <f ca="1">+IF(AND(ISNUMBER(OFFSET('Sanitation Data'!$F$13,0,10*ROW('Sanitation Data'!F153))),'Data Summary'!DD159="Yes"),OFFSET('Sanitation Data'!$F$13,0,10*ROW('Sanitation Data'!F153)),NA())</f>
        <v>#N/A</v>
      </c>
      <c r="AP159" s="104" t="e">
        <f ca="1">+IF(AND(ISNUMBER(OFFSET('Sanitation Data'!$G$5,0,10*ROW('Sanitation Data'!G153))),'Data Summary'!DE159="Yes"),100-OFFSET('Sanitation Data'!$G$5,0,10*ROW('Sanitation Data'!G153)),NA())</f>
        <v>#N/A</v>
      </c>
      <c r="AQ159" s="104" t="e">
        <f ca="1">+IF(AND(ISNUMBER(OFFSET('Sanitation Data'!$G$7,0,10*ROW('Sanitation Data'!G153))),'Data Summary'!DF159="Yes"),OFFSET('Sanitation Data'!$G$7,0,10*ROW('Sanitation Data'!G153)),NA())</f>
        <v>#N/A</v>
      </c>
      <c r="AR159" s="104" t="e">
        <f ca="1">+IF(AND(ISNUMBER(OFFSET('Sanitation Data'!$G$11,0,10*ROW('Sanitation Data'!G153))),'Data Summary'!DG159="Yes"),OFFSET('Sanitation Data'!$G$11,0,10*ROW('Sanitation Data'!G153)),NA())</f>
        <v>#N/A</v>
      </c>
      <c r="AS159" s="104" t="e">
        <f ca="1">+IF(AND(ISNUMBER(OFFSET('Sanitation Data'!$G$12,0,10*ROW('Sanitation Data'!G153))),'Data Summary'!DH159="Yes"),OFFSET('Sanitation Data'!$G$12,0,10*ROW('Sanitation Data'!G153)),NA())</f>
        <v>#N/A</v>
      </c>
      <c r="AT159" s="104" t="e">
        <f ca="1">+IF(AND(ISNUMBER(OFFSET('Sanitation Data'!$G$13,0,10*ROW('Sanitation Data'!G153))),'Data Summary'!DI159="Yes"),OFFSET('Sanitation Data'!$G$13,0,10*ROW('Sanitation Data'!G153)),NA())</f>
        <v>#N/A</v>
      </c>
      <c r="AU159" s="104" t="e">
        <f ca="1">+IF(AND(ISNUMBER(OFFSET('Sanitation Data'!$H$5,0,10*ROW('Sanitation Data'!H153))),'Data Summary'!DJ159="Yes"),100-OFFSET('Sanitation Data'!$H$5,0,10*ROW('Sanitation Data'!H153)),NA())</f>
        <v>#N/A</v>
      </c>
      <c r="AV159" s="104" t="e">
        <f ca="1">+IF(AND(ISNUMBER(OFFSET('Sanitation Data'!$H$7,0,10*ROW('Sanitation Data'!H153))),'Data Summary'!DK159="Yes"),OFFSET('Sanitation Data'!$H$7,0,10*ROW('Sanitation Data'!H153)),NA())</f>
        <v>#N/A</v>
      </c>
      <c r="AW159" s="104" t="e">
        <f ca="1">+IF(AND(ISNUMBER(OFFSET('Sanitation Data'!$H$11,0,10*ROW('Sanitation Data'!H153))),'Data Summary'!DL159="Yes"),OFFSET('Sanitation Data'!$H$11,0,10*ROW('Sanitation Data'!H153)),NA())</f>
        <v>#N/A</v>
      </c>
      <c r="AX159" s="104" t="e">
        <f ca="1">+IF(AND(ISNUMBER(OFFSET('Sanitation Data'!$H$12,0,10*ROW('Sanitation Data'!H153))),'Data Summary'!DM159="Yes"),OFFSET('Sanitation Data'!$H$12,0,10*ROW('Sanitation Data'!H153)),NA())</f>
        <v>#N/A</v>
      </c>
      <c r="AY159" s="104" t="e">
        <f ca="1">+IF(AND(ISNUMBER(OFFSET('Sanitation Data'!$H$13,0,10*ROW('Sanitation Data'!H153))),'Data Summary'!DN159="Yes"),OFFSET('Sanitation Data'!$H$13,0,10*ROW('Sanitation Data'!H153)),NA())</f>
        <v>#N/A</v>
      </c>
      <c r="AZ159" s="109" t="e">
        <f ca="1">+IF(AND(ISNUMBER(OFFSET('Hygiene Data'!$C$6,0,10*ROW('Hygiene Data'!C153))),'Data Summary'!DO159="Yes"),OFFSET('Hygiene Data'!$C$6,0,10*ROW('Hygiene Data'!C153)),NA())</f>
        <v>#N/A</v>
      </c>
      <c r="BA159" s="109" t="e">
        <f ca="1">+IF(AND(ISNUMBER(OFFSET('Hygiene Data'!$C$8,0,10*ROW('Hygiene Data'!C153))),'Data Summary'!DP159="Yes"),OFFSET('Hygiene Data'!$C$8,0,10*ROW('Hygiene Data'!C153)),NA())</f>
        <v>#N/A</v>
      </c>
      <c r="BB159" s="109" t="e">
        <f ca="1">+IF(AND(ISNUMBER(OFFSET('Hygiene Data'!$C$10,0,10*ROW('Hygiene Data'!C153))),'Data Summary'!DQ159="Yes"),OFFSET('Hygiene Data'!$C$10,0,10*ROW('Hygiene Data'!C153)),NA())</f>
        <v>#N/A</v>
      </c>
      <c r="BC159" s="109" t="e">
        <f ca="1">+IF(AND(ISNUMBER(OFFSET('Hygiene Data'!$D$6,0,10*ROW('Hygiene Data'!D153))),'Data Summary'!DR159="Yes"),OFFSET('Hygiene Data'!$D$6,0,10*ROW('Hygiene Data'!D153)),NA())</f>
        <v>#N/A</v>
      </c>
      <c r="BD159" s="109" t="e">
        <f ca="1">+IF(AND(ISNUMBER(OFFSET('Hygiene Data'!$D$8,0,10*ROW('Hygiene Data'!D153))),'Data Summary'!DS159="Yes"),OFFSET('Hygiene Data'!$D$8,0,10*ROW('Hygiene Data'!D153)),NA())</f>
        <v>#N/A</v>
      </c>
      <c r="BE159" s="109" t="e">
        <f ca="1">+IF(AND(ISNUMBER(OFFSET('Hygiene Data'!$D$10,0,10*ROW('Hygiene Data'!D153))),'Data Summary'!DT159="Yes"),OFFSET('Hygiene Data'!$D$10,0,10*ROW('Hygiene Data'!D153)),NA())</f>
        <v>#N/A</v>
      </c>
      <c r="BF159" s="109" t="e">
        <f ca="1">+IF(AND(ISNUMBER(OFFSET('Hygiene Data'!$E$6,0,10*ROW('Hygiene Data'!E153))),'Data Summary'!DU159="Yes"),OFFSET('Hygiene Data'!$E$6,0,10*ROW('Hygiene Data'!E153)),NA())</f>
        <v>#N/A</v>
      </c>
      <c r="BG159" s="109" t="e">
        <f ca="1">+IF(AND(ISNUMBER(OFFSET('Hygiene Data'!$E$8,0,10*ROW('Hygiene Data'!E153))),'Data Summary'!DV159="Yes"),OFFSET('Hygiene Data'!$E$8,0,10*ROW('Hygiene Data'!E153)),NA())</f>
        <v>#N/A</v>
      </c>
      <c r="BH159" s="109" t="e">
        <f ca="1">+IF(AND(ISNUMBER(OFFSET('Hygiene Data'!$E$10,0,10*ROW('Hygiene Data'!E153))),'Data Summary'!DW159="Yes"),OFFSET('Hygiene Data'!$E$10,0,10*ROW('Hygiene Data'!E153)),NA())</f>
        <v>#N/A</v>
      </c>
      <c r="BI159" s="109" t="e">
        <f ca="1">+IF(AND(ISNUMBER(OFFSET('Hygiene Data'!$F$6,0,10*ROW('Hygiene Data'!F153))),'Data Summary'!DX159="Yes"),OFFSET('Hygiene Data'!$F$6,0,10*ROW('Hygiene Data'!F153)),NA())</f>
        <v>#N/A</v>
      </c>
      <c r="BJ159" s="109" t="e">
        <f ca="1">+IF(AND(ISNUMBER(OFFSET('Hygiene Data'!$F$8,0,10*ROW('Hygiene Data'!F153))),'Data Summary'!DY159="Yes"),OFFSET('Hygiene Data'!$F$8,0,10*ROW('Hygiene Data'!F153)),NA())</f>
        <v>#N/A</v>
      </c>
      <c r="BK159" s="109" t="e">
        <f ca="1">+IF(AND(ISNUMBER(OFFSET('Hygiene Data'!$F$10,0,10*ROW('Hygiene Data'!F153))),'Data Summary'!DZ159="Yes"),OFFSET('Hygiene Data'!$F$10,0,10*ROW('Hygiene Data'!F153)),NA())</f>
        <v>#N/A</v>
      </c>
      <c r="BL159" s="109" t="e">
        <f ca="1">+IF(AND(ISNUMBER(OFFSET('Hygiene Data'!$G$6,0,10*ROW('Hygiene Data'!G153))),'Data Summary'!EA159="Yes"),OFFSET('Hygiene Data'!$G$6,0,10*ROW('Hygiene Data'!G153)),NA())</f>
        <v>#N/A</v>
      </c>
      <c r="BM159" s="109" t="e">
        <f ca="1">+IF(AND(ISNUMBER(OFFSET('Hygiene Data'!$G$8,0,10*ROW('Hygiene Data'!G153))),'Data Summary'!EB159="Yes"),OFFSET('Hygiene Data'!$G$8,0,10*ROW('Hygiene Data'!G153)),NA())</f>
        <v>#N/A</v>
      </c>
      <c r="BN159" s="109" t="e">
        <f ca="1">+IF(AND(ISNUMBER(OFFSET('Hygiene Data'!$G$10,0,10*ROW('Hygiene Data'!G153))),'Data Summary'!EC159="Yes"),OFFSET('Hygiene Data'!$G$10,0,10*ROW('Hygiene Data'!G153)),NA())</f>
        <v>#N/A</v>
      </c>
      <c r="BO159" s="109" t="e">
        <f ca="1">+IF(AND(ISNUMBER(OFFSET('Hygiene Data'!$H$6,0,10*ROW('Hygiene Data'!H153))),'Data Summary'!ED159="Yes"),OFFSET('Hygiene Data'!$H$6,0,10*ROW('Hygiene Data'!H153)),NA())</f>
        <v>#N/A</v>
      </c>
      <c r="BP159" s="109" t="e">
        <f ca="1">+IF(AND(ISNUMBER(OFFSET('Hygiene Data'!$H$8,0,10*ROW('Hygiene Data'!H153))),'Data Summary'!EE159="Yes"),OFFSET('Hygiene Data'!$H$8,0,10*ROW('Hygiene Data'!H153)),NA())</f>
        <v>#N/A</v>
      </c>
      <c r="BQ159" s="109" t="e">
        <f ca="1">+IF(AND(ISNUMBER(OFFSET('Hygiene Data'!$H$10,0,10*ROW('Hygiene Data'!H153))),'Data Summary'!EF159="Yes"),OFFSET('Hygiene Data'!$H$10,0,10*ROW('Hygiene Data'!H153)),NA())</f>
        <v>#N/A</v>
      </c>
    </row>
    <row r="160" spans="1:69" x14ac:dyDescent="0.25">
      <c r="A160" s="57" t="e">
        <f ca="1">+IF(OFFSET('Water Data'!$B$1,0,10*ROW('Water Data'!B154))="",NA(),OFFSET('Water Data'!$B$1,0,10*ROW('Water Data'!B154)))</f>
        <v>#N/A</v>
      </c>
      <c r="B160" s="57" t="e">
        <f ca="1">+IF(OFFSET('Water Data'!$A$3,0,10*ROW('Water Data'!A157))="",NA(),OFFSET('Water Data'!$A$3,0,10*ROW('Water Data'!A157)))</f>
        <v>#N/A</v>
      </c>
      <c r="C160" s="57" t="e">
        <f ca="1">+IF(OFFSET('Water Data'!$C$3,0,10*ROW('Water Data'!C157))="",NA(),OFFSET('Water Data'!$C$3,0,10*ROW('Water Data'!C157)))</f>
        <v>#N/A</v>
      </c>
      <c r="D160" s="58" t="e">
        <f ca="1">+IF(AND(ISNUMBER(OFFSET('Water Data'!$C$5,0,10*ROW('Water Data'!C154))),'Data Summary'!BS160="Yes"),100-OFFSET('Water Data'!$C$5,0,10*ROW('Water Data'!C154)),NA())</f>
        <v>#N/A</v>
      </c>
      <c r="E160" s="58" t="e">
        <f ca="1">+IF(AND(ISNUMBER(OFFSET('Water Data'!$C$7,0,10*ROW('Water Data'!C154))),'Data Summary'!BT160="Yes"),OFFSET('Water Data'!$C$7,0,10*ROW('Water Data'!C154)),NA())</f>
        <v>#N/A</v>
      </c>
      <c r="F160" s="58" t="e">
        <f ca="1">+IF(AND(ISNUMBER(OFFSET('Water Data'!$C$10,0,10*ROW('Water Data'!C154))),'Data Summary'!BU160="Yes"),OFFSET('Water Data'!$C$10,0,10*ROW('Water Data'!C154)),NA())</f>
        <v>#N/A</v>
      </c>
      <c r="G160" s="58" t="e">
        <f ca="1">+IF(AND(ISNUMBER(OFFSET('Water Data'!$D$5,0,10*ROW('Water Data'!D154))),'Data Summary'!BV160="Yes"),100-OFFSET('Water Data'!$D$5,0,10*ROW('Water Data'!D154)),NA())</f>
        <v>#N/A</v>
      </c>
      <c r="H160" s="58" t="e">
        <f ca="1">+IF(AND(ISNUMBER(OFFSET('Water Data'!$D$7,0,10*ROW('Water Data'!D154))),'Data Summary'!BW160="Yes"),OFFSET('Water Data'!$D$7,0,10*ROW('Water Data'!D154)),NA())</f>
        <v>#N/A</v>
      </c>
      <c r="I160" s="58" t="e">
        <f ca="1">+IF(AND(ISNUMBER(OFFSET('Water Data'!$D$10,0,10*ROW('Water Data'!D154))),'Data Summary'!BX160="Yes"),OFFSET('Water Data'!$D$10,0,10*ROW('Water Data'!D154)),NA())</f>
        <v>#N/A</v>
      </c>
      <c r="J160" s="58" t="e">
        <f ca="1">+IF(AND(ISNUMBER(OFFSET('Water Data'!$E$5,0,10*ROW('Water Data'!E154))),'Data Summary'!BY160="Yes"),100-OFFSET('Water Data'!$E$5,0,10*ROW('Water Data'!E154)),NA())</f>
        <v>#N/A</v>
      </c>
      <c r="K160" s="58" t="e">
        <f ca="1">+IF(AND(ISNUMBER(OFFSET('Water Data'!$E$7,0,10*ROW('Water Data'!E154))),'Data Summary'!BZ160="Yes"),OFFSET('Water Data'!$E$7,0,10*ROW('Water Data'!E154)),NA())</f>
        <v>#N/A</v>
      </c>
      <c r="L160" s="58" t="e">
        <f ca="1">+IF(AND(ISNUMBER(OFFSET('Water Data'!$E$10,0,10*ROW('Water Data'!E154))),'Data Summary'!CA160="Yes"),OFFSET('Water Data'!$E$10,0,10*ROW('Water Data'!E154)),NA())</f>
        <v>#N/A</v>
      </c>
      <c r="M160" s="58" t="e">
        <f ca="1">+IF(AND(ISNUMBER(OFFSET('Water Data'!$F$5,0,10*ROW('Water Data'!F154))),'Data Summary'!CB160="Yes"),100-OFFSET('Water Data'!$F$5,0,10*ROW('Water Data'!F154)),NA())</f>
        <v>#N/A</v>
      </c>
      <c r="N160" s="58" t="e">
        <f ca="1">+IF(AND(ISNUMBER(OFFSET('Water Data'!$F$7,0,10*ROW('Water Data'!F154))),'Data Summary'!CC160="Yes"),OFFSET('Water Data'!$F$7,0,10*ROW('Water Data'!F154)),NA())</f>
        <v>#N/A</v>
      </c>
      <c r="O160" s="58" t="e">
        <f ca="1">+IF(AND(ISNUMBER(OFFSET('Water Data'!$F$10,0,10*ROW('Water Data'!F154))),'Data Summary'!CD160="Yes"),OFFSET('Water Data'!$F$10,0,10*ROW('Water Data'!F154)),NA())</f>
        <v>#N/A</v>
      </c>
      <c r="P160" s="58" t="e">
        <f ca="1">+IF(AND(ISNUMBER(OFFSET('Water Data'!$G$5,0,10*ROW('Water Data'!G154))),'Data Summary'!CE160="Yes"),100-OFFSET('Water Data'!$G$5,0,10*ROW('Water Data'!G154)),NA())</f>
        <v>#N/A</v>
      </c>
      <c r="Q160" s="58" t="e">
        <f ca="1">+IF(AND(ISNUMBER(OFFSET('Water Data'!$G$7,0,10*ROW('Water Data'!G154))),'Data Summary'!CF160="Yes"),OFFSET('Water Data'!$G$7,0,10*ROW('Water Data'!G154)),NA())</f>
        <v>#N/A</v>
      </c>
      <c r="R160" s="58" t="e">
        <f ca="1">+IF(AND(ISNUMBER(OFFSET('Water Data'!$G$10,0,10*ROW('Water Data'!G154))),'Data Summary'!CG160="Yes"),OFFSET('Water Data'!$G$10,0,10*ROW('Water Data'!G154)),NA())</f>
        <v>#N/A</v>
      </c>
      <c r="S160" s="58" t="e">
        <f ca="1">+IF(AND(ISNUMBER(OFFSET('Water Data'!$H$5,0,10*ROW('Water Data'!H154))),'Data Summary'!CH160="Yes"),100-OFFSET('Water Data'!$H$5,0,10*ROW('Water Data'!H154)),NA())</f>
        <v>#N/A</v>
      </c>
      <c r="T160" s="58" t="e">
        <f ca="1">+IF(AND(ISNUMBER(OFFSET('Water Data'!$H$7,0,10*ROW('Water Data'!H154))),'Data Summary'!CI160="Yes"),OFFSET('Water Data'!$H$7,0,10*ROW('Water Data'!H154)),NA())</f>
        <v>#N/A</v>
      </c>
      <c r="U160" s="58" t="e">
        <f ca="1">+IF(AND(ISNUMBER(OFFSET('Water Data'!$H$10,0,10*ROW('Water Data'!H154))),'Data Summary'!CJ160="Yes"),OFFSET('Water Data'!$H$10,0,10*ROW('Water Data'!H154)),NA())</f>
        <v>#N/A</v>
      </c>
      <c r="V160" s="104" t="e">
        <f ca="1">+IF(AND(ISNUMBER(OFFSET('Sanitation Data'!$C$5,0,10*ROW('Sanitation Data'!C154))),'Data Summary'!CK160="Yes"),100-OFFSET('Sanitation Data'!$C$5,0,10*ROW('Sanitation Data'!C154)),NA())</f>
        <v>#N/A</v>
      </c>
      <c r="W160" s="104" t="e">
        <f ca="1">+IF(AND(ISNUMBER(OFFSET('Sanitation Data'!$C$7,0,10*ROW('Sanitation Data'!C154))),'Data Summary'!CL160="Yes"),OFFSET('Sanitation Data'!$C$7,0,10*ROW('Sanitation Data'!C154)),NA())</f>
        <v>#N/A</v>
      </c>
      <c r="X160" s="104" t="e">
        <f ca="1">+IF(AND(ISNUMBER(OFFSET('Sanitation Data'!$C$11,0,10*ROW('Sanitation Data'!C154))),'Data Summary'!CM160="Yes"),OFFSET('Sanitation Data'!$C$11,0,10*ROW('Sanitation Data'!C154)),NA())</f>
        <v>#N/A</v>
      </c>
      <c r="Y160" s="104" t="e">
        <f ca="1">+IF(AND(ISNUMBER(OFFSET('Sanitation Data'!$C$12,0,10*ROW('Sanitation Data'!C154))),'Data Summary'!CN160="Yes"),OFFSET('Sanitation Data'!$C$12,0,10*ROW('Sanitation Data'!C154)),NA())</f>
        <v>#N/A</v>
      </c>
      <c r="Z160" s="104" t="e">
        <f ca="1">+IF(AND(ISNUMBER(OFFSET('Sanitation Data'!$C$13,0,10*ROW('Sanitation Data'!C154))),'Data Summary'!CO160="Yes"),OFFSET('Sanitation Data'!$C$13,0,10*ROW('Sanitation Data'!C154)),NA())</f>
        <v>#N/A</v>
      </c>
      <c r="AA160" s="104" t="e">
        <f ca="1">+IF(AND(ISNUMBER(OFFSET('Sanitation Data'!$D$5,0,10*ROW('Sanitation Data'!D154))),'Data Summary'!CP160="Yes"),100-OFFSET('Sanitation Data'!$D$5,0,10*ROW('Sanitation Data'!D154)),NA())</f>
        <v>#N/A</v>
      </c>
      <c r="AB160" s="104" t="e">
        <f ca="1">+IF(AND(ISNUMBER(OFFSET('Sanitation Data'!$D$7,0,10*ROW('Sanitation Data'!D154))),'Data Summary'!CQ160="Yes"),OFFSET('Sanitation Data'!$D$7,0,10*ROW('Sanitation Data'!D154)),NA())</f>
        <v>#N/A</v>
      </c>
      <c r="AC160" s="104" t="e">
        <f ca="1">+IF(AND(ISNUMBER(OFFSET('Sanitation Data'!$D$11,0,10*ROW('Sanitation Data'!D154))),'Data Summary'!CR160="Yes"),OFFSET('Sanitation Data'!$D$11,0,10*ROW('Sanitation Data'!D154)),NA())</f>
        <v>#N/A</v>
      </c>
      <c r="AD160" s="104" t="e">
        <f ca="1">+IF(AND(ISNUMBER(OFFSET('Sanitation Data'!$D$12,0,10*ROW('Sanitation Data'!D154))),'Data Summary'!CS160="Yes"),OFFSET('Sanitation Data'!$D$12,0,10*ROW('Sanitation Data'!D154)),NA())</f>
        <v>#N/A</v>
      </c>
      <c r="AE160" s="104" t="e">
        <f ca="1">+IF(AND(ISNUMBER(OFFSET('Sanitation Data'!$D$13,0,10*ROW('Sanitation Data'!D154))),'Data Summary'!CT160="Yes"),OFFSET('Sanitation Data'!$D$13,0,10*ROW('Sanitation Data'!D154)),NA())</f>
        <v>#N/A</v>
      </c>
      <c r="AF160" s="104" t="e">
        <f ca="1">+IF(AND(ISNUMBER(OFFSET('Sanitation Data'!$E$5,0,10*ROW('Sanitation Data'!E154))),'Data Summary'!CU160="Yes"),100-OFFSET('Sanitation Data'!$E$5,0,10*ROW('Sanitation Data'!E154)),NA())</f>
        <v>#N/A</v>
      </c>
      <c r="AG160" s="104" t="e">
        <f ca="1">+IF(AND(ISNUMBER(OFFSET('Sanitation Data'!$E$7,0,10*ROW('Sanitation Data'!E154))),'Data Summary'!CV160="Yes"),OFFSET('Sanitation Data'!$E$7,0,10*ROW('Sanitation Data'!E154)),NA())</f>
        <v>#N/A</v>
      </c>
      <c r="AH160" s="104" t="e">
        <f ca="1">+IF(AND(ISNUMBER(OFFSET('Sanitation Data'!$E$11,0,10*ROW('Sanitation Data'!E154))),'Data Summary'!CW160="Yes"),OFFSET('Sanitation Data'!$E$11,0,10*ROW('Sanitation Data'!E154)),NA())</f>
        <v>#N/A</v>
      </c>
      <c r="AI160" s="104" t="e">
        <f ca="1">+IF(AND(ISNUMBER(OFFSET('Sanitation Data'!$E$12,0,10*ROW('Sanitation Data'!E154))),'Data Summary'!CX160="Yes"),OFFSET('Sanitation Data'!$E$12,0,10*ROW('Sanitation Data'!E154)),NA())</f>
        <v>#N/A</v>
      </c>
      <c r="AJ160" s="104" t="e">
        <f ca="1">+IF(AND(ISNUMBER(OFFSET('Sanitation Data'!$E$13,0,10*ROW('Sanitation Data'!E154))),'Data Summary'!CY160="Yes"),OFFSET('Sanitation Data'!$E$13,0,10*ROW('Sanitation Data'!E154)),NA())</f>
        <v>#N/A</v>
      </c>
      <c r="AK160" s="104" t="e">
        <f ca="1">+IF(AND(ISNUMBER(OFFSET('Sanitation Data'!$F$5,0,10*ROW('Sanitation Data'!F154))),'Data Summary'!CZ160="Yes"),100-OFFSET('Sanitation Data'!$F$5,0,10*ROW('Sanitation Data'!F154)),NA())</f>
        <v>#N/A</v>
      </c>
      <c r="AL160" s="104" t="e">
        <f ca="1">+IF(AND(ISNUMBER(OFFSET('Sanitation Data'!$F$7,0,10*ROW('Sanitation Data'!F154))),'Data Summary'!DA160="Yes"),OFFSET('Sanitation Data'!$F$7,0,10*ROW('Sanitation Data'!F154)),NA())</f>
        <v>#N/A</v>
      </c>
      <c r="AM160" s="104" t="e">
        <f ca="1">+IF(AND(ISNUMBER(OFFSET('Sanitation Data'!$F$11,0,10*ROW('Sanitation Data'!F154))),'Data Summary'!DB160="Yes"),OFFSET('Sanitation Data'!$F$11,0,10*ROW('Sanitation Data'!F154)),NA())</f>
        <v>#N/A</v>
      </c>
      <c r="AN160" s="104" t="e">
        <f ca="1">+IF(AND(ISNUMBER(OFFSET('Sanitation Data'!$F$12,0,10*ROW('Sanitation Data'!F154))),'Data Summary'!DC160="Yes"),OFFSET('Sanitation Data'!$F$12,0,10*ROW('Sanitation Data'!F154)),NA())</f>
        <v>#N/A</v>
      </c>
      <c r="AO160" s="104" t="e">
        <f ca="1">+IF(AND(ISNUMBER(OFFSET('Sanitation Data'!$F$13,0,10*ROW('Sanitation Data'!F154))),'Data Summary'!DD160="Yes"),OFFSET('Sanitation Data'!$F$13,0,10*ROW('Sanitation Data'!F154)),NA())</f>
        <v>#N/A</v>
      </c>
      <c r="AP160" s="104" t="e">
        <f ca="1">+IF(AND(ISNUMBER(OFFSET('Sanitation Data'!$G$5,0,10*ROW('Sanitation Data'!G154))),'Data Summary'!DE160="Yes"),100-OFFSET('Sanitation Data'!$G$5,0,10*ROW('Sanitation Data'!G154)),NA())</f>
        <v>#N/A</v>
      </c>
      <c r="AQ160" s="104" t="e">
        <f ca="1">+IF(AND(ISNUMBER(OFFSET('Sanitation Data'!$G$7,0,10*ROW('Sanitation Data'!G154))),'Data Summary'!DF160="Yes"),OFFSET('Sanitation Data'!$G$7,0,10*ROW('Sanitation Data'!G154)),NA())</f>
        <v>#N/A</v>
      </c>
      <c r="AR160" s="104" t="e">
        <f ca="1">+IF(AND(ISNUMBER(OFFSET('Sanitation Data'!$G$11,0,10*ROW('Sanitation Data'!G154))),'Data Summary'!DG160="Yes"),OFFSET('Sanitation Data'!$G$11,0,10*ROW('Sanitation Data'!G154)),NA())</f>
        <v>#N/A</v>
      </c>
      <c r="AS160" s="104" t="e">
        <f ca="1">+IF(AND(ISNUMBER(OFFSET('Sanitation Data'!$G$12,0,10*ROW('Sanitation Data'!G154))),'Data Summary'!DH160="Yes"),OFFSET('Sanitation Data'!$G$12,0,10*ROW('Sanitation Data'!G154)),NA())</f>
        <v>#N/A</v>
      </c>
      <c r="AT160" s="104" t="e">
        <f ca="1">+IF(AND(ISNUMBER(OFFSET('Sanitation Data'!$G$13,0,10*ROW('Sanitation Data'!G154))),'Data Summary'!DI160="Yes"),OFFSET('Sanitation Data'!$G$13,0,10*ROW('Sanitation Data'!G154)),NA())</f>
        <v>#N/A</v>
      </c>
      <c r="AU160" s="104" t="e">
        <f ca="1">+IF(AND(ISNUMBER(OFFSET('Sanitation Data'!$H$5,0,10*ROW('Sanitation Data'!H154))),'Data Summary'!DJ160="Yes"),100-OFFSET('Sanitation Data'!$H$5,0,10*ROW('Sanitation Data'!H154)),NA())</f>
        <v>#N/A</v>
      </c>
      <c r="AV160" s="104" t="e">
        <f ca="1">+IF(AND(ISNUMBER(OFFSET('Sanitation Data'!$H$7,0,10*ROW('Sanitation Data'!H154))),'Data Summary'!DK160="Yes"),OFFSET('Sanitation Data'!$H$7,0,10*ROW('Sanitation Data'!H154)),NA())</f>
        <v>#N/A</v>
      </c>
      <c r="AW160" s="104" t="e">
        <f ca="1">+IF(AND(ISNUMBER(OFFSET('Sanitation Data'!$H$11,0,10*ROW('Sanitation Data'!H154))),'Data Summary'!DL160="Yes"),OFFSET('Sanitation Data'!$H$11,0,10*ROW('Sanitation Data'!H154)),NA())</f>
        <v>#N/A</v>
      </c>
      <c r="AX160" s="104" t="e">
        <f ca="1">+IF(AND(ISNUMBER(OFFSET('Sanitation Data'!$H$12,0,10*ROW('Sanitation Data'!H154))),'Data Summary'!DM160="Yes"),OFFSET('Sanitation Data'!$H$12,0,10*ROW('Sanitation Data'!H154)),NA())</f>
        <v>#N/A</v>
      </c>
      <c r="AY160" s="104" t="e">
        <f ca="1">+IF(AND(ISNUMBER(OFFSET('Sanitation Data'!$H$13,0,10*ROW('Sanitation Data'!H154))),'Data Summary'!DN160="Yes"),OFFSET('Sanitation Data'!$H$13,0,10*ROW('Sanitation Data'!H154)),NA())</f>
        <v>#N/A</v>
      </c>
      <c r="AZ160" s="109" t="e">
        <f ca="1">+IF(AND(ISNUMBER(OFFSET('Hygiene Data'!$C$6,0,10*ROW('Hygiene Data'!C154))),'Data Summary'!DO160="Yes"),OFFSET('Hygiene Data'!$C$6,0,10*ROW('Hygiene Data'!C154)),NA())</f>
        <v>#N/A</v>
      </c>
      <c r="BA160" s="109" t="e">
        <f ca="1">+IF(AND(ISNUMBER(OFFSET('Hygiene Data'!$C$8,0,10*ROW('Hygiene Data'!C154))),'Data Summary'!DP160="Yes"),OFFSET('Hygiene Data'!$C$8,0,10*ROW('Hygiene Data'!C154)),NA())</f>
        <v>#N/A</v>
      </c>
      <c r="BB160" s="109" t="e">
        <f ca="1">+IF(AND(ISNUMBER(OFFSET('Hygiene Data'!$C$10,0,10*ROW('Hygiene Data'!C154))),'Data Summary'!DQ160="Yes"),OFFSET('Hygiene Data'!$C$10,0,10*ROW('Hygiene Data'!C154)),NA())</f>
        <v>#N/A</v>
      </c>
      <c r="BC160" s="109" t="e">
        <f ca="1">+IF(AND(ISNUMBER(OFFSET('Hygiene Data'!$D$6,0,10*ROW('Hygiene Data'!D154))),'Data Summary'!DR160="Yes"),OFFSET('Hygiene Data'!$D$6,0,10*ROW('Hygiene Data'!D154)),NA())</f>
        <v>#N/A</v>
      </c>
      <c r="BD160" s="109" t="e">
        <f ca="1">+IF(AND(ISNUMBER(OFFSET('Hygiene Data'!$D$8,0,10*ROW('Hygiene Data'!D154))),'Data Summary'!DS160="Yes"),OFFSET('Hygiene Data'!$D$8,0,10*ROW('Hygiene Data'!D154)),NA())</f>
        <v>#N/A</v>
      </c>
      <c r="BE160" s="109" t="e">
        <f ca="1">+IF(AND(ISNUMBER(OFFSET('Hygiene Data'!$D$10,0,10*ROW('Hygiene Data'!D154))),'Data Summary'!DT160="Yes"),OFFSET('Hygiene Data'!$D$10,0,10*ROW('Hygiene Data'!D154)),NA())</f>
        <v>#N/A</v>
      </c>
      <c r="BF160" s="109" t="e">
        <f ca="1">+IF(AND(ISNUMBER(OFFSET('Hygiene Data'!$E$6,0,10*ROW('Hygiene Data'!E154))),'Data Summary'!DU160="Yes"),OFFSET('Hygiene Data'!$E$6,0,10*ROW('Hygiene Data'!E154)),NA())</f>
        <v>#N/A</v>
      </c>
      <c r="BG160" s="109" t="e">
        <f ca="1">+IF(AND(ISNUMBER(OFFSET('Hygiene Data'!$E$8,0,10*ROW('Hygiene Data'!E154))),'Data Summary'!DV160="Yes"),OFFSET('Hygiene Data'!$E$8,0,10*ROW('Hygiene Data'!E154)),NA())</f>
        <v>#N/A</v>
      </c>
      <c r="BH160" s="109" t="e">
        <f ca="1">+IF(AND(ISNUMBER(OFFSET('Hygiene Data'!$E$10,0,10*ROW('Hygiene Data'!E154))),'Data Summary'!DW160="Yes"),OFFSET('Hygiene Data'!$E$10,0,10*ROW('Hygiene Data'!E154)),NA())</f>
        <v>#N/A</v>
      </c>
      <c r="BI160" s="109" t="e">
        <f ca="1">+IF(AND(ISNUMBER(OFFSET('Hygiene Data'!$F$6,0,10*ROW('Hygiene Data'!F154))),'Data Summary'!DX160="Yes"),OFFSET('Hygiene Data'!$F$6,0,10*ROW('Hygiene Data'!F154)),NA())</f>
        <v>#N/A</v>
      </c>
      <c r="BJ160" s="109" t="e">
        <f ca="1">+IF(AND(ISNUMBER(OFFSET('Hygiene Data'!$F$8,0,10*ROW('Hygiene Data'!F154))),'Data Summary'!DY160="Yes"),OFFSET('Hygiene Data'!$F$8,0,10*ROW('Hygiene Data'!F154)),NA())</f>
        <v>#N/A</v>
      </c>
      <c r="BK160" s="109" t="e">
        <f ca="1">+IF(AND(ISNUMBER(OFFSET('Hygiene Data'!$F$10,0,10*ROW('Hygiene Data'!F154))),'Data Summary'!DZ160="Yes"),OFFSET('Hygiene Data'!$F$10,0,10*ROW('Hygiene Data'!F154)),NA())</f>
        <v>#N/A</v>
      </c>
      <c r="BL160" s="109" t="e">
        <f ca="1">+IF(AND(ISNUMBER(OFFSET('Hygiene Data'!$G$6,0,10*ROW('Hygiene Data'!G154))),'Data Summary'!EA160="Yes"),OFFSET('Hygiene Data'!$G$6,0,10*ROW('Hygiene Data'!G154)),NA())</f>
        <v>#N/A</v>
      </c>
      <c r="BM160" s="109" t="e">
        <f ca="1">+IF(AND(ISNUMBER(OFFSET('Hygiene Data'!$G$8,0,10*ROW('Hygiene Data'!G154))),'Data Summary'!EB160="Yes"),OFFSET('Hygiene Data'!$G$8,0,10*ROW('Hygiene Data'!G154)),NA())</f>
        <v>#N/A</v>
      </c>
      <c r="BN160" s="109" t="e">
        <f ca="1">+IF(AND(ISNUMBER(OFFSET('Hygiene Data'!$G$10,0,10*ROW('Hygiene Data'!G154))),'Data Summary'!EC160="Yes"),OFFSET('Hygiene Data'!$G$10,0,10*ROW('Hygiene Data'!G154)),NA())</f>
        <v>#N/A</v>
      </c>
      <c r="BO160" s="109" t="e">
        <f ca="1">+IF(AND(ISNUMBER(OFFSET('Hygiene Data'!$H$6,0,10*ROW('Hygiene Data'!H154))),'Data Summary'!ED160="Yes"),OFFSET('Hygiene Data'!$H$6,0,10*ROW('Hygiene Data'!H154)),NA())</f>
        <v>#N/A</v>
      </c>
      <c r="BP160" s="109" t="e">
        <f ca="1">+IF(AND(ISNUMBER(OFFSET('Hygiene Data'!$H$8,0,10*ROW('Hygiene Data'!H154))),'Data Summary'!EE160="Yes"),OFFSET('Hygiene Data'!$H$8,0,10*ROW('Hygiene Data'!H154)),NA())</f>
        <v>#N/A</v>
      </c>
      <c r="BQ160" s="109" t="e">
        <f ca="1">+IF(AND(ISNUMBER(OFFSET('Hygiene Data'!$H$10,0,10*ROW('Hygiene Data'!H154))),'Data Summary'!EF160="Yes"),OFFSET('Hygiene Data'!$H$10,0,10*ROW('Hygiene Data'!H154)),NA())</f>
        <v>#N/A</v>
      </c>
    </row>
    <row r="161" spans="1:69" x14ac:dyDescent="0.25">
      <c r="A161" s="57" t="e">
        <f ca="1">+IF(OFFSET('Water Data'!$B$1,0,10*ROW('Water Data'!B155))="",NA(),OFFSET('Water Data'!$B$1,0,10*ROW('Water Data'!B155)))</f>
        <v>#N/A</v>
      </c>
      <c r="B161" s="57" t="e">
        <f ca="1">+IF(OFFSET('Water Data'!$A$3,0,10*ROW('Water Data'!A158))="",NA(),OFFSET('Water Data'!$A$3,0,10*ROW('Water Data'!A158)))</f>
        <v>#N/A</v>
      </c>
      <c r="C161" s="57" t="e">
        <f ca="1">+IF(OFFSET('Water Data'!$C$3,0,10*ROW('Water Data'!C158))="",NA(),OFFSET('Water Data'!$C$3,0,10*ROW('Water Data'!C158)))</f>
        <v>#N/A</v>
      </c>
      <c r="D161" s="58" t="e">
        <f ca="1">+IF(AND(ISNUMBER(OFFSET('Water Data'!$C$5,0,10*ROW('Water Data'!C155))),'Data Summary'!BS161="Yes"),100-OFFSET('Water Data'!$C$5,0,10*ROW('Water Data'!C155)),NA())</f>
        <v>#N/A</v>
      </c>
      <c r="E161" s="58" t="e">
        <f ca="1">+IF(AND(ISNUMBER(OFFSET('Water Data'!$C$7,0,10*ROW('Water Data'!C155))),'Data Summary'!BT161="Yes"),OFFSET('Water Data'!$C$7,0,10*ROW('Water Data'!C155)),NA())</f>
        <v>#N/A</v>
      </c>
      <c r="F161" s="58" t="e">
        <f ca="1">+IF(AND(ISNUMBER(OFFSET('Water Data'!$C$10,0,10*ROW('Water Data'!C155))),'Data Summary'!BU161="Yes"),OFFSET('Water Data'!$C$10,0,10*ROW('Water Data'!C155)),NA())</f>
        <v>#N/A</v>
      </c>
      <c r="G161" s="58" t="e">
        <f ca="1">+IF(AND(ISNUMBER(OFFSET('Water Data'!$D$5,0,10*ROW('Water Data'!D155))),'Data Summary'!BV161="Yes"),100-OFFSET('Water Data'!$D$5,0,10*ROW('Water Data'!D155)),NA())</f>
        <v>#N/A</v>
      </c>
      <c r="H161" s="58" t="e">
        <f ca="1">+IF(AND(ISNUMBER(OFFSET('Water Data'!$D$7,0,10*ROW('Water Data'!D155))),'Data Summary'!BW161="Yes"),OFFSET('Water Data'!$D$7,0,10*ROW('Water Data'!D155)),NA())</f>
        <v>#N/A</v>
      </c>
      <c r="I161" s="58" t="e">
        <f ca="1">+IF(AND(ISNUMBER(OFFSET('Water Data'!$D$10,0,10*ROW('Water Data'!D155))),'Data Summary'!BX161="Yes"),OFFSET('Water Data'!$D$10,0,10*ROW('Water Data'!D155)),NA())</f>
        <v>#N/A</v>
      </c>
      <c r="J161" s="58" t="e">
        <f ca="1">+IF(AND(ISNUMBER(OFFSET('Water Data'!$E$5,0,10*ROW('Water Data'!E155))),'Data Summary'!BY161="Yes"),100-OFFSET('Water Data'!$E$5,0,10*ROW('Water Data'!E155)),NA())</f>
        <v>#N/A</v>
      </c>
      <c r="K161" s="58" t="e">
        <f ca="1">+IF(AND(ISNUMBER(OFFSET('Water Data'!$E$7,0,10*ROW('Water Data'!E155))),'Data Summary'!BZ161="Yes"),OFFSET('Water Data'!$E$7,0,10*ROW('Water Data'!E155)),NA())</f>
        <v>#N/A</v>
      </c>
      <c r="L161" s="58" t="e">
        <f ca="1">+IF(AND(ISNUMBER(OFFSET('Water Data'!$E$10,0,10*ROW('Water Data'!E155))),'Data Summary'!CA161="Yes"),OFFSET('Water Data'!$E$10,0,10*ROW('Water Data'!E155)),NA())</f>
        <v>#N/A</v>
      </c>
      <c r="M161" s="58" t="e">
        <f ca="1">+IF(AND(ISNUMBER(OFFSET('Water Data'!$F$5,0,10*ROW('Water Data'!F155))),'Data Summary'!CB161="Yes"),100-OFFSET('Water Data'!$F$5,0,10*ROW('Water Data'!F155)),NA())</f>
        <v>#N/A</v>
      </c>
      <c r="N161" s="58" t="e">
        <f ca="1">+IF(AND(ISNUMBER(OFFSET('Water Data'!$F$7,0,10*ROW('Water Data'!F155))),'Data Summary'!CC161="Yes"),OFFSET('Water Data'!$F$7,0,10*ROW('Water Data'!F155)),NA())</f>
        <v>#N/A</v>
      </c>
      <c r="O161" s="58" t="e">
        <f ca="1">+IF(AND(ISNUMBER(OFFSET('Water Data'!$F$10,0,10*ROW('Water Data'!F155))),'Data Summary'!CD161="Yes"),OFFSET('Water Data'!$F$10,0,10*ROW('Water Data'!F155)),NA())</f>
        <v>#N/A</v>
      </c>
      <c r="P161" s="58" t="e">
        <f ca="1">+IF(AND(ISNUMBER(OFFSET('Water Data'!$G$5,0,10*ROW('Water Data'!G155))),'Data Summary'!CE161="Yes"),100-OFFSET('Water Data'!$G$5,0,10*ROW('Water Data'!G155)),NA())</f>
        <v>#N/A</v>
      </c>
      <c r="Q161" s="58" t="e">
        <f ca="1">+IF(AND(ISNUMBER(OFFSET('Water Data'!$G$7,0,10*ROW('Water Data'!G155))),'Data Summary'!CF161="Yes"),OFFSET('Water Data'!$G$7,0,10*ROW('Water Data'!G155)),NA())</f>
        <v>#N/A</v>
      </c>
      <c r="R161" s="58" t="e">
        <f ca="1">+IF(AND(ISNUMBER(OFFSET('Water Data'!$G$10,0,10*ROW('Water Data'!G155))),'Data Summary'!CG161="Yes"),OFFSET('Water Data'!$G$10,0,10*ROW('Water Data'!G155)),NA())</f>
        <v>#N/A</v>
      </c>
      <c r="S161" s="58" t="e">
        <f ca="1">+IF(AND(ISNUMBER(OFFSET('Water Data'!$H$5,0,10*ROW('Water Data'!H155))),'Data Summary'!CH161="Yes"),100-OFFSET('Water Data'!$H$5,0,10*ROW('Water Data'!H155)),NA())</f>
        <v>#N/A</v>
      </c>
      <c r="T161" s="58" t="e">
        <f ca="1">+IF(AND(ISNUMBER(OFFSET('Water Data'!$H$7,0,10*ROW('Water Data'!H155))),'Data Summary'!CI161="Yes"),OFFSET('Water Data'!$H$7,0,10*ROW('Water Data'!H155)),NA())</f>
        <v>#N/A</v>
      </c>
      <c r="U161" s="58" t="e">
        <f ca="1">+IF(AND(ISNUMBER(OFFSET('Water Data'!$H$10,0,10*ROW('Water Data'!H155))),'Data Summary'!CJ161="Yes"),OFFSET('Water Data'!$H$10,0,10*ROW('Water Data'!H155)),NA())</f>
        <v>#N/A</v>
      </c>
      <c r="V161" s="104" t="e">
        <f ca="1">+IF(AND(ISNUMBER(OFFSET('Sanitation Data'!$C$5,0,10*ROW('Sanitation Data'!C155))),'Data Summary'!CK161="Yes"),100-OFFSET('Sanitation Data'!$C$5,0,10*ROW('Sanitation Data'!C155)),NA())</f>
        <v>#N/A</v>
      </c>
      <c r="W161" s="104" t="e">
        <f ca="1">+IF(AND(ISNUMBER(OFFSET('Sanitation Data'!$C$7,0,10*ROW('Sanitation Data'!C155))),'Data Summary'!CL161="Yes"),OFFSET('Sanitation Data'!$C$7,0,10*ROW('Sanitation Data'!C155)),NA())</f>
        <v>#N/A</v>
      </c>
      <c r="X161" s="104" t="e">
        <f ca="1">+IF(AND(ISNUMBER(OFFSET('Sanitation Data'!$C$11,0,10*ROW('Sanitation Data'!C155))),'Data Summary'!CM161="Yes"),OFFSET('Sanitation Data'!$C$11,0,10*ROW('Sanitation Data'!C155)),NA())</f>
        <v>#N/A</v>
      </c>
      <c r="Y161" s="104" t="e">
        <f ca="1">+IF(AND(ISNUMBER(OFFSET('Sanitation Data'!$C$12,0,10*ROW('Sanitation Data'!C155))),'Data Summary'!CN161="Yes"),OFFSET('Sanitation Data'!$C$12,0,10*ROW('Sanitation Data'!C155)),NA())</f>
        <v>#N/A</v>
      </c>
      <c r="Z161" s="104" t="e">
        <f ca="1">+IF(AND(ISNUMBER(OFFSET('Sanitation Data'!$C$13,0,10*ROW('Sanitation Data'!C155))),'Data Summary'!CO161="Yes"),OFFSET('Sanitation Data'!$C$13,0,10*ROW('Sanitation Data'!C155)),NA())</f>
        <v>#N/A</v>
      </c>
      <c r="AA161" s="104" t="e">
        <f ca="1">+IF(AND(ISNUMBER(OFFSET('Sanitation Data'!$D$5,0,10*ROW('Sanitation Data'!D155))),'Data Summary'!CP161="Yes"),100-OFFSET('Sanitation Data'!$D$5,0,10*ROW('Sanitation Data'!D155)),NA())</f>
        <v>#N/A</v>
      </c>
      <c r="AB161" s="104" t="e">
        <f ca="1">+IF(AND(ISNUMBER(OFFSET('Sanitation Data'!$D$7,0,10*ROW('Sanitation Data'!D155))),'Data Summary'!CQ161="Yes"),OFFSET('Sanitation Data'!$D$7,0,10*ROW('Sanitation Data'!D155)),NA())</f>
        <v>#N/A</v>
      </c>
      <c r="AC161" s="104" t="e">
        <f ca="1">+IF(AND(ISNUMBER(OFFSET('Sanitation Data'!$D$11,0,10*ROW('Sanitation Data'!D155))),'Data Summary'!CR161="Yes"),OFFSET('Sanitation Data'!$D$11,0,10*ROW('Sanitation Data'!D155)),NA())</f>
        <v>#N/A</v>
      </c>
      <c r="AD161" s="104" t="e">
        <f ca="1">+IF(AND(ISNUMBER(OFFSET('Sanitation Data'!$D$12,0,10*ROW('Sanitation Data'!D155))),'Data Summary'!CS161="Yes"),OFFSET('Sanitation Data'!$D$12,0,10*ROW('Sanitation Data'!D155)),NA())</f>
        <v>#N/A</v>
      </c>
      <c r="AE161" s="104" t="e">
        <f ca="1">+IF(AND(ISNUMBER(OFFSET('Sanitation Data'!$D$13,0,10*ROW('Sanitation Data'!D155))),'Data Summary'!CT161="Yes"),OFFSET('Sanitation Data'!$D$13,0,10*ROW('Sanitation Data'!D155)),NA())</f>
        <v>#N/A</v>
      </c>
      <c r="AF161" s="104" t="e">
        <f ca="1">+IF(AND(ISNUMBER(OFFSET('Sanitation Data'!$E$5,0,10*ROW('Sanitation Data'!E155))),'Data Summary'!CU161="Yes"),100-OFFSET('Sanitation Data'!$E$5,0,10*ROW('Sanitation Data'!E155)),NA())</f>
        <v>#N/A</v>
      </c>
      <c r="AG161" s="104" t="e">
        <f ca="1">+IF(AND(ISNUMBER(OFFSET('Sanitation Data'!$E$7,0,10*ROW('Sanitation Data'!E155))),'Data Summary'!CV161="Yes"),OFFSET('Sanitation Data'!$E$7,0,10*ROW('Sanitation Data'!E155)),NA())</f>
        <v>#N/A</v>
      </c>
      <c r="AH161" s="104" t="e">
        <f ca="1">+IF(AND(ISNUMBER(OFFSET('Sanitation Data'!$E$11,0,10*ROW('Sanitation Data'!E155))),'Data Summary'!CW161="Yes"),OFFSET('Sanitation Data'!$E$11,0,10*ROW('Sanitation Data'!E155)),NA())</f>
        <v>#N/A</v>
      </c>
      <c r="AI161" s="104" t="e">
        <f ca="1">+IF(AND(ISNUMBER(OFFSET('Sanitation Data'!$E$12,0,10*ROW('Sanitation Data'!E155))),'Data Summary'!CX161="Yes"),OFFSET('Sanitation Data'!$E$12,0,10*ROW('Sanitation Data'!E155)),NA())</f>
        <v>#N/A</v>
      </c>
      <c r="AJ161" s="104" t="e">
        <f ca="1">+IF(AND(ISNUMBER(OFFSET('Sanitation Data'!$E$13,0,10*ROW('Sanitation Data'!E155))),'Data Summary'!CY161="Yes"),OFFSET('Sanitation Data'!$E$13,0,10*ROW('Sanitation Data'!E155)),NA())</f>
        <v>#N/A</v>
      </c>
      <c r="AK161" s="104" t="e">
        <f ca="1">+IF(AND(ISNUMBER(OFFSET('Sanitation Data'!$F$5,0,10*ROW('Sanitation Data'!F155))),'Data Summary'!CZ161="Yes"),100-OFFSET('Sanitation Data'!$F$5,0,10*ROW('Sanitation Data'!F155)),NA())</f>
        <v>#N/A</v>
      </c>
      <c r="AL161" s="104" t="e">
        <f ca="1">+IF(AND(ISNUMBER(OFFSET('Sanitation Data'!$F$7,0,10*ROW('Sanitation Data'!F155))),'Data Summary'!DA161="Yes"),OFFSET('Sanitation Data'!$F$7,0,10*ROW('Sanitation Data'!F155)),NA())</f>
        <v>#N/A</v>
      </c>
      <c r="AM161" s="104" t="e">
        <f ca="1">+IF(AND(ISNUMBER(OFFSET('Sanitation Data'!$F$11,0,10*ROW('Sanitation Data'!F155))),'Data Summary'!DB161="Yes"),OFFSET('Sanitation Data'!$F$11,0,10*ROW('Sanitation Data'!F155)),NA())</f>
        <v>#N/A</v>
      </c>
      <c r="AN161" s="104" t="e">
        <f ca="1">+IF(AND(ISNUMBER(OFFSET('Sanitation Data'!$F$12,0,10*ROW('Sanitation Data'!F155))),'Data Summary'!DC161="Yes"),OFFSET('Sanitation Data'!$F$12,0,10*ROW('Sanitation Data'!F155)),NA())</f>
        <v>#N/A</v>
      </c>
      <c r="AO161" s="104" t="e">
        <f ca="1">+IF(AND(ISNUMBER(OFFSET('Sanitation Data'!$F$13,0,10*ROW('Sanitation Data'!F155))),'Data Summary'!DD161="Yes"),OFFSET('Sanitation Data'!$F$13,0,10*ROW('Sanitation Data'!F155)),NA())</f>
        <v>#N/A</v>
      </c>
      <c r="AP161" s="104" t="e">
        <f ca="1">+IF(AND(ISNUMBER(OFFSET('Sanitation Data'!$G$5,0,10*ROW('Sanitation Data'!G155))),'Data Summary'!DE161="Yes"),100-OFFSET('Sanitation Data'!$G$5,0,10*ROW('Sanitation Data'!G155)),NA())</f>
        <v>#N/A</v>
      </c>
      <c r="AQ161" s="104" t="e">
        <f ca="1">+IF(AND(ISNUMBER(OFFSET('Sanitation Data'!$G$7,0,10*ROW('Sanitation Data'!G155))),'Data Summary'!DF161="Yes"),OFFSET('Sanitation Data'!$G$7,0,10*ROW('Sanitation Data'!G155)),NA())</f>
        <v>#N/A</v>
      </c>
      <c r="AR161" s="104" t="e">
        <f ca="1">+IF(AND(ISNUMBER(OFFSET('Sanitation Data'!$G$11,0,10*ROW('Sanitation Data'!G155))),'Data Summary'!DG161="Yes"),OFFSET('Sanitation Data'!$G$11,0,10*ROW('Sanitation Data'!G155)),NA())</f>
        <v>#N/A</v>
      </c>
      <c r="AS161" s="104" t="e">
        <f ca="1">+IF(AND(ISNUMBER(OFFSET('Sanitation Data'!$G$12,0,10*ROW('Sanitation Data'!G155))),'Data Summary'!DH161="Yes"),OFFSET('Sanitation Data'!$G$12,0,10*ROW('Sanitation Data'!G155)),NA())</f>
        <v>#N/A</v>
      </c>
      <c r="AT161" s="104" t="e">
        <f ca="1">+IF(AND(ISNUMBER(OFFSET('Sanitation Data'!$G$13,0,10*ROW('Sanitation Data'!G155))),'Data Summary'!DI161="Yes"),OFFSET('Sanitation Data'!$G$13,0,10*ROW('Sanitation Data'!G155)),NA())</f>
        <v>#N/A</v>
      </c>
      <c r="AU161" s="104" t="e">
        <f ca="1">+IF(AND(ISNUMBER(OFFSET('Sanitation Data'!$H$5,0,10*ROW('Sanitation Data'!H155))),'Data Summary'!DJ161="Yes"),100-OFFSET('Sanitation Data'!$H$5,0,10*ROW('Sanitation Data'!H155)),NA())</f>
        <v>#N/A</v>
      </c>
      <c r="AV161" s="104" t="e">
        <f ca="1">+IF(AND(ISNUMBER(OFFSET('Sanitation Data'!$H$7,0,10*ROW('Sanitation Data'!H155))),'Data Summary'!DK161="Yes"),OFFSET('Sanitation Data'!$H$7,0,10*ROW('Sanitation Data'!H155)),NA())</f>
        <v>#N/A</v>
      </c>
      <c r="AW161" s="104" t="e">
        <f ca="1">+IF(AND(ISNUMBER(OFFSET('Sanitation Data'!$H$11,0,10*ROW('Sanitation Data'!H155))),'Data Summary'!DL161="Yes"),OFFSET('Sanitation Data'!$H$11,0,10*ROW('Sanitation Data'!H155)),NA())</f>
        <v>#N/A</v>
      </c>
      <c r="AX161" s="104" t="e">
        <f ca="1">+IF(AND(ISNUMBER(OFFSET('Sanitation Data'!$H$12,0,10*ROW('Sanitation Data'!H155))),'Data Summary'!DM161="Yes"),OFFSET('Sanitation Data'!$H$12,0,10*ROW('Sanitation Data'!H155)),NA())</f>
        <v>#N/A</v>
      </c>
      <c r="AY161" s="104" t="e">
        <f ca="1">+IF(AND(ISNUMBER(OFFSET('Sanitation Data'!$H$13,0,10*ROW('Sanitation Data'!H155))),'Data Summary'!DN161="Yes"),OFFSET('Sanitation Data'!$H$13,0,10*ROW('Sanitation Data'!H155)),NA())</f>
        <v>#N/A</v>
      </c>
      <c r="AZ161" s="109" t="e">
        <f ca="1">+IF(AND(ISNUMBER(OFFSET('Hygiene Data'!$C$6,0,10*ROW('Hygiene Data'!C155))),'Data Summary'!DO161="Yes"),OFFSET('Hygiene Data'!$C$6,0,10*ROW('Hygiene Data'!C155)),NA())</f>
        <v>#N/A</v>
      </c>
      <c r="BA161" s="109" t="e">
        <f ca="1">+IF(AND(ISNUMBER(OFFSET('Hygiene Data'!$C$8,0,10*ROW('Hygiene Data'!C155))),'Data Summary'!DP161="Yes"),OFFSET('Hygiene Data'!$C$8,0,10*ROW('Hygiene Data'!C155)),NA())</f>
        <v>#N/A</v>
      </c>
      <c r="BB161" s="109" t="e">
        <f ca="1">+IF(AND(ISNUMBER(OFFSET('Hygiene Data'!$C$10,0,10*ROW('Hygiene Data'!C155))),'Data Summary'!DQ161="Yes"),OFFSET('Hygiene Data'!$C$10,0,10*ROW('Hygiene Data'!C155)),NA())</f>
        <v>#N/A</v>
      </c>
      <c r="BC161" s="109" t="e">
        <f ca="1">+IF(AND(ISNUMBER(OFFSET('Hygiene Data'!$D$6,0,10*ROW('Hygiene Data'!D155))),'Data Summary'!DR161="Yes"),OFFSET('Hygiene Data'!$D$6,0,10*ROW('Hygiene Data'!D155)),NA())</f>
        <v>#N/A</v>
      </c>
      <c r="BD161" s="109" t="e">
        <f ca="1">+IF(AND(ISNUMBER(OFFSET('Hygiene Data'!$D$8,0,10*ROW('Hygiene Data'!D155))),'Data Summary'!DS161="Yes"),OFFSET('Hygiene Data'!$D$8,0,10*ROW('Hygiene Data'!D155)),NA())</f>
        <v>#N/A</v>
      </c>
      <c r="BE161" s="109" t="e">
        <f ca="1">+IF(AND(ISNUMBER(OFFSET('Hygiene Data'!$D$10,0,10*ROW('Hygiene Data'!D155))),'Data Summary'!DT161="Yes"),OFFSET('Hygiene Data'!$D$10,0,10*ROW('Hygiene Data'!D155)),NA())</f>
        <v>#N/A</v>
      </c>
      <c r="BF161" s="109" t="e">
        <f ca="1">+IF(AND(ISNUMBER(OFFSET('Hygiene Data'!$E$6,0,10*ROW('Hygiene Data'!E155))),'Data Summary'!DU161="Yes"),OFFSET('Hygiene Data'!$E$6,0,10*ROW('Hygiene Data'!E155)),NA())</f>
        <v>#N/A</v>
      </c>
      <c r="BG161" s="109" t="e">
        <f ca="1">+IF(AND(ISNUMBER(OFFSET('Hygiene Data'!$E$8,0,10*ROW('Hygiene Data'!E155))),'Data Summary'!DV161="Yes"),OFFSET('Hygiene Data'!$E$8,0,10*ROW('Hygiene Data'!E155)),NA())</f>
        <v>#N/A</v>
      </c>
      <c r="BH161" s="109" t="e">
        <f ca="1">+IF(AND(ISNUMBER(OFFSET('Hygiene Data'!$E$10,0,10*ROW('Hygiene Data'!E155))),'Data Summary'!DW161="Yes"),OFFSET('Hygiene Data'!$E$10,0,10*ROW('Hygiene Data'!E155)),NA())</f>
        <v>#N/A</v>
      </c>
      <c r="BI161" s="109" t="e">
        <f ca="1">+IF(AND(ISNUMBER(OFFSET('Hygiene Data'!$F$6,0,10*ROW('Hygiene Data'!F155))),'Data Summary'!DX161="Yes"),OFFSET('Hygiene Data'!$F$6,0,10*ROW('Hygiene Data'!F155)),NA())</f>
        <v>#N/A</v>
      </c>
      <c r="BJ161" s="109" t="e">
        <f ca="1">+IF(AND(ISNUMBER(OFFSET('Hygiene Data'!$F$8,0,10*ROW('Hygiene Data'!F155))),'Data Summary'!DY161="Yes"),OFFSET('Hygiene Data'!$F$8,0,10*ROW('Hygiene Data'!F155)),NA())</f>
        <v>#N/A</v>
      </c>
      <c r="BK161" s="109" t="e">
        <f ca="1">+IF(AND(ISNUMBER(OFFSET('Hygiene Data'!$F$10,0,10*ROW('Hygiene Data'!F155))),'Data Summary'!DZ161="Yes"),OFFSET('Hygiene Data'!$F$10,0,10*ROW('Hygiene Data'!F155)),NA())</f>
        <v>#N/A</v>
      </c>
      <c r="BL161" s="109" t="e">
        <f ca="1">+IF(AND(ISNUMBER(OFFSET('Hygiene Data'!$G$6,0,10*ROW('Hygiene Data'!G155))),'Data Summary'!EA161="Yes"),OFFSET('Hygiene Data'!$G$6,0,10*ROW('Hygiene Data'!G155)),NA())</f>
        <v>#N/A</v>
      </c>
      <c r="BM161" s="109" t="e">
        <f ca="1">+IF(AND(ISNUMBER(OFFSET('Hygiene Data'!$G$8,0,10*ROW('Hygiene Data'!G155))),'Data Summary'!EB161="Yes"),OFFSET('Hygiene Data'!$G$8,0,10*ROW('Hygiene Data'!G155)),NA())</f>
        <v>#N/A</v>
      </c>
      <c r="BN161" s="109" t="e">
        <f ca="1">+IF(AND(ISNUMBER(OFFSET('Hygiene Data'!$G$10,0,10*ROW('Hygiene Data'!G155))),'Data Summary'!EC161="Yes"),OFFSET('Hygiene Data'!$G$10,0,10*ROW('Hygiene Data'!G155)),NA())</f>
        <v>#N/A</v>
      </c>
      <c r="BO161" s="109" t="e">
        <f ca="1">+IF(AND(ISNUMBER(OFFSET('Hygiene Data'!$H$6,0,10*ROW('Hygiene Data'!H155))),'Data Summary'!ED161="Yes"),OFFSET('Hygiene Data'!$H$6,0,10*ROW('Hygiene Data'!H155)),NA())</f>
        <v>#N/A</v>
      </c>
      <c r="BP161" s="109" t="e">
        <f ca="1">+IF(AND(ISNUMBER(OFFSET('Hygiene Data'!$H$8,0,10*ROW('Hygiene Data'!H155))),'Data Summary'!EE161="Yes"),OFFSET('Hygiene Data'!$H$8,0,10*ROW('Hygiene Data'!H155)),NA())</f>
        <v>#N/A</v>
      </c>
      <c r="BQ161" s="109" t="e">
        <f ca="1">+IF(AND(ISNUMBER(OFFSET('Hygiene Data'!$H$10,0,10*ROW('Hygiene Data'!H155))),'Data Summary'!EF161="Yes"),OFFSET('Hygiene Data'!$H$10,0,10*ROW('Hygiene Data'!H155)),NA())</f>
        <v>#N/A</v>
      </c>
    </row>
    <row r="162" spans="1:69" x14ac:dyDescent="0.25">
      <c r="A162" s="57" t="e">
        <f ca="1">+IF(OFFSET('Water Data'!$B$1,0,10*ROW('Water Data'!B156))="",NA(),OFFSET('Water Data'!$B$1,0,10*ROW('Water Data'!B156)))</f>
        <v>#N/A</v>
      </c>
      <c r="B162" s="57" t="e">
        <f ca="1">+IF(OFFSET('Water Data'!$A$3,0,10*ROW('Water Data'!A159))="",NA(),OFFSET('Water Data'!$A$3,0,10*ROW('Water Data'!A159)))</f>
        <v>#N/A</v>
      </c>
      <c r="C162" s="57" t="e">
        <f ca="1">+IF(OFFSET('Water Data'!$C$3,0,10*ROW('Water Data'!C159))="",NA(),OFFSET('Water Data'!$C$3,0,10*ROW('Water Data'!C159)))</f>
        <v>#N/A</v>
      </c>
      <c r="D162" s="58" t="e">
        <f ca="1">+IF(AND(ISNUMBER(OFFSET('Water Data'!$C$5,0,10*ROW('Water Data'!C156))),'Data Summary'!BS162="Yes"),100-OFFSET('Water Data'!$C$5,0,10*ROW('Water Data'!C156)),NA())</f>
        <v>#N/A</v>
      </c>
      <c r="E162" s="58" t="e">
        <f ca="1">+IF(AND(ISNUMBER(OFFSET('Water Data'!$C$7,0,10*ROW('Water Data'!C156))),'Data Summary'!BT162="Yes"),OFFSET('Water Data'!$C$7,0,10*ROW('Water Data'!C156)),NA())</f>
        <v>#N/A</v>
      </c>
      <c r="F162" s="58" t="e">
        <f ca="1">+IF(AND(ISNUMBER(OFFSET('Water Data'!$C$10,0,10*ROW('Water Data'!C156))),'Data Summary'!BU162="Yes"),OFFSET('Water Data'!$C$10,0,10*ROW('Water Data'!C156)),NA())</f>
        <v>#N/A</v>
      </c>
      <c r="G162" s="58" t="e">
        <f ca="1">+IF(AND(ISNUMBER(OFFSET('Water Data'!$D$5,0,10*ROW('Water Data'!D156))),'Data Summary'!BV162="Yes"),100-OFFSET('Water Data'!$D$5,0,10*ROW('Water Data'!D156)),NA())</f>
        <v>#N/A</v>
      </c>
      <c r="H162" s="58" t="e">
        <f ca="1">+IF(AND(ISNUMBER(OFFSET('Water Data'!$D$7,0,10*ROW('Water Data'!D156))),'Data Summary'!BW162="Yes"),OFFSET('Water Data'!$D$7,0,10*ROW('Water Data'!D156)),NA())</f>
        <v>#N/A</v>
      </c>
      <c r="I162" s="58" t="e">
        <f ca="1">+IF(AND(ISNUMBER(OFFSET('Water Data'!$D$10,0,10*ROW('Water Data'!D156))),'Data Summary'!BX162="Yes"),OFFSET('Water Data'!$D$10,0,10*ROW('Water Data'!D156)),NA())</f>
        <v>#N/A</v>
      </c>
      <c r="J162" s="58" t="e">
        <f ca="1">+IF(AND(ISNUMBER(OFFSET('Water Data'!$E$5,0,10*ROW('Water Data'!E156))),'Data Summary'!BY162="Yes"),100-OFFSET('Water Data'!$E$5,0,10*ROW('Water Data'!E156)),NA())</f>
        <v>#N/A</v>
      </c>
      <c r="K162" s="58" t="e">
        <f ca="1">+IF(AND(ISNUMBER(OFFSET('Water Data'!$E$7,0,10*ROW('Water Data'!E156))),'Data Summary'!BZ162="Yes"),OFFSET('Water Data'!$E$7,0,10*ROW('Water Data'!E156)),NA())</f>
        <v>#N/A</v>
      </c>
      <c r="L162" s="58" t="e">
        <f ca="1">+IF(AND(ISNUMBER(OFFSET('Water Data'!$E$10,0,10*ROW('Water Data'!E156))),'Data Summary'!CA162="Yes"),OFFSET('Water Data'!$E$10,0,10*ROW('Water Data'!E156)),NA())</f>
        <v>#N/A</v>
      </c>
      <c r="M162" s="58" t="e">
        <f ca="1">+IF(AND(ISNUMBER(OFFSET('Water Data'!$F$5,0,10*ROW('Water Data'!F156))),'Data Summary'!CB162="Yes"),100-OFFSET('Water Data'!$F$5,0,10*ROW('Water Data'!F156)),NA())</f>
        <v>#N/A</v>
      </c>
      <c r="N162" s="58" t="e">
        <f ca="1">+IF(AND(ISNUMBER(OFFSET('Water Data'!$F$7,0,10*ROW('Water Data'!F156))),'Data Summary'!CC162="Yes"),OFFSET('Water Data'!$F$7,0,10*ROW('Water Data'!F156)),NA())</f>
        <v>#N/A</v>
      </c>
      <c r="O162" s="58" t="e">
        <f ca="1">+IF(AND(ISNUMBER(OFFSET('Water Data'!$F$10,0,10*ROW('Water Data'!F156))),'Data Summary'!CD162="Yes"),OFFSET('Water Data'!$F$10,0,10*ROW('Water Data'!F156)),NA())</f>
        <v>#N/A</v>
      </c>
      <c r="P162" s="58" t="e">
        <f ca="1">+IF(AND(ISNUMBER(OFFSET('Water Data'!$G$5,0,10*ROW('Water Data'!G156))),'Data Summary'!CE162="Yes"),100-OFFSET('Water Data'!$G$5,0,10*ROW('Water Data'!G156)),NA())</f>
        <v>#N/A</v>
      </c>
      <c r="Q162" s="58" t="e">
        <f ca="1">+IF(AND(ISNUMBER(OFFSET('Water Data'!$G$7,0,10*ROW('Water Data'!G156))),'Data Summary'!CF162="Yes"),OFFSET('Water Data'!$G$7,0,10*ROW('Water Data'!G156)),NA())</f>
        <v>#N/A</v>
      </c>
      <c r="R162" s="58" t="e">
        <f ca="1">+IF(AND(ISNUMBER(OFFSET('Water Data'!$G$10,0,10*ROW('Water Data'!G156))),'Data Summary'!CG162="Yes"),OFFSET('Water Data'!$G$10,0,10*ROW('Water Data'!G156)),NA())</f>
        <v>#N/A</v>
      </c>
      <c r="S162" s="58" t="e">
        <f ca="1">+IF(AND(ISNUMBER(OFFSET('Water Data'!$H$5,0,10*ROW('Water Data'!H156))),'Data Summary'!CH162="Yes"),100-OFFSET('Water Data'!$H$5,0,10*ROW('Water Data'!H156)),NA())</f>
        <v>#N/A</v>
      </c>
      <c r="T162" s="58" t="e">
        <f ca="1">+IF(AND(ISNUMBER(OFFSET('Water Data'!$H$7,0,10*ROW('Water Data'!H156))),'Data Summary'!CI162="Yes"),OFFSET('Water Data'!$H$7,0,10*ROW('Water Data'!H156)),NA())</f>
        <v>#N/A</v>
      </c>
      <c r="U162" s="58" t="e">
        <f ca="1">+IF(AND(ISNUMBER(OFFSET('Water Data'!$H$10,0,10*ROW('Water Data'!H156))),'Data Summary'!CJ162="Yes"),OFFSET('Water Data'!$H$10,0,10*ROW('Water Data'!H156)),NA())</f>
        <v>#N/A</v>
      </c>
      <c r="V162" s="104" t="e">
        <f ca="1">+IF(AND(ISNUMBER(OFFSET('Sanitation Data'!$C$5,0,10*ROW('Sanitation Data'!C156))),'Data Summary'!CK162="Yes"),100-OFFSET('Sanitation Data'!$C$5,0,10*ROW('Sanitation Data'!C156)),NA())</f>
        <v>#N/A</v>
      </c>
      <c r="W162" s="104" t="e">
        <f ca="1">+IF(AND(ISNUMBER(OFFSET('Sanitation Data'!$C$7,0,10*ROW('Sanitation Data'!C156))),'Data Summary'!CL162="Yes"),OFFSET('Sanitation Data'!$C$7,0,10*ROW('Sanitation Data'!C156)),NA())</f>
        <v>#N/A</v>
      </c>
      <c r="X162" s="104" t="e">
        <f ca="1">+IF(AND(ISNUMBER(OFFSET('Sanitation Data'!$C$11,0,10*ROW('Sanitation Data'!C156))),'Data Summary'!CM162="Yes"),OFFSET('Sanitation Data'!$C$11,0,10*ROW('Sanitation Data'!C156)),NA())</f>
        <v>#N/A</v>
      </c>
      <c r="Y162" s="104" t="e">
        <f ca="1">+IF(AND(ISNUMBER(OFFSET('Sanitation Data'!$C$12,0,10*ROW('Sanitation Data'!C156))),'Data Summary'!CN162="Yes"),OFFSET('Sanitation Data'!$C$12,0,10*ROW('Sanitation Data'!C156)),NA())</f>
        <v>#N/A</v>
      </c>
      <c r="Z162" s="104" t="e">
        <f ca="1">+IF(AND(ISNUMBER(OFFSET('Sanitation Data'!$C$13,0,10*ROW('Sanitation Data'!C156))),'Data Summary'!CO162="Yes"),OFFSET('Sanitation Data'!$C$13,0,10*ROW('Sanitation Data'!C156)),NA())</f>
        <v>#N/A</v>
      </c>
      <c r="AA162" s="104" t="e">
        <f ca="1">+IF(AND(ISNUMBER(OFFSET('Sanitation Data'!$D$5,0,10*ROW('Sanitation Data'!D156))),'Data Summary'!CP162="Yes"),100-OFFSET('Sanitation Data'!$D$5,0,10*ROW('Sanitation Data'!D156)),NA())</f>
        <v>#N/A</v>
      </c>
      <c r="AB162" s="104" t="e">
        <f ca="1">+IF(AND(ISNUMBER(OFFSET('Sanitation Data'!$D$7,0,10*ROW('Sanitation Data'!D156))),'Data Summary'!CQ162="Yes"),OFFSET('Sanitation Data'!$D$7,0,10*ROW('Sanitation Data'!D156)),NA())</f>
        <v>#N/A</v>
      </c>
      <c r="AC162" s="104" t="e">
        <f ca="1">+IF(AND(ISNUMBER(OFFSET('Sanitation Data'!$D$11,0,10*ROW('Sanitation Data'!D156))),'Data Summary'!CR162="Yes"),OFFSET('Sanitation Data'!$D$11,0,10*ROW('Sanitation Data'!D156)),NA())</f>
        <v>#N/A</v>
      </c>
      <c r="AD162" s="104" t="e">
        <f ca="1">+IF(AND(ISNUMBER(OFFSET('Sanitation Data'!$D$12,0,10*ROW('Sanitation Data'!D156))),'Data Summary'!CS162="Yes"),OFFSET('Sanitation Data'!$D$12,0,10*ROW('Sanitation Data'!D156)),NA())</f>
        <v>#N/A</v>
      </c>
      <c r="AE162" s="104" t="e">
        <f ca="1">+IF(AND(ISNUMBER(OFFSET('Sanitation Data'!$D$13,0,10*ROW('Sanitation Data'!D156))),'Data Summary'!CT162="Yes"),OFFSET('Sanitation Data'!$D$13,0,10*ROW('Sanitation Data'!D156)),NA())</f>
        <v>#N/A</v>
      </c>
      <c r="AF162" s="104" t="e">
        <f ca="1">+IF(AND(ISNUMBER(OFFSET('Sanitation Data'!$E$5,0,10*ROW('Sanitation Data'!E156))),'Data Summary'!CU162="Yes"),100-OFFSET('Sanitation Data'!$E$5,0,10*ROW('Sanitation Data'!E156)),NA())</f>
        <v>#N/A</v>
      </c>
      <c r="AG162" s="104" t="e">
        <f ca="1">+IF(AND(ISNUMBER(OFFSET('Sanitation Data'!$E$7,0,10*ROW('Sanitation Data'!E156))),'Data Summary'!CV162="Yes"),OFFSET('Sanitation Data'!$E$7,0,10*ROW('Sanitation Data'!E156)),NA())</f>
        <v>#N/A</v>
      </c>
      <c r="AH162" s="104" t="e">
        <f ca="1">+IF(AND(ISNUMBER(OFFSET('Sanitation Data'!$E$11,0,10*ROW('Sanitation Data'!E156))),'Data Summary'!CW162="Yes"),OFFSET('Sanitation Data'!$E$11,0,10*ROW('Sanitation Data'!E156)),NA())</f>
        <v>#N/A</v>
      </c>
      <c r="AI162" s="104" t="e">
        <f ca="1">+IF(AND(ISNUMBER(OFFSET('Sanitation Data'!$E$12,0,10*ROW('Sanitation Data'!E156))),'Data Summary'!CX162="Yes"),OFFSET('Sanitation Data'!$E$12,0,10*ROW('Sanitation Data'!E156)),NA())</f>
        <v>#N/A</v>
      </c>
      <c r="AJ162" s="104" t="e">
        <f ca="1">+IF(AND(ISNUMBER(OFFSET('Sanitation Data'!$E$13,0,10*ROW('Sanitation Data'!E156))),'Data Summary'!CY162="Yes"),OFFSET('Sanitation Data'!$E$13,0,10*ROW('Sanitation Data'!E156)),NA())</f>
        <v>#N/A</v>
      </c>
      <c r="AK162" s="104" t="e">
        <f ca="1">+IF(AND(ISNUMBER(OFFSET('Sanitation Data'!$F$5,0,10*ROW('Sanitation Data'!F156))),'Data Summary'!CZ162="Yes"),100-OFFSET('Sanitation Data'!$F$5,0,10*ROW('Sanitation Data'!F156)),NA())</f>
        <v>#N/A</v>
      </c>
      <c r="AL162" s="104" t="e">
        <f ca="1">+IF(AND(ISNUMBER(OFFSET('Sanitation Data'!$F$7,0,10*ROW('Sanitation Data'!F156))),'Data Summary'!DA162="Yes"),OFFSET('Sanitation Data'!$F$7,0,10*ROW('Sanitation Data'!F156)),NA())</f>
        <v>#N/A</v>
      </c>
      <c r="AM162" s="104" t="e">
        <f ca="1">+IF(AND(ISNUMBER(OFFSET('Sanitation Data'!$F$11,0,10*ROW('Sanitation Data'!F156))),'Data Summary'!DB162="Yes"),OFFSET('Sanitation Data'!$F$11,0,10*ROW('Sanitation Data'!F156)),NA())</f>
        <v>#N/A</v>
      </c>
      <c r="AN162" s="104" t="e">
        <f ca="1">+IF(AND(ISNUMBER(OFFSET('Sanitation Data'!$F$12,0,10*ROW('Sanitation Data'!F156))),'Data Summary'!DC162="Yes"),OFFSET('Sanitation Data'!$F$12,0,10*ROW('Sanitation Data'!F156)),NA())</f>
        <v>#N/A</v>
      </c>
      <c r="AO162" s="104" t="e">
        <f ca="1">+IF(AND(ISNUMBER(OFFSET('Sanitation Data'!$F$13,0,10*ROW('Sanitation Data'!F156))),'Data Summary'!DD162="Yes"),OFFSET('Sanitation Data'!$F$13,0,10*ROW('Sanitation Data'!F156)),NA())</f>
        <v>#N/A</v>
      </c>
      <c r="AP162" s="104" t="e">
        <f ca="1">+IF(AND(ISNUMBER(OFFSET('Sanitation Data'!$G$5,0,10*ROW('Sanitation Data'!G156))),'Data Summary'!DE162="Yes"),100-OFFSET('Sanitation Data'!$G$5,0,10*ROW('Sanitation Data'!G156)),NA())</f>
        <v>#N/A</v>
      </c>
      <c r="AQ162" s="104" t="e">
        <f ca="1">+IF(AND(ISNUMBER(OFFSET('Sanitation Data'!$G$7,0,10*ROW('Sanitation Data'!G156))),'Data Summary'!DF162="Yes"),OFFSET('Sanitation Data'!$G$7,0,10*ROW('Sanitation Data'!G156)),NA())</f>
        <v>#N/A</v>
      </c>
      <c r="AR162" s="104" t="e">
        <f ca="1">+IF(AND(ISNUMBER(OFFSET('Sanitation Data'!$G$11,0,10*ROW('Sanitation Data'!G156))),'Data Summary'!DG162="Yes"),OFFSET('Sanitation Data'!$G$11,0,10*ROW('Sanitation Data'!G156)),NA())</f>
        <v>#N/A</v>
      </c>
      <c r="AS162" s="104" t="e">
        <f ca="1">+IF(AND(ISNUMBER(OFFSET('Sanitation Data'!$G$12,0,10*ROW('Sanitation Data'!G156))),'Data Summary'!DH162="Yes"),OFFSET('Sanitation Data'!$G$12,0,10*ROW('Sanitation Data'!G156)),NA())</f>
        <v>#N/A</v>
      </c>
      <c r="AT162" s="104" t="e">
        <f ca="1">+IF(AND(ISNUMBER(OFFSET('Sanitation Data'!$G$13,0,10*ROW('Sanitation Data'!G156))),'Data Summary'!DI162="Yes"),OFFSET('Sanitation Data'!$G$13,0,10*ROW('Sanitation Data'!G156)),NA())</f>
        <v>#N/A</v>
      </c>
      <c r="AU162" s="104" t="e">
        <f ca="1">+IF(AND(ISNUMBER(OFFSET('Sanitation Data'!$H$5,0,10*ROW('Sanitation Data'!H156))),'Data Summary'!DJ162="Yes"),100-OFFSET('Sanitation Data'!$H$5,0,10*ROW('Sanitation Data'!H156)),NA())</f>
        <v>#N/A</v>
      </c>
      <c r="AV162" s="104" t="e">
        <f ca="1">+IF(AND(ISNUMBER(OFFSET('Sanitation Data'!$H$7,0,10*ROW('Sanitation Data'!H156))),'Data Summary'!DK162="Yes"),OFFSET('Sanitation Data'!$H$7,0,10*ROW('Sanitation Data'!H156)),NA())</f>
        <v>#N/A</v>
      </c>
      <c r="AW162" s="104" t="e">
        <f ca="1">+IF(AND(ISNUMBER(OFFSET('Sanitation Data'!$H$11,0,10*ROW('Sanitation Data'!H156))),'Data Summary'!DL162="Yes"),OFFSET('Sanitation Data'!$H$11,0,10*ROW('Sanitation Data'!H156)),NA())</f>
        <v>#N/A</v>
      </c>
      <c r="AX162" s="104" t="e">
        <f ca="1">+IF(AND(ISNUMBER(OFFSET('Sanitation Data'!$H$12,0,10*ROW('Sanitation Data'!H156))),'Data Summary'!DM162="Yes"),OFFSET('Sanitation Data'!$H$12,0,10*ROW('Sanitation Data'!H156)),NA())</f>
        <v>#N/A</v>
      </c>
      <c r="AY162" s="104" t="e">
        <f ca="1">+IF(AND(ISNUMBER(OFFSET('Sanitation Data'!$H$13,0,10*ROW('Sanitation Data'!H156))),'Data Summary'!DN162="Yes"),OFFSET('Sanitation Data'!$H$13,0,10*ROW('Sanitation Data'!H156)),NA())</f>
        <v>#N/A</v>
      </c>
      <c r="AZ162" s="109" t="e">
        <f ca="1">+IF(AND(ISNUMBER(OFFSET('Hygiene Data'!$C$6,0,10*ROW('Hygiene Data'!C156))),'Data Summary'!DO162="Yes"),OFFSET('Hygiene Data'!$C$6,0,10*ROW('Hygiene Data'!C156)),NA())</f>
        <v>#N/A</v>
      </c>
      <c r="BA162" s="109" t="e">
        <f ca="1">+IF(AND(ISNUMBER(OFFSET('Hygiene Data'!$C$8,0,10*ROW('Hygiene Data'!C156))),'Data Summary'!DP162="Yes"),OFFSET('Hygiene Data'!$C$8,0,10*ROW('Hygiene Data'!C156)),NA())</f>
        <v>#N/A</v>
      </c>
      <c r="BB162" s="109" t="e">
        <f ca="1">+IF(AND(ISNUMBER(OFFSET('Hygiene Data'!$C$10,0,10*ROW('Hygiene Data'!C156))),'Data Summary'!DQ162="Yes"),OFFSET('Hygiene Data'!$C$10,0,10*ROW('Hygiene Data'!C156)),NA())</f>
        <v>#N/A</v>
      </c>
      <c r="BC162" s="109" t="e">
        <f ca="1">+IF(AND(ISNUMBER(OFFSET('Hygiene Data'!$D$6,0,10*ROW('Hygiene Data'!D156))),'Data Summary'!DR162="Yes"),OFFSET('Hygiene Data'!$D$6,0,10*ROW('Hygiene Data'!D156)),NA())</f>
        <v>#N/A</v>
      </c>
      <c r="BD162" s="109" t="e">
        <f ca="1">+IF(AND(ISNUMBER(OFFSET('Hygiene Data'!$D$8,0,10*ROW('Hygiene Data'!D156))),'Data Summary'!DS162="Yes"),OFFSET('Hygiene Data'!$D$8,0,10*ROW('Hygiene Data'!D156)),NA())</f>
        <v>#N/A</v>
      </c>
      <c r="BE162" s="109" t="e">
        <f ca="1">+IF(AND(ISNUMBER(OFFSET('Hygiene Data'!$D$10,0,10*ROW('Hygiene Data'!D156))),'Data Summary'!DT162="Yes"),OFFSET('Hygiene Data'!$D$10,0,10*ROW('Hygiene Data'!D156)),NA())</f>
        <v>#N/A</v>
      </c>
      <c r="BF162" s="109" t="e">
        <f ca="1">+IF(AND(ISNUMBER(OFFSET('Hygiene Data'!$E$6,0,10*ROW('Hygiene Data'!E156))),'Data Summary'!DU162="Yes"),OFFSET('Hygiene Data'!$E$6,0,10*ROW('Hygiene Data'!E156)),NA())</f>
        <v>#N/A</v>
      </c>
      <c r="BG162" s="109" t="e">
        <f ca="1">+IF(AND(ISNUMBER(OFFSET('Hygiene Data'!$E$8,0,10*ROW('Hygiene Data'!E156))),'Data Summary'!DV162="Yes"),OFFSET('Hygiene Data'!$E$8,0,10*ROW('Hygiene Data'!E156)),NA())</f>
        <v>#N/A</v>
      </c>
      <c r="BH162" s="109" t="e">
        <f ca="1">+IF(AND(ISNUMBER(OFFSET('Hygiene Data'!$E$10,0,10*ROW('Hygiene Data'!E156))),'Data Summary'!DW162="Yes"),OFFSET('Hygiene Data'!$E$10,0,10*ROW('Hygiene Data'!E156)),NA())</f>
        <v>#N/A</v>
      </c>
      <c r="BI162" s="109" t="e">
        <f ca="1">+IF(AND(ISNUMBER(OFFSET('Hygiene Data'!$F$6,0,10*ROW('Hygiene Data'!F156))),'Data Summary'!DX162="Yes"),OFFSET('Hygiene Data'!$F$6,0,10*ROW('Hygiene Data'!F156)),NA())</f>
        <v>#N/A</v>
      </c>
      <c r="BJ162" s="109" t="e">
        <f ca="1">+IF(AND(ISNUMBER(OFFSET('Hygiene Data'!$F$8,0,10*ROW('Hygiene Data'!F156))),'Data Summary'!DY162="Yes"),OFFSET('Hygiene Data'!$F$8,0,10*ROW('Hygiene Data'!F156)),NA())</f>
        <v>#N/A</v>
      </c>
      <c r="BK162" s="109" t="e">
        <f ca="1">+IF(AND(ISNUMBER(OFFSET('Hygiene Data'!$F$10,0,10*ROW('Hygiene Data'!F156))),'Data Summary'!DZ162="Yes"),OFFSET('Hygiene Data'!$F$10,0,10*ROW('Hygiene Data'!F156)),NA())</f>
        <v>#N/A</v>
      </c>
      <c r="BL162" s="109" t="e">
        <f ca="1">+IF(AND(ISNUMBER(OFFSET('Hygiene Data'!$G$6,0,10*ROW('Hygiene Data'!G156))),'Data Summary'!EA162="Yes"),OFFSET('Hygiene Data'!$G$6,0,10*ROW('Hygiene Data'!G156)),NA())</f>
        <v>#N/A</v>
      </c>
      <c r="BM162" s="109" t="e">
        <f ca="1">+IF(AND(ISNUMBER(OFFSET('Hygiene Data'!$G$8,0,10*ROW('Hygiene Data'!G156))),'Data Summary'!EB162="Yes"),OFFSET('Hygiene Data'!$G$8,0,10*ROW('Hygiene Data'!G156)),NA())</f>
        <v>#N/A</v>
      </c>
      <c r="BN162" s="109" t="e">
        <f ca="1">+IF(AND(ISNUMBER(OFFSET('Hygiene Data'!$G$10,0,10*ROW('Hygiene Data'!G156))),'Data Summary'!EC162="Yes"),OFFSET('Hygiene Data'!$G$10,0,10*ROW('Hygiene Data'!G156)),NA())</f>
        <v>#N/A</v>
      </c>
      <c r="BO162" s="109" t="e">
        <f ca="1">+IF(AND(ISNUMBER(OFFSET('Hygiene Data'!$H$6,0,10*ROW('Hygiene Data'!H156))),'Data Summary'!ED162="Yes"),OFFSET('Hygiene Data'!$H$6,0,10*ROW('Hygiene Data'!H156)),NA())</f>
        <v>#N/A</v>
      </c>
      <c r="BP162" s="109" t="e">
        <f ca="1">+IF(AND(ISNUMBER(OFFSET('Hygiene Data'!$H$8,0,10*ROW('Hygiene Data'!H156))),'Data Summary'!EE162="Yes"),OFFSET('Hygiene Data'!$H$8,0,10*ROW('Hygiene Data'!H156)),NA())</f>
        <v>#N/A</v>
      </c>
      <c r="BQ162" s="109" t="e">
        <f ca="1">+IF(AND(ISNUMBER(OFFSET('Hygiene Data'!$H$10,0,10*ROW('Hygiene Data'!H156))),'Data Summary'!EF162="Yes"),OFFSET('Hygiene Data'!$H$10,0,10*ROW('Hygiene Data'!H156)),NA())</f>
        <v>#N/A</v>
      </c>
    </row>
    <row r="163" spans="1:69" x14ac:dyDescent="0.25">
      <c r="A163" s="57" t="e">
        <f ca="1">+IF(OFFSET('Water Data'!$B$1,0,10*ROW('Water Data'!B157))="",NA(),OFFSET('Water Data'!$B$1,0,10*ROW('Water Data'!B157)))</f>
        <v>#N/A</v>
      </c>
      <c r="B163" s="57" t="e">
        <f ca="1">+IF(OFFSET('Water Data'!$A$3,0,10*ROW('Water Data'!A160))="",NA(),OFFSET('Water Data'!$A$3,0,10*ROW('Water Data'!A160)))</f>
        <v>#N/A</v>
      </c>
      <c r="C163" s="57" t="e">
        <f ca="1">+IF(OFFSET('Water Data'!$C$3,0,10*ROW('Water Data'!C160))="",NA(),OFFSET('Water Data'!$C$3,0,10*ROW('Water Data'!C160)))</f>
        <v>#N/A</v>
      </c>
      <c r="D163" s="58" t="e">
        <f ca="1">+IF(AND(ISNUMBER(OFFSET('Water Data'!$C$5,0,10*ROW('Water Data'!C157))),'Data Summary'!BS163="Yes"),100-OFFSET('Water Data'!$C$5,0,10*ROW('Water Data'!C157)),NA())</f>
        <v>#N/A</v>
      </c>
      <c r="E163" s="58" t="e">
        <f ca="1">+IF(AND(ISNUMBER(OFFSET('Water Data'!$C$7,0,10*ROW('Water Data'!C157))),'Data Summary'!BT163="Yes"),OFFSET('Water Data'!$C$7,0,10*ROW('Water Data'!C157)),NA())</f>
        <v>#N/A</v>
      </c>
      <c r="F163" s="58" t="e">
        <f ca="1">+IF(AND(ISNUMBER(OFFSET('Water Data'!$C$10,0,10*ROW('Water Data'!C157))),'Data Summary'!BU163="Yes"),OFFSET('Water Data'!$C$10,0,10*ROW('Water Data'!C157)),NA())</f>
        <v>#N/A</v>
      </c>
      <c r="G163" s="58" t="e">
        <f ca="1">+IF(AND(ISNUMBER(OFFSET('Water Data'!$D$5,0,10*ROW('Water Data'!D157))),'Data Summary'!BV163="Yes"),100-OFFSET('Water Data'!$D$5,0,10*ROW('Water Data'!D157)),NA())</f>
        <v>#N/A</v>
      </c>
      <c r="H163" s="58" t="e">
        <f ca="1">+IF(AND(ISNUMBER(OFFSET('Water Data'!$D$7,0,10*ROW('Water Data'!D157))),'Data Summary'!BW163="Yes"),OFFSET('Water Data'!$D$7,0,10*ROW('Water Data'!D157)),NA())</f>
        <v>#N/A</v>
      </c>
      <c r="I163" s="58" t="e">
        <f ca="1">+IF(AND(ISNUMBER(OFFSET('Water Data'!$D$10,0,10*ROW('Water Data'!D157))),'Data Summary'!BX163="Yes"),OFFSET('Water Data'!$D$10,0,10*ROW('Water Data'!D157)),NA())</f>
        <v>#N/A</v>
      </c>
      <c r="J163" s="58" t="e">
        <f ca="1">+IF(AND(ISNUMBER(OFFSET('Water Data'!$E$5,0,10*ROW('Water Data'!E157))),'Data Summary'!BY163="Yes"),100-OFFSET('Water Data'!$E$5,0,10*ROW('Water Data'!E157)),NA())</f>
        <v>#N/A</v>
      </c>
      <c r="K163" s="58" t="e">
        <f ca="1">+IF(AND(ISNUMBER(OFFSET('Water Data'!$E$7,0,10*ROW('Water Data'!E157))),'Data Summary'!BZ163="Yes"),OFFSET('Water Data'!$E$7,0,10*ROW('Water Data'!E157)),NA())</f>
        <v>#N/A</v>
      </c>
      <c r="L163" s="58" t="e">
        <f ca="1">+IF(AND(ISNUMBER(OFFSET('Water Data'!$E$10,0,10*ROW('Water Data'!E157))),'Data Summary'!CA163="Yes"),OFFSET('Water Data'!$E$10,0,10*ROW('Water Data'!E157)),NA())</f>
        <v>#N/A</v>
      </c>
      <c r="M163" s="58" t="e">
        <f ca="1">+IF(AND(ISNUMBER(OFFSET('Water Data'!$F$5,0,10*ROW('Water Data'!F157))),'Data Summary'!CB163="Yes"),100-OFFSET('Water Data'!$F$5,0,10*ROW('Water Data'!F157)),NA())</f>
        <v>#N/A</v>
      </c>
      <c r="N163" s="58" t="e">
        <f ca="1">+IF(AND(ISNUMBER(OFFSET('Water Data'!$F$7,0,10*ROW('Water Data'!F157))),'Data Summary'!CC163="Yes"),OFFSET('Water Data'!$F$7,0,10*ROW('Water Data'!F157)),NA())</f>
        <v>#N/A</v>
      </c>
      <c r="O163" s="58" t="e">
        <f ca="1">+IF(AND(ISNUMBER(OFFSET('Water Data'!$F$10,0,10*ROW('Water Data'!F157))),'Data Summary'!CD163="Yes"),OFFSET('Water Data'!$F$10,0,10*ROW('Water Data'!F157)),NA())</f>
        <v>#N/A</v>
      </c>
      <c r="P163" s="58" t="e">
        <f ca="1">+IF(AND(ISNUMBER(OFFSET('Water Data'!$G$5,0,10*ROW('Water Data'!G157))),'Data Summary'!CE163="Yes"),100-OFFSET('Water Data'!$G$5,0,10*ROW('Water Data'!G157)),NA())</f>
        <v>#N/A</v>
      </c>
      <c r="Q163" s="58" t="e">
        <f ca="1">+IF(AND(ISNUMBER(OFFSET('Water Data'!$G$7,0,10*ROW('Water Data'!G157))),'Data Summary'!CF163="Yes"),OFFSET('Water Data'!$G$7,0,10*ROW('Water Data'!G157)),NA())</f>
        <v>#N/A</v>
      </c>
      <c r="R163" s="58" t="e">
        <f ca="1">+IF(AND(ISNUMBER(OFFSET('Water Data'!$G$10,0,10*ROW('Water Data'!G157))),'Data Summary'!CG163="Yes"),OFFSET('Water Data'!$G$10,0,10*ROW('Water Data'!G157)),NA())</f>
        <v>#N/A</v>
      </c>
      <c r="S163" s="58" t="e">
        <f ca="1">+IF(AND(ISNUMBER(OFFSET('Water Data'!$H$5,0,10*ROW('Water Data'!H157))),'Data Summary'!CH163="Yes"),100-OFFSET('Water Data'!$H$5,0,10*ROW('Water Data'!H157)),NA())</f>
        <v>#N/A</v>
      </c>
      <c r="T163" s="58" t="e">
        <f ca="1">+IF(AND(ISNUMBER(OFFSET('Water Data'!$H$7,0,10*ROW('Water Data'!H157))),'Data Summary'!CI163="Yes"),OFFSET('Water Data'!$H$7,0,10*ROW('Water Data'!H157)),NA())</f>
        <v>#N/A</v>
      </c>
      <c r="U163" s="58" t="e">
        <f ca="1">+IF(AND(ISNUMBER(OFFSET('Water Data'!$H$10,0,10*ROW('Water Data'!H157))),'Data Summary'!CJ163="Yes"),OFFSET('Water Data'!$H$10,0,10*ROW('Water Data'!H157)),NA())</f>
        <v>#N/A</v>
      </c>
      <c r="V163" s="104" t="e">
        <f ca="1">+IF(AND(ISNUMBER(OFFSET('Sanitation Data'!$C$5,0,10*ROW('Sanitation Data'!C157))),'Data Summary'!CK163="Yes"),100-OFFSET('Sanitation Data'!$C$5,0,10*ROW('Sanitation Data'!C157)),NA())</f>
        <v>#N/A</v>
      </c>
      <c r="W163" s="104" t="e">
        <f ca="1">+IF(AND(ISNUMBER(OFFSET('Sanitation Data'!$C$7,0,10*ROW('Sanitation Data'!C157))),'Data Summary'!CL163="Yes"),OFFSET('Sanitation Data'!$C$7,0,10*ROW('Sanitation Data'!C157)),NA())</f>
        <v>#N/A</v>
      </c>
      <c r="X163" s="104" t="e">
        <f ca="1">+IF(AND(ISNUMBER(OFFSET('Sanitation Data'!$C$11,0,10*ROW('Sanitation Data'!C157))),'Data Summary'!CM163="Yes"),OFFSET('Sanitation Data'!$C$11,0,10*ROW('Sanitation Data'!C157)),NA())</f>
        <v>#N/A</v>
      </c>
      <c r="Y163" s="104" t="e">
        <f ca="1">+IF(AND(ISNUMBER(OFFSET('Sanitation Data'!$C$12,0,10*ROW('Sanitation Data'!C157))),'Data Summary'!CN163="Yes"),OFFSET('Sanitation Data'!$C$12,0,10*ROW('Sanitation Data'!C157)),NA())</f>
        <v>#N/A</v>
      </c>
      <c r="Z163" s="104" t="e">
        <f ca="1">+IF(AND(ISNUMBER(OFFSET('Sanitation Data'!$C$13,0,10*ROW('Sanitation Data'!C157))),'Data Summary'!CO163="Yes"),OFFSET('Sanitation Data'!$C$13,0,10*ROW('Sanitation Data'!C157)),NA())</f>
        <v>#N/A</v>
      </c>
      <c r="AA163" s="104" t="e">
        <f ca="1">+IF(AND(ISNUMBER(OFFSET('Sanitation Data'!$D$5,0,10*ROW('Sanitation Data'!D157))),'Data Summary'!CP163="Yes"),100-OFFSET('Sanitation Data'!$D$5,0,10*ROW('Sanitation Data'!D157)),NA())</f>
        <v>#N/A</v>
      </c>
      <c r="AB163" s="104" t="e">
        <f ca="1">+IF(AND(ISNUMBER(OFFSET('Sanitation Data'!$D$7,0,10*ROW('Sanitation Data'!D157))),'Data Summary'!CQ163="Yes"),OFFSET('Sanitation Data'!$D$7,0,10*ROW('Sanitation Data'!D157)),NA())</f>
        <v>#N/A</v>
      </c>
      <c r="AC163" s="104" t="e">
        <f ca="1">+IF(AND(ISNUMBER(OFFSET('Sanitation Data'!$D$11,0,10*ROW('Sanitation Data'!D157))),'Data Summary'!CR163="Yes"),OFFSET('Sanitation Data'!$D$11,0,10*ROW('Sanitation Data'!D157)),NA())</f>
        <v>#N/A</v>
      </c>
      <c r="AD163" s="104" t="e">
        <f ca="1">+IF(AND(ISNUMBER(OFFSET('Sanitation Data'!$D$12,0,10*ROW('Sanitation Data'!D157))),'Data Summary'!CS163="Yes"),OFFSET('Sanitation Data'!$D$12,0,10*ROW('Sanitation Data'!D157)),NA())</f>
        <v>#N/A</v>
      </c>
      <c r="AE163" s="104" t="e">
        <f ca="1">+IF(AND(ISNUMBER(OFFSET('Sanitation Data'!$D$13,0,10*ROW('Sanitation Data'!D157))),'Data Summary'!CT163="Yes"),OFFSET('Sanitation Data'!$D$13,0,10*ROW('Sanitation Data'!D157)),NA())</f>
        <v>#N/A</v>
      </c>
      <c r="AF163" s="104" t="e">
        <f ca="1">+IF(AND(ISNUMBER(OFFSET('Sanitation Data'!$E$5,0,10*ROW('Sanitation Data'!E157))),'Data Summary'!CU163="Yes"),100-OFFSET('Sanitation Data'!$E$5,0,10*ROW('Sanitation Data'!E157)),NA())</f>
        <v>#N/A</v>
      </c>
      <c r="AG163" s="104" t="e">
        <f ca="1">+IF(AND(ISNUMBER(OFFSET('Sanitation Data'!$E$7,0,10*ROW('Sanitation Data'!E157))),'Data Summary'!CV163="Yes"),OFFSET('Sanitation Data'!$E$7,0,10*ROW('Sanitation Data'!E157)),NA())</f>
        <v>#N/A</v>
      </c>
      <c r="AH163" s="104" t="e">
        <f ca="1">+IF(AND(ISNUMBER(OFFSET('Sanitation Data'!$E$11,0,10*ROW('Sanitation Data'!E157))),'Data Summary'!CW163="Yes"),OFFSET('Sanitation Data'!$E$11,0,10*ROW('Sanitation Data'!E157)),NA())</f>
        <v>#N/A</v>
      </c>
      <c r="AI163" s="104" t="e">
        <f ca="1">+IF(AND(ISNUMBER(OFFSET('Sanitation Data'!$E$12,0,10*ROW('Sanitation Data'!E157))),'Data Summary'!CX163="Yes"),OFFSET('Sanitation Data'!$E$12,0,10*ROW('Sanitation Data'!E157)),NA())</f>
        <v>#N/A</v>
      </c>
      <c r="AJ163" s="104" t="e">
        <f ca="1">+IF(AND(ISNUMBER(OFFSET('Sanitation Data'!$E$13,0,10*ROW('Sanitation Data'!E157))),'Data Summary'!CY163="Yes"),OFFSET('Sanitation Data'!$E$13,0,10*ROW('Sanitation Data'!E157)),NA())</f>
        <v>#N/A</v>
      </c>
      <c r="AK163" s="104" t="e">
        <f ca="1">+IF(AND(ISNUMBER(OFFSET('Sanitation Data'!$F$5,0,10*ROW('Sanitation Data'!F157))),'Data Summary'!CZ163="Yes"),100-OFFSET('Sanitation Data'!$F$5,0,10*ROW('Sanitation Data'!F157)),NA())</f>
        <v>#N/A</v>
      </c>
      <c r="AL163" s="104" t="e">
        <f ca="1">+IF(AND(ISNUMBER(OFFSET('Sanitation Data'!$F$7,0,10*ROW('Sanitation Data'!F157))),'Data Summary'!DA163="Yes"),OFFSET('Sanitation Data'!$F$7,0,10*ROW('Sanitation Data'!F157)),NA())</f>
        <v>#N/A</v>
      </c>
      <c r="AM163" s="104" t="e">
        <f ca="1">+IF(AND(ISNUMBER(OFFSET('Sanitation Data'!$F$11,0,10*ROW('Sanitation Data'!F157))),'Data Summary'!DB163="Yes"),OFFSET('Sanitation Data'!$F$11,0,10*ROW('Sanitation Data'!F157)),NA())</f>
        <v>#N/A</v>
      </c>
      <c r="AN163" s="104" t="e">
        <f ca="1">+IF(AND(ISNUMBER(OFFSET('Sanitation Data'!$F$12,0,10*ROW('Sanitation Data'!F157))),'Data Summary'!DC163="Yes"),OFFSET('Sanitation Data'!$F$12,0,10*ROW('Sanitation Data'!F157)),NA())</f>
        <v>#N/A</v>
      </c>
      <c r="AO163" s="104" t="e">
        <f ca="1">+IF(AND(ISNUMBER(OFFSET('Sanitation Data'!$F$13,0,10*ROW('Sanitation Data'!F157))),'Data Summary'!DD163="Yes"),OFFSET('Sanitation Data'!$F$13,0,10*ROW('Sanitation Data'!F157)),NA())</f>
        <v>#N/A</v>
      </c>
      <c r="AP163" s="104" t="e">
        <f ca="1">+IF(AND(ISNUMBER(OFFSET('Sanitation Data'!$G$5,0,10*ROW('Sanitation Data'!G157))),'Data Summary'!DE163="Yes"),100-OFFSET('Sanitation Data'!$G$5,0,10*ROW('Sanitation Data'!G157)),NA())</f>
        <v>#N/A</v>
      </c>
      <c r="AQ163" s="104" t="e">
        <f ca="1">+IF(AND(ISNUMBER(OFFSET('Sanitation Data'!$G$7,0,10*ROW('Sanitation Data'!G157))),'Data Summary'!DF163="Yes"),OFFSET('Sanitation Data'!$G$7,0,10*ROW('Sanitation Data'!G157)),NA())</f>
        <v>#N/A</v>
      </c>
      <c r="AR163" s="104" t="e">
        <f ca="1">+IF(AND(ISNUMBER(OFFSET('Sanitation Data'!$G$11,0,10*ROW('Sanitation Data'!G157))),'Data Summary'!DG163="Yes"),OFFSET('Sanitation Data'!$G$11,0,10*ROW('Sanitation Data'!G157)),NA())</f>
        <v>#N/A</v>
      </c>
      <c r="AS163" s="104" t="e">
        <f ca="1">+IF(AND(ISNUMBER(OFFSET('Sanitation Data'!$G$12,0,10*ROW('Sanitation Data'!G157))),'Data Summary'!DH163="Yes"),OFFSET('Sanitation Data'!$G$12,0,10*ROW('Sanitation Data'!G157)),NA())</f>
        <v>#N/A</v>
      </c>
      <c r="AT163" s="104" t="e">
        <f ca="1">+IF(AND(ISNUMBER(OFFSET('Sanitation Data'!$G$13,0,10*ROW('Sanitation Data'!G157))),'Data Summary'!DI163="Yes"),OFFSET('Sanitation Data'!$G$13,0,10*ROW('Sanitation Data'!G157)),NA())</f>
        <v>#N/A</v>
      </c>
      <c r="AU163" s="104" t="e">
        <f ca="1">+IF(AND(ISNUMBER(OFFSET('Sanitation Data'!$H$5,0,10*ROW('Sanitation Data'!H157))),'Data Summary'!DJ163="Yes"),100-OFFSET('Sanitation Data'!$H$5,0,10*ROW('Sanitation Data'!H157)),NA())</f>
        <v>#N/A</v>
      </c>
      <c r="AV163" s="104" t="e">
        <f ca="1">+IF(AND(ISNUMBER(OFFSET('Sanitation Data'!$H$7,0,10*ROW('Sanitation Data'!H157))),'Data Summary'!DK163="Yes"),OFFSET('Sanitation Data'!$H$7,0,10*ROW('Sanitation Data'!H157)),NA())</f>
        <v>#N/A</v>
      </c>
      <c r="AW163" s="104" t="e">
        <f ca="1">+IF(AND(ISNUMBER(OFFSET('Sanitation Data'!$H$11,0,10*ROW('Sanitation Data'!H157))),'Data Summary'!DL163="Yes"),OFFSET('Sanitation Data'!$H$11,0,10*ROW('Sanitation Data'!H157)),NA())</f>
        <v>#N/A</v>
      </c>
      <c r="AX163" s="104" t="e">
        <f ca="1">+IF(AND(ISNUMBER(OFFSET('Sanitation Data'!$H$12,0,10*ROW('Sanitation Data'!H157))),'Data Summary'!DM163="Yes"),OFFSET('Sanitation Data'!$H$12,0,10*ROW('Sanitation Data'!H157)),NA())</f>
        <v>#N/A</v>
      </c>
      <c r="AY163" s="104" t="e">
        <f ca="1">+IF(AND(ISNUMBER(OFFSET('Sanitation Data'!$H$13,0,10*ROW('Sanitation Data'!H157))),'Data Summary'!DN163="Yes"),OFFSET('Sanitation Data'!$H$13,0,10*ROW('Sanitation Data'!H157)),NA())</f>
        <v>#N/A</v>
      </c>
      <c r="AZ163" s="109" t="e">
        <f ca="1">+IF(AND(ISNUMBER(OFFSET('Hygiene Data'!$C$6,0,10*ROW('Hygiene Data'!C157))),'Data Summary'!DO163="Yes"),OFFSET('Hygiene Data'!$C$6,0,10*ROW('Hygiene Data'!C157)),NA())</f>
        <v>#N/A</v>
      </c>
      <c r="BA163" s="109" t="e">
        <f ca="1">+IF(AND(ISNUMBER(OFFSET('Hygiene Data'!$C$8,0,10*ROW('Hygiene Data'!C157))),'Data Summary'!DP163="Yes"),OFFSET('Hygiene Data'!$C$8,0,10*ROW('Hygiene Data'!C157)),NA())</f>
        <v>#N/A</v>
      </c>
      <c r="BB163" s="109" t="e">
        <f ca="1">+IF(AND(ISNUMBER(OFFSET('Hygiene Data'!$C$10,0,10*ROW('Hygiene Data'!C157))),'Data Summary'!DQ163="Yes"),OFFSET('Hygiene Data'!$C$10,0,10*ROW('Hygiene Data'!C157)),NA())</f>
        <v>#N/A</v>
      </c>
      <c r="BC163" s="109" t="e">
        <f ca="1">+IF(AND(ISNUMBER(OFFSET('Hygiene Data'!$D$6,0,10*ROW('Hygiene Data'!D157))),'Data Summary'!DR163="Yes"),OFFSET('Hygiene Data'!$D$6,0,10*ROW('Hygiene Data'!D157)),NA())</f>
        <v>#N/A</v>
      </c>
      <c r="BD163" s="109" t="e">
        <f ca="1">+IF(AND(ISNUMBER(OFFSET('Hygiene Data'!$D$8,0,10*ROW('Hygiene Data'!D157))),'Data Summary'!DS163="Yes"),OFFSET('Hygiene Data'!$D$8,0,10*ROW('Hygiene Data'!D157)),NA())</f>
        <v>#N/A</v>
      </c>
      <c r="BE163" s="109" t="e">
        <f ca="1">+IF(AND(ISNUMBER(OFFSET('Hygiene Data'!$D$10,0,10*ROW('Hygiene Data'!D157))),'Data Summary'!DT163="Yes"),OFFSET('Hygiene Data'!$D$10,0,10*ROW('Hygiene Data'!D157)),NA())</f>
        <v>#N/A</v>
      </c>
      <c r="BF163" s="109" t="e">
        <f ca="1">+IF(AND(ISNUMBER(OFFSET('Hygiene Data'!$E$6,0,10*ROW('Hygiene Data'!E157))),'Data Summary'!DU163="Yes"),OFFSET('Hygiene Data'!$E$6,0,10*ROW('Hygiene Data'!E157)),NA())</f>
        <v>#N/A</v>
      </c>
      <c r="BG163" s="109" t="e">
        <f ca="1">+IF(AND(ISNUMBER(OFFSET('Hygiene Data'!$E$8,0,10*ROW('Hygiene Data'!E157))),'Data Summary'!DV163="Yes"),OFFSET('Hygiene Data'!$E$8,0,10*ROW('Hygiene Data'!E157)),NA())</f>
        <v>#N/A</v>
      </c>
      <c r="BH163" s="109" t="e">
        <f ca="1">+IF(AND(ISNUMBER(OFFSET('Hygiene Data'!$E$10,0,10*ROW('Hygiene Data'!E157))),'Data Summary'!DW163="Yes"),OFFSET('Hygiene Data'!$E$10,0,10*ROW('Hygiene Data'!E157)),NA())</f>
        <v>#N/A</v>
      </c>
      <c r="BI163" s="109" t="e">
        <f ca="1">+IF(AND(ISNUMBER(OFFSET('Hygiene Data'!$F$6,0,10*ROW('Hygiene Data'!F157))),'Data Summary'!DX163="Yes"),OFFSET('Hygiene Data'!$F$6,0,10*ROW('Hygiene Data'!F157)),NA())</f>
        <v>#N/A</v>
      </c>
      <c r="BJ163" s="109" t="e">
        <f ca="1">+IF(AND(ISNUMBER(OFFSET('Hygiene Data'!$F$8,0,10*ROW('Hygiene Data'!F157))),'Data Summary'!DY163="Yes"),OFFSET('Hygiene Data'!$F$8,0,10*ROW('Hygiene Data'!F157)),NA())</f>
        <v>#N/A</v>
      </c>
      <c r="BK163" s="109" t="e">
        <f ca="1">+IF(AND(ISNUMBER(OFFSET('Hygiene Data'!$F$10,0,10*ROW('Hygiene Data'!F157))),'Data Summary'!DZ163="Yes"),OFFSET('Hygiene Data'!$F$10,0,10*ROW('Hygiene Data'!F157)),NA())</f>
        <v>#N/A</v>
      </c>
      <c r="BL163" s="109" t="e">
        <f ca="1">+IF(AND(ISNUMBER(OFFSET('Hygiene Data'!$G$6,0,10*ROW('Hygiene Data'!G157))),'Data Summary'!EA163="Yes"),OFFSET('Hygiene Data'!$G$6,0,10*ROW('Hygiene Data'!G157)),NA())</f>
        <v>#N/A</v>
      </c>
      <c r="BM163" s="109" t="e">
        <f ca="1">+IF(AND(ISNUMBER(OFFSET('Hygiene Data'!$G$8,0,10*ROW('Hygiene Data'!G157))),'Data Summary'!EB163="Yes"),OFFSET('Hygiene Data'!$G$8,0,10*ROW('Hygiene Data'!G157)),NA())</f>
        <v>#N/A</v>
      </c>
      <c r="BN163" s="109" t="e">
        <f ca="1">+IF(AND(ISNUMBER(OFFSET('Hygiene Data'!$G$10,0,10*ROW('Hygiene Data'!G157))),'Data Summary'!EC163="Yes"),OFFSET('Hygiene Data'!$G$10,0,10*ROW('Hygiene Data'!G157)),NA())</f>
        <v>#N/A</v>
      </c>
      <c r="BO163" s="109" t="e">
        <f ca="1">+IF(AND(ISNUMBER(OFFSET('Hygiene Data'!$H$6,0,10*ROW('Hygiene Data'!H157))),'Data Summary'!ED163="Yes"),OFFSET('Hygiene Data'!$H$6,0,10*ROW('Hygiene Data'!H157)),NA())</f>
        <v>#N/A</v>
      </c>
      <c r="BP163" s="109" t="e">
        <f ca="1">+IF(AND(ISNUMBER(OFFSET('Hygiene Data'!$H$8,0,10*ROW('Hygiene Data'!H157))),'Data Summary'!EE163="Yes"),OFFSET('Hygiene Data'!$H$8,0,10*ROW('Hygiene Data'!H157)),NA())</f>
        <v>#N/A</v>
      </c>
      <c r="BQ163" s="109" t="e">
        <f ca="1">+IF(AND(ISNUMBER(OFFSET('Hygiene Data'!$H$10,0,10*ROW('Hygiene Data'!H157))),'Data Summary'!EF163="Yes"),OFFSET('Hygiene Data'!$H$10,0,10*ROW('Hygiene Data'!H157)),NA())</f>
        <v>#N/A</v>
      </c>
    </row>
    <row r="164" spans="1:69" x14ac:dyDescent="0.25">
      <c r="A164" s="57" t="e">
        <f ca="1">+IF(OFFSET('Water Data'!$B$1,0,10*ROW('Water Data'!B158))="",NA(),OFFSET('Water Data'!$B$1,0,10*ROW('Water Data'!B158)))</f>
        <v>#N/A</v>
      </c>
      <c r="B164" s="57" t="e">
        <f ca="1">+IF(OFFSET('Water Data'!$A$3,0,10*ROW('Water Data'!A161))="",NA(),OFFSET('Water Data'!$A$3,0,10*ROW('Water Data'!A161)))</f>
        <v>#N/A</v>
      </c>
      <c r="C164" s="57" t="e">
        <f ca="1">+IF(OFFSET('Water Data'!$C$3,0,10*ROW('Water Data'!C161))="",NA(),OFFSET('Water Data'!$C$3,0,10*ROW('Water Data'!C161)))</f>
        <v>#N/A</v>
      </c>
      <c r="D164" s="58" t="e">
        <f ca="1">+IF(AND(ISNUMBER(OFFSET('Water Data'!$C$5,0,10*ROW('Water Data'!C158))),'Data Summary'!BS164="Yes"),100-OFFSET('Water Data'!$C$5,0,10*ROW('Water Data'!C158)),NA())</f>
        <v>#N/A</v>
      </c>
      <c r="E164" s="58" t="e">
        <f ca="1">+IF(AND(ISNUMBER(OFFSET('Water Data'!$C$7,0,10*ROW('Water Data'!C158))),'Data Summary'!BT164="Yes"),OFFSET('Water Data'!$C$7,0,10*ROW('Water Data'!C158)),NA())</f>
        <v>#N/A</v>
      </c>
      <c r="F164" s="58" t="e">
        <f ca="1">+IF(AND(ISNUMBER(OFFSET('Water Data'!$C$10,0,10*ROW('Water Data'!C158))),'Data Summary'!BU164="Yes"),OFFSET('Water Data'!$C$10,0,10*ROW('Water Data'!C158)),NA())</f>
        <v>#N/A</v>
      </c>
      <c r="G164" s="58" t="e">
        <f ca="1">+IF(AND(ISNUMBER(OFFSET('Water Data'!$D$5,0,10*ROW('Water Data'!D158))),'Data Summary'!BV164="Yes"),100-OFFSET('Water Data'!$D$5,0,10*ROW('Water Data'!D158)),NA())</f>
        <v>#N/A</v>
      </c>
      <c r="H164" s="58" t="e">
        <f ca="1">+IF(AND(ISNUMBER(OFFSET('Water Data'!$D$7,0,10*ROW('Water Data'!D158))),'Data Summary'!BW164="Yes"),OFFSET('Water Data'!$D$7,0,10*ROW('Water Data'!D158)),NA())</f>
        <v>#N/A</v>
      </c>
      <c r="I164" s="58" t="e">
        <f ca="1">+IF(AND(ISNUMBER(OFFSET('Water Data'!$D$10,0,10*ROW('Water Data'!D158))),'Data Summary'!BX164="Yes"),OFFSET('Water Data'!$D$10,0,10*ROW('Water Data'!D158)),NA())</f>
        <v>#N/A</v>
      </c>
      <c r="J164" s="58" t="e">
        <f ca="1">+IF(AND(ISNUMBER(OFFSET('Water Data'!$E$5,0,10*ROW('Water Data'!E158))),'Data Summary'!BY164="Yes"),100-OFFSET('Water Data'!$E$5,0,10*ROW('Water Data'!E158)),NA())</f>
        <v>#N/A</v>
      </c>
      <c r="K164" s="58" t="e">
        <f ca="1">+IF(AND(ISNUMBER(OFFSET('Water Data'!$E$7,0,10*ROW('Water Data'!E158))),'Data Summary'!BZ164="Yes"),OFFSET('Water Data'!$E$7,0,10*ROW('Water Data'!E158)),NA())</f>
        <v>#N/A</v>
      </c>
      <c r="L164" s="58" t="e">
        <f ca="1">+IF(AND(ISNUMBER(OFFSET('Water Data'!$E$10,0,10*ROW('Water Data'!E158))),'Data Summary'!CA164="Yes"),OFFSET('Water Data'!$E$10,0,10*ROW('Water Data'!E158)),NA())</f>
        <v>#N/A</v>
      </c>
      <c r="M164" s="58" t="e">
        <f ca="1">+IF(AND(ISNUMBER(OFFSET('Water Data'!$F$5,0,10*ROW('Water Data'!F158))),'Data Summary'!CB164="Yes"),100-OFFSET('Water Data'!$F$5,0,10*ROW('Water Data'!F158)),NA())</f>
        <v>#N/A</v>
      </c>
      <c r="N164" s="58" t="e">
        <f ca="1">+IF(AND(ISNUMBER(OFFSET('Water Data'!$F$7,0,10*ROW('Water Data'!F158))),'Data Summary'!CC164="Yes"),OFFSET('Water Data'!$F$7,0,10*ROW('Water Data'!F158)),NA())</f>
        <v>#N/A</v>
      </c>
      <c r="O164" s="58" t="e">
        <f ca="1">+IF(AND(ISNUMBER(OFFSET('Water Data'!$F$10,0,10*ROW('Water Data'!F158))),'Data Summary'!CD164="Yes"),OFFSET('Water Data'!$F$10,0,10*ROW('Water Data'!F158)),NA())</f>
        <v>#N/A</v>
      </c>
      <c r="P164" s="58" t="e">
        <f ca="1">+IF(AND(ISNUMBER(OFFSET('Water Data'!$G$5,0,10*ROW('Water Data'!G158))),'Data Summary'!CE164="Yes"),100-OFFSET('Water Data'!$G$5,0,10*ROW('Water Data'!G158)),NA())</f>
        <v>#N/A</v>
      </c>
      <c r="Q164" s="58" t="e">
        <f ca="1">+IF(AND(ISNUMBER(OFFSET('Water Data'!$G$7,0,10*ROW('Water Data'!G158))),'Data Summary'!CF164="Yes"),OFFSET('Water Data'!$G$7,0,10*ROW('Water Data'!G158)),NA())</f>
        <v>#N/A</v>
      </c>
      <c r="R164" s="58" t="e">
        <f ca="1">+IF(AND(ISNUMBER(OFFSET('Water Data'!$G$10,0,10*ROW('Water Data'!G158))),'Data Summary'!CG164="Yes"),OFFSET('Water Data'!$G$10,0,10*ROW('Water Data'!G158)),NA())</f>
        <v>#N/A</v>
      </c>
      <c r="S164" s="58" t="e">
        <f ca="1">+IF(AND(ISNUMBER(OFFSET('Water Data'!$H$5,0,10*ROW('Water Data'!H158))),'Data Summary'!CH164="Yes"),100-OFFSET('Water Data'!$H$5,0,10*ROW('Water Data'!H158)),NA())</f>
        <v>#N/A</v>
      </c>
      <c r="T164" s="58" t="e">
        <f ca="1">+IF(AND(ISNUMBER(OFFSET('Water Data'!$H$7,0,10*ROW('Water Data'!H158))),'Data Summary'!CI164="Yes"),OFFSET('Water Data'!$H$7,0,10*ROW('Water Data'!H158)),NA())</f>
        <v>#N/A</v>
      </c>
      <c r="U164" s="58" t="e">
        <f ca="1">+IF(AND(ISNUMBER(OFFSET('Water Data'!$H$10,0,10*ROW('Water Data'!H158))),'Data Summary'!CJ164="Yes"),OFFSET('Water Data'!$H$10,0,10*ROW('Water Data'!H158)),NA())</f>
        <v>#N/A</v>
      </c>
      <c r="V164" s="104" t="e">
        <f ca="1">+IF(AND(ISNUMBER(OFFSET('Sanitation Data'!$C$5,0,10*ROW('Sanitation Data'!C158))),'Data Summary'!CK164="Yes"),100-OFFSET('Sanitation Data'!$C$5,0,10*ROW('Sanitation Data'!C158)),NA())</f>
        <v>#N/A</v>
      </c>
      <c r="W164" s="104" t="e">
        <f ca="1">+IF(AND(ISNUMBER(OFFSET('Sanitation Data'!$C$7,0,10*ROW('Sanitation Data'!C158))),'Data Summary'!CL164="Yes"),OFFSET('Sanitation Data'!$C$7,0,10*ROW('Sanitation Data'!C158)),NA())</f>
        <v>#N/A</v>
      </c>
      <c r="X164" s="104" t="e">
        <f ca="1">+IF(AND(ISNUMBER(OFFSET('Sanitation Data'!$C$11,0,10*ROW('Sanitation Data'!C158))),'Data Summary'!CM164="Yes"),OFFSET('Sanitation Data'!$C$11,0,10*ROW('Sanitation Data'!C158)),NA())</f>
        <v>#N/A</v>
      </c>
      <c r="Y164" s="104" t="e">
        <f ca="1">+IF(AND(ISNUMBER(OFFSET('Sanitation Data'!$C$12,0,10*ROW('Sanitation Data'!C158))),'Data Summary'!CN164="Yes"),OFFSET('Sanitation Data'!$C$12,0,10*ROW('Sanitation Data'!C158)),NA())</f>
        <v>#N/A</v>
      </c>
      <c r="Z164" s="104" t="e">
        <f ca="1">+IF(AND(ISNUMBER(OFFSET('Sanitation Data'!$C$13,0,10*ROW('Sanitation Data'!C158))),'Data Summary'!CO164="Yes"),OFFSET('Sanitation Data'!$C$13,0,10*ROW('Sanitation Data'!C158)),NA())</f>
        <v>#N/A</v>
      </c>
      <c r="AA164" s="104" t="e">
        <f ca="1">+IF(AND(ISNUMBER(OFFSET('Sanitation Data'!$D$5,0,10*ROW('Sanitation Data'!D158))),'Data Summary'!CP164="Yes"),100-OFFSET('Sanitation Data'!$D$5,0,10*ROW('Sanitation Data'!D158)),NA())</f>
        <v>#N/A</v>
      </c>
      <c r="AB164" s="104" t="e">
        <f ca="1">+IF(AND(ISNUMBER(OFFSET('Sanitation Data'!$D$7,0,10*ROW('Sanitation Data'!D158))),'Data Summary'!CQ164="Yes"),OFFSET('Sanitation Data'!$D$7,0,10*ROW('Sanitation Data'!D158)),NA())</f>
        <v>#N/A</v>
      </c>
      <c r="AC164" s="104" t="e">
        <f ca="1">+IF(AND(ISNUMBER(OFFSET('Sanitation Data'!$D$11,0,10*ROW('Sanitation Data'!D158))),'Data Summary'!CR164="Yes"),OFFSET('Sanitation Data'!$D$11,0,10*ROW('Sanitation Data'!D158)),NA())</f>
        <v>#N/A</v>
      </c>
      <c r="AD164" s="104" t="e">
        <f ca="1">+IF(AND(ISNUMBER(OFFSET('Sanitation Data'!$D$12,0,10*ROW('Sanitation Data'!D158))),'Data Summary'!CS164="Yes"),OFFSET('Sanitation Data'!$D$12,0,10*ROW('Sanitation Data'!D158)),NA())</f>
        <v>#N/A</v>
      </c>
      <c r="AE164" s="104" t="e">
        <f ca="1">+IF(AND(ISNUMBER(OFFSET('Sanitation Data'!$D$13,0,10*ROW('Sanitation Data'!D158))),'Data Summary'!CT164="Yes"),OFFSET('Sanitation Data'!$D$13,0,10*ROW('Sanitation Data'!D158)),NA())</f>
        <v>#N/A</v>
      </c>
      <c r="AF164" s="104" t="e">
        <f ca="1">+IF(AND(ISNUMBER(OFFSET('Sanitation Data'!$E$5,0,10*ROW('Sanitation Data'!E158))),'Data Summary'!CU164="Yes"),100-OFFSET('Sanitation Data'!$E$5,0,10*ROW('Sanitation Data'!E158)),NA())</f>
        <v>#N/A</v>
      </c>
      <c r="AG164" s="104" t="e">
        <f ca="1">+IF(AND(ISNUMBER(OFFSET('Sanitation Data'!$E$7,0,10*ROW('Sanitation Data'!E158))),'Data Summary'!CV164="Yes"),OFFSET('Sanitation Data'!$E$7,0,10*ROW('Sanitation Data'!E158)),NA())</f>
        <v>#N/A</v>
      </c>
      <c r="AH164" s="104" t="e">
        <f ca="1">+IF(AND(ISNUMBER(OFFSET('Sanitation Data'!$E$11,0,10*ROW('Sanitation Data'!E158))),'Data Summary'!CW164="Yes"),OFFSET('Sanitation Data'!$E$11,0,10*ROW('Sanitation Data'!E158)),NA())</f>
        <v>#N/A</v>
      </c>
      <c r="AI164" s="104" t="e">
        <f ca="1">+IF(AND(ISNUMBER(OFFSET('Sanitation Data'!$E$12,0,10*ROW('Sanitation Data'!E158))),'Data Summary'!CX164="Yes"),OFFSET('Sanitation Data'!$E$12,0,10*ROW('Sanitation Data'!E158)),NA())</f>
        <v>#N/A</v>
      </c>
      <c r="AJ164" s="104" t="e">
        <f ca="1">+IF(AND(ISNUMBER(OFFSET('Sanitation Data'!$E$13,0,10*ROW('Sanitation Data'!E158))),'Data Summary'!CY164="Yes"),OFFSET('Sanitation Data'!$E$13,0,10*ROW('Sanitation Data'!E158)),NA())</f>
        <v>#N/A</v>
      </c>
      <c r="AK164" s="104" t="e">
        <f ca="1">+IF(AND(ISNUMBER(OFFSET('Sanitation Data'!$F$5,0,10*ROW('Sanitation Data'!F158))),'Data Summary'!CZ164="Yes"),100-OFFSET('Sanitation Data'!$F$5,0,10*ROW('Sanitation Data'!F158)),NA())</f>
        <v>#N/A</v>
      </c>
      <c r="AL164" s="104" t="e">
        <f ca="1">+IF(AND(ISNUMBER(OFFSET('Sanitation Data'!$F$7,0,10*ROW('Sanitation Data'!F158))),'Data Summary'!DA164="Yes"),OFFSET('Sanitation Data'!$F$7,0,10*ROW('Sanitation Data'!F158)),NA())</f>
        <v>#N/A</v>
      </c>
      <c r="AM164" s="104" t="e">
        <f ca="1">+IF(AND(ISNUMBER(OFFSET('Sanitation Data'!$F$11,0,10*ROW('Sanitation Data'!F158))),'Data Summary'!DB164="Yes"),OFFSET('Sanitation Data'!$F$11,0,10*ROW('Sanitation Data'!F158)),NA())</f>
        <v>#N/A</v>
      </c>
      <c r="AN164" s="104" t="e">
        <f ca="1">+IF(AND(ISNUMBER(OFFSET('Sanitation Data'!$F$12,0,10*ROW('Sanitation Data'!F158))),'Data Summary'!DC164="Yes"),OFFSET('Sanitation Data'!$F$12,0,10*ROW('Sanitation Data'!F158)),NA())</f>
        <v>#N/A</v>
      </c>
      <c r="AO164" s="104" t="e">
        <f ca="1">+IF(AND(ISNUMBER(OFFSET('Sanitation Data'!$F$13,0,10*ROW('Sanitation Data'!F158))),'Data Summary'!DD164="Yes"),OFFSET('Sanitation Data'!$F$13,0,10*ROW('Sanitation Data'!F158)),NA())</f>
        <v>#N/A</v>
      </c>
      <c r="AP164" s="104" t="e">
        <f ca="1">+IF(AND(ISNUMBER(OFFSET('Sanitation Data'!$G$5,0,10*ROW('Sanitation Data'!G158))),'Data Summary'!DE164="Yes"),100-OFFSET('Sanitation Data'!$G$5,0,10*ROW('Sanitation Data'!G158)),NA())</f>
        <v>#N/A</v>
      </c>
      <c r="AQ164" s="104" t="e">
        <f ca="1">+IF(AND(ISNUMBER(OFFSET('Sanitation Data'!$G$7,0,10*ROW('Sanitation Data'!G158))),'Data Summary'!DF164="Yes"),OFFSET('Sanitation Data'!$G$7,0,10*ROW('Sanitation Data'!G158)),NA())</f>
        <v>#N/A</v>
      </c>
      <c r="AR164" s="104" t="e">
        <f ca="1">+IF(AND(ISNUMBER(OFFSET('Sanitation Data'!$G$11,0,10*ROW('Sanitation Data'!G158))),'Data Summary'!DG164="Yes"),OFFSET('Sanitation Data'!$G$11,0,10*ROW('Sanitation Data'!G158)),NA())</f>
        <v>#N/A</v>
      </c>
      <c r="AS164" s="104" t="e">
        <f ca="1">+IF(AND(ISNUMBER(OFFSET('Sanitation Data'!$G$12,0,10*ROW('Sanitation Data'!G158))),'Data Summary'!DH164="Yes"),OFFSET('Sanitation Data'!$G$12,0,10*ROW('Sanitation Data'!G158)),NA())</f>
        <v>#N/A</v>
      </c>
      <c r="AT164" s="104" t="e">
        <f ca="1">+IF(AND(ISNUMBER(OFFSET('Sanitation Data'!$G$13,0,10*ROW('Sanitation Data'!G158))),'Data Summary'!DI164="Yes"),OFFSET('Sanitation Data'!$G$13,0,10*ROW('Sanitation Data'!G158)),NA())</f>
        <v>#N/A</v>
      </c>
      <c r="AU164" s="104" t="e">
        <f ca="1">+IF(AND(ISNUMBER(OFFSET('Sanitation Data'!$H$5,0,10*ROW('Sanitation Data'!H158))),'Data Summary'!DJ164="Yes"),100-OFFSET('Sanitation Data'!$H$5,0,10*ROW('Sanitation Data'!H158)),NA())</f>
        <v>#N/A</v>
      </c>
      <c r="AV164" s="104" t="e">
        <f ca="1">+IF(AND(ISNUMBER(OFFSET('Sanitation Data'!$H$7,0,10*ROW('Sanitation Data'!H158))),'Data Summary'!DK164="Yes"),OFFSET('Sanitation Data'!$H$7,0,10*ROW('Sanitation Data'!H158)),NA())</f>
        <v>#N/A</v>
      </c>
      <c r="AW164" s="104" t="e">
        <f ca="1">+IF(AND(ISNUMBER(OFFSET('Sanitation Data'!$H$11,0,10*ROW('Sanitation Data'!H158))),'Data Summary'!DL164="Yes"),OFFSET('Sanitation Data'!$H$11,0,10*ROW('Sanitation Data'!H158)),NA())</f>
        <v>#N/A</v>
      </c>
      <c r="AX164" s="104" t="e">
        <f ca="1">+IF(AND(ISNUMBER(OFFSET('Sanitation Data'!$H$12,0,10*ROW('Sanitation Data'!H158))),'Data Summary'!DM164="Yes"),OFFSET('Sanitation Data'!$H$12,0,10*ROW('Sanitation Data'!H158)),NA())</f>
        <v>#N/A</v>
      </c>
      <c r="AY164" s="104" t="e">
        <f ca="1">+IF(AND(ISNUMBER(OFFSET('Sanitation Data'!$H$13,0,10*ROW('Sanitation Data'!H158))),'Data Summary'!DN164="Yes"),OFFSET('Sanitation Data'!$H$13,0,10*ROW('Sanitation Data'!H158)),NA())</f>
        <v>#N/A</v>
      </c>
      <c r="AZ164" s="109" t="e">
        <f ca="1">+IF(AND(ISNUMBER(OFFSET('Hygiene Data'!$C$6,0,10*ROW('Hygiene Data'!C158))),'Data Summary'!DO164="Yes"),OFFSET('Hygiene Data'!$C$6,0,10*ROW('Hygiene Data'!C158)),NA())</f>
        <v>#N/A</v>
      </c>
      <c r="BA164" s="109" t="e">
        <f ca="1">+IF(AND(ISNUMBER(OFFSET('Hygiene Data'!$C$8,0,10*ROW('Hygiene Data'!C158))),'Data Summary'!DP164="Yes"),OFFSET('Hygiene Data'!$C$8,0,10*ROW('Hygiene Data'!C158)),NA())</f>
        <v>#N/A</v>
      </c>
      <c r="BB164" s="109" t="e">
        <f ca="1">+IF(AND(ISNUMBER(OFFSET('Hygiene Data'!$C$10,0,10*ROW('Hygiene Data'!C158))),'Data Summary'!DQ164="Yes"),OFFSET('Hygiene Data'!$C$10,0,10*ROW('Hygiene Data'!C158)),NA())</f>
        <v>#N/A</v>
      </c>
      <c r="BC164" s="109" t="e">
        <f ca="1">+IF(AND(ISNUMBER(OFFSET('Hygiene Data'!$D$6,0,10*ROW('Hygiene Data'!D158))),'Data Summary'!DR164="Yes"),OFFSET('Hygiene Data'!$D$6,0,10*ROW('Hygiene Data'!D158)),NA())</f>
        <v>#N/A</v>
      </c>
      <c r="BD164" s="109" t="e">
        <f ca="1">+IF(AND(ISNUMBER(OFFSET('Hygiene Data'!$D$8,0,10*ROW('Hygiene Data'!D158))),'Data Summary'!DS164="Yes"),OFFSET('Hygiene Data'!$D$8,0,10*ROW('Hygiene Data'!D158)),NA())</f>
        <v>#N/A</v>
      </c>
      <c r="BE164" s="109" t="e">
        <f ca="1">+IF(AND(ISNUMBER(OFFSET('Hygiene Data'!$D$10,0,10*ROW('Hygiene Data'!D158))),'Data Summary'!DT164="Yes"),OFFSET('Hygiene Data'!$D$10,0,10*ROW('Hygiene Data'!D158)),NA())</f>
        <v>#N/A</v>
      </c>
      <c r="BF164" s="109" t="e">
        <f ca="1">+IF(AND(ISNUMBER(OFFSET('Hygiene Data'!$E$6,0,10*ROW('Hygiene Data'!E158))),'Data Summary'!DU164="Yes"),OFFSET('Hygiene Data'!$E$6,0,10*ROW('Hygiene Data'!E158)),NA())</f>
        <v>#N/A</v>
      </c>
      <c r="BG164" s="109" t="e">
        <f ca="1">+IF(AND(ISNUMBER(OFFSET('Hygiene Data'!$E$8,0,10*ROW('Hygiene Data'!E158))),'Data Summary'!DV164="Yes"),OFFSET('Hygiene Data'!$E$8,0,10*ROW('Hygiene Data'!E158)),NA())</f>
        <v>#N/A</v>
      </c>
      <c r="BH164" s="109" t="e">
        <f ca="1">+IF(AND(ISNUMBER(OFFSET('Hygiene Data'!$E$10,0,10*ROW('Hygiene Data'!E158))),'Data Summary'!DW164="Yes"),OFFSET('Hygiene Data'!$E$10,0,10*ROW('Hygiene Data'!E158)),NA())</f>
        <v>#N/A</v>
      </c>
      <c r="BI164" s="109" t="e">
        <f ca="1">+IF(AND(ISNUMBER(OFFSET('Hygiene Data'!$F$6,0,10*ROW('Hygiene Data'!F158))),'Data Summary'!DX164="Yes"),OFFSET('Hygiene Data'!$F$6,0,10*ROW('Hygiene Data'!F158)),NA())</f>
        <v>#N/A</v>
      </c>
      <c r="BJ164" s="109" t="e">
        <f ca="1">+IF(AND(ISNUMBER(OFFSET('Hygiene Data'!$F$8,0,10*ROW('Hygiene Data'!F158))),'Data Summary'!DY164="Yes"),OFFSET('Hygiene Data'!$F$8,0,10*ROW('Hygiene Data'!F158)),NA())</f>
        <v>#N/A</v>
      </c>
      <c r="BK164" s="109" t="e">
        <f ca="1">+IF(AND(ISNUMBER(OFFSET('Hygiene Data'!$F$10,0,10*ROW('Hygiene Data'!F158))),'Data Summary'!DZ164="Yes"),OFFSET('Hygiene Data'!$F$10,0,10*ROW('Hygiene Data'!F158)),NA())</f>
        <v>#N/A</v>
      </c>
      <c r="BL164" s="109" t="e">
        <f ca="1">+IF(AND(ISNUMBER(OFFSET('Hygiene Data'!$G$6,0,10*ROW('Hygiene Data'!G158))),'Data Summary'!EA164="Yes"),OFFSET('Hygiene Data'!$G$6,0,10*ROW('Hygiene Data'!G158)),NA())</f>
        <v>#N/A</v>
      </c>
      <c r="BM164" s="109" t="e">
        <f ca="1">+IF(AND(ISNUMBER(OFFSET('Hygiene Data'!$G$8,0,10*ROW('Hygiene Data'!G158))),'Data Summary'!EB164="Yes"),OFFSET('Hygiene Data'!$G$8,0,10*ROW('Hygiene Data'!G158)),NA())</f>
        <v>#N/A</v>
      </c>
      <c r="BN164" s="109" t="e">
        <f ca="1">+IF(AND(ISNUMBER(OFFSET('Hygiene Data'!$G$10,0,10*ROW('Hygiene Data'!G158))),'Data Summary'!EC164="Yes"),OFFSET('Hygiene Data'!$G$10,0,10*ROW('Hygiene Data'!G158)),NA())</f>
        <v>#N/A</v>
      </c>
      <c r="BO164" s="109" t="e">
        <f ca="1">+IF(AND(ISNUMBER(OFFSET('Hygiene Data'!$H$6,0,10*ROW('Hygiene Data'!H158))),'Data Summary'!ED164="Yes"),OFFSET('Hygiene Data'!$H$6,0,10*ROW('Hygiene Data'!H158)),NA())</f>
        <v>#N/A</v>
      </c>
      <c r="BP164" s="109" t="e">
        <f ca="1">+IF(AND(ISNUMBER(OFFSET('Hygiene Data'!$H$8,0,10*ROW('Hygiene Data'!H158))),'Data Summary'!EE164="Yes"),OFFSET('Hygiene Data'!$H$8,0,10*ROW('Hygiene Data'!H158)),NA())</f>
        <v>#N/A</v>
      </c>
      <c r="BQ164" s="109" t="e">
        <f ca="1">+IF(AND(ISNUMBER(OFFSET('Hygiene Data'!$H$10,0,10*ROW('Hygiene Data'!H158))),'Data Summary'!EF164="Yes"),OFFSET('Hygiene Data'!$H$10,0,10*ROW('Hygiene Data'!H158)),NA())</f>
        <v>#N/A</v>
      </c>
    </row>
    <row r="165" spans="1:69" x14ac:dyDescent="0.25">
      <c r="A165" s="57" t="e">
        <f ca="1">+IF(OFFSET('Water Data'!$B$1,0,10*ROW('Water Data'!B159))="",NA(),OFFSET('Water Data'!$B$1,0,10*ROW('Water Data'!B159)))</f>
        <v>#N/A</v>
      </c>
      <c r="B165" s="57" t="e">
        <f ca="1">+IF(OFFSET('Water Data'!$A$3,0,10*ROW('Water Data'!A162))="",NA(),OFFSET('Water Data'!$A$3,0,10*ROW('Water Data'!A162)))</f>
        <v>#N/A</v>
      </c>
      <c r="C165" s="57" t="e">
        <f ca="1">+IF(OFFSET('Water Data'!$C$3,0,10*ROW('Water Data'!C162))="",NA(),OFFSET('Water Data'!$C$3,0,10*ROW('Water Data'!C162)))</f>
        <v>#N/A</v>
      </c>
      <c r="D165" s="58" t="e">
        <f ca="1">+IF(AND(ISNUMBER(OFFSET('Water Data'!$C$5,0,10*ROW('Water Data'!C159))),'Data Summary'!BS165="Yes"),100-OFFSET('Water Data'!$C$5,0,10*ROW('Water Data'!C159)),NA())</f>
        <v>#N/A</v>
      </c>
      <c r="E165" s="58" t="e">
        <f ca="1">+IF(AND(ISNUMBER(OFFSET('Water Data'!$C$7,0,10*ROW('Water Data'!C159))),'Data Summary'!BT165="Yes"),OFFSET('Water Data'!$C$7,0,10*ROW('Water Data'!C159)),NA())</f>
        <v>#N/A</v>
      </c>
      <c r="F165" s="58" t="e">
        <f ca="1">+IF(AND(ISNUMBER(OFFSET('Water Data'!$C$10,0,10*ROW('Water Data'!C159))),'Data Summary'!BU165="Yes"),OFFSET('Water Data'!$C$10,0,10*ROW('Water Data'!C159)),NA())</f>
        <v>#N/A</v>
      </c>
      <c r="G165" s="58" t="e">
        <f ca="1">+IF(AND(ISNUMBER(OFFSET('Water Data'!$D$5,0,10*ROW('Water Data'!D159))),'Data Summary'!BV165="Yes"),100-OFFSET('Water Data'!$D$5,0,10*ROW('Water Data'!D159)),NA())</f>
        <v>#N/A</v>
      </c>
      <c r="H165" s="58" t="e">
        <f ca="1">+IF(AND(ISNUMBER(OFFSET('Water Data'!$D$7,0,10*ROW('Water Data'!D159))),'Data Summary'!BW165="Yes"),OFFSET('Water Data'!$D$7,0,10*ROW('Water Data'!D159)),NA())</f>
        <v>#N/A</v>
      </c>
      <c r="I165" s="58" t="e">
        <f ca="1">+IF(AND(ISNUMBER(OFFSET('Water Data'!$D$10,0,10*ROW('Water Data'!D159))),'Data Summary'!BX165="Yes"),OFFSET('Water Data'!$D$10,0,10*ROW('Water Data'!D159)),NA())</f>
        <v>#N/A</v>
      </c>
      <c r="J165" s="58" t="e">
        <f ca="1">+IF(AND(ISNUMBER(OFFSET('Water Data'!$E$5,0,10*ROW('Water Data'!E159))),'Data Summary'!BY165="Yes"),100-OFFSET('Water Data'!$E$5,0,10*ROW('Water Data'!E159)),NA())</f>
        <v>#N/A</v>
      </c>
      <c r="K165" s="58" t="e">
        <f ca="1">+IF(AND(ISNUMBER(OFFSET('Water Data'!$E$7,0,10*ROW('Water Data'!E159))),'Data Summary'!BZ165="Yes"),OFFSET('Water Data'!$E$7,0,10*ROW('Water Data'!E159)),NA())</f>
        <v>#N/A</v>
      </c>
      <c r="L165" s="58" t="e">
        <f ca="1">+IF(AND(ISNUMBER(OFFSET('Water Data'!$E$10,0,10*ROW('Water Data'!E159))),'Data Summary'!CA165="Yes"),OFFSET('Water Data'!$E$10,0,10*ROW('Water Data'!E159)),NA())</f>
        <v>#N/A</v>
      </c>
      <c r="M165" s="58" t="e">
        <f ca="1">+IF(AND(ISNUMBER(OFFSET('Water Data'!$F$5,0,10*ROW('Water Data'!F159))),'Data Summary'!CB165="Yes"),100-OFFSET('Water Data'!$F$5,0,10*ROW('Water Data'!F159)),NA())</f>
        <v>#N/A</v>
      </c>
      <c r="N165" s="58" t="e">
        <f ca="1">+IF(AND(ISNUMBER(OFFSET('Water Data'!$F$7,0,10*ROW('Water Data'!F159))),'Data Summary'!CC165="Yes"),OFFSET('Water Data'!$F$7,0,10*ROW('Water Data'!F159)),NA())</f>
        <v>#N/A</v>
      </c>
      <c r="O165" s="58" t="e">
        <f ca="1">+IF(AND(ISNUMBER(OFFSET('Water Data'!$F$10,0,10*ROW('Water Data'!F159))),'Data Summary'!CD165="Yes"),OFFSET('Water Data'!$F$10,0,10*ROW('Water Data'!F159)),NA())</f>
        <v>#N/A</v>
      </c>
      <c r="P165" s="58" t="e">
        <f ca="1">+IF(AND(ISNUMBER(OFFSET('Water Data'!$G$5,0,10*ROW('Water Data'!G159))),'Data Summary'!CE165="Yes"),100-OFFSET('Water Data'!$G$5,0,10*ROW('Water Data'!G159)),NA())</f>
        <v>#N/A</v>
      </c>
      <c r="Q165" s="58" t="e">
        <f ca="1">+IF(AND(ISNUMBER(OFFSET('Water Data'!$G$7,0,10*ROW('Water Data'!G159))),'Data Summary'!CF165="Yes"),OFFSET('Water Data'!$G$7,0,10*ROW('Water Data'!G159)),NA())</f>
        <v>#N/A</v>
      </c>
      <c r="R165" s="58" t="e">
        <f ca="1">+IF(AND(ISNUMBER(OFFSET('Water Data'!$G$10,0,10*ROW('Water Data'!G159))),'Data Summary'!CG165="Yes"),OFFSET('Water Data'!$G$10,0,10*ROW('Water Data'!G159)),NA())</f>
        <v>#N/A</v>
      </c>
      <c r="S165" s="58" t="e">
        <f ca="1">+IF(AND(ISNUMBER(OFFSET('Water Data'!$H$5,0,10*ROW('Water Data'!H159))),'Data Summary'!CH165="Yes"),100-OFFSET('Water Data'!$H$5,0,10*ROW('Water Data'!H159)),NA())</f>
        <v>#N/A</v>
      </c>
      <c r="T165" s="58" t="e">
        <f ca="1">+IF(AND(ISNUMBER(OFFSET('Water Data'!$H$7,0,10*ROW('Water Data'!H159))),'Data Summary'!CI165="Yes"),OFFSET('Water Data'!$H$7,0,10*ROW('Water Data'!H159)),NA())</f>
        <v>#N/A</v>
      </c>
      <c r="U165" s="58" t="e">
        <f ca="1">+IF(AND(ISNUMBER(OFFSET('Water Data'!$H$10,0,10*ROW('Water Data'!H159))),'Data Summary'!CJ165="Yes"),OFFSET('Water Data'!$H$10,0,10*ROW('Water Data'!H159)),NA())</f>
        <v>#N/A</v>
      </c>
      <c r="V165" s="104" t="e">
        <f ca="1">+IF(AND(ISNUMBER(OFFSET('Sanitation Data'!$C$5,0,10*ROW('Sanitation Data'!C159))),'Data Summary'!CK165="Yes"),100-OFFSET('Sanitation Data'!$C$5,0,10*ROW('Sanitation Data'!C159)),NA())</f>
        <v>#N/A</v>
      </c>
      <c r="W165" s="104" t="e">
        <f ca="1">+IF(AND(ISNUMBER(OFFSET('Sanitation Data'!$C$7,0,10*ROW('Sanitation Data'!C159))),'Data Summary'!CL165="Yes"),OFFSET('Sanitation Data'!$C$7,0,10*ROW('Sanitation Data'!C159)),NA())</f>
        <v>#N/A</v>
      </c>
      <c r="X165" s="104" t="e">
        <f ca="1">+IF(AND(ISNUMBER(OFFSET('Sanitation Data'!$C$11,0,10*ROW('Sanitation Data'!C159))),'Data Summary'!CM165="Yes"),OFFSET('Sanitation Data'!$C$11,0,10*ROW('Sanitation Data'!C159)),NA())</f>
        <v>#N/A</v>
      </c>
      <c r="Y165" s="104" t="e">
        <f ca="1">+IF(AND(ISNUMBER(OFFSET('Sanitation Data'!$C$12,0,10*ROW('Sanitation Data'!C159))),'Data Summary'!CN165="Yes"),OFFSET('Sanitation Data'!$C$12,0,10*ROW('Sanitation Data'!C159)),NA())</f>
        <v>#N/A</v>
      </c>
      <c r="Z165" s="104" t="e">
        <f ca="1">+IF(AND(ISNUMBER(OFFSET('Sanitation Data'!$C$13,0,10*ROW('Sanitation Data'!C159))),'Data Summary'!CO165="Yes"),OFFSET('Sanitation Data'!$C$13,0,10*ROW('Sanitation Data'!C159)),NA())</f>
        <v>#N/A</v>
      </c>
      <c r="AA165" s="104" t="e">
        <f ca="1">+IF(AND(ISNUMBER(OFFSET('Sanitation Data'!$D$5,0,10*ROW('Sanitation Data'!D159))),'Data Summary'!CP165="Yes"),100-OFFSET('Sanitation Data'!$D$5,0,10*ROW('Sanitation Data'!D159)),NA())</f>
        <v>#N/A</v>
      </c>
      <c r="AB165" s="104" t="e">
        <f ca="1">+IF(AND(ISNUMBER(OFFSET('Sanitation Data'!$D$7,0,10*ROW('Sanitation Data'!D159))),'Data Summary'!CQ165="Yes"),OFFSET('Sanitation Data'!$D$7,0,10*ROW('Sanitation Data'!D159)),NA())</f>
        <v>#N/A</v>
      </c>
      <c r="AC165" s="104" t="e">
        <f ca="1">+IF(AND(ISNUMBER(OFFSET('Sanitation Data'!$D$11,0,10*ROW('Sanitation Data'!D159))),'Data Summary'!CR165="Yes"),OFFSET('Sanitation Data'!$D$11,0,10*ROW('Sanitation Data'!D159)),NA())</f>
        <v>#N/A</v>
      </c>
      <c r="AD165" s="104" t="e">
        <f ca="1">+IF(AND(ISNUMBER(OFFSET('Sanitation Data'!$D$12,0,10*ROW('Sanitation Data'!D159))),'Data Summary'!CS165="Yes"),OFFSET('Sanitation Data'!$D$12,0,10*ROW('Sanitation Data'!D159)),NA())</f>
        <v>#N/A</v>
      </c>
      <c r="AE165" s="104" t="e">
        <f ca="1">+IF(AND(ISNUMBER(OFFSET('Sanitation Data'!$D$13,0,10*ROW('Sanitation Data'!D159))),'Data Summary'!CT165="Yes"),OFFSET('Sanitation Data'!$D$13,0,10*ROW('Sanitation Data'!D159)),NA())</f>
        <v>#N/A</v>
      </c>
      <c r="AF165" s="104" t="e">
        <f ca="1">+IF(AND(ISNUMBER(OFFSET('Sanitation Data'!$E$5,0,10*ROW('Sanitation Data'!E159))),'Data Summary'!CU165="Yes"),100-OFFSET('Sanitation Data'!$E$5,0,10*ROW('Sanitation Data'!E159)),NA())</f>
        <v>#N/A</v>
      </c>
      <c r="AG165" s="104" t="e">
        <f ca="1">+IF(AND(ISNUMBER(OFFSET('Sanitation Data'!$E$7,0,10*ROW('Sanitation Data'!E159))),'Data Summary'!CV165="Yes"),OFFSET('Sanitation Data'!$E$7,0,10*ROW('Sanitation Data'!E159)),NA())</f>
        <v>#N/A</v>
      </c>
      <c r="AH165" s="104" t="e">
        <f ca="1">+IF(AND(ISNUMBER(OFFSET('Sanitation Data'!$E$11,0,10*ROW('Sanitation Data'!E159))),'Data Summary'!CW165="Yes"),OFFSET('Sanitation Data'!$E$11,0,10*ROW('Sanitation Data'!E159)),NA())</f>
        <v>#N/A</v>
      </c>
      <c r="AI165" s="104" t="e">
        <f ca="1">+IF(AND(ISNUMBER(OFFSET('Sanitation Data'!$E$12,0,10*ROW('Sanitation Data'!E159))),'Data Summary'!CX165="Yes"),OFFSET('Sanitation Data'!$E$12,0,10*ROW('Sanitation Data'!E159)),NA())</f>
        <v>#N/A</v>
      </c>
      <c r="AJ165" s="104" t="e">
        <f ca="1">+IF(AND(ISNUMBER(OFFSET('Sanitation Data'!$E$13,0,10*ROW('Sanitation Data'!E159))),'Data Summary'!CY165="Yes"),OFFSET('Sanitation Data'!$E$13,0,10*ROW('Sanitation Data'!E159)),NA())</f>
        <v>#N/A</v>
      </c>
      <c r="AK165" s="104" t="e">
        <f ca="1">+IF(AND(ISNUMBER(OFFSET('Sanitation Data'!$F$5,0,10*ROW('Sanitation Data'!F159))),'Data Summary'!CZ165="Yes"),100-OFFSET('Sanitation Data'!$F$5,0,10*ROW('Sanitation Data'!F159)),NA())</f>
        <v>#N/A</v>
      </c>
      <c r="AL165" s="104" t="e">
        <f ca="1">+IF(AND(ISNUMBER(OFFSET('Sanitation Data'!$F$7,0,10*ROW('Sanitation Data'!F159))),'Data Summary'!DA165="Yes"),OFFSET('Sanitation Data'!$F$7,0,10*ROW('Sanitation Data'!F159)),NA())</f>
        <v>#N/A</v>
      </c>
      <c r="AM165" s="104" t="e">
        <f ca="1">+IF(AND(ISNUMBER(OFFSET('Sanitation Data'!$F$11,0,10*ROW('Sanitation Data'!F159))),'Data Summary'!DB165="Yes"),OFFSET('Sanitation Data'!$F$11,0,10*ROW('Sanitation Data'!F159)),NA())</f>
        <v>#N/A</v>
      </c>
      <c r="AN165" s="104" t="e">
        <f ca="1">+IF(AND(ISNUMBER(OFFSET('Sanitation Data'!$F$12,0,10*ROW('Sanitation Data'!F159))),'Data Summary'!DC165="Yes"),OFFSET('Sanitation Data'!$F$12,0,10*ROW('Sanitation Data'!F159)),NA())</f>
        <v>#N/A</v>
      </c>
      <c r="AO165" s="104" t="e">
        <f ca="1">+IF(AND(ISNUMBER(OFFSET('Sanitation Data'!$F$13,0,10*ROW('Sanitation Data'!F159))),'Data Summary'!DD165="Yes"),OFFSET('Sanitation Data'!$F$13,0,10*ROW('Sanitation Data'!F159)),NA())</f>
        <v>#N/A</v>
      </c>
      <c r="AP165" s="104" t="e">
        <f ca="1">+IF(AND(ISNUMBER(OFFSET('Sanitation Data'!$G$5,0,10*ROW('Sanitation Data'!G159))),'Data Summary'!DE165="Yes"),100-OFFSET('Sanitation Data'!$G$5,0,10*ROW('Sanitation Data'!G159)),NA())</f>
        <v>#N/A</v>
      </c>
      <c r="AQ165" s="104" t="e">
        <f ca="1">+IF(AND(ISNUMBER(OFFSET('Sanitation Data'!$G$7,0,10*ROW('Sanitation Data'!G159))),'Data Summary'!DF165="Yes"),OFFSET('Sanitation Data'!$G$7,0,10*ROW('Sanitation Data'!G159)),NA())</f>
        <v>#N/A</v>
      </c>
      <c r="AR165" s="104" t="e">
        <f ca="1">+IF(AND(ISNUMBER(OFFSET('Sanitation Data'!$G$11,0,10*ROW('Sanitation Data'!G159))),'Data Summary'!DG165="Yes"),OFFSET('Sanitation Data'!$G$11,0,10*ROW('Sanitation Data'!G159)),NA())</f>
        <v>#N/A</v>
      </c>
      <c r="AS165" s="104" t="e">
        <f ca="1">+IF(AND(ISNUMBER(OFFSET('Sanitation Data'!$G$12,0,10*ROW('Sanitation Data'!G159))),'Data Summary'!DH165="Yes"),OFFSET('Sanitation Data'!$G$12,0,10*ROW('Sanitation Data'!G159)),NA())</f>
        <v>#N/A</v>
      </c>
      <c r="AT165" s="104" t="e">
        <f ca="1">+IF(AND(ISNUMBER(OFFSET('Sanitation Data'!$G$13,0,10*ROW('Sanitation Data'!G159))),'Data Summary'!DI165="Yes"),OFFSET('Sanitation Data'!$G$13,0,10*ROW('Sanitation Data'!G159)),NA())</f>
        <v>#N/A</v>
      </c>
      <c r="AU165" s="104" t="e">
        <f ca="1">+IF(AND(ISNUMBER(OFFSET('Sanitation Data'!$H$5,0,10*ROW('Sanitation Data'!H159))),'Data Summary'!DJ165="Yes"),100-OFFSET('Sanitation Data'!$H$5,0,10*ROW('Sanitation Data'!H159)),NA())</f>
        <v>#N/A</v>
      </c>
      <c r="AV165" s="104" t="e">
        <f ca="1">+IF(AND(ISNUMBER(OFFSET('Sanitation Data'!$H$7,0,10*ROW('Sanitation Data'!H159))),'Data Summary'!DK165="Yes"),OFFSET('Sanitation Data'!$H$7,0,10*ROW('Sanitation Data'!H159)),NA())</f>
        <v>#N/A</v>
      </c>
      <c r="AW165" s="104" t="e">
        <f ca="1">+IF(AND(ISNUMBER(OFFSET('Sanitation Data'!$H$11,0,10*ROW('Sanitation Data'!H159))),'Data Summary'!DL165="Yes"),OFFSET('Sanitation Data'!$H$11,0,10*ROW('Sanitation Data'!H159)),NA())</f>
        <v>#N/A</v>
      </c>
      <c r="AX165" s="104" t="e">
        <f ca="1">+IF(AND(ISNUMBER(OFFSET('Sanitation Data'!$H$12,0,10*ROW('Sanitation Data'!H159))),'Data Summary'!DM165="Yes"),OFFSET('Sanitation Data'!$H$12,0,10*ROW('Sanitation Data'!H159)),NA())</f>
        <v>#N/A</v>
      </c>
      <c r="AY165" s="104" t="e">
        <f ca="1">+IF(AND(ISNUMBER(OFFSET('Sanitation Data'!$H$13,0,10*ROW('Sanitation Data'!H159))),'Data Summary'!DN165="Yes"),OFFSET('Sanitation Data'!$H$13,0,10*ROW('Sanitation Data'!H159)),NA())</f>
        <v>#N/A</v>
      </c>
      <c r="AZ165" s="109" t="e">
        <f ca="1">+IF(AND(ISNUMBER(OFFSET('Hygiene Data'!$C$6,0,10*ROW('Hygiene Data'!C159))),'Data Summary'!DO165="Yes"),OFFSET('Hygiene Data'!$C$6,0,10*ROW('Hygiene Data'!C159)),NA())</f>
        <v>#N/A</v>
      </c>
      <c r="BA165" s="109" t="e">
        <f ca="1">+IF(AND(ISNUMBER(OFFSET('Hygiene Data'!$C$8,0,10*ROW('Hygiene Data'!C159))),'Data Summary'!DP165="Yes"),OFFSET('Hygiene Data'!$C$8,0,10*ROW('Hygiene Data'!C159)),NA())</f>
        <v>#N/A</v>
      </c>
      <c r="BB165" s="109" t="e">
        <f ca="1">+IF(AND(ISNUMBER(OFFSET('Hygiene Data'!$C$10,0,10*ROW('Hygiene Data'!C159))),'Data Summary'!DQ165="Yes"),OFFSET('Hygiene Data'!$C$10,0,10*ROW('Hygiene Data'!C159)),NA())</f>
        <v>#N/A</v>
      </c>
      <c r="BC165" s="109" t="e">
        <f ca="1">+IF(AND(ISNUMBER(OFFSET('Hygiene Data'!$D$6,0,10*ROW('Hygiene Data'!D159))),'Data Summary'!DR165="Yes"),OFFSET('Hygiene Data'!$D$6,0,10*ROW('Hygiene Data'!D159)),NA())</f>
        <v>#N/A</v>
      </c>
      <c r="BD165" s="109" t="e">
        <f ca="1">+IF(AND(ISNUMBER(OFFSET('Hygiene Data'!$D$8,0,10*ROW('Hygiene Data'!D159))),'Data Summary'!DS165="Yes"),OFFSET('Hygiene Data'!$D$8,0,10*ROW('Hygiene Data'!D159)),NA())</f>
        <v>#N/A</v>
      </c>
      <c r="BE165" s="109" t="e">
        <f ca="1">+IF(AND(ISNUMBER(OFFSET('Hygiene Data'!$D$10,0,10*ROW('Hygiene Data'!D159))),'Data Summary'!DT165="Yes"),OFFSET('Hygiene Data'!$D$10,0,10*ROW('Hygiene Data'!D159)),NA())</f>
        <v>#N/A</v>
      </c>
      <c r="BF165" s="109" t="e">
        <f ca="1">+IF(AND(ISNUMBER(OFFSET('Hygiene Data'!$E$6,0,10*ROW('Hygiene Data'!E159))),'Data Summary'!DU165="Yes"),OFFSET('Hygiene Data'!$E$6,0,10*ROW('Hygiene Data'!E159)),NA())</f>
        <v>#N/A</v>
      </c>
      <c r="BG165" s="109" t="e">
        <f ca="1">+IF(AND(ISNUMBER(OFFSET('Hygiene Data'!$E$8,0,10*ROW('Hygiene Data'!E159))),'Data Summary'!DV165="Yes"),OFFSET('Hygiene Data'!$E$8,0,10*ROW('Hygiene Data'!E159)),NA())</f>
        <v>#N/A</v>
      </c>
      <c r="BH165" s="109" t="e">
        <f ca="1">+IF(AND(ISNUMBER(OFFSET('Hygiene Data'!$E$10,0,10*ROW('Hygiene Data'!E159))),'Data Summary'!DW165="Yes"),OFFSET('Hygiene Data'!$E$10,0,10*ROW('Hygiene Data'!E159)),NA())</f>
        <v>#N/A</v>
      </c>
      <c r="BI165" s="109" t="e">
        <f ca="1">+IF(AND(ISNUMBER(OFFSET('Hygiene Data'!$F$6,0,10*ROW('Hygiene Data'!F159))),'Data Summary'!DX165="Yes"),OFFSET('Hygiene Data'!$F$6,0,10*ROW('Hygiene Data'!F159)),NA())</f>
        <v>#N/A</v>
      </c>
      <c r="BJ165" s="109" t="e">
        <f ca="1">+IF(AND(ISNUMBER(OFFSET('Hygiene Data'!$F$8,0,10*ROW('Hygiene Data'!F159))),'Data Summary'!DY165="Yes"),OFFSET('Hygiene Data'!$F$8,0,10*ROW('Hygiene Data'!F159)),NA())</f>
        <v>#N/A</v>
      </c>
      <c r="BK165" s="109" t="e">
        <f ca="1">+IF(AND(ISNUMBER(OFFSET('Hygiene Data'!$F$10,0,10*ROW('Hygiene Data'!F159))),'Data Summary'!DZ165="Yes"),OFFSET('Hygiene Data'!$F$10,0,10*ROW('Hygiene Data'!F159)),NA())</f>
        <v>#N/A</v>
      </c>
      <c r="BL165" s="109" t="e">
        <f ca="1">+IF(AND(ISNUMBER(OFFSET('Hygiene Data'!$G$6,0,10*ROW('Hygiene Data'!G159))),'Data Summary'!EA165="Yes"),OFFSET('Hygiene Data'!$G$6,0,10*ROW('Hygiene Data'!G159)),NA())</f>
        <v>#N/A</v>
      </c>
      <c r="BM165" s="109" t="e">
        <f ca="1">+IF(AND(ISNUMBER(OFFSET('Hygiene Data'!$G$8,0,10*ROW('Hygiene Data'!G159))),'Data Summary'!EB165="Yes"),OFFSET('Hygiene Data'!$G$8,0,10*ROW('Hygiene Data'!G159)),NA())</f>
        <v>#N/A</v>
      </c>
      <c r="BN165" s="109" t="e">
        <f ca="1">+IF(AND(ISNUMBER(OFFSET('Hygiene Data'!$G$10,0,10*ROW('Hygiene Data'!G159))),'Data Summary'!EC165="Yes"),OFFSET('Hygiene Data'!$G$10,0,10*ROW('Hygiene Data'!G159)),NA())</f>
        <v>#N/A</v>
      </c>
      <c r="BO165" s="109" t="e">
        <f ca="1">+IF(AND(ISNUMBER(OFFSET('Hygiene Data'!$H$6,0,10*ROW('Hygiene Data'!H159))),'Data Summary'!ED165="Yes"),OFFSET('Hygiene Data'!$H$6,0,10*ROW('Hygiene Data'!H159)),NA())</f>
        <v>#N/A</v>
      </c>
      <c r="BP165" s="109" t="e">
        <f ca="1">+IF(AND(ISNUMBER(OFFSET('Hygiene Data'!$H$8,0,10*ROW('Hygiene Data'!H159))),'Data Summary'!EE165="Yes"),OFFSET('Hygiene Data'!$H$8,0,10*ROW('Hygiene Data'!H159)),NA())</f>
        <v>#N/A</v>
      </c>
      <c r="BQ165" s="109" t="e">
        <f ca="1">+IF(AND(ISNUMBER(OFFSET('Hygiene Data'!$H$10,0,10*ROW('Hygiene Data'!H159))),'Data Summary'!EF165="Yes"),OFFSET('Hygiene Data'!$H$10,0,10*ROW('Hygiene Data'!H159)),NA())</f>
        <v>#N/A</v>
      </c>
    </row>
    <row r="166" spans="1:69" x14ac:dyDescent="0.25">
      <c r="A166" s="57" t="e">
        <f ca="1">+IF(OFFSET('Water Data'!$B$1,0,10*ROW('Water Data'!B160))="",NA(),OFFSET('Water Data'!$B$1,0,10*ROW('Water Data'!B160)))</f>
        <v>#N/A</v>
      </c>
      <c r="B166" s="57" t="e">
        <f ca="1">+IF(OFFSET('Water Data'!$A$3,0,10*ROW('Water Data'!A163))="",NA(),OFFSET('Water Data'!$A$3,0,10*ROW('Water Data'!A163)))</f>
        <v>#N/A</v>
      </c>
      <c r="C166" s="57" t="e">
        <f ca="1">+IF(OFFSET('Water Data'!$C$3,0,10*ROW('Water Data'!C163))="",NA(),OFFSET('Water Data'!$C$3,0,10*ROW('Water Data'!C163)))</f>
        <v>#N/A</v>
      </c>
      <c r="D166" s="58" t="e">
        <f ca="1">+IF(AND(ISNUMBER(OFFSET('Water Data'!$C$5,0,10*ROW('Water Data'!C160))),'Data Summary'!BS166="Yes"),100-OFFSET('Water Data'!$C$5,0,10*ROW('Water Data'!C160)),NA())</f>
        <v>#N/A</v>
      </c>
      <c r="E166" s="58" t="e">
        <f ca="1">+IF(AND(ISNUMBER(OFFSET('Water Data'!$C$7,0,10*ROW('Water Data'!C160))),'Data Summary'!BT166="Yes"),OFFSET('Water Data'!$C$7,0,10*ROW('Water Data'!C160)),NA())</f>
        <v>#N/A</v>
      </c>
      <c r="F166" s="58" t="e">
        <f ca="1">+IF(AND(ISNUMBER(OFFSET('Water Data'!$C$10,0,10*ROW('Water Data'!C160))),'Data Summary'!BU166="Yes"),OFFSET('Water Data'!$C$10,0,10*ROW('Water Data'!C160)),NA())</f>
        <v>#N/A</v>
      </c>
      <c r="G166" s="58" t="e">
        <f ca="1">+IF(AND(ISNUMBER(OFFSET('Water Data'!$D$5,0,10*ROW('Water Data'!D160))),'Data Summary'!BV166="Yes"),100-OFFSET('Water Data'!$D$5,0,10*ROW('Water Data'!D160)),NA())</f>
        <v>#N/A</v>
      </c>
      <c r="H166" s="58" t="e">
        <f ca="1">+IF(AND(ISNUMBER(OFFSET('Water Data'!$D$7,0,10*ROW('Water Data'!D160))),'Data Summary'!BW166="Yes"),OFFSET('Water Data'!$D$7,0,10*ROW('Water Data'!D160)),NA())</f>
        <v>#N/A</v>
      </c>
      <c r="I166" s="58" t="e">
        <f ca="1">+IF(AND(ISNUMBER(OFFSET('Water Data'!$D$10,0,10*ROW('Water Data'!D160))),'Data Summary'!BX166="Yes"),OFFSET('Water Data'!$D$10,0,10*ROW('Water Data'!D160)),NA())</f>
        <v>#N/A</v>
      </c>
      <c r="J166" s="58" t="e">
        <f ca="1">+IF(AND(ISNUMBER(OFFSET('Water Data'!$E$5,0,10*ROW('Water Data'!E160))),'Data Summary'!BY166="Yes"),100-OFFSET('Water Data'!$E$5,0,10*ROW('Water Data'!E160)),NA())</f>
        <v>#N/A</v>
      </c>
      <c r="K166" s="58" t="e">
        <f ca="1">+IF(AND(ISNUMBER(OFFSET('Water Data'!$E$7,0,10*ROW('Water Data'!E160))),'Data Summary'!BZ166="Yes"),OFFSET('Water Data'!$E$7,0,10*ROW('Water Data'!E160)),NA())</f>
        <v>#N/A</v>
      </c>
      <c r="L166" s="58" t="e">
        <f ca="1">+IF(AND(ISNUMBER(OFFSET('Water Data'!$E$10,0,10*ROW('Water Data'!E160))),'Data Summary'!CA166="Yes"),OFFSET('Water Data'!$E$10,0,10*ROW('Water Data'!E160)),NA())</f>
        <v>#N/A</v>
      </c>
      <c r="M166" s="58" t="e">
        <f ca="1">+IF(AND(ISNUMBER(OFFSET('Water Data'!$F$5,0,10*ROW('Water Data'!F160))),'Data Summary'!CB166="Yes"),100-OFFSET('Water Data'!$F$5,0,10*ROW('Water Data'!F160)),NA())</f>
        <v>#N/A</v>
      </c>
      <c r="N166" s="58" t="e">
        <f ca="1">+IF(AND(ISNUMBER(OFFSET('Water Data'!$F$7,0,10*ROW('Water Data'!F160))),'Data Summary'!CC166="Yes"),OFFSET('Water Data'!$F$7,0,10*ROW('Water Data'!F160)),NA())</f>
        <v>#N/A</v>
      </c>
      <c r="O166" s="58" t="e">
        <f ca="1">+IF(AND(ISNUMBER(OFFSET('Water Data'!$F$10,0,10*ROW('Water Data'!F160))),'Data Summary'!CD166="Yes"),OFFSET('Water Data'!$F$10,0,10*ROW('Water Data'!F160)),NA())</f>
        <v>#N/A</v>
      </c>
      <c r="P166" s="58" t="e">
        <f ca="1">+IF(AND(ISNUMBER(OFFSET('Water Data'!$G$5,0,10*ROW('Water Data'!G160))),'Data Summary'!CE166="Yes"),100-OFFSET('Water Data'!$G$5,0,10*ROW('Water Data'!G160)),NA())</f>
        <v>#N/A</v>
      </c>
      <c r="Q166" s="58" t="e">
        <f ca="1">+IF(AND(ISNUMBER(OFFSET('Water Data'!$G$7,0,10*ROW('Water Data'!G160))),'Data Summary'!CF166="Yes"),OFFSET('Water Data'!$G$7,0,10*ROW('Water Data'!G160)),NA())</f>
        <v>#N/A</v>
      </c>
      <c r="R166" s="58" t="e">
        <f ca="1">+IF(AND(ISNUMBER(OFFSET('Water Data'!$G$10,0,10*ROW('Water Data'!G160))),'Data Summary'!CG166="Yes"),OFFSET('Water Data'!$G$10,0,10*ROW('Water Data'!G160)),NA())</f>
        <v>#N/A</v>
      </c>
      <c r="S166" s="58" t="e">
        <f ca="1">+IF(AND(ISNUMBER(OFFSET('Water Data'!$H$5,0,10*ROW('Water Data'!H160))),'Data Summary'!CH166="Yes"),100-OFFSET('Water Data'!$H$5,0,10*ROW('Water Data'!H160)),NA())</f>
        <v>#N/A</v>
      </c>
      <c r="T166" s="58" t="e">
        <f ca="1">+IF(AND(ISNUMBER(OFFSET('Water Data'!$H$7,0,10*ROW('Water Data'!H160))),'Data Summary'!CI166="Yes"),OFFSET('Water Data'!$H$7,0,10*ROW('Water Data'!H160)),NA())</f>
        <v>#N/A</v>
      </c>
      <c r="U166" s="58" t="e">
        <f ca="1">+IF(AND(ISNUMBER(OFFSET('Water Data'!$H$10,0,10*ROW('Water Data'!H160))),'Data Summary'!CJ166="Yes"),OFFSET('Water Data'!$H$10,0,10*ROW('Water Data'!H160)),NA())</f>
        <v>#N/A</v>
      </c>
      <c r="V166" s="104" t="e">
        <f ca="1">+IF(AND(ISNUMBER(OFFSET('Sanitation Data'!$C$5,0,10*ROW('Sanitation Data'!C160))),'Data Summary'!CK166="Yes"),100-OFFSET('Sanitation Data'!$C$5,0,10*ROW('Sanitation Data'!C160)),NA())</f>
        <v>#N/A</v>
      </c>
      <c r="W166" s="104" t="e">
        <f ca="1">+IF(AND(ISNUMBER(OFFSET('Sanitation Data'!$C$7,0,10*ROW('Sanitation Data'!C160))),'Data Summary'!CL166="Yes"),OFFSET('Sanitation Data'!$C$7,0,10*ROW('Sanitation Data'!C160)),NA())</f>
        <v>#N/A</v>
      </c>
      <c r="X166" s="104" t="e">
        <f ca="1">+IF(AND(ISNUMBER(OFFSET('Sanitation Data'!$C$11,0,10*ROW('Sanitation Data'!C160))),'Data Summary'!CM166="Yes"),OFFSET('Sanitation Data'!$C$11,0,10*ROW('Sanitation Data'!C160)),NA())</f>
        <v>#N/A</v>
      </c>
      <c r="Y166" s="104" t="e">
        <f ca="1">+IF(AND(ISNUMBER(OFFSET('Sanitation Data'!$C$12,0,10*ROW('Sanitation Data'!C160))),'Data Summary'!CN166="Yes"),OFFSET('Sanitation Data'!$C$12,0,10*ROW('Sanitation Data'!C160)),NA())</f>
        <v>#N/A</v>
      </c>
      <c r="Z166" s="104" t="e">
        <f ca="1">+IF(AND(ISNUMBER(OFFSET('Sanitation Data'!$C$13,0,10*ROW('Sanitation Data'!C160))),'Data Summary'!CO166="Yes"),OFFSET('Sanitation Data'!$C$13,0,10*ROW('Sanitation Data'!C160)),NA())</f>
        <v>#N/A</v>
      </c>
      <c r="AA166" s="104" t="e">
        <f ca="1">+IF(AND(ISNUMBER(OFFSET('Sanitation Data'!$D$5,0,10*ROW('Sanitation Data'!D160))),'Data Summary'!CP166="Yes"),100-OFFSET('Sanitation Data'!$D$5,0,10*ROW('Sanitation Data'!D160)),NA())</f>
        <v>#N/A</v>
      </c>
      <c r="AB166" s="104" t="e">
        <f ca="1">+IF(AND(ISNUMBER(OFFSET('Sanitation Data'!$D$7,0,10*ROW('Sanitation Data'!D160))),'Data Summary'!CQ166="Yes"),OFFSET('Sanitation Data'!$D$7,0,10*ROW('Sanitation Data'!D160)),NA())</f>
        <v>#N/A</v>
      </c>
      <c r="AC166" s="104" t="e">
        <f ca="1">+IF(AND(ISNUMBER(OFFSET('Sanitation Data'!$D$11,0,10*ROW('Sanitation Data'!D160))),'Data Summary'!CR166="Yes"),OFFSET('Sanitation Data'!$D$11,0,10*ROW('Sanitation Data'!D160)),NA())</f>
        <v>#N/A</v>
      </c>
      <c r="AD166" s="104" t="e">
        <f ca="1">+IF(AND(ISNUMBER(OFFSET('Sanitation Data'!$D$12,0,10*ROW('Sanitation Data'!D160))),'Data Summary'!CS166="Yes"),OFFSET('Sanitation Data'!$D$12,0,10*ROW('Sanitation Data'!D160)),NA())</f>
        <v>#N/A</v>
      </c>
      <c r="AE166" s="104" t="e">
        <f ca="1">+IF(AND(ISNUMBER(OFFSET('Sanitation Data'!$D$13,0,10*ROW('Sanitation Data'!D160))),'Data Summary'!CT166="Yes"),OFFSET('Sanitation Data'!$D$13,0,10*ROW('Sanitation Data'!D160)),NA())</f>
        <v>#N/A</v>
      </c>
      <c r="AF166" s="104" t="e">
        <f ca="1">+IF(AND(ISNUMBER(OFFSET('Sanitation Data'!$E$5,0,10*ROW('Sanitation Data'!E160))),'Data Summary'!CU166="Yes"),100-OFFSET('Sanitation Data'!$E$5,0,10*ROW('Sanitation Data'!E160)),NA())</f>
        <v>#N/A</v>
      </c>
      <c r="AG166" s="104" t="e">
        <f ca="1">+IF(AND(ISNUMBER(OFFSET('Sanitation Data'!$E$7,0,10*ROW('Sanitation Data'!E160))),'Data Summary'!CV166="Yes"),OFFSET('Sanitation Data'!$E$7,0,10*ROW('Sanitation Data'!E160)),NA())</f>
        <v>#N/A</v>
      </c>
      <c r="AH166" s="104" t="e">
        <f ca="1">+IF(AND(ISNUMBER(OFFSET('Sanitation Data'!$E$11,0,10*ROW('Sanitation Data'!E160))),'Data Summary'!CW166="Yes"),OFFSET('Sanitation Data'!$E$11,0,10*ROW('Sanitation Data'!E160)),NA())</f>
        <v>#N/A</v>
      </c>
      <c r="AI166" s="104" t="e">
        <f ca="1">+IF(AND(ISNUMBER(OFFSET('Sanitation Data'!$E$12,0,10*ROW('Sanitation Data'!E160))),'Data Summary'!CX166="Yes"),OFFSET('Sanitation Data'!$E$12,0,10*ROW('Sanitation Data'!E160)),NA())</f>
        <v>#N/A</v>
      </c>
      <c r="AJ166" s="104" t="e">
        <f ca="1">+IF(AND(ISNUMBER(OFFSET('Sanitation Data'!$E$13,0,10*ROW('Sanitation Data'!E160))),'Data Summary'!CY166="Yes"),OFFSET('Sanitation Data'!$E$13,0,10*ROW('Sanitation Data'!E160)),NA())</f>
        <v>#N/A</v>
      </c>
      <c r="AK166" s="104" t="e">
        <f ca="1">+IF(AND(ISNUMBER(OFFSET('Sanitation Data'!$F$5,0,10*ROW('Sanitation Data'!F160))),'Data Summary'!CZ166="Yes"),100-OFFSET('Sanitation Data'!$F$5,0,10*ROW('Sanitation Data'!F160)),NA())</f>
        <v>#N/A</v>
      </c>
      <c r="AL166" s="104" t="e">
        <f ca="1">+IF(AND(ISNUMBER(OFFSET('Sanitation Data'!$F$7,0,10*ROW('Sanitation Data'!F160))),'Data Summary'!DA166="Yes"),OFFSET('Sanitation Data'!$F$7,0,10*ROW('Sanitation Data'!F160)),NA())</f>
        <v>#N/A</v>
      </c>
      <c r="AM166" s="104" t="e">
        <f ca="1">+IF(AND(ISNUMBER(OFFSET('Sanitation Data'!$F$11,0,10*ROW('Sanitation Data'!F160))),'Data Summary'!DB166="Yes"),OFFSET('Sanitation Data'!$F$11,0,10*ROW('Sanitation Data'!F160)),NA())</f>
        <v>#N/A</v>
      </c>
      <c r="AN166" s="104" t="e">
        <f ca="1">+IF(AND(ISNUMBER(OFFSET('Sanitation Data'!$F$12,0,10*ROW('Sanitation Data'!F160))),'Data Summary'!DC166="Yes"),OFFSET('Sanitation Data'!$F$12,0,10*ROW('Sanitation Data'!F160)),NA())</f>
        <v>#N/A</v>
      </c>
      <c r="AO166" s="104" t="e">
        <f ca="1">+IF(AND(ISNUMBER(OFFSET('Sanitation Data'!$F$13,0,10*ROW('Sanitation Data'!F160))),'Data Summary'!DD166="Yes"),OFFSET('Sanitation Data'!$F$13,0,10*ROW('Sanitation Data'!F160)),NA())</f>
        <v>#N/A</v>
      </c>
      <c r="AP166" s="104" t="e">
        <f ca="1">+IF(AND(ISNUMBER(OFFSET('Sanitation Data'!$G$5,0,10*ROW('Sanitation Data'!G160))),'Data Summary'!DE166="Yes"),100-OFFSET('Sanitation Data'!$G$5,0,10*ROW('Sanitation Data'!G160)),NA())</f>
        <v>#N/A</v>
      </c>
      <c r="AQ166" s="104" t="e">
        <f ca="1">+IF(AND(ISNUMBER(OFFSET('Sanitation Data'!$G$7,0,10*ROW('Sanitation Data'!G160))),'Data Summary'!DF166="Yes"),OFFSET('Sanitation Data'!$G$7,0,10*ROW('Sanitation Data'!G160)),NA())</f>
        <v>#N/A</v>
      </c>
      <c r="AR166" s="104" t="e">
        <f ca="1">+IF(AND(ISNUMBER(OFFSET('Sanitation Data'!$G$11,0,10*ROW('Sanitation Data'!G160))),'Data Summary'!DG166="Yes"),OFFSET('Sanitation Data'!$G$11,0,10*ROW('Sanitation Data'!G160)),NA())</f>
        <v>#N/A</v>
      </c>
      <c r="AS166" s="104" t="e">
        <f ca="1">+IF(AND(ISNUMBER(OFFSET('Sanitation Data'!$G$12,0,10*ROW('Sanitation Data'!G160))),'Data Summary'!DH166="Yes"),OFFSET('Sanitation Data'!$G$12,0,10*ROW('Sanitation Data'!G160)),NA())</f>
        <v>#N/A</v>
      </c>
      <c r="AT166" s="104" t="e">
        <f ca="1">+IF(AND(ISNUMBER(OFFSET('Sanitation Data'!$G$13,0,10*ROW('Sanitation Data'!G160))),'Data Summary'!DI166="Yes"),OFFSET('Sanitation Data'!$G$13,0,10*ROW('Sanitation Data'!G160)),NA())</f>
        <v>#N/A</v>
      </c>
      <c r="AU166" s="104" t="e">
        <f ca="1">+IF(AND(ISNUMBER(OFFSET('Sanitation Data'!$H$5,0,10*ROW('Sanitation Data'!H160))),'Data Summary'!DJ166="Yes"),100-OFFSET('Sanitation Data'!$H$5,0,10*ROW('Sanitation Data'!H160)),NA())</f>
        <v>#N/A</v>
      </c>
      <c r="AV166" s="104" t="e">
        <f ca="1">+IF(AND(ISNUMBER(OFFSET('Sanitation Data'!$H$7,0,10*ROW('Sanitation Data'!H160))),'Data Summary'!DK166="Yes"),OFFSET('Sanitation Data'!$H$7,0,10*ROW('Sanitation Data'!H160)),NA())</f>
        <v>#N/A</v>
      </c>
      <c r="AW166" s="104" t="e">
        <f ca="1">+IF(AND(ISNUMBER(OFFSET('Sanitation Data'!$H$11,0,10*ROW('Sanitation Data'!H160))),'Data Summary'!DL166="Yes"),OFFSET('Sanitation Data'!$H$11,0,10*ROW('Sanitation Data'!H160)),NA())</f>
        <v>#N/A</v>
      </c>
      <c r="AX166" s="104" t="e">
        <f ca="1">+IF(AND(ISNUMBER(OFFSET('Sanitation Data'!$H$12,0,10*ROW('Sanitation Data'!H160))),'Data Summary'!DM166="Yes"),OFFSET('Sanitation Data'!$H$12,0,10*ROW('Sanitation Data'!H160)),NA())</f>
        <v>#N/A</v>
      </c>
      <c r="AY166" s="104" t="e">
        <f ca="1">+IF(AND(ISNUMBER(OFFSET('Sanitation Data'!$H$13,0,10*ROW('Sanitation Data'!H160))),'Data Summary'!DN166="Yes"),OFFSET('Sanitation Data'!$H$13,0,10*ROW('Sanitation Data'!H160)),NA())</f>
        <v>#N/A</v>
      </c>
      <c r="AZ166" s="109" t="e">
        <f ca="1">+IF(AND(ISNUMBER(OFFSET('Hygiene Data'!$C$6,0,10*ROW('Hygiene Data'!C160))),'Data Summary'!DO166="Yes"),OFFSET('Hygiene Data'!$C$6,0,10*ROW('Hygiene Data'!C160)),NA())</f>
        <v>#N/A</v>
      </c>
      <c r="BA166" s="109" t="e">
        <f ca="1">+IF(AND(ISNUMBER(OFFSET('Hygiene Data'!$C$8,0,10*ROW('Hygiene Data'!C160))),'Data Summary'!DP166="Yes"),OFFSET('Hygiene Data'!$C$8,0,10*ROW('Hygiene Data'!C160)),NA())</f>
        <v>#N/A</v>
      </c>
      <c r="BB166" s="109" t="e">
        <f ca="1">+IF(AND(ISNUMBER(OFFSET('Hygiene Data'!$C$10,0,10*ROW('Hygiene Data'!C160))),'Data Summary'!DQ166="Yes"),OFFSET('Hygiene Data'!$C$10,0,10*ROW('Hygiene Data'!C160)),NA())</f>
        <v>#N/A</v>
      </c>
      <c r="BC166" s="109" t="e">
        <f ca="1">+IF(AND(ISNUMBER(OFFSET('Hygiene Data'!$D$6,0,10*ROW('Hygiene Data'!D160))),'Data Summary'!DR166="Yes"),OFFSET('Hygiene Data'!$D$6,0,10*ROW('Hygiene Data'!D160)),NA())</f>
        <v>#N/A</v>
      </c>
      <c r="BD166" s="109" t="e">
        <f ca="1">+IF(AND(ISNUMBER(OFFSET('Hygiene Data'!$D$8,0,10*ROW('Hygiene Data'!D160))),'Data Summary'!DS166="Yes"),OFFSET('Hygiene Data'!$D$8,0,10*ROW('Hygiene Data'!D160)),NA())</f>
        <v>#N/A</v>
      </c>
      <c r="BE166" s="109" t="e">
        <f ca="1">+IF(AND(ISNUMBER(OFFSET('Hygiene Data'!$D$10,0,10*ROW('Hygiene Data'!D160))),'Data Summary'!DT166="Yes"),OFFSET('Hygiene Data'!$D$10,0,10*ROW('Hygiene Data'!D160)),NA())</f>
        <v>#N/A</v>
      </c>
      <c r="BF166" s="109" t="e">
        <f ca="1">+IF(AND(ISNUMBER(OFFSET('Hygiene Data'!$E$6,0,10*ROW('Hygiene Data'!E160))),'Data Summary'!DU166="Yes"),OFFSET('Hygiene Data'!$E$6,0,10*ROW('Hygiene Data'!E160)),NA())</f>
        <v>#N/A</v>
      </c>
      <c r="BG166" s="109" t="e">
        <f ca="1">+IF(AND(ISNUMBER(OFFSET('Hygiene Data'!$E$8,0,10*ROW('Hygiene Data'!E160))),'Data Summary'!DV166="Yes"),OFFSET('Hygiene Data'!$E$8,0,10*ROW('Hygiene Data'!E160)),NA())</f>
        <v>#N/A</v>
      </c>
      <c r="BH166" s="109" t="e">
        <f ca="1">+IF(AND(ISNUMBER(OFFSET('Hygiene Data'!$E$10,0,10*ROW('Hygiene Data'!E160))),'Data Summary'!DW166="Yes"),OFFSET('Hygiene Data'!$E$10,0,10*ROW('Hygiene Data'!E160)),NA())</f>
        <v>#N/A</v>
      </c>
      <c r="BI166" s="109" t="e">
        <f ca="1">+IF(AND(ISNUMBER(OFFSET('Hygiene Data'!$F$6,0,10*ROW('Hygiene Data'!F160))),'Data Summary'!DX166="Yes"),OFFSET('Hygiene Data'!$F$6,0,10*ROW('Hygiene Data'!F160)),NA())</f>
        <v>#N/A</v>
      </c>
      <c r="BJ166" s="109" t="e">
        <f ca="1">+IF(AND(ISNUMBER(OFFSET('Hygiene Data'!$F$8,0,10*ROW('Hygiene Data'!F160))),'Data Summary'!DY166="Yes"),OFFSET('Hygiene Data'!$F$8,0,10*ROW('Hygiene Data'!F160)),NA())</f>
        <v>#N/A</v>
      </c>
      <c r="BK166" s="109" t="e">
        <f ca="1">+IF(AND(ISNUMBER(OFFSET('Hygiene Data'!$F$10,0,10*ROW('Hygiene Data'!F160))),'Data Summary'!DZ166="Yes"),OFFSET('Hygiene Data'!$F$10,0,10*ROW('Hygiene Data'!F160)),NA())</f>
        <v>#N/A</v>
      </c>
      <c r="BL166" s="109" t="e">
        <f ca="1">+IF(AND(ISNUMBER(OFFSET('Hygiene Data'!$G$6,0,10*ROW('Hygiene Data'!G160))),'Data Summary'!EA166="Yes"),OFFSET('Hygiene Data'!$G$6,0,10*ROW('Hygiene Data'!G160)),NA())</f>
        <v>#N/A</v>
      </c>
      <c r="BM166" s="109" t="e">
        <f ca="1">+IF(AND(ISNUMBER(OFFSET('Hygiene Data'!$G$8,0,10*ROW('Hygiene Data'!G160))),'Data Summary'!EB166="Yes"),OFFSET('Hygiene Data'!$G$8,0,10*ROW('Hygiene Data'!G160)),NA())</f>
        <v>#N/A</v>
      </c>
      <c r="BN166" s="109" t="e">
        <f ca="1">+IF(AND(ISNUMBER(OFFSET('Hygiene Data'!$G$10,0,10*ROW('Hygiene Data'!G160))),'Data Summary'!EC166="Yes"),OFFSET('Hygiene Data'!$G$10,0,10*ROW('Hygiene Data'!G160)),NA())</f>
        <v>#N/A</v>
      </c>
      <c r="BO166" s="109" t="e">
        <f ca="1">+IF(AND(ISNUMBER(OFFSET('Hygiene Data'!$H$6,0,10*ROW('Hygiene Data'!H160))),'Data Summary'!ED166="Yes"),OFFSET('Hygiene Data'!$H$6,0,10*ROW('Hygiene Data'!H160)),NA())</f>
        <v>#N/A</v>
      </c>
      <c r="BP166" s="109" t="e">
        <f ca="1">+IF(AND(ISNUMBER(OFFSET('Hygiene Data'!$H$8,0,10*ROW('Hygiene Data'!H160))),'Data Summary'!EE166="Yes"),OFFSET('Hygiene Data'!$H$8,0,10*ROW('Hygiene Data'!H160)),NA())</f>
        <v>#N/A</v>
      </c>
      <c r="BQ166" s="109" t="e">
        <f ca="1">+IF(AND(ISNUMBER(OFFSET('Hygiene Data'!$H$10,0,10*ROW('Hygiene Data'!H160))),'Data Summary'!EF166="Yes"),OFFSET('Hygiene Data'!$H$10,0,10*ROW('Hygiene Data'!H160)),NA())</f>
        <v>#N/A</v>
      </c>
    </row>
    <row r="167" spans="1:69" x14ac:dyDescent="0.25">
      <c r="A167" s="57" t="e">
        <f ca="1">+IF(OFFSET('Water Data'!$B$1,0,10*ROW('Water Data'!B161))="",NA(),OFFSET('Water Data'!$B$1,0,10*ROW('Water Data'!B161)))</f>
        <v>#N/A</v>
      </c>
      <c r="B167" s="57" t="e">
        <f ca="1">+IF(OFFSET('Water Data'!$A$3,0,10*ROW('Water Data'!A164))="",NA(),OFFSET('Water Data'!$A$3,0,10*ROW('Water Data'!A164)))</f>
        <v>#N/A</v>
      </c>
      <c r="C167" s="57" t="e">
        <f ca="1">+IF(OFFSET('Water Data'!$C$3,0,10*ROW('Water Data'!C164))="",NA(),OFFSET('Water Data'!$C$3,0,10*ROW('Water Data'!C164)))</f>
        <v>#N/A</v>
      </c>
      <c r="D167" s="58" t="e">
        <f ca="1">+IF(AND(ISNUMBER(OFFSET('Water Data'!$C$5,0,10*ROW('Water Data'!C161))),'Data Summary'!BS167="Yes"),100-OFFSET('Water Data'!$C$5,0,10*ROW('Water Data'!C161)),NA())</f>
        <v>#N/A</v>
      </c>
      <c r="E167" s="58" t="e">
        <f ca="1">+IF(AND(ISNUMBER(OFFSET('Water Data'!$C$7,0,10*ROW('Water Data'!C161))),'Data Summary'!BT167="Yes"),OFFSET('Water Data'!$C$7,0,10*ROW('Water Data'!C161)),NA())</f>
        <v>#N/A</v>
      </c>
      <c r="F167" s="58" t="e">
        <f ca="1">+IF(AND(ISNUMBER(OFFSET('Water Data'!$C$10,0,10*ROW('Water Data'!C161))),'Data Summary'!BU167="Yes"),OFFSET('Water Data'!$C$10,0,10*ROW('Water Data'!C161)),NA())</f>
        <v>#N/A</v>
      </c>
      <c r="G167" s="58" t="e">
        <f ca="1">+IF(AND(ISNUMBER(OFFSET('Water Data'!$D$5,0,10*ROW('Water Data'!D161))),'Data Summary'!BV167="Yes"),100-OFFSET('Water Data'!$D$5,0,10*ROW('Water Data'!D161)),NA())</f>
        <v>#N/A</v>
      </c>
      <c r="H167" s="58" t="e">
        <f ca="1">+IF(AND(ISNUMBER(OFFSET('Water Data'!$D$7,0,10*ROW('Water Data'!D161))),'Data Summary'!BW167="Yes"),OFFSET('Water Data'!$D$7,0,10*ROW('Water Data'!D161)),NA())</f>
        <v>#N/A</v>
      </c>
      <c r="I167" s="58" t="e">
        <f ca="1">+IF(AND(ISNUMBER(OFFSET('Water Data'!$D$10,0,10*ROW('Water Data'!D161))),'Data Summary'!BX167="Yes"),OFFSET('Water Data'!$D$10,0,10*ROW('Water Data'!D161)),NA())</f>
        <v>#N/A</v>
      </c>
      <c r="J167" s="58" t="e">
        <f ca="1">+IF(AND(ISNUMBER(OFFSET('Water Data'!$E$5,0,10*ROW('Water Data'!E161))),'Data Summary'!BY167="Yes"),100-OFFSET('Water Data'!$E$5,0,10*ROW('Water Data'!E161)),NA())</f>
        <v>#N/A</v>
      </c>
      <c r="K167" s="58" t="e">
        <f ca="1">+IF(AND(ISNUMBER(OFFSET('Water Data'!$E$7,0,10*ROW('Water Data'!E161))),'Data Summary'!BZ167="Yes"),OFFSET('Water Data'!$E$7,0,10*ROW('Water Data'!E161)),NA())</f>
        <v>#N/A</v>
      </c>
      <c r="L167" s="58" t="e">
        <f ca="1">+IF(AND(ISNUMBER(OFFSET('Water Data'!$E$10,0,10*ROW('Water Data'!E161))),'Data Summary'!CA167="Yes"),OFFSET('Water Data'!$E$10,0,10*ROW('Water Data'!E161)),NA())</f>
        <v>#N/A</v>
      </c>
      <c r="M167" s="58" t="e">
        <f ca="1">+IF(AND(ISNUMBER(OFFSET('Water Data'!$F$5,0,10*ROW('Water Data'!F161))),'Data Summary'!CB167="Yes"),100-OFFSET('Water Data'!$F$5,0,10*ROW('Water Data'!F161)),NA())</f>
        <v>#N/A</v>
      </c>
      <c r="N167" s="58" t="e">
        <f ca="1">+IF(AND(ISNUMBER(OFFSET('Water Data'!$F$7,0,10*ROW('Water Data'!F161))),'Data Summary'!CC167="Yes"),OFFSET('Water Data'!$F$7,0,10*ROW('Water Data'!F161)),NA())</f>
        <v>#N/A</v>
      </c>
      <c r="O167" s="58" t="e">
        <f ca="1">+IF(AND(ISNUMBER(OFFSET('Water Data'!$F$10,0,10*ROW('Water Data'!F161))),'Data Summary'!CD167="Yes"),OFFSET('Water Data'!$F$10,0,10*ROW('Water Data'!F161)),NA())</f>
        <v>#N/A</v>
      </c>
      <c r="P167" s="58" t="e">
        <f ca="1">+IF(AND(ISNUMBER(OFFSET('Water Data'!$G$5,0,10*ROW('Water Data'!G161))),'Data Summary'!CE167="Yes"),100-OFFSET('Water Data'!$G$5,0,10*ROW('Water Data'!G161)),NA())</f>
        <v>#N/A</v>
      </c>
      <c r="Q167" s="58" t="e">
        <f ca="1">+IF(AND(ISNUMBER(OFFSET('Water Data'!$G$7,0,10*ROW('Water Data'!G161))),'Data Summary'!CF167="Yes"),OFFSET('Water Data'!$G$7,0,10*ROW('Water Data'!G161)),NA())</f>
        <v>#N/A</v>
      </c>
      <c r="R167" s="58" t="e">
        <f ca="1">+IF(AND(ISNUMBER(OFFSET('Water Data'!$G$10,0,10*ROW('Water Data'!G161))),'Data Summary'!CG167="Yes"),OFFSET('Water Data'!$G$10,0,10*ROW('Water Data'!G161)),NA())</f>
        <v>#N/A</v>
      </c>
      <c r="S167" s="58" t="e">
        <f ca="1">+IF(AND(ISNUMBER(OFFSET('Water Data'!$H$5,0,10*ROW('Water Data'!H161))),'Data Summary'!CH167="Yes"),100-OFFSET('Water Data'!$H$5,0,10*ROW('Water Data'!H161)),NA())</f>
        <v>#N/A</v>
      </c>
      <c r="T167" s="58" t="e">
        <f ca="1">+IF(AND(ISNUMBER(OFFSET('Water Data'!$H$7,0,10*ROW('Water Data'!H161))),'Data Summary'!CI167="Yes"),OFFSET('Water Data'!$H$7,0,10*ROW('Water Data'!H161)),NA())</f>
        <v>#N/A</v>
      </c>
      <c r="U167" s="58" t="e">
        <f ca="1">+IF(AND(ISNUMBER(OFFSET('Water Data'!$H$10,0,10*ROW('Water Data'!H161))),'Data Summary'!CJ167="Yes"),OFFSET('Water Data'!$H$10,0,10*ROW('Water Data'!H161)),NA())</f>
        <v>#N/A</v>
      </c>
      <c r="V167" s="104" t="e">
        <f ca="1">+IF(AND(ISNUMBER(OFFSET('Sanitation Data'!$C$5,0,10*ROW('Sanitation Data'!C161))),'Data Summary'!CK167="Yes"),100-OFFSET('Sanitation Data'!$C$5,0,10*ROW('Sanitation Data'!C161)),NA())</f>
        <v>#N/A</v>
      </c>
      <c r="W167" s="104" t="e">
        <f ca="1">+IF(AND(ISNUMBER(OFFSET('Sanitation Data'!$C$7,0,10*ROW('Sanitation Data'!C161))),'Data Summary'!CL167="Yes"),OFFSET('Sanitation Data'!$C$7,0,10*ROW('Sanitation Data'!C161)),NA())</f>
        <v>#N/A</v>
      </c>
      <c r="X167" s="104" t="e">
        <f ca="1">+IF(AND(ISNUMBER(OFFSET('Sanitation Data'!$C$11,0,10*ROW('Sanitation Data'!C161))),'Data Summary'!CM167="Yes"),OFFSET('Sanitation Data'!$C$11,0,10*ROW('Sanitation Data'!C161)),NA())</f>
        <v>#N/A</v>
      </c>
      <c r="Y167" s="104" t="e">
        <f ca="1">+IF(AND(ISNUMBER(OFFSET('Sanitation Data'!$C$12,0,10*ROW('Sanitation Data'!C161))),'Data Summary'!CN167="Yes"),OFFSET('Sanitation Data'!$C$12,0,10*ROW('Sanitation Data'!C161)),NA())</f>
        <v>#N/A</v>
      </c>
      <c r="Z167" s="104" t="e">
        <f ca="1">+IF(AND(ISNUMBER(OFFSET('Sanitation Data'!$C$13,0,10*ROW('Sanitation Data'!C161))),'Data Summary'!CO167="Yes"),OFFSET('Sanitation Data'!$C$13,0,10*ROW('Sanitation Data'!C161)),NA())</f>
        <v>#N/A</v>
      </c>
      <c r="AA167" s="104" t="e">
        <f ca="1">+IF(AND(ISNUMBER(OFFSET('Sanitation Data'!$D$5,0,10*ROW('Sanitation Data'!D161))),'Data Summary'!CP167="Yes"),100-OFFSET('Sanitation Data'!$D$5,0,10*ROW('Sanitation Data'!D161)),NA())</f>
        <v>#N/A</v>
      </c>
      <c r="AB167" s="104" t="e">
        <f ca="1">+IF(AND(ISNUMBER(OFFSET('Sanitation Data'!$D$7,0,10*ROW('Sanitation Data'!D161))),'Data Summary'!CQ167="Yes"),OFFSET('Sanitation Data'!$D$7,0,10*ROW('Sanitation Data'!D161)),NA())</f>
        <v>#N/A</v>
      </c>
      <c r="AC167" s="104" t="e">
        <f ca="1">+IF(AND(ISNUMBER(OFFSET('Sanitation Data'!$D$11,0,10*ROW('Sanitation Data'!D161))),'Data Summary'!CR167="Yes"),OFFSET('Sanitation Data'!$D$11,0,10*ROW('Sanitation Data'!D161)),NA())</f>
        <v>#N/A</v>
      </c>
      <c r="AD167" s="104" t="e">
        <f ca="1">+IF(AND(ISNUMBER(OFFSET('Sanitation Data'!$D$12,0,10*ROW('Sanitation Data'!D161))),'Data Summary'!CS167="Yes"),OFFSET('Sanitation Data'!$D$12,0,10*ROW('Sanitation Data'!D161)),NA())</f>
        <v>#N/A</v>
      </c>
      <c r="AE167" s="104" t="e">
        <f ca="1">+IF(AND(ISNUMBER(OFFSET('Sanitation Data'!$D$13,0,10*ROW('Sanitation Data'!D161))),'Data Summary'!CT167="Yes"),OFFSET('Sanitation Data'!$D$13,0,10*ROW('Sanitation Data'!D161)),NA())</f>
        <v>#N/A</v>
      </c>
      <c r="AF167" s="104" t="e">
        <f ca="1">+IF(AND(ISNUMBER(OFFSET('Sanitation Data'!$E$5,0,10*ROW('Sanitation Data'!E161))),'Data Summary'!CU167="Yes"),100-OFFSET('Sanitation Data'!$E$5,0,10*ROW('Sanitation Data'!E161)),NA())</f>
        <v>#N/A</v>
      </c>
      <c r="AG167" s="104" t="e">
        <f ca="1">+IF(AND(ISNUMBER(OFFSET('Sanitation Data'!$E$7,0,10*ROW('Sanitation Data'!E161))),'Data Summary'!CV167="Yes"),OFFSET('Sanitation Data'!$E$7,0,10*ROW('Sanitation Data'!E161)),NA())</f>
        <v>#N/A</v>
      </c>
      <c r="AH167" s="104" t="e">
        <f ca="1">+IF(AND(ISNUMBER(OFFSET('Sanitation Data'!$E$11,0,10*ROW('Sanitation Data'!E161))),'Data Summary'!CW167="Yes"),OFFSET('Sanitation Data'!$E$11,0,10*ROW('Sanitation Data'!E161)),NA())</f>
        <v>#N/A</v>
      </c>
      <c r="AI167" s="104" t="e">
        <f ca="1">+IF(AND(ISNUMBER(OFFSET('Sanitation Data'!$E$12,0,10*ROW('Sanitation Data'!E161))),'Data Summary'!CX167="Yes"),OFFSET('Sanitation Data'!$E$12,0,10*ROW('Sanitation Data'!E161)),NA())</f>
        <v>#N/A</v>
      </c>
      <c r="AJ167" s="104" t="e">
        <f ca="1">+IF(AND(ISNUMBER(OFFSET('Sanitation Data'!$E$13,0,10*ROW('Sanitation Data'!E161))),'Data Summary'!CY167="Yes"),OFFSET('Sanitation Data'!$E$13,0,10*ROW('Sanitation Data'!E161)),NA())</f>
        <v>#N/A</v>
      </c>
      <c r="AK167" s="104" t="e">
        <f ca="1">+IF(AND(ISNUMBER(OFFSET('Sanitation Data'!$F$5,0,10*ROW('Sanitation Data'!F161))),'Data Summary'!CZ167="Yes"),100-OFFSET('Sanitation Data'!$F$5,0,10*ROW('Sanitation Data'!F161)),NA())</f>
        <v>#N/A</v>
      </c>
      <c r="AL167" s="104" t="e">
        <f ca="1">+IF(AND(ISNUMBER(OFFSET('Sanitation Data'!$F$7,0,10*ROW('Sanitation Data'!F161))),'Data Summary'!DA167="Yes"),OFFSET('Sanitation Data'!$F$7,0,10*ROW('Sanitation Data'!F161)),NA())</f>
        <v>#N/A</v>
      </c>
      <c r="AM167" s="104" t="e">
        <f ca="1">+IF(AND(ISNUMBER(OFFSET('Sanitation Data'!$F$11,0,10*ROW('Sanitation Data'!F161))),'Data Summary'!DB167="Yes"),OFFSET('Sanitation Data'!$F$11,0,10*ROW('Sanitation Data'!F161)),NA())</f>
        <v>#N/A</v>
      </c>
      <c r="AN167" s="104" t="e">
        <f ca="1">+IF(AND(ISNUMBER(OFFSET('Sanitation Data'!$F$12,0,10*ROW('Sanitation Data'!F161))),'Data Summary'!DC167="Yes"),OFFSET('Sanitation Data'!$F$12,0,10*ROW('Sanitation Data'!F161)),NA())</f>
        <v>#N/A</v>
      </c>
      <c r="AO167" s="104" t="e">
        <f ca="1">+IF(AND(ISNUMBER(OFFSET('Sanitation Data'!$F$13,0,10*ROW('Sanitation Data'!F161))),'Data Summary'!DD167="Yes"),OFFSET('Sanitation Data'!$F$13,0,10*ROW('Sanitation Data'!F161)),NA())</f>
        <v>#N/A</v>
      </c>
      <c r="AP167" s="104" t="e">
        <f ca="1">+IF(AND(ISNUMBER(OFFSET('Sanitation Data'!$G$5,0,10*ROW('Sanitation Data'!G161))),'Data Summary'!DE167="Yes"),100-OFFSET('Sanitation Data'!$G$5,0,10*ROW('Sanitation Data'!G161)),NA())</f>
        <v>#N/A</v>
      </c>
      <c r="AQ167" s="104" t="e">
        <f ca="1">+IF(AND(ISNUMBER(OFFSET('Sanitation Data'!$G$7,0,10*ROW('Sanitation Data'!G161))),'Data Summary'!DF167="Yes"),OFFSET('Sanitation Data'!$G$7,0,10*ROW('Sanitation Data'!G161)),NA())</f>
        <v>#N/A</v>
      </c>
      <c r="AR167" s="104" t="e">
        <f ca="1">+IF(AND(ISNUMBER(OFFSET('Sanitation Data'!$G$11,0,10*ROW('Sanitation Data'!G161))),'Data Summary'!DG167="Yes"),OFFSET('Sanitation Data'!$G$11,0,10*ROW('Sanitation Data'!G161)),NA())</f>
        <v>#N/A</v>
      </c>
      <c r="AS167" s="104" t="e">
        <f ca="1">+IF(AND(ISNUMBER(OFFSET('Sanitation Data'!$G$12,0,10*ROW('Sanitation Data'!G161))),'Data Summary'!DH167="Yes"),OFFSET('Sanitation Data'!$G$12,0,10*ROW('Sanitation Data'!G161)),NA())</f>
        <v>#N/A</v>
      </c>
      <c r="AT167" s="104" t="e">
        <f ca="1">+IF(AND(ISNUMBER(OFFSET('Sanitation Data'!$G$13,0,10*ROW('Sanitation Data'!G161))),'Data Summary'!DI167="Yes"),OFFSET('Sanitation Data'!$G$13,0,10*ROW('Sanitation Data'!G161)),NA())</f>
        <v>#N/A</v>
      </c>
      <c r="AU167" s="104" t="e">
        <f ca="1">+IF(AND(ISNUMBER(OFFSET('Sanitation Data'!$H$5,0,10*ROW('Sanitation Data'!H161))),'Data Summary'!DJ167="Yes"),100-OFFSET('Sanitation Data'!$H$5,0,10*ROW('Sanitation Data'!H161)),NA())</f>
        <v>#N/A</v>
      </c>
      <c r="AV167" s="104" t="e">
        <f ca="1">+IF(AND(ISNUMBER(OFFSET('Sanitation Data'!$H$7,0,10*ROW('Sanitation Data'!H161))),'Data Summary'!DK167="Yes"),OFFSET('Sanitation Data'!$H$7,0,10*ROW('Sanitation Data'!H161)),NA())</f>
        <v>#N/A</v>
      </c>
      <c r="AW167" s="104" t="e">
        <f ca="1">+IF(AND(ISNUMBER(OFFSET('Sanitation Data'!$H$11,0,10*ROW('Sanitation Data'!H161))),'Data Summary'!DL167="Yes"),OFFSET('Sanitation Data'!$H$11,0,10*ROW('Sanitation Data'!H161)),NA())</f>
        <v>#N/A</v>
      </c>
      <c r="AX167" s="104" t="e">
        <f ca="1">+IF(AND(ISNUMBER(OFFSET('Sanitation Data'!$H$12,0,10*ROW('Sanitation Data'!H161))),'Data Summary'!DM167="Yes"),OFFSET('Sanitation Data'!$H$12,0,10*ROW('Sanitation Data'!H161)),NA())</f>
        <v>#N/A</v>
      </c>
      <c r="AY167" s="104" t="e">
        <f ca="1">+IF(AND(ISNUMBER(OFFSET('Sanitation Data'!$H$13,0,10*ROW('Sanitation Data'!H161))),'Data Summary'!DN167="Yes"),OFFSET('Sanitation Data'!$H$13,0,10*ROW('Sanitation Data'!H161)),NA())</f>
        <v>#N/A</v>
      </c>
      <c r="AZ167" s="109" t="e">
        <f ca="1">+IF(AND(ISNUMBER(OFFSET('Hygiene Data'!$C$6,0,10*ROW('Hygiene Data'!C161))),'Data Summary'!DO167="Yes"),OFFSET('Hygiene Data'!$C$6,0,10*ROW('Hygiene Data'!C161)),NA())</f>
        <v>#N/A</v>
      </c>
      <c r="BA167" s="109" t="e">
        <f ca="1">+IF(AND(ISNUMBER(OFFSET('Hygiene Data'!$C$8,0,10*ROW('Hygiene Data'!C161))),'Data Summary'!DP167="Yes"),OFFSET('Hygiene Data'!$C$8,0,10*ROW('Hygiene Data'!C161)),NA())</f>
        <v>#N/A</v>
      </c>
      <c r="BB167" s="109" t="e">
        <f ca="1">+IF(AND(ISNUMBER(OFFSET('Hygiene Data'!$C$10,0,10*ROW('Hygiene Data'!C161))),'Data Summary'!DQ167="Yes"),OFFSET('Hygiene Data'!$C$10,0,10*ROW('Hygiene Data'!C161)),NA())</f>
        <v>#N/A</v>
      </c>
      <c r="BC167" s="109" t="e">
        <f ca="1">+IF(AND(ISNUMBER(OFFSET('Hygiene Data'!$D$6,0,10*ROW('Hygiene Data'!D161))),'Data Summary'!DR167="Yes"),OFFSET('Hygiene Data'!$D$6,0,10*ROW('Hygiene Data'!D161)),NA())</f>
        <v>#N/A</v>
      </c>
      <c r="BD167" s="109" t="e">
        <f ca="1">+IF(AND(ISNUMBER(OFFSET('Hygiene Data'!$D$8,0,10*ROW('Hygiene Data'!D161))),'Data Summary'!DS167="Yes"),OFFSET('Hygiene Data'!$D$8,0,10*ROW('Hygiene Data'!D161)),NA())</f>
        <v>#N/A</v>
      </c>
      <c r="BE167" s="109" t="e">
        <f ca="1">+IF(AND(ISNUMBER(OFFSET('Hygiene Data'!$D$10,0,10*ROW('Hygiene Data'!D161))),'Data Summary'!DT167="Yes"),OFFSET('Hygiene Data'!$D$10,0,10*ROW('Hygiene Data'!D161)),NA())</f>
        <v>#N/A</v>
      </c>
      <c r="BF167" s="109" t="e">
        <f ca="1">+IF(AND(ISNUMBER(OFFSET('Hygiene Data'!$E$6,0,10*ROW('Hygiene Data'!E161))),'Data Summary'!DU167="Yes"),OFFSET('Hygiene Data'!$E$6,0,10*ROW('Hygiene Data'!E161)),NA())</f>
        <v>#N/A</v>
      </c>
      <c r="BG167" s="109" t="e">
        <f ca="1">+IF(AND(ISNUMBER(OFFSET('Hygiene Data'!$E$8,0,10*ROW('Hygiene Data'!E161))),'Data Summary'!DV167="Yes"),OFFSET('Hygiene Data'!$E$8,0,10*ROW('Hygiene Data'!E161)),NA())</f>
        <v>#N/A</v>
      </c>
      <c r="BH167" s="109" t="e">
        <f ca="1">+IF(AND(ISNUMBER(OFFSET('Hygiene Data'!$E$10,0,10*ROW('Hygiene Data'!E161))),'Data Summary'!DW167="Yes"),OFFSET('Hygiene Data'!$E$10,0,10*ROW('Hygiene Data'!E161)),NA())</f>
        <v>#N/A</v>
      </c>
      <c r="BI167" s="109" t="e">
        <f ca="1">+IF(AND(ISNUMBER(OFFSET('Hygiene Data'!$F$6,0,10*ROW('Hygiene Data'!F161))),'Data Summary'!DX167="Yes"),OFFSET('Hygiene Data'!$F$6,0,10*ROW('Hygiene Data'!F161)),NA())</f>
        <v>#N/A</v>
      </c>
      <c r="BJ167" s="109" t="e">
        <f ca="1">+IF(AND(ISNUMBER(OFFSET('Hygiene Data'!$F$8,0,10*ROW('Hygiene Data'!F161))),'Data Summary'!DY167="Yes"),OFFSET('Hygiene Data'!$F$8,0,10*ROW('Hygiene Data'!F161)),NA())</f>
        <v>#N/A</v>
      </c>
      <c r="BK167" s="109" t="e">
        <f ca="1">+IF(AND(ISNUMBER(OFFSET('Hygiene Data'!$F$10,0,10*ROW('Hygiene Data'!F161))),'Data Summary'!DZ167="Yes"),OFFSET('Hygiene Data'!$F$10,0,10*ROW('Hygiene Data'!F161)),NA())</f>
        <v>#N/A</v>
      </c>
      <c r="BL167" s="109" t="e">
        <f ca="1">+IF(AND(ISNUMBER(OFFSET('Hygiene Data'!$G$6,0,10*ROW('Hygiene Data'!G161))),'Data Summary'!EA167="Yes"),OFFSET('Hygiene Data'!$G$6,0,10*ROW('Hygiene Data'!G161)),NA())</f>
        <v>#N/A</v>
      </c>
      <c r="BM167" s="109" t="e">
        <f ca="1">+IF(AND(ISNUMBER(OFFSET('Hygiene Data'!$G$8,0,10*ROW('Hygiene Data'!G161))),'Data Summary'!EB167="Yes"),OFFSET('Hygiene Data'!$G$8,0,10*ROW('Hygiene Data'!G161)),NA())</f>
        <v>#N/A</v>
      </c>
      <c r="BN167" s="109" t="e">
        <f ca="1">+IF(AND(ISNUMBER(OFFSET('Hygiene Data'!$G$10,0,10*ROW('Hygiene Data'!G161))),'Data Summary'!EC167="Yes"),OFFSET('Hygiene Data'!$G$10,0,10*ROW('Hygiene Data'!G161)),NA())</f>
        <v>#N/A</v>
      </c>
      <c r="BO167" s="109" t="e">
        <f ca="1">+IF(AND(ISNUMBER(OFFSET('Hygiene Data'!$H$6,0,10*ROW('Hygiene Data'!H161))),'Data Summary'!ED167="Yes"),OFFSET('Hygiene Data'!$H$6,0,10*ROW('Hygiene Data'!H161)),NA())</f>
        <v>#N/A</v>
      </c>
      <c r="BP167" s="109" t="e">
        <f ca="1">+IF(AND(ISNUMBER(OFFSET('Hygiene Data'!$H$8,0,10*ROW('Hygiene Data'!H161))),'Data Summary'!EE167="Yes"),OFFSET('Hygiene Data'!$H$8,0,10*ROW('Hygiene Data'!H161)),NA())</f>
        <v>#N/A</v>
      </c>
      <c r="BQ167" s="109" t="e">
        <f ca="1">+IF(AND(ISNUMBER(OFFSET('Hygiene Data'!$H$10,0,10*ROW('Hygiene Data'!H161))),'Data Summary'!EF167="Yes"),OFFSET('Hygiene Data'!$H$10,0,10*ROW('Hygiene Data'!H161)),NA())</f>
        <v>#N/A</v>
      </c>
    </row>
    <row r="168" spans="1:69" x14ac:dyDescent="0.25">
      <c r="A168" s="57" t="e">
        <f ca="1">+IF(OFFSET('Water Data'!$B$1,0,10*ROW('Water Data'!B162))="",NA(),OFFSET('Water Data'!$B$1,0,10*ROW('Water Data'!B162)))</f>
        <v>#N/A</v>
      </c>
      <c r="B168" s="57" t="e">
        <f ca="1">+IF(OFFSET('Water Data'!$A$3,0,10*ROW('Water Data'!A165))="",NA(),OFFSET('Water Data'!$A$3,0,10*ROW('Water Data'!A165)))</f>
        <v>#N/A</v>
      </c>
      <c r="C168" s="57" t="e">
        <f ca="1">+IF(OFFSET('Water Data'!$C$3,0,10*ROW('Water Data'!C165))="",NA(),OFFSET('Water Data'!$C$3,0,10*ROW('Water Data'!C165)))</f>
        <v>#N/A</v>
      </c>
      <c r="D168" s="58" t="e">
        <f ca="1">+IF(AND(ISNUMBER(OFFSET('Water Data'!$C$5,0,10*ROW('Water Data'!C162))),'Data Summary'!BS168="Yes"),100-OFFSET('Water Data'!$C$5,0,10*ROW('Water Data'!C162)),NA())</f>
        <v>#N/A</v>
      </c>
      <c r="E168" s="58" t="e">
        <f ca="1">+IF(AND(ISNUMBER(OFFSET('Water Data'!$C$7,0,10*ROW('Water Data'!C162))),'Data Summary'!BT168="Yes"),OFFSET('Water Data'!$C$7,0,10*ROW('Water Data'!C162)),NA())</f>
        <v>#N/A</v>
      </c>
      <c r="F168" s="58" t="e">
        <f ca="1">+IF(AND(ISNUMBER(OFFSET('Water Data'!$C$10,0,10*ROW('Water Data'!C162))),'Data Summary'!BU168="Yes"),OFFSET('Water Data'!$C$10,0,10*ROW('Water Data'!C162)),NA())</f>
        <v>#N/A</v>
      </c>
      <c r="G168" s="58" t="e">
        <f ca="1">+IF(AND(ISNUMBER(OFFSET('Water Data'!$D$5,0,10*ROW('Water Data'!D162))),'Data Summary'!BV168="Yes"),100-OFFSET('Water Data'!$D$5,0,10*ROW('Water Data'!D162)),NA())</f>
        <v>#N/A</v>
      </c>
      <c r="H168" s="58" t="e">
        <f ca="1">+IF(AND(ISNUMBER(OFFSET('Water Data'!$D$7,0,10*ROW('Water Data'!D162))),'Data Summary'!BW168="Yes"),OFFSET('Water Data'!$D$7,0,10*ROW('Water Data'!D162)),NA())</f>
        <v>#N/A</v>
      </c>
      <c r="I168" s="58" t="e">
        <f ca="1">+IF(AND(ISNUMBER(OFFSET('Water Data'!$D$10,0,10*ROW('Water Data'!D162))),'Data Summary'!BX168="Yes"),OFFSET('Water Data'!$D$10,0,10*ROW('Water Data'!D162)),NA())</f>
        <v>#N/A</v>
      </c>
      <c r="J168" s="58" t="e">
        <f ca="1">+IF(AND(ISNUMBER(OFFSET('Water Data'!$E$5,0,10*ROW('Water Data'!E162))),'Data Summary'!BY168="Yes"),100-OFFSET('Water Data'!$E$5,0,10*ROW('Water Data'!E162)),NA())</f>
        <v>#N/A</v>
      </c>
      <c r="K168" s="58" t="e">
        <f ca="1">+IF(AND(ISNUMBER(OFFSET('Water Data'!$E$7,0,10*ROW('Water Data'!E162))),'Data Summary'!BZ168="Yes"),OFFSET('Water Data'!$E$7,0,10*ROW('Water Data'!E162)),NA())</f>
        <v>#N/A</v>
      </c>
      <c r="L168" s="58" t="e">
        <f ca="1">+IF(AND(ISNUMBER(OFFSET('Water Data'!$E$10,0,10*ROW('Water Data'!E162))),'Data Summary'!CA168="Yes"),OFFSET('Water Data'!$E$10,0,10*ROW('Water Data'!E162)),NA())</f>
        <v>#N/A</v>
      </c>
      <c r="M168" s="58" t="e">
        <f ca="1">+IF(AND(ISNUMBER(OFFSET('Water Data'!$F$5,0,10*ROW('Water Data'!F162))),'Data Summary'!CB168="Yes"),100-OFFSET('Water Data'!$F$5,0,10*ROW('Water Data'!F162)),NA())</f>
        <v>#N/A</v>
      </c>
      <c r="N168" s="58" t="e">
        <f ca="1">+IF(AND(ISNUMBER(OFFSET('Water Data'!$F$7,0,10*ROW('Water Data'!F162))),'Data Summary'!CC168="Yes"),OFFSET('Water Data'!$F$7,0,10*ROW('Water Data'!F162)),NA())</f>
        <v>#N/A</v>
      </c>
      <c r="O168" s="58" t="e">
        <f ca="1">+IF(AND(ISNUMBER(OFFSET('Water Data'!$F$10,0,10*ROW('Water Data'!F162))),'Data Summary'!CD168="Yes"),OFFSET('Water Data'!$F$10,0,10*ROW('Water Data'!F162)),NA())</f>
        <v>#N/A</v>
      </c>
      <c r="P168" s="58" t="e">
        <f ca="1">+IF(AND(ISNUMBER(OFFSET('Water Data'!$G$5,0,10*ROW('Water Data'!G162))),'Data Summary'!CE168="Yes"),100-OFFSET('Water Data'!$G$5,0,10*ROW('Water Data'!G162)),NA())</f>
        <v>#N/A</v>
      </c>
      <c r="Q168" s="58" t="e">
        <f ca="1">+IF(AND(ISNUMBER(OFFSET('Water Data'!$G$7,0,10*ROW('Water Data'!G162))),'Data Summary'!CF168="Yes"),OFFSET('Water Data'!$G$7,0,10*ROW('Water Data'!G162)),NA())</f>
        <v>#N/A</v>
      </c>
      <c r="R168" s="58" t="e">
        <f ca="1">+IF(AND(ISNUMBER(OFFSET('Water Data'!$G$10,0,10*ROW('Water Data'!G162))),'Data Summary'!CG168="Yes"),OFFSET('Water Data'!$G$10,0,10*ROW('Water Data'!G162)),NA())</f>
        <v>#N/A</v>
      </c>
      <c r="S168" s="58" t="e">
        <f ca="1">+IF(AND(ISNUMBER(OFFSET('Water Data'!$H$5,0,10*ROW('Water Data'!H162))),'Data Summary'!CH168="Yes"),100-OFFSET('Water Data'!$H$5,0,10*ROW('Water Data'!H162)),NA())</f>
        <v>#N/A</v>
      </c>
      <c r="T168" s="58" t="e">
        <f ca="1">+IF(AND(ISNUMBER(OFFSET('Water Data'!$H$7,0,10*ROW('Water Data'!H162))),'Data Summary'!CI168="Yes"),OFFSET('Water Data'!$H$7,0,10*ROW('Water Data'!H162)),NA())</f>
        <v>#N/A</v>
      </c>
      <c r="U168" s="58" t="e">
        <f ca="1">+IF(AND(ISNUMBER(OFFSET('Water Data'!$H$10,0,10*ROW('Water Data'!H162))),'Data Summary'!CJ168="Yes"),OFFSET('Water Data'!$H$10,0,10*ROW('Water Data'!H162)),NA())</f>
        <v>#N/A</v>
      </c>
      <c r="V168" s="104" t="e">
        <f ca="1">+IF(AND(ISNUMBER(OFFSET('Sanitation Data'!$C$5,0,10*ROW('Sanitation Data'!C162))),'Data Summary'!CK168="Yes"),100-OFFSET('Sanitation Data'!$C$5,0,10*ROW('Sanitation Data'!C162)),NA())</f>
        <v>#N/A</v>
      </c>
      <c r="W168" s="104" t="e">
        <f ca="1">+IF(AND(ISNUMBER(OFFSET('Sanitation Data'!$C$7,0,10*ROW('Sanitation Data'!C162))),'Data Summary'!CL168="Yes"),OFFSET('Sanitation Data'!$C$7,0,10*ROW('Sanitation Data'!C162)),NA())</f>
        <v>#N/A</v>
      </c>
      <c r="X168" s="104" t="e">
        <f ca="1">+IF(AND(ISNUMBER(OFFSET('Sanitation Data'!$C$11,0,10*ROW('Sanitation Data'!C162))),'Data Summary'!CM168="Yes"),OFFSET('Sanitation Data'!$C$11,0,10*ROW('Sanitation Data'!C162)),NA())</f>
        <v>#N/A</v>
      </c>
      <c r="Y168" s="104" t="e">
        <f ca="1">+IF(AND(ISNUMBER(OFFSET('Sanitation Data'!$C$12,0,10*ROW('Sanitation Data'!C162))),'Data Summary'!CN168="Yes"),OFFSET('Sanitation Data'!$C$12,0,10*ROW('Sanitation Data'!C162)),NA())</f>
        <v>#N/A</v>
      </c>
      <c r="Z168" s="104" t="e">
        <f ca="1">+IF(AND(ISNUMBER(OFFSET('Sanitation Data'!$C$13,0,10*ROW('Sanitation Data'!C162))),'Data Summary'!CO168="Yes"),OFFSET('Sanitation Data'!$C$13,0,10*ROW('Sanitation Data'!C162)),NA())</f>
        <v>#N/A</v>
      </c>
      <c r="AA168" s="104" t="e">
        <f ca="1">+IF(AND(ISNUMBER(OFFSET('Sanitation Data'!$D$5,0,10*ROW('Sanitation Data'!D162))),'Data Summary'!CP168="Yes"),100-OFFSET('Sanitation Data'!$D$5,0,10*ROW('Sanitation Data'!D162)),NA())</f>
        <v>#N/A</v>
      </c>
      <c r="AB168" s="104" t="e">
        <f ca="1">+IF(AND(ISNUMBER(OFFSET('Sanitation Data'!$D$7,0,10*ROW('Sanitation Data'!D162))),'Data Summary'!CQ168="Yes"),OFFSET('Sanitation Data'!$D$7,0,10*ROW('Sanitation Data'!D162)),NA())</f>
        <v>#N/A</v>
      </c>
      <c r="AC168" s="104" t="e">
        <f ca="1">+IF(AND(ISNUMBER(OFFSET('Sanitation Data'!$D$11,0,10*ROW('Sanitation Data'!D162))),'Data Summary'!CR168="Yes"),OFFSET('Sanitation Data'!$D$11,0,10*ROW('Sanitation Data'!D162)),NA())</f>
        <v>#N/A</v>
      </c>
      <c r="AD168" s="104" t="e">
        <f ca="1">+IF(AND(ISNUMBER(OFFSET('Sanitation Data'!$D$12,0,10*ROW('Sanitation Data'!D162))),'Data Summary'!CS168="Yes"),OFFSET('Sanitation Data'!$D$12,0,10*ROW('Sanitation Data'!D162)),NA())</f>
        <v>#N/A</v>
      </c>
      <c r="AE168" s="104" t="e">
        <f ca="1">+IF(AND(ISNUMBER(OFFSET('Sanitation Data'!$D$13,0,10*ROW('Sanitation Data'!D162))),'Data Summary'!CT168="Yes"),OFFSET('Sanitation Data'!$D$13,0,10*ROW('Sanitation Data'!D162)),NA())</f>
        <v>#N/A</v>
      </c>
      <c r="AF168" s="104" t="e">
        <f ca="1">+IF(AND(ISNUMBER(OFFSET('Sanitation Data'!$E$5,0,10*ROW('Sanitation Data'!E162))),'Data Summary'!CU168="Yes"),100-OFFSET('Sanitation Data'!$E$5,0,10*ROW('Sanitation Data'!E162)),NA())</f>
        <v>#N/A</v>
      </c>
      <c r="AG168" s="104" t="e">
        <f ca="1">+IF(AND(ISNUMBER(OFFSET('Sanitation Data'!$E$7,0,10*ROW('Sanitation Data'!E162))),'Data Summary'!CV168="Yes"),OFFSET('Sanitation Data'!$E$7,0,10*ROW('Sanitation Data'!E162)),NA())</f>
        <v>#N/A</v>
      </c>
      <c r="AH168" s="104" t="e">
        <f ca="1">+IF(AND(ISNUMBER(OFFSET('Sanitation Data'!$E$11,0,10*ROW('Sanitation Data'!E162))),'Data Summary'!CW168="Yes"),OFFSET('Sanitation Data'!$E$11,0,10*ROW('Sanitation Data'!E162)),NA())</f>
        <v>#N/A</v>
      </c>
      <c r="AI168" s="104" t="e">
        <f ca="1">+IF(AND(ISNUMBER(OFFSET('Sanitation Data'!$E$12,0,10*ROW('Sanitation Data'!E162))),'Data Summary'!CX168="Yes"),OFFSET('Sanitation Data'!$E$12,0,10*ROW('Sanitation Data'!E162)),NA())</f>
        <v>#N/A</v>
      </c>
      <c r="AJ168" s="104" t="e">
        <f ca="1">+IF(AND(ISNUMBER(OFFSET('Sanitation Data'!$E$13,0,10*ROW('Sanitation Data'!E162))),'Data Summary'!CY168="Yes"),OFFSET('Sanitation Data'!$E$13,0,10*ROW('Sanitation Data'!E162)),NA())</f>
        <v>#N/A</v>
      </c>
      <c r="AK168" s="104" t="e">
        <f ca="1">+IF(AND(ISNUMBER(OFFSET('Sanitation Data'!$F$5,0,10*ROW('Sanitation Data'!F162))),'Data Summary'!CZ168="Yes"),100-OFFSET('Sanitation Data'!$F$5,0,10*ROW('Sanitation Data'!F162)),NA())</f>
        <v>#N/A</v>
      </c>
      <c r="AL168" s="104" t="e">
        <f ca="1">+IF(AND(ISNUMBER(OFFSET('Sanitation Data'!$F$7,0,10*ROW('Sanitation Data'!F162))),'Data Summary'!DA168="Yes"),OFFSET('Sanitation Data'!$F$7,0,10*ROW('Sanitation Data'!F162)),NA())</f>
        <v>#N/A</v>
      </c>
      <c r="AM168" s="104" t="e">
        <f ca="1">+IF(AND(ISNUMBER(OFFSET('Sanitation Data'!$F$11,0,10*ROW('Sanitation Data'!F162))),'Data Summary'!DB168="Yes"),OFFSET('Sanitation Data'!$F$11,0,10*ROW('Sanitation Data'!F162)),NA())</f>
        <v>#N/A</v>
      </c>
      <c r="AN168" s="104" t="e">
        <f ca="1">+IF(AND(ISNUMBER(OFFSET('Sanitation Data'!$F$12,0,10*ROW('Sanitation Data'!F162))),'Data Summary'!DC168="Yes"),OFFSET('Sanitation Data'!$F$12,0,10*ROW('Sanitation Data'!F162)),NA())</f>
        <v>#N/A</v>
      </c>
      <c r="AO168" s="104" t="e">
        <f ca="1">+IF(AND(ISNUMBER(OFFSET('Sanitation Data'!$F$13,0,10*ROW('Sanitation Data'!F162))),'Data Summary'!DD168="Yes"),OFFSET('Sanitation Data'!$F$13,0,10*ROW('Sanitation Data'!F162)),NA())</f>
        <v>#N/A</v>
      </c>
      <c r="AP168" s="104" t="e">
        <f ca="1">+IF(AND(ISNUMBER(OFFSET('Sanitation Data'!$G$5,0,10*ROW('Sanitation Data'!G162))),'Data Summary'!DE168="Yes"),100-OFFSET('Sanitation Data'!$G$5,0,10*ROW('Sanitation Data'!G162)),NA())</f>
        <v>#N/A</v>
      </c>
      <c r="AQ168" s="104" t="e">
        <f ca="1">+IF(AND(ISNUMBER(OFFSET('Sanitation Data'!$G$7,0,10*ROW('Sanitation Data'!G162))),'Data Summary'!DF168="Yes"),OFFSET('Sanitation Data'!$G$7,0,10*ROW('Sanitation Data'!G162)),NA())</f>
        <v>#N/A</v>
      </c>
      <c r="AR168" s="104" t="e">
        <f ca="1">+IF(AND(ISNUMBER(OFFSET('Sanitation Data'!$G$11,0,10*ROW('Sanitation Data'!G162))),'Data Summary'!DG168="Yes"),OFFSET('Sanitation Data'!$G$11,0,10*ROW('Sanitation Data'!G162)),NA())</f>
        <v>#N/A</v>
      </c>
      <c r="AS168" s="104" t="e">
        <f ca="1">+IF(AND(ISNUMBER(OFFSET('Sanitation Data'!$G$12,0,10*ROW('Sanitation Data'!G162))),'Data Summary'!DH168="Yes"),OFFSET('Sanitation Data'!$G$12,0,10*ROW('Sanitation Data'!G162)),NA())</f>
        <v>#N/A</v>
      </c>
      <c r="AT168" s="104" t="e">
        <f ca="1">+IF(AND(ISNUMBER(OFFSET('Sanitation Data'!$G$13,0,10*ROW('Sanitation Data'!G162))),'Data Summary'!DI168="Yes"),OFFSET('Sanitation Data'!$G$13,0,10*ROW('Sanitation Data'!G162)),NA())</f>
        <v>#N/A</v>
      </c>
      <c r="AU168" s="104" t="e">
        <f ca="1">+IF(AND(ISNUMBER(OFFSET('Sanitation Data'!$H$5,0,10*ROW('Sanitation Data'!H162))),'Data Summary'!DJ168="Yes"),100-OFFSET('Sanitation Data'!$H$5,0,10*ROW('Sanitation Data'!H162)),NA())</f>
        <v>#N/A</v>
      </c>
      <c r="AV168" s="104" t="e">
        <f ca="1">+IF(AND(ISNUMBER(OFFSET('Sanitation Data'!$H$7,0,10*ROW('Sanitation Data'!H162))),'Data Summary'!DK168="Yes"),OFFSET('Sanitation Data'!$H$7,0,10*ROW('Sanitation Data'!H162)),NA())</f>
        <v>#N/A</v>
      </c>
      <c r="AW168" s="104" t="e">
        <f ca="1">+IF(AND(ISNUMBER(OFFSET('Sanitation Data'!$H$11,0,10*ROW('Sanitation Data'!H162))),'Data Summary'!DL168="Yes"),OFFSET('Sanitation Data'!$H$11,0,10*ROW('Sanitation Data'!H162)),NA())</f>
        <v>#N/A</v>
      </c>
      <c r="AX168" s="104" t="e">
        <f ca="1">+IF(AND(ISNUMBER(OFFSET('Sanitation Data'!$H$12,0,10*ROW('Sanitation Data'!H162))),'Data Summary'!DM168="Yes"),OFFSET('Sanitation Data'!$H$12,0,10*ROW('Sanitation Data'!H162)),NA())</f>
        <v>#N/A</v>
      </c>
      <c r="AY168" s="104" t="e">
        <f ca="1">+IF(AND(ISNUMBER(OFFSET('Sanitation Data'!$H$13,0,10*ROW('Sanitation Data'!H162))),'Data Summary'!DN168="Yes"),OFFSET('Sanitation Data'!$H$13,0,10*ROW('Sanitation Data'!H162)),NA())</f>
        <v>#N/A</v>
      </c>
      <c r="AZ168" s="109" t="e">
        <f ca="1">+IF(AND(ISNUMBER(OFFSET('Hygiene Data'!$C$6,0,10*ROW('Hygiene Data'!C162))),'Data Summary'!DO168="Yes"),OFFSET('Hygiene Data'!$C$6,0,10*ROW('Hygiene Data'!C162)),NA())</f>
        <v>#N/A</v>
      </c>
      <c r="BA168" s="109" t="e">
        <f ca="1">+IF(AND(ISNUMBER(OFFSET('Hygiene Data'!$C$8,0,10*ROW('Hygiene Data'!C162))),'Data Summary'!DP168="Yes"),OFFSET('Hygiene Data'!$C$8,0,10*ROW('Hygiene Data'!C162)),NA())</f>
        <v>#N/A</v>
      </c>
      <c r="BB168" s="109" t="e">
        <f ca="1">+IF(AND(ISNUMBER(OFFSET('Hygiene Data'!$C$10,0,10*ROW('Hygiene Data'!C162))),'Data Summary'!DQ168="Yes"),OFFSET('Hygiene Data'!$C$10,0,10*ROW('Hygiene Data'!C162)),NA())</f>
        <v>#N/A</v>
      </c>
      <c r="BC168" s="109" t="e">
        <f ca="1">+IF(AND(ISNUMBER(OFFSET('Hygiene Data'!$D$6,0,10*ROW('Hygiene Data'!D162))),'Data Summary'!DR168="Yes"),OFFSET('Hygiene Data'!$D$6,0,10*ROW('Hygiene Data'!D162)),NA())</f>
        <v>#N/A</v>
      </c>
      <c r="BD168" s="109" t="e">
        <f ca="1">+IF(AND(ISNUMBER(OFFSET('Hygiene Data'!$D$8,0,10*ROW('Hygiene Data'!D162))),'Data Summary'!DS168="Yes"),OFFSET('Hygiene Data'!$D$8,0,10*ROW('Hygiene Data'!D162)),NA())</f>
        <v>#N/A</v>
      </c>
      <c r="BE168" s="109" t="e">
        <f ca="1">+IF(AND(ISNUMBER(OFFSET('Hygiene Data'!$D$10,0,10*ROW('Hygiene Data'!D162))),'Data Summary'!DT168="Yes"),OFFSET('Hygiene Data'!$D$10,0,10*ROW('Hygiene Data'!D162)),NA())</f>
        <v>#N/A</v>
      </c>
      <c r="BF168" s="109" t="e">
        <f ca="1">+IF(AND(ISNUMBER(OFFSET('Hygiene Data'!$E$6,0,10*ROW('Hygiene Data'!E162))),'Data Summary'!DU168="Yes"),OFFSET('Hygiene Data'!$E$6,0,10*ROW('Hygiene Data'!E162)),NA())</f>
        <v>#N/A</v>
      </c>
      <c r="BG168" s="109" t="e">
        <f ca="1">+IF(AND(ISNUMBER(OFFSET('Hygiene Data'!$E$8,0,10*ROW('Hygiene Data'!E162))),'Data Summary'!DV168="Yes"),OFFSET('Hygiene Data'!$E$8,0,10*ROW('Hygiene Data'!E162)),NA())</f>
        <v>#N/A</v>
      </c>
      <c r="BH168" s="109" t="e">
        <f ca="1">+IF(AND(ISNUMBER(OFFSET('Hygiene Data'!$E$10,0,10*ROW('Hygiene Data'!E162))),'Data Summary'!DW168="Yes"),OFFSET('Hygiene Data'!$E$10,0,10*ROW('Hygiene Data'!E162)),NA())</f>
        <v>#N/A</v>
      </c>
      <c r="BI168" s="109" t="e">
        <f ca="1">+IF(AND(ISNUMBER(OFFSET('Hygiene Data'!$F$6,0,10*ROW('Hygiene Data'!F162))),'Data Summary'!DX168="Yes"),OFFSET('Hygiene Data'!$F$6,0,10*ROW('Hygiene Data'!F162)),NA())</f>
        <v>#N/A</v>
      </c>
      <c r="BJ168" s="109" t="e">
        <f ca="1">+IF(AND(ISNUMBER(OFFSET('Hygiene Data'!$F$8,0,10*ROW('Hygiene Data'!F162))),'Data Summary'!DY168="Yes"),OFFSET('Hygiene Data'!$F$8,0,10*ROW('Hygiene Data'!F162)),NA())</f>
        <v>#N/A</v>
      </c>
      <c r="BK168" s="109" t="e">
        <f ca="1">+IF(AND(ISNUMBER(OFFSET('Hygiene Data'!$F$10,0,10*ROW('Hygiene Data'!F162))),'Data Summary'!DZ168="Yes"),OFFSET('Hygiene Data'!$F$10,0,10*ROW('Hygiene Data'!F162)),NA())</f>
        <v>#N/A</v>
      </c>
      <c r="BL168" s="109" t="e">
        <f ca="1">+IF(AND(ISNUMBER(OFFSET('Hygiene Data'!$G$6,0,10*ROW('Hygiene Data'!G162))),'Data Summary'!EA168="Yes"),OFFSET('Hygiene Data'!$G$6,0,10*ROW('Hygiene Data'!G162)),NA())</f>
        <v>#N/A</v>
      </c>
      <c r="BM168" s="109" t="e">
        <f ca="1">+IF(AND(ISNUMBER(OFFSET('Hygiene Data'!$G$8,0,10*ROW('Hygiene Data'!G162))),'Data Summary'!EB168="Yes"),OFFSET('Hygiene Data'!$G$8,0,10*ROW('Hygiene Data'!G162)),NA())</f>
        <v>#N/A</v>
      </c>
      <c r="BN168" s="109" t="e">
        <f ca="1">+IF(AND(ISNUMBER(OFFSET('Hygiene Data'!$G$10,0,10*ROW('Hygiene Data'!G162))),'Data Summary'!EC168="Yes"),OFFSET('Hygiene Data'!$G$10,0,10*ROW('Hygiene Data'!G162)),NA())</f>
        <v>#N/A</v>
      </c>
      <c r="BO168" s="109" t="e">
        <f ca="1">+IF(AND(ISNUMBER(OFFSET('Hygiene Data'!$H$6,0,10*ROW('Hygiene Data'!H162))),'Data Summary'!ED168="Yes"),OFFSET('Hygiene Data'!$H$6,0,10*ROW('Hygiene Data'!H162)),NA())</f>
        <v>#N/A</v>
      </c>
      <c r="BP168" s="109" t="e">
        <f ca="1">+IF(AND(ISNUMBER(OFFSET('Hygiene Data'!$H$8,0,10*ROW('Hygiene Data'!H162))),'Data Summary'!EE168="Yes"),OFFSET('Hygiene Data'!$H$8,0,10*ROW('Hygiene Data'!H162)),NA())</f>
        <v>#N/A</v>
      </c>
      <c r="BQ168" s="109" t="e">
        <f ca="1">+IF(AND(ISNUMBER(OFFSET('Hygiene Data'!$H$10,0,10*ROW('Hygiene Data'!H162))),'Data Summary'!EF168="Yes"),OFFSET('Hygiene Data'!$H$10,0,10*ROW('Hygiene Data'!H162)),NA())</f>
        <v>#N/A</v>
      </c>
    </row>
    <row r="169" spans="1:69" x14ac:dyDescent="0.25">
      <c r="A169" s="57" t="e">
        <f ca="1">+IF(OFFSET('Water Data'!$B$1,0,10*ROW('Water Data'!B163))="",NA(),OFFSET('Water Data'!$B$1,0,10*ROW('Water Data'!B163)))</f>
        <v>#N/A</v>
      </c>
      <c r="B169" s="57" t="e">
        <f ca="1">+IF(OFFSET('Water Data'!$A$3,0,10*ROW('Water Data'!A166))="",NA(),OFFSET('Water Data'!$A$3,0,10*ROW('Water Data'!A166)))</f>
        <v>#N/A</v>
      </c>
      <c r="C169" s="57" t="e">
        <f ca="1">+IF(OFFSET('Water Data'!$C$3,0,10*ROW('Water Data'!C166))="",NA(),OFFSET('Water Data'!$C$3,0,10*ROW('Water Data'!C166)))</f>
        <v>#N/A</v>
      </c>
      <c r="D169" s="58" t="e">
        <f ca="1">+IF(AND(ISNUMBER(OFFSET('Water Data'!$C$5,0,10*ROW('Water Data'!C163))),'Data Summary'!BS169="Yes"),100-OFFSET('Water Data'!$C$5,0,10*ROW('Water Data'!C163)),NA())</f>
        <v>#N/A</v>
      </c>
      <c r="E169" s="58" t="e">
        <f ca="1">+IF(AND(ISNUMBER(OFFSET('Water Data'!$C$7,0,10*ROW('Water Data'!C163))),'Data Summary'!BT169="Yes"),OFFSET('Water Data'!$C$7,0,10*ROW('Water Data'!C163)),NA())</f>
        <v>#N/A</v>
      </c>
      <c r="F169" s="58" t="e">
        <f ca="1">+IF(AND(ISNUMBER(OFFSET('Water Data'!$C$10,0,10*ROW('Water Data'!C163))),'Data Summary'!BU169="Yes"),OFFSET('Water Data'!$C$10,0,10*ROW('Water Data'!C163)),NA())</f>
        <v>#N/A</v>
      </c>
      <c r="G169" s="58" t="e">
        <f ca="1">+IF(AND(ISNUMBER(OFFSET('Water Data'!$D$5,0,10*ROW('Water Data'!D163))),'Data Summary'!BV169="Yes"),100-OFFSET('Water Data'!$D$5,0,10*ROW('Water Data'!D163)),NA())</f>
        <v>#N/A</v>
      </c>
      <c r="H169" s="58" t="e">
        <f ca="1">+IF(AND(ISNUMBER(OFFSET('Water Data'!$D$7,0,10*ROW('Water Data'!D163))),'Data Summary'!BW169="Yes"),OFFSET('Water Data'!$D$7,0,10*ROW('Water Data'!D163)),NA())</f>
        <v>#N/A</v>
      </c>
      <c r="I169" s="58" t="e">
        <f ca="1">+IF(AND(ISNUMBER(OFFSET('Water Data'!$D$10,0,10*ROW('Water Data'!D163))),'Data Summary'!BX169="Yes"),OFFSET('Water Data'!$D$10,0,10*ROW('Water Data'!D163)),NA())</f>
        <v>#N/A</v>
      </c>
      <c r="J169" s="58" t="e">
        <f ca="1">+IF(AND(ISNUMBER(OFFSET('Water Data'!$E$5,0,10*ROW('Water Data'!E163))),'Data Summary'!BY169="Yes"),100-OFFSET('Water Data'!$E$5,0,10*ROW('Water Data'!E163)),NA())</f>
        <v>#N/A</v>
      </c>
      <c r="K169" s="58" t="e">
        <f ca="1">+IF(AND(ISNUMBER(OFFSET('Water Data'!$E$7,0,10*ROW('Water Data'!E163))),'Data Summary'!BZ169="Yes"),OFFSET('Water Data'!$E$7,0,10*ROW('Water Data'!E163)),NA())</f>
        <v>#N/A</v>
      </c>
      <c r="L169" s="58" t="e">
        <f ca="1">+IF(AND(ISNUMBER(OFFSET('Water Data'!$E$10,0,10*ROW('Water Data'!E163))),'Data Summary'!CA169="Yes"),OFFSET('Water Data'!$E$10,0,10*ROW('Water Data'!E163)),NA())</f>
        <v>#N/A</v>
      </c>
      <c r="M169" s="58" t="e">
        <f ca="1">+IF(AND(ISNUMBER(OFFSET('Water Data'!$F$5,0,10*ROW('Water Data'!F163))),'Data Summary'!CB169="Yes"),100-OFFSET('Water Data'!$F$5,0,10*ROW('Water Data'!F163)),NA())</f>
        <v>#N/A</v>
      </c>
      <c r="N169" s="58" t="e">
        <f ca="1">+IF(AND(ISNUMBER(OFFSET('Water Data'!$F$7,0,10*ROW('Water Data'!F163))),'Data Summary'!CC169="Yes"),OFFSET('Water Data'!$F$7,0,10*ROW('Water Data'!F163)),NA())</f>
        <v>#N/A</v>
      </c>
      <c r="O169" s="58" t="e">
        <f ca="1">+IF(AND(ISNUMBER(OFFSET('Water Data'!$F$10,0,10*ROW('Water Data'!F163))),'Data Summary'!CD169="Yes"),OFFSET('Water Data'!$F$10,0,10*ROW('Water Data'!F163)),NA())</f>
        <v>#N/A</v>
      </c>
      <c r="P169" s="58" t="e">
        <f ca="1">+IF(AND(ISNUMBER(OFFSET('Water Data'!$G$5,0,10*ROW('Water Data'!G163))),'Data Summary'!CE169="Yes"),100-OFFSET('Water Data'!$G$5,0,10*ROW('Water Data'!G163)),NA())</f>
        <v>#N/A</v>
      </c>
      <c r="Q169" s="58" t="e">
        <f ca="1">+IF(AND(ISNUMBER(OFFSET('Water Data'!$G$7,0,10*ROW('Water Data'!G163))),'Data Summary'!CF169="Yes"),OFFSET('Water Data'!$G$7,0,10*ROW('Water Data'!G163)),NA())</f>
        <v>#N/A</v>
      </c>
      <c r="R169" s="58" t="e">
        <f ca="1">+IF(AND(ISNUMBER(OFFSET('Water Data'!$G$10,0,10*ROW('Water Data'!G163))),'Data Summary'!CG169="Yes"),OFFSET('Water Data'!$G$10,0,10*ROW('Water Data'!G163)),NA())</f>
        <v>#N/A</v>
      </c>
      <c r="S169" s="58" t="e">
        <f ca="1">+IF(AND(ISNUMBER(OFFSET('Water Data'!$H$5,0,10*ROW('Water Data'!H163))),'Data Summary'!CH169="Yes"),100-OFFSET('Water Data'!$H$5,0,10*ROW('Water Data'!H163)),NA())</f>
        <v>#N/A</v>
      </c>
      <c r="T169" s="58" t="e">
        <f ca="1">+IF(AND(ISNUMBER(OFFSET('Water Data'!$H$7,0,10*ROW('Water Data'!H163))),'Data Summary'!CI169="Yes"),OFFSET('Water Data'!$H$7,0,10*ROW('Water Data'!H163)),NA())</f>
        <v>#N/A</v>
      </c>
      <c r="U169" s="58" t="e">
        <f ca="1">+IF(AND(ISNUMBER(OFFSET('Water Data'!$H$10,0,10*ROW('Water Data'!H163))),'Data Summary'!CJ169="Yes"),OFFSET('Water Data'!$H$10,0,10*ROW('Water Data'!H163)),NA())</f>
        <v>#N/A</v>
      </c>
      <c r="V169" s="104" t="e">
        <f ca="1">+IF(AND(ISNUMBER(OFFSET('Sanitation Data'!$C$5,0,10*ROW('Sanitation Data'!C163))),'Data Summary'!CK169="Yes"),100-OFFSET('Sanitation Data'!$C$5,0,10*ROW('Sanitation Data'!C163)),NA())</f>
        <v>#N/A</v>
      </c>
      <c r="W169" s="104" t="e">
        <f ca="1">+IF(AND(ISNUMBER(OFFSET('Sanitation Data'!$C$7,0,10*ROW('Sanitation Data'!C163))),'Data Summary'!CL169="Yes"),OFFSET('Sanitation Data'!$C$7,0,10*ROW('Sanitation Data'!C163)),NA())</f>
        <v>#N/A</v>
      </c>
      <c r="X169" s="104" t="e">
        <f ca="1">+IF(AND(ISNUMBER(OFFSET('Sanitation Data'!$C$11,0,10*ROW('Sanitation Data'!C163))),'Data Summary'!CM169="Yes"),OFFSET('Sanitation Data'!$C$11,0,10*ROW('Sanitation Data'!C163)),NA())</f>
        <v>#N/A</v>
      </c>
      <c r="Y169" s="104" t="e">
        <f ca="1">+IF(AND(ISNUMBER(OFFSET('Sanitation Data'!$C$12,0,10*ROW('Sanitation Data'!C163))),'Data Summary'!CN169="Yes"),OFFSET('Sanitation Data'!$C$12,0,10*ROW('Sanitation Data'!C163)),NA())</f>
        <v>#N/A</v>
      </c>
      <c r="Z169" s="104" t="e">
        <f ca="1">+IF(AND(ISNUMBER(OFFSET('Sanitation Data'!$C$13,0,10*ROW('Sanitation Data'!C163))),'Data Summary'!CO169="Yes"),OFFSET('Sanitation Data'!$C$13,0,10*ROW('Sanitation Data'!C163)),NA())</f>
        <v>#N/A</v>
      </c>
      <c r="AA169" s="104" t="e">
        <f ca="1">+IF(AND(ISNUMBER(OFFSET('Sanitation Data'!$D$5,0,10*ROW('Sanitation Data'!D163))),'Data Summary'!CP169="Yes"),100-OFFSET('Sanitation Data'!$D$5,0,10*ROW('Sanitation Data'!D163)),NA())</f>
        <v>#N/A</v>
      </c>
      <c r="AB169" s="104" t="e">
        <f ca="1">+IF(AND(ISNUMBER(OFFSET('Sanitation Data'!$D$7,0,10*ROW('Sanitation Data'!D163))),'Data Summary'!CQ169="Yes"),OFFSET('Sanitation Data'!$D$7,0,10*ROW('Sanitation Data'!D163)),NA())</f>
        <v>#N/A</v>
      </c>
      <c r="AC169" s="104" t="e">
        <f ca="1">+IF(AND(ISNUMBER(OFFSET('Sanitation Data'!$D$11,0,10*ROW('Sanitation Data'!D163))),'Data Summary'!CR169="Yes"),OFFSET('Sanitation Data'!$D$11,0,10*ROW('Sanitation Data'!D163)),NA())</f>
        <v>#N/A</v>
      </c>
      <c r="AD169" s="104" t="e">
        <f ca="1">+IF(AND(ISNUMBER(OFFSET('Sanitation Data'!$D$12,0,10*ROW('Sanitation Data'!D163))),'Data Summary'!CS169="Yes"),OFFSET('Sanitation Data'!$D$12,0,10*ROW('Sanitation Data'!D163)),NA())</f>
        <v>#N/A</v>
      </c>
      <c r="AE169" s="104" t="e">
        <f ca="1">+IF(AND(ISNUMBER(OFFSET('Sanitation Data'!$D$13,0,10*ROW('Sanitation Data'!D163))),'Data Summary'!CT169="Yes"),OFFSET('Sanitation Data'!$D$13,0,10*ROW('Sanitation Data'!D163)),NA())</f>
        <v>#N/A</v>
      </c>
      <c r="AF169" s="104" t="e">
        <f ca="1">+IF(AND(ISNUMBER(OFFSET('Sanitation Data'!$E$5,0,10*ROW('Sanitation Data'!E163))),'Data Summary'!CU169="Yes"),100-OFFSET('Sanitation Data'!$E$5,0,10*ROW('Sanitation Data'!E163)),NA())</f>
        <v>#N/A</v>
      </c>
      <c r="AG169" s="104" t="e">
        <f ca="1">+IF(AND(ISNUMBER(OFFSET('Sanitation Data'!$E$7,0,10*ROW('Sanitation Data'!E163))),'Data Summary'!CV169="Yes"),OFFSET('Sanitation Data'!$E$7,0,10*ROW('Sanitation Data'!E163)),NA())</f>
        <v>#N/A</v>
      </c>
      <c r="AH169" s="104" t="e">
        <f ca="1">+IF(AND(ISNUMBER(OFFSET('Sanitation Data'!$E$11,0,10*ROW('Sanitation Data'!E163))),'Data Summary'!CW169="Yes"),OFFSET('Sanitation Data'!$E$11,0,10*ROW('Sanitation Data'!E163)),NA())</f>
        <v>#N/A</v>
      </c>
      <c r="AI169" s="104" t="e">
        <f ca="1">+IF(AND(ISNUMBER(OFFSET('Sanitation Data'!$E$12,0,10*ROW('Sanitation Data'!E163))),'Data Summary'!CX169="Yes"),OFFSET('Sanitation Data'!$E$12,0,10*ROW('Sanitation Data'!E163)),NA())</f>
        <v>#N/A</v>
      </c>
      <c r="AJ169" s="104" t="e">
        <f ca="1">+IF(AND(ISNUMBER(OFFSET('Sanitation Data'!$E$13,0,10*ROW('Sanitation Data'!E163))),'Data Summary'!CY169="Yes"),OFFSET('Sanitation Data'!$E$13,0,10*ROW('Sanitation Data'!E163)),NA())</f>
        <v>#N/A</v>
      </c>
      <c r="AK169" s="104" t="e">
        <f ca="1">+IF(AND(ISNUMBER(OFFSET('Sanitation Data'!$F$5,0,10*ROW('Sanitation Data'!F163))),'Data Summary'!CZ169="Yes"),100-OFFSET('Sanitation Data'!$F$5,0,10*ROW('Sanitation Data'!F163)),NA())</f>
        <v>#N/A</v>
      </c>
      <c r="AL169" s="104" t="e">
        <f ca="1">+IF(AND(ISNUMBER(OFFSET('Sanitation Data'!$F$7,0,10*ROW('Sanitation Data'!F163))),'Data Summary'!DA169="Yes"),OFFSET('Sanitation Data'!$F$7,0,10*ROW('Sanitation Data'!F163)),NA())</f>
        <v>#N/A</v>
      </c>
      <c r="AM169" s="104" t="e">
        <f ca="1">+IF(AND(ISNUMBER(OFFSET('Sanitation Data'!$F$11,0,10*ROW('Sanitation Data'!F163))),'Data Summary'!DB169="Yes"),OFFSET('Sanitation Data'!$F$11,0,10*ROW('Sanitation Data'!F163)),NA())</f>
        <v>#N/A</v>
      </c>
      <c r="AN169" s="104" t="e">
        <f ca="1">+IF(AND(ISNUMBER(OFFSET('Sanitation Data'!$F$12,0,10*ROW('Sanitation Data'!F163))),'Data Summary'!DC169="Yes"),OFFSET('Sanitation Data'!$F$12,0,10*ROW('Sanitation Data'!F163)),NA())</f>
        <v>#N/A</v>
      </c>
      <c r="AO169" s="104" t="e">
        <f ca="1">+IF(AND(ISNUMBER(OFFSET('Sanitation Data'!$F$13,0,10*ROW('Sanitation Data'!F163))),'Data Summary'!DD169="Yes"),OFFSET('Sanitation Data'!$F$13,0,10*ROW('Sanitation Data'!F163)),NA())</f>
        <v>#N/A</v>
      </c>
      <c r="AP169" s="104" t="e">
        <f ca="1">+IF(AND(ISNUMBER(OFFSET('Sanitation Data'!$G$5,0,10*ROW('Sanitation Data'!G163))),'Data Summary'!DE169="Yes"),100-OFFSET('Sanitation Data'!$G$5,0,10*ROW('Sanitation Data'!G163)),NA())</f>
        <v>#N/A</v>
      </c>
      <c r="AQ169" s="104" t="e">
        <f ca="1">+IF(AND(ISNUMBER(OFFSET('Sanitation Data'!$G$7,0,10*ROW('Sanitation Data'!G163))),'Data Summary'!DF169="Yes"),OFFSET('Sanitation Data'!$G$7,0,10*ROW('Sanitation Data'!G163)),NA())</f>
        <v>#N/A</v>
      </c>
      <c r="AR169" s="104" t="e">
        <f ca="1">+IF(AND(ISNUMBER(OFFSET('Sanitation Data'!$G$11,0,10*ROW('Sanitation Data'!G163))),'Data Summary'!DG169="Yes"),OFFSET('Sanitation Data'!$G$11,0,10*ROW('Sanitation Data'!G163)),NA())</f>
        <v>#N/A</v>
      </c>
      <c r="AS169" s="104" t="e">
        <f ca="1">+IF(AND(ISNUMBER(OFFSET('Sanitation Data'!$G$12,0,10*ROW('Sanitation Data'!G163))),'Data Summary'!DH169="Yes"),OFFSET('Sanitation Data'!$G$12,0,10*ROW('Sanitation Data'!G163)),NA())</f>
        <v>#N/A</v>
      </c>
      <c r="AT169" s="104" t="e">
        <f ca="1">+IF(AND(ISNUMBER(OFFSET('Sanitation Data'!$G$13,0,10*ROW('Sanitation Data'!G163))),'Data Summary'!DI169="Yes"),OFFSET('Sanitation Data'!$G$13,0,10*ROW('Sanitation Data'!G163)),NA())</f>
        <v>#N/A</v>
      </c>
      <c r="AU169" s="104" t="e">
        <f ca="1">+IF(AND(ISNUMBER(OFFSET('Sanitation Data'!$H$5,0,10*ROW('Sanitation Data'!H163))),'Data Summary'!DJ169="Yes"),100-OFFSET('Sanitation Data'!$H$5,0,10*ROW('Sanitation Data'!H163)),NA())</f>
        <v>#N/A</v>
      </c>
      <c r="AV169" s="104" t="e">
        <f ca="1">+IF(AND(ISNUMBER(OFFSET('Sanitation Data'!$H$7,0,10*ROW('Sanitation Data'!H163))),'Data Summary'!DK169="Yes"),OFFSET('Sanitation Data'!$H$7,0,10*ROW('Sanitation Data'!H163)),NA())</f>
        <v>#N/A</v>
      </c>
      <c r="AW169" s="104" t="e">
        <f ca="1">+IF(AND(ISNUMBER(OFFSET('Sanitation Data'!$H$11,0,10*ROW('Sanitation Data'!H163))),'Data Summary'!DL169="Yes"),OFFSET('Sanitation Data'!$H$11,0,10*ROW('Sanitation Data'!H163)),NA())</f>
        <v>#N/A</v>
      </c>
      <c r="AX169" s="104" t="e">
        <f ca="1">+IF(AND(ISNUMBER(OFFSET('Sanitation Data'!$H$12,0,10*ROW('Sanitation Data'!H163))),'Data Summary'!DM169="Yes"),OFFSET('Sanitation Data'!$H$12,0,10*ROW('Sanitation Data'!H163)),NA())</f>
        <v>#N/A</v>
      </c>
      <c r="AY169" s="104" t="e">
        <f ca="1">+IF(AND(ISNUMBER(OFFSET('Sanitation Data'!$H$13,0,10*ROW('Sanitation Data'!H163))),'Data Summary'!DN169="Yes"),OFFSET('Sanitation Data'!$H$13,0,10*ROW('Sanitation Data'!H163)),NA())</f>
        <v>#N/A</v>
      </c>
      <c r="AZ169" s="109" t="e">
        <f ca="1">+IF(AND(ISNUMBER(OFFSET('Hygiene Data'!$C$6,0,10*ROW('Hygiene Data'!C163))),'Data Summary'!DO169="Yes"),OFFSET('Hygiene Data'!$C$6,0,10*ROW('Hygiene Data'!C163)),NA())</f>
        <v>#N/A</v>
      </c>
      <c r="BA169" s="109" t="e">
        <f ca="1">+IF(AND(ISNUMBER(OFFSET('Hygiene Data'!$C$8,0,10*ROW('Hygiene Data'!C163))),'Data Summary'!DP169="Yes"),OFFSET('Hygiene Data'!$C$8,0,10*ROW('Hygiene Data'!C163)),NA())</f>
        <v>#N/A</v>
      </c>
      <c r="BB169" s="109" t="e">
        <f ca="1">+IF(AND(ISNUMBER(OFFSET('Hygiene Data'!$C$10,0,10*ROW('Hygiene Data'!C163))),'Data Summary'!DQ169="Yes"),OFFSET('Hygiene Data'!$C$10,0,10*ROW('Hygiene Data'!C163)),NA())</f>
        <v>#N/A</v>
      </c>
      <c r="BC169" s="109" t="e">
        <f ca="1">+IF(AND(ISNUMBER(OFFSET('Hygiene Data'!$D$6,0,10*ROW('Hygiene Data'!D163))),'Data Summary'!DR169="Yes"),OFFSET('Hygiene Data'!$D$6,0,10*ROW('Hygiene Data'!D163)),NA())</f>
        <v>#N/A</v>
      </c>
      <c r="BD169" s="109" t="e">
        <f ca="1">+IF(AND(ISNUMBER(OFFSET('Hygiene Data'!$D$8,0,10*ROW('Hygiene Data'!D163))),'Data Summary'!DS169="Yes"),OFFSET('Hygiene Data'!$D$8,0,10*ROW('Hygiene Data'!D163)),NA())</f>
        <v>#N/A</v>
      </c>
      <c r="BE169" s="109" t="e">
        <f ca="1">+IF(AND(ISNUMBER(OFFSET('Hygiene Data'!$D$10,0,10*ROW('Hygiene Data'!D163))),'Data Summary'!DT169="Yes"),OFFSET('Hygiene Data'!$D$10,0,10*ROW('Hygiene Data'!D163)),NA())</f>
        <v>#N/A</v>
      </c>
      <c r="BF169" s="109" t="e">
        <f ca="1">+IF(AND(ISNUMBER(OFFSET('Hygiene Data'!$E$6,0,10*ROW('Hygiene Data'!E163))),'Data Summary'!DU169="Yes"),OFFSET('Hygiene Data'!$E$6,0,10*ROW('Hygiene Data'!E163)),NA())</f>
        <v>#N/A</v>
      </c>
      <c r="BG169" s="109" t="e">
        <f ca="1">+IF(AND(ISNUMBER(OFFSET('Hygiene Data'!$E$8,0,10*ROW('Hygiene Data'!E163))),'Data Summary'!DV169="Yes"),OFFSET('Hygiene Data'!$E$8,0,10*ROW('Hygiene Data'!E163)),NA())</f>
        <v>#N/A</v>
      </c>
      <c r="BH169" s="109" t="e">
        <f ca="1">+IF(AND(ISNUMBER(OFFSET('Hygiene Data'!$E$10,0,10*ROW('Hygiene Data'!E163))),'Data Summary'!DW169="Yes"),OFFSET('Hygiene Data'!$E$10,0,10*ROW('Hygiene Data'!E163)),NA())</f>
        <v>#N/A</v>
      </c>
      <c r="BI169" s="109" t="e">
        <f ca="1">+IF(AND(ISNUMBER(OFFSET('Hygiene Data'!$F$6,0,10*ROW('Hygiene Data'!F163))),'Data Summary'!DX169="Yes"),OFFSET('Hygiene Data'!$F$6,0,10*ROW('Hygiene Data'!F163)),NA())</f>
        <v>#N/A</v>
      </c>
      <c r="BJ169" s="109" t="e">
        <f ca="1">+IF(AND(ISNUMBER(OFFSET('Hygiene Data'!$F$8,0,10*ROW('Hygiene Data'!F163))),'Data Summary'!DY169="Yes"),OFFSET('Hygiene Data'!$F$8,0,10*ROW('Hygiene Data'!F163)),NA())</f>
        <v>#N/A</v>
      </c>
      <c r="BK169" s="109" t="e">
        <f ca="1">+IF(AND(ISNUMBER(OFFSET('Hygiene Data'!$F$10,0,10*ROW('Hygiene Data'!F163))),'Data Summary'!DZ169="Yes"),OFFSET('Hygiene Data'!$F$10,0,10*ROW('Hygiene Data'!F163)),NA())</f>
        <v>#N/A</v>
      </c>
      <c r="BL169" s="109" t="e">
        <f ca="1">+IF(AND(ISNUMBER(OFFSET('Hygiene Data'!$G$6,0,10*ROW('Hygiene Data'!G163))),'Data Summary'!EA169="Yes"),OFFSET('Hygiene Data'!$G$6,0,10*ROW('Hygiene Data'!G163)),NA())</f>
        <v>#N/A</v>
      </c>
      <c r="BM169" s="109" t="e">
        <f ca="1">+IF(AND(ISNUMBER(OFFSET('Hygiene Data'!$G$8,0,10*ROW('Hygiene Data'!G163))),'Data Summary'!EB169="Yes"),OFFSET('Hygiene Data'!$G$8,0,10*ROW('Hygiene Data'!G163)),NA())</f>
        <v>#N/A</v>
      </c>
      <c r="BN169" s="109" t="e">
        <f ca="1">+IF(AND(ISNUMBER(OFFSET('Hygiene Data'!$G$10,0,10*ROW('Hygiene Data'!G163))),'Data Summary'!EC169="Yes"),OFFSET('Hygiene Data'!$G$10,0,10*ROW('Hygiene Data'!G163)),NA())</f>
        <v>#N/A</v>
      </c>
      <c r="BO169" s="109" t="e">
        <f ca="1">+IF(AND(ISNUMBER(OFFSET('Hygiene Data'!$H$6,0,10*ROW('Hygiene Data'!H163))),'Data Summary'!ED169="Yes"),OFFSET('Hygiene Data'!$H$6,0,10*ROW('Hygiene Data'!H163)),NA())</f>
        <v>#N/A</v>
      </c>
      <c r="BP169" s="109" t="e">
        <f ca="1">+IF(AND(ISNUMBER(OFFSET('Hygiene Data'!$H$8,0,10*ROW('Hygiene Data'!H163))),'Data Summary'!EE169="Yes"),OFFSET('Hygiene Data'!$H$8,0,10*ROW('Hygiene Data'!H163)),NA())</f>
        <v>#N/A</v>
      </c>
      <c r="BQ169" s="109" t="e">
        <f ca="1">+IF(AND(ISNUMBER(OFFSET('Hygiene Data'!$H$10,0,10*ROW('Hygiene Data'!H163))),'Data Summary'!EF169="Yes"),OFFSET('Hygiene Data'!$H$10,0,10*ROW('Hygiene Data'!H163)),NA())</f>
        <v>#N/A</v>
      </c>
    </row>
    <row r="170" spans="1:69" x14ac:dyDescent="0.25">
      <c r="A170" s="57" t="e">
        <f ca="1">+IF(OFFSET('Water Data'!$B$1,0,10*ROW('Water Data'!B164))="",NA(),OFFSET('Water Data'!$B$1,0,10*ROW('Water Data'!B164)))</f>
        <v>#N/A</v>
      </c>
      <c r="B170" s="57" t="e">
        <f ca="1">+IF(OFFSET('Water Data'!$A$3,0,10*ROW('Water Data'!A167))="",NA(),OFFSET('Water Data'!$A$3,0,10*ROW('Water Data'!A167)))</f>
        <v>#N/A</v>
      </c>
      <c r="C170" s="57" t="e">
        <f ca="1">+IF(OFFSET('Water Data'!$C$3,0,10*ROW('Water Data'!C167))="",NA(),OFFSET('Water Data'!$C$3,0,10*ROW('Water Data'!C167)))</f>
        <v>#N/A</v>
      </c>
      <c r="D170" s="58" t="e">
        <f ca="1">+IF(AND(ISNUMBER(OFFSET('Water Data'!$C$5,0,10*ROW('Water Data'!C164))),'Data Summary'!BS170="Yes"),100-OFFSET('Water Data'!$C$5,0,10*ROW('Water Data'!C164)),NA())</f>
        <v>#N/A</v>
      </c>
      <c r="E170" s="58" t="e">
        <f ca="1">+IF(AND(ISNUMBER(OFFSET('Water Data'!$C$7,0,10*ROW('Water Data'!C164))),'Data Summary'!BT170="Yes"),OFFSET('Water Data'!$C$7,0,10*ROW('Water Data'!C164)),NA())</f>
        <v>#N/A</v>
      </c>
      <c r="F170" s="58" t="e">
        <f ca="1">+IF(AND(ISNUMBER(OFFSET('Water Data'!$C$10,0,10*ROW('Water Data'!C164))),'Data Summary'!BU170="Yes"),OFFSET('Water Data'!$C$10,0,10*ROW('Water Data'!C164)),NA())</f>
        <v>#N/A</v>
      </c>
      <c r="G170" s="58" t="e">
        <f ca="1">+IF(AND(ISNUMBER(OFFSET('Water Data'!$D$5,0,10*ROW('Water Data'!D164))),'Data Summary'!BV170="Yes"),100-OFFSET('Water Data'!$D$5,0,10*ROW('Water Data'!D164)),NA())</f>
        <v>#N/A</v>
      </c>
      <c r="H170" s="58" t="e">
        <f ca="1">+IF(AND(ISNUMBER(OFFSET('Water Data'!$D$7,0,10*ROW('Water Data'!D164))),'Data Summary'!BW170="Yes"),OFFSET('Water Data'!$D$7,0,10*ROW('Water Data'!D164)),NA())</f>
        <v>#N/A</v>
      </c>
      <c r="I170" s="58" t="e">
        <f ca="1">+IF(AND(ISNUMBER(OFFSET('Water Data'!$D$10,0,10*ROW('Water Data'!D164))),'Data Summary'!BX170="Yes"),OFFSET('Water Data'!$D$10,0,10*ROW('Water Data'!D164)),NA())</f>
        <v>#N/A</v>
      </c>
      <c r="J170" s="58" t="e">
        <f ca="1">+IF(AND(ISNUMBER(OFFSET('Water Data'!$E$5,0,10*ROW('Water Data'!E164))),'Data Summary'!BY170="Yes"),100-OFFSET('Water Data'!$E$5,0,10*ROW('Water Data'!E164)),NA())</f>
        <v>#N/A</v>
      </c>
      <c r="K170" s="58" t="e">
        <f ca="1">+IF(AND(ISNUMBER(OFFSET('Water Data'!$E$7,0,10*ROW('Water Data'!E164))),'Data Summary'!BZ170="Yes"),OFFSET('Water Data'!$E$7,0,10*ROW('Water Data'!E164)),NA())</f>
        <v>#N/A</v>
      </c>
      <c r="L170" s="58" t="e">
        <f ca="1">+IF(AND(ISNUMBER(OFFSET('Water Data'!$E$10,0,10*ROW('Water Data'!E164))),'Data Summary'!CA170="Yes"),OFFSET('Water Data'!$E$10,0,10*ROW('Water Data'!E164)),NA())</f>
        <v>#N/A</v>
      </c>
      <c r="M170" s="58" t="e">
        <f ca="1">+IF(AND(ISNUMBER(OFFSET('Water Data'!$F$5,0,10*ROW('Water Data'!F164))),'Data Summary'!CB170="Yes"),100-OFFSET('Water Data'!$F$5,0,10*ROW('Water Data'!F164)),NA())</f>
        <v>#N/A</v>
      </c>
      <c r="N170" s="58" t="e">
        <f ca="1">+IF(AND(ISNUMBER(OFFSET('Water Data'!$F$7,0,10*ROW('Water Data'!F164))),'Data Summary'!CC170="Yes"),OFFSET('Water Data'!$F$7,0,10*ROW('Water Data'!F164)),NA())</f>
        <v>#N/A</v>
      </c>
      <c r="O170" s="58" t="e">
        <f ca="1">+IF(AND(ISNUMBER(OFFSET('Water Data'!$F$10,0,10*ROW('Water Data'!F164))),'Data Summary'!CD170="Yes"),OFFSET('Water Data'!$F$10,0,10*ROW('Water Data'!F164)),NA())</f>
        <v>#N/A</v>
      </c>
      <c r="P170" s="58" t="e">
        <f ca="1">+IF(AND(ISNUMBER(OFFSET('Water Data'!$G$5,0,10*ROW('Water Data'!G164))),'Data Summary'!CE170="Yes"),100-OFFSET('Water Data'!$G$5,0,10*ROW('Water Data'!G164)),NA())</f>
        <v>#N/A</v>
      </c>
      <c r="Q170" s="58" t="e">
        <f ca="1">+IF(AND(ISNUMBER(OFFSET('Water Data'!$G$7,0,10*ROW('Water Data'!G164))),'Data Summary'!CF170="Yes"),OFFSET('Water Data'!$G$7,0,10*ROW('Water Data'!G164)),NA())</f>
        <v>#N/A</v>
      </c>
      <c r="R170" s="58" t="e">
        <f ca="1">+IF(AND(ISNUMBER(OFFSET('Water Data'!$G$10,0,10*ROW('Water Data'!G164))),'Data Summary'!CG170="Yes"),OFFSET('Water Data'!$G$10,0,10*ROW('Water Data'!G164)),NA())</f>
        <v>#N/A</v>
      </c>
      <c r="S170" s="58" t="e">
        <f ca="1">+IF(AND(ISNUMBER(OFFSET('Water Data'!$H$5,0,10*ROW('Water Data'!H164))),'Data Summary'!CH170="Yes"),100-OFFSET('Water Data'!$H$5,0,10*ROW('Water Data'!H164)),NA())</f>
        <v>#N/A</v>
      </c>
      <c r="T170" s="58" t="e">
        <f ca="1">+IF(AND(ISNUMBER(OFFSET('Water Data'!$H$7,0,10*ROW('Water Data'!H164))),'Data Summary'!CI170="Yes"),OFFSET('Water Data'!$H$7,0,10*ROW('Water Data'!H164)),NA())</f>
        <v>#N/A</v>
      </c>
      <c r="U170" s="58" t="e">
        <f ca="1">+IF(AND(ISNUMBER(OFFSET('Water Data'!$H$10,0,10*ROW('Water Data'!H164))),'Data Summary'!CJ170="Yes"),OFFSET('Water Data'!$H$10,0,10*ROW('Water Data'!H164)),NA())</f>
        <v>#N/A</v>
      </c>
      <c r="V170" s="104" t="e">
        <f ca="1">+IF(AND(ISNUMBER(OFFSET('Sanitation Data'!$C$5,0,10*ROW('Sanitation Data'!C164))),'Data Summary'!CK170="Yes"),100-OFFSET('Sanitation Data'!$C$5,0,10*ROW('Sanitation Data'!C164)),NA())</f>
        <v>#N/A</v>
      </c>
      <c r="W170" s="104" t="e">
        <f ca="1">+IF(AND(ISNUMBER(OFFSET('Sanitation Data'!$C$7,0,10*ROW('Sanitation Data'!C164))),'Data Summary'!CL170="Yes"),OFFSET('Sanitation Data'!$C$7,0,10*ROW('Sanitation Data'!C164)),NA())</f>
        <v>#N/A</v>
      </c>
      <c r="X170" s="104" t="e">
        <f ca="1">+IF(AND(ISNUMBER(OFFSET('Sanitation Data'!$C$11,0,10*ROW('Sanitation Data'!C164))),'Data Summary'!CM170="Yes"),OFFSET('Sanitation Data'!$C$11,0,10*ROW('Sanitation Data'!C164)),NA())</f>
        <v>#N/A</v>
      </c>
      <c r="Y170" s="104" t="e">
        <f ca="1">+IF(AND(ISNUMBER(OFFSET('Sanitation Data'!$C$12,0,10*ROW('Sanitation Data'!C164))),'Data Summary'!CN170="Yes"),OFFSET('Sanitation Data'!$C$12,0,10*ROW('Sanitation Data'!C164)),NA())</f>
        <v>#N/A</v>
      </c>
      <c r="Z170" s="104" t="e">
        <f ca="1">+IF(AND(ISNUMBER(OFFSET('Sanitation Data'!$C$13,0,10*ROW('Sanitation Data'!C164))),'Data Summary'!CO170="Yes"),OFFSET('Sanitation Data'!$C$13,0,10*ROW('Sanitation Data'!C164)),NA())</f>
        <v>#N/A</v>
      </c>
      <c r="AA170" s="104" t="e">
        <f ca="1">+IF(AND(ISNUMBER(OFFSET('Sanitation Data'!$D$5,0,10*ROW('Sanitation Data'!D164))),'Data Summary'!CP170="Yes"),100-OFFSET('Sanitation Data'!$D$5,0,10*ROW('Sanitation Data'!D164)),NA())</f>
        <v>#N/A</v>
      </c>
      <c r="AB170" s="104" t="e">
        <f ca="1">+IF(AND(ISNUMBER(OFFSET('Sanitation Data'!$D$7,0,10*ROW('Sanitation Data'!D164))),'Data Summary'!CQ170="Yes"),OFFSET('Sanitation Data'!$D$7,0,10*ROW('Sanitation Data'!D164)),NA())</f>
        <v>#N/A</v>
      </c>
      <c r="AC170" s="104" t="e">
        <f ca="1">+IF(AND(ISNUMBER(OFFSET('Sanitation Data'!$D$11,0,10*ROW('Sanitation Data'!D164))),'Data Summary'!CR170="Yes"),OFFSET('Sanitation Data'!$D$11,0,10*ROW('Sanitation Data'!D164)),NA())</f>
        <v>#N/A</v>
      </c>
      <c r="AD170" s="104" t="e">
        <f ca="1">+IF(AND(ISNUMBER(OFFSET('Sanitation Data'!$D$12,0,10*ROW('Sanitation Data'!D164))),'Data Summary'!CS170="Yes"),OFFSET('Sanitation Data'!$D$12,0,10*ROW('Sanitation Data'!D164)),NA())</f>
        <v>#N/A</v>
      </c>
      <c r="AE170" s="104" t="e">
        <f ca="1">+IF(AND(ISNUMBER(OFFSET('Sanitation Data'!$D$13,0,10*ROW('Sanitation Data'!D164))),'Data Summary'!CT170="Yes"),OFFSET('Sanitation Data'!$D$13,0,10*ROW('Sanitation Data'!D164)),NA())</f>
        <v>#N/A</v>
      </c>
      <c r="AF170" s="104" t="e">
        <f ca="1">+IF(AND(ISNUMBER(OFFSET('Sanitation Data'!$E$5,0,10*ROW('Sanitation Data'!E164))),'Data Summary'!CU170="Yes"),100-OFFSET('Sanitation Data'!$E$5,0,10*ROW('Sanitation Data'!E164)),NA())</f>
        <v>#N/A</v>
      </c>
      <c r="AG170" s="104" t="e">
        <f ca="1">+IF(AND(ISNUMBER(OFFSET('Sanitation Data'!$E$7,0,10*ROW('Sanitation Data'!E164))),'Data Summary'!CV170="Yes"),OFFSET('Sanitation Data'!$E$7,0,10*ROW('Sanitation Data'!E164)),NA())</f>
        <v>#N/A</v>
      </c>
      <c r="AH170" s="104" t="e">
        <f ca="1">+IF(AND(ISNUMBER(OFFSET('Sanitation Data'!$E$11,0,10*ROW('Sanitation Data'!E164))),'Data Summary'!CW170="Yes"),OFFSET('Sanitation Data'!$E$11,0,10*ROW('Sanitation Data'!E164)),NA())</f>
        <v>#N/A</v>
      </c>
      <c r="AI170" s="104" t="e">
        <f ca="1">+IF(AND(ISNUMBER(OFFSET('Sanitation Data'!$E$12,0,10*ROW('Sanitation Data'!E164))),'Data Summary'!CX170="Yes"),OFFSET('Sanitation Data'!$E$12,0,10*ROW('Sanitation Data'!E164)),NA())</f>
        <v>#N/A</v>
      </c>
      <c r="AJ170" s="104" t="e">
        <f ca="1">+IF(AND(ISNUMBER(OFFSET('Sanitation Data'!$E$13,0,10*ROW('Sanitation Data'!E164))),'Data Summary'!CY170="Yes"),OFFSET('Sanitation Data'!$E$13,0,10*ROW('Sanitation Data'!E164)),NA())</f>
        <v>#N/A</v>
      </c>
      <c r="AK170" s="104" t="e">
        <f ca="1">+IF(AND(ISNUMBER(OFFSET('Sanitation Data'!$F$5,0,10*ROW('Sanitation Data'!F164))),'Data Summary'!CZ170="Yes"),100-OFFSET('Sanitation Data'!$F$5,0,10*ROW('Sanitation Data'!F164)),NA())</f>
        <v>#N/A</v>
      </c>
      <c r="AL170" s="104" t="e">
        <f ca="1">+IF(AND(ISNUMBER(OFFSET('Sanitation Data'!$F$7,0,10*ROW('Sanitation Data'!F164))),'Data Summary'!DA170="Yes"),OFFSET('Sanitation Data'!$F$7,0,10*ROW('Sanitation Data'!F164)),NA())</f>
        <v>#N/A</v>
      </c>
      <c r="AM170" s="104" t="e">
        <f ca="1">+IF(AND(ISNUMBER(OFFSET('Sanitation Data'!$F$11,0,10*ROW('Sanitation Data'!F164))),'Data Summary'!DB170="Yes"),OFFSET('Sanitation Data'!$F$11,0,10*ROW('Sanitation Data'!F164)),NA())</f>
        <v>#N/A</v>
      </c>
      <c r="AN170" s="104" t="e">
        <f ca="1">+IF(AND(ISNUMBER(OFFSET('Sanitation Data'!$F$12,0,10*ROW('Sanitation Data'!F164))),'Data Summary'!DC170="Yes"),OFFSET('Sanitation Data'!$F$12,0,10*ROW('Sanitation Data'!F164)),NA())</f>
        <v>#N/A</v>
      </c>
      <c r="AO170" s="104" t="e">
        <f ca="1">+IF(AND(ISNUMBER(OFFSET('Sanitation Data'!$F$13,0,10*ROW('Sanitation Data'!F164))),'Data Summary'!DD170="Yes"),OFFSET('Sanitation Data'!$F$13,0,10*ROW('Sanitation Data'!F164)),NA())</f>
        <v>#N/A</v>
      </c>
      <c r="AP170" s="104" t="e">
        <f ca="1">+IF(AND(ISNUMBER(OFFSET('Sanitation Data'!$G$5,0,10*ROW('Sanitation Data'!G164))),'Data Summary'!DE170="Yes"),100-OFFSET('Sanitation Data'!$G$5,0,10*ROW('Sanitation Data'!G164)),NA())</f>
        <v>#N/A</v>
      </c>
      <c r="AQ170" s="104" t="e">
        <f ca="1">+IF(AND(ISNUMBER(OFFSET('Sanitation Data'!$G$7,0,10*ROW('Sanitation Data'!G164))),'Data Summary'!DF170="Yes"),OFFSET('Sanitation Data'!$G$7,0,10*ROW('Sanitation Data'!G164)),NA())</f>
        <v>#N/A</v>
      </c>
      <c r="AR170" s="104" t="e">
        <f ca="1">+IF(AND(ISNUMBER(OFFSET('Sanitation Data'!$G$11,0,10*ROW('Sanitation Data'!G164))),'Data Summary'!DG170="Yes"),OFFSET('Sanitation Data'!$G$11,0,10*ROW('Sanitation Data'!G164)),NA())</f>
        <v>#N/A</v>
      </c>
      <c r="AS170" s="104" t="e">
        <f ca="1">+IF(AND(ISNUMBER(OFFSET('Sanitation Data'!$G$12,0,10*ROW('Sanitation Data'!G164))),'Data Summary'!DH170="Yes"),OFFSET('Sanitation Data'!$G$12,0,10*ROW('Sanitation Data'!G164)),NA())</f>
        <v>#N/A</v>
      </c>
      <c r="AT170" s="104" t="e">
        <f ca="1">+IF(AND(ISNUMBER(OFFSET('Sanitation Data'!$G$13,0,10*ROW('Sanitation Data'!G164))),'Data Summary'!DI170="Yes"),OFFSET('Sanitation Data'!$G$13,0,10*ROW('Sanitation Data'!G164)),NA())</f>
        <v>#N/A</v>
      </c>
      <c r="AU170" s="104" t="e">
        <f ca="1">+IF(AND(ISNUMBER(OFFSET('Sanitation Data'!$H$5,0,10*ROW('Sanitation Data'!H164))),'Data Summary'!DJ170="Yes"),100-OFFSET('Sanitation Data'!$H$5,0,10*ROW('Sanitation Data'!H164)),NA())</f>
        <v>#N/A</v>
      </c>
      <c r="AV170" s="104" t="e">
        <f ca="1">+IF(AND(ISNUMBER(OFFSET('Sanitation Data'!$H$7,0,10*ROW('Sanitation Data'!H164))),'Data Summary'!DK170="Yes"),OFFSET('Sanitation Data'!$H$7,0,10*ROW('Sanitation Data'!H164)),NA())</f>
        <v>#N/A</v>
      </c>
      <c r="AW170" s="104" t="e">
        <f ca="1">+IF(AND(ISNUMBER(OFFSET('Sanitation Data'!$H$11,0,10*ROW('Sanitation Data'!H164))),'Data Summary'!DL170="Yes"),OFFSET('Sanitation Data'!$H$11,0,10*ROW('Sanitation Data'!H164)),NA())</f>
        <v>#N/A</v>
      </c>
      <c r="AX170" s="104" t="e">
        <f ca="1">+IF(AND(ISNUMBER(OFFSET('Sanitation Data'!$H$12,0,10*ROW('Sanitation Data'!H164))),'Data Summary'!DM170="Yes"),OFFSET('Sanitation Data'!$H$12,0,10*ROW('Sanitation Data'!H164)),NA())</f>
        <v>#N/A</v>
      </c>
      <c r="AY170" s="104" t="e">
        <f ca="1">+IF(AND(ISNUMBER(OFFSET('Sanitation Data'!$H$13,0,10*ROW('Sanitation Data'!H164))),'Data Summary'!DN170="Yes"),OFFSET('Sanitation Data'!$H$13,0,10*ROW('Sanitation Data'!H164)),NA())</f>
        <v>#N/A</v>
      </c>
      <c r="AZ170" s="109" t="e">
        <f ca="1">+IF(AND(ISNUMBER(OFFSET('Hygiene Data'!$C$6,0,10*ROW('Hygiene Data'!C164))),'Data Summary'!DO170="Yes"),OFFSET('Hygiene Data'!$C$6,0,10*ROW('Hygiene Data'!C164)),NA())</f>
        <v>#N/A</v>
      </c>
      <c r="BA170" s="109" t="e">
        <f ca="1">+IF(AND(ISNUMBER(OFFSET('Hygiene Data'!$C$8,0,10*ROW('Hygiene Data'!C164))),'Data Summary'!DP170="Yes"),OFFSET('Hygiene Data'!$C$8,0,10*ROW('Hygiene Data'!C164)),NA())</f>
        <v>#N/A</v>
      </c>
      <c r="BB170" s="109" t="e">
        <f ca="1">+IF(AND(ISNUMBER(OFFSET('Hygiene Data'!$C$10,0,10*ROW('Hygiene Data'!C164))),'Data Summary'!DQ170="Yes"),OFFSET('Hygiene Data'!$C$10,0,10*ROW('Hygiene Data'!C164)),NA())</f>
        <v>#N/A</v>
      </c>
      <c r="BC170" s="109" t="e">
        <f ca="1">+IF(AND(ISNUMBER(OFFSET('Hygiene Data'!$D$6,0,10*ROW('Hygiene Data'!D164))),'Data Summary'!DR170="Yes"),OFFSET('Hygiene Data'!$D$6,0,10*ROW('Hygiene Data'!D164)),NA())</f>
        <v>#N/A</v>
      </c>
      <c r="BD170" s="109" t="e">
        <f ca="1">+IF(AND(ISNUMBER(OFFSET('Hygiene Data'!$D$8,0,10*ROW('Hygiene Data'!D164))),'Data Summary'!DS170="Yes"),OFFSET('Hygiene Data'!$D$8,0,10*ROW('Hygiene Data'!D164)),NA())</f>
        <v>#N/A</v>
      </c>
      <c r="BE170" s="109" t="e">
        <f ca="1">+IF(AND(ISNUMBER(OFFSET('Hygiene Data'!$D$10,0,10*ROW('Hygiene Data'!D164))),'Data Summary'!DT170="Yes"),OFFSET('Hygiene Data'!$D$10,0,10*ROW('Hygiene Data'!D164)),NA())</f>
        <v>#N/A</v>
      </c>
      <c r="BF170" s="109" t="e">
        <f ca="1">+IF(AND(ISNUMBER(OFFSET('Hygiene Data'!$E$6,0,10*ROW('Hygiene Data'!E164))),'Data Summary'!DU170="Yes"),OFFSET('Hygiene Data'!$E$6,0,10*ROW('Hygiene Data'!E164)),NA())</f>
        <v>#N/A</v>
      </c>
      <c r="BG170" s="109" t="e">
        <f ca="1">+IF(AND(ISNUMBER(OFFSET('Hygiene Data'!$E$8,0,10*ROW('Hygiene Data'!E164))),'Data Summary'!DV170="Yes"),OFFSET('Hygiene Data'!$E$8,0,10*ROW('Hygiene Data'!E164)),NA())</f>
        <v>#N/A</v>
      </c>
      <c r="BH170" s="109" t="e">
        <f ca="1">+IF(AND(ISNUMBER(OFFSET('Hygiene Data'!$E$10,0,10*ROW('Hygiene Data'!E164))),'Data Summary'!DW170="Yes"),OFFSET('Hygiene Data'!$E$10,0,10*ROW('Hygiene Data'!E164)),NA())</f>
        <v>#N/A</v>
      </c>
      <c r="BI170" s="109" t="e">
        <f ca="1">+IF(AND(ISNUMBER(OFFSET('Hygiene Data'!$F$6,0,10*ROW('Hygiene Data'!F164))),'Data Summary'!DX170="Yes"),OFFSET('Hygiene Data'!$F$6,0,10*ROW('Hygiene Data'!F164)),NA())</f>
        <v>#N/A</v>
      </c>
      <c r="BJ170" s="109" t="e">
        <f ca="1">+IF(AND(ISNUMBER(OFFSET('Hygiene Data'!$F$8,0,10*ROW('Hygiene Data'!F164))),'Data Summary'!DY170="Yes"),OFFSET('Hygiene Data'!$F$8,0,10*ROW('Hygiene Data'!F164)),NA())</f>
        <v>#N/A</v>
      </c>
      <c r="BK170" s="109" t="e">
        <f ca="1">+IF(AND(ISNUMBER(OFFSET('Hygiene Data'!$F$10,0,10*ROW('Hygiene Data'!F164))),'Data Summary'!DZ170="Yes"),OFFSET('Hygiene Data'!$F$10,0,10*ROW('Hygiene Data'!F164)),NA())</f>
        <v>#N/A</v>
      </c>
      <c r="BL170" s="109" t="e">
        <f ca="1">+IF(AND(ISNUMBER(OFFSET('Hygiene Data'!$G$6,0,10*ROW('Hygiene Data'!G164))),'Data Summary'!EA170="Yes"),OFFSET('Hygiene Data'!$G$6,0,10*ROW('Hygiene Data'!G164)),NA())</f>
        <v>#N/A</v>
      </c>
      <c r="BM170" s="109" t="e">
        <f ca="1">+IF(AND(ISNUMBER(OFFSET('Hygiene Data'!$G$8,0,10*ROW('Hygiene Data'!G164))),'Data Summary'!EB170="Yes"),OFFSET('Hygiene Data'!$G$8,0,10*ROW('Hygiene Data'!G164)),NA())</f>
        <v>#N/A</v>
      </c>
      <c r="BN170" s="109" t="e">
        <f ca="1">+IF(AND(ISNUMBER(OFFSET('Hygiene Data'!$G$10,0,10*ROW('Hygiene Data'!G164))),'Data Summary'!EC170="Yes"),OFFSET('Hygiene Data'!$G$10,0,10*ROW('Hygiene Data'!G164)),NA())</f>
        <v>#N/A</v>
      </c>
      <c r="BO170" s="109" t="e">
        <f ca="1">+IF(AND(ISNUMBER(OFFSET('Hygiene Data'!$H$6,0,10*ROW('Hygiene Data'!H164))),'Data Summary'!ED170="Yes"),OFFSET('Hygiene Data'!$H$6,0,10*ROW('Hygiene Data'!H164)),NA())</f>
        <v>#N/A</v>
      </c>
      <c r="BP170" s="109" t="e">
        <f ca="1">+IF(AND(ISNUMBER(OFFSET('Hygiene Data'!$H$8,0,10*ROW('Hygiene Data'!H164))),'Data Summary'!EE170="Yes"),OFFSET('Hygiene Data'!$H$8,0,10*ROW('Hygiene Data'!H164)),NA())</f>
        <v>#N/A</v>
      </c>
      <c r="BQ170" s="109" t="e">
        <f ca="1">+IF(AND(ISNUMBER(OFFSET('Hygiene Data'!$H$10,0,10*ROW('Hygiene Data'!H164))),'Data Summary'!EF170="Yes"),OFFSET('Hygiene Data'!$H$10,0,10*ROW('Hygiene Data'!H164)),NA())</f>
        <v>#N/A</v>
      </c>
    </row>
    <row r="171" spans="1:69" x14ac:dyDescent="0.25">
      <c r="A171" s="57" t="e">
        <f ca="1">+IF(OFFSET('Water Data'!$B$1,0,10*ROW('Water Data'!B165))="",NA(),OFFSET('Water Data'!$B$1,0,10*ROW('Water Data'!B165)))</f>
        <v>#N/A</v>
      </c>
      <c r="B171" s="57" t="e">
        <f ca="1">+IF(OFFSET('Water Data'!$A$3,0,10*ROW('Water Data'!A168))="",NA(),OFFSET('Water Data'!$A$3,0,10*ROW('Water Data'!A168)))</f>
        <v>#N/A</v>
      </c>
      <c r="C171" s="57" t="e">
        <f ca="1">+IF(OFFSET('Water Data'!$C$3,0,10*ROW('Water Data'!C168))="",NA(),OFFSET('Water Data'!$C$3,0,10*ROW('Water Data'!C168)))</f>
        <v>#N/A</v>
      </c>
      <c r="D171" s="58" t="e">
        <f ca="1">+IF(AND(ISNUMBER(OFFSET('Water Data'!$C$5,0,10*ROW('Water Data'!C165))),'Data Summary'!BS171="Yes"),100-OFFSET('Water Data'!$C$5,0,10*ROW('Water Data'!C165)),NA())</f>
        <v>#N/A</v>
      </c>
      <c r="E171" s="58" t="e">
        <f ca="1">+IF(AND(ISNUMBER(OFFSET('Water Data'!$C$7,0,10*ROW('Water Data'!C165))),'Data Summary'!BT171="Yes"),OFFSET('Water Data'!$C$7,0,10*ROW('Water Data'!C165)),NA())</f>
        <v>#N/A</v>
      </c>
      <c r="F171" s="58" t="e">
        <f ca="1">+IF(AND(ISNUMBER(OFFSET('Water Data'!$C$10,0,10*ROW('Water Data'!C165))),'Data Summary'!BU171="Yes"),OFFSET('Water Data'!$C$10,0,10*ROW('Water Data'!C165)),NA())</f>
        <v>#N/A</v>
      </c>
      <c r="G171" s="58" t="e">
        <f ca="1">+IF(AND(ISNUMBER(OFFSET('Water Data'!$D$5,0,10*ROW('Water Data'!D165))),'Data Summary'!BV171="Yes"),100-OFFSET('Water Data'!$D$5,0,10*ROW('Water Data'!D165)),NA())</f>
        <v>#N/A</v>
      </c>
      <c r="H171" s="58" t="e">
        <f ca="1">+IF(AND(ISNUMBER(OFFSET('Water Data'!$D$7,0,10*ROW('Water Data'!D165))),'Data Summary'!BW171="Yes"),OFFSET('Water Data'!$D$7,0,10*ROW('Water Data'!D165)),NA())</f>
        <v>#N/A</v>
      </c>
      <c r="I171" s="58" t="e">
        <f ca="1">+IF(AND(ISNUMBER(OFFSET('Water Data'!$D$10,0,10*ROW('Water Data'!D165))),'Data Summary'!BX171="Yes"),OFFSET('Water Data'!$D$10,0,10*ROW('Water Data'!D165)),NA())</f>
        <v>#N/A</v>
      </c>
      <c r="J171" s="58" t="e">
        <f ca="1">+IF(AND(ISNUMBER(OFFSET('Water Data'!$E$5,0,10*ROW('Water Data'!E165))),'Data Summary'!BY171="Yes"),100-OFFSET('Water Data'!$E$5,0,10*ROW('Water Data'!E165)),NA())</f>
        <v>#N/A</v>
      </c>
      <c r="K171" s="58" t="e">
        <f ca="1">+IF(AND(ISNUMBER(OFFSET('Water Data'!$E$7,0,10*ROW('Water Data'!E165))),'Data Summary'!BZ171="Yes"),OFFSET('Water Data'!$E$7,0,10*ROW('Water Data'!E165)),NA())</f>
        <v>#N/A</v>
      </c>
      <c r="L171" s="58" t="e">
        <f ca="1">+IF(AND(ISNUMBER(OFFSET('Water Data'!$E$10,0,10*ROW('Water Data'!E165))),'Data Summary'!CA171="Yes"),OFFSET('Water Data'!$E$10,0,10*ROW('Water Data'!E165)),NA())</f>
        <v>#N/A</v>
      </c>
      <c r="M171" s="58" t="e">
        <f ca="1">+IF(AND(ISNUMBER(OFFSET('Water Data'!$F$5,0,10*ROW('Water Data'!F165))),'Data Summary'!CB171="Yes"),100-OFFSET('Water Data'!$F$5,0,10*ROW('Water Data'!F165)),NA())</f>
        <v>#N/A</v>
      </c>
      <c r="N171" s="58" t="e">
        <f ca="1">+IF(AND(ISNUMBER(OFFSET('Water Data'!$F$7,0,10*ROW('Water Data'!F165))),'Data Summary'!CC171="Yes"),OFFSET('Water Data'!$F$7,0,10*ROW('Water Data'!F165)),NA())</f>
        <v>#N/A</v>
      </c>
      <c r="O171" s="58" t="e">
        <f ca="1">+IF(AND(ISNUMBER(OFFSET('Water Data'!$F$10,0,10*ROW('Water Data'!F165))),'Data Summary'!CD171="Yes"),OFFSET('Water Data'!$F$10,0,10*ROW('Water Data'!F165)),NA())</f>
        <v>#N/A</v>
      </c>
      <c r="P171" s="58" t="e">
        <f ca="1">+IF(AND(ISNUMBER(OFFSET('Water Data'!$G$5,0,10*ROW('Water Data'!G165))),'Data Summary'!CE171="Yes"),100-OFFSET('Water Data'!$G$5,0,10*ROW('Water Data'!G165)),NA())</f>
        <v>#N/A</v>
      </c>
      <c r="Q171" s="58" t="e">
        <f ca="1">+IF(AND(ISNUMBER(OFFSET('Water Data'!$G$7,0,10*ROW('Water Data'!G165))),'Data Summary'!CF171="Yes"),OFFSET('Water Data'!$G$7,0,10*ROW('Water Data'!G165)),NA())</f>
        <v>#N/A</v>
      </c>
      <c r="R171" s="58" t="e">
        <f ca="1">+IF(AND(ISNUMBER(OFFSET('Water Data'!$G$10,0,10*ROW('Water Data'!G165))),'Data Summary'!CG171="Yes"),OFFSET('Water Data'!$G$10,0,10*ROW('Water Data'!G165)),NA())</f>
        <v>#N/A</v>
      </c>
      <c r="S171" s="58" t="e">
        <f ca="1">+IF(AND(ISNUMBER(OFFSET('Water Data'!$H$5,0,10*ROW('Water Data'!H165))),'Data Summary'!CH171="Yes"),100-OFFSET('Water Data'!$H$5,0,10*ROW('Water Data'!H165)),NA())</f>
        <v>#N/A</v>
      </c>
      <c r="T171" s="58" t="e">
        <f ca="1">+IF(AND(ISNUMBER(OFFSET('Water Data'!$H$7,0,10*ROW('Water Data'!H165))),'Data Summary'!CI171="Yes"),OFFSET('Water Data'!$H$7,0,10*ROW('Water Data'!H165)),NA())</f>
        <v>#N/A</v>
      </c>
      <c r="U171" s="58" t="e">
        <f ca="1">+IF(AND(ISNUMBER(OFFSET('Water Data'!$H$10,0,10*ROW('Water Data'!H165))),'Data Summary'!CJ171="Yes"),OFFSET('Water Data'!$H$10,0,10*ROW('Water Data'!H165)),NA())</f>
        <v>#N/A</v>
      </c>
      <c r="V171" s="104" t="e">
        <f ca="1">+IF(AND(ISNUMBER(OFFSET('Sanitation Data'!$C$5,0,10*ROW('Sanitation Data'!C165))),'Data Summary'!CK171="Yes"),100-OFFSET('Sanitation Data'!$C$5,0,10*ROW('Sanitation Data'!C165)),NA())</f>
        <v>#N/A</v>
      </c>
      <c r="W171" s="104" t="e">
        <f ca="1">+IF(AND(ISNUMBER(OFFSET('Sanitation Data'!$C$7,0,10*ROW('Sanitation Data'!C165))),'Data Summary'!CL171="Yes"),OFFSET('Sanitation Data'!$C$7,0,10*ROW('Sanitation Data'!C165)),NA())</f>
        <v>#N/A</v>
      </c>
      <c r="X171" s="104" t="e">
        <f ca="1">+IF(AND(ISNUMBER(OFFSET('Sanitation Data'!$C$11,0,10*ROW('Sanitation Data'!C165))),'Data Summary'!CM171="Yes"),OFFSET('Sanitation Data'!$C$11,0,10*ROW('Sanitation Data'!C165)),NA())</f>
        <v>#N/A</v>
      </c>
      <c r="Y171" s="104" t="e">
        <f ca="1">+IF(AND(ISNUMBER(OFFSET('Sanitation Data'!$C$12,0,10*ROW('Sanitation Data'!C165))),'Data Summary'!CN171="Yes"),OFFSET('Sanitation Data'!$C$12,0,10*ROW('Sanitation Data'!C165)),NA())</f>
        <v>#N/A</v>
      </c>
      <c r="Z171" s="104" t="e">
        <f ca="1">+IF(AND(ISNUMBER(OFFSET('Sanitation Data'!$C$13,0,10*ROW('Sanitation Data'!C165))),'Data Summary'!CO171="Yes"),OFFSET('Sanitation Data'!$C$13,0,10*ROW('Sanitation Data'!C165)),NA())</f>
        <v>#N/A</v>
      </c>
      <c r="AA171" s="104" t="e">
        <f ca="1">+IF(AND(ISNUMBER(OFFSET('Sanitation Data'!$D$5,0,10*ROW('Sanitation Data'!D165))),'Data Summary'!CP171="Yes"),100-OFFSET('Sanitation Data'!$D$5,0,10*ROW('Sanitation Data'!D165)),NA())</f>
        <v>#N/A</v>
      </c>
      <c r="AB171" s="104" t="e">
        <f ca="1">+IF(AND(ISNUMBER(OFFSET('Sanitation Data'!$D$7,0,10*ROW('Sanitation Data'!D165))),'Data Summary'!CQ171="Yes"),OFFSET('Sanitation Data'!$D$7,0,10*ROW('Sanitation Data'!D165)),NA())</f>
        <v>#N/A</v>
      </c>
      <c r="AC171" s="104" t="e">
        <f ca="1">+IF(AND(ISNUMBER(OFFSET('Sanitation Data'!$D$11,0,10*ROW('Sanitation Data'!D165))),'Data Summary'!CR171="Yes"),OFFSET('Sanitation Data'!$D$11,0,10*ROW('Sanitation Data'!D165)),NA())</f>
        <v>#N/A</v>
      </c>
      <c r="AD171" s="104" t="e">
        <f ca="1">+IF(AND(ISNUMBER(OFFSET('Sanitation Data'!$D$12,0,10*ROW('Sanitation Data'!D165))),'Data Summary'!CS171="Yes"),OFFSET('Sanitation Data'!$D$12,0,10*ROW('Sanitation Data'!D165)),NA())</f>
        <v>#N/A</v>
      </c>
      <c r="AE171" s="104" t="e">
        <f ca="1">+IF(AND(ISNUMBER(OFFSET('Sanitation Data'!$D$13,0,10*ROW('Sanitation Data'!D165))),'Data Summary'!CT171="Yes"),OFFSET('Sanitation Data'!$D$13,0,10*ROW('Sanitation Data'!D165)),NA())</f>
        <v>#N/A</v>
      </c>
      <c r="AF171" s="104" t="e">
        <f ca="1">+IF(AND(ISNUMBER(OFFSET('Sanitation Data'!$E$5,0,10*ROW('Sanitation Data'!E165))),'Data Summary'!CU171="Yes"),100-OFFSET('Sanitation Data'!$E$5,0,10*ROW('Sanitation Data'!E165)),NA())</f>
        <v>#N/A</v>
      </c>
      <c r="AG171" s="104" t="e">
        <f ca="1">+IF(AND(ISNUMBER(OFFSET('Sanitation Data'!$E$7,0,10*ROW('Sanitation Data'!E165))),'Data Summary'!CV171="Yes"),OFFSET('Sanitation Data'!$E$7,0,10*ROW('Sanitation Data'!E165)),NA())</f>
        <v>#N/A</v>
      </c>
      <c r="AH171" s="104" t="e">
        <f ca="1">+IF(AND(ISNUMBER(OFFSET('Sanitation Data'!$E$11,0,10*ROW('Sanitation Data'!E165))),'Data Summary'!CW171="Yes"),OFFSET('Sanitation Data'!$E$11,0,10*ROW('Sanitation Data'!E165)),NA())</f>
        <v>#N/A</v>
      </c>
      <c r="AI171" s="104" t="e">
        <f ca="1">+IF(AND(ISNUMBER(OFFSET('Sanitation Data'!$E$12,0,10*ROW('Sanitation Data'!E165))),'Data Summary'!CX171="Yes"),OFFSET('Sanitation Data'!$E$12,0,10*ROW('Sanitation Data'!E165)),NA())</f>
        <v>#N/A</v>
      </c>
      <c r="AJ171" s="104" t="e">
        <f ca="1">+IF(AND(ISNUMBER(OFFSET('Sanitation Data'!$E$13,0,10*ROW('Sanitation Data'!E165))),'Data Summary'!CY171="Yes"),OFFSET('Sanitation Data'!$E$13,0,10*ROW('Sanitation Data'!E165)),NA())</f>
        <v>#N/A</v>
      </c>
      <c r="AK171" s="104" t="e">
        <f ca="1">+IF(AND(ISNUMBER(OFFSET('Sanitation Data'!$F$5,0,10*ROW('Sanitation Data'!F165))),'Data Summary'!CZ171="Yes"),100-OFFSET('Sanitation Data'!$F$5,0,10*ROW('Sanitation Data'!F165)),NA())</f>
        <v>#N/A</v>
      </c>
      <c r="AL171" s="104" t="e">
        <f ca="1">+IF(AND(ISNUMBER(OFFSET('Sanitation Data'!$F$7,0,10*ROW('Sanitation Data'!F165))),'Data Summary'!DA171="Yes"),OFFSET('Sanitation Data'!$F$7,0,10*ROW('Sanitation Data'!F165)),NA())</f>
        <v>#N/A</v>
      </c>
      <c r="AM171" s="104" t="e">
        <f ca="1">+IF(AND(ISNUMBER(OFFSET('Sanitation Data'!$F$11,0,10*ROW('Sanitation Data'!F165))),'Data Summary'!DB171="Yes"),OFFSET('Sanitation Data'!$F$11,0,10*ROW('Sanitation Data'!F165)),NA())</f>
        <v>#N/A</v>
      </c>
      <c r="AN171" s="104" t="e">
        <f ca="1">+IF(AND(ISNUMBER(OFFSET('Sanitation Data'!$F$12,0,10*ROW('Sanitation Data'!F165))),'Data Summary'!DC171="Yes"),OFFSET('Sanitation Data'!$F$12,0,10*ROW('Sanitation Data'!F165)),NA())</f>
        <v>#N/A</v>
      </c>
      <c r="AO171" s="104" t="e">
        <f ca="1">+IF(AND(ISNUMBER(OFFSET('Sanitation Data'!$F$13,0,10*ROW('Sanitation Data'!F165))),'Data Summary'!DD171="Yes"),OFFSET('Sanitation Data'!$F$13,0,10*ROW('Sanitation Data'!F165)),NA())</f>
        <v>#N/A</v>
      </c>
      <c r="AP171" s="104" t="e">
        <f ca="1">+IF(AND(ISNUMBER(OFFSET('Sanitation Data'!$G$5,0,10*ROW('Sanitation Data'!G165))),'Data Summary'!DE171="Yes"),100-OFFSET('Sanitation Data'!$G$5,0,10*ROW('Sanitation Data'!G165)),NA())</f>
        <v>#N/A</v>
      </c>
      <c r="AQ171" s="104" t="e">
        <f ca="1">+IF(AND(ISNUMBER(OFFSET('Sanitation Data'!$G$7,0,10*ROW('Sanitation Data'!G165))),'Data Summary'!DF171="Yes"),OFFSET('Sanitation Data'!$G$7,0,10*ROW('Sanitation Data'!G165)),NA())</f>
        <v>#N/A</v>
      </c>
      <c r="AR171" s="104" t="e">
        <f ca="1">+IF(AND(ISNUMBER(OFFSET('Sanitation Data'!$G$11,0,10*ROW('Sanitation Data'!G165))),'Data Summary'!DG171="Yes"),OFFSET('Sanitation Data'!$G$11,0,10*ROW('Sanitation Data'!G165)),NA())</f>
        <v>#N/A</v>
      </c>
      <c r="AS171" s="104" t="e">
        <f ca="1">+IF(AND(ISNUMBER(OFFSET('Sanitation Data'!$G$12,0,10*ROW('Sanitation Data'!G165))),'Data Summary'!DH171="Yes"),OFFSET('Sanitation Data'!$G$12,0,10*ROW('Sanitation Data'!G165)),NA())</f>
        <v>#N/A</v>
      </c>
      <c r="AT171" s="104" t="e">
        <f ca="1">+IF(AND(ISNUMBER(OFFSET('Sanitation Data'!$G$13,0,10*ROW('Sanitation Data'!G165))),'Data Summary'!DI171="Yes"),OFFSET('Sanitation Data'!$G$13,0,10*ROW('Sanitation Data'!G165)),NA())</f>
        <v>#N/A</v>
      </c>
      <c r="AU171" s="104" t="e">
        <f ca="1">+IF(AND(ISNUMBER(OFFSET('Sanitation Data'!$H$5,0,10*ROW('Sanitation Data'!H165))),'Data Summary'!DJ171="Yes"),100-OFFSET('Sanitation Data'!$H$5,0,10*ROW('Sanitation Data'!H165)),NA())</f>
        <v>#N/A</v>
      </c>
      <c r="AV171" s="104" t="e">
        <f ca="1">+IF(AND(ISNUMBER(OFFSET('Sanitation Data'!$H$7,0,10*ROW('Sanitation Data'!H165))),'Data Summary'!DK171="Yes"),OFFSET('Sanitation Data'!$H$7,0,10*ROW('Sanitation Data'!H165)),NA())</f>
        <v>#N/A</v>
      </c>
      <c r="AW171" s="104" t="e">
        <f ca="1">+IF(AND(ISNUMBER(OFFSET('Sanitation Data'!$H$11,0,10*ROW('Sanitation Data'!H165))),'Data Summary'!DL171="Yes"),OFFSET('Sanitation Data'!$H$11,0,10*ROW('Sanitation Data'!H165)),NA())</f>
        <v>#N/A</v>
      </c>
      <c r="AX171" s="104" t="e">
        <f ca="1">+IF(AND(ISNUMBER(OFFSET('Sanitation Data'!$H$12,0,10*ROW('Sanitation Data'!H165))),'Data Summary'!DM171="Yes"),OFFSET('Sanitation Data'!$H$12,0,10*ROW('Sanitation Data'!H165)),NA())</f>
        <v>#N/A</v>
      </c>
      <c r="AY171" s="104" t="e">
        <f ca="1">+IF(AND(ISNUMBER(OFFSET('Sanitation Data'!$H$13,0,10*ROW('Sanitation Data'!H165))),'Data Summary'!DN171="Yes"),OFFSET('Sanitation Data'!$H$13,0,10*ROW('Sanitation Data'!H165)),NA())</f>
        <v>#N/A</v>
      </c>
      <c r="AZ171" s="109" t="e">
        <f ca="1">+IF(AND(ISNUMBER(OFFSET('Hygiene Data'!$C$6,0,10*ROW('Hygiene Data'!C165))),'Data Summary'!DO171="Yes"),OFFSET('Hygiene Data'!$C$6,0,10*ROW('Hygiene Data'!C165)),NA())</f>
        <v>#N/A</v>
      </c>
      <c r="BA171" s="109" t="e">
        <f ca="1">+IF(AND(ISNUMBER(OFFSET('Hygiene Data'!$C$8,0,10*ROW('Hygiene Data'!C165))),'Data Summary'!DP171="Yes"),OFFSET('Hygiene Data'!$C$8,0,10*ROW('Hygiene Data'!C165)),NA())</f>
        <v>#N/A</v>
      </c>
      <c r="BB171" s="109" t="e">
        <f ca="1">+IF(AND(ISNUMBER(OFFSET('Hygiene Data'!$C$10,0,10*ROW('Hygiene Data'!C165))),'Data Summary'!DQ171="Yes"),OFFSET('Hygiene Data'!$C$10,0,10*ROW('Hygiene Data'!C165)),NA())</f>
        <v>#N/A</v>
      </c>
      <c r="BC171" s="109" t="e">
        <f ca="1">+IF(AND(ISNUMBER(OFFSET('Hygiene Data'!$D$6,0,10*ROW('Hygiene Data'!D165))),'Data Summary'!DR171="Yes"),OFFSET('Hygiene Data'!$D$6,0,10*ROW('Hygiene Data'!D165)),NA())</f>
        <v>#N/A</v>
      </c>
      <c r="BD171" s="109" t="e">
        <f ca="1">+IF(AND(ISNUMBER(OFFSET('Hygiene Data'!$D$8,0,10*ROW('Hygiene Data'!D165))),'Data Summary'!DS171="Yes"),OFFSET('Hygiene Data'!$D$8,0,10*ROW('Hygiene Data'!D165)),NA())</f>
        <v>#N/A</v>
      </c>
      <c r="BE171" s="109" t="e">
        <f ca="1">+IF(AND(ISNUMBER(OFFSET('Hygiene Data'!$D$10,0,10*ROW('Hygiene Data'!D165))),'Data Summary'!DT171="Yes"),OFFSET('Hygiene Data'!$D$10,0,10*ROW('Hygiene Data'!D165)),NA())</f>
        <v>#N/A</v>
      </c>
      <c r="BF171" s="109" t="e">
        <f ca="1">+IF(AND(ISNUMBER(OFFSET('Hygiene Data'!$E$6,0,10*ROW('Hygiene Data'!E165))),'Data Summary'!DU171="Yes"),OFFSET('Hygiene Data'!$E$6,0,10*ROW('Hygiene Data'!E165)),NA())</f>
        <v>#N/A</v>
      </c>
      <c r="BG171" s="109" t="e">
        <f ca="1">+IF(AND(ISNUMBER(OFFSET('Hygiene Data'!$E$8,0,10*ROW('Hygiene Data'!E165))),'Data Summary'!DV171="Yes"),OFFSET('Hygiene Data'!$E$8,0,10*ROW('Hygiene Data'!E165)),NA())</f>
        <v>#N/A</v>
      </c>
      <c r="BH171" s="109" t="e">
        <f ca="1">+IF(AND(ISNUMBER(OFFSET('Hygiene Data'!$E$10,0,10*ROW('Hygiene Data'!E165))),'Data Summary'!DW171="Yes"),OFFSET('Hygiene Data'!$E$10,0,10*ROW('Hygiene Data'!E165)),NA())</f>
        <v>#N/A</v>
      </c>
      <c r="BI171" s="109" t="e">
        <f ca="1">+IF(AND(ISNUMBER(OFFSET('Hygiene Data'!$F$6,0,10*ROW('Hygiene Data'!F165))),'Data Summary'!DX171="Yes"),OFFSET('Hygiene Data'!$F$6,0,10*ROW('Hygiene Data'!F165)),NA())</f>
        <v>#N/A</v>
      </c>
      <c r="BJ171" s="109" t="e">
        <f ca="1">+IF(AND(ISNUMBER(OFFSET('Hygiene Data'!$F$8,0,10*ROW('Hygiene Data'!F165))),'Data Summary'!DY171="Yes"),OFFSET('Hygiene Data'!$F$8,0,10*ROW('Hygiene Data'!F165)),NA())</f>
        <v>#N/A</v>
      </c>
      <c r="BK171" s="109" t="e">
        <f ca="1">+IF(AND(ISNUMBER(OFFSET('Hygiene Data'!$F$10,0,10*ROW('Hygiene Data'!F165))),'Data Summary'!DZ171="Yes"),OFFSET('Hygiene Data'!$F$10,0,10*ROW('Hygiene Data'!F165)),NA())</f>
        <v>#N/A</v>
      </c>
      <c r="BL171" s="109" t="e">
        <f ca="1">+IF(AND(ISNUMBER(OFFSET('Hygiene Data'!$G$6,0,10*ROW('Hygiene Data'!G165))),'Data Summary'!EA171="Yes"),OFFSET('Hygiene Data'!$G$6,0,10*ROW('Hygiene Data'!G165)),NA())</f>
        <v>#N/A</v>
      </c>
      <c r="BM171" s="109" t="e">
        <f ca="1">+IF(AND(ISNUMBER(OFFSET('Hygiene Data'!$G$8,0,10*ROW('Hygiene Data'!G165))),'Data Summary'!EB171="Yes"),OFFSET('Hygiene Data'!$G$8,0,10*ROW('Hygiene Data'!G165)),NA())</f>
        <v>#N/A</v>
      </c>
      <c r="BN171" s="109" t="e">
        <f ca="1">+IF(AND(ISNUMBER(OFFSET('Hygiene Data'!$G$10,0,10*ROW('Hygiene Data'!G165))),'Data Summary'!EC171="Yes"),OFFSET('Hygiene Data'!$G$10,0,10*ROW('Hygiene Data'!G165)),NA())</f>
        <v>#N/A</v>
      </c>
      <c r="BO171" s="109" t="e">
        <f ca="1">+IF(AND(ISNUMBER(OFFSET('Hygiene Data'!$H$6,0,10*ROW('Hygiene Data'!H165))),'Data Summary'!ED171="Yes"),OFFSET('Hygiene Data'!$H$6,0,10*ROW('Hygiene Data'!H165)),NA())</f>
        <v>#N/A</v>
      </c>
      <c r="BP171" s="109" t="e">
        <f ca="1">+IF(AND(ISNUMBER(OFFSET('Hygiene Data'!$H$8,0,10*ROW('Hygiene Data'!H165))),'Data Summary'!EE171="Yes"),OFFSET('Hygiene Data'!$H$8,0,10*ROW('Hygiene Data'!H165)),NA())</f>
        <v>#N/A</v>
      </c>
      <c r="BQ171" s="109" t="e">
        <f ca="1">+IF(AND(ISNUMBER(OFFSET('Hygiene Data'!$H$10,0,10*ROW('Hygiene Data'!H165))),'Data Summary'!EF171="Yes"),OFFSET('Hygiene Data'!$H$10,0,10*ROW('Hygiene Data'!H165)),NA())</f>
        <v>#N/A</v>
      </c>
    </row>
    <row r="172" spans="1:69" x14ac:dyDescent="0.25">
      <c r="A172" s="57" t="e">
        <f ca="1">+IF(OFFSET('Water Data'!$B$1,0,10*ROW('Water Data'!B166))="",NA(),OFFSET('Water Data'!$B$1,0,10*ROW('Water Data'!B166)))</f>
        <v>#N/A</v>
      </c>
      <c r="B172" s="57" t="e">
        <f ca="1">+IF(OFFSET('Water Data'!$A$3,0,10*ROW('Water Data'!A169))="",NA(),OFFSET('Water Data'!$A$3,0,10*ROW('Water Data'!A169)))</f>
        <v>#N/A</v>
      </c>
      <c r="C172" s="57" t="e">
        <f ca="1">+IF(OFFSET('Water Data'!$C$3,0,10*ROW('Water Data'!C169))="",NA(),OFFSET('Water Data'!$C$3,0,10*ROW('Water Data'!C169)))</f>
        <v>#N/A</v>
      </c>
      <c r="D172" s="58" t="e">
        <f ca="1">+IF(AND(ISNUMBER(OFFSET('Water Data'!$C$5,0,10*ROW('Water Data'!C166))),'Data Summary'!BS172="Yes"),100-OFFSET('Water Data'!$C$5,0,10*ROW('Water Data'!C166)),NA())</f>
        <v>#N/A</v>
      </c>
      <c r="E172" s="58" t="e">
        <f ca="1">+IF(AND(ISNUMBER(OFFSET('Water Data'!$C$7,0,10*ROW('Water Data'!C166))),'Data Summary'!BT172="Yes"),OFFSET('Water Data'!$C$7,0,10*ROW('Water Data'!C166)),NA())</f>
        <v>#N/A</v>
      </c>
      <c r="F172" s="58" t="e">
        <f ca="1">+IF(AND(ISNUMBER(OFFSET('Water Data'!$C$10,0,10*ROW('Water Data'!C166))),'Data Summary'!BU172="Yes"),OFFSET('Water Data'!$C$10,0,10*ROW('Water Data'!C166)),NA())</f>
        <v>#N/A</v>
      </c>
      <c r="G172" s="58" t="e">
        <f ca="1">+IF(AND(ISNUMBER(OFFSET('Water Data'!$D$5,0,10*ROW('Water Data'!D166))),'Data Summary'!BV172="Yes"),100-OFFSET('Water Data'!$D$5,0,10*ROW('Water Data'!D166)),NA())</f>
        <v>#N/A</v>
      </c>
      <c r="H172" s="58" t="e">
        <f ca="1">+IF(AND(ISNUMBER(OFFSET('Water Data'!$D$7,0,10*ROW('Water Data'!D166))),'Data Summary'!BW172="Yes"),OFFSET('Water Data'!$D$7,0,10*ROW('Water Data'!D166)),NA())</f>
        <v>#N/A</v>
      </c>
      <c r="I172" s="58" t="e">
        <f ca="1">+IF(AND(ISNUMBER(OFFSET('Water Data'!$D$10,0,10*ROW('Water Data'!D166))),'Data Summary'!BX172="Yes"),OFFSET('Water Data'!$D$10,0,10*ROW('Water Data'!D166)),NA())</f>
        <v>#N/A</v>
      </c>
      <c r="J172" s="58" t="e">
        <f ca="1">+IF(AND(ISNUMBER(OFFSET('Water Data'!$E$5,0,10*ROW('Water Data'!E166))),'Data Summary'!BY172="Yes"),100-OFFSET('Water Data'!$E$5,0,10*ROW('Water Data'!E166)),NA())</f>
        <v>#N/A</v>
      </c>
      <c r="K172" s="58" t="e">
        <f ca="1">+IF(AND(ISNUMBER(OFFSET('Water Data'!$E$7,0,10*ROW('Water Data'!E166))),'Data Summary'!BZ172="Yes"),OFFSET('Water Data'!$E$7,0,10*ROW('Water Data'!E166)),NA())</f>
        <v>#N/A</v>
      </c>
      <c r="L172" s="58" t="e">
        <f ca="1">+IF(AND(ISNUMBER(OFFSET('Water Data'!$E$10,0,10*ROW('Water Data'!E166))),'Data Summary'!CA172="Yes"),OFFSET('Water Data'!$E$10,0,10*ROW('Water Data'!E166)),NA())</f>
        <v>#N/A</v>
      </c>
      <c r="M172" s="58" t="e">
        <f ca="1">+IF(AND(ISNUMBER(OFFSET('Water Data'!$F$5,0,10*ROW('Water Data'!F166))),'Data Summary'!CB172="Yes"),100-OFFSET('Water Data'!$F$5,0,10*ROW('Water Data'!F166)),NA())</f>
        <v>#N/A</v>
      </c>
      <c r="N172" s="58" t="e">
        <f ca="1">+IF(AND(ISNUMBER(OFFSET('Water Data'!$F$7,0,10*ROW('Water Data'!F166))),'Data Summary'!CC172="Yes"),OFFSET('Water Data'!$F$7,0,10*ROW('Water Data'!F166)),NA())</f>
        <v>#N/A</v>
      </c>
      <c r="O172" s="58" t="e">
        <f ca="1">+IF(AND(ISNUMBER(OFFSET('Water Data'!$F$10,0,10*ROW('Water Data'!F166))),'Data Summary'!CD172="Yes"),OFFSET('Water Data'!$F$10,0,10*ROW('Water Data'!F166)),NA())</f>
        <v>#N/A</v>
      </c>
      <c r="P172" s="58" t="e">
        <f ca="1">+IF(AND(ISNUMBER(OFFSET('Water Data'!$G$5,0,10*ROW('Water Data'!G166))),'Data Summary'!CE172="Yes"),100-OFFSET('Water Data'!$G$5,0,10*ROW('Water Data'!G166)),NA())</f>
        <v>#N/A</v>
      </c>
      <c r="Q172" s="58" t="e">
        <f ca="1">+IF(AND(ISNUMBER(OFFSET('Water Data'!$G$7,0,10*ROW('Water Data'!G166))),'Data Summary'!CF172="Yes"),OFFSET('Water Data'!$G$7,0,10*ROW('Water Data'!G166)),NA())</f>
        <v>#N/A</v>
      </c>
      <c r="R172" s="58" t="e">
        <f ca="1">+IF(AND(ISNUMBER(OFFSET('Water Data'!$G$10,0,10*ROW('Water Data'!G166))),'Data Summary'!CG172="Yes"),OFFSET('Water Data'!$G$10,0,10*ROW('Water Data'!G166)),NA())</f>
        <v>#N/A</v>
      </c>
      <c r="S172" s="58" t="e">
        <f ca="1">+IF(AND(ISNUMBER(OFFSET('Water Data'!$H$5,0,10*ROW('Water Data'!H166))),'Data Summary'!CH172="Yes"),100-OFFSET('Water Data'!$H$5,0,10*ROW('Water Data'!H166)),NA())</f>
        <v>#N/A</v>
      </c>
      <c r="T172" s="58" t="e">
        <f ca="1">+IF(AND(ISNUMBER(OFFSET('Water Data'!$H$7,0,10*ROW('Water Data'!H166))),'Data Summary'!CI172="Yes"),OFFSET('Water Data'!$H$7,0,10*ROW('Water Data'!H166)),NA())</f>
        <v>#N/A</v>
      </c>
      <c r="U172" s="58" t="e">
        <f ca="1">+IF(AND(ISNUMBER(OFFSET('Water Data'!$H$10,0,10*ROW('Water Data'!H166))),'Data Summary'!CJ172="Yes"),OFFSET('Water Data'!$H$10,0,10*ROW('Water Data'!H166)),NA())</f>
        <v>#N/A</v>
      </c>
      <c r="V172" s="104" t="e">
        <f ca="1">+IF(AND(ISNUMBER(OFFSET('Sanitation Data'!$C$5,0,10*ROW('Sanitation Data'!C166))),'Data Summary'!CK172="Yes"),100-OFFSET('Sanitation Data'!$C$5,0,10*ROW('Sanitation Data'!C166)),NA())</f>
        <v>#N/A</v>
      </c>
      <c r="W172" s="104" t="e">
        <f ca="1">+IF(AND(ISNUMBER(OFFSET('Sanitation Data'!$C$7,0,10*ROW('Sanitation Data'!C166))),'Data Summary'!CL172="Yes"),OFFSET('Sanitation Data'!$C$7,0,10*ROW('Sanitation Data'!C166)),NA())</f>
        <v>#N/A</v>
      </c>
      <c r="X172" s="104" t="e">
        <f ca="1">+IF(AND(ISNUMBER(OFFSET('Sanitation Data'!$C$11,0,10*ROW('Sanitation Data'!C166))),'Data Summary'!CM172="Yes"),OFFSET('Sanitation Data'!$C$11,0,10*ROW('Sanitation Data'!C166)),NA())</f>
        <v>#N/A</v>
      </c>
      <c r="Y172" s="104" t="e">
        <f ca="1">+IF(AND(ISNUMBER(OFFSET('Sanitation Data'!$C$12,0,10*ROW('Sanitation Data'!C166))),'Data Summary'!CN172="Yes"),OFFSET('Sanitation Data'!$C$12,0,10*ROW('Sanitation Data'!C166)),NA())</f>
        <v>#N/A</v>
      </c>
      <c r="Z172" s="104" t="e">
        <f ca="1">+IF(AND(ISNUMBER(OFFSET('Sanitation Data'!$C$13,0,10*ROW('Sanitation Data'!C166))),'Data Summary'!CO172="Yes"),OFFSET('Sanitation Data'!$C$13,0,10*ROW('Sanitation Data'!C166)),NA())</f>
        <v>#N/A</v>
      </c>
      <c r="AA172" s="104" t="e">
        <f ca="1">+IF(AND(ISNUMBER(OFFSET('Sanitation Data'!$D$5,0,10*ROW('Sanitation Data'!D166))),'Data Summary'!CP172="Yes"),100-OFFSET('Sanitation Data'!$D$5,0,10*ROW('Sanitation Data'!D166)),NA())</f>
        <v>#N/A</v>
      </c>
      <c r="AB172" s="104" t="e">
        <f ca="1">+IF(AND(ISNUMBER(OFFSET('Sanitation Data'!$D$7,0,10*ROW('Sanitation Data'!D166))),'Data Summary'!CQ172="Yes"),OFFSET('Sanitation Data'!$D$7,0,10*ROW('Sanitation Data'!D166)),NA())</f>
        <v>#N/A</v>
      </c>
      <c r="AC172" s="104" t="e">
        <f ca="1">+IF(AND(ISNUMBER(OFFSET('Sanitation Data'!$D$11,0,10*ROW('Sanitation Data'!D166))),'Data Summary'!CR172="Yes"),OFFSET('Sanitation Data'!$D$11,0,10*ROW('Sanitation Data'!D166)),NA())</f>
        <v>#N/A</v>
      </c>
      <c r="AD172" s="104" t="e">
        <f ca="1">+IF(AND(ISNUMBER(OFFSET('Sanitation Data'!$D$12,0,10*ROW('Sanitation Data'!D166))),'Data Summary'!CS172="Yes"),OFFSET('Sanitation Data'!$D$12,0,10*ROW('Sanitation Data'!D166)),NA())</f>
        <v>#N/A</v>
      </c>
      <c r="AE172" s="104" t="e">
        <f ca="1">+IF(AND(ISNUMBER(OFFSET('Sanitation Data'!$D$13,0,10*ROW('Sanitation Data'!D166))),'Data Summary'!CT172="Yes"),OFFSET('Sanitation Data'!$D$13,0,10*ROW('Sanitation Data'!D166)),NA())</f>
        <v>#N/A</v>
      </c>
      <c r="AF172" s="104" t="e">
        <f ca="1">+IF(AND(ISNUMBER(OFFSET('Sanitation Data'!$E$5,0,10*ROW('Sanitation Data'!E166))),'Data Summary'!CU172="Yes"),100-OFFSET('Sanitation Data'!$E$5,0,10*ROW('Sanitation Data'!E166)),NA())</f>
        <v>#N/A</v>
      </c>
      <c r="AG172" s="104" t="e">
        <f ca="1">+IF(AND(ISNUMBER(OFFSET('Sanitation Data'!$E$7,0,10*ROW('Sanitation Data'!E166))),'Data Summary'!CV172="Yes"),OFFSET('Sanitation Data'!$E$7,0,10*ROW('Sanitation Data'!E166)),NA())</f>
        <v>#N/A</v>
      </c>
      <c r="AH172" s="104" t="e">
        <f ca="1">+IF(AND(ISNUMBER(OFFSET('Sanitation Data'!$E$11,0,10*ROW('Sanitation Data'!E166))),'Data Summary'!CW172="Yes"),OFFSET('Sanitation Data'!$E$11,0,10*ROW('Sanitation Data'!E166)),NA())</f>
        <v>#N/A</v>
      </c>
      <c r="AI172" s="104" t="e">
        <f ca="1">+IF(AND(ISNUMBER(OFFSET('Sanitation Data'!$E$12,0,10*ROW('Sanitation Data'!E166))),'Data Summary'!CX172="Yes"),OFFSET('Sanitation Data'!$E$12,0,10*ROW('Sanitation Data'!E166)),NA())</f>
        <v>#N/A</v>
      </c>
      <c r="AJ172" s="104" t="e">
        <f ca="1">+IF(AND(ISNUMBER(OFFSET('Sanitation Data'!$E$13,0,10*ROW('Sanitation Data'!E166))),'Data Summary'!CY172="Yes"),OFFSET('Sanitation Data'!$E$13,0,10*ROW('Sanitation Data'!E166)),NA())</f>
        <v>#N/A</v>
      </c>
      <c r="AK172" s="104" t="e">
        <f ca="1">+IF(AND(ISNUMBER(OFFSET('Sanitation Data'!$F$5,0,10*ROW('Sanitation Data'!F166))),'Data Summary'!CZ172="Yes"),100-OFFSET('Sanitation Data'!$F$5,0,10*ROW('Sanitation Data'!F166)),NA())</f>
        <v>#N/A</v>
      </c>
      <c r="AL172" s="104" t="e">
        <f ca="1">+IF(AND(ISNUMBER(OFFSET('Sanitation Data'!$F$7,0,10*ROW('Sanitation Data'!F166))),'Data Summary'!DA172="Yes"),OFFSET('Sanitation Data'!$F$7,0,10*ROW('Sanitation Data'!F166)),NA())</f>
        <v>#N/A</v>
      </c>
      <c r="AM172" s="104" t="e">
        <f ca="1">+IF(AND(ISNUMBER(OFFSET('Sanitation Data'!$F$11,0,10*ROW('Sanitation Data'!F166))),'Data Summary'!DB172="Yes"),OFFSET('Sanitation Data'!$F$11,0,10*ROW('Sanitation Data'!F166)),NA())</f>
        <v>#N/A</v>
      </c>
      <c r="AN172" s="104" t="e">
        <f ca="1">+IF(AND(ISNUMBER(OFFSET('Sanitation Data'!$F$12,0,10*ROW('Sanitation Data'!F166))),'Data Summary'!DC172="Yes"),OFFSET('Sanitation Data'!$F$12,0,10*ROW('Sanitation Data'!F166)),NA())</f>
        <v>#N/A</v>
      </c>
      <c r="AO172" s="104" t="e">
        <f ca="1">+IF(AND(ISNUMBER(OFFSET('Sanitation Data'!$F$13,0,10*ROW('Sanitation Data'!F166))),'Data Summary'!DD172="Yes"),OFFSET('Sanitation Data'!$F$13,0,10*ROW('Sanitation Data'!F166)),NA())</f>
        <v>#N/A</v>
      </c>
      <c r="AP172" s="104" t="e">
        <f ca="1">+IF(AND(ISNUMBER(OFFSET('Sanitation Data'!$G$5,0,10*ROW('Sanitation Data'!G166))),'Data Summary'!DE172="Yes"),100-OFFSET('Sanitation Data'!$G$5,0,10*ROW('Sanitation Data'!G166)),NA())</f>
        <v>#N/A</v>
      </c>
      <c r="AQ172" s="104" t="e">
        <f ca="1">+IF(AND(ISNUMBER(OFFSET('Sanitation Data'!$G$7,0,10*ROW('Sanitation Data'!G166))),'Data Summary'!DF172="Yes"),OFFSET('Sanitation Data'!$G$7,0,10*ROW('Sanitation Data'!G166)),NA())</f>
        <v>#N/A</v>
      </c>
      <c r="AR172" s="104" t="e">
        <f ca="1">+IF(AND(ISNUMBER(OFFSET('Sanitation Data'!$G$11,0,10*ROW('Sanitation Data'!G166))),'Data Summary'!DG172="Yes"),OFFSET('Sanitation Data'!$G$11,0,10*ROW('Sanitation Data'!G166)),NA())</f>
        <v>#N/A</v>
      </c>
      <c r="AS172" s="104" t="e">
        <f ca="1">+IF(AND(ISNUMBER(OFFSET('Sanitation Data'!$G$12,0,10*ROW('Sanitation Data'!G166))),'Data Summary'!DH172="Yes"),OFFSET('Sanitation Data'!$G$12,0,10*ROW('Sanitation Data'!G166)),NA())</f>
        <v>#N/A</v>
      </c>
      <c r="AT172" s="104" t="e">
        <f ca="1">+IF(AND(ISNUMBER(OFFSET('Sanitation Data'!$G$13,0,10*ROW('Sanitation Data'!G166))),'Data Summary'!DI172="Yes"),OFFSET('Sanitation Data'!$G$13,0,10*ROW('Sanitation Data'!G166)),NA())</f>
        <v>#N/A</v>
      </c>
      <c r="AU172" s="104" t="e">
        <f ca="1">+IF(AND(ISNUMBER(OFFSET('Sanitation Data'!$H$5,0,10*ROW('Sanitation Data'!H166))),'Data Summary'!DJ172="Yes"),100-OFFSET('Sanitation Data'!$H$5,0,10*ROW('Sanitation Data'!H166)),NA())</f>
        <v>#N/A</v>
      </c>
      <c r="AV172" s="104" t="e">
        <f ca="1">+IF(AND(ISNUMBER(OFFSET('Sanitation Data'!$H$7,0,10*ROW('Sanitation Data'!H166))),'Data Summary'!DK172="Yes"),OFFSET('Sanitation Data'!$H$7,0,10*ROW('Sanitation Data'!H166)),NA())</f>
        <v>#N/A</v>
      </c>
      <c r="AW172" s="104" t="e">
        <f ca="1">+IF(AND(ISNUMBER(OFFSET('Sanitation Data'!$H$11,0,10*ROW('Sanitation Data'!H166))),'Data Summary'!DL172="Yes"),OFFSET('Sanitation Data'!$H$11,0,10*ROW('Sanitation Data'!H166)),NA())</f>
        <v>#N/A</v>
      </c>
      <c r="AX172" s="104" t="e">
        <f ca="1">+IF(AND(ISNUMBER(OFFSET('Sanitation Data'!$H$12,0,10*ROW('Sanitation Data'!H166))),'Data Summary'!DM172="Yes"),OFFSET('Sanitation Data'!$H$12,0,10*ROW('Sanitation Data'!H166)),NA())</f>
        <v>#N/A</v>
      </c>
      <c r="AY172" s="104" t="e">
        <f ca="1">+IF(AND(ISNUMBER(OFFSET('Sanitation Data'!$H$13,0,10*ROW('Sanitation Data'!H166))),'Data Summary'!DN172="Yes"),OFFSET('Sanitation Data'!$H$13,0,10*ROW('Sanitation Data'!H166)),NA())</f>
        <v>#N/A</v>
      </c>
      <c r="AZ172" s="109" t="e">
        <f ca="1">+IF(AND(ISNUMBER(OFFSET('Hygiene Data'!$C$6,0,10*ROW('Hygiene Data'!C166))),'Data Summary'!DO172="Yes"),OFFSET('Hygiene Data'!$C$6,0,10*ROW('Hygiene Data'!C166)),NA())</f>
        <v>#N/A</v>
      </c>
      <c r="BA172" s="109" t="e">
        <f ca="1">+IF(AND(ISNUMBER(OFFSET('Hygiene Data'!$C$8,0,10*ROW('Hygiene Data'!C166))),'Data Summary'!DP172="Yes"),OFFSET('Hygiene Data'!$C$8,0,10*ROW('Hygiene Data'!C166)),NA())</f>
        <v>#N/A</v>
      </c>
      <c r="BB172" s="109" t="e">
        <f ca="1">+IF(AND(ISNUMBER(OFFSET('Hygiene Data'!$C$10,0,10*ROW('Hygiene Data'!C166))),'Data Summary'!DQ172="Yes"),OFFSET('Hygiene Data'!$C$10,0,10*ROW('Hygiene Data'!C166)),NA())</f>
        <v>#N/A</v>
      </c>
      <c r="BC172" s="109" t="e">
        <f ca="1">+IF(AND(ISNUMBER(OFFSET('Hygiene Data'!$D$6,0,10*ROW('Hygiene Data'!D166))),'Data Summary'!DR172="Yes"),OFFSET('Hygiene Data'!$D$6,0,10*ROW('Hygiene Data'!D166)),NA())</f>
        <v>#N/A</v>
      </c>
      <c r="BD172" s="109" t="e">
        <f ca="1">+IF(AND(ISNUMBER(OFFSET('Hygiene Data'!$D$8,0,10*ROW('Hygiene Data'!D166))),'Data Summary'!DS172="Yes"),OFFSET('Hygiene Data'!$D$8,0,10*ROW('Hygiene Data'!D166)),NA())</f>
        <v>#N/A</v>
      </c>
      <c r="BE172" s="109" t="e">
        <f ca="1">+IF(AND(ISNUMBER(OFFSET('Hygiene Data'!$D$10,0,10*ROW('Hygiene Data'!D166))),'Data Summary'!DT172="Yes"),OFFSET('Hygiene Data'!$D$10,0,10*ROW('Hygiene Data'!D166)),NA())</f>
        <v>#N/A</v>
      </c>
      <c r="BF172" s="109" t="e">
        <f ca="1">+IF(AND(ISNUMBER(OFFSET('Hygiene Data'!$E$6,0,10*ROW('Hygiene Data'!E166))),'Data Summary'!DU172="Yes"),OFFSET('Hygiene Data'!$E$6,0,10*ROW('Hygiene Data'!E166)),NA())</f>
        <v>#N/A</v>
      </c>
      <c r="BG172" s="109" t="e">
        <f ca="1">+IF(AND(ISNUMBER(OFFSET('Hygiene Data'!$E$8,0,10*ROW('Hygiene Data'!E166))),'Data Summary'!DV172="Yes"),OFFSET('Hygiene Data'!$E$8,0,10*ROW('Hygiene Data'!E166)),NA())</f>
        <v>#N/A</v>
      </c>
      <c r="BH172" s="109" t="e">
        <f ca="1">+IF(AND(ISNUMBER(OFFSET('Hygiene Data'!$E$10,0,10*ROW('Hygiene Data'!E166))),'Data Summary'!DW172="Yes"),OFFSET('Hygiene Data'!$E$10,0,10*ROW('Hygiene Data'!E166)),NA())</f>
        <v>#N/A</v>
      </c>
      <c r="BI172" s="109" t="e">
        <f ca="1">+IF(AND(ISNUMBER(OFFSET('Hygiene Data'!$F$6,0,10*ROW('Hygiene Data'!F166))),'Data Summary'!DX172="Yes"),OFFSET('Hygiene Data'!$F$6,0,10*ROW('Hygiene Data'!F166)),NA())</f>
        <v>#N/A</v>
      </c>
      <c r="BJ172" s="109" t="e">
        <f ca="1">+IF(AND(ISNUMBER(OFFSET('Hygiene Data'!$F$8,0,10*ROW('Hygiene Data'!F166))),'Data Summary'!DY172="Yes"),OFFSET('Hygiene Data'!$F$8,0,10*ROW('Hygiene Data'!F166)),NA())</f>
        <v>#N/A</v>
      </c>
      <c r="BK172" s="109" t="e">
        <f ca="1">+IF(AND(ISNUMBER(OFFSET('Hygiene Data'!$F$10,0,10*ROW('Hygiene Data'!F166))),'Data Summary'!DZ172="Yes"),OFFSET('Hygiene Data'!$F$10,0,10*ROW('Hygiene Data'!F166)),NA())</f>
        <v>#N/A</v>
      </c>
      <c r="BL172" s="109" t="e">
        <f ca="1">+IF(AND(ISNUMBER(OFFSET('Hygiene Data'!$G$6,0,10*ROW('Hygiene Data'!G166))),'Data Summary'!EA172="Yes"),OFFSET('Hygiene Data'!$G$6,0,10*ROW('Hygiene Data'!G166)),NA())</f>
        <v>#N/A</v>
      </c>
      <c r="BM172" s="109" t="e">
        <f ca="1">+IF(AND(ISNUMBER(OFFSET('Hygiene Data'!$G$8,0,10*ROW('Hygiene Data'!G166))),'Data Summary'!EB172="Yes"),OFFSET('Hygiene Data'!$G$8,0,10*ROW('Hygiene Data'!G166)),NA())</f>
        <v>#N/A</v>
      </c>
      <c r="BN172" s="109" t="e">
        <f ca="1">+IF(AND(ISNUMBER(OFFSET('Hygiene Data'!$G$10,0,10*ROW('Hygiene Data'!G166))),'Data Summary'!EC172="Yes"),OFFSET('Hygiene Data'!$G$10,0,10*ROW('Hygiene Data'!G166)),NA())</f>
        <v>#N/A</v>
      </c>
      <c r="BO172" s="109" t="e">
        <f ca="1">+IF(AND(ISNUMBER(OFFSET('Hygiene Data'!$H$6,0,10*ROW('Hygiene Data'!H166))),'Data Summary'!ED172="Yes"),OFFSET('Hygiene Data'!$H$6,0,10*ROW('Hygiene Data'!H166)),NA())</f>
        <v>#N/A</v>
      </c>
      <c r="BP172" s="109" t="e">
        <f ca="1">+IF(AND(ISNUMBER(OFFSET('Hygiene Data'!$H$8,0,10*ROW('Hygiene Data'!H166))),'Data Summary'!EE172="Yes"),OFFSET('Hygiene Data'!$H$8,0,10*ROW('Hygiene Data'!H166)),NA())</f>
        <v>#N/A</v>
      </c>
      <c r="BQ172" s="109" t="e">
        <f ca="1">+IF(AND(ISNUMBER(OFFSET('Hygiene Data'!$H$10,0,10*ROW('Hygiene Data'!H166))),'Data Summary'!EF172="Yes"),OFFSET('Hygiene Data'!$H$10,0,10*ROW('Hygiene Data'!H166)),NA())</f>
        <v>#N/A</v>
      </c>
    </row>
    <row r="173" spans="1:69" x14ac:dyDescent="0.25">
      <c r="A173" s="57" t="e">
        <f ca="1">+IF(OFFSET('Water Data'!$B$1,0,10*ROW('Water Data'!B167))="",NA(),OFFSET('Water Data'!$B$1,0,10*ROW('Water Data'!B167)))</f>
        <v>#N/A</v>
      </c>
      <c r="B173" s="57" t="e">
        <f ca="1">+IF(OFFSET('Water Data'!$A$3,0,10*ROW('Water Data'!A170))="",NA(),OFFSET('Water Data'!$A$3,0,10*ROW('Water Data'!A170)))</f>
        <v>#N/A</v>
      </c>
      <c r="C173" s="57" t="e">
        <f ca="1">+IF(OFFSET('Water Data'!$C$3,0,10*ROW('Water Data'!C170))="",NA(),OFFSET('Water Data'!$C$3,0,10*ROW('Water Data'!C170)))</f>
        <v>#N/A</v>
      </c>
      <c r="D173" s="58" t="e">
        <f ca="1">+IF(AND(ISNUMBER(OFFSET('Water Data'!$C$5,0,10*ROW('Water Data'!C167))),'Data Summary'!BS173="Yes"),100-OFFSET('Water Data'!$C$5,0,10*ROW('Water Data'!C167)),NA())</f>
        <v>#N/A</v>
      </c>
      <c r="E173" s="58" t="e">
        <f ca="1">+IF(AND(ISNUMBER(OFFSET('Water Data'!$C$7,0,10*ROW('Water Data'!C167))),'Data Summary'!BT173="Yes"),OFFSET('Water Data'!$C$7,0,10*ROW('Water Data'!C167)),NA())</f>
        <v>#N/A</v>
      </c>
      <c r="F173" s="58" t="e">
        <f ca="1">+IF(AND(ISNUMBER(OFFSET('Water Data'!$C$10,0,10*ROW('Water Data'!C167))),'Data Summary'!BU173="Yes"),OFFSET('Water Data'!$C$10,0,10*ROW('Water Data'!C167)),NA())</f>
        <v>#N/A</v>
      </c>
      <c r="G173" s="58" t="e">
        <f ca="1">+IF(AND(ISNUMBER(OFFSET('Water Data'!$D$5,0,10*ROW('Water Data'!D167))),'Data Summary'!BV173="Yes"),100-OFFSET('Water Data'!$D$5,0,10*ROW('Water Data'!D167)),NA())</f>
        <v>#N/A</v>
      </c>
      <c r="H173" s="58" t="e">
        <f ca="1">+IF(AND(ISNUMBER(OFFSET('Water Data'!$D$7,0,10*ROW('Water Data'!D167))),'Data Summary'!BW173="Yes"),OFFSET('Water Data'!$D$7,0,10*ROW('Water Data'!D167)),NA())</f>
        <v>#N/A</v>
      </c>
      <c r="I173" s="58" t="e">
        <f ca="1">+IF(AND(ISNUMBER(OFFSET('Water Data'!$D$10,0,10*ROW('Water Data'!D167))),'Data Summary'!BX173="Yes"),OFFSET('Water Data'!$D$10,0,10*ROW('Water Data'!D167)),NA())</f>
        <v>#N/A</v>
      </c>
      <c r="J173" s="58" t="e">
        <f ca="1">+IF(AND(ISNUMBER(OFFSET('Water Data'!$E$5,0,10*ROW('Water Data'!E167))),'Data Summary'!BY173="Yes"),100-OFFSET('Water Data'!$E$5,0,10*ROW('Water Data'!E167)),NA())</f>
        <v>#N/A</v>
      </c>
      <c r="K173" s="58" t="e">
        <f ca="1">+IF(AND(ISNUMBER(OFFSET('Water Data'!$E$7,0,10*ROW('Water Data'!E167))),'Data Summary'!BZ173="Yes"),OFFSET('Water Data'!$E$7,0,10*ROW('Water Data'!E167)),NA())</f>
        <v>#N/A</v>
      </c>
      <c r="L173" s="58" t="e">
        <f ca="1">+IF(AND(ISNUMBER(OFFSET('Water Data'!$E$10,0,10*ROW('Water Data'!E167))),'Data Summary'!CA173="Yes"),OFFSET('Water Data'!$E$10,0,10*ROW('Water Data'!E167)),NA())</f>
        <v>#N/A</v>
      </c>
      <c r="M173" s="58" t="e">
        <f ca="1">+IF(AND(ISNUMBER(OFFSET('Water Data'!$F$5,0,10*ROW('Water Data'!F167))),'Data Summary'!CB173="Yes"),100-OFFSET('Water Data'!$F$5,0,10*ROW('Water Data'!F167)),NA())</f>
        <v>#N/A</v>
      </c>
      <c r="N173" s="58" t="e">
        <f ca="1">+IF(AND(ISNUMBER(OFFSET('Water Data'!$F$7,0,10*ROW('Water Data'!F167))),'Data Summary'!CC173="Yes"),OFFSET('Water Data'!$F$7,0,10*ROW('Water Data'!F167)),NA())</f>
        <v>#N/A</v>
      </c>
      <c r="O173" s="58" t="e">
        <f ca="1">+IF(AND(ISNUMBER(OFFSET('Water Data'!$F$10,0,10*ROW('Water Data'!F167))),'Data Summary'!CD173="Yes"),OFFSET('Water Data'!$F$10,0,10*ROW('Water Data'!F167)),NA())</f>
        <v>#N/A</v>
      </c>
      <c r="P173" s="58" t="e">
        <f ca="1">+IF(AND(ISNUMBER(OFFSET('Water Data'!$G$5,0,10*ROW('Water Data'!G167))),'Data Summary'!CE173="Yes"),100-OFFSET('Water Data'!$G$5,0,10*ROW('Water Data'!G167)),NA())</f>
        <v>#N/A</v>
      </c>
      <c r="Q173" s="58" t="e">
        <f ca="1">+IF(AND(ISNUMBER(OFFSET('Water Data'!$G$7,0,10*ROW('Water Data'!G167))),'Data Summary'!CF173="Yes"),OFFSET('Water Data'!$G$7,0,10*ROW('Water Data'!G167)),NA())</f>
        <v>#N/A</v>
      </c>
      <c r="R173" s="58" t="e">
        <f ca="1">+IF(AND(ISNUMBER(OFFSET('Water Data'!$G$10,0,10*ROW('Water Data'!G167))),'Data Summary'!CG173="Yes"),OFFSET('Water Data'!$G$10,0,10*ROW('Water Data'!G167)),NA())</f>
        <v>#N/A</v>
      </c>
      <c r="S173" s="58" t="e">
        <f ca="1">+IF(AND(ISNUMBER(OFFSET('Water Data'!$H$5,0,10*ROW('Water Data'!H167))),'Data Summary'!CH173="Yes"),100-OFFSET('Water Data'!$H$5,0,10*ROW('Water Data'!H167)),NA())</f>
        <v>#N/A</v>
      </c>
      <c r="T173" s="58" t="e">
        <f ca="1">+IF(AND(ISNUMBER(OFFSET('Water Data'!$H$7,0,10*ROW('Water Data'!H167))),'Data Summary'!CI173="Yes"),OFFSET('Water Data'!$H$7,0,10*ROW('Water Data'!H167)),NA())</f>
        <v>#N/A</v>
      </c>
      <c r="U173" s="58" t="e">
        <f ca="1">+IF(AND(ISNUMBER(OFFSET('Water Data'!$H$10,0,10*ROW('Water Data'!H167))),'Data Summary'!CJ173="Yes"),OFFSET('Water Data'!$H$10,0,10*ROW('Water Data'!H167)),NA())</f>
        <v>#N/A</v>
      </c>
      <c r="V173" s="104" t="e">
        <f ca="1">+IF(AND(ISNUMBER(OFFSET('Sanitation Data'!$C$5,0,10*ROW('Sanitation Data'!C167))),'Data Summary'!CK173="Yes"),100-OFFSET('Sanitation Data'!$C$5,0,10*ROW('Sanitation Data'!C167)),NA())</f>
        <v>#N/A</v>
      </c>
      <c r="W173" s="104" t="e">
        <f ca="1">+IF(AND(ISNUMBER(OFFSET('Sanitation Data'!$C$7,0,10*ROW('Sanitation Data'!C167))),'Data Summary'!CL173="Yes"),OFFSET('Sanitation Data'!$C$7,0,10*ROW('Sanitation Data'!C167)),NA())</f>
        <v>#N/A</v>
      </c>
      <c r="X173" s="104" t="e">
        <f ca="1">+IF(AND(ISNUMBER(OFFSET('Sanitation Data'!$C$11,0,10*ROW('Sanitation Data'!C167))),'Data Summary'!CM173="Yes"),OFFSET('Sanitation Data'!$C$11,0,10*ROW('Sanitation Data'!C167)),NA())</f>
        <v>#N/A</v>
      </c>
      <c r="Y173" s="104" t="e">
        <f ca="1">+IF(AND(ISNUMBER(OFFSET('Sanitation Data'!$C$12,0,10*ROW('Sanitation Data'!C167))),'Data Summary'!CN173="Yes"),OFFSET('Sanitation Data'!$C$12,0,10*ROW('Sanitation Data'!C167)),NA())</f>
        <v>#N/A</v>
      </c>
      <c r="Z173" s="104" t="e">
        <f ca="1">+IF(AND(ISNUMBER(OFFSET('Sanitation Data'!$C$13,0,10*ROW('Sanitation Data'!C167))),'Data Summary'!CO173="Yes"),OFFSET('Sanitation Data'!$C$13,0,10*ROW('Sanitation Data'!C167)),NA())</f>
        <v>#N/A</v>
      </c>
      <c r="AA173" s="104" t="e">
        <f ca="1">+IF(AND(ISNUMBER(OFFSET('Sanitation Data'!$D$5,0,10*ROW('Sanitation Data'!D167))),'Data Summary'!CP173="Yes"),100-OFFSET('Sanitation Data'!$D$5,0,10*ROW('Sanitation Data'!D167)),NA())</f>
        <v>#N/A</v>
      </c>
      <c r="AB173" s="104" t="e">
        <f ca="1">+IF(AND(ISNUMBER(OFFSET('Sanitation Data'!$D$7,0,10*ROW('Sanitation Data'!D167))),'Data Summary'!CQ173="Yes"),OFFSET('Sanitation Data'!$D$7,0,10*ROW('Sanitation Data'!D167)),NA())</f>
        <v>#N/A</v>
      </c>
      <c r="AC173" s="104" t="e">
        <f ca="1">+IF(AND(ISNUMBER(OFFSET('Sanitation Data'!$D$11,0,10*ROW('Sanitation Data'!D167))),'Data Summary'!CR173="Yes"),OFFSET('Sanitation Data'!$D$11,0,10*ROW('Sanitation Data'!D167)),NA())</f>
        <v>#N/A</v>
      </c>
      <c r="AD173" s="104" t="e">
        <f ca="1">+IF(AND(ISNUMBER(OFFSET('Sanitation Data'!$D$12,0,10*ROW('Sanitation Data'!D167))),'Data Summary'!CS173="Yes"),OFFSET('Sanitation Data'!$D$12,0,10*ROW('Sanitation Data'!D167)),NA())</f>
        <v>#N/A</v>
      </c>
      <c r="AE173" s="104" t="e">
        <f ca="1">+IF(AND(ISNUMBER(OFFSET('Sanitation Data'!$D$13,0,10*ROW('Sanitation Data'!D167))),'Data Summary'!CT173="Yes"),OFFSET('Sanitation Data'!$D$13,0,10*ROW('Sanitation Data'!D167)),NA())</f>
        <v>#N/A</v>
      </c>
      <c r="AF173" s="104" t="e">
        <f ca="1">+IF(AND(ISNUMBER(OFFSET('Sanitation Data'!$E$5,0,10*ROW('Sanitation Data'!E167))),'Data Summary'!CU173="Yes"),100-OFFSET('Sanitation Data'!$E$5,0,10*ROW('Sanitation Data'!E167)),NA())</f>
        <v>#N/A</v>
      </c>
      <c r="AG173" s="104" t="e">
        <f ca="1">+IF(AND(ISNUMBER(OFFSET('Sanitation Data'!$E$7,0,10*ROW('Sanitation Data'!E167))),'Data Summary'!CV173="Yes"),OFFSET('Sanitation Data'!$E$7,0,10*ROW('Sanitation Data'!E167)),NA())</f>
        <v>#N/A</v>
      </c>
      <c r="AH173" s="104" t="e">
        <f ca="1">+IF(AND(ISNUMBER(OFFSET('Sanitation Data'!$E$11,0,10*ROW('Sanitation Data'!E167))),'Data Summary'!CW173="Yes"),OFFSET('Sanitation Data'!$E$11,0,10*ROW('Sanitation Data'!E167)),NA())</f>
        <v>#N/A</v>
      </c>
      <c r="AI173" s="104" t="e">
        <f ca="1">+IF(AND(ISNUMBER(OFFSET('Sanitation Data'!$E$12,0,10*ROW('Sanitation Data'!E167))),'Data Summary'!CX173="Yes"),OFFSET('Sanitation Data'!$E$12,0,10*ROW('Sanitation Data'!E167)),NA())</f>
        <v>#N/A</v>
      </c>
      <c r="AJ173" s="104" t="e">
        <f ca="1">+IF(AND(ISNUMBER(OFFSET('Sanitation Data'!$E$13,0,10*ROW('Sanitation Data'!E167))),'Data Summary'!CY173="Yes"),OFFSET('Sanitation Data'!$E$13,0,10*ROW('Sanitation Data'!E167)),NA())</f>
        <v>#N/A</v>
      </c>
      <c r="AK173" s="104" t="e">
        <f ca="1">+IF(AND(ISNUMBER(OFFSET('Sanitation Data'!$F$5,0,10*ROW('Sanitation Data'!F167))),'Data Summary'!CZ173="Yes"),100-OFFSET('Sanitation Data'!$F$5,0,10*ROW('Sanitation Data'!F167)),NA())</f>
        <v>#N/A</v>
      </c>
      <c r="AL173" s="104" t="e">
        <f ca="1">+IF(AND(ISNUMBER(OFFSET('Sanitation Data'!$F$7,0,10*ROW('Sanitation Data'!F167))),'Data Summary'!DA173="Yes"),OFFSET('Sanitation Data'!$F$7,0,10*ROW('Sanitation Data'!F167)),NA())</f>
        <v>#N/A</v>
      </c>
      <c r="AM173" s="104" t="e">
        <f ca="1">+IF(AND(ISNUMBER(OFFSET('Sanitation Data'!$F$11,0,10*ROW('Sanitation Data'!F167))),'Data Summary'!DB173="Yes"),OFFSET('Sanitation Data'!$F$11,0,10*ROW('Sanitation Data'!F167)),NA())</f>
        <v>#N/A</v>
      </c>
      <c r="AN173" s="104" t="e">
        <f ca="1">+IF(AND(ISNUMBER(OFFSET('Sanitation Data'!$F$12,0,10*ROW('Sanitation Data'!F167))),'Data Summary'!DC173="Yes"),OFFSET('Sanitation Data'!$F$12,0,10*ROW('Sanitation Data'!F167)),NA())</f>
        <v>#N/A</v>
      </c>
      <c r="AO173" s="104" t="e">
        <f ca="1">+IF(AND(ISNUMBER(OFFSET('Sanitation Data'!$F$13,0,10*ROW('Sanitation Data'!F167))),'Data Summary'!DD173="Yes"),OFFSET('Sanitation Data'!$F$13,0,10*ROW('Sanitation Data'!F167)),NA())</f>
        <v>#N/A</v>
      </c>
      <c r="AP173" s="104" t="e">
        <f ca="1">+IF(AND(ISNUMBER(OFFSET('Sanitation Data'!$G$5,0,10*ROW('Sanitation Data'!G167))),'Data Summary'!DE173="Yes"),100-OFFSET('Sanitation Data'!$G$5,0,10*ROW('Sanitation Data'!G167)),NA())</f>
        <v>#N/A</v>
      </c>
      <c r="AQ173" s="104" t="e">
        <f ca="1">+IF(AND(ISNUMBER(OFFSET('Sanitation Data'!$G$7,0,10*ROW('Sanitation Data'!G167))),'Data Summary'!DF173="Yes"),OFFSET('Sanitation Data'!$G$7,0,10*ROW('Sanitation Data'!G167)),NA())</f>
        <v>#N/A</v>
      </c>
      <c r="AR173" s="104" t="e">
        <f ca="1">+IF(AND(ISNUMBER(OFFSET('Sanitation Data'!$G$11,0,10*ROW('Sanitation Data'!G167))),'Data Summary'!DG173="Yes"),OFFSET('Sanitation Data'!$G$11,0,10*ROW('Sanitation Data'!G167)),NA())</f>
        <v>#N/A</v>
      </c>
      <c r="AS173" s="104" t="e">
        <f ca="1">+IF(AND(ISNUMBER(OFFSET('Sanitation Data'!$G$12,0,10*ROW('Sanitation Data'!G167))),'Data Summary'!DH173="Yes"),OFFSET('Sanitation Data'!$G$12,0,10*ROW('Sanitation Data'!G167)),NA())</f>
        <v>#N/A</v>
      </c>
      <c r="AT173" s="104" t="e">
        <f ca="1">+IF(AND(ISNUMBER(OFFSET('Sanitation Data'!$G$13,0,10*ROW('Sanitation Data'!G167))),'Data Summary'!DI173="Yes"),OFFSET('Sanitation Data'!$G$13,0,10*ROW('Sanitation Data'!G167)),NA())</f>
        <v>#N/A</v>
      </c>
      <c r="AU173" s="104" t="e">
        <f ca="1">+IF(AND(ISNUMBER(OFFSET('Sanitation Data'!$H$5,0,10*ROW('Sanitation Data'!H167))),'Data Summary'!DJ173="Yes"),100-OFFSET('Sanitation Data'!$H$5,0,10*ROW('Sanitation Data'!H167)),NA())</f>
        <v>#N/A</v>
      </c>
      <c r="AV173" s="104" t="e">
        <f ca="1">+IF(AND(ISNUMBER(OFFSET('Sanitation Data'!$H$7,0,10*ROW('Sanitation Data'!H167))),'Data Summary'!DK173="Yes"),OFFSET('Sanitation Data'!$H$7,0,10*ROW('Sanitation Data'!H167)),NA())</f>
        <v>#N/A</v>
      </c>
      <c r="AW173" s="104" t="e">
        <f ca="1">+IF(AND(ISNUMBER(OFFSET('Sanitation Data'!$H$11,0,10*ROW('Sanitation Data'!H167))),'Data Summary'!DL173="Yes"),OFFSET('Sanitation Data'!$H$11,0,10*ROW('Sanitation Data'!H167)),NA())</f>
        <v>#N/A</v>
      </c>
      <c r="AX173" s="104" t="e">
        <f ca="1">+IF(AND(ISNUMBER(OFFSET('Sanitation Data'!$H$12,0,10*ROW('Sanitation Data'!H167))),'Data Summary'!DM173="Yes"),OFFSET('Sanitation Data'!$H$12,0,10*ROW('Sanitation Data'!H167)),NA())</f>
        <v>#N/A</v>
      </c>
      <c r="AY173" s="104" t="e">
        <f ca="1">+IF(AND(ISNUMBER(OFFSET('Sanitation Data'!$H$13,0,10*ROW('Sanitation Data'!H167))),'Data Summary'!DN173="Yes"),OFFSET('Sanitation Data'!$H$13,0,10*ROW('Sanitation Data'!H167)),NA())</f>
        <v>#N/A</v>
      </c>
      <c r="AZ173" s="109" t="e">
        <f ca="1">+IF(AND(ISNUMBER(OFFSET('Hygiene Data'!$C$6,0,10*ROW('Hygiene Data'!C167))),'Data Summary'!DO173="Yes"),OFFSET('Hygiene Data'!$C$6,0,10*ROW('Hygiene Data'!C167)),NA())</f>
        <v>#N/A</v>
      </c>
      <c r="BA173" s="109" t="e">
        <f ca="1">+IF(AND(ISNUMBER(OFFSET('Hygiene Data'!$C$8,0,10*ROW('Hygiene Data'!C167))),'Data Summary'!DP173="Yes"),OFFSET('Hygiene Data'!$C$8,0,10*ROW('Hygiene Data'!C167)),NA())</f>
        <v>#N/A</v>
      </c>
      <c r="BB173" s="109" t="e">
        <f ca="1">+IF(AND(ISNUMBER(OFFSET('Hygiene Data'!$C$10,0,10*ROW('Hygiene Data'!C167))),'Data Summary'!DQ173="Yes"),OFFSET('Hygiene Data'!$C$10,0,10*ROW('Hygiene Data'!C167)),NA())</f>
        <v>#N/A</v>
      </c>
      <c r="BC173" s="109" t="e">
        <f ca="1">+IF(AND(ISNUMBER(OFFSET('Hygiene Data'!$D$6,0,10*ROW('Hygiene Data'!D167))),'Data Summary'!DR173="Yes"),OFFSET('Hygiene Data'!$D$6,0,10*ROW('Hygiene Data'!D167)),NA())</f>
        <v>#N/A</v>
      </c>
      <c r="BD173" s="109" t="e">
        <f ca="1">+IF(AND(ISNUMBER(OFFSET('Hygiene Data'!$D$8,0,10*ROW('Hygiene Data'!D167))),'Data Summary'!DS173="Yes"),OFFSET('Hygiene Data'!$D$8,0,10*ROW('Hygiene Data'!D167)),NA())</f>
        <v>#N/A</v>
      </c>
      <c r="BE173" s="109" t="e">
        <f ca="1">+IF(AND(ISNUMBER(OFFSET('Hygiene Data'!$D$10,0,10*ROW('Hygiene Data'!D167))),'Data Summary'!DT173="Yes"),OFFSET('Hygiene Data'!$D$10,0,10*ROW('Hygiene Data'!D167)),NA())</f>
        <v>#N/A</v>
      </c>
      <c r="BF173" s="109" t="e">
        <f ca="1">+IF(AND(ISNUMBER(OFFSET('Hygiene Data'!$E$6,0,10*ROW('Hygiene Data'!E167))),'Data Summary'!DU173="Yes"),OFFSET('Hygiene Data'!$E$6,0,10*ROW('Hygiene Data'!E167)),NA())</f>
        <v>#N/A</v>
      </c>
      <c r="BG173" s="109" t="e">
        <f ca="1">+IF(AND(ISNUMBER(OFFSET('Hygiene Data'!$E$8,0,10*ROW('Hygiene Data'!E167))),'Data Summary'!DV173="Yes"),OFFSET('Hygiene Data'!$E$8,0,10*ROW('Hygiene Data'!E167)),NA())</f>
        <v>#N/A</v>
      </c>
      <c r="BH173" s="109" t="e">
        <f ca="1">+IF(AND(ISNUMBER(OFFSET('Hygiene Data'!$E$10,0,10*ROW('Hygiene Data'!E167))),'Data Summary'!DW173="Yes"),OFFSET('Hygiene Data'!$E$10,0,10*ROW('Hygiene Data'!E167)),NA())</f>
        <v>#N/A</v>
      </c>
      <c r="BI173" s="109" t="e">
        <f ca="1">+IF(AND(ISNUMBER(OFFSET('Hygiene Data'!$F$6,0,10*ROW('Hygiene Data'!F167))),'Data Summary'!DX173="Yes"),OFFSET('Hygiene Data'!$F$6,0,10*ROW('Hygiene Data'!F167)),NA())</f>
        <v>#N/A</v>
      </c>
      <c r="BJ173" s="109" t="e">
        <f ca="1">+IF(AND(ISNUMBER(OFFSET('Hygiene Data'!$F$8,0,10*ROW('Hygiene Data'!F167))),'Data Summary'!DY173="Yes"),OFFSET('Hygiene Data'!$F$8,0,10*ROW('Hygiene Data'!F167)),NA())</f>
        <v>#N/A</v>
      </c>
      <c r="BK173" s="109" t="e">
        <f ca="1">+IF(AND(ISNUMBER(OFFSET('Hygiene Data'!$F$10,0,10*ROW('Hygiene Data'!F167))),'Data Summary'!DZ173="Yes"),OFFSET('Hygiene Data'!$F$10,0,10*ROW('Hygiene Data'!F167)),NA())</f>
        <v>#N/A</v>
      </c>
      <c r="BL173" s="109" t="e">
        <f ca="1">+IF(AND(ISNUMBER(OFFSET('Hygiene Data'!$G$6,0,10*ROW('Hygiene Data'!G167))),'Data Summary'!EA173="Yes"),OFFSET('Hygiene Data'!$G$6,0,10*ROW('Hygiene Data'!G167)),NA())</f>
        <v>#N/A</v>
      </c>
      <c r="BM173" s="109" t="e">
        <f ca="1">+IF(AND(ISNUMBER(OFFSET('Hygiene Data'!$G$8,0,10*ROW('Hygiene Data'!G167))),'Data Summary'!EB173="Yes"),OFFSET('Hygiene Data'!$G$8,0,10*ROW('Hygiene Data'!G167)),NA())</f>
        <v>#N/A</v>
      </c>
      <c r="BN173" s="109" t="e">
        <f ca="1">+IF(AND(ISNUMBER(OFFSET('Hygiene Data'!$G$10,0,10*ROW('Hygiene Data'!G167))),'Data Summary'!EC173="Yes"),OFFSET('Hygiene Data'!$G$10,0,10*ROW('Hygiene Data'!G167)),NA())</f>
        <v>#N/A</v>
      </c>
      <c r="BO173" s="109" t="e">
        <f ca="1">+IF(AND(ISNUMBER(OFFSET('Hygiene Data'!$H$6,0,10*ROW('Hygiene Data'!H167))),'Data Summary'!ED173="Yes"),OFFSET('Hygiene Data'!$H$6,0,10*ROW('Hygiene Data'!H167)),NA())</f>
        <v>#N/A</v>
      </c>
      <c r="BP173" s="109" t="e">
        <f ca="1">+IF(AND(ISNUMBER(OFFSET('Hygiene Data'!$H$8,0,10*ROW('Hygiene Data'!H167))),'Data Summary'!EE173="Yes"),OFFSET('Hygiene Data'!$H$8,0,10*ROW('Hygiene Data'!H167)),NA())</f>
        <v>#N/A</v>
      </c>
      <c r="BQ173" s="109" t="e">
        <f ca="1">+IF(AND(ISNUMBER(OFFSET('Hygiene Data'!$H$10,0,10*ROW('Hygiene Data'!H167))),'Data Summary'!EF173="Yes"),OFFSET('Hygiene Data'!$H$10,0,10*ROW('Hygiene Data'!H167)),NA())</f>
        <v>#N/A</v>
      </c>
    </row>
    <row r="174" spans="1:69" x14ac:dyDescent="0.25">
      <c r="A174" s="57" t="e">
        <f ca="1">+IF(OFFSET('Water Data'!$B$1,0,10*ROW('Water Data'!B168))="",NA(),OFFSET('Water Data'!$B$1,0,10*ROW('Water Data'!B168)))</f>
        <v>#N/A</v>
      </c>
      <c r="B174" s="57" t="e">
        <f ca="1">+IF(OFFSET('Water Data'!$A$3,0,10*ROW('Water Data'!A171))="",NA(),OFFSET('Water Data'!$A$3,0,10*ROW('Water Data'!A171)))</f>
        <v>#N/A</v>
      </c>
      <c r="C174" s="57" t="e">
        <f ca="1">+IF(OFFSET('Water Data'!$C$3,0,10*ROW('Water Data'!C171))="",NA(),OFFSET('Water Data'!$C$3,0,10*ROW('Water Data'!C171)))</f>
        <v>#N/A</v>
      </c>
      <c r="D174" s="58" t="e">
        <f ca="1">+IF(AND(ISNUMBER(OFFSET('Water Data'!$C$5,0,10*ROW('Water Data'!C168))),'Data Summary'!BS174="Yes"),100-OFFSET('Water Data'!$C$5,0,10*ROW('Water Data'!C168)),NA())</f>
        <v>#N/A</v>
      </c>
      <c r="E174" s="58" t="e">
        <f ca="1">+IF(AND(ISNUMBER(OFFSET('Water Data'!$C$7,0,10*ROW('Water Data'!C168))),'Data Summary'!BT174="Yes"),OFFSET('Water Data'!$C$7,0,10*ROW('Water Data'!C168)),NA())</f>
        <v>#N/A</v>
      </c>
      <c r="F174" s="58" t="e">
        <f ca="1">+IF(AND(ISNUMBER(OFFSET('Water Data'!$C$10,0,10*ROW('Water Data'!C168))),'Data Summary'!BU174="Yes"),OFFSET('Water Data'!$C$10,0,10*ROW('Water Data'!C168)),NA())</f>
        <v>#N/A</v>
      </c>
      <c r="G174" s="58" t="e">
        <f ca="1">+IF(AND(ISNUMBER(OFFSET('Water Data'!$D$5,0,10*ROW('Water Data'!D168))),'Data Summary'!BV174="Yes"),100-OFFSET('Water Data'!$D$5,0,10*ROW('Water Data'!D168)),NA())</f>
        <v>#N/A</v>
      </c>
      <c r="H174" s="58" t="e">
        <f ca="1">+IF(AND(ISNUMBER(OFFSET('Water Data'!$D$7,0,10*ROW('Water Data'!D168))),'Data Summary'!BW174="Yes"),OFFSET('Water Data'!$D$7,0,10*ROW('Water Data'!D168)),NA())</f>
        <v>#N/A</v>
      </c>
      <c r="I174" s="58" t="e">
        <f ca="1">+IF(AND(ISNUMBER(OFFSET('Water Data'!$D$10,0,10*ROW('Water Data'!D168))),'Data Summary'!BX174="Yes"),OFFSET('Water Data'!$D$10,0,10*ROW('Water Data'!D168)),NA())</f>
        <v>#N/A</v>
      </c>
      <c r="J174" s="58" t="e">
        <f ca="1">+IF(AND(ISNUMBER(OFFSET('Water Data'!$E$5,0,10*ROW('Water Data'!E168))),'Data Summary'!BY174="Yes"),100-OFFSET('Water Data'!$E$5,0,10*ROW('Water Data'!E168)),NA())</f>
        <v>#N/A</v>
      </c>
      <c r="K174" s="58" t="e">
        <f ca="1">+IF(AND(ISNUMBER(OFFSET('Water Data'!$E$7,0,10*ROW('Water Data'!E168))),'Data Summary'!BZ174="Yes"),OFFSET('Water Data'!$E$7,0,10*ROW('Water Data'!E168)),NA())</f>
        <v>#N/A</v>
      </c>
      <c r="L174" s="58" t="e">
        <f ca="1">+IF(AND(ISNUMBER(OFFSET('Water Data'!$E$10,0,10*ROW('Water Data'!E168))),'Data Summary'!CA174="Yes"),OFFSET('Water Data'!$E$10,0,10*ROW('Water Data'!E168)),NA())</f>
        <v>#N/A</v>
      </c>
      <c r="M174" s="58" t="e">
        <f ca="1">+IF(AND(ISNUMBER(OFFSET('Water Data'!$F$5,0,10*ROW('Water Data'!F168))),'Data Summary'!CB174="Yes"),100-OFFSET('Water Data'!$F$5,0,10*ROW('Water Data'!F168)),NA())</f>
        <v>#N/A</v>
      </c>
      <c r="N174" s="58" t="e">
        <f ca="1">+IF(AND(ISNUMBER(OFFSET('Water Data'!$F$7,0,10*ROW('Water Data'!F168))),'Data Summary'!CC174="Yes"),OFFSET('Water Data'!$F$7,0,10*ROW('Water Data'!F168)),NA())</f>
        <v>#N/A</v>
      </c>
      <c r="O174" s="58" t="e">
        <f ca="1">+IF(AND(ISNUMBER(OFFSET('Water Data'!$F$10,0,10*ROW('Water Data'!F168))),'Data Summary'!CD174="Yes"),OFFSET('Water Data'!$F$10,0,10*ROW('Water Data'!F168)),NA())</f>
        <v>#N/A</v>
      </c>
      <c r="P174" s="58" t="e">
        <f ca="1">+IF(AND(ISNUMBER(OFFSET('Water Data'!$G$5,0,10*ROW('Water Data'!G168))),'Data Summary'!CE174="Yes"),100-OFFSET('Water Data'!$G$5,0,10*ROW('Water Data'!G168)),NA())</f>
        <v>#N/A</v>
      </c>
      <c r="Q174" s="58" t="e">
        <f ca="1">+IF(AND(ISNUMBER(OFFSET('Water Data'!$G$7,0,10*ROW('Water Data'!G168))),'Data Summary'!CF174="Yes"),OFFSET('Water Data'!$G$7,0,10*ROW('Water Data'!G168)),NA())</f>
        <v>#N/A</v>
      </c>
      <c r="R174" s="58" t="e">
        <f ca="1">+IF(AND(ISNUMBER(OFFSET('Water Data'!$G$10,0,10*ROW('Water Data'!G168))),'Data Summary'!CG174="Yes"),OFFSET('Water Data'!$G$10,0,10*ROW('Water Data'!G168)),NA())</f>
        <v>#N/A</v>
      </c>
      <c r="S174" s="58" t="e">
        <f ca="1">+IF(AND(ISNUMBER(OFFSET('Water Data'!$H$5,0,10*ROW('Water Data'!H168))),'Data Summary'!CH174="Yes"),100-OFFSET('Water Data'!$H$5,0,10*ROW('Water Data'!H168)),NA())</f>
        <v>#N/A</v>
      </c>
      <c r="T174" s="58" t="e">
        <f ca="1">+IF(AND(ISNUMBER(OFFSET('Water Data'!$H$7,0,10*ROW('Water Data'!H168))),'Data Summary'!CI174="Yes"),OFFSET('Water Data'!$H$7,0,10*ROW('Water Data'!H168)),NA())</f>
        <v>#N/A</v>
      </c>
      <c r="U174" s="58" t="e">
        <f ca="1">+IF(AND(ISNUMBER(OFFSET('Water Data'!$H$10,0,10*ROW('Water Data'!H168))),'Data Summary'!CJ174="Yes"),OFFSET('Water Data'!$H$10,0,10*ROW('Water Data'!H168)),NA())</f>
        <v>#N/A</v>
      </c>
      <c r="V174" s="104" t="e">
        <f ca="1">+IF(AND(ISNUMBER(OFFSET('Sanitation Data'!$C$5,0,10*ROW('Sanitation Data'!C168))),'Data Summary'!CK174="Yes"),100-OFFSET('Sanitation Data'!$C$5,0,10*ROW('Sanitation Data'!C168)),NA())</f>
        <v>#N/A</v>
      </c>
      <c r="W174" s="104" t="e">
        <f ca="1">+IF(AND(ISNUMBER(OFFSET('Sanitation Data'!$C$7,0,10*ROW('Sanitation Data'!C168))),'Data Summary'!CL174="Yes"),OFFSET('Sanitation Data'!$C$7,0,10*ROW('Sanitation Data'!C168)),NA())</f>
        <v>#N/A</v>
      </c>
      <c r="X174" s="104" t="e">
        <f ca="1">+IF(AND(ISNUMBER(OFFSET('Sanitation Data'!$C$11,0,10*ROW('Sanitation Data'!C168))),'Data Summary'!CM174="Yes"),OFFSET('Sanitation Data'!$C$11,0,10*ROW('Sanitation Data'!C168)),NA())</f>
        <v>#N/A</v>
      </c>
      <c r="Y174" s="104" t="e">
        <f ca="1">+IF(AND(ISNUMBER(OFFSET('Sanitation Data'!$C$12,0,10*ROW('Sanitation Data'!C168))),'Data Summary'!CN174="Yes"),OFFSET('Sanitation Data'!$C$12,0,10*ROW('Sanitation Data'!C168)),NA())</f>
        <v>#N/A</v>
      </c>
      <c r="Z174" s="104" t="e">
        <f ca="1">+IF(AND(ISNUMBER(OFFSET('Sanitation Data'!$C$13,0,10*ROW('Sanitation Data'!C168))),'Data Summary'!CO174="Yes"),OFFSET('Sanitation Data'!$C$13,0,10*ROW('Sanitation Data'!C168)),NA())</f>
        <v>#N/A</v>
      </c>
      <c r="AA174" s="104" t="e">
        <f ca="1">+IF(AND(ISNUMBER(OFFSET('Sanitation Data'!$D$5,0,10*ROW('Sanitation Data'!D168))),'Data Summary'!CP174="Yes"),100-OFFSET('Sanitation Data'!$D$5,0,10*ROW('Sanitation Data'!D168)),NA())</f>
        <v>#N/A</v>
      </c>
      <c r="AB174" s="104" t="e">
        <f ca="1">+IF(AND(ISNUMBER(OFFSET('Sanitation Data'!$D$7,0,10*ROW('Sanitation Data'!D168))),'Data Summary'!CQ174="Yes"),OFFSET('Sanitation Data'!$D$7,0,10*ROW('Sanitation Data'!D168)),NA())</f>
        <v>#N/A</v>
      </c>
      <c r="AC174" s="104" t="e">
        <f ca="1">+IF(AND(ISNUMBER(OFFSET('Sanitation Data'!$D$11,0,10*ROW('Sanitation Data'!D168))),'Data Summary'!CR174="Yes"),OFFSET('Sanitation Data'!$D$11,0,10*ROW('Sanitation Data'!D168)),NA())</f>
        <v>#N/A</v>
      </c>
      <c r="AD174" s="104" t="e">
        <f ca="1">+IF(AND(ISNUMBER(OFFSET('Sanitation Data'!$D$12,0,10*ROW('Sanitation Data'!D168))),'Data Summary'!CS174="Yes"),OFFSET('Sanitation Data'!$D$12,0,10*ROW('Sanitation Data'!D168)),NA())</f>
        <v>#N/A</v>
      </c>
      <c r="AE174" s="104" t="e">
        <f ca="1">+IF(AND(ISNUMBER(OFFSET('Sanitation Data'!$D$13,0,10*ROW('Sanitation Data'!D168))),'Data Summary'!CT174="Yes"),OFFSET('Sanitation Data'!$D$13,0,10*ROW('Sanitation Data'!D168)),NA())</f>
        <v>#N/A</v>
      </c>
      <c r="AF174" s="104" t="e">
        <f ca="1">+IF(AND(ISNUMBER(OFFSET('Sanitation Data'!$E$5,0,10*ROW('Sanitation Data'!E168))),'Data Summary'!CU174="Yes"),100-OFFSET('Sanitation Data'!$E$5,0,10*ROW('Sanitation Data'!E168)),NA())</f>
        <v>#N/A</v>
      </c>
      <c r="AG174" s="104" t="e">
        <f ca="1">+IF(AND(ISNUMBER(OFFSET('Sanitation Data'!$E$7,0,10*ROW('Sanitation Data'!E168))),'Data Summary'!CV174="Yes"),OFFSET('Sanitation Data'!$E$7,0,10*ROW('Sanitation Data'!E168)),NA())</f>
        <v>#N/A</v>
      </c>
      <c r="AH174" s="104" t="e">
        <f ca="1">+IF(AND(ISNUMBER(OFFSET('Sanitation Data'!$E$11,0,10*ROW('Sanitation Data'!E168))),'Data Summary'!CW174="Yes"),OFFSET('Sanitation Data'!$E$11,0,10*ROW('Sanitation Data'!E168)),NA())</f>
        <v>#N/A</v>
      </c>
      <c r="AI174" s="104" t="e">
        <f ca="1">+IF(AND(ISNUMBER(OFFSET('Sanitation Data'!$E$12,0,10*ROW('Sanitation Data'!E168))),'Data Summary'!CX174="Yes"),OFFSET('Sanitation Data'!$E$12,0,10*ROW('Sanitation Data'!E168)),NA())</f>
        <v>#N/A</v>
      </c>
      <c r="AJ174" s="104" t="e">
        <f ca="1">+IF(AND(ISNUMBER(OFFSET('Sanitation Data'!$E$13,0,10*ROW('Sanitation Data'!E168))),'Data Summary'!CY174="Yes"),OFFSET('Sanitation Data'!$E$13,0,10*ROW('Sanitation Data'!E168)),NA())</f>
        <v>#N/A</v>
      </c>
      <c r="AK174" s="104" t="e">
        <f ca="1">+IF(AND(ISNUMBER(OFFSET('Sanitation Data'!$F$5,0,10*ROW('Sanitation Data'!F168))),'Data Summary'!CZ174="Yes"),100-OFFSET('Sanitation Data'!$F$5,0,10*ROW('Sanitation Data'!F168)),NA())</f>
        <v>#N/A</v>
      </c>
      <c r="AL174" s="104" t="e">
        <f ca="1">+IF(AND(ISNUMBER(OFFSET('Sanitation Data'!$F$7,0,10*ROW('Sanitation Data'!F168))),'Data Summary'!DA174="Yes"),OFFSET('Sanitation Data'!$F$7,0,10*ROW('Sanitation Data'!F168)),NA())</f>
        <v>#N/A</v>
      </c>
      <c r="AM174" s="104" t="e">
        <f ca="1">+IF(AND(ISNUMBER(OFFSET('Sanitation Data'!$F$11,0,10*ROW('Sanitation Data'!F168))),'Data Summary'!DB174="Yes"),OFFSET('Sanitation Data'!$F$11,0,10*ROW('Sanitation Data'!F168)),NA())</f>
        <v>#N/A</v>
      </c>
      <c r="AN174" s="104" t="e">
        <f ca="1">+IF(AND(ISNUMBER(OFFSET('Sanitation Data'!$F$12,0,10*ROW('Sanitation Data'!F168))),'Data Summary'!DC174="Yes"),OFFSET('Sanitation Data'!$F$12,0,10*ROW('Sanitation Data'!F168)),NA())</f>
        <v>#N/A</v>
      </c>
      <c r="AO174" s="104" t="e">
        <f ca="1">+IF(AND(ISNUMBER(OFFSET('Sanitation Data'!$F$13,0,10*ROW('Sanitation Data'!F168))),'Data Summary'!DD174="Yes"),OFFSET('Sanitation Data'!$F$13,0,10*ROW('Sanitation Data'!F168)),NA())</f>
        <v>#N/A</v>
      </c>
      <c r="AP174" s="104" t="e">
        <f ca="1">+IF(AND(ISNUMBER(OFFSET('Sanitation Data'!$G$5,0,10*ROW('Sanitation Data'!G168))),'Data Summary'!DE174="Yes"),100-OFFSET('Sanitation Data'!$G$5,0,10*ROW('Sanitation Data'!G168)),NA())</f>
        <v>#N/A</v>
      </c>
      <c r="AQ174" s="104" t="e">
        <f ca="1">+IF(AND(ISNUMBER(OFFSET('Sanitation Data'!$G$7,0,10*ROW('Sanitation Data'!G168))),'Data Summary'!DF174="Yes"),OFFSET('Sanitation Data'!$G$7,0,10*ROW('Sanitation Data'!G168)),NA())</f>
        <v>#N/A</v>
      </c>
      <c r="AR174" s="104" t="e">
        <f ca="1">+IF(AND(ISNUMBER(OFFSET('Sanitation Data'!$G$11,0,10*ROW('Sanitation Data'!G168))),'Data Summary'!DG174="Yes"),OFFSET('Sanitation Data'!$G$11,0,10*ROW('Sanitation Data'!G168)),NA())</f>
        <v>#N/A</v>
      </c>
      <c r="AS174" s="104" t="e">
        <f ca="1">+IF(AND(ISNUMBER(OFFSET('Sanitation Data'!$G$12,0,10*ROW('Sanitation Data'!G168))),'Data Summary'!DH174="Yes"),OFFSET('Sanitation Data'!$G$12,0,10*ROW('Sanitation Data'!G168)),NA())</f>
        <v>#N/A</v>
      </c>
      <c r="AT174" s="104" t="e">
        <f ca="1">+IF(AND(ISNUMBER(OFFSET('Sanitation Data'!$G$13,0,10*ROW('Sanitation Data'!G168))),'Data Summary'!DI174="Yes"),OFFSET('Sanitation Data'!$G$13,0,10*ROW('Sanitation Data'!G168)),NA())</f>
        <v>#N/A</v>
      </c>
      <c r="AU174" s="104" t="e">
        <f ca="1">+IF(AND(ISNUMBER(OFFSET('Sanitation Data'!$H$5,0,10*ROW('Sanitation Data'!H168))),'Data Summary'!DJ174="Yes"),100-OFFSET('Sanitation Data'!$H$5,0,10*ROW('Sanitation Data'!H168)),NA())</f>
        <v>#N/A</v>
      </c>
      <c r="AV174" s="104" t="e">
        <f ca="1">+IF(AND(ISNUMBER(OFFSET('Sanitation Data'!$H$7,0,10*ROW('Sanitation Data'!H168))),'Data Summary'!DK174="Yes"),OFFSET('Sanitation Data'!$H$7,0,10*ROW('Sanitation Data'!H168)),NA())</f>
        <v>#N/A</v>
      </c>
      <c r="AW174" s="104" t="e">
        <f ca="1">+IF(AND(ISNUMBER(OFFSET('Sanitation Data'!$H$11,0,10*ROW('Sanitation Data'!H168))),'Data Summary'!DL174="Yes"),OFFSET('Sanitation Data'!$H$11,0,10*ROW('Sanitation Data'!H168)),NA())</f>
        <v>#N/A</v>
      </c>
      <c r="AX174" s="104" t="e">
        <f ca="1">+IF(AND(ISNUMBER(OFFSET('Sanitation Data'!$H$12,0,10*ROW('Sanitation Data'!H168))),'Data Summary'!DM174="Yes"),OFFSET('Sanitation Data'!$H$12,0,10*ROW('Sanitation Data'!H168)),NA())</f>
        <v>#N/A</v>
      </c>
      <c r="AY174" s="104" t="e">
        <f ca="1">+IF(AND(ISNUMBER(OFFSET('Sanitation Data'!$H$13,0,10*ROW('Sanitation Data'!H168))),'Data Summary'!DN174="Yes"),OFFSET('Sanitation Data'!$H$13,0,10*ROW('Sanitation Data'!H168)),NA())</f>
        <v>#N/A</v>
      </c>
      <c r="AZ174" s="109" t="e">
        <f ca="1">+IF(AND(ISNUMBER(OFFSET('Hygiene Data'!$C$6,0,10*ROW('Hygiene Data'!C168))),'Data Summary'!DO174="Yes"),OFFSET('Hygiene Data'!$C$6,0,10*ROW('Hygiene Data'!C168)),NA())</f>
        <v>#N/A</v>
      </c>
      <c r="BA174" s="109" t="e">
        <f ca="1">+IF(AND(ISNUMBER(OFFSET('Hygiene Data'!$C$8,0,10*ROW('Hygiene Data'!C168))),'Data Summary'!DP174="Yes"),OFFSET('Hygiene Data'!$C$8,0,10*ROW('Hygiene Data'!C168)),NA())</f>
        <v>#N/A</v>
      </c>
      <c r="BB174" s="109" t="e">
        <f ca="1">+IF(AND(ISNUMBER(OFFSET('Hygiene Data'!$C$10,0,10*ROW('Hygiene Data'!C168))),'Data Summary'!DQ174="Yes"),OFFSET('Hygiene Data'!$C$10,0,10*ROW('Hygiene Data'!C168)),NA())</f>
        <v>#N/A</v>
      </c>
      <c r="BC174" s="109" t="e">
        <f ca="1">+IF(AND(ISNUMBER(OFFSET('Hygiene Data'!$D$6,0,10*ROW('Hygiene Data'!D168))),'Data Summary'!DR174="Yes"),OFFSET('Hygiene Data'!$D$6,0,10*ROW('Hygiene Data'!D168)),NA())</f>
        <v>#N/A</v>
      </c>
      <c r="BD174" s="109" t="e">
        <f ca="1">+IF(AND(ISNUMBER(OFFSET('Hygiene Data'!$D$8,0,10*ROW('Hygiene Data'!D168))),'Data Summary'!DS174="Yes"),OFFSET('Hygiene Data'!$D$8,0,10*ROW('Hygiene Data'!D168)),NA())</f>
        <v>#N/A</v>
      </c>
      <c r="BE174" s="109" t="e">
        <f ca="1">+IF(AND(ISNUMBER(OFFSET('Hygiene Data'!$D$10,0,10*ROW('Hygiene Data'!D168))),'Data Summary'!DT174="Yes"),OFFSET('Hygiene Data'!$D$10,0,10*ROW('Hygiene Data'!D168)),NA())</f>
        <v>#N/A</v>
      </c>
      <c r="BF174" s="109" t="e">
        <f ca="1">+IF(AND(ISNUMBER(OFFSET('Hygiene Data'!$E$6,0,10*ROW('Hygiene Data'!E168))),'Data Summary'!DU174="Yes"),OFFSET('Hygiene Data'!$E$6,0,10*ROW('Hygiene Data'!E168)),NA())</f>
        <v>#N/A</v>
      </c>
      <c r="BG174" s="109" t="e">
        <f ca="1">+IF(AND(ISNUMBER(OFFSET('Hygiene Data'!$E$8,0,10*ROW('Hygiene Data'!E168))),'Data Summary'!DV174="Yes"),OFFSET('Hygiene Data'!$E$8,0,10*ROW('Hygiene Data'!E168)),NA())</f>
        <v>#N/A</v>
      </c>
      <c r="BH174" s="109" t="e">
        <f ca="1">+IF(AND(ISNUMBER(OFFSET('Hygiene Data'!$E$10,0,10*ROW('Hygiene Data'!E168))),'Data Summary'!DW174="Yes"),OFFSET('Hygiene Data'!$E$10,0,10*ROW('Hygiene Data'!E168)),NA())</f>
        <v>#N/A</v>
      </c>
      <c r="BI174" s="109" t="e">
        <f ca="1">+IF(AND(ISNUMBER(OFFSET('Hygiene Data'!$F$6,0,10*ROW('Hygiene Data'!F168))),'Data Summary'!DX174="Yes"),OFFSET('Hygiene Data'!$F$6,0,10*ROW('Hygiene Data'!F168)),NA())</f>
        <v>#N/A</v>
      </c>
      <c r="BJ174" s="109" t="e">
        <f ca="1">+IF(AND(ISNUMBER(OFFSET('Hygiene Data'!$F$8,0,10*ROW('Hygiene Data'!F168))),'Data Summary'!DY174="Yes"),OFFSET('Hygiene Data'!$F$8,0,10*ROW('Hygiene Data'!F168)),NA())</f>
        <v>#N/A</v>
      </c>
      <c r="BK174" s="109" t="e">
        <f ca="1">+IF(AND(ISNUMBER(OFFSET('Hygiene Data'!$F$10,0,10*ROW('Hygiene Data'!F168))),'Data Summary'!DZ174="Yes"),OFFSET('Hygiene Data'!$F$10,0,10*ROW('Hygiene Data'!F168)),NA())</f>
        <v>#N/A</v>
      </c>
      <c r="BL174" s="109" t="e">
        <f ca="1">+IF(AND(ISNUMBER(OFFSET('Hygiene Data'!$G$6,0,10*ROW('Hygiene Data'!G168))),'Data Summary'!EA174="Yes"),OFFSET('Hygiene Data'!$G$6,0,10*ROW('Hygiene Data'!G168)),NA())</f>
        <v>#N/A</v>
      </c>
      <c r="BM174" s="109" t="e">
        <f ca="1">+IF(AND(ISNUMBER(OFFSET('Hygiene Data'!$G$8,0,10*ROW('Hygiene Data'!G168))),'Data Summary'!EB174="Yes"),OFFSET('Hygiene Data'!$G$8,0,10*ROW('Hygiene Data'!G168)),NA())</f>
        <v>#N/A</v>
      </c>
      <c r="BN174" s="109" t="e">
        <f ca="1">+IF(AND(ISNUMBER(OFFSET('Hygiene Data'!$G$10,0,10*ROW('Hygiene Data'!G168))),'Data Summary'!EC174="Yes"),OFFSET('Hygiene Data'!$G$10,0,10*ROW('Hygiene Data'!G168)),NA())</f>
        <v>#N/A</v>
      </c>
      <c r="BO174" s="109" t="e">
        <f ca="1">+IF(AND(ISNUMBER(OFFSET('Hygiene Data'!$H$6,0,10*ROW('Hygiene Data'!H168))),'Data Summary'!ED174="Yes"),OFFSET('Hygiene Data'!$H$6,0,10*ROW('Hygiene Data'!H168)),NA())</f>
        <v>#N/A</v>
      </c>
      <c r="BP174" s="109" t="e">
        <f ca="1">+IF(AND(ISNUMBER(OFFSET('Hygiene Data'!$H$8,0,10*ROW('Hygiene Data'!H168))),'Data Summary'!EE174="Yes"),OFFSET('Hygiene Data'!$H$8,0,10*ROW('Hygiene Data'!H168)),NA())</f>
        <v>#N/A</v>
      </c>
      <c r="BQ174" s="109" t="e">
        <f ca="1">+IF(AND(ISNUMBER(OFFSET('Hygiene Data'!$H$10,0,10*ROW('Hygiene Data'!H168))),'Data Summary'!EF174="Yes"),OFFSET('Hygiene Data'!$H$10,0,10*ROW('Hygiene Data'!H168)),NA())</f>
        <v>#N/A</v>
      </c>
    </row>
    <row r="175" spans="1:69" x14ac:dyDescent="0.25">
      <c r="A175" s="57" t="e">
        <f ca="1">+IF(OFFSET('Water Data'!$B$1,0,10*ROW('Water Data'!B169))="",NA(),OFFSET('Water Data'!$B$1,0,10*ROW('Water Data'!B169)))</f>
        <v>#N/A</v>
      </c>
      <c r="B175" s="57" t="e">
        <f ca="1">+IF(OFFSET('Water Data'!$A$3,0,10*ROW('Water Data'!A172))="",NA(),OFFSET('Water Data'!$A$3,0,10*ROW('Water Data'!A172)))</f>
        <v>#N/A</v>
      </c>
      <c r="C175" s="57" t="e">
        <f ca="1">+IF(OFFSET('Water Data'!$C$3,0,10*ROW('Water Data'!C172))="",NA(),OFFSET('Water Data'!$C$3,0,10*ROW('Water Data'!C172)))</f>
        <v>#N/A</v>
      </c>
      <c r="D175" s="58" t="e">
        <f ca="1">+IF(AND(ISNUMBER(OFFSET('Water Data'!$C$5,0,10*ROW('Water Data'!C169))),'Data Summary'!BS175="Yes"),100-OFFSET('Water Data'!$C$5,0,10*ROW('Water Data'!C169)),NA())</f>
        <v>#N/A</v>
      </c>
      <c r="E175" s="58" t="e">
        <f ca="1">+IF(AND(ISNUMBER(OFFSET('Water Data'!$C$7,0,10*ROW('Water Data'!C169))),'Data Summary'!BT175="Yes"),OFFSET('Water Data'!$C$7,0,10*ROW('Water Data'!C169)),NA())</f>
        <v>#N/A</v>
      </c>
      <c r="F175" s="58" t="e">
        <f ca="1">+IF(AND(ISNUMBER(OFFSET('Water Data'!$C$10,0,10*ROW('Water Data'!C169))),'Data Summary'!BU175="Yes"),OFFSET('Water Data'!$C$10,0,10*ROW('Water Data'!C169)),NA())</f>
        <v>#N/A</v>
      </c>
      <c r="G175" s="58" t="e">
        <f ca="1">+IF(AND(ISNUMBER(OFFSET('Water Data'!$D$5,0,10*ROW('Water Data'!D169))),'Data Summary'!BV175="Yes"),100-OFFSET('Water Data'!$D$5,0,10*ROW('Water Data'!D169)),NA())</f>
        <v>#N/A</v>
      </c>
      <c r="H175" s="58" t="e">
        <f ca="1">+IF(AND(ISNUMBER(OFFSET('Water Data'!$D$7,0,10*ROW('Water Data'!D169))),'Data Summary'!BW175="Yes"),OFFSET('Water Data'!$D$7,0,10*ROW('Water Data'!D169)),NA())</f>
        <v>#N/A</v>
      </c>
      <c r="I175" s="58" t="e">
        <f ca="1">+IF(AND(ISNUMBER(OFFSET('Water Data'!$D$10,0,10*ROW('Water Data'!D169))),'Data Summary'!BX175="Yes"),OFFSET('Water Data'!$D$10,0,10*ROW('Water Data'!D169)),NA())</f>
        <v>#N/A</v>
      </c>
      <c r="J175" s="58" t="e">
        <f ca="1">+IF(AND(ISNUMBER(OFFSET('Water Data'!$E$5,0,10*ROW('Water Data'!E169))),'Data Summary'!BY175="Yes"),100-OFFSET('Water Data'!$E$5,0,10*ROW('Water Data'!E169)),NA())</f>
        <v>#N/A</v>
      </c>
      <c r="K175" s="58" t="e">
        <f ca="1">+IF(AND(ISNUMBER(OFFSET('Water Data'!$E$7,0,10*ROW('Water Data'!E169))),'Data Summary'!BZ175="Yes"),OFFSET('Water Data'!$E$7,0,10*ROW('Water Data'!E169)),NA())</f>
        <v>#N/A</v>
      </c>
      <c r="L175" s="58" t="e">
        <f ca="1">+IF(AND(ISNUMBER(OFFSET('Water Data'!$E$10,0,10*ROW('Water Data'!E169))),'Data Summary'!CA175="Yes"),OFFSET('Water Data'!$E$10,0,10*ROW('Water Data'!E169)),NA())</f>
        <v>#N/A</v>
      </c>
      <c r="M175" s="58" t="e">
        <f ca="1">+IF(AND(ISNUMBER(OFFSET('Water Data'!$F$5,0,10*ROW('Water Data'!F169))),'Data Summary'!CB175="Yes"),100-OFFSET('Water Data'!$F$5,0,10*ROW('Water Data'!F169)),NA())</f>
        <v>#N/A</v>
      </c>
      <c r="N175" s="58" t="e">
        <f ca="1">+IF(AND(ISNUMBER(OFFSET('Water Data'!$F$7,0,10*ROW('Water Data'!F169))),'Data Summary'!CC175="Yes"),OFFSET('Water Data'!$F$7,0,10*ROW('Water Data'!F169)),NA())</f>
        <v>#N/A</v>
      </c>
      <c r="O175" s="58" t="e">
        <f ca="1">+IF(AND(ISNUMBER(OFFSET('Water Data'!$F$10,0,10*ROW('Water Data'!F169))),'Data Summary'!CD175="Yes"),OFFSET('Water Data'!$F$10,0,10*ROW('Water Data'!F169)),NA())</f>
        <v>#N/A</v>
      </c>
      <c r="P175" s="58" t="e">
        <f ca="1">+IF(AND(ISNUMBER(OFFSET('Water Data'!$G$5,0,10*ROW('Water Data'!G169))),'Data Summary'!CE175="Yes"),100-OFFSET('Water Data'!$G$5,0,10*ROW('Water Data'!G169)),NA())</f>
        <v>#N/A</v>
      </c>
      <c r="Q175" s="58" t="e">
        <f ca="1">+IF(AND(ISNUMBER(OFFSET('Water Data'!$G$7,0,10*ROW('Water Data'!G169))),'Data Summary'!CF175="Yes"),OFFSET('Water Data'!$G$7,0,10*ROW('Water Data'!G169)),NA())</f>
        <v>#N/A</v>
      </c>
      <c r="R175" s="58" t="e">
        <f ca="1">+IF(AND(ISNUMBER(OFFSET('Water Data'!$G$10,0,10*ROW('Water Data'!G169))),'Data Summary'!CG175="Yes"),OFFSET('Water Data'!$G$10,0,10*ROW('Water Data'!G169)),NA())</f>
        <v>#N/A</v>
      </c>
      <c r="S175" s="58" t="e">
        <f ca="1">+IF(AND(ISNUMBER(OFFSET('Water Data'!$H$5,0,10*ROW('Water Data'!H169))),'Data Summary'!CH175="Yes"),100-OFFSET('Water Data'!$H$5,0,10*ROW('Water Data'!H169)),NA())</f>
        <v>#N/A</v>
      </c>
      <c r="T175" s="58" t="e">
        <f ca="1">+IF(AND(ISNUMBER(OFFSET('Water Data'!$H$7,0,10*ROW('Water Data'!H169))),'Data Summary'!CI175="Yes"),OFFSET('Water Data'!$H$7,0,10*ROW('Water Data'!H169)),NA())</f>
        <v>#N/A</v>
      </c>
      <c r="U175" s="58" t="e">
        <f ca="1">+IF(AND(ISNUMBER(OFFSET('Water Data'!$H$10,0,10*ROW('Water Data'!H169))),'Data Summary'!CJ175="Yes"),OFFSET('Water Data'!$H$10,0,10*ROW('Water Data'!H169)),NA())</f>
        <v>#N/A</v>
      </c>
      <c r="V175" s="104" t="e">
        <f ca="1">+IF(AND(ISNUMBER(OFFSET('Sanitation Data'!$C$5,0,10*ROW('Sanitation Data'!C169))),'Data Summary'!CK175="Yes"),100-OFFSET('Sanitation Data'!$C$5,0,10*ROW('Sanitation Data'!C169)),NA())</f>
        <v>#N/A</v>
      </c>
      <c r="W175" s="104" t="e">
        <f ca="1">+IF(AND(ISNUMBER(OFFSET('Sanitation Data'!$C$7,0,10*ROW('Sanitation Data'!C169))),'Data Summary'!CL175="Yes"),OFFSET('Sanitation Data'!$C$7,0,10*ROW('Sanitation Data'!C169)),NA())</f>
        <v>#N/A</v>
      </c>
      <c r="X175" s="104" t="e">
        <f ca="1">+IF(AND(ISNUMBER(OFFSET('Sanitation Data'!$C$11,0,10*ROW('Sanitation Data'!C169))),'Data Summary'!CM175="Yes"),OFFSET('Sanitation Data'!$C$11,0,10*ROW('Sanitation Data'!C169)),NA())</f>
        <v>#N/A</v>
      </c>
      <c r="Y175" s="104" t="e">
        <f ca="1">+IF(AND(ISNUMBER(OFFSET('Sanitation Data'!$C$12,0,10*ROW('Sanitation Data'!C169))),'Data Summary'!CN175="Yes"),OFFSET('Sanitation Data'!$C$12,0,10*ROW('Sanitation Data'!C169)),NA())</f>
        <v>#N/A</v>
      </c>
      <c r="Z175" s="104" t="e">
        <f ca="1">+IF(AND(ISNUMBER(OFFSET('Sanitation Data'!$C$13,0,10*ROW('Sanitation Data'!C169))),'Data Summary'!CO175="Yes"),OFFSET('Sanitation Data'!$C$13,0,10*ROW('Sanitation Data'!C169)),NA())</f>
        <v>#N/A</v>
      </c>
      <c r="AA175" s="104" t="e">
        <f ca="1">+IF(AND(ISNUMBER(OFFSET('Sanitation Data'!$D$5,0,10*ROW('Sanitation Data'!D169))),'Data Summary'!CP175="Yes"),100-OFFSET('Sanitation Data'!$D$5,0,10*ROW('Sanitation Data'!D169)),NA())</f>
        <v>#N/A</v>
      </c>
      <c r="AB175" s="104" t="e">
        <f ca="1">+IF(AND(ISNUMBER(OFFSET('Sanitation Data'!$D$7,0,10*ROW('Sanitation Data'!D169))),'Data Summary'!CQ175="Yes"),OFFSET('Sanitation Data'!$D$7,0,10*ROW('Sanitation Data'!D169)),NA())</f>
        <v>#N/A</v>
      </c>
      <c r="AC175" s="104" t="e">
        <f ca="1">+IF(AND(ISNUMBER(OFFSET('Sanitation Data'!$D$11,0,10*ROW('Sanitation Data'!D169))),'Data Summary'!CR175="Yes"),OFFSET('Sanitation Data'!$D$11,0,10*ROW('Sanitation Data'!D169)),NA())</f>
        <v>#N/A</v>
      </c>
      <c r="AD175" s="104" t="e">
        <f ca="1">+IF(AND(ISNUMBER(OFFSET('Sanitation Data'!$D$12,0,10*ROW('Sanitation Data'!D169))),'Data Summary'!CS175="Yes"),OFFSET('Sanitation Data'!$D$12,0,10*ROW('Sanitation Data'!D169)),NA())</f>
        <v>#N/A</v>
      </c>
      <c r="AE175" s="104" t="e">
        <f ca="1">+IF(AND(ISNUMBER(OFFSET('Sanitation Data'!$D$13,0,10*ROW('Sanitation Data'!D169))),'Data Summary'!CT175="Yes"),OFFSET('Sanitation Data'!$D$13,0,10*ROW('Sanitation Data'!D169)),NA())</f>
        <v>#N/A</v>
      </c>
      <c r="AF175" s="104" t="e">
        <f ca="1">+IF(AND(ISNUMBER(OFFSET('Sanitation Data'!$E$5,0,10*ROW('Sanitation Data'!E169))),'Data Summary'!CU175="Yes"),100-OFFSET('Sanitation Data'!$E$5,0,10*ROW('Sanitation Data'!E169)),NA())</f>
        <v>#N/A</v>
      </c>
      <c r="AG175" s="104" t="e">
        <f ca="1">+IF(AND(ISNUMBER(OFFSET('Sanitation Data'!$E$7,0,10*ROW('Sanitation Data'!E169))),'Data Summary'!CV175="Yes"),OFFSET('Sanitation Data'!$E$7,0,10*ROW('Sanitation Data'!E169)),NA())</f>
        <v>#N/A</v>
      </c>
      <c r="AH175" s="104" t="e">
        <f ca="1">+IF(AND(ISNUMBER(OFFSET('Sanitation Data'!$E$11,0,10*ROW('Sanitation Data'!E169))),'Data Summary'!CW175="Yes"),OFFSET('Sanitation Data'!$E$11,0,10*ROW('Sanitation Data'!E169)),NA())</f>
        <v>#N/A</v>
      </c>
      <c r="AI175" s="104" t="e">
        <f ca="1">+IF(AND(ISNUMBER(OFFSET('Sanitation Data'!$E$12,0,10*ROW('Sanitation Data'!E169))),'Data Summary'!CX175="Yes"),OFFSET('Sanitation Data'!$E$12,0,10*ROW('Sanitation Data'!E169)),NA())</f>
        <v>#N/A</v>
      </c>
      <c r="AJ175" s="104" t="e">
        <f ca="1">+IF(AND(ISNUMBER(OFFSET('Sanitation Data'!$E$13,0,10*ROW('Sanitation Data'!E169))),'Data Summary'!CY175="Yes"),OFFSET('Sanitation Data'!$E$13,0,10*ROW('Sanitation Data'!E169)),NA())</f>
        <v>#N/A</v>
      </c>
      <c r="AK175" s="104" t="e">
        <f ca="1">+IF(AND(ISNUMBER(OFFSET('Sanitation Data'!$F$5,0,10*ROW('Sanitation Data'!F169))),'Data Summary'!CZ175="Yes"),100-OFFSET('Sanitation Data'!$F$5,0,10*ROW('Sanitation Data'!F169)),NA())</f>
        <v>#N/A</v>
      </c>
      <c r="AL175" s="104" t="e">
        <f ca="1">+IF(AND(ISNUMBER(OFFSET('Sanitation Data'!$F$7,0,10*ROW('Sanitation Data'!F169))),'Data Summary'!DA175="Yes"),OFFSET('Sanitation Data'!$F$7,0,10*ROW('Sanitation Data'!F169)),NA())</f>
        <v>#N/A</v>
      </c>
      <c r="AM175" s="104" t="e">
        <f ca="1">+IF(AND(ISNUMBER(OFFSET('Sanitation Data'!$F$11,0,10*ROW('Sanitation Data'!F169))),'Data Summary'!DB175="Yes"),OFFSET('Sanitation Data'!$F$11,0,10*ROW('Sanitation Data'!F169)),NA())</f>
        <v>#N/A</v>
      </c>
      <c r="AN175" s="104" t="e">
        <f ca="1">+IF(AND(ISNUMBER(OFFSET('Sanitation Data'!$F$12,0,10*ROW('Sanitation Data'!F169))),'Data Summary'!DC175="Yes"),OFFSET('Sanitation Data'!$F$12,0,10*ROW('Sanitation Data'!F169)),NA())</f>
        <v>#N/A</v>
      </c>
      <c r="AO175" s="104" t="e">
        <f ca="1">+IF(AND(ISNUMBER(OFFSET('Sanitation Data'!$F$13,0,10*ROW('Sanitation Data'!F169))),'Data Summary'!DD175="Yes"),OFFSET('Sanitation Data'!$F$13,0,10*ROW('Sanitation Data'!F169)),NA())</f>
        <v>#N/A</v>
      </c>
      <c r="AP175" s="104" t="e">
        <f ca="1">+IF(AND(ISNUMBER(OFFSET('Sanitation Data'!$G$5,0,10*ROW('Sanitation Data'!G169))),'Data Summary'!DE175="Yes"),100-OFFSET('Sanitation Data'!$G$5,0,10*ROW('Sanitation Data'!G169)),NA())</f>
        <v>#N/A</v>
      </c>
      <c r="AQ175" s="104" t="e">
        <f ca="1">+IF(AND(ISNUMBER(OFFSET('Sanitation Data'!$G$7,0,10*ROW('Sanitation Data'!G169))),'Data Summary'!DF175="Yes"),OFFSET('Sanitation Data'!$G$7,0,10*ROW('Sanitation Data'!G169)),NA())</f>
        <v>#N/A</v>
      </c>
      <c r="AR175" s="104" t="e">
        <f ca="1">+IF(AND(ISNUMBER(OFFSET('Sanitation Data'!$G$11,0,10*ROW('Sanitation Data'!G169))),'Data Summary'!DG175="Yes"),OFFSET('Sanitation Data'!$G$11,0,10*ROW('Sanitation Data'!G169)),NA())</f>
        <v>#N/A</v>
      </c>
      <c r="AS175" s="104" t="e">
        <f ca="1">+IF(AND(ISNUMBER(OFFSET('Sanitation Data'!$G$12,0,10*ROW('Sanitation Data'!G169))),'Data Summary'!DH175="Yes"),OFFSET('Sanitation Data'!$G$12,0,10*ROW('Sanitation Data'!G169)),NA())</f>
        <v>#N/A</v>
      </c>
      <c r="AT175" s="104" t="e">
        <f ca="1">+IF(AND(ISNUMBER(OFFSET('Sanitation Data'!$G$13,0,10*ROW('Sanitation Data'!G169))),'Data Summary'!DI175="Yes"),OFFSET('Sanitation Data'!$G$13,0,10*ROW('Sanitation Data'!G169)),NA())</f>
        <v>#N/A</v>
      </c>
      <c r="AU175" s="104" t="e">
        <f ca="1">+IF(AND(ISNUMBER(OFFSET('Sanitation Data'!$H$5,0,10*ROW('Sanitation Data'!H169))),'Data Summary'!DJ175="Yes"),100-OFFSET('Sanitation Data'!$H$5,0,10*ROW('Sanitation Data'!H169)),NA())</f>
        <v>#N/A</v>
      </c>
      <c r="AV175" s="104" t="e">
        <f ca="1">+IF(AND(ISNUMBER(OFFSET('Sanitation Data'!$H$7,0,10*ROW('Sanitation Data'!H169))),'Data Summary'!DK175="Yes"),OFFSET('Sanitation Data'!$H$7,0,10*ROW('Sanitation Data'!H169)),NA())</f>
        <v>#N/A</v>
      </c>
      <c r="AW175" s="104" t="e">
        <f ca="1">+IF(AND(ISNUMBER(OFFSET('Sanitation Data'!$H$11,0,10*ROW('Sanitation Data'!H169))),'Data Summary'!DL175="Yes"),OFFSET('Sanitation Data'!$H$11,0,10*ROW('Sanitation Data'!H169)),NA())</f>
        <v>#N/A</v>
      </c>
      <c r="AX175" s="104" t="e">
        <f ca="1">+IF(AND(ISNUMBER(OFFSET('Sanitation Data'!$H$12,0,10*ROW('Sanitation Data'!H169))),'Data Summary'!DM175="Yes"),OFFSET('Sanitation Data'!$H$12,0,10*ROW('Sanitation Data'!H169)),NA())</f>
        <v>#N/A</v>
      </c>
      <c r="AY175" s="104" t="e">
        <f ca="1">+IF(AND(ISNUMBER(OFFSET('Sanitation Data'!$H$13,0,10*ROW('Sanitation Data'!H169))),'Data Summary'!DN175="Yes"),OFFSET('Sanitation Data'!$H$13,0,10*ROW('Sanitation Data'!H169)),NA())</f>
        <v>#N/A</v>
      </c>
      <c r="AZ175" s="109" t="e">
        <f ca="1">+IF(AND(ISNUMBER(OFFSET('Hygiene Data'!$C$6,0,10*ROW('Hygiene Data'!C169))),'Data Summary'!DO175="Yes"),OFFSET('Hygiene Data'!$C$6,0,10*ROW('Hygiene Data'!C169)),NA())</f>
        <v>#N/A</v>
      </c>
      <c r="BA175" s="109" t="e">
        <f ca="1">+IF(AND(ISNUMBER(OFFSET('Hygiene Data'!$C$8,0,10*ROW('Hygiene Data'!C169))),'Data Summary'!DP175="Yes"),OFFSET('Hygiene Data'!$C$8,0,10*ROW('Hygiene Data'!C169)),NA())</f>
        <v>#N/A</v>
      </c>
      <c r="BB175" s="109" t="e">
        <f ca="1">+IF(AND(ISNUMBER(OFFSET('Hygiene Data'!$C$10,0,10*ROW('Hygiene Data'!C169))),'Data Summary'!DQ175="Yes"),OFFSET('Hygiene Data'!$C$10,0,10*ROW('Hygiene Data'!C169)),NA())</f>
        <v>#N/A</v>
      </c>
      <c r="BC175" s="109" t="e">
        <f ca="1">+IF(AND(ISNUMBER(OFFSET('Hygiene Data'!$D$6,0,10*ROW('Hygiene Data'!D169))),'Data Summary'!DR175="Yes"),OFFSET('Hygiene Data'!$D$6,0,10*ROW('Hygiene Data'!D169)),NA())</f>
        <v>#N/A</v>
      </c>
      <c r="BD175" s="109" t="e">
        <f ca="1">+IF(AND(ISNUMBER(OFFSET('Hygiene Data'!$D$8,0,10*ROW('Hygiene Data'!D169))),'Data Summary'!DS175="Yes"),OFFSET('Hygiene Data'!$D$8,0,10*ROW('Hygiene Data'!D169)),NA())</f>
        <v>#N/A</v>
      </c>
      <c r="BE175" s="109" t="e">
        <f ca="1">+IF(AND(ISNUMBER(OFFSET('Hygiene Data'!$D$10,0,10*ROW('Hygiene Data'!D169))),'Data Summary'!DT175="Yes"),OFFSET('Hygiene Data'!$D$10,0,10*ROW('Hygiene Data'!D169)),NA())</f>
        <v>#N/A</v>
      </c>
      <c r="BF175" s="109" t="e">
        <f ca="1">+IF(AND(ISNUMBER(OFFSET('Hygiene Data'!$E$6,0,10*ROW('Hygiene Data'!E169))),'Data Summary'!DU175="Yes"),OFFSET('Hygiene Data'!$E$6,0,10*ROW('Hygiene Data'!E169)),NA())</f>
        <v>#N/A</v>
      </c>
      <c r="BG175" s="109" t="e">
        <f ca="1">+IF(AND(ISNUMBER(OFFSET('Hygiene Data'!$E$8,0,10*ROW('Hygiene Data'!E169))),'Data Summary'!DV175="Yes"),OFFSET('Hygiene Data'!$E$8,0,10*ROW('Hygiene Data'!E169)),NA())</f>
        <v>#N/A</v>
      </c>
      <c r="BH175" s="109" t="e">
        <f ca="1">+IF(AND(ISNUMBER(OFFSET('Hygiene Data'!$E$10,0,10*ROW('Hygiene Data'!E169))),'Data Summary'!DW175="Yes"),OFFSET('Hygiene Data'!$E$10,0,10*ROW('Hygiene Data'!E169)),NA())</f>
        <v>#N/A</v>
      </c>
      <c r="BI175" s="109" t="e">
        <f ca="1">+IF(AND(ISNUMBER(OFFSET('Hygiene Data'!$F$6,0,10*ROW('Hygiene Data'!F169))),'Data Summary'!DX175="Yes"),OFFSET('Hygiene Data'!$F$6,0,10*ROW('Hygiene Data'!F169)),NA())</f>
        <v>#N/A</v>
      </c>
      <c r="BJ175" s="109" t="e">
        <f ca="1">+IF(AND(ISNUMBER(OFFSET('Hygiene Data'!$F$8,0,10*ROW('Hygiene Data'!F169))),'Data Summary'!DY175="Yes"),OFFSET('Hygiene Data'!$F$8,0,10*ROW('Hygiene Data'!F169)),NA())</f>
        <v>#N/A</v>
      </c>
      <c r="BK175" s="109" t="e">
        <f ca="1">+IF(AND(ISNUMBER(OFFSET('Hygiene Data'!$F$10,0,10*ROW('Hygiene Data'!F169))),'Data Summary'!DZ175="Yes"),OFFSET('Hygiene Data'!$F$10,0,10*ROW('Hygiene Data'!F169)),NA())</f>
        <v>#N/A</v>
      </c>
      <c r="BL175" s="109" t="e">
        <f ca="1">+IF(AND(ISNUMBER(OFFSET('Hygiene Data'!$G$6,0,10*ROW('Hygiene Data'!G169))),'Data Summary'!EA175="Yes"),OFFSET('Hygiene Data'!$G$6,0,10*ROW('Hygiene Data'!G169)),NA())</f>
        <v>#N/A</v>
      </c>
      <c r="BM175" s="109" t="e">
        <f ca="1">+IF(AND(ISNUMBER(OFFSET('Hygiene Data'!$G$8,0,10*ROW('Hygiene Data'!G169))),'Data Summary'!EB175="Yes"),OFFSET('Hygiene Data'!$G$8,0,10*ROW('Hygiene Data'!G169)),NA())</f>
        <v>#N/A</v>
      </c>
      <c r="BN175" s="109" t="e">
        <f ca="1">+IF(AND(ISNUMBER(OFFSET('Hygiene Data'!$G$10,0,10*ROW('Hygiene Data'!G169))),'Data Summary'!EC175="Yes"),OFFSET('Hygiene Data'!$G$10,0,10*ROW('Hygiene Data'!G169)),NA())</f>
        <v>#N/A</v>
      </c>
      <c r="BO175" s="109" t="e">
        <f ca="1">+IF(AND(ISNUMBER(OFFSET('Hygiene Data'!$H$6,0,10*ROW('Hygiene Data'!H169))),'Data Summary'!ED175="Yes"),OFFSET('Hygiene Data'!$H$6,0,10*ROW('Hygiene Data'!H169)),NA())</f>
        <v>#N/A</v>
      </c>
      <c r="BP175" s="109" t="e">
        <f ca="1">+IF(AND(ISNUMBER(OFFSET('Hygiene Data'!$H$8,0,10*ROW('Hygiene Data'!H169))),'Data Summary'!EE175="Yes"),OFFSET('Hygiene Data'!$H$8,0,10*ROW('Hygiene Data'!H169)),NA())</f>
        <v>#N/A</v>
      </c>
      <c r="BQ175" s="109" t="e">
        <f ca="1">+IF(AND(ISNUMBER(OFFSET('Hygiene Data'!$H$10,0,10*ROW('Hygiene Data'!H169))),'Data Summary'!EF175="Yes"),OFFSET('Hygiene Data'!$H$10,0,10*ROW('Hygiene Data'!H169)),NA())</f>
        <v>#N/A</v>
      </c>
    </row>
    <row r="176" spans="1:69" x14ac:dyDescent="0.25">
      <c r="A176" s="57" t="e">
        <f ca="1">+IF(OFFSET('Water Data'!$B$1,0,10*ROW('Water Data'!B170))="",NA(),OFFSET('Water Data'!$B$1,0,10*ROW('Water Data'!B170)))</f>
        <v>#N/A</v>
      </c>
      <c r="B176" s="57" t="e">
        <f ca="1">+IF(OFFSET('Water Data'!$A$3,0,10*ROW('Water Data'!A173))="",NA(),OFFSET('Water Data'!$A$3,0,10*ROW('Water Data'!A173)))</f>
        <v>#N/A</v>
      </c>
      <c r="C176" s="57" t="e">
        <f ca="1">+IF(OFFSET('Water Data'!$C$3,0,10*ROW('Water Data'!C173))="",NA(),OFFSET('Water Data'!$C$3,0,10*ROW('Water Data'!C173)))</f>
        <v>#N/A</v>
      </c>
      <c r="D176" s="58" t="e">
        <f ca="1">+IF(AND(ISNUMBER(OFFSET('Water Data'!$C$5,0,10*ROW('Water Data'!C170))),'Data Summary'!BS176="Yes"),100-OFFSET('Water Data'!$C$5,0,10*ROW('Water Data'!C170)),NA())</f>
        <v>#N/A</v>
      </c>
      <c r="E176" s="58" t="e">
        <f ca="1">+IF(AND(ISNUMBER(OFFSET('Water Data'!$C$7,0,10*ROW('Water Data'!C170))),'Data Summary'!BT176="Yes"),OFFSET('Water Data'!$C$7,0,10*ROW('Water Data'!C170)),NA())</f>
        <v>#N/A</v>
      </c>
      <c r="F176" s="58" t="e">
        <f ca="1">+IF(AND(ISNUMBER(OFFSET('Water Data'!$C$10,0,10*ROW('Water Data'!C170))),'Data Summary'!BU176="Yes"),OFFSET('Water Data'!$C$10,0,10*ROW('Water Data'!C170)),NA())</f>
        <v>#N/A</v>
      </c>
      <c r="G176" s="58" t="e">
        <f ca="1">+IF(AND(ISNUMBER(OFFSET('Water Data'!$D$5,0,10*ROW('Water Data'!D170))),'Data Summary'!BV176="Yes"),100-OFFSET('Water Data'!$D$5,0,10*ROW('Water Data'!D170)),NA())</f>
        <v>#N/A</v>
      </c>
      <c r="H176" s="58" t="e">
        <f ca="1">+IF(AND(ISNUMBER(OFFSET('Water Data'!$D$7,0,10*ROW('Water Data'!D170))),'Data Summary'!BW176="Yes"),OFFSET('Water Data'!$D$7,0,10*ROW('Water Data'!D170)),NA())</f>
        <v>#N/A</v>
      </c>
      <c r="I176" s="58" t="e">
        <f ca="1">+IF(AND(ISNUMBER(OFFSET('Water Data'!$D$10,0,10*ROW('Water Data'!D170))),'Data Summary'!BX176="Yes"),OFFSET('Water Data'!$D$10,0,10*ROW('Water Data'!D170)),NA())</f>
        <v>#N/A</v>
      </c>
      <c r="J176" s="58" t="e">
        <f ca="1">+IF(AND(ISNUMBER(OFFSET('Water Data'!$E$5,0,10*ROW('Water Data'!E170))),'Data Summary'!BY176="Yes"),100-OFFSET('Water Data'!$E$5,0,10*ROW('Water Data'!E170)),NA())</f>
        <v>#N/A</v>
      </c>
      <c r="K176" s="58" t="e">
        <f ca="1">+IF(AND(ISNUMBER(OFFSET('Water Data'!$E$7,0,10*ROW('Water Data'!E170))),'Data Summary'!BZ176="Yes"),OFFSET('Water Data'!$E$7,0,10*ROW('Water Data'!E170)),NA())</f>
        <v>#N/A</v>
      </c>
      <c r="L176" s="58" t="e">
        <f ca="1">+IF(AND(ISNUMBER(OFFSET('Water Data'!$E$10,0,10*ROW('Water Data'!E170))),'Data Summary'!CA176="Yes"),OFFSET('Water Data'!$E$10,0,10*ROW('Water Data'!E170)),NA())</f>
        <v>#N/A</v>
      </c>
      <c r="M176" s="58" t="e">
        <f ca="1">+IF(AND(ISNUMBER(OFFSET('Water Data'!$F$5,0,10*ROW('Water Data'!F170))),'Data Summary'!CB176="Yes"),100-OFFSET('Water Data'!$F$5,0,10*ROW('Water Data'!F170)),NA())</f>
        <v>#N/A</v>
      </c>
      <c r="N176" s="58" t="e">
        <f ca="1">+IF(AND(ISNUMBER(OFFSET('Water Data'!$F$7,0,10*ROW('Water Data'!F170))),'Data Summary'!CC176="Yes"),OFFSET('Water Data'!$F$7,0,10*ROW('Water Data'!F170)),NA())</f>
        <v>#N/A</v>
      </c>
      <c r="O176" s="58" t="e">
        <f ca="1">+IF(AND(ISNUMBER(OFFSET('Water Data'!$F$10,0,10*ROW('Water Data'!F170))),'Data Summary'!CD176="Yes"),OFFSET('Water Data'!$F$10,0,10*ROW('Water Data'!F170)),NA())</f>
        <v>#N/A</v>
      </c>
      <c r="P176" s="58" t="e">
        <f ca="1">+IF(AND(ISNUMBER(OFFSET('Water Data'!$G$5,0,10*ROW('Water Data'!G170))),'Data Summary'!CE176="Yes"),100-OFFSET('Water Data'!$G$5,0,10*ROW('Water Data'!G170)),NA())</f>
        <v>#N/A</v>
      </c>
      <c r="Q176" s="58" t="e">
        <f ca="1">+IF(AND(ISNUMBER(OFFSET('Water Data'!$G$7,0,10*ROW('Water Data'!G170))),'Data Summary'!CF176="Yes"),OFFSET('Water Data'!$G$7,0,10*ROW('Water Data'!G170)),NA())</f>
        <v>#N/A</v>
      </c>
      <c r="R176" s="58" t="e">
        <f ca="1">+IF(AND(ISNUMBER(OFFSET('Water Data'!$G$10,0,10*ROW('Water Data'!G170))),'Data Summary'!CG176="Yes"),OFFSET('Water Data'!$G$10,0,10*ROW('Water Data'!G170)),NA())</f>
        <v>#N/A</v>
      </c>
      <c r="S176" s="58" t="e">
        <f ca="1">+IF(AND(ISNUMBER(OFFSET('Water Data'!$H$5,0,10*ROW('Water Data'!H170))),'Data Summary'!CH176="Yes"),100-OFFSET('Water Data'!$H$5,0,10*ROW('Water Data'!H170)),NA())</f>
        <v>#N/A</v>
      </c>
      <c r="T176" s="58" t="e">
        <f ca="1">+IF(AND(ISNUMBER(OFFSET('Water Data'!$H$7,0,10*ROW('Water Data'!H170))),'Data Summary'!CI176="Yes"),OFFSET('Water Data'!$H$7,0,10*ROW('Water Data'!H170)),NA())</f>
        <v>#N/A</v>
      </c>
      <c r="U176" s="58" t="e">
        <f ca="1">+IF(AND(ISNUMBER(OFFSET('Water Data'!$H$10,0,10*ROW('Water Data'!H170))),'Data Summary'!CJ176="Yes"),OFFSET('Water Data'!$H$10,0,10*ROW('Water Data'!H170)),NA())</f>
        <v>#N/A</v>
      </c>
      <c r="V176" s="104" t="e">
        <f ca="1">+IF(AND(ISNUMBER(OFFSET('Sanitation Data'!$C$5,0,10*ROW('Sanitation Data'!C170))),'Data Summary'!CK176="Yes"),100-OFFSET('Sanitation Data'!$C$5,0,10*ROW('Sanitation Data'!C170)),NA())</f>
        <v>#N/A</v>
      </c>
      <c r="W176" s="104" t="e">
        <f ca="1">+IF(AND(ISNUMBER(OFFSET('Sanitation Data'!$C$7,0,10*ROW('Sanitation Data'!C170))),'Data Summary'!CL176="Yes"),OFFSET('Sanitation Data'!$C$7,0,10*ROW('Sanitation Data'!C170)),NA())</f>
        <v>#N/A</v>
      </c>
      <c r="X176" s="104" t="e">
        <f ca="1">+IF(AND(ISNUMBER(OFFSET('Sanitation Data'!$C$11,0,10*ROW('Sanitation Data'!C170))),'Data Summary'!CM176="Yes"),OFFSET('Sanitation Data'!$C$11,0,10*ROW('Sanitation Data'!C170)),NA())</f>
        <v>#N/A</v>
      </c>
      <c r="Y176" s="104" t="e">
        <f ca="1">+IF(AND(ISNUMBER(OFFSET('Sanitation Data'!$C$12,0,10*ROW('Sanitation Data'!C170))),'Data Summary'!CN176="Yes"),OFFSET('Sanitation Data'!$C$12,0,10*ROW('Sanitation Data'!C170)),NA())</f>
        <v>#N/A</v>
      </c>
      <c r="Z176" s="104" t="e">
        <f ca="1">+IF(AND(ISNUMBER(OFFSET('Sanitation Data'!$C$13,0,10*ROW('Sanitation Data'!C170))),'Data Summary'!CO176="Yes"),OFFSET('Sanitation Data'!$C$13,0,10*ROW('Sanitation Data'!C170)),NA())</f>
        <v>#N/A</v>
      </c>
      <c r="AA176" s="104" t="e">
        <f ca="1">+IF(AND(ISNUMBER(OFFSET('Sanitation Data'!$D$5,0,10*ROW('Sanitation Data'!D170))),'Data Summary'!CP176="Yes"),100-OFFSET('Sanitation Data'!$D$5,0,10*ROW('Sanitation Data'!D170)),NA())</f>
        <v>#N/A</v>
      </c>
      <c r="AB176" s="104" t="e">
        <f ca="1">+IF(AND(ISNUMBER(OFFSET('Sanitation Data'!$D$7,0,10*ROW('Sanitation Data'!D170))),'Data Summary'!CQ176="Yes"),OFFSET('Sanitation Data'!$D$7,0,10*ROW('Sanitation Data'!D170)),NA())</f>
        <v>#N/A</v>
      </c>
      <c r="AC176" s="104" t="e">
        <f ca="1">+IF(AND(ISNUMBER(OFFSET('Sanitation Data'!$D$11,0,10*ROW('Sanitation Data'!D170))),'Data Summary'!CR176="Yes"),OFFSET('Sanitation Data'!$D$11,0,10*ROW('Sanitation Data'!D170)),NA())</f>
        <v>#N/A</v>
      </c>
      <c r="AD176" s="104" t="e">
        <f ca="1">+IF(AND(ISNUMBER(OFFSET('Sanitation Data'!$D$12,0,10*ROW('Sanitation Data'!D170))),'Data Summary'!CS176="Yes"),OFFSET('Sanitation Data'!$D$12,0,10*ROW('Sanitation Data'!D170)),NA())</f>
        <v>#N/A</v>
      </c>
      <c r="AE176" s="104" t="e">
        <f ca="1">+IF(AND(ISNUMBER(OFFSET('Sanitation Data'!$D$13,0,10*ROW('Sanitation Data'!D170))),'Data Summary'!CT176="Yes"),OFFSET('Sanitation Data'!$D$13,0,10*ROW('Sanitation Data'!D170)),NA())</f>
        <v>#N/A</v>
      </c>
      <c r="AF176" s="104" t="e">
        <f ca="1">+IF(AND(ISNUMBER(OFFSET('Sanitation Data'!$E$5,0,10*ROW('Sanitation Data'!E170))),'Data Summary'!CU176="Yes"),100-OFFSET('Sanitation Data'!$E$5,0,10*ROW('Sanitation Data'!E170)),NA())</f>
        <v>#N/A</v>
      </c>
      <c r="AG176" s="104" t="e">
        <f ca="1">+IF(AND(ISNUMBER(OFFSET('Sanitation Data'!$E$7,0,10*ROW('Sanitation Data'!E170))),'Data Summary'!CV176="Yes"),OFFSET('Sanitation Data'!$E$7,0,10*ROW('Sanitation Data'!E170)),NA())</f>
        <v>#N/A</v>
      </c>
      <c r="AH176" s="104" t="e">
        <f ca="1">+IF(AND(ISNUMBER(OFFSET('Sanitation Data'!$E$11,0,10*ROW('Sanitation Data'!E170))),'Data Summary'!CW176="Yes"),OFFSET('Sanitation Data'!$E$11,0,10*ROW('Sanitation Data'!E170)),NA())</f>
        <v>#N/A</v>
      </c>
      <c r="AI176" s="104" t="e">
        <f ca="1">+IF(AND(ISNUMBER(OFFSET('Sanitation Data'!$E$12,0,10*ROW('Sanitation Data'!E170))),'Data Summary'!CX176="Yes"),OFFSET('Sanitation Data'!$E$12,0,10*ROW('Sanitation Data'!E170)),NA())</f>
        <v>#N/A</v>
      </c>
      <c r="AJ176" s="104" t="e">
        <f ca="1">+IF(AND(ISNUMBER(OFFSET('Sanitation Data'!$E$13,0,10*ROW('Sanitation Data'!E170))),'Data Summary'!CY176="Yes"),OFFSET('Sanitation Data'!$E$13,0,10*ROW('Sanitation Data'!E170)),NA())</f>
        <v>#N/A</v>
      </c>
      <c r="AK176" s="104" t="e">
        <f ca="1">+IF(AND(ISNUMBER(OFFSET('Sanitation Data'!$F$5,0,10*ROW('Sanitation Data'!F170))),'Data Summary'!CZ176="Yes"),100-OFFSET('Sanitation Data'!$F$5,0,10*ROW('Sanitation Data'!F170)),NA())</f>
        <v>#N/A</v>
      </c>
      <c r="AL176" s="104" t="e">
        <f ca="1">+IF(AND(ISNUMBER(OFFSET('Sanitation Data'!$F$7,0,10*ROW('Sanitation Data'!F170))),'Data Summary'!DA176="Yes"),OFFSET('Sanitation Data'!$F$7,0,10*ROW('Sanitation Data'!F170)),NA())</f>
        <v>#N/A</v>
      </c>
      <c r="AM176" s="104" t="e">
        <f ca="1">+IF(AND(ISNUMBER(OFFSET('Sanitation Data'!$F$11,0,10*ROW('Sanitation Data'!F170))),'Data Summary'!DB176="Yes"),OFFSET('Sanitation Data'!$F$11,0,10*ROW('Sanitation Data'!F170)),NA())</f>
        <v>#N/A</v>
      </c>
      <c r="AN176" s="104" t="e">
        <f ca="1">+IF(AND(ISNUMBER(OFFSET('Sanitation Data'!$F$12,0,10*ROW('Sanitation Data'!F170))),'Data Summary'!DC176="Yes"),OFFSET('Sanitation Data'!$F$12,0,10*ROW('Sanitation Data'!F170)),NA())</f>
        <v>#N/A</v>
      </c>
      <c r="AO176" s="104" t="e">
        <f ca="1">+IF(AND(ISNUMBER(OFFSET('Sanitation Data'!$F$13,0,10*ROW('Sanitation Data'!F170))),'Data Summary'!DD176="Yes"),OFFSET('Sanitation Data'!$F$13,0,10*ROW('Sanitation Data'!F170)),NA())</f>
        <v>#N/A</v>
      </c>
      <c r="AP176" s="104" t="e">
        <f ca="1">+IF(AND(ISNUMBER(OFFSET('Sanitation Data'!$G$5,0,10*ROW('Sanitation Data'!G170))),'Data Summary'!DE176="Yes"),100-OFFSET('Sanitation Data'!$G$5,0,10*ROW('Sanitation Data'!G170)),NA())</f>
        <v>#N/A</v>
      </c>
      <c r="AQ176" s="104" t="e">
        <f ca="1">+IF(AND(ISNUMBER(OFFSET('Sanitation Data'!$G$7,0,10*ROW('Sanitation Data'!G170))),'Data Summary'!DF176="Yes"),OFFSET('Sanitation Data'!$G$7,0,10*ROW('Sanitation Data'!G170)),NA())</f>
        <v>#N/A</v>
      </c>
      <c r="AR176" s="104" t="e">
        <f ca="1">+IF(AND(ISNUMBER(OFFSET('Sanitation Data'!$G$11,0,10*ROW('Sanitation Data'!G170))),'Data Summary'!DG176="Yes"),OFFSET('Sanitation Data'!$G$11,0,10*ROW('Sanitation Data'!G170)),NA())</f>
        <v>#N/A</v>
      </c>
      <c r="AS176" s="104" t="e">
        <f ca="1">+IF(AND(ISNUMBER(OFFSET('Sanitation Data'!$G$12,0,10*ROW('Sanitation Data'!G170))),'Data Summary'!DH176="Yes"),OFFSET('Sanitation Data'!$G$12,0,10*ROW('Sanitation Data'!G170)),NA())</f>
        <v>#N/A</v>
      </c>
      <c r="AT176" s="104" t="e">
        <f ca="1">+IF(AND(ISNUMBER(OFFSET('Sanitation Data'!$G$13,0,10*ROW('Sanitation Data'!G170))),'Data Summary'!DI176="Yes"),OFFSET('Sanitation Data'!$G$13,0,10*ROW('Sanitation Data'!G170)),NA())</f>
        <v>#N/A</v>
      </c>
      <c r="AU176" s="104" t="e">
        <f ca="1">+IF(AND(ISNUMBER(OFFSET('Sanitation Data'!$H$5,0,10*ROW('Sanitation Data'!H170))),'Data Summary'!DJ176="Yes"),100-OFFSET('Sanitation Data'!$H$5,0,10*ROW('Sanitation Data'!H170)),NA())</f>
        <v>#N/A</v>
      </c>
      <c r="AV176" s="104" t="e">
        <f ca="1">+IF(AND(ISNUMBER(OFFSET('Sanitation Data'!$H$7,0,10*ROW('Sanitation Data'!H170))),'Data Summary'!DK176="Yes"),OFFSET('Sanitation Data'!$H$7,0,10*ROW('Sanitation Data'!H170)),NA())</f>
        <v>#N/A</v>
      </c>
      <c r="AW176" s="104" t="e">
        <f ca="1">+IF(AND(ISNUMBER(OFFSET('Sanitation Data'!$H$11,0,10*ROW('Sanitation Data'!H170))),'Data Summary'!DL176="Yes"),OFFSET('Sanitation Data'!$H$11,0,10*ROW('Sanitation Data'!H170)),NA())</f>
        <v>#N/A</v>
      </c>
      <c r="AX176" s="104" t="e">
        <f ca="1">+IF(AND(ISNUMBER(OFFSET('Sanitation Data'!$H$12,0,10*ROW('Sanitation Data'!H170))),'Data Summary'!DM176="Yes"),OFFSET('Sanitation Data'!$H$12,0,10*ROW('Sanitation Data'!H170)),NA())</f>
        <v>#N/A</v>
      </c>
      <c r="AY176" s="104" t="e">
        <f ca="1">+IF(AND(ISNUMBER(OFFSET('Sanitation Data'!$H$13,0,10*ROW('Sanitation Data'!H170))),'Data Summary'!DN176="Yes"),OFFSET('Sanitation Data'!$H$13,0,10*ROW('Sanitation Data'!H170)),NA())</f>
        <v>#N/A</v>
      </c>
      <c r="AZ176" s="109" t="e">
        <f ca="1">+IF(AND(ISNUMBER(OFFSET('Hygiene Data'!$C$6,0,10*ROW('Hygiene Data'!C170))),'Data Summary'!DO176="Yes"),OFFSET('Hygiene Data'!$C$6,0,10*ROW('Hygiene Data'!C170)),NA())</f>
        <v>#N/A</v>
      </c>
      <c r="BA176" s="109" t="e">
        <f ca="1">+IF(AND(ISNUMBER(OFFSET('Hygiene Data'!$C$8,0,10*ROW('Hygiene Data'!C170))),'Data Summary'!DP176="Yes"),OFFSET('Hygiene Data'!$C$8,0,10*ROW('Hygiene Data'!C170)),NA())</f>
        <v>#N/A</v>
      </c>
      <c r="BB176" s="109" t="e">
        <f ca="1">+IF(AND(ISNUMBER(OFFSET('Hygiene Data'!$C$10,0,10*ROW('Hygiene Data'!C170))),'Data Summary'!DQ176="Yes"),OFFSET('Hygiene Data'!$C$10,0,10*ROW('Hygiene Data'!C170)),NA())</f>
        <v>#N/A</v>
      </c>
      <c r="BC176" s="109" t="e">
        <f ca="1">+IF(AND(ISNUMBER(OFFSET('Hygiene Data'!$D$6,0,10*ROW('Hygiene Data'!D170))),'Data Summary'!DR176="Yes"),OFFSET('Hygiene Data'!$D$6,0,10*ROW('Hygiene Data'!D170)),NA())</f>
        <v>#N/A</v>
      </c>
      <c r="BD176" s="109" t="e">
        <f ca="1">+IF(AND(ISNUMBER(OFFSET('Hygiene Data'!$D$8,0,10*ROW('Hygiene Data'!D170))),'Data Summary'!DS176="Yes"),OFFSET('Hygiene Data'!$D$8,0,10*ROW('Hygiene Data'!D170)),NA())</f>
        <v>#N/A</v>
      </c>
      <c r="BE176" s="109" t="e">
        <f ca="1">+IF(AND(ISNUMBER(OFFSET('Hygiene Data'!$D$10,0,10*ROW('Hygiene Data'!D170))),'Data Summary'!DT176="Yes"),OFFSET('Hygiene Data'!$D$10,0,10*ROW('Hygiene Data'!D170)),NA())</f>
        <v>#N/A</v>
      </c>
      <c r="BF176" s="109" t="e">
        <f ca="1">+IF(AND(ISNUMBER(OFFSET('Hygiene Data'!$E$6,0,10*ROW('Hygiene Data'!E170))),'Data Summary'!DU176="Yes"),OFFSET('Hygiene Data'!$E$6,0,10*ROW('Hygiene Data'!E170)),NA())</f>
        <v>#N/A</v>
      </c>
      <c r="BG176" s="109" t="e">
        <f ca="1">+IF(AND(ISNUMBER(OFFSET('Hygiene Data'!$E$8,0,10*ROW('Hygiene Data'!E170))),'Data Summary'!DV176="Yes"),OFFSET('Hygiene Data'!$E$8,0,10*ROW('Hygiene Data'!E170)),NA())</f>
        <v>#N/A</v>
      </c>
      <c r="BH176" s="109" t="e">
        <f ca="1">+IF(AND(ISNUMBER(OFFSET('Hygiene Data'!$E$10,0,10*ROW('Hygiene Data'!E170))),'Data Summary'!DW176="Yes"),OFFSET('Hygiene Data'!$E$10,0,10*ROW('Hygiene Data'!E170)),NA())</f>
        <v>#N/A</v>
      </c>
      <c r="BI176" s="109" t="e">
        <f ca="1">+IF(AND(ISNUMBER(OFFSET('Hygiene Data'!$F$6,0,10*ROW('Hygiene Data'!F170))),'Data Summary'!DX176="Yes"),OFFSET('Hygiene Data'!$F$6,0,10*ROW('Hygiene Data'!F170)),NA())</f>
        <v>#N/A</v>
      </c>
      <c r="BJ176" s="109" t="e">
        <f ca="1">+IF(AND(ISNUMBER(OFFSET('Hygiene Data'!$F$8,0,10*ROW('Hygiene Data'!F170))),'Data Summary'!DY176="Yes"),OFFSET('Hygiene Data'!$F$8,0,10*ROW('Hygiene Data'!F170)),NA())</f>
        <v>#N/A</v>
      </c>
      <c r="BK176" s="109" t="e">
        <f ca="1">+IF(AND(ISNUMBER(OFFSET('Hygiene Data'!$F$10,0,10*ROW('Hygiene Data'!F170))),'Data Summary'!DZ176="Yes"),OFFSET('Hygiene Data'!$F$10,0,10*ROW('Hygiene Data'!F170)),NA())</f>
        <v>#N/A</v>
      </c>
      <c r="BL176" s="109" t="e">
        <f ca="1">+IF(AND(ISNUMBER(OFFSET('Hygiene Data'!$G$6,0,10*ROW('Hygiene Data'!G170))),'Data Summary'!EA176="Yes"),OFFSET('Hygiene Data'!$G$6,0,10*ROW('Hygiene Data'!G170)),NA())</f>
        <v>#N/A</v>
      </c>
      <c r="BM176" s="109" t="e">
        <f ca="1">+IF(AND(ISNUMBER(OFFSET('Hygiene Data'!$G$8,0,10*ROW('Hygiene Data'!G170))),'Data Summary'!EB176="Yes"),OFFSET('Hygiene Data'!$G$8,0,10*ROW('Hygiene Data'!G170)),NA())</f>
        <v>#N/A</v>
      </c>
      <c r="BN176" s="109" t="e">
        <f ca="1">+IF(AND(ISNUMBER(OFFSET('Hygiene Data'!$G$10,0,10*ROW('Hygiene Data'!G170))),'Data Summary'!EC176="Yes"),OFFSET('Hygiene Data'!$G$10,0,10*ROW('Hygiene Data'!G170)),NA())</f>
        <v>#N/A</v>
      </c>
      <c r="BO176" s="109" t="e">
        <f ca="1">+IF(AND(ISNUMBER(OFFSET('Hygiene Data'!$H$6,0,10*ROW('Hygiene Data'!H170))),'Data Summary'!ED176="Yes"),OFFSET('Hygiene Data'!$H$6,0,10*ROW('Hygiene Data'!H170)),NA())</f>
        <v>#N/A</v>
      </c>
      <c r="BP176" s="109" t="e">
        <f ca="1">+IF(AND(ISNUMBER(OFFSET('Hygiene Data'!$H$8,0,10*ROW('Hygiene Data'!H170))),'Data Summary'!EE176="Yes"),OFFSET('Hygiene Data'!$H$8,0,10*ROW('Hygiene Data'!H170)),NA())</f>
        <v>#N/A</v>
      </c>
      <c r="BQ176" s="109" t="e">
        <f ca="1">+IF(AND(ISNUMBER(OFFSET('Hygiene Data'!$H$10,0,10*ROW('Hygiene Data'!H170))),'Data Summary'!EF176="Yes"),OFFSET('Hygiene Data'!$H$10,0,10*ROW('Hygiene Data'!H170)),NA())</f>
        <v>#N/A</v>
      </c>
    </row>
    <row r="177" spans="1:69" x14ac:dyDescent="0.25">
      <c r="A177" s="57" t="e">
        <f ca="1">+IF(OFFSET('Water Data'!$B$1,0,10*ROW('Water Data'!B171))="",NA(),OFFSET('Water Data'!$B$1,0,10*ROW('Water Data'!B171)))</f>
        <v>#N/A</v>
      </c>
      <c r="B177" s="57" t="e">
        <f ca="1">+IF(OFFSET('Water Data'!$A$3,0,10*ROW('Water Data'!A174))="",NA(),OFFSET('Water Data'!$A$3,0,10*ROW('Water Data'!A174)))</f>
        <v>#N/A</v>
      </c>
      <c r="C177" s="57" t="e">
        <f ca="1">+IF(OFFSET('Water Data'!$C$3,0,10*ROW('Water Data'!C174))="",NA(),OFFSET('Water Data'!$C$3,0,10*ROW('Water Data'!C174)))</f>
        <v>#N/A</v>
      </c>
      <c r="D177" s="58" t="e">
        <f ca="1">+IF(AND(ISNUMBER(OFFSET('Water Data'!$C$5,0,10*ROW('Water Data'!C171))),'Data Summary'!BS177="Yes"),100-OFFSET('Water Data'!$C$5,0,10*ROW('Water Data'!C171)),NA())</f>
        <v>#N/A</v>
      </c>
      <c r="E177" s="58" t="e">
        <f ca="1">+IF(AND(ISNUMBER(OFFSET('Water Data'!$C$7,0,10*ROW('Water Data'!C171))),'Data Summary'!BT177="Yes"),OFFSET('Water Data'!$C$7,0,10*ROW('Water Data'!C171)),NA())</f>
        <v>#N/A</v>
      </c>
      <c r="F177" s="58" t="e">
        <f ca="1">+IF(AND(ISNUMBER(OFFSET('Water Data'!$C$10,0,10*ROW('Water Data'!C171))),'Data Summary'!BU177="Yes"),OFFSET('Water Data'!$C$10,0,10*ROW('Water Data'!C171)),NA())</f>
        <v>#N/A</v>
      </c>
      <c r="G177" s="58" t="e">
        <f ca="1">+IF(AND(ISNUMBER(OFFSET('Water Data'!$D$5,0,10*ROW('Water Data'!D171))),'Data Summary'!BV177="Yes"),100-OFFSET('Water Data'!$D$5,0,10*ROW('Water Data'!D171)),NA())</f>
        <v>#N/A</v>
      </c>
      <c r="H177" s="58" t="e">
        <f ca="1">+IF(AND(ISNUMBER(OFFSET('Water Data'!$D$7,0,10*ROW('Water Data'!D171))),'Data Summary'!BW177="Yes"),OFFSET('Water Data'!$D$7,0,10*ROW('Water Data'!D171)),NA())</f>
        <v>#N/A</v>
      </c>
      <c r="I177" s="58" t="e">
        <f ca="1">+IF(AND(ISNUMBER(OFFSET('Water Data'!$D$10,0,10*ROW('Water Data'!D171))),'Data Summary'!BX177="Yes"),OFFSET('Water Data'!$D$10,0,10*ROW('Water Data'!D171)),NA())</f>
        <v>#N/A</v>
      </c>
      <c r="J177" s="58" t="e">
        <f ca="1">+IF(AND(ISNUMBER(OFFSET('Water Data'!$E$5,0,10*ROW('Water Data'!E171))),'Data Summary'!BY177="Yes"),100-OFFSET('Water Data'!$E$5,0,10*ROW('Water Data'!E171)),NA())</f>
        <v>#N/A</v>
      </c>
      <c r="K177" s="58" t="e">
        <f ca="1">+IF(AND(ISNUMBER(OFFSET('Water Data'!$E$7,0,10*ROW('Water Data'!E171))),'Data Summary'!BZ177="Yes"),OFFSET('Water Data'!$E$7,0,10*ROW('Water Data'!E171)),NA())</f>
        <v>#N/A</v>
      </c>
      <c r="L177" s="58" t="e">
        <f ca="1">+IF(AND(ISNUMBER(OFFSET('Water Data'!$E$10,0,10*ROW('Water Data'!E171))),'Data Summary'!CA177="Yes"),OFFSET('Water Data'!$E$10,0,10*ROW('Water Data'!E171)),NA())</f>
        <v>#N/A</v>
      </c>
      <c r="M177" s="58" t="e">
        <f ca="1">+IF(AND(ISNUMBER(OFFSET('Water Data'!$F$5,0,10*ROW('Water Data'!F171))),'Data Summary'!CB177="Yes"),100-OFFSET('Water Data'!$F$5,0,10*ROW('Water Data'!F171)),NA())</f>
        <v>#N/A</v>
      </c>
      <c r="N177" s="58" t="e">
        <f ca="1">+IF(AND(ISNUMBER(OFFSET('Water Data'!$F$7,0,10*ROW('Water Data'!F171))),'Data Summary'!CC177="Yes"),OFFSET('Water Data'!$F$7,0,10*ROW('Water Data'!F171)),NA())</f>
        <v>#N/A</v>
      </c>
      <c r="O177" s="58" t="e">
        <f ca="1">+IF(AND(ISNUMBER(OFFSET('Water Data'!$F$10,0,10*ROW('Water Data'!F171))),'Data Summary'!CD177="Yes"),OFFSET('Water Data'!$F$10,0,10*ROW('Water Data'!F171)),NA())</f>
        <v>#N/A</v>
      </c>
      <c r="P177" s="58" t="e">
        <f ca="1">+IF(AND(ISNUMBER(OFFSET('Water Data'!$G$5,0,10*ROW('Water Data'!G171))),'Data Summary'!CE177="Yes"),100-OFFSET('Water Data'!$G$5,0,10*ROW('Water Data'!G171)),NA())</f>
        <v>#N/A</v>
      </c>
      <c r="Q177" s="58" t="e">
        <f ca="1">+IF(AND(ISNUMBER(OFFSET('Water Data'!$G$7,0,10*ROW('Water Data'!G171))),'Data Summary'!CF177="Yes"),OFFSET('Water Data'!$G$7,0,10*ROW('Water Data'!G171)),NA())</f>
        <v>#N/A</v>
      </c>
      <c r="R177" s="58" t="e">
        <f ca="1">+IF(AND(ISNUMBER(OFFSET('Water Data'!$G$10,0,10*ROW('Water Data'!G171))),'Data Summary'!CG177="Yes"),OFFSET('Water Data'!$G$10,0,10*ROW('Water Data'!G171)),NA())</f>
        <v>#N/A</v>
      </c>
      <c r="S177" s="58" t="e">
        <f ca="1">+IF(AND(ISNUMBER(OFFSET('Water Data'!$H$5,0,10*ROW('Water Data'!H171))),'Data Summary'!CH177="Yes"),100-OFFSET('Water Data'!$H$5,0,10*ROW('Water Data'!H171)),NA())</f>
        <v>#N/A</v>
      </c>
      <c r="T177" s="58" t="e">
        <f ca="1">+IF(AND(ISNUMBER(OFFSET('Water Data'!$H$7,0,10*ROW('Water Data'!H171))),'Data Summary'!CI177="Yes"),OFFSET('Water Data'!$H$7,0,10*ROW('Water Data'!H171)),NA())</f>
        <v>#N/A</v>
      </c>
      <c r="U177" s="58" t="e">
        <f ca="1">+IF(AND(ISNUMBER(OFFSET('Water Data'!$H$10,0,10*ROW('Water Data'!H171))),'Data Summary'!CJ177="Yes"),OFFSET('Water Data'!$H$10,0,10*ROW('Water Data'!H171)),NA())</f>
        <v>#N/A</v>
      </c>
      <c r="V177" s="104" t="e">
        <f ca="1">+IF(AND(ISNUMBER(OFFSET('Sanitation Data'!$C$5,0,10*ROW('Sanitation Data'!C171))),'Data Summary'!CK177="Yes"),100-OFFSET('Sanitation Data'!$C$5,0,10*ROW('Sanitation Data'!C171)),NA())</f>
        <v>#N/A</v>
      </c>
      <c r="W177" s="104" t="e">
        <f ca="1">+IF(AND(ISNUMBER(OFFSET('Sanitation Data'!$C$7,0,10*ROW('Sanitation Data'!C171))),'Data Summary'!CL177="Yes"),OFFSET('Sanitation Data'!$C$7,0,10*ROW('Sanitation Data'!C171)),NA())</f>
        <v>#N/A</v>
      </c>
      <c r="X177" s="104" t="e">
        <f ca="1">+IF(AND(ISNUMBER(OFFSET('Sanitation Data'!$C$11,0,10*ROW('Sanitation Data'!C171))),'Data Summary'!CM177="Yes"),OFFSET('Sanitation Data'!$C$11,0,10*ROW('Sanitation Data'!C171)),NA())</f>
        <v>#N/A</v>
      </c>
      <c r="Y177" s="104" t="e">
        <f ca="1">+IF(AND(ISNUMBER(OFFSET('Sanitation Data'!$C$12,0,10*ROW('Sanitation Data'!C171))),'Data Summary'!CN177="Yes"),OFFSET('Sanitation Data'!$C$12,0,10*ROW('Sanitation Data'!C171)),NA())</f>
        <v>#N/A</v>
      </c>
      <c r="Z177" s="104" t="e">
        <f ca="1">+IF(AND(ISNUMBER(OFFSET('Sanitation Data'!$C$13,0,10*ROW('Sanitation Data'!C171))),'Data Summary'!CO177="Yes"),OFFSET('Sanitation Data'!$C$13,0,10*ROW('Sanitation Data'!C171)),NA())</f>
        <v>#N/A</v>
      </c>
      <c r="AA177" s="104" t="e">
        <f ca="1">+IF(AND(ISNUMBER(OFFSET('Sanitation Data'!$D$5,0,10*ROW('Sanitation Data'!D171))),'Data Summary'!CP177="Yes"),100-OFFSET('Sanitation Data'!$D$5,0,10*ROW('Sanitation Data'!D171)),NA())</f>
        <v>#N/A</v>
      </c>
      <c r="AB177" s="104" t="e">
        <f ca="1">+IF(AND(ISNUMBER(OFFSET('Sanitation Data'!$D$7,0,10*ROW('Sanitation Data'!D171))),'Data Summary'!CQ177="Yes"),OFFSET('Sanitation Data'!$D$7,0,10*ROW('Sanitation Data'!D171)),NA())</f>
        <v>#N/A</v>
      </c>
      <c r="AC177" s="104" t="e">
        <f ca="1">+IF(AND(ISNUMBER(OFFSET('Sanitation Data'!$D$11,0,10*ROW('Sanitation Data'!D171))),'Data Summary'!CR177="Yes"),OFFSET('Sanitation Data'!$D$11,0,10*ROW('Sanitation Data'!D171)),NA())</f>
        <v>#N/A</v>
      </c>
      <c r="AD177" s="104" t="e">
        <f ca="1">+IF(AND(ISNUMBER(OFFSET('Sanitation Data'!$D$12,0,10*ROW('Sanitation Data'!D171))),'Data Summary'!CS177="Yes"),OFFSET('Sanitation Data'!$D$12,0,10*ROW('Sanitation Data'!D171)),NA())</f>
        <v>#N/A</v>
      </c>
      <c r="AE177" s="104" t="e">
        <f ca="1">+IF(AND(ISNUMBER(OFFSET('Sanitation Data'!$D$13,0,10*ROW('Sanitation Data'!D171))),'Data Summary'!CT177="Yes"),OFFSET('Sanitation Data'!$D$13,0,10*ROW('Sanitation Data'!D171)),NA())</f>
        <v>#N/A</v>
      </c>
      <c r="AF177" s="104" t="e">
        <f ca="1">+IF(AND(ISNUMBER(OFFSET('Sanitation Data'!$E$5,0,10*ROW('Sanitation Data'!E171))),'Data Summary'!CU177="Yes"),100-OFFSET('Sanitation Data'!$E$5,0,10*ROW('Sanitation Data'!E171)),NA())</f>
        <v>#N/A</v>
      </c>
      <c r="AG177" s="104" t="e">
        <f ca="1">+IF(AND(ISNUMBER(OFFSET('Sanitation Data'!$E$7,0,10*ROW('Sanitation Data'!E171))),'Data Summary'!CV177="Yes"),OFFSET('Sanitation Data'!$E$7,0,10*ROW('Sanitation Data'!E171)),NA())</f>
        <v>#N/A</v>
      </c>
      <c r="AH177" s="104" t="e">
        <f ca="1">+IF(AND(ISNUMBER(OFFSET('Sanitation Data'!$E$11,0,10*ROW('Sanitation Data'!E171))),'Data Summary'!CW177="Yes"),OFFSET('Sanitation Data'!$E$11,0,10*ROW('Sanitation Data'!E171)),NA())</f>
        <v>#N/A</v>
      </c>
      <c r="AI177" s="104" t="e">
        <f ca="1">+IF(AND(ISNUMBER(OFFSET('Sanitation Data'!$E$12,0,10*ROW('Sanitation Data'!E171))),'Data Summary'!CX177="Yes"),OFFSET('Sanitation Data'!$E$12,0,10*ROW('Sanitation Data'!E171)),NA())</f>
        <v>#N/A</v>
      </c>
      <c r="AJ177" s="104" t="e">
        <f ca="1">+IF(AND(ISNUMBER(OFFSET('Sanitation Data'!$E$13,0,10*ROW('Sanitation Data'!E171))),'Data Summary'!CY177="Yes"),OFFSET('Sanitation Data'!$E$13,0,10*ROW('Sanitation Data'!E171)),NA())</f>
        <v>#N/A</v>
      </c>
      <c r="AK177" s="104" t="e">
        <f ca="1">+IF(AND(ISNUMBER(OFFSET('Sanitation Data'!$F$5,0,10*ROW('Sanitation Data'!F171))),'Data Summary'!CZ177="Yes"),100-OFFSET('Sanitation Data'!$F$5,0,10*ROW('Sanitation Data'!F171)),NA())</f>
        <v>#N/A</v>
      </c>
      <c r="AL177" s="104" t="e">
        <f ca="1">+IF(AND(ISNUMBER(OFFSET('Sanitation Data'!$F$7,0,10*ROW('Sanitation Data'!F171))),'Data Summary'!DA177="Yes"),OFFSET('Sanitation Data'!$F$7,0,10*ROW('Sanitation Data'!F171)),NA())</f>
        <v>#N/A</v>
      </c>
      <c r="AM177" s="104" t="e">
        <f ca="1">+IF(AND(ISNUMBER(OFFSET('Sanitation Data'!$F$11,0,10*ROW('Sanitation Data'!F171))),'Data Summary'!DB177="Yes"),OFFSET('Sanitation Data'!$F$11,0,10*ROW('Sanitation Data'!F171)),NA())</f>
        <v>#N/A</v>
      </c>
      <c r="AN177" s="104" t="e">
        <f ca="1">+IF(AND(ISNUMBER(OFFSET('Sanitation Data'!$F$12,0,10*ROW('Sanitation Data'!F171))),'Data Summary'!DC177="Yes"),OFFSET('Sanitation Data'!$F$12,0,10*ROW('Sanitation Data'!F171)),NA())</f>
        <v>#N/A</v>
      </c>
      <c r="AO177" s="104" t="e">
        <f ca="1">+IF(AND(ISNUMBER(OFFSET('Sanitation Data'!$F$13,0,10*ROW('Sanitation Data'!F171))),'Data Summary'!DD177="Yes"),OFFSET('Sanitation Data'!$F$13,0,10*ROW('Sanitation Data'!F171)),NA())</f>
        <v>#N/A</v>
      </c>
      <c r="AP177" s="104" t="e">
        <f ca="1">+IF(AND(ISNUMBER(OFFSET('Sanitation Data'!$G$5,0,10*ROW('Sanitation Data'!G171))),'Data Summary'!DE177="Yes"),100-OFFSET('Sanitation Data'!$G$5,0,10*ROW('Sanitation Data'!G171)),NA())</f>
        <v>#N/A</v>
      </c>
      <c r="AQ177" s="104" t="e">
        <f ca="1">+IF(AND(ISNUMBER(OFFSET('Sanitation Data'!$G$7,0,10*ROW('Sanitation Data'!G171))),'Data Summary'!DF177="Yes"),OFFSET('Sanitation Data'!$G$7,0,10*ROW('Sanitation Data'!G171)),NA())</f>
        <v>#N/A</v>
      </c>
      <c r="AR177" s="104" t="e">
        <f ca="1">+IF(AND(ISNUMBER(OFFSET('Sanitation Data'!$G$11,0,10*ROW('Sanitation Data'!G171))),'Data Summary'!DG177="Yes"),OFFSET('Sanitation Data'!$G$11,0,10*ROW('Sanitation Data'!G171)),NA())</f>
        <v>#N/A</v>
      </c>
      <c r="AS177" s="104" t="e">
        <f ca="1">+IF(AND(ISNUMBER(OFFSET('Sanitation Data'!$G$12,0,10*ROW('Sanitation Data'!G171))),'Data Summary'!DH177="Yes"),OFFSET('Sanitation Data'!$G$12,0,10*ROW('Sanitation Data'!G171)),NA())</f>
        <v>#N/A</v>
      </c>
      <c r="AT177" s="104" t="e">
        <f ca="1">+IF(AND(ISNUMBER(OFFSET('Sanitation Data'!$G$13,0,10*ROW('Sanitation Data'!G171))),'Data Summary'!DI177="Yes"),OFFSET('Sanitation Data'!$G$13,0,10*ROW('Sanitation Data'!G171)),NA())</f>
        <v>#N/A</v>
      </c>
      <c r="AU177" s="104" t="e">
        <f ca="1">+IF(AND(ISNUMBER(OFFSET('Sanitation Data'!$H$5,0,10*ROW('Sanitation Data'!H171))),'Data Summary'!DJ177="Yes"),100-OFFSET('Sanitation Data'!$H$5,0,10*ROW('Sanitation Data'!H171)),NA())</f>
        <v>#N/A</v>
      </c>
      <c r="AV177" s="104" t="e">
        <f ca="1">+IF(AND(ISNUMBER(OFFSET('Sanitation Data'!$H$7,0,10*ROW('Sanitation Data'!H171))),'Data Summary'!DK177="Yes"),OFFSET('Sanitation Data'!$H$7,0,10*ROW('Sanitation Data'!H171)),NA())</f>
        <v>#N/A</v>
      </c>
      <c r="AW177" s="104" t="e">
        <f ca="1">+IF(AND(ISNUMBER(OFFSET('Sanitation Data'!$H$11,0,10*ROW('Sanitation Data'!H171))),'Data Summary'!DL177="Yes"),OFFSET('Sanitation Data'!$H$11,0,10*ROW('Sanitation Data'!H171)),NA())</f>
        <v>#N/A</v>
      </c>
      <c r="AX177" s="104" t="e">
        <f ca="1">+IF(AND(ISNUMBER(OFFSET('Sanitation Data'!$H$12,0,10*ROW('Sanitation Data'!H171))),'Data Summary'!DM177="Yes"),OFFSET('Sanitation Data'!$H$12,0,10*ROW('Sanitation Data'!H171)),NA())</f>
        <v>#N/A</v>
      </c>
      <c r="AY177" s="104" t="e">
        <f ca="1">+IF(AND(ISNUMBER(OFFSET('Sanitation Data'!$H$13,0,10*ROW('Sanitation Data'!H171))),'Data Summary'!DN177="Yes"),OFFSET('Sanitation Data'!$H$13,0,10*ROW('Sanitation Data'!H171)),NA())</f>
        <v>#N/A</v>
      </c>
      <c r="AZ177" s="109" t="e">
        <f ca="1">+IF(AND(ISNUMBER(OFFSET('Hygiene Data'!$C$6,0,10*ROW('Hygiene Data'!C171))),'Data Summary'!DO177="Yes"),OFFSET('Hygiene Data'!$C$6,0,10*ROW('Hygiene Data'!C171)),NA())</f>
        <v>#N/A</v>
      </c>
      <c r="BA177" s="109" t="e">
        <f ca="1">+IF(AND(ISNUMBER(OFFSET('Hygiene Data'!$C$8,0,10*ROW('Hygiene Data'!C171))),'Data Summary'!DP177="Yes"),OFFSET('Hygiene Data'!$C$8,0,10*ROW('Hygiene Data'!C171)),NA())</f>
        <v>#N/A</v>
      </c>
      <c r="BB177" s="109" t="e">
        <f ca="1">+IF(AND(ISNUMBER(OFFSET('Hygiene Data'!$C$10,0,10*ROW('Hygiene Data'!C171))),'Data Summary'!DQ177="Yes"),OFFSET('Hygiene Data'!$C$10,0,10*ROW('Hygiene Data'!C171)),NA())</f>
        <v>#N/A</v>
      </c>
      <c r="BC177" s="109" t="e">
        <f ca="1">+IF(AND(ISNUMBER(OFFSET('Hygiene Data'!$D$6,0,10*ROW('Hygiene Data'!D171))),'Data Summary'!DR177="Yes"),OFFSET('Hygiene Data'!$D$6,0,10*ROW('Hygiene Data'!D171)),NA())</f>
        <v>#N/A</v>
      </c>
      <c r="BD177" s="109" t="e">
        <f ca="1">+IF(AND(ISNUMBER(OFFSET('Hygiene Data'!$D$8,0,10*ROW('Hygiene Data'!D171))),'Data Summary'!DS177="Yes"),OFFSET('Hygiene Data'!$D$8,0,10*ROW('Hygiene Data'!D171)),NA())</f>
        <v>#N/A</v>
      </c>
      <c r="BE177" s="109" t="e">
        <f ca="1">+IF(AND(ISNUMBER(OFFSET('Hygiene Data'!$D$10,0,10*ROW('Hygiene Data'!D171))),'Data Summary'!DT177="Yes"),OFFSET('Hygiene Data'!$D$10,0,10*ROW('Hygiene Data'!D171)),NA())</f>
        <v>#N/A</v>
      </c>
      <c r="BF177" s="109" t="e">
        <f ca="1">+IF(AND(ISNUMBER(OFFSET('Hygiene Data'!$E$6,0,10*ROW('Hygiene Data'!E171))),'Data Summary'!DU177="Yes"),OFFSET('Hygiene Data'!$E$6,0,10*ROW('Hygiene Data'!E171)),NA())</f>
        <v>#N/A</v>
      </c>
      <c r="BG177" s="109" t="e">
        <f ca="1">+IF(AND(ISNUMBER(OFFSET('Hygiene Data'!$E$8,0,10*ROW('Hygiene Data'!E171))),'Data Summary'!DV177="Yes"),OFFSET('Hygiene Data'!$E$8,0,10*ROW('Hygiene Data'!E171)),NA())</f>
        <v>#N/A</v>
      </c>
      <c r="BH177" s="109" t="e">
        <f ca="1">+IF(AND(ISNUMBER(OFFSET('Hygiene Data'!$E$10,0,10*ROW('Hygiene Data'!E171))),'Data Summary'!DW177="Yes"),OFFSET('Hygiene Data'!$E$10,0,10*ROW('Hygiene Data'!E171)),NA())</f>
        <v>#N/A</v>
      </c>
      <c r="BI177" s="109" t="e">
        <f ca="1">+IF(AND(ISNUMBER(OFFSET('Hygiene Data'!$F$6,0,10*ROW('Hygiene Data'!F171))),'Data Summary'!DX177="Yes"),OFFSET('Hygiene Data'!$F$6,0,10*ROW('Hygiene Data'!F171)),NA())</f>
        <v>#N/A</v>
      </c>
      <c r="BJ177" s="109" t="e">
        <f ca="1">+IF(AND(ISNUMBER(OFFSET('Hygiene Data'!$F$8,0,10*ROW('Hygiene Data'!F171))),'Data Summary'!DY177="Yes"),OFFSET('Hygiene Data'!$F$8,0,10*ROW('Hygiene Data'!F171)),NA())</f>
        <v>#N/A</v>
      </c>
      <c r="BK177" s="109" t="e">
        <f ca="1">+IF(AND(ISNUMBER(OFFSET('Hygiene Data'!$F$10,0,10*ROW('Hygiene Data'!F171))),'Data Summary'!DZ177="Yes"),OFFSET('Hygiene Data'!$F$10,0,10*ROW('Hygiene Data'!F171)),NA())</f>
        <v>#N/A</v>
      </c>
      <c r="BL177" s="109" t="e">
        <f ca="1">+IF(AND(ISNUMBER(OFFSET('Hygiene Data'!$G$6,0,10*ROW('Hygiene Data'!G171))),'Data Summary'!EA177="Yes"),OFFSET('Hygiene Data'!$G$6,0,10*ROW('Hygiene Data'!G171)),NA())</f>
        <v>#N/A</v>
      </c>
      <c r="BM177" s="109" t="e">
        <f ca="1">+IF(AND(ISNUMBER(OFFSET('Hygiene Data'!$G$8,0,10*ROW('Hygiene Data'!G171))),'Data Summary'!EB177="Yes"),OFFSET('Hygiene Data'!$G$8,0,10*ROW('Hygiene Data'!G171)),NA())</f>
        <v>#N/A</v>
      </c>
      <c r="BN177" s="109" t="e">
        <f ca="1">+IF(AND(ISNUMBER(OFFSET('Hygiene Data'!$G$10,0,10*ROW('Hygiene Data'!G171))),'Data Summary'!EC177="Yes"),OFFSET('Hygiene Data'!$G$10,0,10*ROW('Hygiene Data'!G171)),NA())</f>
        <v>#N/A</v>
      </c>
      <c r="BO177" s="109" t="e">
        <f ca="1">+IF(AND(ISNUMBER(OFFSET('Hygiene Data'!$H$6,0,10*ROW('Hygiene Data'!H171))),'Data Summary'!ED177="Yes"),OFFSET('Hygiene Data'!$H$6,0,10*ROW('Hygiene Data'!H171)),NA())</f>
        <v>#N/A</v>
      </c>
      <c r="BP177" s="109" t="e">
        <f ca="1">+IF(AND(ISNUMBER(OFFSET('Hygiene Data'!$H$8,0,10*ROW('Hygiene Data'!H171))),'Data Summary'!EE177="Yes"),OFFSET('Hygiene Data'!$H$8,0,10*ROW('Hygiene Data'!H171)),NA())</f>
        <v>#N/A</v>
      </c>
      <c r="BQ177" s="109" t="e">
        <f ca="1">+IF(AND(ISNUMBER(OFFSET('Hygiene Data'!$H$10,0,10*ROW('Hygiene Data'!H171))),'Data Summary'!EF177="Yes"),OFFSET('Hygiene Data'!$H$10,0,10*ROW('Hygiene Data'!H171)),NA())</f>
        <v>#N/A</v>
      </c>
    </row>
    <row r="178" spans="1:69" x14ac:dyDescent="0.25">
      <c r="A178" s="57" t="e">
        <f ca="1">+IF(OFFSET('Water Data'!$B$1,0,10*ROW('Water Data'!B172))="",NA(),OFFSET('Water Data'!$B$1,0,10*ROW('Water Data'!B172)))</f>
        <v>#N/A</v>
      </c>
      <c r="B178" s="57" t="e">
        <f ca="1">+IF(OFFSET('Water Data'!$A$3,0,10*ROW('Water Data'!A175))="",NA(),OFFSET('Water Data'!$A$3,0,10*ROW('Water Data'!A175)))</f>
        <v>#N/A</v>
      </c>
      <c r="C178" s="57" t="e">
        <f ca="1">+IF(OFFSET('Water Data'!$C$3,0,10*ROW('Water Data'!C175))="",NA(),OFFSET('Water Data'!$C$3,0,10*ROW('Water Data'!C175)))</f>
        <v>#N/A</v>
      </c>
      <c r="D178" s="58" t="e">
        <f ca="1">+IF(AND(ISNUMBER(OFFSET('Water Data'!$C$5,0,10*ROW('Water Data'!C172))),'Data Summary'!BS178="Yes"),100-OFFSET('Water Data'!$C$5,0,10*ROW('Water Data'!C172)),NA())</f>
        <v>#N/A</v>
      </c>
      <c r="E178" s="58" t="e">
        <f ca="1">+IF(AND(ISNUMBER(OFFSET('Water Data'!$C$7,0,10*ROW('Water Data'!C172))),'Data Summary'!BT178="Yes"),OFFSET('Water Data'!$C$7,0,10*ROW('Water Data'!C172)),NA())</f>
        <v>#N/A</v>
      </c>
      <c r="F178" s="58" t="e">
        <f ca="1">+IF(AND(ISNUMBER(OFFSET('Water Data'!$C$10,0,10*ROW('Water Data'!C172))),'Data Summary'!BU178="Yes"),OFFSET('Water Data'!$C$10,0,10*ROW('Water Data'!C172)),NA())</f>
        <v>#N/A</v>
      </c>
      <c r="G178" s="58" t="e">
        <f ca="1">+IF(AND(ISNUMBER(OFFSET('Water Data'!$D$5,0,10*ROW('Water Data'!D172))),'Data Summary'!BV178="Yes"),100-OFFSET('Water Data'!$D$5,0,10*ROW('Water Data'!D172)),NA())</f>
        <v>#N/A</v>
      </c>
      <c r="H178" s="58" t="e">
        <f ca="1">+IF(AND(ISNUMBER(OFFSET('Water Data'!$D$7,0,10*ROW('Water Data'!D172))),'Data Summary'!BW178="Yes"),OFFSET('Water Data'!$D$7,0,10*ROW('Water Data'!D172)),NA())</f>
        <v>#N/A</v>
      </c>
      <c r="I178" s="58" t="e">
        <f ca="1">+IF(AND(ISNUMBER(OFFSET('Water Data'!$D$10,0,10*ROW('Water Data'!D172))),'Data Summary'!BX178="Yes"),OFFSET('Water Data'!$D$10,0,10*ROW('Water Data'!D172)),NA())</f>
        <v>#N/A</v>
      </c>
      <c r="J178" s="58" t="e">
        <f ca="1">+IF(AND(ISNUMBER(OFFSET('Water Data'!$E$5,0,10*ROW('Water Data'!E172))),'Data Summary'!BY178="Yes"),100-OFFSET('Water Data'!$E$5,0,10*ROW('Water Data'!E172)),NA())</f>
        <v>#N/A</v>
      </c>
      <c r="K178" s="58" t="e">
        <f ca="1">+IF(AND(ISNUMBER(OFFSET('Water Data'!$E$7,0,10*ROW('Water Data'!E172))),'Data Summary'!BZ178="Yes"),OFFSET('Water Data'!$E$7,0,10*ROW('Water Data'!E172)),NA())</f>
        <v>#N/A</v>
      </c>
      <c r="L178" s="58" t="e">
        <f ca="1">+IF(AND(ISNUMBER(OFFSET('Water Data'!$E$10,0,10*ROW('Water Data'!E172))),'Data Summary'!CA178="Yes"),OFFSET('Water Data'!$E$10,0,10*ROW('Water Data'!E172)),NA())</f>
        <v>#N/A</v>
      </c>
      <c r="M178" s="58" t="e">
        <f ca="1">+IF(AND(ISNUMBER(OFFSET('Water Data'!$F$5,0,10*ROW('Water Data'!F172))),'Data Summary'!CB178="Yes"),100-OFFSET('Water Data'!$F$5,0,10*ROW('Water Data'!F172)),NA())</f>
        <v>#N/A</v>
      </c>
      <c r="N178" s="58" t="e">
        <f ca="1">+IF(AND(ISNUMBER(OFFSET('Water Data'!$F$7,0,10*ROW('Water Data'!F172))),'Data Summary'!CC178="Yes"),OFFSET('Water Data'!$F$7,0,10*ROW('Water Data'!F172)),NA())</f>
        <v>#N/A</v>
      </c>
      <c r="O178" s="58" t="e">
        <f ca="1">+IF(AND(ISNUMBER(OFFSET('Water Data'!$F$10,0,10*ROW('Water Data'!F172))),'Data Summary'!CD178="Yes"),OFFSET('Water Data'!$F$10,0,10*ROW('Water Data'!F172)),NA())</f>
        <v>#N/A</v>
      </c>
      <c r="P178" s="58" t="e">
        <f ca="1">+IF(AND(ISNUMBER(OFFSET('Water Data'!$G$5,0,10*ROW('Water Data'!G172))),'Data Summary'!CE178="Yes"),100-OFFSET('Water Data'!$G$5,0,10*ROW('Water Data'!G172)),NA())</f>
        <v>#N/A</v>
      </c>
      <c r="Q178" s="58" t="e">
        <f ca="1">+IF(AND(ISNUMBER(OFFSET('Water Data'!$G$7,0,10*ROW('Water Data'!G172))),'Data Summary'!CF178="Yes"),OFFSET('Water Data'!$G$7,0,10*ROW('Water Data'!G172)),NA())</f>
        <v>#N/A</v>
      </c>
      <c r="R178" s="58" t="e">
        <f ca="1">+IF(AND(ISNUMBER(OFFSET('Water Data'!$G$10,0,10*ROW('Water Data'!G172))),'Data Summary'!CG178="Yes"),OFFSET('Water Data'!$G$10,0,10*ROW('Water Data'!G172)),NA())</f>
        <v>#N/A</v>
      </c>
      <c r="S178" s="58" t="e">
        <f ca="1">+IF(AND(ISNUMBER(OFFSET('Water Data'!$H$5,0,10*ROW('Water Data'!H172))),'Data Summary'!CH178="Yes"),100-OFFSET('Water Data'!$H$5,0,10*ROW('Water Data'!H172)),NA())</f>
        <v>#N/A</v>
      </c>
      <c r="T178" s="58" t="e">
        <f ca="1">+IF(AND(ISNUMBER(OFFSET('Water Data'!$H$7,0,10*ROW('Water Data'!H172))),'Data Summary'!CI178="Yes"),OFFSET('Water Data'!$H$7,0,10*ROW('Water Data'!H172)),NA())</f>
        <v>#N/A</v>
      </c>
      <c r="U178" s="58" t="e">
        <f ca="1">+IF(AND(ISNUMBER(OFFSET('Water Data'!$H$10,0,10*ROW('Water Data'!H172))),'Data Summary'!CJ178="Yes"),OFFSET('Water Data'!$H$10,0,10*ROW('Water Data'!H172)),NA())</f>
        <v>#N/A</v>
      </c>
      <c r="V178" s="104" t="e">
        <f ca="1">+IF(AND(ISNUMBER(OFFSET('Sanitation Data'!$C$5,0,10*ROW('Sanitation Data'!C172))),'Data Summary'!CK178="Yes"),100-OFFSET('Sanitation Data'!$C$5,0,10*ROW('Sanitation Data'!C172)),NA())</f>
        <v>#N/A</v>
      </c>
      <c r="W178" s="104" t="e">
        <f ca="1">+IF(AND(ISNUMBER(OFFSET('Sanitation Data'!$C$7,0,10*ROW('Sanitation Data'!C172))),'Data Summary'!CL178="Yes"),OFFSET('Sanitation Data'!$C$7,0,10*ROW('Sanitation Data'!C172)),NA())</f>
        <v>#N/A</v>
      </c>
      <c r="X178" s="104" t="e">
        <f ca="1">+IF(AND(ISNUMBER(OFFSET('Sanitation Data'!$C$11,0,10*ROW('Sanitation Data'!C172))),'Data Summary'!CM178="Yes"),OFFSET('Sanitation Data'!$C$11,0,10*ROW('Sanitation Data'!C172)),NA())</f>
        <v>#N/A</v>
      </c>
      <c r="Y178" s="104" t="e">
        <f ca="1">+IF(AND(ISNUMBER(OFFSET('Sanitation Data'!$C$12,0,10*ROW('Sanitation Data'!C172))),'Data Summary'!CN178="Yes"),OFFSET('Sanitation Data'!$C$12,0,10*ROW('Sanitation Data'!C172)),NA())</f>
        <v>#N/A</v>
      </c>
      <c r="Z178" s="104" t="e">
        <f ca="1">+IF(AND(ISNUMBER(OFFSET('Sanitation Data'!$C$13,0,10*ROW('Sanitation Data'!C172))),'Data Summary'!CO178="Yes"),OFFSET('Sanitation Data'!$C$13,0,10*ROW('Sanitation Data'!C172)),NA())</f>
        <v>#N/A</v>
      </c>
      <c r="AA178" s="104" t="e">
        <f ca="1">+IF(AND(ISNUMBER(OFFSET('Sanitation Data'!$D$5,0,10*ROW('Sanitation Data'!D172))),'Data Summary'!CP178="Yes"),100-OFFSET('Sanitation Data'!$D$5,0,10*ROW('Sanitation Data'!D172)),NA())</f>
        <v>#N/A</v>
      </c>
      <c r="AB178" s="104" t="e">
        <f ca="1">+IF(AND(ISNUMBER(OFFSET('Sanitation Data'!$D$7,0,10*ROW('Sanitation Data'!D172))),'Data Summary'!CQ178="Yes"),OFFSET('Sanitation Data'!$D$7,0,10*ROW('Sanitation Data'!D172)),NA())</f>
        <v>#N/A</v>
      </c>
      <c r="AC178" s="104" t="e">
        <f ca="1">+IF(AND(ISNUMBER(OFFSET('Sanitation Data'!$D$11,0,10*ROW('Sanitation Data'!D172))),'Data Summary'!CR178="Yes"),OFFSET('Sanitation Data'!$D$11,0,10*ROW('Sanitation Data'!D172)),NA())</f>
        <v>#N/A</v>
      </c>
      <c r="AD178" s="104" t="e">
        <f ca="1">+IF(AND(ISNUMBER(OFFSET('Sanitation Data'!$D$12,0,10*ROW('Sanitation Data'!D172))),'Data Summary'!CS178="Yes"),OFFSET('Sanitation Data'!$D$12,0,10*ROW('Sanitation Data'!D172)),NA())</f>
        <v>#N/A</v>
      </c>
      <c r="AE178" s="104" t="e">
        <f ca="1">+IF(AND(ISNUMBER(OFFSET('Sanitation Data'!$D$13,0,10*ROW('Sanitation Data'!D172))),'Data Summary'!CT178="Yes"),OFFSET('Sanitation Data'!$D$13,0,10*ROW('Sanitation Data'!D172)),NA())</f>
        <v>#N/A</v>
      </c>
      <c r="AF178" s="104" t="e">
        <f ca="1">+IF(AND(ISNUMBER(OFFSET('Sanitation Data'!$E$5,0,10*ROW('Sanitation Data'!E172))),'Data Summary'!CU178="Yes"),100-OFFSET('Sanitation Data'!$E$5,0,10*ROW('Sanitation Data'!E172)),NA())</f>
        <v>#N/A</v>
      </c>
      <c r="AG178" s="104" t="e">
        <f ca="1">+IF(AND(ISNUMBER(OFFSET('Sanitation Data'!$E$7,0,10*ROW('Sanitation Data'!E172))),'Data Summary'!CV178="Yes"),OFFSET('Sanitation Data'!$E$7,0,10*ROW('Sanitation Data'!E172)),NA())</f>
        <v>#N/A</v>
      </c>
      <c r="AH178" s="104" t="e">
        <f ca="1">+IF(AND(ISNUMBER(OFFSET('Sanitation Data'!$E$11,0,10*ROW('Sanitation Data'!E172))),'Data Summary'!CW178="Yes"),OFFSET('Sanitation Data'!$E$11,0,10*ROW('Sanitation Data'!E172)),NA())</f>
        <v>#N/A</v>
      </c>
      <c r="AI178" s="104" t="e">
        <f ca="1">+IF(AND(ISNUMBER(OFFSET('Sanitation Data'!$E$12,0,10*ROW('Sanitation Data'!E172))),'Data Summary'!CX178="Yes"),OFFSET('Sanitation Data'!$E$12,0,10*ROW('Sanitation Data'!E172)),NA())</f>
        <v>#N/A</v>
      </c>
      <c r="AJ178" s="104" t="e">
        <f ca="1">+IF(AND(ISNUMBER(OFFSET('Sanitation Data'!$E$13,0,10*ROW('Sanitation Data'!E172))),'Data Summary'!CY178="Yes"),OFFSET('Sanitation Data'!$E$13,0,10*ROW('Sanitation Data'!E172)),NA())</f>
        <v>#N/A</v>
      </c>
      <c r="AK178" s="104" t="e">
        <f ca="1">+IF(AND(ISNUMBER(OFFSET('Sanitation Data'!$F$5,0,10*ROW('Sanitation Data'!F172))),'Data Summary'!CZ178="Yes"),100-OFFSET('Sanitation Data'!$F$5,0,10*ROW('Sanitation Data'!F172)),NA())</f>
        <v>#N/A</v>
      </c>
      <c r="AL178" s="104" t="e">
        <f ca="1">+IF(AND(ISNUMBER(OFFSET('Sanitation Data'!$F$7,0,10*ROW('Sanitation Data'!F172))),'Data Summary'!DA178="Yes"),OFFSET('Sanitation Data'!$F$7,0,10*ROW('Sanitation Data'!F172)),NA())</f>
        <v>#N/A</v>
      </c>
      <c r="AM178" s="104" t="e">
        <f ca="1">+IF(AND(ISNUMBER(OFFSET('Sanitation Data'!$F$11,0,10*ROW('Sanitation Data'!F172))),'Data Summary'!DB178="Yes"),OFFSET('Sanitation Data'!$F$11,0,10*ROW('Sanitation Data'!F172)),NA())</f>
        <v>#N/A</v>
      </c>
      <c r="AN178" s="104" t="e">
        <f ca="1">+IF(AND(ISNUMBER(OFFSET('Sanitation Data'!$F$12,0,10*ROW('Sanitation Data'!F172))),'Data Summary'!DC178="Yes"),OFFSET('Sanitation Data'!$F$12,0,10*ROW('Sanitation Data'!F172)),NA())</f>
        <v>#N/A</v>
      </c>
      <c r="AO178" s="104" t="e">
        <f ca="1">+IF(AND(ISNUMBER(OFFSET('Sanitation Data'!$F$13,0,10*ROW('Sanitation Data'!F172))),'Data Summary'!DD178="Yes"),OFFSET('Sanitation Data'!$F$13,0,10*ROW('Sanitation Data'!F172)),NA())</f>
        <v>#N/A</v>
      </c>
      <c r="AP178" s="104" t="e">
        <f ca="1">+IF(AND(ISNUMBER(OFFSET('Sanitation Data'!$G$5,0,10*ROW('Sanitation Data'!G172))),'Data Summary'!DE178="Yes"),100-OFFSET('Sanitation Data'!$G$5,0,10*ROW('Sanitation Data'!G172)),NA())</f>
        <v>#N/A</v>
      </c>
      <c r="AQ178" s="104" t="e">
        <f ca="1">+IF(AND(ISNUMBER(OFFSET('Sanitation Data'!$G$7,0,10*ROW('Sanitation Data'!G172))),'Data Summary'!DF178="Yes"),OFFSET('Sanitation Data'!$G$7,0,10*ROW('Sanitation Data'!G172)),NA())</f>
        <v>#N/A</v>
      </c>
      <c r="AR178" s="104" t="e">
        <f ca="1">+IF(AND(ISNUMBER(OFFSET('Sanitation Data'!$G$11,0,10*ROW('Sanitation Data'!G172))),'Data Summary'!DG178="Yes"),OFFSET('Sanitation Data'!$G$11,0,10*ROW('Sanitation Data'!G172)),NA())</f>
        <v>#N/A</v>
      </c>
      <c r="AS178" s="104" t="e">
        <f ca="1">+IF(AND(ISNUMBER(OFFSET('Sanitation Data'!$G$12,0,10*ROW('Sanitation Data'!G172))),'Data Summary'!DH178="Yes"),OFFSET('Sanitation Data'!$G$12,0,10*ROW('Sanitation Data'!G172)),NA())</f>
        <v>#N/A</v>
      </c>
      <c r="AT178" s="104" t="e">
        <f ca="1">+IF(AND(ISNUMBER(OFFSET('Sanitation Data'!$G$13,0,10*ROW('Sanitation Data'!G172))),'Data Summary'!DI178="Yes"),OFFSET('Sanitation Data'!$G$13,0,10*ROW('Sanitation Data'!G172)),NA())</f>
        <v>#N/A</v>
      </c>
      <c r="AU178" s="104" t="e">
        <f ca="1">+IF(AND(ISNUMBER(OFFSET('Sanitation Data'!$H$5,0,10*ROW('Sanitation Data'!H172))),'Data Summary'!DJ178="Yes"),100-OFFSET('Sanitation Data'!$H$5,0,10*ROW('Sanitation Data'!H172)),NA())</f>
        <v>#N/A</v>
      </c>
      <c r="AV178" s="104" t="e">
        <f ca="1">+IF(AND(ISNUMBER(OFFSET('Sanitation Data'!$H$7,0,10*ROW('Sanitation Data'!H172))),'Data Summary'!DK178="Yes"),OFFSET('Sanitation Data'!$H$7,0,10*ROW('Sanitation Data'!H172)),NA())</f>
        <v>#N/A</v>
      </c>
      <c r="AW178" s="104" t="e">
        <f ca="1">+IF(AND(ISNUMBER(OFFSET('Sanitation Data'!$H$11,0,10*ROW('Sanitation Data'!H172))),'Data Summary'!DL178="Yes"),OFFSET('Sanitation Data'!$H$11,0,10*ROW('Sanitation Data'!H172)),NA())</f>
        <v>#N/A</v>
      </c>
      <c r="AX178" s="104" t="e">
        <f ca="1">+IF(AND(ISNUMBER(OFFSET('Sanitation Data'!$H$12,0,10*ROW('Sanitation Data'!H172))),'Data Summary'!DM178="Yes"),OFFSET('Sanitation Data'!$H$12,0,10*ROW('Sanitation Data'!H172)),NA())</f>
        <v>#N/A</v>
      </c>
      <c r="AY178" s="104" t="e">
        <f ca="1">+IF(AND(ISNUMBER(OFFSET('Sanitation Data'!$H$13,0,10*ROW('Sanitation Data'!H172))),'Data Summary'!DN178="Yes"),OFFSET('Sanitation Data'!$H$13,0,10*ROW('Sanitation Data'!H172)),NA())</f>
        <v>#N/A</v>
      </c>
      <c r="AZ178" s="109" t="e">
        <f ca="1">+IF(AND(ISNUMBER(OFFSET('Hygiene Data'!$C$6,0,10*ROW('Hygiene Data'!C172))),'Data Summary'!DO178="Yes"),OFFSET('Hygiene Data'!$C$6,0,10*ROW('Hygiene Data'!C172)),NA())</f>
        <v>#N/A</v>
      </c>
      <c r="BA178" s="109" t="e">
        <f ca="1">+IF(AND(ISNUMBER(OFFSET('Hygiene Data'!$C$8,0,10*ROW('Hygiene Data'!C172))),'Data Summary'!DP178="Yes"),OFFSET('Hygiene Data'!$C$8,0,10*ROW('Hygiene Data'!C172)),NA())</f>
        <v>#N/A</v>
      </c>
      <c r="BB178" s="109" t="e">
        <f ca="1">+IF(AND(ISNUMBER(OFFSET('Hygiene Data'!$C$10,0,10*ROW('Hygiene Data'!C172))),'Data Summary'!DQ178="Yes"),OFFSET('Hygiene Data'!$C$10,0,10*ROW('Hygiene Data'!C172)),NA())</f>
        <v>#N/A</v>
      </c>
      <c r="BC178" s="109" t="e">
        <f ca="1">+IF(AND(ISNUMBER(OFFSET('Hygiene Data'!$D$6,0,10*ROW('Hygiene Data'!D172))),'Data Summary'!DR178="Yes"),OFFSET('Hygiene Data'!$D$6,0,10*ROW('Hygiene Data'!D172)),NA())</f>
        <v>#N/A</v>
      </c>
      <c r="BD178" s="109" t="e">
        <f ca="1">+IF(AND(ISNUMBER(OFFSET('Hygiene Data'!$D$8,0,10*ROW('Hygiene Data'!D172))),'Data Summary'!DS178="Yes"),OFFSET('Hygiene Data'!$D$8,0,10*ROW('Hygiene Data'!D172)),NA())</f>
        <v>#N/A</v>
      </c>
      <c r="BE178" s="109" t="e">
        <f ca="1">+IF(AND(ISNUMBER(OFFSET('Hygiene Data'!$D$10,0,10*ROW('Hygiene Data'!D172))),'Data Summary'!DT178="Yes"),OFFSET('Hygiene Data'!$D$10,0,10*ROW('Hygiene Data'!D172)),NA())</f>
        <v>#N/A</v>
      </c>
      <c r="BF178" s="109" t="e">
        <f ca="1">+IF(AND(ISNUMBER(OFFSET('Hygiene Data'!$E$6,0,10*ROW('Hygiene Data'!E172))),'Data Summary'!DU178="Yes"),OFFSET('Hygiene Data'!$E$6,0,10*ROW('Hygiene Data'!E172)),NA())</f>
        <v>#N/A</v>
      </c>
      <c r="BG178" s="109" t="e">
        <f ca="1">+IF(AND(ISNUMBER(OFFSET('Hygiene Data'!$E$8,0,10*ROW('Hygiene Data'!E172))),'Data Summary'!DV178="Yes"),OFFSET('Hygiene Data'!$E$8,0,10*ROW('Hygiene Data'!E172)),NA())</f>
        <v>#N/A</v>
      </c>
      <c r="BH178" s="109" t="e">
        <f ca="1">+IF(AND(ISNUMBER(OFFSET('Hygiene Data'!$E$10,0,10*ROW('Hygiene Data'!E172))),'Data Summary'!DW178="Yes"),OFFSET('Hygiene Data'!$E$10,0,10*ROW('Hygiene Data'!E172)),NA())</f>
        <v>#N/A</v>
      </c>
      <c r="BI178" s="109" t="e">
        <f ca="1">+IF(AND(ISNUMBER(OFFSET('Hygiene Data'!$F$6,0,10*ROW('Hygiene Data'!F172))),'Data Summary'!DX178="Yes"),OFFSET('Hygiene Data'!$F$6,0,10*ROW('Hygiene Data'!F172)),NA())</f>
        <v>#N/A</v>
      </c>
      <c r="BJ178" s="109" t="e">
        <f ca="1">+IF(AND(ISNUMBER(OFFSET('Hygiene Data'!$F$8,0,10*ROW('Hygiene Data'!F172))),'Data Summary'!DY178="Yes"),OFFSET('Hygiene Data'!$F$8,0,10*ROW('Hygiene Data'!F172)),NA())</f>
        <v>#N/A</v>
      </c>
      <c r="BK178" s="109" t="e">
        <f ca="1">+IF(AND(ISNUMBER(OFFSET('Hygiene Data'!$F$10,0,10*ROW('Hygiene Data'!F172))),'Data Summary'!DZ178="Yes"),OFFSET('Hygiene Data'!$F$10,0,10*ROW('Hygiene Data'!F172)),NA())</f>
        <v>#N/A</v>
      </c>
      <c r="BL178" s="109" t="e">
        <f ca="1">+IF(AND(ISNUMBER(OFFSET('Hygiene Data'!$G$6,0,10*ROW('Hygiene Data'!G172))),'Data Summary'!EA178="Yes"),OFFSET('Hygiene Data'!$G$6,0,10*ROW('Hygiene Data'!G172)),NA())</f>
        <v>#N/A</v>
      </c>
      <c r="BM178" s="109" t="e">
        <f ca="1">+IF(AND(ISNUMBER(OFFSET('Hygiene Data'!$G$8,0,10*ROW('Hygiene Data'!G172))),'Data Summary'!EB178="Yes"),OFFSET('Hygiene Data'!$G$8,0,10*ROW('Hygiene Data'!G172)),NA())</f>
        <v>#N/A</v>
      </c>
      <c r="BN178" s="109" t="e">
        <f ca="1">+IF(AND(ISNUMBER(OFFSET('Hygiene Data'!$G$10,0,10*ROW('Hygiene Data'!G172))),'Data Summary'!EC178="Yes"),OFFSET('Hygiene Data'!$G$10,0,10*ROW('Hygiene Data'!G172)),NA())</f>
        <v>#N/A</v>
      </c>
      <c r="BO178" s="109" t="e">
        <f ca="1">+IF(AND(ISNUMBER(OFFSET('Hygiene Data'!$H$6,0,10*ROW('Hygiene Data'!H172))),'Data Summary'!ED178="Yes"),OFFSET('Hygiene Data'!$H$6,0,10*ROW('Hygiene Data'!H172)),NA())</f>
        <v>#N/A</v>
      </c>
      <c r="BP178" s="109" t="e">
        <f ca="1">+IF(AND(ISNUMBER(OFFSET('Hygiene Data'!$H$8,0,10*ROW('Hygiene Data'!H172))),'Data Summary'!EE178="Yes"),OFFSET('Hygiene Data'!$H$8,0,10*ROW('Hygiene Data'!H172)),NA())</f>
        <v>#N/A</v>
      </c>
      <c r="BQ178" s="109" t="e">
        <f ca="1">+IF(AND(ISNUMBER(OFFSET('Hygiene Data'!$H$10,0,10*ROW('Hygiene Data'!H172))),'Data Summary'!EF178="Yes"),OFFSET('Hygiene Data'!$H$10,0,10*ROW('Hygiene Data'!H172)),NA())</f>
        <v>#N/A</v>
      </c>
    </row>
    <row r="179" spans="1:69" x14ac:dyDescent="0.25">
      <c r="A179" s="57" t="e">
        <f ca="1">+IF(OFFSET('Water Data'!$B$1,0,10*ROW('Water Data'!B173))="",NA(),OFFSET('Water Data'!$B$1,0,10*ROW('Water Data'!B173)))</f>
        <v>#N/A</v>
      </c>
      <c r="B179" s="57" t="e">
        <f ca="1">+IF(OFFSET('Water Data'!$A$3,0,10*ROW('Water Data'!A176))="",NA(),OFFSET('Water Data'!$A$3,0,10*ROW('Water Data'!A176)))</f>
        <v>#N/A</v>
      </c>
      <c r="C179" s="57" t="e">
        <f ca="1">+IF(OFFSET('Water Data'!$C$3,0,10*ROW('Water Data'!C176))="",NA(),OFFSET('Water Data'!$C$3,0,10*ROW('Water Data'!C176)))</f>
        <v>#N/A</v>
      </c>
      <c r="D179" s="58" t="e">
        <f ca="1">+IF(AND(ISNUMBER(OFFSET('Water Data'!$C$5,0,10*ROW('Water Data'!C173))),'Data Summary'!BS179="Yes"),100-OFFSET('Water Data'!$C$5,0,10*ROW('Water Data'!C173)),NA())</f>
        <v>#N/A</v>
      </c>
      <c r="E179" s="58" t="e">
        <f ca="1">+IF(AND(ISNUMBER(OFFSET('Water Data'!$C$7,0,10*ROW('Water Data'!C173))),'Data Summary'!BT179="Yes"),OFFSET('Water Data'!$C$7,0,10*ROW('Water Data'!C173)),NA())</f>
        <v>#N/A</v>
      </c>
      <c r="F179" s="58" t="e">
        <f ca="1">+IF(AND(ISNUMBER(OFFSET('Water Data'!$C$10,0,10*ROW('Water Data'!C173))),'Data Summary'!BU179="Yes"),OFFSET('Water Data'!$C$10,0,10*ROW('Water Data'!C173)),NA())</f>
        <v>#N/A</v>
      </c>
      <c r="G179" s="58" t="e">
        <f ca="1">+IF(AND(ISNUMBER(OFFSET('Water Data'!$D$5,0,10*ROW('Water Data'!D173))),'Data Summary'!BV179="Yes"),100-OFFSET('Water Data'!$D$5,0,10*ROW('Water Data'!D173)),NA())</f>
        <v>#N/A</v>
      </c>
      <c r="H179" s="58" t="e">
        <f ca="1">+IF(AND(ISNUMBER(OFFSET('Water Data'!$D$7,0,10*ROW('Water Data'!D173))),'Data Summary'!BW179="Yes"),OFFSET('Water Data'!$D$7,0,10*ROW('Water Data'!D173)),NA())</f>
        <v>#N/A</v>
      </c>
      <c r="I179" s="58" t="e">
        <f ca="1">+IF(AND(ISNUMBER(OFFSET('Water Data'!$D$10,0,10*ROW('Water Data'!D173))),'Data Summary'!BX179="Yes"),OFFSET('Water Data'!$D$10,0,10*ROW('Water Data'!D173)),NA())</f>
        <v>#N/A</v>
      </c>
      <c r="J179" s="58" t="e">
        <f ca="1">+IF(AND(ISNUMBER(OFFSET('Water Data'!$E$5,0,10*ROW('Water Data'!E173))),'Data Summary'!BY179="Yes"),100-OFFSET('Water Data'!$E$5,0,10*ROW('Water Data'!E173)),NA())</f>
        <v>#N/A</v>
      </c>
      <c r="K179" s="58" t="e">
        <f ca="1">+IF(AND(ISNUMBER(OFFSET('Water Data'!$E$7,0,10*ROW('Water Data'!E173))),'Data Summary'!BZ179="Yes"),OFFSET('Water Data'!$E$7,0,10*ROW('Water Data'!E173)),NA())</f>
        <v>#N/A</v>
      </c>
      <c r="L179" s="58" t="e">
        <f ca="1">+IF(AND(ISNUMBER(OFFSET('Water Data'!$E$10,0,10*ROW('Water Data'!E173))),'Data Summary'!CA179="Yes"),OFFSET('Water Data'!$E$10,0,10*ROW('Water Data'!E173)),NA())</f>
        <v>#N/A</v>
      </c>
      <c r="M179" s="58" t="e">
        <f ca="1">+IF(AND(ISNUMBER(OFFSET('Water Data'!$F$5,0,10*ROW('Water Data'!F173))),'Data Summary'!CB179="Yes"),100-OFFSET('Water Data'!$F$5,0,10*ROW('Water Data'!F173)),NA())</f>
        <v>#N/A</v>
      </c>
      <c r="N179" s="58" t="e">
        <f ca="1">+IF(AND(ISNUMBER(OFFSET('Water Data'!$F$7,0,10*ROW('Water Data'!F173))),'Data Summary'!CC179="Yes"),OFFSET('Water Data'!$F$7,0,10*ROW('Water Data'!F173)),NA())</f>
        <v>#N/A</v>
      </c>
      <c r="O179" s="58" t="e">
        <f ca="1">+IF(AND(ISNUMBER(OFFSET('Water Data'!$F$10,0,10*ROW('Water Data'!F173))),'Data Summary'!CD179="Yes"),OFFSET('Water Data'!$F$10,0,10*ROW('Water Data'!F173)),NA())</f>
        <v>#N/A</v>
      </c>
      <c r="P179" s="58" t="e">
        <f ca="1">+IF(AND(ISNUMBER(OFFSET('Water Data'!$G$5,0,10*ROW('Water Data'!G173))),'Data Summary'!CE179="Yes"),100-OFFSET('Water Data'!$G$5,0,10*ROW('Water Data'!G173)),NA())</f>
        <v>#N/A</v>
      </c>
      <c r="Q179" s="58" t="e">
        <f ca="1">+IF(AND(ISNUMBER(OFFSET('Water Data'!$G$7,0,10*ROW('Water Data'!G173))),'Data Summary'!CF179="Yes"),OFFSET('Water Data'!$G$7,0,10*ROW('Water Data'!G173)),NA())</f>
        <v>#N/A</v>
      </c>
      <c r="R179" s="58" t="e">
        <f ca="1">+IF(AND(ISNUMBER(OFFSET('Water Data'!$G$10,0,10*ROW('Water Data'!G173))),'Data Summary'!CG179="Yes"),OFFSET('Water Data'!$G$10,0,10*ROW('Water Data'!G173)),NA())</f>
        <v>#N/A</v>
      </c>
      <c r="S179" s="58" t="e">
        <f ca="1">+IF(AND(ISNUMBER(OFFSET('Water Data'!$H$5,0,10*ROW('Water Data'!H173))),'Data Summary'!CH179="Yes"),100-OFFSET('Water Data'!$H$5,0,10*ROW('Water Data'!H173)),NA())</f>
        <v>#N/A</v>
      </c>
      <c r="T179" s="58" t="e">
        <f ca="1">+IF(AND(ISNUMBER(OFFSET('Water Data'!$H$7,0,10*ROW('Water Data'!H173))),'Data Summary'!CI179="Yes"),OFFSET('Water Data'!$H$7,0,10*ROW('Water Data'!H173)),NA())</f>
        <v>#N/A</v>
      </c>
      <c r="U179" s="58" t="e">
        <f ca="1">+IF(AND(ISNUMBER(OFFSET('Water Data'!$H$10,0,10*ROW('Water Data'!H173))),'Data Summary'!CJ179="Yes"),OFFSET('Water Data'!$H$10,0,10*ROW('Water Data'!H173)),NA())</f>
        <v>#N/A</v>
      </c>
      <c r="V179" s="104" t="e">
        <f ca="1">+IF(AND(ISNUMBER(OFFSET('Sanitation Data'!$C$5,0,10*ROW('Sanitation Data'!C173))),'Data Summary'!CK179="Yes"),100-OFFSET('Sanitation Data'!$C$5,0,10*ROW('Sanitation Data'!C173)),NA())</f>
        <v>#N/A</v>
      </c>
      <c r="W179" s="104" t="e">
        <f ca="1">+IF(AND(ISNUMBER(OFFSET('Sanitation Data'!$C$7,0,10*ROW('Sanitation Data'!C173))),'Data Summary'!CL179="Yes"),OFFSET('Sanitation Data'!$C$7,0,10*ROW('Sanitation Data'!C173)),NA())</f>
        <v>#N/A</v>
      </c>
      <c r="X179" s="104" t="e">
        <f ca="1">+IF(AND(ISNUMBER(OFFSET('Sanitation Data'!$C$11,0,10*ROW('Sanitation Data'!C173))),'Data Summary'!CM179="Yes"),OFFSET('Sanitation Data'!$C$11,0,10*ROW('Sanitation Data'!C173)),NA())</f>
        <v>#N/A</v>
      </c>
      <c r="Y179" s="104" t="e">
        <f ca="1">+IF(AND(ISNUMBER(OFFSET('Sanitation Data'!$C$12,0,10*ROW('Sanitation Data'!C173))),'Data Summary'!CN179="Yes"),OFFSET('Sanitation Data'!$C$12,0,10*ROW('Sanitation Data'!C173)),NA())</f>
        <v>#N/A</v>
      </c>
      <c r="Z179" s="104" t="e">
        <f ca="1">+IF(AND(ISNUMBER(OFFSET('Sanitation Data'!$C$13,0,10*ROW('Sanitation Data'!C173))),'Data Summary'!CO179="Yes"),OFFSET('Sanitation Data'!$C$13,0,10*ROW('Sanitation Data'!C173)),NA())</f>
        <v>#N/A</v>
      </c>
      <c r="AA179" s="104" t="e">
        <f ca="1">+IF(AND(ISNUMBER(OFFSET('Sanitation Data'!$D$5,0,10*ROW('Sanitation Data'!D173))),'Data Summary'!CP179="Yes"),100-OFFSET('Sanitation Data'!$D$5,0,10*ROW('Sanitation Data'!D173)),NA())</f>
        <v>#N/A</v>
      </c>
      <c r="AB179" s="104" t="e">
        <f ca="1">+IF(AND(ISNUMBER(OFFSET('Sanitation Data'!$D$7,0,10*ROW('Sanitation Data'!D173))),'Data Summary'!CQ179="Yes"),OFFSET('Sanitation Data'!$D$7,0,10*ROW('Sanitation Data'!D173)),NA())</f>
        <v>#N/A</v>
      </c>
      <c r="AC179" s="104" t="e">
        <f ca="1">+IF(AND(ISNUMBER(OFFSET('Sanitation Data'!$D$11,0,10*ROW('Sanitation Data'!D173))),'Data Summary'!CR179="Yes"),OFFSET('Sanitation Data'!$D$11,0,10*ROW('Sanitation Data'!D173)),NA())</f>
        <v>#N/A</v>
      </c>
      <c r="AD179" s="104" t="e">
        <f ca="1">+IF(AND(ISNUMBER(OFFSET('Sanitation Data'!$D$12,0,10*ROW('Sanitation Data'!D173))),'Data Summary'!CS179="Yes"),OFFSET('Sanitation Data'!$D$12,0,10*ROW('Sanitation Data'!D173)),NA())</f>
        <v>#N/A</v>
      </c>
      <c r="AE179" s="104" t="e">
        <f ca="1">+IF(AND(ISNUMBER(OFFSET('Sanitation Data'!$D$13,0,10*ROW('Sanitation Data'!D173))),'Data Summary'!CT179="Yes"),OFFSET('Sanitation Data'!$D$13,0,10*ROW('Sanitation Data'!D173)),NA())</f>
        <v>#N/A</v>
      </c>
      <c r="AF179" s="104" t="e">
        <f ca="1">+IF(AND(ISNUMBER(OFFSET('Sanitation Data'!$E$5,0,10*ROW('Sanitation Data'!E173))),'Data Summary'!CU179="Yes"),100-OFFSET('Sanitation Data'!$E$5,0,10*ROW('Sanitation Data'!E173)),NA())</f>
        <v>#N/A</v>
      </c>
      <c r="AG179" s="104" t="e">
        <f ca="1">+IF(AND(ISNUMBER(OFFSET('Sanitation Data'!$E$7,0,10*ROW('Sanitation Data'!E173))),'Data Summary'!CV179="Yes"),OFFSET('Sanitation Data'!$E$7,0,10*ROW('Sanitation Data'!E173)),NA())</f>
        <v>#N/A</v>
      </c>
      <c r="AH179" s="104" t="e">
        <f ca="1">+IF(AND(ISNUMBER(OFFSET('Sanitation Data'!$E$11,0,10*ROW('Sanitation Data'!E173))),'Data Summary'!CW179="Yes"),OFFSET('Sanitation Data'!$E$11,0,10*ROW('Sanitation Data'!E173)),NA())</f>
        <v>#N/A</v>
      </c>
      <c r="AI179" s="104" t="e">
        <f ca="1">+IF(AND(ISNUMBER(OFFSET('Sanitation Data'!$E$12,0,10*ROW('Sanitation Data'!E173))),'Data Summary'!CX179="Yes"),OFFSET('Sanitation Data'!$E$12,0,10*ROW('Sanitation Data'!E173)),NA())</f>
        <v>#N/A</v>
      </c>
      <c r="AJ179" s="104" t="e">
        <f ca="1">+IF(AND(ISNUMBER(OFFSET('Sanitation Data'!$E$13,0,10*ROW('Sanitation Data'!E173))),'Data Summary'!CY179="Yes"),OFFSET('Sanitation Data'!$E$13,0,10*ROW('Sanitation Data'!E173)),NA())</f>
        <v>#N/A</v>
      </c>
      <c r="AK179" s="104" t="e">
        <f ca="1">+IF(AND(ISNUMBER(OFFSET('Sanitation Data'!$F$5,0,10*ROW('Sanitation Data'!F173))),'Data Summary'!CZ179="Yes"),100-OFFSET('Sanitation Data'!$F$5,0,10*ROW('Sanitation Data'!F173)),NA())</f>
        <v>#N/A</v>
      </c>
      <c r="AL179" s="104" t="e">
        <f ca="1">+IF(AND(ISNUMBER(OFFSET('Sanitation Data'!$F$7,0,10*ROW('Sanitation Data'!F173))),'Data Summary'!DA179="Yes"),OFFSET('Sanitation Data'!$F$7,0,10*ROW('Sanitation Data'!F173)),NA())</f>
        <v>#N/A</v>
      </c>
      <c r="AM179" s="104" t="e">
        <f ca="1">+IF(AND(ISNUMBER(OFFSET('Sanitation Data'!$F$11,0,10*ROW('Sanitation Data'!F173))),'Data Summary'!DB179="Yes"),OFFSET('Sanitation Data'!$F$11,0,10*ROW('Sanitation Data'!F173)),NA())</f>
        <v>#N/A</v>
      </c>
      <c r="AN179" s="104" t="e">
        <f ca="1">+IF(AND(ISNUMBER(OFFSET('Sanitation Data'!$F$12,0,10*ROW('Sanitation Data'!F173))),'Data Summary'!DC179="Yes"),OFFSET('Sanitation Data'!$F$12,0,10*ROW('Sanitation Data'!F173)),NA())</f>
        <v>#N/A</v>
      </c>
      <c r="AO179" s="104" t="e">
        <f ca="1">+IF(AND(ISNUMBER(OFFSET('Sanitation Data'!$F$13,0,10*ROW('Sanitation Data'!F173))),'Data Summary'!DD179="Yes"),OFFSET('Sanitation Data'!$F$13,0,10*ROW('Sanitation Data'!F173)),NA())</f>
        <v>#N/A</v>
      </c>
      <c r="AP179" s="104" t="e">
        <f ca="1">+IF(AND(ISNUMBER(OFFSET('Sanitation Data'!$G$5,0,10*ROW('Sanitation Data'!G173))),'Data Summary'!DE179="Yes"),100-OFFSET('Sanitation Data'!$G$5,0,10*ROW('Sanitation Data'!G173)),NA())</f>
        <v>#N/A</v>
      </c>
      <c r="AQ179" s="104" t="e">
        <f ca="1">+IF(AND(ISNUMBER(OFFSET('Sanitation Data'!$G$7,0,10*ROW('Sanitation Data'!G173))),'Data Summary'!DF179="Yes"),OFFSET('Sanitation Data'!$G$7,0,10*ROW('Sanitation Data'!G173)),NA())</f>
        <v>#N/A</v>
      </c>
      <c r="AR179" s="104" t="e">
        <f ca="1">+IF(AND(ISNUMBER(OFFSET('Sanitation Data'!$G$11,0,10*ROW('Sanitation Data'!G173))),'Data Summary'!DG179="Yes"),OFFSET('Sanitation Data'!$G$11,0,10*ROW('Sanitation Data'!G173)),NA())</f>
        <v>#N/A</v>
      </c>
      <c r="AS179" s="104" t="e">
        <f ca="1">+IF(AND(ISNUMBER(OFFSET('Sanitation Data'!$G$12,0,10*ROW('Sanitation Data'!G173))),'Data Summary'!DH179="Yes"),OFFSET('Sanitation Data'!$G$12,0,10*ROW('Sanitation Data'!G173)),NA())</f>
        <v>#N/A</v>
      </c>
      <c r="AT179" s="104" t="e">
        <f ca="1">+IF(AND(ISNUMBER(OFFSET('Sanitation Data'!$G$13,0,10*ROW('Sanitation Data'!G173))),'Data Summary'!DI179="Yes"),OFFSET('Sanitation Data'!$G$13,0,10*ROW('Sanitation Data'!G173)),NA())</f>
        <v>#N/A</v>
      </c>
      <c r="AU179" s="104" t="e">
        <f ca="1">+IF(AND(ISNUMBER(OFFSET('Sanitation Data'!$H$5,0,10*ROW('Sanitation Data'!H173))),'Data Summary'!DJ179="Yes"),100-OFFSET('Sanitation Data'!$H$5,0,10*ROW('Sanitation Data'!H173)),NA())</f>
        <v>#N/A</v>
      </c>
      <c r="AV179" s="104" t="e">
        <f ca="1">+IF(AND(ISNUMBER(OFFSET('Sanitation Data'!$H$7,0,10*ROW('Sanitation Data'!H173))),'Data Summary'!DK179="Yes"),OFFSET('Sanitation Data'!$H$7,0,10*ROW('Sanitation Data'!H173)),NA())</f>
        <v>#N/A</v>
      </c>
      <c r="AW179" s="104" t="e">
        <f ca="1">+IF(AND(ISNUMBER(OFFSET('Sanitation Data'!$H$11,0,10*ROW('Sanitation Data'!H173))),'Data Summary'!DL179="Yes"),OFFSET('Sanitation Data'!$H$11,0,10*ROW('Sanitation Data'!H173)),NA())</f>
        <v>#N/A</v>
      </c>
      <c r="AX179" s="104" t="e">
        <f ca="1">+IF(AND(ISNUMBER(OFFSET('Sanitation Data'!$H$12,0,10*ROW('Sanitation Data'!H173))),'Data Summary'!DM179="Yes"),OFFSET('Sanitation Data'!$H$12,0,10*ROW('Sanitation Data'!H173)),NA())</f>
        <v>#N/A</v>
      </c>
      <c r="AY179" s="104" t="e">
        <f ca="1">+IF(AND(ISNUMBER(OFFSET('Sanitation Data'!$H$13,0,10*ROW('Sanitation Data'!H173))),'Data Summary'!DN179="Yes"),OFFSET('Sanitation Data'!$H$13,0,10*ROW('Sanitation Data'!H173)),NA())</f>
        <v>#N/A</v>
      </c>
      <c r="AZ179" s="109" t="e">
        <f ca="1">+IF(AND(ISNUMBER(OFFSET('Hygiene Data'!$C$6,0,10*ROW('Hygiene Data'!C173))),'Data Summary'!DO179="Yes"),OFFSET('Hygiene Data'!$C$6,0,10*ROW('Hygiene Data'!C173)),NA())</f>
        <v>#N/A</v>
      </c>
      <c r="BA179" s="109" t="e">
        <f ca="1">+IF(AND(ISNUMBER(OFFSET('Hygiene Data'!$C$8,0,10*ROW('Hygiene Data'!C173))),'Data Summary'!DP179="Yes"),OFFSET('Hygiene Data'!$C$8,0,10*ROW('Hygiene Data'!C173)),NA())</f>
        <v>#N/A</v>
      </c>
      <c r="BB179" s="109" t="e">
        <f ca="1">+IF(AND(ISNUMBER(OFFSET('Hygiene Data'!$C$10,0,10*ROW('Hygiene Data'!C173))),'Data Summary'!DQ179="Yes"),OFFSET('Hygiene Data'!$C$10,0,10*ROW('Hygiene Data'!C173)),NA())</f>
        <v>#N/A</v>
      </c>
      <c r="BC179" s="109" t="e">
        <f ca="1">+IF(AND(ISNUMBER(OFFSET('Hygiene Data'!$D$6,0,10*ROW('Hygiene Data'!D173))),'Data Summary'!DR179="Yes"),OFFSET('Hygiene Data'!$D$6,0,10*ROW('Hygiene Data'!D173)),NA())</f>
        <v>#N/A</v>
      </c>
      <c r="BD179" s="109" t="e">
        <f ca="1">+IF(AND(ISNUMBER(OFFSET('Hygiene Data'!$D$8,0,10*ROW('Hygiene Data'!D173))),'Data Summary'!DS179="Yes"),OFFSET('Hygiene Data'!$D$8,0,10*ROW('Hygiene Data'!D173)),NA())</f>
        <v>#N/A</v>
      </c>
      <c r="BE179" s="109" t="e">
        <f ca="1">+IF(AND(ISNUMBER(OFFSET('Hygiene Data'!$D$10,0,10*ROW('Hygiene Data'!D173))),'Data Summary'!DT179="Yes"),OFFSET('Hygiene Data'!$D$10,0,10*ROW('Hygiene Data'!D173)),NA())</f>
        <v>#N/A</v>
      </c>
      <c r="BF179" s="109" t="e">
        <f ca="1">+IF(AND(ISNUMBER(OFFSET('Hygiene Data'!$E$6,0,10*ROW('Hygiene Data'!E173))),'Data Summary'!DU179="Yes"),OFFSET('Hygiene Data'!$E$6,0,10*ROW('Hygiene Data'!E173)),NA())</f>
        <v>#N/A</v>
      </c>
      <c r="BG179" s="109" t="e">
        <f ca="1">+IF(AND(ISNUMBER(OFFSET('Hygiene Data'!$E$8,0,10*ROW('Hygiene Data'!E173))),'Data Summary'!DV179="Yes"),OFFSET('Hygiene Data'!$E$8,0,10*ROW('Hygiene Data'!E173)),NA())</f>
        <v>#N/A</v>
      </c>
      <c r="BH179" s="109" t="e">
        <f ca="1">+IF(AND(ISNUMBER(OFFSET('Hygiene Data'!$E$10,0,10*ROW('Hygiene Data'!E173))),'Data Summary'!DW179="Yes"),OFFSET('Hygiene Data'!$E$10,0,10*ROW('Hygiene Data'!E173)),NA())</f>
        <v>#N/A</v>
      </c>
      <c r="BI179" s="109" t="e">
        <f ca="1">+IF(AND(ISNUMBER(OFFSET('Hygiene Data'!$F$6,0,10*ROW('Hygiene Data'!F173))),'Data Summary'!DX179="Yes"),OFFSET('Hygiene Data'!$F$6,0,10*ROW('Hygiene Data'!F173)),NA())</f>
        <v>#N/A</v>
      </c>
      <c r="BJ179" s="109" t="e">
        <f ca="1">+IF(AND(ISNUMBER(OFFSET('Hygiene Data'!$F$8,0,10*ROW('Hygiene Data'!F173))),'Data Summary'!DY179="Yes"),OFFSET('Hygiene Data'!$F$8,0,10*ROW('Hygiene Data'!F173)),NA())</f>
        <v>#N/A</v>
      </c>
      <c r="BK179" s="109" t="e">
        <f ca="1">+IF(AND(ISNUMBER(OFFSET('Hygiene Data'!$F$10,0,10*ROW('Hygiene Data'!F173))),'Data Summary'!DZ179="Yes"),OFFSET('Hygiene Data'!$F$10,0,10*ROW('Hygiene Data'!F173)),NA())</f>
        <v>#N/A</v>
      </c>
      <c r="BL179" s="109" t="e">
        <f ca="1">+IF(AND(ISNUMBER(OFFSET('Hygiene Data'!$G$6,0,10*ROW('Hygiene Data'!G173))),'Data Summary'!EA179="Yes"),OFFSET('Hygiene Data'!$G$6,0,10*ROW('Hygiene Data'!G173)),NA())</f>
        <v>#N/A</v>
      </c>
      <c r="BM179" s="109" t="e">
        <f ca="1">+IF(AND(ISNUMBER(OFFSET('Hygiene Data'!$G$8,0,10*ROW('Hygiene Data'!G173))),'Data Summary'!EB179="Yes"),OFFSET('Hygiene Data'!$G$8,0,10*ROW('Hygiene Data'!G173)),NA())</f>
        <v>#N/A</v>
      </c>
      <c r="BN179" s="109" t="e">
        <f ca="1">+IF(AND(ISNUMBER(OFFSET('Hygiene Data'!$G$10,0,10*ROW('Hygiene Data'!G173))),'Data Summary'!EC179="Yes"),OFFSET('Hygiene Data'!$G$10,0,10*ROW('Hygiene Data'!G173)),NA())</f>
        <v>#N/A</v>
      </c>
      <c r="BO179" s="109" t="e">
        <f ca="1">+IF(AND(ISNUMBER(OFFSET('Hygiene Data'!$H$6,0,10*ROW('Hygiene Data'!H173))),'Data Summary'!ED179="Yes"),OFFSET('Hygiene Data'!$H$6,0,10*ROW('Hygiene Data'!H173)),NA())</f>
        <v>#N/A</v>
      </c>
      <c r="BP179" s="109" t="e">
        <f ca="1">+IF(AND(ISNUMBER(OFFSET('Hygiene Data'!$H$8,0,10*ROW('Hygiene Data'!H173))),'Data Summary'!EE179="Yes"),OFFSET('Hygiene Data'!$H$8,0,10*ROW('Hygiene Data'!H173)),NA())</f>
        <v>#N/A</v>
      </c>
      <c r="BQ179" s="109" t="e">
        <f ca="1">+IF(AND(ISNUMBER(OFFSET('Hygiene Data'!$H$10,0,10*ROW('Hygiene Data'!H173))),'Data Summary'!EF179="Yes"),OFFSET('Hygiene Data'!$H$10,0,10*ROW('Hygiene Data'!H173)),NA())</f>
        <v>#N/A</v>
      </c>
    </row>
    <row r="180" spans="1:69" x14ac:dyDescent="0.25">
      <c r="A180" s="57" t="e">
        <f ca="1">+IF(OFFSET('Water Data'!$B$1,0,10*ROW('Water Data'!B174))="",NA(),OFFSET('Water Data'!$B$1,0,10*ROW('Water Data'!B174)))</f>
        <v>#N/A</v>
      </c>
      <c r="B180" s="57" t="e">
        <f ca="1">+IF(OFFSET('Water Data'!$A$3,0,10*ROW('Water Data'!A177))="",NA(),OFFSET('Water Data'!$A$3,0,10*ROW('Water Data'!A177)))</f>
        <v>#N/A</v>
      </c>
      <c r="C180" s="57" t="e">
        <f ca="1">+IF(OFFSET('Water Data'!$C$3,0,10*ROW('Water Data'!C177))="",NA(),OFFSET('Water Data'!$C$3,0,10*ROW('Water Data'!C177)))</f>
        <v>#N/A</v>
      </c>
      <c r="D180" s="58" t="e">
        <f ca="1">+IF(AND(ISNUMBER(OFFSET('Water Data'!$C$5,0,10*ROW('Water Data'!C174))),'Data Summary'!BS180="Yes"),100-OFFSET('Water Data'!$C$5,0,10*ROW('Water Data'!C174)),NA())</f>
        <v>#N/A</v>
      </c>
      <c r="E180" s="58" t="e">
        <f ca="1">+IF(AND(ISNUMBER(OFFSET('Water Data'!$C$7,0,10*ROW('Water Data'!C174))),'Data Summary'!BT180="Yes"),OFFSET('Water Data'!$C$7,0,10*ROW('Water Data'!C174)),NA())</f>
        <v>#N/A</v>
      </c>
      <c r="F180" s="58" t="e">
        <f ca="1">+IF(AND(ISNUMBER(OFFSET('Water Data'!$C$10,0,10*ROW('Water Data'!C174))),'Data Summary'!BU180="Yes"),OFFSET('Water Data'!$C$10,0,10*ROW('Water Data'!C174)),NA())</f>
        <v>#N/A</v>
      </c>
      <c r="G180" s="58" t="e">
        <f ca="1">+IF(AND(ISNUMBER(OFFSET('Water Data'!$D$5,0,10*ROW('Water Data'!D174))),'Data Summary'!BV180="Yes"),100-OFFSET('Water Data'!$D$5,0,10*ROW('Water Data'!D174)),NA())</f>
        <v>#N/A</v>
      </c>
      <c r="H180" s="58" t="e">
        <f ca="1">+IF(AND(ISNUMBER(OFFSET('Water Data'!$D$7,0,10*ROW('Water Data'!D174))),'Data Summary'!BW180="Yes"),OFFSET('Water Data'!$D$7,0,10*ROW('Water Data'!D174)),NA())</f>
        <v>#N/A</v>
      </c>
      <c r="I180" s="58" t="e">
        <f ca="1">+IF(AND(ISNUMBER(OFFSET('Water Data'!$D$10,0,10*ROW('Water Data'!D174))),'Data Summary'!BX180="Yes"),OFFSET('Water Data'!$D$10,0,10*ROW('Water Data'!D174)),NA())</f>
        <v>#N/A</v>
      </c>
      <c r="J180" s="58" t="e">
        <f ca="1">+IF(AND(ISNUMBER(OFFSET('Water Data'!$E$5,0,10*ROW('Water Data'!E174))),'Data Summary'!BY180="Yes"),100-OFFSET('Water Data'!$E$5,0,10*ROW('Water Data'!E174)),NA())</f>
        <v>#N/A</v>
      </c>
      <c r="K180" s="58" t="e">
        <f ca="1">+IF(AND(ISNUMBER(OFFSET('Water Data'!$E$7,0,10*ROW('Water Data'!E174))),'Data Summary'!BZ180="Yes"),OFFSET('Water Data'!$E$7,0,10*ROW('Water Data'!E174)),NA())</f>
        <v>#N/A</v>
      </c>
      <c r="L180" s="58" t="e">
        <f ca="1">+IF(AND(ISNUMBER(OFFSET('Water Data'!$E$10,0,10*ROW('Water Data'!E174))),'Data Summary'!CA180="Yes"),OFFSET('Water Data'!$E$10,0,10*ROW('Water Data'!E174)),NA())</f>
        <v>#N/A</v>
      </c>
      <c r="M180" s="58" t="e">
        <f ca="1">+IF(AND(ISNUMBER(OFFSET('Water Data'!$F$5,0,10*ROW('Water Data'!F174))),'Data Summary'!CB180="Yes"),100-OFFSET('Water Data'!$F$5,0,10*ROW('Water Data'!F174)),NA())</f>
        <v>#N/A</v>
      </c>
      <c r="N180" s="58" t="e">
        <f ca="1">+IF(AND(ISNUMBER(OFFSET('Water Data'!$F$7,0,10*ROW('Water Data'!F174))),'Data Summary'!CC180="Yes"),OFFSET('Water Data'!$F$7,0,10*ROW('Water Data'!F174)),NA())</f>
        <v>#N/A</v>
      </c>
      <c r="O180" s="58" t="e">
        <f ca="1">+IF(AND(ISNUMBER(OFFSET('Water Data'!$F$10,0,10*ROW('Water Data'!F174))),'Data Summary'!CD180="Yes"),OFFSET('Water Data'!$F$10,0,10*ROW('Water Data'!F174)),NA())</f>
        <v>#N/A</v>
      </c>
      <c r="P180" s="58" t="e">
        <f ca="1">+IF(AND(ISNUMBER(OFFSET('Water Data'!$G$5,0,10*ROW('Water Data'!G174))),'Data Summary'!CE180="Yes"),100-OFFSET('Water Data'!$G$5,0,10*ROW('Water Data'!G174)),NA())</f>
        <v>#N/A</v>
      </c>
      <c r="Q180" s="58" t="e">
        <f ca="1">+IF(AND(ISNUMBER(OFFSET('Water Data'!$G$7,0,10*ROW('Water Data'!G174))),'Data Summary'!CF180="Yes"),OFFSET('Water Data'!$G$7,0,10*ROW('Water Data'!G174)),NA())</f>
        <v>#N/A</v>
      </c>
      <c r="R180" s="58" t="e">
        <f ca="1">+IF(AND(ISNUMBER(OFFSET('Water Data'!$G$10,0,10*ROW('Water Data'!G174))),'Data Summary'!CG180="Yes"),OFFSET('Water Data'!$G$10,0,10*ROW('Water Data'!G174)),NA())</f>
        <v>#N/A</v>
      </c>
      <c r="S180" s="58" t="e">
        <f ca="1">+IF(AND(ISNUMBER(OFFSET('Water Data'!$H$5,0,10*ROW('Water Data'!H174))),'Data Summary'!CH180="Yes"),100-OFFSET('Water Data'!$H$5,0,10*ROW('Water Data'!H174)),NA())</f>
        <v>#N/A</v>
      </c>
      <c r="T180" s="58" t="e">
        <f ca="1">+IF(AND(ISNUMBER(OFFSET('Water Data'!$H$7,0,10*ROW('Water Data'!H174))),'Data Summary'!CI180="Yes"),OFFSET('Water Data'!$H$7,0,10*ROW('Water Data'!H174)),NA())</f>
        <v>#N/A</v>
      </c>
      <c r="U180" s="58" t="e">
        <f ca="1">+IF(AND(ISNUMBER(OFFSET('Water Data'!$H$10,0,10*ROW('Water Data'!H174))),'Data Summary'!CJ180="Yes"),OFFSET('Water Data'!$H$10,0,10*ROW('Water Data'!H174)),NA())</f>
        <v>#N/A</v>
      </c>
      <c r="V180" s="104" t="e">
        <f ca="1">+IF(AND(ISNUMBER(OFFSET('Sanitation Data'!$C$5,0,10*ROW('Sanitation Data'!C174))),'Data Summary'!CK180="Yes"),100-OFFSET('Sanitation Data'!$C$5,0,10*ROW('Sanitation Data'!C174)),NA())</f>
        <v>#N/A</v>
      </c>
      <c r="W180" s="104" t="e">
        <f ca="1">+IF(AND(ISNUMBER(OFFSET('Sanitation Data'!$C$7,0,10*ROW('Sanitation Data'!C174))),'Data Summary'!CL180="Yes"),OFFSET('Sanitation Data'!$C$7,0,10*ROW('Sanitation Data'!C174)),NA())</f>
        <v>#N/A</v>
      </c>
      <c r="X180" s="104" t="e">
        <f ca="1">+IF(AND(ISNUMBER(OFFSET('Sanitation Data'!$C$11,0,10*ROW('Sanitation Data'!C174))),'Data Summary'!CM180="Yes"),OFFSET('Sanitation Data'!$C$11,0,10*ROW('Sanitation Data'!C174)),NA())</f>
        <v>#N/A</v>
      </c>
      <c r="Y180" s="104" t="e">
        <f ca="1">+IF(AND(ISNUMBER(OFFSET('Sanitation Data'!$C$12,0,10*ROW('Sanitation Data'!C174))),'Data Summary'!CN180="Yes"),OFFSET('Sanitation Data'!$C$12,0,10*ROW('Sanitation Data'!C174)),NA())</f>
        <v>#N/A</v>
      </c>
      <c r="Z180" s="104" t="e">
        <f ca="1">+IF(AND(ISNUMBER(OFFSET('Sanitation Data'!$C$13,0,10*ROW('Sanitation Data'!C174))),'Data Summary'!CO180="Yes"),OFFSET('Sanitation Data'!$C$13,0,10*ROW('Sanitation Data'!C174)),NA())</f>
        <v>#N/A</v>
      </c>
      <c r="AA180" s="104" t="e">
        <f ca="1">+IF(AND(ISNUMBER(OFFSET('Sanitation Data'!$D$5,0,10*ROW('Sanitation Data'!D174))),'Data Summary'!CP180="Yes"),100-OFFSET('Sanitation Data'!$D$5,0,10*ROW('Sanitation Data'!D174)),NA())</f>
        <v>#N/A</v>
      </c>
      <c r="AB180" s="104" t="e">
        <f ca="1">+IF(AND(ISNUMBER(OFFSET('Sanitation Data'!$D$7,0,10*ROW('Sanitation Data'!D174))),'Data Summary'!CQ180="Yes"),OFFSET('Sanitation Data'!$D$7,0,10*ROW('Sanitation Data'!D174)),NA())</f>
        <v>#N/A</v>
      </c>
      <c r="AC180" s="104" t="e">
        <f ca="1">+IF(AND(ISNUMBER(OFFSET('Sanitation Data'!$D$11,0,10*ROW('Sanitation Data'!D174))),'Data Summary'!CR180="Yes"),OFFSET('Sanitation Data'!$D$11,0,10*ROW('Sanitation Data'!D174)),NA())</f>
        <v>#N/A</v>
      </c>
      <c r="AD180" s="104" t="e">
        <f ca="1">+IF(AND(ISNUMBER(OFFSET('Sanitation Data'!$D$12,0,10*ROW('Sanitation Data'!D174))),'Data Summary'!CS180="Yes"),OFFSET('Sanitation Data'!$D$12,0,10*ROW('Sanitation Data'!D174)),NA())</f>
        <v>#N/A</v>
      </c>
      <c r="AE180" s="104" t="e">
        <f ca="1">+IF(AND(ISNUMBER(OFFSET('Sanitation Data'!$D$13,0,10*ROW('Sanitation Data'!D174))),'Data Summary'!CT180="Yes"),OFFSET('Sanitation Data'!$D$13,0,10*ROW('Sanitation Data'!D174)),NA())</f>
        <v>#N/A</v>
      </c>
      <c r="AF180" s="104" t="e">
        <f ca="1">+IF(AND(ISNUMBER(OFFSET('Sanitation Data'!$E$5,0,10*ROW('Sanitation Data'!E174))),'Data Summary'!CU180="Yes"),100-OFFSET('Sanitation Data'!$E$5,0,10*ROW('Sanitation Data'!E174)),NA())</f>
        <v>#N/A</v>
      </c>
      <c r="AG180" s="104" t="e">
        <f ca="1">+IF(AND(ISNUMBER(OFFSET('Sanitation Data'!$E$7,0,10*ROW('Sanitation Data'!E174))),'Data Summary'!CV180="Yes"),OFFSET('Sanitation Data'!$E$7,0,10*ROW('Sanitation Data'!E174)),NA())</f>
        <v>#N/A</v>
      </c>
      <c r="AH180" s="104" t="e">
        <f ca="1">+IF(AND(ISNUMBER(OFFSET('Sanitation Data'!$E$11,0,10*ROW('Sanitation Data'!E174))),'Data Summary'!CW180="Yes"),OFFSET('Sanitation Data'!$E$11,0,10*ROW('Sanitation Data'!E174)),NA())</f>
        <v>#N/A</v>
      </c>
      <c r="AI180" s="104" t="e">
        <f ca="1">+IF(AND(ISNUMBER(OFFSET('Sanitation Data'!$E$12,0,10*ROW('Sanitation Data'!E174))),'Data Summary'!CX180="Yes"),OFFSET('Sanitation Data'!$E$12,0,10*ROW('Sanitation Data'!E174)),NA())</f>
        <v>#N/A</v>
      </c>
      <c r="AJ180" s="104" t="e">
        <f ca="1">+IF(AND(ISNUMBER(OFFSET('Sanitation Data'!$E$13,0,10*ROW('Sanitation Data'!E174))),'Data Summary'!CY180="Yes"),OFFSET('Sanitation Data'!$E$13,0,10*ROW('Sanitation Data'!E174)),NA())</f>
        <v>#N/A</v>
      </c>
      <c r="AK180" s="104" t="e">
        <f ca="1">+IF(AND(ISNUMBER(OFFSET('Sanitation Data'!$F$5,0,10*ROW('Sanitation Data'!F174))),'Data Summary'!CZ180="Yes"),100-OFFSET('Sanitation Data'!$F$5,0,10*ROW('Sanitation Data'!F174)),NA())</f>
        <v>#N/A</v>
      </c>
      <c r="AL180" s="104" t="e">
        <f ca="1">+IF(AND(ISNUMBER(OFFSET('Sanitation Data'!$F$7,0,10*ROW('Sanitation Data'!F174))),'Data Summary'!DA180="Yes"),OFFSET('Sanitation Data'!$F$7,0,10*ROW('Sanitation Data'!F174)),NA())</f>
        <v>#N/A</v>
      </c>
      <c r="AM180" s="104" t="e">
        <f ca="1">+IF(AND(ISNUMBER(OFFSET('Sanitation Data'!$F$11,0,10*ROW('Sanitation Data'!F174))),'Data Summary'!DB180="Yes"),OFFSET('Sanitation Data'!$F$11,0,10*ROW('Sanitation Data'!F174)),NA())</f>
        <v>#N/A</v>
      </c>
      <c r="AN180" s="104" t="e">
        <f ca="1">+IF(AND(ISNUMBER(OFFSET('Sanitation Data'!$F$12,0,10*ROW('Sanitation Data'!F174))),'Data Summary'!DC180="Yes"),OFFSET('Sanitation Data'!$F$12,0,10*ROW('Sanitation Data'!F174)),NA())</f>
        <v>#N/A</v>
      </c>
      <c r="AO180" s="104" t="e">
        <f ca="1">+IF(AND(ISNUMBER(OFFSET('Sanitation Data'!$F$13,0,10*ROW('Sanitation Data'!F174))),'Data Summary'!DD180="Yes"),OFFSET('Sanitation Data'!$F$13,0,10*ROW('Sanitation Data'!F174)),NA())</f>
        <v>#N/A</v>
      </c>
      <c r="AP180" s="104" t="e">
        <f ca="1">+IF(AND(ISNUMBER(OFFSET('Sanitation Data'!$G$5,0,10*ROW('Sanitation Data'!G174))),'Data Summary'!DE180="Yes"),100-OFFSET('Sanitation Data'!$G$5,0,10*ROW('Sanitation Data'!G174)),NA())</f>
        <v>#N/A</v>
      </c>
      <c r="AQ180" s="104" t="e">
        <f ca="1">+IF(AND(ISNUMBER(OFFSET('Sanitation Data'!$G$7,0,10*ROW('Sanitation Data'!G174))),'Data Summary'!DF180="Yes"),OFFSET('Sanitation Data'!$G$7,0,10*ROW('Sanitation Data'!G174)),NA())</f>
        <v>#N/A</v>
      </c>
      <c r="AR180" s="104" t="e">
        <f ca="1">+IF(AND(ISNUMBER(OFFSET('Sanitation Data'!$G$11,0,10*ROW('Sanitation Data'!G174))),'Data Summary'!DG180="Yes"),OFFSET('Sanitation Data'!$G$11,0,10*ROW('Sanitation Data'!G174)),NA())</f>
        <v>#N/A</v>
      </c>
      <c r="AS180" s="104" t="e">
        <f ca="1">+IF(AND(ISNUMBER(OFFSET('Sanitation Data'!$G$12,0,10*ROW('Sanitation Data'!G174))),'Data Summary'!DH180="Yes"),OFFSET('Sanitation Data'!$G$12,0,10*ROW('Sanitation Data'!G174)),NA())</f>
        <v>#N/A</v>
      </c>
      <c r="AT180" s="104" t="e">
        <f ca="1">+IF(AND(ISNUMBER(OFFSET('Sanitation Data'!$G$13,0,10*ROW('Sanitation Data'!G174))),'Data Summary'!DI180="Yes"),OFFSET('Sanitation Data'!$G$13,0,10*ROW('Sanitation Data'!G174)),NA())</f>
        <v>#N/A</v>
      </c>
      <c r="AU180" s="104" t="e">
        <f ca="1">+IF(AND(ISNUMBER(OFFSET('Sanitation Data'!$H$5,0,10*ROW('Sanitation Data'!H174))),'Data Summary'!DJ180="Yes"),100-OFFSET('Sanitation Data'!$H$5,0,10*ROW('Sanitation Data'!H174)),NA())</f>
        <v>#N/A</v>
      </c>
      <c r="AV180" s="104" t="e">
        <f ca="1">+IF(AND(ISNUMBER(OFFSET('Sanitation Data'!$H$7,0,10*ROW('Sanitation Data'!H174))),'Data Summary'!DK180="Yes"),OFFSET('Sanitation Data'!$H$7,0,10*ROW('Sanitation Data'!H174)),NA())</f>
        <v>#N/A</v>
      </c>
      <c r="AW180" s="104" t="e">
        <f ca="1">+IF(AND(ISNUMBER(OFFSET('Sanitation Data'!$H$11,0,10*ROW('Sanitation Data'!H174))),'Data Summary'!DL180="Yes"),OFFSET('Sanitation Data'!$H$11,0,10*ROW('Sanitation Data'!H174)),NA())</f>
        <v>#N/A</v>
      </c>
      <c r="AX180" s="104" t="e">
        <f ca="1">+IF(AND(ISNUMBER(OFFSET('Sanitation Data'!$H$12,0,10*ROW('Sanitation Data'!H174))),'Data Summary'!DM180="Yes"),OFFSET('Sanitation Data'!$H$12,0,10*ROW('Sanitation Data'!H174)),NA())</f>
        <v>#N/A</v>
      </c>
      <c r="AY180" s="104" t="e">
        <f ca="1">+IF(AND(ISNUMBER(OFFSET('Sanitation Data'!$H$13,0,10*ROW('Sanitation Data'!H174))),'Data Summary'!DN180="Yes"),OFFSET('Sanitation Data'!$H$13,0,10*ROW('Sanitation Data'!H174)),NA())</f>
        <v>#N/A</v>
      </c>
      <c r="AZ180" s="109" t="e">
        <f ca="1">+IF(AND(ISNUMBER(OFFSET('Hygiene Data'!$C$6,0,10*ROW('Hygiene Data'!C174))),'Data Summary'!DO180="Yes"),OFFSET('Hygiene Data'!$C$6,0,10*ROW('Hygiene Data'!C174)),NA())</f>
        <v>#N/A</v>
      </c>
      <c r="BA180" s="109" t="e">
        <f ca="1">+IF(AND(ISNUMBER(OFFSET('Hygiene Data'!$C$8,0,10*ROW('Hygiene Data'!C174))),'Data Summary'!DP180="Yes"),OFFSET('Hygiene Data'!$C$8,0,10*ROW('Hygiene Data'!C174)),NA())</f>
        <v>#N/A</v>
      </c>
      <c r="BB180" s="109" t="e">
        <f ca="1">+IF(AND(ISNUMBER(OFFSET('Hygiene Data'!$C$10,0,10*ROW('Hygiene Data'!C174))),'Data Summary'!DQ180="Yes"),OFFSET('Hygiene Data'!$C$10,0,10*ROW('Hygiene Data'!C174)),NA())</f>
        <v>#N/A</v>
      </c>
      <c r="BC180" s="109" t="e">
        <f ca="1">+IF(AND(ISNUMBER(OFFSET('Hygiene Data'!$D$6,0,10*ROW('Hygiene Data'!D174))),'Data Summary'!DR180="Yes"),OFFSET('Hygiene Data'!$D$6,0,10*ROW('Hygiene Data'!D174)),NA())</f>
        <v>#N/A</v>
      </c>
      <c r="BD180" s="109" t="e">
        <f ca="1">+IF(AND(ISNUMBER(OFFSET('Hygiene Data'!$D$8,0,10*ROW('Hygiene Data'!D174))),'Data Summary'!DS180="Yes"),OFFSET('Hygiene Data'!$D$8,0,10*ROW('Hygiene Data'!D174)),NA())</f>
        <v>#N/A</v>
      </c>
      <c r="BE180" s="109" t="e">
        <f ca="1">+IF(AND(ISNUMBER(OFFSET('Hygiene Data'!$D$10,0,10*ROW('Hygiene Data'!D174))),'Data Summary'!DT180="Yes"),OFFSET('Hygiene Data'!$D$10,0,10*ROW('Hygiene Data'!D174)),NA())</f>
        <v>#N/A</v>
      </c>
      <c r="BF180" s="109" t="e">
        <f ca="1">+IF(AND(ISNUMBER(OFFSET('Hygiene Data'!$E$6,0,10*ROW('Hygiene Data'!E174))),'Data Summary'!DU180="Yes"),OFFSET('Hygiene Data'!$E$6,0,10*ROW('Hygiene Data'!E174)),NA())</f>
        <v>#N/A</v>
      </c>
      <c r="BG180" s="109" t="e">
        <f ca="1">+IF(AND(ISNUMBER(OFFSET('Hygiene Data'!$E$8,0,10*ROW('Hygiene Data'!E174))),'Data Summary'!DV180="Yes"),OFFSET('Hygiene Data'!$E$8,0,10*ROW('Hygiene Data'!E174)),NA())</f>
        <v>#N/A</v>
      </c>
      <c r="BH180" s="109" t="e">
        <f ca="1">+IF(AND(ISNUMBER(OFFSET('Hygiene Data'!$E$10,0,10*ROW('Hygiene Data'!E174))),'Data Summary'!DW180="Yes"),OFFSET('Hygiene Data'!$E$10,0,10*ROW('Hygiene Data'!E174)),NA())</f>
        <v>#N/A</v>
      </c>
      <c r="BI180" s="109" t="e">
        <f ca="1">+IF(AND(ISNUMBER(OFFSET('Hygiene Data'!$F$6,0,10*ROW('Hygiene Data'!F174))),'Data Summary'!DX180="Yes"),OFFSET('Hygiene Data'!$F$6,0,10*ROW('Hygiene Data'!F174)),NA())</f>
        <v>#N/A</v>
      </c>
      <c r="BJ180" s="109" t="e">
        <f ca="1">+IF(AND(ISNUMBER(OFFSET('Hygiene Data'!$F$8,0,10*ROW('Hygiene Data'!F174))),'Data Summary'!DY180="Yes"),OFFSET('Hygiene Data'!$F$8,0,10*ROW('Hygiene Data'!F174)),NA())</f>
        <v>#N/A</v>
      </c>
      <c r="BK180" s="109" t="e">
        <f ca="1">+IF(AND(ISNUMBER(OFFSET('Hygiene Data'!$F$10,0,10*ROW('Hygiene Data'!F174))),'Data Summary'!DZ180="Yes"),OFFSET('Hygiene Data'!$F$10,0,10*ROW('Hygiene Data'!F174)),NA())</f>
        <v>#N/A</v>
      </c>
      <c r="BL180" s="109" t="e">
        <f ca="1">+IF(AND(ISNUMBER(OFFSET('Hygiene Data'!$G$6,0,10*ROW('Hygiene Data'!G174))),'Data Summary'!EA180="Yes"),OFFSET('Hygiene Data'!$G$6,0,10*ROW('Hygiene Data'!G174)),NA())</f>
        <v>#N/A</v>
      </c>
      <c r="BM180" s="109" t="e">
        <f ca="1">+IF(AND(ISNUMBER(OFFSET('Hygiene Data'!$G$8,0,10*ROW('Hygiene Data'!G174))),'Data Summary'!EB180="Yes"),OFFSET('Hygiene Data'!$G$8,0,10*ROW('Hygiene Data'!G174)),NA())</f>
        <v>#N/A</v>
      </c>
      <c r="BN180" s="109" t="e">
        <f ca="1">+IF(AND(ISNUMBER(OFFSET('Hygiene Data'!$G$10,0,10*ROW('Hygiene Data'!G174))),'Data Summary'!EC180="Yes"),OFFSET('Hygiene Data'!$G$10,0,10*ROW('Hygiene Data'!G174)),NA())</f>
        <v>#N/A</v>
      </c>
      <c r="BO180" s="109" t="e">
        <f ca="1">+IF(AND(ISNUMBER(OFFSET('Hygiene Data'!$H$6,0,10*ROW('Hygiene Data'!H174))),'Data Summary'!ED180="Yes"),OFFSET('Hygiene Data'!$H$6,0,10*ROW('Hygiene Data'!H174)),NA())</f>
        <v>#N/A</v>
      </c>
      <c r="BP180" s="109" t="e">
        <f ca="1">+IF(AND(ISNUMBER(OFFSET('Hygiene Data'!$H$8,0,10*ROW('Hygiene Data'!H174))),'Data Summary'!EE180="Yes"),OFFSET('Hygiene Data'!$H$8,0,10*ROW('Hygiene Data'!H174)),NA())</f>
        <v>#N/A</v>
      </c>
      <c r="BQ180" s="109" t="e">
        <f ca="1">+IF(AND(ISNUMBER(OFFSET('Hygiene Data'!$H$10,0,10*ROW('Hygiene Data'!H174))),'Data Summary'!EF180="Yes"),OFFSET('Hygiene Data'!$H$10,0,10*ROW('Hygiene Data'!H174)),NA())</f>
        <v>#N/A</v>
      </c>
    </row>
    <row r="181" spans="1:69" x14ac:dyDescent="0.25">
      <c r="A181" s="57" t="e">
        <f ca="1">+IF(OFFSET('Water Data'!$B$1,0,10*ROW('Water Data'!B175))="",NA(),OFFSET('Water Data'!$B$1,0,10*ROW('Water Data'!B175)))</f>
        <v>#N/A</v>
      </c>
      <c r="B181" s="57" t="e">
        <f ca="1">+IF(OFFSET('Water Data'!$A$3,0,10*ROW('Water Data'!A178))="",NA(),OFFSET('Water Data'!$A$3,0,10*ROW('Water Data'!A178)))</f>
        <v>#N/A</v>
      </c>
      <c r="C181" s="57" t="e">
        <f ca="1">+IF(OFFSET('Water Data'!$C$3,0,10*ROW('Water Data'!C178))="",NA(),OFFSET('Water Data'!$C$3,0,10*ROW('Water Data'!C178)))</f>
        <v>#N/A</v>
      </c>
      <c r="D181" s="58" t="e">
        <f ca="1">+IF(AND(ISNUMBER(OFFSET('Water Data'!$C$5,0,10*ROW('Water Data'!C175))),'Data Summary'!BS181="Yes"),100-OFFSET('Water Data'!$C$5,0,10*ROW('Water Data'!C175)),NA())</f>
        <v>#N/A</v>
      </c>
      <c r="E181" s="58" t="e">
        <f ca="1">+IF(AND(ISNUMBER(OFFSET('Water Data'!$C$7,0,10*ROW('Water Data'!C175))),'Data Summary'!BT181="Yes"),OFFSET('Water Data'!$C$7,0,10*ROW('Water Data'!C175)),NA())</f>
        <v>#N/A</v>
      </c>
      <c r="F181" s="58" t="e">
        <f ca="1">+IF(AND(ISNUMBER(OFFSET('Water Data'!$C$10,0,10*ROW('Water Data'!C175))),'Data Summary'!BU181="Yes"),OFFSET('Water Data'!$C$10,0,10*ROW('Water Data'!C175)),NA())</f>
        <v>#N/A</v>
      </c>
      <c r="G181" s="58" t="e">
        <f ca="1">+IF(AND(ISNUMBER(OFFSET('Water Data'!$D$5,0,10*ROW('Water Data'!D175))),'Data Summary'!BV181="Yes"),100-OFFSET('Water Data'!$D$5,0,10*ROW('Water Data'!D175)),NA())</f>
        <v>#N/A</v>
      </c>
      <c r="H181" s="58" t="e">
        <f ca="1">+IF(AND(ISNUMBER(OFFSET('Water Data'!$D$7,0,10*ROW('Water Data'!D175))),'Data Summary'!BW181="Yes"),OFFSET('Water Data'!$D$7,0,10*ROW('Water Data'!D175)),NA())</f>
        <v>#N/A</v>
      </c>
      <c r="I181" s="58" t="e">
        <f ca="1">+IF(AND(ISNUMBER(OFFSET('Water Data'!$D$10,0,10*ROW('Water Data'!D175))),'Data Summary'!BX181="Yes"),OFFSET('Water Data'!$D$10,0,10*ROW('Water Data'!D175)),NA())</f>
        <v>#N/A</v>
      </c>
      <c r="J181" s="58" t="e">
        <f ca="1">+IF(AND(ISNUMBER(OFFSET('Water Data'!$E$5,0,10*ROW('Water Data'!E175))),'Data Summary'!BY181="Yes"),100-OFFSET('Water Data'!$E$5,0,10*ROW('Water Data'!E175)),NA())</f>
        <v>#N/A</v>
      </c>
      <c r="K181" s="58" t="e">
        <f ca="1">+IF(AND(ISNUMBER(OFFSET('Water Data'!$E$7,0,10*ROW('Water Data'!E175))),'Data Summary'!BZ181="Yes"),OFFSET('Water Data'!$E$7,0,10*ROW('Water Data'!E175)),NA())</f>
        <v>#N/A</v>
      </c>
      <c r="L181" s="58" t="e">
        <f ca="1">+IF(AND(ISNUMBER(OFFSET('Water Data'!$E$10,0,10*ROW('Water Data'!E175))),'Data Summary'!CA181="Yes"),OFFSET('Water Data'!$E$10,0,10*ROW('Water Data'!E175)),NA())</f>
        <v>#N/A</v>
      </c>
      <c r="M181" s="58" t="e">
        <f ca="1">+IF(AND(ISNUMBER(OFFSET('Water Data'!$F$5,0,10*ROW('Water Data'!F175))),'Data Summary'!CB181="Yes"),100-OFFSET('Water Data'!$F$5,0,10*ROW('Water Data'!F175)),NA())</f>
        <v>#N/A</v>
      </c>
      <c r="N181" s="58" t="e">
        <f ca="1">+IF(AND(ISNUMBER(OFFSET('Water Data'!$F$7,0,10*ROW('Water Data'!F175))),'Data Summary'!CC181="Yes"),OFFSET('Water Data'!$F$7,0,10*ROW('Water Data'!F175)),NA())</f>
        <v>#N/A</v>
      </c>
      <c r="O181" s="58" t="e">
        <f ca="1">+IF(AND(ISNUMBER(OFFSET('Water Data'!$F$10,0,10*ROW('Water Data'!F175))),'Data Summary'!CD181="Yes"),OFFSET('Water Data'!$F$10,0,10*ROW('Water Data'!F175)),NA())</f>
        <v>#N/A</v>
      </c>
      <c r="P181" s="58" t="e">
        <f ca="1">+IF(AND(ISNUMBER(OFFSET('Water Data'!$G$5,0,10*ROW('Water Data'!G175))),'Data Summary'!CE181="Yes"),100-OFFSET('Water Data'!$G$5,0,10*ROW('Water Data'!G175)),NA())</f>
        <v>#N/A</v>
      </c>
      <c r="Q181" s="58" t="e">
        <f ca="1">+IF(AND(ISNUMBER(OFFSET('Water Data'!$G$7,0,10*ROW('Water Data'!G175))),'Data Summary'!CF181="Yes"),OFFSET('Water Data'!$G$7,0,10*ROW('Water Data'!G175)),NA())</f>
        <v>#N/A</v>
      </c>
      <c r="R181" s="58" t="e">
        <f ca="1">+IF(AND(ISNUMBER(OFFSET('Water Data'!$G$10,0,10*ROW('Water Data'!G175))),'Data Summary'!CG181="Yes"),OFFSET('Water Data'!$G$10,0,10*ROW('Water Data'!G175)),NA())</f>
        <v>#N/A</v>
      </c>
      <c r="S181" s="58" t="e">
        <f ca="1">+IF(AND(ISNUMBER(OFFSET('Water Data'!$H$5,0,10*ROW('Water Data'!H175))),'Data Summary'!CH181="Yes"),100-OFFSET('Water Data'!$H$5,0,10*ROW('Water Data'!H175)),NA())</f>
        <v>#N/A</v>
      </c>
      <c r="T181" s="58" t="e">
        <f ca="1">+IF(AND(ISNUMBER(OFFSET('Water Data'!$H$7,0,10*ROW('Water Data'!H175))),'Data Summary'!CI181="Yes"),OFFSET('Water Data'!$H$7,0,10*ROW('Water Data'!H175)),NA())</f>
        <v>#N/A</v>
      </c>
      <c r="U181" s="58" t="e">
        <f ca="1">+IF(AND(ISNUMBER(OFFSET('Water Data'!$H$10,0,10*ROW('Water Data'!H175))),'Data Summary'!CJ181="Yes"),OFFSET('Water Data'!$H$10,0,10*ROW('Water Data'!H175)),NA())</f>
        <v>#N/A</v>
      </c>
      <c r="V181" s="104" t="e">
        <f ca="1">+IF(AND(ISNUMBER(OFFSET('Sanitation Data'!$C$5,0,10*ROW('Sanitation Data'!C175))),'Data Summary'!CK181="Yes"),100-OFFSET('Sanitation Data'!$C$5,0,10*ROW('Sanitation Data'!C175)),NA())</f>
        <v>#N/A</v>
      </c>
      <c r="W181" s="104" t="e">
        <f ca="1">+IF(AND(ISNUMBER(OFFSET('Sanitation Data'!$C$7,0,10*ROW('Sanitation Data'!C175))),'Data Summary'!CL181="Yes"),OFFSET('Sanitation Data'!$C$7,0,10*ROW('Sanitation Data'!C175)),NA())</f>
        <v>#N/A</v>
      </c>
      <c r="X181" s="104" t="e">
        <f ca="1">+IF(AND(ISNUMBER(OFFSET('Sanitation Data'!$C$11,0,10*ROW('Sanitation Data'!C175))),'Data Summary'!CM181="Yes"),OFFSET('Sanitation Data'!$C$11,0,10*ROW('Sanitation Data'!C175)),NA())</f>
        <v>#N/A</v>
      </c>
      <c r="Y181" s="104" t="e">
        <f ca="1">+IF(AND(ISNUMBER(OFFSET('Sanitation Data'!$C$12,0,10*ROW('Sanitation Data'!C175))),'Data Summary'!CN181="Yes"),OFFSET('Sanitation Data'!$C$12,0,10*ROW('Sanitation Data'!C175)),NA())</f>
        <v>#N/A</v>
      </c>
      <c r="Z181" s="104" t="e">
        <f ca="1">+IF(AND(ISNUMBER(OFFSET('Sanitation Data'!$C$13,0,10*ROW('Sanitation Data'!C175))),'Data Summary'!CO181="Yes"),OFFSET('Sanitation Data'!$C$13,0,10*ROW('Sanitation Data'!C175)),NA())</f>
        <v>#N/A</v>
      </c>
      <c r="AA181" s="104" t="e">
        <f ca="1">+IF(AND(ISNUMBER(OFFSET('Sanitation Data'!$D$5,0,10*ROW('Sanitation Data'!D175))),'Data Summary'!CP181="Yes"),100-OFFSET('Sanitation Data'!$D$5,0,10*ROW('Sanitation Data'!D175)),NA())</f>
        <v>#N/A</v>
      </c>
      <c r="AB181" s="104" t="e">
        <f ca="1">+IF(AND(ISNUMBER(OFFSET('Sanitation Data'!$D$7,0,10*ROW('Sanitation Data'!D175))),'Data Summary'!CQ181="Yes"),OFFSET('Sanitation Data'!$D$7,0,10*ROW('Sanitation Data'!D175)),NA())</f>
        <v>#N/A</v>
      </c>
      <c r="AC181" s="104" t="e">
        <f ca="1">+IF(AND(ISNUMBER(OFFSET('Sanitation Data'!$D$11,0,10*ROW('Sanitation Data'!D175))),'Data Summary'!CR181="Yes"),OFFSET('Sanitation Data'!$D$11,0,10*ROW('Sanitation Data'!D175)),NA())</f>
        <v>#N/A</v>
      </c>
      <c r="AD181" s="104" t="e">
        <f ca="1">+IF(AND(ISNUMBER(OFFSET('Sanitation Data'!$D$12,0,10*ROW('Sanitation Data'!D175))),'Data Summary'!CS181="Yes"),OFFSET('Sanitation Data'!$D$12,0,10*ROW('Sanitation Data'!D175)),NA())</f>
        <v>#N/A</v>
      </c>
      <c r="AE181" s="104" t="e">
        <f ca="1">+IF(AND(ISNUMBER(OFFSET('Sanitation Data'!$D$13,0,10*ROW('Sanitation Data'!D175))),'Data Summary'!CT181="Yes"),OFFSET('Sanitation Data'!$D$13,0,10*ROW('Sanitation Data'!D175)),NA())</f>
        <v>#N/A</v>
      </c>
      <c r="AF181" s="104" t="e">
        <f ca="1">+IF(AND(ISNUMBER(OFFSET('Sanitation Data'!$E$5,0,10*ROW('Sanitation Data'!E175))),'Data Summary'!CU181="Yes"),100-OFFSET('Sanitation Data'!$E$5,0,10*ROW('Sanitation Data'!E175)),NA())</f>
        <v>#N/A</v>
      </c>
      <c r="AG181" s="104" t="e">
        <f ca="1">+IF(AND(ISNUMBER(OFFSET('Sanitation Data'!$E$7,0,10*ROW('Sanitation Data'!E175))),'Data Summary'!CV181="Yes"),OFFSET('Sanitation Data'!$E$7,0,10*ROW('Sanitation Data'!E175)),NA())</f>
        <v>#N/A</v>
      </c>
      <c r="AH181" s="104" t="e">
        <f ca="1">+IF(AND(ISNUMBER(OFFSET('Sanitation Data'!$E$11,0,10*ROW('Sanitation Data'!E175))),'Data Summary'!CW181="Yes"),OFFSET('Sanitation Data'!$E$11,0,10*ROW('Sanitation Data'!E175)),NA())</f>
        <v>#N/A</v>
      </c>
      <c r="AI181" s="104" t="e">
        <f ca="1">+IF(AND(ISNUMBER(OFFSET('Sanitation Data'!$E$12,0,10*ROW('Sanitation Data'!E175))),'Data Summary'!CX181="Yes"),OFFSET('Sanitation Data'!$E$12,0,10*ROW('Sanitation Data'!E175)),NA())</f>
        <v>#N/A</v>
      </c>
      <c r="AJ181" s="104" t="e">
        <f ca="1">+IF(AND(ISNUMBER(OFFSET('Sanitation Data'!$E$13,0,10*ROW('Sanitation Data'!E175))),'Data Summary'!CY181="Yes"),OFFSET('Sanitation Data'!$E$13,0,10*ROW('Sanitation Data'!E175)),NA())</f>
        <v>#N/A</v>
      </c>
      <c r="AK181" s="104" t="e">
        <f ca="1">+IF(AND(ISNUMBER(OFFSET('Sanitation Data'!$F$5,0,10*ROW('Sanitation Data'!F175))),'Data Summary'!CZ181="Yes"),100-OFFSET('Sanitation Data'!$F$5,0,10*ROW('Sanitation Data'!F175)),NA())</f>
        <v>#N/A</v>
      </c>
      <c r="AL181" s="104" t="e">
        <f ca="1">+IF(AND(ISNUMBER(OFFSET('Sanitation Data'!$F$7,0,10*ROW('Sanitation Data'!F175))),'Data Summary'!DA181="Yes"),OFFSET('Sanitation Data'!$F$7,0,10*ROW('Sanitation Data'!F175)),NA())</f>
        <v>#N/A</v>
      </c>
      <c r="AM181" s="104" t="e">
        <f ca="1">+IF(AND(ISNUMBER(OFFSET('Sanitation Data'!$F$11,0,10*ROW('Sanitation Data'!F175))),'Data Summary'!DB181="Yes"),OFFSET('Sanitation Data'!$F$11,0,10*ROW('Sanitation Data'!F175)),NA())</f>
        <v>#N/A</v>
      </c>
      <c r="AN181" s="104" t="e">
        <f ca="1">+IF(AND(ISNUMBER(OFFSET('Sanitation Data'!$F$12,0,10*ROW('Sanitation Data'!F175))),'Data Summary'!DC181="Yes"),OFFSET('Sanitation Data'!$F$12,0,10*ROW('Sanitation Data'!F175)),NA())</f>
        <v>#N/A</v>
      </c>
      <c r="AO181" s="104" t="e">
        <f ca="1">+IF(AND(ISNUMBER(OFFSET('Sanitation Data'!$F$13,0,10*ROW('Sanitation Data'!F175))),'Data Summary'!DD181="Yes"),OFFSET('Sanitation Data'!$F$13,0,10*ROW('Sanitation Data'!F175)),NA())</f>
        <v>#N/A</v>
      </c>
      <c r="AP181" s="104" t="e">
        <f ca="1">+IF(AND(ISNUMBER(OFFSET('Sanitation Data'!$G$5,0,10*ROW('Sanitation Data'!G175))),'Data Summary'!DE181="Yes"),100-OFFSET('Sanitation Data'!$G$5,0,10*ROW('Sanitation Data'!G175)),NA())</f>
        <v>#N/A</v>
      </c>
      <c r="AQ181" s="104" t="e">
        <f ca="1">+IF(AND(ISNUMBER(OFFSET('Sanitation Data'!$G$7,0,10*ROW('Sanitation Data'!G175))),'Data Summary'!DF181="Yes"),OFFSET('Sanitation Data'!$G$7,0,10*ROW('Sanitation Data'!G175)),NA())</f>
        <v>#N/A</v>
      </c>
      <c r="AR181" s="104" t="e">
        <f ca="1">+IF(AND(ISNUMBER(OFFSET('Sanitation Data'!$G$11,0,10*ROW('Sanitation Data'!G175))),'Data Summary'!DG181="Yes"),OFFSET('Sanitation Data'!$G$11,0,10*ROW('Sanitation Data'!G175)),NA())</f>
        <v>#N/A</v>
      </c>
      <c r="AS181" s="104" t="e">
        <f ca="1">+IF(AND(ISNUMBER(OFFSET('Sanitation Data'!$G$12,0,10*ROW('Sanitation Data'!G175))),'Data Summary'!DH181="Yes"),OFFSET('Sanitation Data'!$G$12,0,10*ROW('Sanitation Data'!G175)),NA())</f>
        <v>#N/A</v>
      </c>
      <c r="AT181" s="104" t="e">
        <f ca="1">+IF(AND(ISNUMBER(OFFSET('Sanitation Data'!$G$13,0,10*ROW('Sanitation Data'!G175))),'Data Summary'!DI181="Yes"),OFFSET('Sanitation Data'!$G$13,0,10*ROW('Sanitation Data'!G175)),NA())</f>
        <v>#N/A</v>
      </c>
      <c r="AU181" s="104" t="e">
        <f ca="1">+IF(AND(ISNUMBER(OFFSET('Sanitation Data'!$H$5,0,10*ROW('Sanitation Data'!H175))),'Data Summary'!DJ181="Yes"),100-OFFSET('Sanitation Data'!$H$5,0,10*ROW('Sanitation Data'!H175)),NA())</f>
        <v>#N/A</v>
      </c>
      <c r="AV181" s="104" t="e">
        <f ca="1">+IF(AND(ISNUMBER(OFFSET('Sanitation Data'!$H$7,0,10*ROW('Sanitation Data'!H175))),'Data Summary'!DK181="Yes"),OFFSET('Sanitation Data'!$H$7,0,10*ROW('Sanitation Data'!H175)),NA())</f>
        <v>#N/A</v>
      </c>
      <c r="AW181" s="104" t="e">
        <f ca="1">+IF(AND(ISNUMBER(OFFSET('Sanitation Data'!$H$11,0,10*ROW('Sanitation Data'!H175))),'Data Summary'!DL181="Yes"),OFFSET('Sanitation Data'!$H$11,0,10*ROW('Sanitation Data'!H175)),NA())</f>
        <v>#N/A</v>
      </c>
      <c r="AX181" s="104" t="e">
        <f ca="1">+IF(AND(ISNUMBER(OFFSET('Sanitation Data'!$H$12,0,10*ROW('Sanitation Data'!H175))),'Data Summary'!DM181="Yes"),OFFSET('Sanitation Data'!$H$12,0,10*ROW('Sanitation Data'!H175)),NA())</f>
        <v>#N/A</v>
      </c>
      <c r="AY181" s="104" t="e">
        <f ca="1">+IF(AND(ISNUMBER(OFFSET('Sanitation Data'!$H$13,0,10*ROW('Sanitation Data'!H175))),'Data Summary'!DN181="Yes"),OFFSET('Sanitation Data'!$H$13,0,10*ROW('Sanitation Data'!H175)),NA())</f>
        <v>#N/A</v>
      </c>
      <c r="AZ181" s="109" t="e">
        <f ca="1">+IF(AND(ISNUMBER(OFFSET('Hygiene Data'!$C$6,0,10*ROW('Hygiene Data'!C175))),'Data Summary'!DO181="Yes"),OFFSET('Hygiene Data'!$C$6,0,10*ROW('Hygiene Data'!C175)),NA())</f>
        <v>#N/A</v>
      </c>
      <c r="BA181" s="109" t="e">
        <f ca="1">+IF(AND(ISNUMBER(OFFSET('Hygiene Data'!$C$8,0,10*ROW('Hygiene Data'!C175))),'Data Summary'!DP181="Yes"),OFFSET('Hygiene Data'!$C$8,0,10*ROW('Hygiene Data'!C175)),NA())</f>
        <v>#N/A</v>
      </c>
      <c r="BB181" s="109" t="e">
        <f ca="1">+IF(AND(ISNUMBER(OFFSET('Hygiene Data'!$C$10,0,10*ROW('Hygiene Data'!C175))),'Data Summary'!DQ181="Yes"),OFFSET('Hygiene Data'!$C$10,0,10*ROW('Hygiene Data'!C175)),NA())</f>
        <v>#N/A</v>
      </c>
      <c r="BC181" s="109" t="e">
        <f ca="1">+IF(AND(ISNUMBER(OFFSET('Hygiene Data'!$D$6,0,10*ROW('Hygiene Data'!D175))),'Data Summary'!DR181="Yes"),OFFSET('Hygiene Data'!$D$6,0,10*ROW('Hygiene Data'!D175)),NA())</f>
        <v>#N/A</v>
      </c>
      <c r="BD181" s="109" t="e">
        <f ca="1">+IF(AND(ISNUMBER(OFFSET('Hygiene Data'!$D$8,0,10*ROW('Hygiene Data'!D175))),'Data Summary'!DS181="Yes"),OFFSET('Hygiene Data'!$D$8,0,10*ROW('Hygiene Data'!D175)),NA())</f>
        <v>#N/A</v>
      </c>
      <c r="BE181" s="109" t="e">
        <f ca="1">+IF(AND(ISNUMBER(OFFSET('Hygiene Data'!$D$10,0,10*ROW('Hygiene Data'!D175))),'Data Summary'!DT181="Yes"),OFFSET('Hygiene Data'!$D$10,0,10*ROW('Hygiene Data'!D175)),NA())</f>
        <v>#N/A</v>
      </c>
      <c r="BF181" s="109" t="e">
        <f ca="1">+IF(AND(ISNUMBER(OFFSET('Hygiene Data'!$E$6,0,10*ROW('Hygiene Data'!E175))),'Data Summary'!DU181="Yes"),OFFSET('Hygiene Data'!$E$6,0,10*ROW('Hygiene Data'!E175)),NA())</f>
        <v>#N/A</v>
      </c>
      <c r="BG181" s="109" t="e">
        <f ca="1">+IF(AND(ISNUMBER(OFFSET('Hygiene Data'!$E$8,0,10*ROW('Hygiene Data'!E175))),'Data Summary'!DV181="Yes"),OFFSET('Hygiene Data'!$E$8,0,10*ROW('Hygiene Data'!E175)),NA())</f>
        <v>#N/A</v>
      </c>
      <c r="BH181" s="109" t="e">
        <f ca="1">+IF(AND(ISNUMBER(OFFSET('Hygiene Data'!$E$10,0,10*ROW('Hygiene Data'!E175))),'Data Summary'!DW181="Yes"),OFFSET('Hygiene Data'!$E$10,0,10*ROW('Hygiene Data'!E175)),NA())</f>
        <v>#N/A</v>
      </c>
      <c r="BI181" s="109" t="e">
        <f ca="1">+IF(AND(ISNUMBER(OFFSET('Hygiene Data'!$F$6,0,10*ROW('Hygiene Data'!F175))),'Data Summary'!DX181="Yes"),OFFSET('Hygiene Data'!$F$6,0,10*ROW('Hygiene Data'!F175)),NA())</f>
        <v>#N/A</v>
      </c>
      <c r="BJ181" s="109" t="e">
        <f ca="1">+IF(AND(ISNUMBER(OFFSET('Hygiene Data'!$F$8,0,10*ROW('Hygiene Data'!F175))),'Data Summary'!DY181="Yes"),OFFSET('Hygiene Data'!$F$8,0,10*ROW('Hygiene Data'!F175)),NA())</f>
        <v>#N/A</v>
      </c>
      <c r="BK181" s="109" t="e">
        <f ca="1">+IF(AND(ISNUMBER(OFFSET('Hygiene Data'!$F$10,0,10*ROW('Hygiene Data'!F175))),'Data Summary'!DZ181="Yes"),OFFSET('Hygiene Data'!$F$10,0,10*ROW('Hygiene Data'!F175)),NA())</f>
        <v>#N/A</v>
      </c>
      <c r="BL181" s="109" t="e">
        <f ca="1">+IF(AND(ISNUMBER(OFFSET('Hygiene Data'!$G$6,0,10*ROW('Hygiene Data'!G175))),'Data Summary'!EA181="Yes"),OFFSET('Hygiene Data'!$G$6,0,10*ROW('Hygiene Data'!G175)),NA())</f>
        <v>#N/A</v>
      </c>
      <c r="BM181" s="109" t="e">
        <f ca="1">+IF(AND(ISNUMBER(OFFSET('Hygiene Data'!$G$8,0,10*ROW('Hygiene Data'!G175))),'Data Summary'!EB181="Yes"),OFFSET('Hygiene Data'!$G$8,0,10*ROW('Hygiene Data'!G175)),NA())</f>
        <v>#N/A</v>
      </c>
      <c r="BN181" s="109" t="e">
        <f ca="1">+IF(AND(ISNUMBER(OFFSET('Hygiene Data'!$G$10,0,10*ROW('Hygiene Data'!G175))),'Data Summary'!EC181="Yes"),OFFSET('Hygiene Data'!$G$10,0,10*ROW('Hygiene Data'!G175)),NA())</f>
        <v>#N/A</v>
      </c>
      <c r="BO181" s="109" t="e">
        <f ca="1">+IF(AND(ISNUMBER(OFFSET('Hygiene Data'!$H$6,0,10*ROW('Hygiene Data'!H175))),'Data Summary'!ED181="Yes"),OFFSET('Hygiene Data'!$H$6,0,10*ROW('Hygiene Data'!H175)),NA())</f>
        <v>#N/A</v>
      </c>
      <c r="BP181" s="109" t="e">
        <f ca="1">+IF(AND(ISNUMBER(OFFSET('Hygiene Data'!$H$8,0,10*ROW('Hygiene Data'!H175))),'Data Summary'!EE181="Yes"),OFFSET('Hygiene Data'!$H$8,0,10*ROW('Hygiene Data'!H175)),NA())</f>
        <v>#N/A</v>
      </c>
      <c r="BQ181" s="109" t="e">
        <f ca="1">+IF(AND(ISNUMBER(OFFSET('Hygiene Data'!$H$10,0,10*ROW('Hygiene Data'!H175))),'Data Summary'!EF181="Yes"),OFFSET('Hygiene Data'!$H$10,0,10*ROW('Hygiene Data'!H175)),NA())</f>
        <v>#N/A</v>
      </c>
    </row>
    <row r="182" spans="1:69" x14ac:dyDescent="0.25">
      <c r="A182" s="57" t="e">
        <f ca="1">+IF(OFFSET('Water Data'!$B$1,0,10*ROW('Water Data'!B176))="",NA(),OFFSET('Water Data'!$B$1,0,10*ROW('Water Data'!B176)))</f>
        <v>#N/A</v>
      </c>
      <c r="B182" s="57" t="e">
        <f ca="1">+IF(OFFSET('Water Data'!$A$3,0,10*ROW('Water Data'!A179))="",NA(),OFFSET('Water Data'!$A$3,0,10*ROW('Water Data'!A179)))</f>
        <v>#N/A</v>
      </c>
      <c r="C182" s="57" t="e">
        <f ca="1">+IF(OFFSET('Water Data'!$C$3,0,10*ROW('Water Data'!C179))="",NA(),OFFSET('Water Data'!$C$3,0,10*ROW('Water Data'!C179)))</f>
        <v>#N/A</v>
      </c>
      <c r="D182" s="58" t="e">
        <f ca="1">+IF(AND(ISNUMBER(OFFSET('Water Data'!$C$5,0,10*ROW('Water Data'!C176))),'Data Summary'!BS182="Yes"),100-OFFSET('Water Data'!$C$5,0,10*ROW('Water Data'!C176)),NA())</f>
        <v>#N/A</v>
      </c>
      <c r="E182" s="58" t="e">
        <f ca="1">+IF(AND(ISNUMBER(OFFSET('Water Data'!$C$7,0,10*ROW('Water Data'!C176))),'Data Summary'!BT182="Yes"),OFFSET('Water Data'!$C$7,0,10*ROW('Water Data'!C176)),NA())</f>
        <v>#N/A</v>
      </c>
      <c r="F182" s="58" t="e">
        <f ca="1">+IF(AND(ISNUMBER(OFFSET('Water Data'!$C$10,0,10*ROW('Water Data'!C176))),'Data Summary'!BU182="Yes"),OFFSET('Water Data'!$C$10,0,10*ROW('Water Data'!C176)),NA())</f>
        <v>#N/A</v>
      </c>
      <c r="G182" s="58" t="e">
        <f ca="1">+IF(AND(ISNUMBER(OFFSET('Water Data'!$D$5,0,10*ROW('Water Data'!D176))),'Data Summary'!BV182="Yes"),100-OFFSET('Water Data'!$D$5,0,10*ROW('Water Data'!D176)),NA())</f>
        <v>#N/A</v>
      </c>
      <c r="H182" s="58" t="e">
        <f ca="1">+IF(AND(ISNUMBER(OFFSET('Water Data'!$D$7,0,10*ROW('Water Data'!D176))),'Data Summary'!BW182="Yes"),OFFSET('Water Data'!$D$7,0,10*ROW('Water Data'!D176)),NA())</f>
        <v>#N/A</v>
      </c>
      <c r="I182" s="58" t="e">
        <f ca="1">+IF(AND(ISNUMBER(OFFSET('Water Data'!$D$10,0,10*ROW('Water Data'!D176))),'Data Summary'!BX182="Yes"),OFFSET('Water Data'!$D$10,0,10*ROW('Water Data'!D176)),NA())</f>
        <v>#N/A</v>
      </c>
      <c r="J182" s="58" t="e">
        <f ca="1">+IF(AND(ISNUMBER(OFFSET('Water Data'!$E$5,0,10*ROW('Water Data'!E176))),'Data Summary'!BY182="Yes"),100-OFFSET('Water Data'!$E$5,0,10*ROW('Water Data'!E176)),NA())</f>
        <v>#N/A</v>
      </c>
      <c r="K182" s="58" t="e">
        <f ca="1">+IF(AND(ISNUMBER(OFFSET('Water Data'!$E$7,0,10*ROW('Water Data'!E176))),'Data Summary'!BZ182="Yes"),OFFSET('Water Data'!$E$7,0,10*ROW('Water Data'!E176)),NA())</f>
        <v>#N/A</v>
      </c>
      <c r="L182" s="58" t="e">
        <f ca="1">+IF(AND(ISNUMBER(OFFSET('Water Data'!$E$10,0,10*ROW('Water Data'!E176))),'Data Summary'!CA182="Yes"),OFFSET('Water Data'!$E$10,0,10*ROW('Water Data'!E176)),NA())</f>
        <v>#N/A</v>
      </c>
      <c r="M182" s="58" t="e">
        <f ca="1">+IF(AND(ISNUMBER(OFFSET('Water Data'!$F$5,0,10*ROW('Water Data'!F176))),'Data Summary'!CB182="Yes"),100-OFFSET('Water Data'!$F$5,0,10*ROW('Water Data'!F176)),NA())</f>
        <v>#N/A</v>
      </c>
      <c r="N182" s="58" t="e">
        <f ca="1">+IF(AND(ISNUMBER(OFFSET('Water Data'!$F$7,0,10*ROW('Water Data'!F176))),'Data Summary'!CC182="Yes"),OFFSET('Water Data'!$F$7,0,10*ROW('Water Data'!F176)),NA())</f>
        <v>#N/A</v>
      </c>
      <c r="O182" s="58" t="e">
        <f ca="1">+IF(AND(ISNUMBER(OFFSET('Water Data'!$F$10,0,10*ROW('Water Data'!F176))),'Data Summary'!CD182="Yes"),OFFSET('Water Data'!$F$10,0,10*ROW('Water Data'!F176)),NA())</f>
        <v>#N/A</v>
      </c>
      <c r="P182" s="58" t="e">
        <f ca="1">+IF(AND(ISNUMBER(OFFSET('Water Data'!$G$5,0,10*ROW('Water Data'!G176))),'Data Summary'!CE182="Yes"),100-OFFSET('Water Data'!$G$5,0,10*ROW('Water Data'!G176)),NA())</f>
        <v>#N/A</v>
      </c>
      <c r="Q182" s="58" t="e">
        <f ca="1">+IF(AND(ISNUMBER(OFFSET('Water Data'!$G$7,0,10*ROW('Water Data'!G176))),'Data Summary'!CF182="Yes"),OFFSET('Water Data'!$G$7,0,10*ROW('Water Data'!G176)),NA())</f>
        <v>#N/A</v>
      </c>
      <c r="R182" s="58" t="e">
        <f ca="1">+IF(AND(ISNUMBER(OFFSET('Water Data'!$G$10,0,10*ROW('Water Data'!G176))),'Data Summary'!CG182="Yes"),OFFSET('Water Data'!$G$10,0,10*ROW('Water Data'!G176)),NA())</f>
        <v>#N/A</v>
      </c>
      <c r="S182" s="58" t="e">
        <f ca="1">+IF(AND(ISNUMBER(OFFSET('Water Data'!$H$5,0,10*ROW('Water Data'!H176))),'Data Summary'!CH182="Yes"),100-OFFSET('Water Data'!$H$5,0,10*ROW('Water Data'!H176)),NA())</f>
        <v>#N/A</v>
      </c>
      <c r="T182" s="58" t="e">
        <f ca="1">+IF(AND(ISNUMBER(OFFSET('Water Data'!$H$7,0,10*ROW('Water Data'!H176))),'Data Summary'!CI182="Yes"),OFFSET('Water Data'!$H$7,0,10*ROW('Water Data'!H176)),NA())</f>
        <v>#N/A</v>
      </c>
      <c r="U182" s="58" t="e">
        <f ca="1">+IF(AND(ISNUMBER(OFFSET('Water Data'!$H$10,0,10*ROW('Water Data'!H176))),'Data Summary'!CJ182="Yes"),OFFSET('Water Data'!$H$10,0,10*ROW('Water Data'!H176)),NA())</f>
        <v>#N/A</v>
      </c>
      <c r="V182" s="104" t="e">
        <f ca="1">+IF(AND(ISNUMBER(OFFSET('Sanitation Data'!$C$5,0,10*ROW('Sanitation Data'!C176))),'Data Summary'!CK182="Yes"),100-OFFSET('Sanitation Data'!$C$5,0,10*ROW('Sanitation Data'!C176)),NA())</f>
        <v>#N/A</v>
      </c>
      <c r="W182" s="104" t="e">
        <f ca="1">+IF(AND(ISNUMBER(OFFSET('Sanitation Data'!$C$7,0,10*ROW('Sanitation Data'!C176))),'Data Summary'!CL182="Yes"),OFFSET('Sanitation Data'!$C$7,0,10*ROW('Sanitation Data'!C176)),NA())</f>
        <v>#N/A</v>
      </c>
      <c r="X182" s="104" t="e">
        <f ca="1">+IF(AND(ISNUMBER(OFFSET('Sanitation Data'!$C$11,0,10*ROW('Sanitation Data'!C176))),'Data Summary'!CM182="Yes"),OFFSET('Sanitation Data'!$C$11,0,10*ROW('Sanitation Data'!C176)),NA())</f>
        <v>#N/A</v>
      </c>
      <c r="Y182" s="104" t="e">
        <f ca="1">+IF(AND(ISNUMBER(OFFSET('Sanitation Data'!$C$12,0,10*ROW('Sanitation Data'!C176))),'Data Summary'!CN182="Yes"),OFFSET('Sanitation Data'!$C$12,0,10*ROW('Sanitation Data'!C176)),NA())</f>
        <v>#N/A</v>
      </c>
      <c r="Z182" s="104" t="e">
        <f ca="1">+IF(AND(ISNUMBER(OFFSET('Sanitation Data'!$C$13,0,10*ROW('Sanitation Data'!C176))),'Data Summary'!CO182="Yes"),OFFSET('Sanitation Data'!$C$13,0,10*ROW('Sanitation Data'!C176)),NA())</f>
        <v>#N/A</v>
      </c>
      <c r="AA182" s="104" t="e">
        <f ca="1">+IF(AND(ISNUMBER(OFFSET('Sanitation Data'!$D$5,0,10*ROW('Sanitation Data'!D176))),'Data Summary'!CP182="Yes"),100-OFFSET('Sanitation Data'!$D$5,0,10*ROW('Sanitation Data'!D176)),NA())</f>
        <v>#N/A</v>
      </c>
      <c r="AB182" s="104" t="e">
        <f ca="1">+IF(AND(ISNUMBER(OFFSET('Sanitation Data'!$D$7,0,10*ROW('Sanitation Data'!D176))),'Data Summary'!CQ182="Yes"),OFFSET('Sanitation Data'!$D$7,0,10*ROW('Sanitation Data'!D176)),NA())</f>
        <v>#N/A</v>
      </c>
      <c r="AC182" s="104" t="e">
        <f ca="1">+IF(AND(ISNUMBER(OFFSET('Sanitation Data'!$D$11,0,10*ROW('Sanitation Data'!D176))),'Data Summary'!CR182="Yes"),OFFSET('Sanitation Data'!$D$11,0,10*ROW('Sanitation Data'!D176)),NA())</f>
        <v>#N/A</v>
      </c>
      <c r="AD182" s="104" t="e">
        <f ca="1">+IF(AND(ISNUMBER(OFFSET('Sanitation Data'!$D$12,0,10*ROW('Sanitation Data'!D176))),'Data Summary'!CS182="Yes"),OFFSET('Sanitation Data'!$D$12,0,10*ROW('Sanitation Data'!D176)),NA())</f>
        <v>#N/A</v>
      </c>
      <c r="AE182" s="104" t="e">
        <f ca="1">+IF(AND(ISNUMBER(OFFSET('Sanitation Data'!$D$13,0,10*ROW('Sanitation Data'!D176))),'Data Summary'!CT182="Yes"),OFFSET('Sanitation Data'!$D$13,0,10*ROW('Sanitation Data'!D176)),NA())</f>
        <v>#N/A</v>
      </c>
      <c r="AF182" s="104" t="e">
        <f ca="1">+IF(AND(ISNUMBER(OFFSET('Sanitation Data'!$E$5,0,10*ROW('Sanitation Data'!E176))),'Data Summary'!CU182="Yes"),100-OFFSET('Sanitation Data'!$E$5,0,10*ROW('Sanitation Data'!E176)),NA())</f>
        <v>#N/A</v>
      </c>
      <c r="AG182" s="104" t="e">
        <f ca="1">+IF(AND(ISNUMBER(OFFSET('Sanitation Data'!$E$7,0,10*ROW('Sanitation Data'!E176))),'Data Summary'!CV182="Yes"),OFFSET('Sanitation Data'!$E$7,0,10*ROW('Sanitation Data'!E176)),NA())</f>
        <v>#N/A</v>
      </c>
      <c r="AH182" s="104" t="e">
        <f ca="1">+IF(AND(ISNUMBER(OFFSET('Sanitation Data'!$E$11,0,10*ROW('Sanitation Data'!E176))),'Data Summary'!CW182="Yes"),OFFSET('Sanitation Data'!$E$11,0,10*ROW('Sanitation Data'!E176)),NA())</f>
        <v>#N/A</v>
      </c>
      <c r="AI182" s="104" t="e">
        <f ca="1">+IF(AND(ISNUMBER(OFFSET('Sanitation Data'!$E$12,0,10*ROW('Sanitation Data'!E176))),'Data Summary'!CX182="Yes"),OFFSET('Sanitation Data'!$E$12,0,10*ROW('Sanitation Data'!E176)),NA())</f>
        <v>#N/A</v>
      </c>
      <c r="AJ182" s="104" t="e">
        <f ca="1">+IF(AND(ISNUMBER(OFFSET('Sanitation Data'!$E$13,0,10*ROW('Sanitation Data'!E176))),'Data Summary'!CY182="Yes"),OFFSET('Sanitation Data'!$E$13,0,10*ROW('Sanitation Data'!E176)),NA())</f>
        <v>#N/A</v>
      </c>
      <c r="AK182" s="104" t="e">
        <f ca="1">+IF(AND(ISNUMBER(OFFSET('Sanitation Data'!$F$5,0,10*ROW('Sanitation Data'!F176))),'Data Summary'!CZ182="Yes"),100-OFFSET('Sanitation Data'!$F$5,0,10*ROW('Sanitation Data'!F176)),NA())</f>
        <v>#N/A</v>
      </c>
      <c r="AL182" s="104" t="e">
        <f ca="1">+IF(AND(ISNUMBER(OFFSET('Sanitation Data'!$F$7,0,10*ROW('Sanitation Data'!F176))),'Data Summary'!DA182="Yes"),OFFSET('Sanitation Data'!$F$7,0,10*ROW('Sanitation Data'!F176)),NA())</f>
        <v>#N/A</v>
      </c>
      <c r="AM182" s="104" t="e">
        <f ca="1">+IF(AND(ISNUMBER(OFFSET('Sanitation Data'!$F$11,0,10*ROW('Sanitation Data'!F176))),'Data Summary'!DB182="Yes"),OFFSET('Sanitation Data'!$F$11,0,10*ROW('Sanitation Data'!F176)),NA())</f>
        <v>#N/A</v>
      </c>
      <c r="AN182" s="104" t="e">
        <f ca="1">+IF(AND(ISNUMBER(OFFSET('Sanitation Data'!$F$12,0,10*ROW('Sanitation Data'!F176))),'Data Summary'!DC182="Yes"),OFFSET('Sanitation Data'!$F$12,0,10*ROW('Sanitation Data'!F176)),NA())</f>
        <v>#N/A</v>
      </c>
      <c r="AO182" s="104" t="e">
        <f ca="1">+IF(AND(ISNUMBER(OFFSET('Sanitation Data'!$F$13,0,10*ROW('Sanitation Data'!F176))),'Data Summary'!DD182="Yes"),OFFSET('Sanitation Data'!$F$13,0,10*ROW('Sanitation Data'!F176)),NA())</f>
        <v>#N/A</v>
      </c>
      <c r="AP182" s="104" t="e">
        <f ca="1">+IF(AND(ISNUMBER(OFFSET('Sanitation Data'!$G$5,0,10*ROW('Sanitation Data'!G176))),'Data Summary'!DE182="Yes"),100-OFFSET('Sanitation Data'!$G$5,0,10*ROW('Sanitation Data'!G176)),NA())</f>
        <v>#N/A</v>
      </c>
      <c r="AQ182" s="104" t="e">
        <f ca="1">+IF(AND(ISNUMBER(OFFSET('Sanitation Data'!$G$7,0,10*ROW('Sanitation Data'!G176))),'Data Summary'!DF182="Yes"),OFFSET('Sanitation Data'!$G$7,0,10*ROW('Sanitation Data'!G176)),NA())</f>
        <v>#N/A</v>
      </c>
      <c r="AR182" s="104" t="e">
        <f ca="1">+IF(AND(ISNUMBER(OFFSET('Sanitation Data'!$G$11,0,10*ROW('Sanitation Data'!G176))),'Data Summary'!DG182="Yes"),OFFSET('Sanitation Data'!$G$11,0,10*ROW('Sanitation Data'!G176)),NA())</f>
        <v>#N/A</v>
      </c>
      <c r="AS182" s="104" t="e">
        <f ca="1">+IF(AND(ISNUMBER(OFFSET('Sanitation Data'!$G$12,0,10*ROW('Sanitation Data'!G176))),'Data Summary'!DH182="Yes"),OFFSET('Sanitation Data'!$G$12,0,10*ROW('Sanitation Data'!G176)),NA())</f>
        <v>#N/A</v>
      </c>
      <c r="AT182" s="104" t="e">
        <f ca="1">+IF(AND(ISNUMBER(OFFSET('Sanitation Data'!$G$13,0,10*ROW('Sanitation Data'!G176))),'Data Summary'!DI182="Yes"),OFFSET('Sanitation Data'!$G$13,0,10*ROW('Sanitation Data'!G176)),NA())</f>
        <v>#N/A</v>
      </c>
      <c r="AU182" s="104" t="e">
        <f ca="1">+IF(AND(ISNUMBER(OFFSET('Sanitation Data'!$H$5,0,10*ROW('Sanitation Data'!H176))),'Data Summary'!DJ182="Yes"),100-OFFSET('Sanitation Data'!$H$5,0,10*ROW('Sanitation Data'!H176)),NA())</f>
        <v>#N/A</v>
      </c>
      <c r="AV182" s="104" t="e">
        <f ca="1">+IF(AND(ISNUMBER(OFFSET('Sanitation Data'!$H$7,0,10*ROW('Sanitation Data'!H176))),'Data Summary'!DK182="Yes"),OFFSET('Sanitation Data'!$H$7,0,10*ROW('Sanitation Data'!H176)),NA())</f>
        <v>#N/A</v>
      </c>
      <c r="AW182" s="104" t="e">
        <f ca="1">+IF(AND(ISNUMBER(OFFSET('Sanitation Data'!$H$11,0,10*ROW('Sanitation Data'!H176))),'Data Summary'!DL182="Yes"),OFFSET('Sanitation Data'!$H$11,0,10*ROW('Sanitation Data'!H176)),NA())</f>
        <v>#N/A</v>
      </c>
      <c r="AX182" s="104" t="e">
        <f ca="1">+IF(AND(ISNUMBER(OFFSET('Sanitation Data'!$H$12,0,10*ROW('Sanitation Data'!H176))),'Data Summary'!DM182="Yes"),OFFSET('Sanitation Data'!$H$12,0,10*ROW('Sanitation Data'!H176)),NA())</f>
        <v>#N/A</v>
      </c>
      <c r="AY182" s="104" t="e">
        <f ca="1">+IF(AND(ISNUMBER(OFFSET('Sanitation Data'!$H$13,0,10*ROW('Sanitation Data'!H176))),'Data Summary'!DN182="Yes"),OFFSET('Sanitation Data'!$H$13,0,10*ROW('Sanitation Data'!H176)),NA())</f>
        <v>#N/A</v>
      </c>
      <c r="AZ182" s="109" t="e">
        <f ca="1">+IF(AND(ISNUMBER(OFFSET('Hygiene Data'!$C$6,0,10*ROW('Hygiene Data'!C176))),'Data Summary'!DO182="Yes"),OFFSET('Hygiene Data'!$C$6,0,10*ROW('Hygiene Data'!C176)),NA())</f>
        <v>#N/A</v>
      </c>
      <c r="BA182" s="109" t="e">
        <f ca="1">+IF(AND(ISNUMBER(OFFSET('Hygiene Data'!$C$8,0,10*ROW('Hygiene Data'!C176))),'Data Summary'!DP182="Yes"),OFFSET('Hygiene Data'!$C$8,0,10*ROW('Hygiene Data'!C176)),NA())</f>
        <v>#N/A</v>
      </c>
      <c r="BB182" s="109" t="e">
        <f ca="1">+IF(AND(ISNUMBER(OFFSET('Hygiene Data'!$C$10,0,10*ROW('Hygiene Data'!C176))),'Data Summary'!DQ182="Yes"),OFFSET('Hygiene Data'!$C$10,0,10*ROW('Hygiene Data'!C176)),NA())</f>
        <v>#N/A</v>
      </c>
      <c r="BC182" s="109" t="e">
        <f ca="1">+IF(AND(ISNUMBER(OFFSET('Hygiene Data'!$D$6,0,10*ROW('Hygiene Data'!D176))),'Data Summary'!DR182="Yes"),OFFSET('Hygiene Data'!$D$6,0,10*ROW('Hygiene Data'!D176)),NA())</f>
        <v>#N/A</v>
      </c>
      <c r="BD182" s="109" t="e">
        <f ca="1">+IF(AND(ISNUMBER(OFFSET('Hygiene Data'!$D$8,0,10*ROW('Hygiene Data'!D176))),'Data Summary'!DS182="Yes"),OFFSET('Hygiene Data'!$D$8,0,10*ROW('Hygiene Data'!D176)),NA())</f>
        <v>#N/A</v>
      </c>
      <c r="BE182" s="109" t="e">
        <f ca="1">+IF(AND(ISNUMBER(OFFSET('Hygiene Data'!$D$10,0,10*ROW('Hygiene Data'!D176))),'Data Summary'!DT182="Yes"),OFFSET('Hygiene Data'!$D$10,0,10*ROW('Hygiene Data'!D176)),NA())</f>
        <v>#N/A</v>
      </c>
      <c r="BF182" s="109" t="e">
        <f ca="1">+IF(AND(ISNUMBER(OFFSET('Hygiene Data'!$E$6,0,10*ROW('Hygiene Data'!E176))),'Data Summary'!DU182="Yes"),OFFSET('Hygiene Data'!$E$6,0,10*ROW('Hygiene Data'!E176)),NA())</f>
        <v>#N/A</v>
      </c>
      <c r="BG182" s="109" t="e">
        <f ca="1">+IF(AND(ISNUMBER(OFFSET('Hygiene Data'!$E$8,0,10*ROW('Hygiene Data'!E176))),'Data Summary'!DV182="Yes"),OFFSET('Hygiene Data'!$E$8,0,10*ROW('Hygiene Data'!E176)),NA())</f>
        <v>#N/A</v>
      </c>
      <c r="BH182" s="109" t="e">
        <f ca="1">+IF(AND(ISNUMBER(OFFSET('Hygiene Data'!$E$10,0,10*ROW('Hygiene Data'!E176))),'Data Summary'!DW182="Yes"),OFFSET('Hygiene Data'!$E$10,0,10*ROW('Hygiene Data'!E176)),NA())</f>
        <v>#N/A</v>
      </c>
      <c r="BI182" s="109" t="e">
        <f ca="1">+IF(AND(ISNUMBER(OFFSET('Hygiene Data'!$F$6,0,10*ROW('Hygiene Data'!F176))),'Data Summary'!DX182="Yes"),OFFSET('Hygiene Data'!$F$6,0,10*ROW('Hygiene Data'!F176)),NA())</f>
        <v>#N/A</v>
      </c>
      <c r="BJ182" s="109" t="e">
        <f ca="1">+IF(AND(ISNUMBER(OFFSET('Hygiene Data'!$F$8,0,10*ROW('Hygiene Data'!F176))),'Data Summary'!DY182="Yes"),OFFSET('Hygiene Data'!$F$8,0,10*ROW('Hygiene Data'!F176)),NA())</f>
        <v>#N/A</v>
      </c>
      <c r="BK182" s="109" t="e">
        <f ca="1">+IF(AND(ISNUMBER(OFFSET('Hygiene Data'!$F$10,0,10*ROW('Hygiene Data'!F176))),'Data Summary'!DZ182="Yes"),OFFSET('Hygiene Data'!$F$10,0,10*ROW('Hygiene Data'!F176)),NA())</f>
        <v>#N/A</v>
      </c>
      <c r="BL182" s="109" t="e">
        <f ca="1">+IF(AND(ISNUMBER(OFFSET('Hygiene Data'!$G$6,0,10*ROW('Hygiene Data'!G176))),'Data Summary'!EA182="Yes"),OFFSET('Hygiene Data'!$G$6,0,10*ROW('Hygiene Data'!G176)),NA())</f>
        <v>#N/A</v>
      </c>
      <c r="BM182" s="109" t="e">
        <f ca="1">+IF(AND(ISNUMBER(OFFSET('Hygiene Data'!$G$8,0,10*ROW('Hygiene Data'!G176))),'Data Summary'!EB182="Yes"),OFFSET('Hygiene Data'!$G$8,0,10*ROW('Hygiene Data'!G176)),NA())</f>
        <v>#N/A</v>
      </c>
      <c r="BN182" s="109" t="e">
        <f ca="1">+IF(AND(ISNUMBER(OFFSET('Hygiene Data'!$G$10,0,10*ROW('Hygiene Data'!G176))),'Data Summary'!EC182="Yes"),OFFSET('Hygiene Data'!$G$10,0,10*ROW('Hygiene Data'!G176)),NA())</f>
        <v>#N/A</v>
      </c>
      <c r="BO182" s="109" t="e">
        <f ca="1">+IF(AND(ISNUMBER(OFFSET('Hygiene Data'!$H$6,0,10*ROW('Hygiene Data'!H176))),'Data Summary'!ED182="Yes"),OFFSET('Hygiene Data'!$H$6,0,10*ROW('Hygiene Data'!H176)),NA())</f>
        <v>#N/A</v>
      </c>
      <c r="BP182" s="109" t="e">
        <f ca="1">+IF(AND(ISNUMBER(OFFSET('Hygiene Data'!$H$8,0,10*ROW('Hygiene Data'!H176))),'Data Summary'!EE182="Yes"),OFFSET('Hygiene Data'!$H$8,0,10*ROW('Hygiene Data'!H176)),NA())</f>
        <v>#N/A</v>
      </c>
      <c r="BQ182" s="109" t="e">
        <f ca="1">+IF(AND(ISNUMBER(OFFSET('Hygiene Data'!$H$10,0,10*ROW('Hygiene Data'!H176))),'Data Summary'!EF182="Yes"),OFFSET('Hygiene Data'!$H$10,0,10*ROW('Hygiene Data'!H176)),NA())</f>
        <v>#N/A</v>
      </c>
    </row>
    <row r="183" spans="1:69" x14ac:dyDescent="0.25">
      <c r="A183" s="57" t="e">
        <f ca="1">+IF(OFFSET('Water Data'!$B$1,0,10*ROW('Water Data'!B177))="",NA(),OFFSET('Water Data'!$B$1,0,10*ROW('Water Data'!B177)))</f>
        <v>#N/A</v>
      </c>
      <c r="B183" s="57" t="e">
        <f ca="1">+IF(OFFSET('Water Data'!$A$3,0,10*ROW('Water Data'!A180))="",NA(),OFFSET('Water Data'!$A$3,0,10*ROW('Water Data'!A180)))</f>
        <v>#N/A</v>
      </c>
      <c r="C183" s="57" t="e">
        <f ca="1">+IF(OFFSET('Water Data'!$C$3,0,10*ROW('Water Data'!C180))="",NA(),OFFSET('Water Data'!$C$3,0,10*ROW('Water Data'!C180)))</f>
        <v>#N/A</v>
      </c>
      <c r="D183" s="58" t="e">
        <f ca="1">+IF(AND(ISNUMBER(OFFSET('Water Data'!$C$5,0,10*ROW('Water Data'!C177))),'Data Summary'!BS183="Yes"),100-OFFSET('Water Data'!$C$5,0,10*ROW('Water Data'!C177)),NA())</f>
        <v>#N/A</v>
      </c>
      <c r="E183" s="58" t="e">
        <f ca="1">+IF(AND(ISNUMBER(OFFSET('Water Data'!$C$7,0,10*ROW('Water Data'!C177))),'Data Summary'!BT183="Yes"),OFFSET('Water Data'!$C$7,0,10*ROW('Water Data'!C177)),NA())</f>
        <v>#N/A</v>
      </c>
      <c r="F183" s="58" t="e">
        <f ca="1">+IF(AND(ISNUMBER(OFFSET('Water Data'!$C$10,0,10*ROW('Water Data'!C177))),'Data Summary'!BU183="Yes"),OFFSET('Water Data'!$C$10,0,10*ROW('Water Data'!C177)),NA())</f>
        <v>#N/A</v>
      </c>
      <c r="G183" s="58" t="e">
        <f ca="1">+IF(AND(ISNUMBER(OFFSET('Water Data'!$D$5,0,10*ROW('Water Data'!D177))),'Data Summary'!BV183="Yes"),100-OFFSET('Water Data'!$D$5,0,10*ROW('Water Data'!D177)),NA())</f>
        <v>#N/A</v>
      </c>
      <c r="H183" s="58" t="e">
        <f ca="1">+IF(AND(ISNUMBER(OFFSET('Water Data'!$D$7,0,10*ROW('Water Data'!D177))),'Data Summary'!BW183="Yes"),OFFSET('Water Data'!$D$7,0,10*ROW('Water Data'!D177)),NA())</f>
        <v>#N/A</v>
      </c>
      <c r="I183" s="58" t="e">
        <f ca="1">+IF(AND(ISNUMBER(OFFSET('Water Data'!$D$10,0,10*ROW('Water Data'!D177))),'Data Summary'!BX183="Yes"),OFFSET('Water Data'!$D$10,0,10*ROW('Water Data'!D177)),NA())</f>
        <v>#N/A</v>
      </c>
      <c r="J183" s="58" t="e">
        <f ca="1">+IF(AND(ISNUMBER(OFFSET('Water Data'!$E$5,0,10*ROW('Water Data'!E177))),'Data Summary'!BY183="Yes"),100-OFFSET('Water Data'!$E$5,0,10*ROW('Water Data'!E177)),NA())</f>
        <v>#N/A</v>
      </c>
      <c r="K183" s="58" t="e">
        <f ca="1">+IF(AND(ISNUMBER(OFFSET('Water Data'!$E$7,0,10*ROW('Water Data'!E177))),'Data Summary'!BZ183="Yes"),OFFSET('Water Data'!$E$7,0,10*ROW('Water Data'!E177)),NA())</f>
        <v>#N/A</v>
      </c>
      <c r="L183" s="58" t="e">
        <f ca="1">+IF(AND(ISNUMBER(OFFSET('Water Data'!$E$10,0,10*ROW('Water Data'!E177))),'Data Summary'!CA183="Yes"),OFFSET('Water Data'!$E$10,0,10*ROW('Water Data'!E177)),NA())</f>
        <v>#N/A</v>
      </c>
      <c r="M183" s="58" t="e">
        <f ca="1">+IF(AND(ISNUMBER(OFFSET('Water Data'!$F$5,0,10*ROW('Water Data'!F177))),'Data Summary'!CB183="Yes"),100-OFFSET('Water Data'!$F$5,0,10*ROW('Water Data'!F177)),NA())</f>
        <v>#N/A</v>
      </c>
      <c r="N183" s="58" t="e">
        <f ca="1">+IF(AND(ISNUMBER(OFFSET('Water Data'!$F$7,0,10*ROW('Water Data'!F177))),'Data Summary'!CC183="Yes"),OFFSET('Water Data'!$F$7,0,10*ROW('Water Data'!F177)),NA())</f>
        <v>#N/A</v>
      </c>
      <c r="O183" s="58" t="e">
        <f ca="1">+IF(AND(ISNUMBER(OFFSET('Water Data'!$F$10,0,10*ROW('Water Data'!F177))),'Data Summary'!CD183="Yes"),OFFSET('Water Data'!$F$10,0,10*ROW('Water Data'!F177)),NA())</f>
        <v>#N/A</v>
      </c>
      <c r="P183" s="58" t="e">
        <f ca="1">+IF(AND(ISNUMBER(OFFSET('Water Data'!$G$5,0,10*ROW('Water Data'!G177))),'Data Summary'!CE183="Yes"),100-OFFSET('Water Data'!$G$5,0,10*ROW('Water Data'!G177)),NA())</f>
        <v>#N/A</v>
      </c>
      <c r="Q183" s="58" t="e">
        <f ca="1">+IF(AND(ISNUMBER(OFFSET('Water Data'!$G$7,0,10*ROW('Water Data'!G177))),'Data Summary'!CF183="Yes"),OFFSET('Water Data'!$G$7,0,10*ROW('Water Data'!G177)),NA())</f>
        <v>#N/A</v>
      </c>
      <c r="R183" s="58" t="e">
        <f ca="1">+IF(AND(ISNUMBER(OFFSET('Water Data'!$G$10,0,10*ROW('Water Data'!G177))),'Data Summary'!CG183="Yes"),OFFSET('Water Data'!$G$10,0,10*ROW('Water Data'!G177)),NA())</f>
        <v>#N/A</v>
      </c>
      <c r="S183" s="58" t="e">
        <f ca="1">+IF(AND(ISNUMBER(OFFSET('Water Data'!$H$5,0,10*ROW('Water Data'!H177))),'Data Summary'!CH183="Yes"),100-OFFSET('Water Data'!$H$5,0,10*ROW('Water Data'!H177)),NA())</f>
        <v>#N/A</v>
      </c>
      <c r="T183" s="58" t="e">
        <f ca="1">+IF(AND(ISNUMBER(OFFSET('Water Data'!$H$7,0,10*ROW('Water Data'!H177))),'Data Summary'!CI183="Yes"),OFFSET('Water Data'!$H$7,0,10*ROW('Water Data'!H177)),NA())</f>
        <v>#N/A</v>
      </c>
      <c r="U183" s="58" t="e">
        <f ca="1">+IF(AND(ISNUMBER(OFFSET('Water Data'!$H$10,0,10*ROW('Water Data'!H177))),'Data Summary'!CJ183="Yes"),OFFSET('Water Data'!$H$10,0,10*ROW('Water Data'!H177)),NA())</f>
        <v>#N/A</v>
      </c>
      <c r="V183" s="104" t="e">
        <f ca="1">+IF(AND(ISNUMBER(OFFSET('Sanitation Data'!$C$5,0,10*ROW('Sanitation Data'!C177))),'Data Summary'!CK183="Yes"),100-OFFSET('Sanitation Data'!$C$5,0,10*ROW('Sanitation Data'!C177)),NA())</f>
        <v>#N/A</v>
      </c>
      <c r="W183" s="104" t="e">
        <f ca="1">+IF(AND(ISNUMBER(OFFSET('Sanitation Data'!$C$7,0,10*ROW('Sanitation Data'!C177))),'Data Summary'!CL183="Yes"),OFFSET('Sanitation Data'!$C$7,0,10*ROW('Sanitation Data'!C177)),NA())</f>
        <v>#N/A</v>
      </c>
      <c r="X183" s="104" t="e">
        <f ca="1">+IF(AND(ISNUMBER(OFFSET('Sanitation Data'!$C$11,0,10*ROW('Sanitation Data'!C177))),'Data Summary'!CM183="Yes"),OFFSET('Sanitation Data'!$C$11,0,10*ROW('Sanitation Data'!C177)),NA())</f>
        <v>#N/A</v>
      </c>
      <c r="Y183" s="104" t="e">
        <f ca="1">+IF(AND(ISNUMBER(OFFSET('Sanitation Data'!$C$12,0,10*ROW('Sanitation Data'!C177))),'Data Summary'!CN183="Yes"),OFFSET('Sanitation Data'!$C$12,0,10*ROW('Sanitation Data'!C177)),NA())</f>
        <v>#N/A</v>
      </c>
      <c r="Z183" s="104" t="e">
        <f ca="1">+IF(AND(ISNUMBER(OFFSET('Sanitation Data'!$C$13,0,10*ROW('Sanitation Data'!C177))),'Data Summary'!CO183="Yes"),OFFSET('Sanitation Data'!$C$13,0,10*ROW('Sanitation Data'!C177)),NA())</f>
        <v>#N/A</v>
      </c>
      <c r="AA183" s="104" t="e">
        <f ca="1">+IF(AND(ISNUMBER(OFFSET('Sanitation Data'!$D$5,0,10*ROW('Sanitation Data'!D177))),'Data Summary'!CP183="Yes"),100-OFFSET('Sanitation Data'!$D$5,0,10*ROW('Sanitation Data'!D177)),NA())</f>
        <v>#N/A</v>
      </c>
      <c r="AB183" s="104" t="e">
        <f ca="1">+IF(AND(ISNUMBER(OFFSET('Sanitation Data'!$D$7,0,10*ROW('Sanitation Data'!D177))),'Data Summary'!CQ183="Yes"),OFFSET('Sanitation Data'!$D$7,0,10*ROW('Sanitation Data'!D177)),NA())</f>
        <v>#N/A</v>
      </c>
      <c r="AC183" s="104" t="e">
        <f ca="1">+IF(AND(ISNUMBER(OFFSET('Sanitation Data'!$D$11,0,10*ROW('Sanitation Data'!D177))),'Data Summary'!CR183="Yes"),OFFSET('Sanitation Data'!$D$11,0,10*ROW('Sanitation Data'!D177)),NA())</f>
        <v>#N/A</v>
      </c>
      <c r="AD183" s="104" t="e">
        <f ca="1">+IF(AND(ISNUMBER(OFFSET('Sanitation Data'!$D$12,0,10*ROW('Sanitation Data'!D177))),'Data Summary'!CS183="Yes"),OFFSET('Sanitation Data'!$D$12,0,10*ROW('Sanitation Data'!D177)),NA())</f>
        <v>#N/A</v>
      </c>
      <c r="AE183" s="104" t="e">
        <f ca="1">+IF(AND(ISNUMBER(OFFSET('Sanitation Data'!$D$13,0,10*ROW('Sanitation Data'!D177))),'Data Summary'!CT183="Yes"),OFFSET('Sanitation Data'!$D$13,0,10*ROW('Sanitation Data'!D177)),NA())</f>
        <v>#N/A</v>
      </c>
      <c r="AF183" s="104" t="e">
        <f ca="1">+IF(AND(ISNUMBER(OFFSET('Sanitation Data'!$E$5,0,10*ROW('Sanitation Data'!E177))),'Data Summary'!CU183="Yes"),100-OFFSET('Sanitation Data'!$E$5,0,10*ROW('Sanitation Data'!E177)),NA())</f>
        <v>#N/A</v>
      </c>
      <c r="AG183" s="104" t="e">
        <f ca="1">+IF(AND(ISNUMBER(OFFSET('Sanitation Data'!$E$7,0,10*ROW('Sanitation Data'!E177))),'Data Summary'!CV183="Yes"),OFFSET('Sanitation Data'!$E$7,0,10*ROW('Sanitation Data'!E177)),NA())</f>
        <v>#N/A</v>
      </c>
      <c r="AH183" s="104" t="e">
        <f ca="1">+IF(AND(ISNUMBER(OFFSET('Sanitation Data'!$E$11,0,10*ROW('Sanitation Data'!E177))),'Data Summary'!CW183="Yes"),OFFSET('Sanitation Data'!$E$11,0,10*ROW('Sanitation Data'!E177)),NA())</f>
        <v>#N/A</v>
      </c>
      <c r="AI183" s="104" t="e">
        <f ca="1">+IF(AND(ISNUMBER(OFFSET('Sanitation Data'!$E$12,0,10*ROW('Sanitation Data'!E177))),'Data Summary'!CX183="Yes"),OFFSET('Sanitation Data'!$E$12,0,10*ROW('Sanitation Data'!E177)),NA())</f>
        <v>#N/A</v>
      </c>
      <c r="AJ183" s="104" t="e">
        <f ca="1">+IF(AND(ISNUMBER(OFFSET('Sanitation Data'!$E$13,0,10*ROW('Sanitation Data'!E177))),'Data Summary'!CY183="Yes"),OFFSET('Sanitation Data'!$E$13,0,10*ROW('Sanitation Data'!E177)),NA())</f>
        <v>#N/A</v>
      </c>
      <c r="AK183" s="104" t="e">
        <f ca="1">+IF(AND(ISNUMBER(OFFSET('Sanitation Data'!$F$5,0,10*ROW('Sanitation Data'!F177))),'Data Summary'!CZ183="Yes"),100-OFFSET('Sanitation Data'!$F$5,0,10*ROW('Sanitation Data'!F177)),NA())</f>
        <v>#N/A</v>
      </c>
      <c r="AL183" s="104" t="e">
        <f ca="1">+IF(AND(ISNUMBER(OFFSET('Sanitation Data'!$F$7,0,10*ROW('Sanitation Data'!F177))),'Data Summary'!DA183="Yes"),OFFSET('Sanitation Data'!$F$7,0,10*ROW('Sanitation Data'!F177)),NA())</f>
        <v>#N/A</v>
      </c>
      <c r="AM183" s="104" t="e">
        <f ca="1">+IF(AND(ISNUMBER(OFFSET('Sanitation Data'!$F$11,0,10*ROW('Sanitation Data'!F177))),'Data Summary'!DB183="Yes"),OFFSET('Sanitation Data'!$F$11,0,10*ROW('Sanitation Data'!F177)),NA())</f>
        <v>#N/A</v>
      </c>
      <c r="AN183" s="104" t="e">
        <f ca="1">+IF(AND(ISNUMBER(OFFSET('Sanitation Data'!$F$12,0,10*ROW('Sanitation Data'!F177))),'Data Summary'!DC183="Yes"),OFFSET('Sanitation Data'!$F$12,0,10*ROW('Sanitation Data'!F177)),NA())</f>
        <v>#N/A</v>
      </c>
      <c r="AO183" s="104" t="e">
        <f ca="1">+IF(AND(ISNUMBER(OFFSET('Sanitation Data'!$F$13,0,10*ROW('Sanitation Data'!F177))),'Data Summary'!DD183="Yes"),OFFSET('Sanitation Data'!$F$13,0,10*ROW('Sanitation Data'!F177)),NA())</f>
        <v>#N/A</v>
      </c>
      <c r="AP183" s="104" t="e">
        <f ca="1">+IF(AND(ISNUMBER(OFFSET('Sanitation Data'!$G$5,0,10*ROW('Sanitation Data'!G177))),'Data Summary'!DE183="Yes"),100-OFFSET('Sanitation Data'!$G$5,0,10*ROW('Sanitation Data'!G177)),NA())</f>
        <v>#N/A</v>
      </c>
      <c r="AQ183" s="104" t="e">
        <f ca="1">+IF(AND(ISNUMBER(OFFSET('Sanitation Data'!$G$7,0,10*ROW('Sanitation Data'!G177))),'Data Summary'!DF183="Yes"),OFFSET('Sanitation Data'!$G$7,0,10*ROW('Sanitation Data'!G177)),NA())</f>
        <v>#N/A</v>
      </c>
      <c r="AR183" s="104" t="e">
        <f ca="1">+IF(AND(ISNUMBER(OFFSET('Sanitation Data'!$G$11,0,10*ROW('Sanitation Data'!G177))),'Data Summary'!DG183="Yes"),OFFSET('Sanitation Data'!$G$11,0,10*ROW('Sanitation Data'!G177)),NA())</f>
        <v>#N/A</v>
      </c>
      <c r="AS183" s="104" t="e">
        <f ca="1">+IF(AND(ISNUMBER(OFFSET('Sanitation Data'!$G$12,0,10*ROW('Sanitation Data'!G177))),'Data Summary'!DH183="Yes"),OFFSET('Sanitation Data'!$G$12,0,10*ROW('Sanitation Data'!G177)),NA())</f>
        <v>#N/A</v>
      </c>
      <c r="AT183" s="104" t="e">
        <f ca="1">+IF(AND(ISNUMBER(OFFSET('Sanitation Data'!$G$13,0,10*ROW('Sanitation Data'!G177))),'Data Summary'!DI183="Yes"),OFFSET('Sanitation Data'!$G$13,0,10*ROW('Sanitation Data'!G177)),NA())</f>
        <v>#N/A</v>
      </c>
      <c r="AU183" s="104" t="e">
        <f ca="1">+IF(AND(ISNUMBER(OFFSET('Sanitation Data'!$H$5,0,10*ROW('Sanitation Data'!H177))),'Data Summary'!DJ183="Yes"),100-OFFSET('Sanitation Data'!$H$5,0,10*ROW('Sanitation Data'!H177)),NA())</f>
        <v>#N/A</v>
      </c>
      <c r="AV183" s="104" t="e">
        <f ca="1">+IF(AND(ISNUMBER(OFFSET('Sanitation Data'!$H$7,0,10*ROW('Sanitation Data'!H177))),'Data Summary'!DK183="Yes"),OFFSET('Sanitation Data'!$H$7,0,10*ROW('Sanitation Data'!H177)),NA())</f>
        <v>#N/A</v>
      </c>
      <c r="AW183" s="104" t="e">
        <f ca="1">+IF(AND(ISNUMBER(OFFSET('Sanitation Data'!$H$11,0,10*ROW('Sanitation Data'!H177))),'Data Summary'!DL183="Yes"),OFFSET('Sanitation Data'!$H$11,0,10*ROW('Sanitation Data'!H177)),NA())</f>
        <v>#N/A</v>
      </c>
      <c r="AX183" s="104" t="e">
        <f ca="1">+IF(AND(ISNUMBER(OFFSET('Sanitation Data'!$H$12,0,10*ROW('Sanitation Data'!H177))),'Data Summary'!DM183="Yes"),OFFSET('Sanitation Data'!$H$12,0,10*ROW('Sanitation Data'!H177)),NA())</f>
        <v>#N/A</v>
      </c>
      <c r="AY183" s="104" t="e">
        <f ca="1">+IF(AND(ISNUMBER(OFFSET('Sanitation Data'!$H$13,0,10*ROW('Sanitation Data'!H177))),'Data Summary'!DN183="Yes"),OFFSET('Sanitation Data'!$H$13,0,10*ROW('Sanitation Data'!H177)),NA())</f>
        <v>#N/A</v>
      </c>
      <c r="AZ183" s="109" t="e">
        <f ca="1">+IF(AND(ISNUMBER(OFFSET('Hygiene Data'!$C$6,0,10*ROW('Hygiene Data'!C177))),'Data Summary'!DO183="Yes"),OFFSET('Hygiene Data'!$C$6,0,10*ROW('Hygiene Data'!C177)),NA())</f>
        <v>#N/A</v>
      </c>
      <c r="BA183" s="109" t="e">
        <f ca="1">+IF(AND(ISNUMBER(OFFSET('Hygiene Data'!$C$8,0,10*ROW('Hygiene Data'!C177))),'Data Summary'!DP183="Yes"),OFFSET('Hygiene Data'!$C$8,0,10*ROW('Hygiene Data'!C177)),NA())</f>
        <v>#N/A</v>
      </c>
      <c r="BB183" s="109" t="e">
        <f ca="1">+IF(AND(ISNUMBER(OFFSET('Hygiene Data'!$C$10,0,10*ROW('Hygiene Data'!C177))),'Data Summary'!DQ183="Yes"),OFFSET('Hygiene Data'!$C$10,0,10*ROW('Hygiene Data'!C177)),NA())</f>
        <v>#N/A</v>
      </c>
      <c r="BC183" s="109" t="e">
        <f ca="1">+IF(AND(ISNUMBER(OFFSET('Hygiene Data'!$D$6,0,10*ROW('Hygiene Data'!D177))),'Data Summary'!DR183="Yes"),OFFSET('Hygiene Data'!$D$6,0,10*ROW('Hygiene Data'!D177)),NA())</f>
        <v>#N/A</v>
      </c>
      <c r="BD183" s="109" t="e">
        <f ca="1">+IF(AND(ISNUMBER(OFFSET('Hygiene Data'!$D$8,0,10*ROW('Hygiene Data'!D177))),'Data Summary'!DS183="Yes"),OFFSET('Hygiene Data'!$D$8,0,10*ROW('Hygiene Data'!D177)),NA())</f>
        <v>#N/A</v>
      </c>
      <c r="BE183" s="109" t="e">
        <f ca="1">+IF(AND(ISNUMBER(OFFSET('Hygiene Data'!$D$10,0,10*ROW('Hygiene Data'!D177))),'Data Summary'!DT183="Yes"),OFFSET('Hygiene Data'!$D$10,0,10*ROW('Hygiene Data'!D177)),NA())</f>
        <v>#N/A</v>
      </c>
      <c r="BF183" s="109" t="e">
        <f ca="1">+IF(AND(ISNUMBER(OFFSET('Hygiene Data'!$E$6,0,10*ROW('Hygiene Data'!E177))),'Data Summary'!DU183="Yes"),OFFSET('Hygiene Data'!$E$6,0,10*ROW('Hygiene Data'!E177)),NA())</f>
        <v>#N/A</v>
      </c>
      <c r="BG183" s="109" t="e">
        <f ca="1">+IF(AND(ISNUMBER(OFFSET('Hygiene Data'!$E$8,0,10*ROW('Hygiene Data'!E177))),'Data Summary'!DV183="Yes"),OFFSET('Hygiene Data'!$E$8,0,10*ROW('Hygiene Data'!E177)),NA())</f>
        <v>#N/A</v>
      </c>
      <c r="BH183" s="109" t="e">
        <f ca="1">+IF(AND(ISNUMBER(OFFSET('Hygiene Data'!$E$10,0,10*ROW('Hygiene Data'!E177))),'Data Summary'!DW183="Yes"),OFFSET('Hygiene Data'!$E$10,0,10*ROW('Hygiene Data'!E177)),NA())</f>
        <v>#N/A</v>
      </c>
      <c r="BI183" s="109" t="e">
        <f ca="1">+IF(AND(ISNUMBER(OFFSET('Hygiene Data'!$F$6,0,10*ROW('Hygiene Data'!F177))),'Data Summary'!DX183="Yes"),OFFSET('Hygiene Data'!$F$6,0,10*ROW('Hygiene Data'!F177)),NA())</f>
        <v>#N/A</v>
      </c>
      <c r="BJ183" s="109" t="e">
        <f ca="1">+IF(AND(ISNUMBER(OFFSET('Hygiene Data'!$F$8,0,10*ROW('Hygiene Data'!F177))),'Data Summary'!DY183="Yes"),OFFSET('Hygiene Data'!$F$8,0,10*ROW('Hygiene Data'!F177)),NA())</f>
        <v>#N/A</v>
      </c>
      <c r="BK183" s="109" t="e">
        <f ca="1">+IF(AND(ISNUMBER(OFFSET('Hygiene Data'!$F$10,0,10*ROW('Hygiene Data'!F177))),'Data Summary'!DZ183="Yes"),OFFSET('Hygiene Data'!$F$10,0,10*ROW('Hygiene Data'!F177)),NA())</f>
        <v>#N/A</v>
      </c>
      <c r="BL183" s="109" t="e">
        <f ca="1">+IF(AND(ISNUMBER(OFFSET('Hygiene Data'!$G$6,0,10*ROW('Hygiene Data'!G177))),'Data Summary'!EA183="Yes"),OFFSET('Hygiene Data'!$G$6,0,10*ROW('Hygiene Data'!G177)),NA())</f>
        <v>#N/A</v>
      </c>
      <c r="BM183" s="109" t="e">
        <f ca="1">+IF(AND(ISNUMBER(OFFSET('Hygiene Data'!$G$8,0,10*ROW('Hygiene Data'!G177))),'Data Summary'!EB183="Yes"),OFFSET('Hygiene Data'!$G$8,0,10*ROW('Hygiene Data'!G177)),NA())</f>
        <v>#N/A</v>
      </c>
      <c r="BN183" s="109" t="e">
        <f ca="1">+IF(AND(ISNUMBER(OFFSET('Hygiene Data'!$G$10,0,10*ROW('Hygiene Data'!G177))),'Data Summary'!EC183="Yes"),OFFSET('Hygiene Data'!$G$10,0,10*ROW('Hygiene Data'!G177)),NA())</f>
        <v>#N/A</v>
      </c>
      <c r="BO183" s="109" t="e">
        <f ca="1">+IF(AND(ISNUMBER(OFFSET('Hygiene Data'!$H$6,0,10*ROW('Hygiene Data'!H177))),'Data Summary'!ED183="Yes"),OFFSET('Hygiene Data'!$H$6,0,10*ROW('Hygiene Data'!H177)),NA())</f>
        <v>#N/A</v>
      </c>
      <c r="BP183" s="109" t="e">
        <f ca="1">+IF(AND(ISNUMBER(OFFSET('Hygiene Data'!$H$8,0,10*ROW('Hygiene Data'!H177))),'Data Summary'!EE183="Yes"),OFFSET('Hygiene Data'!$H$8,0,10*ROW('Hygiene Data'!H177)),NA())</f>
        <v>#N/A</v>
      </c>
      <c r="BQ183" s="109" t="e">
        <f ca="1">+IF(AND(ISNUMBER(OFFSET('Hygiene Data'!$H$10,0,10*ROW('Hygiene Data'!H177))),'Data Summary'!EF183="Yes"),OFFSET('Hygiene Data'!$H$10,0,10*ROW('Hygiene Data'!H177)),NA())</f>
        <v>#N/A</v>
      </c>
    </row>
    <row r="184" spans="1:69" x14ac:dyDescent="0.25">
      <c r="A184" s="57" t="e">
        <f ca="1">+IF(OFFSET('Water Data'!$B$1,0,10*ROW('Water Data'!B178))="",NA(),OFFSET('Water Data'!$B$1,0,10*ROW('Water Data'!B178)))</f>
        <v>#N/A</v>
      </c>
      <c r="B184" s="57" t="e">
        <f ca="1">+IF(OFFSET('Water Data'!$A$3,0,10*ROW('Water Data'!A181))="",NA(),OFFSET('Water Data'!$A$3,0,10*ROW('Water Data'!A181)))</f>
        <v>#N/A</v>
      </c>
      <c r="C184" s="57" t="e">
        <f ca="1">+IF(OFFSET('Water Data'!$C$3,0,10*ROW('Water Data'!C181))="",NA(),OFFSET('Water Data'!$C$3,0,10*ROW('Water Data'!C181)))</f>
        <v>#N/A</v>
      </c>
      <c r="D184" s="58" t="e">
        <f ca="1">+IF(AND(ISNUMBER(OFFSET('Water Data'!$C$5,0,10*ROW('Water Data'!C178))),'Data Summary'!BS184="Yes"),100-OFFSET('Water Data'!$C$5,0,10*ROW('Water Data'!C178)),NA())</f>
        <v>#N/A</v>
      </c>
      <c r="E184" s="58" t="e">
        <f ca="1">+IF(AND(ISNUMBER(OFFSET('Water Data'!$C$7,0,10*ROW('Water Data'!C178))),'Data Summary'!BT184="Yes"),OFFSET('Water Data'!$C$7,0,10*ROW('Water Data'!C178)),NA())</f>
        <v>#N/A</v>
      </c>
      <c r="F184" s="58" t="e">
        <f ca="1">+IF(AND(ISNUMBER(OFFSET('Water Data'!$C$10,0,10*ROW('Water Data'!C178))),'Data Summary'!BU184="Yes"),OFFSET('Water Data'!$C$10,0,10*ROW('Water Data'!C178)),NA())</f>
        <v>#N/A</v>
      </c>
      <c r="G184" s="58" t="e">
        <f ca="1">+IF(AND(ISNUMBER(OFFSET('Water Data'!$D$5,0,10*ROW('Water Data'!D178))),'Data Summary'!BV184="Yes"),100-OFFSET('Water Data'!$D$5,0,10*ROW('Water Data'!D178)),NA())</f>
        <v>#N/A</v>
      </c>
      <c r="H184" s="58" t="e">
        <f ca="1">+IF(AND(ISNUMBER(OFFSET('Water Data'!$D$7,0,10*ROW('Water Data'!D178))),'Data Summary'!BW184="Yes"),OFFSET('Water Data'!$D$7,0,10*ROW('Water Data'!D178)),NA())</f>
        <v>#N/A</v>
      </c>
      <c r="I184" s="58" t="e">
        <f ca="1">+IF(AND(ISNUMBER(OFFSET('Water Data'!$D$10,0,10*ROW('Water Data'!D178))),'Data Summary'!BX184="Yes"),OFFSET('Water Data'!$D$10,0,10*ROW('Water Data'!D178)),NA())</f>
        <v>#N/A</v>
      </c>
      <c r="J184" s="58" t="e">
        <f ca="1">+IF(AND(ISNUMBER(OFFSET('Water Data'!$E$5,0,10*ROW('Water Data'!E178))),'Data Summary'!BY184="Yes"),100-OFFSET('Water Data'!$E$5,0,10*ROW('Water Data'!E178)),NA())</f>
        <v>#N/A</v>
      </c>
      <c r="K184" s="58" t="e">
        <f ca="1">+IF(AND(ISNUMBER(OFFSET('Water Data'!$E$7,0,10*ROW('Water Data'!E178))),'Data Summary'!BZ184="Yes"),OFFSET('Water Data'!$E$7,0,10*ROW('Water Data'!E178)),NA())</f>
        <v>#N/A</v>
      </c>
      <c r="L184" s="58" t="e">
        <f ca="1">+IF(AND(ISNUMBER(OFFSET('Water Data'!$E$10,0,10*ROW('Water Data'!E178))),'Data Summary'!CA184="Yes"),OFFSET('Water Data'!$E$10,0,10*ROW('Water Data'!E178)),NA())</f>
        <v>#N/A</v>
      </c>
      <c r="M184" s="58" t="e">
        <f ca="1">+IF(AND(ISNUMBER(OFFSET('Water Data'!$F$5,0,10*ROW('Water Data'!F178))),'Data Summary'!CB184="Yes"),100-OFFSET('Water Data'!$F$5,0,10*ROW('Water Data'!F178)),NA())</f>
        <v>#N/A</v>
      </c>
      <c r="N184" s="58" t="e">
        <f ca="1">+IF(AND(ISNUMBER(OFFSET('Water Data'!$F$7,0,10*ROW('Water Data'!F178))),'Data Summary'!CC184="Yes"),OFFSET('Water Data'!$F$7,0,10*ROW('Water Data'!F178)),NA())</f>
        <v>#N/A</v>
      </c>
      <c r="O184" s="58" t="e">
        <f ca="1">+IF(AND(ISNUMBER(OFFSET('Water Data'!$F$10,0,10*ROW('Water Data'!F178))),'Data Summary'!CD184="Yes"),OFFSET('Water Data'!$F$10,0,10*ROW('Water Data'!F178)),NA())</f>
        <v>#N/A</v>
      </c>
      <c r="P184" s="58" t="e">
        <f ca="1">+IF(AND(ISNUMBER(OFFSET('Water Data'!$G$5,0,10*ROW('Water Data'!G178))),'Data Summary'!CE184="Yes"),100-OFFSET('Water Data'!$G$5,0,10*ROW('Water Data'!G178)),NA())</f>
        <v>#N/A</v>
      </c>
      <c r="Q184" s="58" t="e">
        <f ca="1">+IF(AND(ISNUMBER(OFFSET('Water Data'!$G$7,0,10*ROW('Water Data'!G178))),'Data Summary'!CF184="Yes"),OFFSET('Water Data'!$G$7,0,10*ROW('Water Data'!G178)),NA())</f>
        <v>#N/A</v>
      </c>
      <c r="R184" s="58" t="e">
        <f ca="1">+IF(AND(ISNUMBER(OFFSET('Water Data'!$G$10,0,10*ROW('Water Data'!G178))),'Data Summary'!CG184="Yes"),OFFSET('Water Data'!$G$10,0,10*ROW('Water Data'!G178)),NA())</f>
        <v>#N/A</v>
      </c>
      <c r="S184" s="58" t="e">
        <f ca="1">+IF(AND(ISNUMBER(OFFSET('Water Data'!$H$5,0,10*ROW('Water Data'!H178))),'Data Summary'!CH184="Yes"),100-OFFSET('Water Data'!$H$5,0,10*ROW('Water Data'!H178)),NA())</f>
        <v>#N/A</v>
      </c>
      <c r="T184" s="58" t="e">
        <f ca="1">+IF(AND(ISNUMBER(OFFSET('Water Data'!$H$7,0,10*ROW('Water Data'!H178))),'Data Summary'!CI184="Yes"),OFFSET('Water Data'!$H$7,0,10*ROW('Water Data'!H178)),NA())</f>
        <v>#N/A</v>
      </c>
      <c r="U184" s="58" t="e">
        <f ca="1">+IF(AND(ISNUMBER(OFFSET('Water Data'!$H$10,0,10*ROW('Water Data'!H178))),'Data Summary'!CJ184="Yes"),OFFSET('Water Data'!$H$10,0,10*ROW('Water Data'!H178)),NA())</f>
        <v>#N/A</v>
      </c>
      <c r="V184" s="104" t="e">
        <f ca="1">+IF(AND(ISNUMBER(OFFSET('Sanitation Data'!$C$5,0,10*ROW('Sanitation Data'!C178))),'Data Summary'!CK184="Yes"),100-OFFSET('Sanitation Data'!$C$5,0,10*ROW('Sanitation Data'!C178)),NA())</f>
        <v>#N/A</v>
      </c>
      <c r="W184" s="104" t="e">
        <f ca="1">+IF(AND(ISNUMBER(OFFSET('Sanitation Data'!$C$7,0,10*ROW('Sanitation Data'!C178))),'Data Summary'!CL184="Yes"),OFFSET('Sanitation Data'!$C$7,0,10*ROW('Sanitation Data'!C178)),NA())</f>
        <v>#N/A</v>
      </c>
      <c r="X184" s="104" t="e">
        <f ca="1">+IF(AND(ISNUMBER(OFFSET('Sanitation Data'!$C$11,0,10*ROW('Sanitation Data'!C178))),'Data Summary'!CM184="Yes"),OFFSET('Sanitation Data'!$C$11,0,10*ROW('Sanitation Data'!C178)),NA())</f>
        <v>#N/A</v>
      </c>
      <c r="Y184" s="104" t="e">
        <f ca="1">+IF(AND(ISNUMBER(OFFSET('Sanitation Data'!$C$12,0,10*ROW('Sanitation Data'!C178))),'Data Summary'!CN184="Yes"),OFFSET('Sanitation Data'!$C$12,0,10*ROW('Sanitation Data'!C178)),NA())</f>
        <v>#N/A</v>
      </c>
      <c r="Z184" s="104" t="e">
        <f ca="1">+IF(AND(ISNUMBER(OFFSET('Sanitation Data'!$C$13,0,10*ROW('Sanitation Data'!C178))),'Data Summary'!CO184="Yes"),OFFSET('Sanitation Data'!$C$13,0,10*ROW('Sanitation Data'!C178)),NA())</f>
        <v>#N/A</v>
      </c>
      <c r="AA184" s="104" t="e">
        <f ca="1">+IF(AND(ISNUMBER(OFFSET('Sanitation Data'!$D$5,0,10*ROW('Sanitation Data'!D178))),'Data Summary'!CP184="Yes"),100-OFFSET('Sanitation Data'!$D$5,0,10*ROW('Sanitation Data'!D178)),NA())</f>
        <v>#N/A</v>
      </c>
      <c r="AB184" s="104" t="e">
        <f ca="1">+IF(AND(ISNUMBER(OFFSET('Sanitation Data'!$D$7,0,10*ROW('Sanitation Data'!D178))),'Data Summary'!CQ184="Yes"),OFFSET('Sanitation Data'!$D$7,0,10*ROW('Sanitation Data'!D178)),NA())</f>
        <v>#N/A</v>
      </c>
      <c r="AC184" s="104" t="e">
        <f ca="1">+IF(AND(ISNUMBER(OFFSET('Sanitation Data'!$D$11,0,10*ROW('Sanitation Data'!D178))),'Data Summary'!CR184="Yes"),OFFSET('Sanitation Data'!$D$11,0,10*ROW('Sanitation Data'!D178)),NA())</f>
        <v>#N/A</v>
      </c>
      <c r="AD184" s="104" t="e">
        <f ca="1">+IF(AND(ISNUMBER(OFFSET('Sanitation Data'!$D$12,0,10*ROW('Sanitation Data'!D178))),'Data Summary'!CS184="Yes"),OFFSET('Sanitation Data'!$D$12,0,10*ROW('Sanitation Data'!D178)),NA())</f>
        <v>#N/A</v>
      </c>
      <c r="AE184" s="104" t="e">
        <f ca="1">+IF(AND(ISNUMBER(OFFSET('Sanitation Data'!$D$13,0,10*ROW('Sanitation Data'!D178))),'Data Summary'!CT184="Yes"),OFFSET('Sanitation Data'!$D$13,0,10*ROW('Sanitation Data'!D178)),NA())</f>
        <v>#N/A</v>
      </c>
      <c r="AF184" s="104" t="e">
        <f ca="1">+IF(AND(ISNUMBER(OFFSET('Sanitation Data'!$E$5,0,10*ROW('Sanitation Data'!E178))),'Data Summary'!CU184="Yes"),100-OFFSET('Sanitation Data'!$E$5,0,10*ROW('Sanitation Data'!E178)),NA())</f>
        <v>#N/A</v>
      </c>
      <c r="AG184" s="104" t="e">
        <f ca="1">+IF(AND(ISNUMBER(OFFSET('Sanitation Data'!$E$7,0,10*ROW('Sanitation Data'!E178))),'Data Summary'!CV184="Yes"),OFFSET('Sanitation Data'!$E$7,0,10*ROW('Sanitation Data'!E178)),NA())</f>
        <v>#N/A</v>
      </c>
      <c r="AH184" s="104" t="e">
        <f ca="1">+IF(AND(ISNUMBER(OFFSET('Sanitation Data'!$E$11,0,10*ROW('Sanitation Data'!E178))),'Data Summary'!CW184="Yes"),OFFSET('Sanitation Data'!$E$11,0,10*ROW('Sanitation Data'!E178)),NA())</f>
        <v>#N/A</v>
      </c>
      <c r="AI184" s="104" t="e">
        <f ca="1">+IF(AND(ISNUMBER(OFFSET('Sanitation Data'!$E$12,0,10*ROW('Sanitation Data'!E178))),'Data Summary'!CX184="Yes"),OFFSET('Sanitation Data'!$E$12,0,10*ROW('Sanitation Data'!E178)),NA())</f>
        <v>#N/A</v>
      </c>
      <c r="AJ184" s="104" t="e">
        <f ca="1">+IF(AND(ISNUMBER(OFFSET('Sanitation Data'!$E$13,0,10*ROW('Sanitation Data'!E178))),'Data Summary'!CY184="Yes"),OFFSET('Sanitation Data'!$E$13,0,10*ROW('Sanitation Data'!E178)),NA())</f>
        <v>#N/A</v>
      </c>
      <c r="AK184" s="104" t="e">
        <f ca="1">+IF(AND(ISNUMBER(OFFSET('Sanitation Data'!$F$5,0,10*ROW('Sanitation Data'!F178))),'Data Summary'!CZ184="Yes"),100-OFFSET('Sanitation Data'!$F$5,0,10*ROW('Sanitation Data'!F178)),NA())</f>
        <v>#N/A</v>
      </c>
      <c r="AL184" s="104" t="e">
        <f ca="1">+IF(AND(ISNUMBER(OFFSET('Sanitation Data'!$F$7,0,10*ROW('Sanitation Data'!F178))),'Data Summary'!DA184="Yes"),OFFSET('Sanitation Data'!$F$7,0,10*ROW('Sanitation Data'!F178)),NA())</f>
        <v>#N/A</v>
      </c>
      <c r="AM184" s="104" t="e">
        <f ca="1">+IF(AND(ISNUMBER(OFFSET('Sanitation Data'!$F$11,0,10*ROW('Sanitation Data'!F178))),'Data Summary'!DB184="Yes"),OFFSET('Sanitation Data'!$F$11,0,10*ROW('Sanitation Data'!F178)),NA())</f>
        <v>#N/A</v>
      </c>
      <c r="AN184" s="104" t="e">
        <f ca="1">+IF(AND(ISNUMBER(OFFSET('Sanitation Data'!$F$12,0,10*ROW('Sanitation Data'!F178))),'Data Summary'!DC184="Yes"),OFFSET('Sanitation Data'!$F$12,0,10*ROW('Sanitation Data'!F178)),NA())</f>
        <v>#N/A</v>
      </c>
      <c r="AO184" s="104" t="e">
        <f ca="1">+IF(AND(ISNUMBER(OFFSET('Sanitation Data'!$F$13,0,10*ROW('Sanitation Data'!F178))),'Data Summary'!DD184="Yes"),OFFSET('Sanitation Data'!$F$13,0,10*ROW('Sanitation Data'!F178)),NA())</f>
        <v>#N/A</v>
      </c>
      <c r="AP184" s="104" t="e">
        <f ca="1">+IF(AND(ISNUMBER(OFFSET('Sanitation Data'!$G$5,0,10*ROW('Sanitation Data'!G178))),'Data Summary'!DE184="Yes"),100-OFFSET('Sanitation Data'!$G$5,0,10*ROW('Sanitation Data'!G178)),NA())</f>
        <v>#N/A</v>
      </c>
      <c r="AQ184" s="104" t="e">
        <f ca="1">+IF(AND(ISNUMBER(OFFSET('Sanitation Data'!$G$7,0,10*ROW('Sanitation Data'!G178))),'Data Summary'!DF184="Yes"),OFFSET('Sanitation Data'!$G$7,0,10*ROW('Sanitation Data'!G178)),NA())</f>
        <v>#N/A</v>
      </c>
      <c r="AR184" s="104" t="e">
        <f ca="1">+IF(AND(ISNUMBER(OFFSET('Sanitation Data'!$G$11,0,10*ROW('Sanitation Data'!G178))),'Data Summary'!DG184="Yes"),OFFSET('Sanitation Data'!$G$11,0,10*ROW('Sanitation Data'!G178)),NA())</f>
        <v>#N/A</v>
      </c>
      <c r="AS184" s="104" t="e">
        <f ca="1">+IF(AND(ISNUMBER(OFFSET('Sanitation Data'!$G$12,0,10*ROW('Sanitation Data'!G178))),'Data Summary'!DH184="Yes"),OFFSET('Sanitation Data'!$G$12,0,10*ROW('Sanitation Data'!G178)),NA())</f>
        <v>#N/A</v>
      </c>
      <c r="AT184" s="104" t="e">
        <f ca="1">+IF(AND(ISNUMBER(OFFSET('Sanitation Data'!$G$13,0,10*ROW('Sanitation Data'!G178))),'Data Summary'!DI184="Yes"),OFFSET('Sanitation Data'!$G$13,0,10*ROW('Sanitation Data'!G178)),NA())</f>
        <v>#N/A</v>
      </c>
      <c r="AU184" s="104" t="e">
        <f ca="1">+IF(AND(ISNUMBER(OFFSET('Sanitation Data'!$H$5,0,10*ROW('Sanitation Data'!H178))),'Data Summary'!DJ184="Yes"),100-OFFSET('Sanitation Data'!$H$5,0,10*ROW('Sanitation Data'!H178)),NA())</f>
        <v>#N/A</v>
      </c>
      <c r="AV184" s="104" t="e">
        <f ca="1">+IF(AND(ISNUMBER(OFFSET('Sanitation Data'!$H$7,0,10*ROW('Sanitation Data'!H178))),'Data Summary'!DK184="Yes"),OFFSET('Sanitation Data'!$H$7,0,10*ROW('Sanitation Data'!H178)),NA())</f>
        <v>#N/A</v>
      </c>
      <c r="AW184" s="104" t="e">
        <f ca="1">+IF(AND(ISNUMBER(OFFSET('Sanitation Data'!$H$11,0,10*ROW('Sanitation Data'!H178))),'Data Summary'!DL184="Yes"),OFFSET('Sanitation Data'!$H$11,0,10*ROW('Sanitation Data'!H178)),NA())</f>
        <v>#N/A</v>
      </c>
      <c r="AX184" s="104" t="e">
        <f ca="1">+IF(AND(ISNUMBER(OFFSET('Sanitation Data'!$H$12,0,10*ROW('Sanitation Data'!H178))),'Data Summary'!DM184="Yes"),OFFSET('Sanitation Data'!$H$12,0,10*ROW('Sanitation Data'!H178)),NA())</f>
        <v>#N/A</v>
      </c>
      <c r="AY184" s="104" t="e">
        <f ca="1">+IF(AND(ISNUMBER(OFFSET('Sanitation Data'!$H$13,0,10*ROW('Sanitation Data'!H178))),'Data Summary'!DN184="Yes"),OFFSET('Sanitation Data'!$H$13,0,10*ROW('Sanitation Data'!H178)),NA())</f>
        <v>#N/A</v>
      </c>
      <c r="AZ184" s="109" t="e">
        <f ca="1">+IF(AND(ISNUMBER(OFFSET('Hygiene Data'!$C$6,0,10*ROW('Hygiene Data'!C178))),'Data Summary'!DO184="Yes"),OFFSET('Hygiene Data'!$C$6,0,10*ROW('Hygiene Data'!C178)),NA())</f>
        <v>#N/A</v>
      </c>
      <c r="BA184" s="109" t="e">
        <f ca="1">+IF(AND(ISNUMBER(OFFSET('Hygiene Data'!$C$8,0,10*ROW('Hygiene Data'!C178))),'Data Summary'!DP184="Yes"),OFFSET('Hygiene Data'!$C$8,0,10*ROW('Hygiene Data'!C178)),NA())</f>
        <v>#N/A</v>
      </c>
      <c r="BB184" s="109" t="e">
        <f ca="1">+IF(AND(ISNUMBER(OFFSET('Hygiene Data'!$C$10,0,10*ROW('Hygiene Data'!C178))),'Data Summary'!DQ184="Yes"),OFFSET('Hygiene Data'!$C$10,0,10*ROW('Hygiene Data'!C178)),NA())</f>
        <v>#N/A</v>
      </c>
      <c r="BC184" s="109" t="e">
        <f ca="1">+IF(AND(ISNUMBER(OFFSET('Hygiene Data'!$D$6,0,10*ROW('Hygiene Data'!D178))),'Data Summary'!DR184="Yes"),OFFSET('Hygiene Data'!$D$6,0,10*ROW('Hygiene Data'!D178)),NA())</f>
        <v>#N/A</v>
      </c>
      <c r="BD184" s="109" t="e">
        <f ca="1">+IF(AND(ISNUMBER(OFFSET('Hygiene Data'!$D$8,0,10*ROW('Hygiene Data'!D178))),'Data Summary'!DS184="Yes"),OFFSET('Hygiene Data'!$D$8,0,10*ROW('Hygiene Data'!D178)),NA())</f>
        <v>#N/A</v>
      </c>
      <c r="BE184" s="109" t="e">
        <f ca="1">+IF(AND(ISNUMBER(OFFSET('Hygiene Data'!$D$10,0,10*ROW('Hygiene Data'!D178))),'Data Summary'!DT184="Yes"),OFFSET('Hygiene Data'!$D$10,0,10*ROW('Hygiene Data'!D178)),NA())</f>
        <v>#N/A</v>
      </c>
      <c r="BF184" s="109" t="e">
        <f ca="1">+IF(AND(ISNUMBER(OFFSET('Hygiene Data'!$E$6,0,10*ROW('Hygiene Data'!E178))),'Data Summary'!DU184="Yes"),OFFSET('Hygiene Data'!$E$6,0,10*ROW('Hygiene Data'!E178)),NA())</f>
        <v>#N/A</v>
      </c>
      <c r="BG184" s="109" t="e">
        <f ca="1">+IF(AND(ISNUMBER(OFFSET('Hygiene Data'!$E$8,0,10*ROW('Hygiene Data'!E178))),'Data Summary'!DV184="Yes"),OFFSET('Hygiene Data'!$E$8,0,10*ROW('Hygiene Data'!E178)),NA())</f>
        <v>#N/A</v>
      </c>
      <c r="BH184" s="109" t="e">
        <f ca="1">+IF(AND(ISNUMBER(OFFSET('Hygiene Data'!$E$10,0,10*ROW('Hygiene Data'!E178))),'Data Summary'!DW184="Yes"),OFFSET('Hygiene Data'!$E$10,0,10*ROW('Hygiene Data'!E178)),NA())</f>
        <v>#N/A</v>
      </c>
      <c r="BI184" s="109" t="e">
        <f ca="1">+IF(AND(ISNUMBER(OFFSET('Hygiene Data'!$F$6,0,10*ROW('Hygiene Data'!F178))),'Data Summary'!DX184="Yes"),OFFSET('Hygiene Data'!$F$6,0,10*ROW('Hygiene Data'!F178)),NA())</f>
        <v>#N/A</v>
      </c>
      <c r="BJ184" s="109" t="e">
        <f ca="1">+IF(AND(ISNUMBER(OFFSET('Hygiene Data'!$F$8,0,10*ROW('Hygiene Data'!F178))),'Data Summary'!DY184="Yes"),OFFSET('Hygiene Data'!$F$8,0,10*ROW('Hygiene Data'!F178)),NA())</f>
        <v>#N/A</v>
      </c>
      <c r="BK184" s="109" t="e">
        <f ca="1">+IF(AND(ISNUMBER(OFFSET('Hygiene Data'!$F$10,0,10*ROW('Hygiene Data'!F178))),'Data Summary'!DZ184="Yes"),OFFSET('Hygiene Data'!$F$10,0,10*ROW('Hygiene Data'!F178)),NA())</f>
        <v>#N/A</v>
      </c>
      <c r="BL184" s="109" t="e">
        <f ca="1">+IF(AND(ISNUMBER(OFFSET('Hygiene Data'!$G$6,0,10*ROW('Hygiene Data'!G178))),'Data Summary'!EA184="Yes"),OFFSET('Hygiene Data'!$G$6,0,10*ROW('Hygiene Data'!G178)),NA())</f>
        <v>#N/A</v>
      </c>
      <c r="BM184" s="109" t="e">
        <f ca="1">+IF(AND(ISNUMBER(OFFSET('Hygiene Data'!$G$8,0,10*ROW('Hygiene Data'!G178))),'Data Summary'!EB184="Yes"),OFFSET('Hygiene Data'!$G$8,0,10*ROW('Hygiene Data'!G178)),NA())</f>
        <v>#N/A</v>
      </c>
      <c r="BN184" s="109" t="e">
        <f ca="1">+IF(AND(ISNUMBER(OFFSET('Hygiene Data'!$G$10,0,10*ROW('Hygiene Data'!G178))),'Data Summary'!EC184="Yes"),OFFSET('Hygiene Data'!$G$10,0,10*ROW('Hygiene Data'!G178)),NA())</f>
        <v>#N/A</v>
      </c>
      <c r="BO184" s="109" t="e">
        <f ca="1">+IF(AND(ISNUMBER(OFFSET('Hygiene Data'!$H$6,0,10*ROW('Hygiene Data'!H178))),'Data Summary'!ED184="Yes"),OFFSET('Hygiene Data'!$H$6,0,10*ROW('Hygiene Data'!H178)),NA())</f>
        <v>#N/A</v>
      </c>
      <c r="BP184" s="109" t="e">
        <f ca="1">+IF(AND(ISNUMBER(OFFSET('Hygiene Data'!$H$8,0,10*ROW('Hygiene Data'!H178))),'Data Summary'!EE184="Yes"),OFFSET('Hygiene Data'!$H$8,0,10*ROW('Hygiene Data'!H178)),NA())</f>
        <v>#N/A</v>
      </c>
      <c r="BQ184" s="109" t="e">
        <f ca="1">+IF(AND(ISNUMBER(OFFSET('Hygiene Data'!$H$10,0,10*ROW('Hygiene Data'!H178))),'Data Summary'!EF184="Yes"),OFFSET('Hygiene Data'!$H$10,0,10*ROW('Hygiene Data'!H178)),NA())</f>
        <v>#N/A</v>
      </c>
    </row>
    <row r="185" spans="1:69" x14ac:dyDescent="0.25">
      <c r="A185" s="57" t="e">
        <f ca="1">+IF(OFFSET('Water Data'!$B$1,0,10*ROW('Water Data'!B179))="",NA(),OFFSET('Water Data'!$B$1,0,10*ROW('Water Data'!B179)))</f>
        <v>#N/A</v>
      </c>
      <c r="B185" s="57" t="e">
        <f ca="1">+IF(OFFSET('Water Data'!$A$3,0,10*ROW('Water Data'!A182))="",NA(),OFFSET('Water Data'!$A$3,0,10*ROW('Water Data'!A182)))</f>
        <v>#N/A</v>
      </c>
      <c r="C185" s="57" t="e">
        <f ca="1">+IF(OFFSET('Water Data'!$C$3,0,10*ROW('Water Data'!C182))="",NA(),OFFSET('Water Data'!$C$3,0,10*ROW('Water Data'!C182)))</f>
        <v>#N/A</v>
      </c>
      <c r="D185" s="58" t="e">
        <f ca="1">+IF(AND(ISNUMBER(OFFSET('Water Data'!$C$5,0,10*ROW('Water Data'!C179))),'Data Summary'!BS185="Yes"),100-OFFSET('Water Data'!$C$5,0,10*ROW('Water Data'!C179)),NA())</f>
        <v>#N/A</v>
      </c>
      <c r="E185" s="58" t="e">
        <f ca="1">+IF(AND(ISNUMBER(OFFSET('Water Data'!$C$7,0,10*ROW('Water Data'!C179))),'Data Summary'!BT185="Yes"),OFFSET('Water Data'!$C$7,0,10*ROW('Water Data'!C179)),NA())</f>
        <v>#N/A</v>
      </c>
      <c r="F185" s="58" t="e">
        <f ca="1">+IF(AND(ISNUMBER(OFFSET('Water Data'!$C$10,0,10*ROW('Water Data'!C179))),'Data Summary'!BU185="Yes"),OFFSET('Water Data'!$C$10,0,10*ROW('Water Data'!C179)),NA())</f>
        <v>#N/A</v>
      </c>
      <c r="G185" s="58" t="e">
        <f ca="1">+IF(AND(ISNUMBER(OFFSET('Water Data'!$D$5,0,10*ROW('Water Data'!D179))),'Data Summary'!BV185="Yes"),100-OFFSET('Water Data'!$D$5,0,10*ROW('Water Data'!D179)),NA())</f>
        <v>#N/A</v>
      </c>
      <c r="H185" s="58" t="e">
        <f ca="1">+IF(AND(ISNUMBER(OFFSET('Water Data'!$D$7,0,10*ROW('Water Data'!D179))),'Data Summary'!BW185="Yes"),OFFSET('Water Data'!$D$7,0,10*ROW('Water Data'!D179)),NA())</f>
        <v>#N/A</v>
      </c>
      <c r="I185" s="58" t="e">
        <f ca="1">+IF(AND(ISNUMBER(OFFSET('Water Data'!$D$10,0,10*ROW('Water Data'!D179))),'Data Summary'!BX185="Yes"),OFFSET('Water Data'!$D$10,0,10*ROW('Water Data'!D179)),NA())</f>
        <v>#N/A</v>
      </c>
      <c r="J185" s="58" t="e">
        <f ca="1">+IF(AND(ISNUMBER(OFFSET('Water Data'!$E$5,0,10*ROW('Water Data'!E179))),'Data Summary'!BY185="Yes"),100-OFFSET('Water Data'!$E$5,0,10*ROW('Water Data'!E179)),NA())</f>
        <v>#N/A</v>
      </c>
      <c r="K185" s="58" t="e">
        <f ca="1">+IF(AND(ISNUMBER(OFFSET('Water Data'!$E$7,0,10*ROW('Water Data'!E179))),'Data Summary'!BZ185="Yes"),OFFSET('Water Data'!$E$7,0,10*ROW('Water Data'!E179)),NA())</f>
        <v>#N/A</v>
      </c>
      <c r="L185" s="58" t="e">
        <f ca="1">+IF(AND(ISNUMBER(OFFSET('Water Data'!$E$10,0,10*ROW('Water Data'!E179))),'Data Summary'!CA185="Yes"),OFFSET('Water Data'!$E$10,0,10*ROW('Water Data'!E179)),NA())</f>
        <v>#N/A</v>
      </c>
      <c r="M185" s="58" t="e">
        <f ca="1">+IF(AND(ISNUMBER(OFFSET('Water Data'!$F$5,0,10*ROW('Water Data'!F179))),'Data Summary'!CB185="Yes"),100-OFFSET('Water Data'!$F$5,0,10*ROW('Water Data'!F179)),NA())</f>
        <v>#N/A</v>
      </c>
      <c r="N185" s="58" t="e">
        <f ca="1">+IF(AND(ISNUMBER(OFFSET('Water Data'!$F$7,0,10*ROW('Water Data'!F179))),'Data Summary'!CC185="Yes"),OFFSET('Water Data'!$F$7,0,10*ROW('Water Data'!F179)),NA())</f>
        <v>#N/A</v>
      </c>
      <c r="O185" s="58" t="e">
        <f ca="1">+IF(AND(ISNUMBER(OFFSET('Water Data'!$F$10,0,10*ROW('Water Data'!F179))),'Data Summary'!CD185="Yes"),OFFSET('Water Data'!$F$10,0,10*ROW('Water Data'!F179)),NA())</f>
        <v>#N/A</v>
      </c>
      <c r="P185" s="58" t="e">
        <f ca="1">+IF(AND(ISNUMBER(OFFSET('Water Data'!$G$5,0,10*ROW('Water Data'!G179))),'Data Summary'!CE185="Yes"),100-OFFSET('Water Data'!$G$5,0,10*ROW('Water Data'!G179)),NA())</f>
        <v>#N/A</v>
      </c>
      <c r="Q185" s="58" t="e">
        <f ca="1">+IF(AND(ISNUMBER(OFFSET('Water Data'!$G$7,0,10*ROW('Water Data'!G179))),'Data Summary'!CF185="Yes"),OFFSET('Water Data'!$G$7,0,10*ROW('Water Data'!G179)),NA())</f>
        <v>#N/A</v>
      </c>
      <c r="R185" s="58" t="e">
        <f ca="1">+IF(AND(ISNUMBER(OFFSET('Water Data'!$G$10,0,10*ROW('Water Data'!G179))),'Data Summary'!CG185="Yes"),OFFSET('Water Data'!$G$10,0,10*ROW('Water Data'!G179)),NA())</f>
        <v>#N/A</v>
      </c>
      <c r="S185" s="58" t="e">
        <f ca="1">+IF(AND(ISNUMBER(OFFSET('Water Data'!$H$5,0,10*ROW('Water Data'!H179))),'Data Summary'!CH185="Yes"),100-OFFSET('Water Data'!$H$5,0,10*ROW('Water Data'!H179)),NA())</f>
        <v>#N/A</v>
      </c>
      <c r="T185" s="58" t="e">
        <f ca="1">+IF(AND(ISNUMBER(OFFSET('Water Data'!$H$7,0,10*ROW('Water Data'!H179))),'Data Summary'!CI185="Yes"),OFFSET('Water Data'!$H$7,0,10*ROW('Water Data'!H179)),NA())</f>
        <v>#N/A</v>
      </c>
      <c r="U185" s="58" t="e">
        <f ca="1">+IF(AND(ISNUMBER(OFFSET('Water Data'!$H$10,0,10*ROW('Water Data'!H179))),'Data Summary'!CJ185="Yes"),OFFSET('Water Data'!$H$10,0,10*ROW('Water Data'!H179)),NA())</f>
        <v>#N/A</v>
      </c>
      <c r="V185" s="104" t="e">
        <f ca="1">+IF(AND(ISNUMBER(OFFSET('Sanitation Data'!$C$5,0,10*ROW('Sanitation Data'!C179))),'Data Summary'!CK185="Yes"),100-OFFSET('Sanitation Data'!$C$5,0,10*ROW('Sanitation Data'!C179)),NA())</f>
        <v>#N/A</v>
      </c>
      <c r="W185" s="104" t="e">
        <f ca="1">+IF(AND(ISNUMBER(OFFSET('Sanitation Data'!$C$7,0,10*ROW('Sanitation Data'!C179))),'Data Summary'!CL185="Yes"),OFFSET('Sanitation Data'!$C$7,0,10*ROW('Sanitation Data'!C179)),NA())</f>
        <v>#N/A</v>
      </c>
      <c r="X185" s="104" t="e">
        <f ca="1">+IF(AND(ISNUMBER(OFFSET('Sanitation Data'!$C$11,0,10*ROW('Sanitation Data'!C179))),'Data Summary'!CM185="Yes"),OFFSET('Sanitation Data'!$C$11,0,10*ROW('Sanitation Data'!C179)),NA())</f>
        <v>#N/A</v>
      </c>
      <c r="Y185" s="104" t="e">
        <f ca="1">+IF(AND(ISNUMBER(OFFSET('Sanitation Data'!$C$12,0,10*ROW('Sanitation Data'!C179))),'Data Summary'!CN185="Yes"),OFFSET('Sanitation Data'!$C$12,0,10*ROW('Sanitation Data'!C179)),NA())</f>
        <v>#N/A</v>
      </c>
      <c r="Z185" s="104" t="e">
        <f ca="1">+IF(AND(ISNUMBER(OFFSET('Sanitation Data'!$C$13,0,10*ROW('Sanitation Data'!C179))),'Data Summary'!CO185="Yes"),OFFSET('Sanitation Data'!$C$13,0,10*ROW('Sanitation Data'!C179)),NA())</f>
        <v>#N/A</v>
      </c>
      <c r="AA185" s="104" t="e">
        <f ca="1">+IF(AND(ISNUMBER(OFFSET('Sanitation Data'!$D$5,0,10*ROW('Sanitation Data'!D179))),'Data Summary'!CP185="Yes"),100-OFFSET('Sanitation Data'!$D$5,0,10*ROW('Sanitation Data'!D179)),NA())</f>
        <v>#N/A</v>
      </c>
      <c r="AB185" s="104" t="e">
        <f ca="1">+IF(AND(ISNUMBER(OFFSET('Sanitation Data'!$D$7,0,10*ROW('Sanitation Data'!D179))),'Data Summary'!CQ185="Yes"),OFFSET('Sanitation Data'!$D$7,0,10*ROW('Sanitation Data'!D179)),NA())</f>
        <v>#N/A</v>
      </c>
      <c r="AC185" s="104" t="e">
        <f ca="1">+IF(AND(ISNUMBER(OFFSET('Sanitation Data'!$D$11,0,10*ROW('Sanitation Data'!D179))),'Data Summary'!CR185="Yes"),OFFSET('Sanitation Data'!$D$11,0,10*ROW('Sanitation Data'!D179)),NA())</f>
        <v>#N/A</v>
      </c>
      <c r="AD185" s="104" t="e">
        <f ca="1">+IF(AND(ISNUMBER(OFFSET('Sanitation Data'!$D$12,0,10*ROW('Sanitation Data'!D179))),'Data Summary'!CS185="Yes"),OFFSET('Sanitation Data'!$D$12,0,10*ROW('Sanitation Data'!D179)),NA())</f>
        <v>#N/A</v>
      </c>
      <c r="AE185" s="104" t="e">
        <f ca="1">+IF(AND(ISNUMBER(OFFSET('Sanitation Data'!$D$13,0,10*ROW('Sanitation Data'!D179))),'Data Summary'!CT185="Yes"),OFFSET('Sanitation Data'!$D$13,0,10*ROW('Sanitation Data'!D179)),NA())</f>
        <v>#N/A</v>
      </c>
      <c r="AF185" s="104" t="e">
        <f ca="1">+IF(AND(ISNUMBER(OFFSET('Sanitation Data'!$E$5,0,10*ROW('Sanitation Data'!E179))),'Data Summary'!CU185="Yes"),100-OFFSET('Sanitation Data'!$E$5,0,10*ROW('Sanitation Data'!E179)),NA())</f>
        <v>#N/A</v>
      </c>
      <c r="AG185" s="104" t="e">
        <f ca="1">+IF(AND(ISNUMBER(OFFSET('Sanitation Data'!$E$7,0,10*ROW('Sanitation Data'!E179))),'Data Summary'!CV185="Yes"),OFFSET('Sanitation Data'!$E$7,0,10*ROW('Sanitation Data'!E179)),NA())</f>
        <v>#N/A</v>
      </c>
      <c r="AH185" s="104" t="e">
        <f ca="1">+IF(AND(ISNUMBER(OFFSET('Sanitation Data'!$E$11,0,10*ROW('Sanitation Data'!E179))),'Data Summary'!CW185="Yes"),OFFSET('Sanitation Data'!$E$11,0,10*ROW('Sanitation Data'!E179)),NA())</f>
        <v>#N/A</v>
      </c>
      <c r="AI185" s="104" t="e">
        <f ca="1">+IF(AND(ISNUMBER(OFFSET('Sanitation Data'!$E$12,0,10*ROW('Sanitation Data'!E179))),'Data Summary'!CX185="Yes"),OFFSET('Sanitation Data'!$E$12,0,10*ROW('Sanitation Data'!E179)),NA())</f>
        <v>#N/A</v>
      </c>
      <c r="AJ185" s="104" t="e">
        <f ca="1">+IF(AND(ISNUMBER(OFFSET('Sanitation Data'!$E$13,0,10*ROW('Sanitation Data'!E179))),'Data Summary'!CY185="Yes"),OFFSET('Sanitation Data'!$E$13,0,10*ROW('Sanitation Data'!E179)),NA())</f>
        <v>#N/A</v>
      </c>
      <c r="AK185" s="104" t="e">
        <f ca="1">+IF(AND(ISNUMBER(OFFSET('Sanitation Data'!$F$5,0,10*ROW('Sanitation Data'!F179))),'Data Summary'!CZ185="Yes"),100-OFFSET('Sanitation Data'!$F$5,0,10*ROW('Sanitation Data'!F179)),NA())</f>
        <v>#N/A</v>
      </c>
      <c r="AL185" s="104" t="e">
        <f ca="1">+IF(AND(ISNUMBER(OFFSET('Sanitation Data'!$F$7,0,10*ROW('Sanitation Data'!F179))),'Data Summary'!DA185="Yes"),OFFSET('Sanitation Data'!$F$7,0,10*ROW('Sanitation Data'!F179)),NA())</f>
        <v>#N/A</v>
      </c>
      <c r="AM185" s="104" t="e">
        <f ca="1">+IF(AND(ISNUMBER(OFFSET('Sanitation Data'!$F$11,0,10*ROW('Sanitation Data'!F179))),'Data Summary'!DB185="Yes"),OFFSET('Sanitation Data'!$F$11,0,10*ROW('Sanitation Data'!F179)),NA())</f>
        <v>#N/A</v>
      </c>
      <c r="AN185" s="104" t="e">
        <f ca="1">+IF(AND(ISNUMBER(OFFSET('Sanitation Data'!$F$12,0,10*ROW('Sanitation Data'!F179))),'Data Summary'!DC185="Yes"),OFFSET('Sanitation Data'!$F$12,0,10*ROW('Sanitation Data'!F179)),NA())</f>
        <v>#N/A</v>
      </c>
      <c r="AO185" s="104" t="e">
        <f ca="1">+IF(AND(ISNUMBER(OFFSET('Sanitation Data'!$F$13,0,10*ROW('Sanitation Data'!F179))),'Data Summary'!DD185="Yes"),OFFSET('Sanitation Data'!$F$13,0,10*ROW('Sanitation Data'!F179)),NA())</f>
        <v>#N/A</v>
      </c>
      <c r="AP185" s="104" t="e">
        <f ca="1">+IF(AND(ISNUMBER(OFFSET('Sanitation Data'!$G$5,0,10*ROW('Sanitation Data'!G179))),'Data Summary'!DE185="Yes"),100-OFFSET('Sanitation Data'!$G$5,0,10*ROW('Sanitation Data'!G179)),NA())</f>
        <v>#N/A</v>
      </c>
      <c r="AQ185" s="104" t="e">
        <f ca="1">+IF(AND(ISNUMBER(OFFSET('Sanitation Data'!$G$7,0,10*ROW('Sanitation Data'!G179))),'Data Summary'!DF185="Yes"),OFFSET('Sanitation Data'!$G$7,0,10*ROW('Sanitation Data'!G179)),NA())</f>
        <v>#N/A</v>
      </c>
      <c r="AR185" s="104" t="e">
        <f ca="1">+IF(AND(ISNUMBER(OFFSET('Sanitation Data'!$G$11,0,10*ROW('Sanitation Data'!G179))),'Data Summary'!DG185="Yes"),OFFSET('Sanitation Data'!$G$11,0,10*ROW('Sanitation Data'!G179)),NA())</f>
        <v>#N/A</v>
      </c>
      <c r="AS185" s="104" t="e">
        <f ca="1">+IF(AND(ISNUMBER(OFFSET('Sanitation Data'!$G$12,0,10*ROW('Sanitation Data'!G179))),'Data Summary'!DH185="Yes"),OFFSET('Sanitation Data'!$G$12,0,10*ROW('Sanitation Data'!G179)),NA())</f>
        <v>#N/A</v>
      </c>
      <c r="AT185" s="104" t="e">
        <f ca="1">+IF(AND(ISNUMBER(OFFSET('Sanitation Data'!$G$13,0,10*ROW('Sanitation Data'!G179))),'Data Summary'!DI185="Yes"),OFFSET('Sanitation Data'!$G$13,0,10*ROW('Sanitation Data'!G179)),NA())</f>
        <v>#N/A</v>
      </c>
      <c r="AU185" s="104" t="e">
        <f ca="1">+IF(AND(ISNUMBER(OFFSET('Sanitation Data'!$H$5,0,10*ROW('Sanitation Data'!H179))),'Data Summary'!DJ185="Yes"),100-OFFSET('Sanitation Data'!$H$5,0,10*ROW('Sanitation Data'!H179)),NA())</f>
        <v>#N/A</v>
      </c>
      <c r="AV185" s="104" t="e">
        <f ca="1">+IF(AND(ISNUMBER(OFFSET('Sanitation Data'!$H$7,0,10*ROW('Sanitation Data'!H179))),'Data Summary'!DK185="Yes"),OFFSET('Sanitation Data'!$H$7,0,10*ROW('Sanitation Data'!H179)),NA())</f>
        <v>#N/A</v>
      </c>
      <c r="AW185" s="104" t="e">
        <f ca="1">+IF(AND(ISNUMBER(OFFSET('Sanitation Data'!$H$11,0,10*ROW('Sanitation Data'!H179))),'Data Summary'!DL185="Yes"),OFFSET('Sanitation Data'!$H$11,0,10*ROW('Sanitation Data'!H179)),NA())</f>
        <v>#N/A</v>
      </c>
      <c r="AX185" s="104" t="e">
        <f ca="1">+IF(AND(ISNUMBER(OFFSET('Sanitation Data'!$H$12,0,10*ROW('Sanitation Data'!H179))),'Data Summary'!DM185="Yes"),OFFSET('Sanitation Data'!$H$12,0,10*ROW('Sanitation Data'!H179)),NA())</f>
        <v>#N/A</v>
      </c>
      <c r="AY185" s="104" t="e">
        <f ca="1">+IF(AND(ISNUMBER(OFFSET('Sanitation Data'!$H$13,0,10*ROW('Sanitation Data'!H179))),'Data Summary'!DN185="Yes"),OFFSET('Sanitation Data'!$H$13,0,10*ROW('Sanitation Data'!H179)),NA())</f>
        <v>#N/A</v>
      </c>
      <c r="AZ185" s="109" t="e">
        <f ca="1">+IF(AND(ISNUMBER(OFFSET('Hygiene Data'!$C$6,0,10*ROW('Hygiene Data'!C179))),'Data Summary'!DO185="Yes"),OFFSET('Hygiene Data'!$C$6,0,10*ROW('Hygiene Data'!C179)),NA())</f>
        <v>#N/A</v>
      </c>
      <c r="BA185" s="109" t="e">
        <f ca="1">+IF(AND(ISNUMBER(OFFSET('Hygiene Data'!$C$8,0,10*ROW('Hygiene Data'!C179))),'Data Summary'!DP185="Yes"),OFFSET('Hygiene Data'!$C$8,0,10*ROW('Hygiene Data'!C179)),NA())</f>
        <v>#N/A</v>
      </c>
      <c r="BB185" s="109" t="e">
        <f ca="1">+IF(AND(ISNUMBER(OFFSET('Hygiene Data'!$C$10,0,10*ROW('Hygiene Data'!C179))),'Data Summary'!DQ185="Yes"),OFFSET('Hygiene Data'!$C$10,0,10*ROW('Hygiene Data'!C179)),NA())</f>
        <v>#N/A</v>
      </c>
      <c r="BC185" s="109" t="e">
        <f ca="1">+IF(AND(ISNUMBER(OFFSET('Hygiene Data'!$D$6,0,10*ROW('Hygiene Data'!D179))),'Data Summary'!DR185="Yes"),OFFSET('Hygiene Data'!$D$6,0,10*ROW('Hygiene Data'!D179)),NA())</f>
        <v>#N/A</v>
      </c>
      <c r="BD185" s="109" t="e">
        <f ca="1">+IF(AND(ISNUMBER(OFFSET('Hygiene Data'!$D$8,0,10*ROW('Hygiene Data'!D179))),'Data Summary'!DS185="Yes"),OFFSET('Hygiene Data'!$D$8,0,10*ROW('Hygiene Data'!D179)),NA())</f>
        <v>#N/A</v>
      </c>
      <c r="BE185" s="109" t="e">
        <f ca="1">+IF(AND(ISNUMBER(OFFSET('Hygiene Data'!$D$10,0,10*ROW('Hygiene Data'!D179))),'Data Summary'!DT185="Yes"),OFFSET('Hygiene Data'!$D$10,0,10*ROW('Hygiene Data'!D179)),NA())</f>
        <v>#N/A</v>
      </c>
      <c r="BF185" s="109" t="e">
        <f ca="1">+IF(AND(ISNUMBER(OFFSET('Hygiene Data'!$E$6,0,10*ROW('Hygiene Data'!E179))),'Data Summary'!DU185="Yes"),OFFSET('Hygiene Data'!$E$6,0,10*ROW('Hygiene Data'!E179)),NA())</f>
        <v>#N/A</v>
      </c>
      <c r="BG185" s="109" t="e">
        <f ca="1">+IF(AND(ISNUMBER(OFFSET('Hygiene Data'!$E$8,0,10*ROW('Hygiene Data'!E179))),'Data Summary'!DV185="Yes"),OFFSET('Hygiene Data'!$E$8,0,10*ROW('Hygiene Data'!E179)),NA())</f>
        <v>#N/A</v>
      </c>
      <c r="BH185" s="109" t="e">
        <f ca="1">+IF(AND(ISNUMBER(OFFSET('Hygiene Data'!$E$10,0,10*ROW('Hygiene Data'!E179))),'Data Summary'!DW185="Yes"),OFFSET('Hygiene Data'!$E$10,0,10*ROW('Hygiene Data'!E179)),NA())</f>
        <v>#N/A</v>
      </c>
      <c r="BI185" s="109" t="e">
        <f ca="1">+IF(AND(ISNUMBER(OFFSET('Hygiene Data'!$F$6,0,10*ROW('Hygiene Data'!F179))),'Data Summary'!DX185="Yes"),OFFSET('Hygiene Data'!$F$6,0,10*ROW('Hygiene Data'!F179)),NA())</f>
        <v>#N/A</v>
      </c>
      <c r="BJ185" s="109" t="e">
        <f ca="1">+IF(AND(ISNUMBER(OFFSET('Hygiene Data'!$F$8,0,10*ROW('Hygiene Data'!F179))),'Data Summary'!DY185="Yes"),OFFSET('Hygiene Data'!$F$8,0,10*ROW('Hygiene Data'!F179)),NA())</f>
        <v>#N/A</v>
      </c>
      <c r="BK185" s="109" t="e">
        <f ca="1">+IF(AND(ISNUMBER(OFFSET('Hygiene Data'!$F$10,0,10*ROW('Hygiene Data'!F179))),'Data Summary'!DZ185="Yes"),OFFSET('Hygiene Data'!$F$10,0,10*ROW('Hygiene Data'!F179)),NA())</f>
        <v>#N/A</v>
      </c>
      <c r="BL185" s="109" t="e">
        <f ca="1">+IF(AND(ISNUMBER(OFFSET('Hygiene Data'!$G$6,0,10*ROW('Hygiene Data'!G179))),'Data Summary'!EA185="Yes"),OFFSET('Hygiene Data'!$G$6,0,10*ROW('Hygiene Data'!G179)),NA())</f>
        <v>#N/A</v>
      </c>
      <c r="BM185" s="109" t="e">
        <f ca="1">+IF(AND(ISNUMBER(OFFSET('Hygiene Data'!$G$8,0,10*ROW('Hygiene Data'!G179))),'Data Summary'!EB185="Yes"),OFFSET('Hygiene Data'!$G$8,0,10*ROW('Hygiene Data'!G179)),NA())</f>
        <v>#N/A</v>
      </c>
      <c r="BN185" s="109" t="e">
        <f ca="1">+IF(AND(ISNUMBER(OFFSET('Hygiene Data'!$G$10,0,10*ROW('Hygiene Data'!G179))),'Data Summary'!EC185="Yes"),OFFSET('Hygiene Data'!$G$10,0,10*ROW('Hygiene Data'!G179)),NA())</f>
        <v>#N/A</v>
      </c>
      <c r="BO185" s="109" t="e">
        <f ca="1">+IF(AND(ISNUMBER(OFFSET('Hygiene Data'!$H$6,0,10*ROW('Hygiene Data'!H179))),'Data Summary'!ED185="Yes"),OFFSET('Hygiene Data'!$H$6,0,10*ROW('Hygiene Data'!H179)),NA())</f>
        <v>#N/A</v>
      </c>
      <c r="BP185" s="109" t="e">
        <f ca="1">+IF(AND(ISNUMBER(OFFSET('Hygiene Data'!$H$8,0,10*ROW('Hygiene Data'!H179))),'Data Summary'!EE185="Yes"),OFFSET('Hygiene Data'!$H$8,0,10*ROW('Hygiene Data'!H179)),NA())</f>
        <v>#N/A</v>
      </c>
      <c r="BQ185" s="109" t="e">
        <f ca="1">+IF(AND(ISNUMBER(OFFSET('Hygiene Data'!$H$10,0,10*ROW('Hygiene Data'!H179))),'Data Summary'!EF185="Yes"),OFFSET('Hygiene Data'!$H$10,0,10*ROW('Hygiene Data'!H179)),NA())</f>
        <v>#N/A</v>
      </c>
    </row>
    <row r="186" spans="1:69" x14ac:dyDescent="0.25">
      <c r="A186" s="57" t="e">
        <f ca="1">+IF(OFFSET('Water Data'!$B$1,0,10*ROW('Water Data'!B180))="",NA(),OFFSET('Water Data'!$B$1,0,10*ROW('Water Data'!B180)))</f>
        <v>#N/A</v>
      </c>
      <c r="B186" s="57" t="e">
        <f ca="1">+IF(OFFSET('Water Data'!$A$3,0,10*ROW('Water Data'!A183))="",NA(),OFFSET('Water Data'!$A$3,0,10*ROW('Water Data'!A183)))</f>
        <v>#N/A</v>
      </c>
      <c r="C186" s="57" t="e">
        <f ca="1">+IF(OFFSET('Water Data'!$C$3,0,10*ROW('Water Data'!C183))="",NA(),OFFSET('Water Data'!$C$3,0,10*ROW('Water Data'!C183)))</f>
        <v>#N/A</v>
      </c>
      <c r="D186" s="58" t="e">
        <f ca="1">+IF(AND(ISNUMBER(OFFSET('Water Data'!$C$5,0,10*ROW('Water Data'!C180))),'Data Summary'!BS186="Yes"),100-OFFSET('Water Data'!$C$5,0,10*ROW('Water Data'!C180)),NA())</f>
        <v>#N/A</v>
      </c>
      <c r="E186" s="58" t="e">
        <f ca="1">+IF(AND(ISNUMBER(OFFSET('Water Data'!$C$7,0,10*ROW('Water Data'!C180))),'Data Summary'!BT186="Yes"),OFFSET('Water Data'!$C$7,0,10*ROW('Water Data'!C180)),NA())</f>
        <v>#N/A</v>
      </c>
      <c r="F186" s="58" t="e">
        <f ca="1">+IF(AND(ISNUMBER(OFFSET('Water Data'!$C$10,0,10*ROW('Water Data'!C180))),'Data Summary'!BU186="Yes"),OFFSET('Water Data'!$C$10,0,10*ROW('Water Data'!C180)),NA())</f>
        <v>#N/A</v>
      </c>
      <c r="G186" s="58" t="e">
        <f ca="1">+IF(AND(ISNUMBER(OFFSET('Water Data'!$D$5,0,10*ROW('Water Data'!D180))),'Data Summary'!BV186="Yes"),100-OFFSET('Water Data'!$D$5,0,10*ROW('Water Data'!D180)),NA())</f>
        <v>#N/A</v>
      </c>
      <c r="H186" s="58" t="e">
        <f ca="1">+IF(AND(ISNUMBER(OFFSET('Water Data'!$D$7,0,10*ROW('Water Data'!D180))),'Data Summary'!BW186="Yes"),OFFSET('Water Data'!$D$7,0,10*ROW('Water Data'!D180)),NA())</f>
        <v>#N/A</v>
      </c>
      <c r="I186" s="58" t="e">
        <f ca="1">+IF(AND(ISNUMBER(OFFSET('Water Data'!$D$10,0,10*ROW('Water Data'!D180))),'Data Summary'!BX186="Yes"),OFFSET('Water Data'!$D$10,0,10*ROW('Water Data'!D180)),NA())</f>
        <v>#N/A</v>
      </c>
      <c r="J186" s="58" t="e">
        <f ca="1">+IF(AND(ISNUMBER(OFFSET('Water Data'!$E$5,0,10*ROW('Water Data'!E180))),'Data Summary'!BY186="Yes"),100-OFFSET('Water Data'!$E$5,0,10*ROW('Water Data'!E180)),NA())</f>
        <v>#N/A</v>
      </c>
      <c r="K186" s="58" t="e">
        <f ca="1">+IF(AND(ISNUMBER(OFFSET('Water Data'!$E$7,0,10*ROW('Water Data'!E180))),'Data Summary'!BZ186="Yes"),OFFSET('Water Data'!$E$7,0,10*ROW('Water Data'!E180)),NA())</f>
        <v>#N/A</v>
      </c>
      <c r="L186" s="58" t="e">
        <f ca="1">+IF(AND(ISNUMBER(OFFSET('Water Data'!$E$10,0,10*ROW('Water Data'!E180))),'Data Summary'!CA186="Yes"),OFFSET('Water Data'!$E$10,0,10*ROW('Water Data'!E180)),NA())</f>
        <v>#N/A</v>
      </c>
      <c r="M186" s="58" t="e">
        <f ca="1">+IF(AND(ISNUMBER(OFFSET('Water Data'!$F$5,0,10*ROW('Water Data'!F180))),'Data Summary'!CB186="Yes"),100-OFFSET('Water Data'!$F$5,0,10*ROW('Water Data'!F180)),NA())</f>
        <v>#N/A</v>
      </c>
      <c r="N186" s="58" t="e">
        <f ca="1">+IF(AND(ISNUMBER(OFFSET('Water Data'!$F$7,0,10*ROW('Water Data'!F180))),'Data Summary'!CC186="Yes"),OFFSET('Water Data'!$F$7,0,10*ROW('Water Data'!F180)),NA())</f>
        <v>#N/A</v>
      </c>
      <c r="O186" s="58" t="e">
        <f ca="1">+IF(AND(ISNUMBER(OFFSET('Water Data'!$F$10,0,10*ROW('Water Data'!F180))),'Data Summary'!CD186="Yes"),OFFSET('Water Data'!$F$10,0,10*ROW('Water Data'!F180)),NA())</f>
        <v>#N/A</v>
      </c>
      <c r="P186" s="58" t="e">
        <f ca="1">+IF(AND(ISNUMBER(OFFSET('Water Data'!$G$5,0,10*ROW('Water Data'!G180))),'Data Summary'!CE186="Yes"),100-OFFSET('Water Data'!$G$5,0,10*ROW('Water Data'!G180)),NA())</f>
        <v>#N/A</v>
      </c>
      <c r="Q186" s="58" t="e">
        <f ca="1">+IF(AND(ISNUMBER(OFFSET('Water Data'!$G$7,0,10*ROW('Water Data'!G180))),'Data Summary'!CF186="Yes"),OFFSET('Water Data'!$G$7,0,10*ROW('Water Data'!G180)),NA())</f>
        <v>#N/A</v>
      </c>
      <c r="R186" s="58" t="e">
        <f ca="1">+IF(AND(ISNUMBER(OFFSET('Water Data'!$G$10,0,10*ROW('Water Data'!G180))),'Data Summary'!CG186="Yes"),OFFSET('Water Data'!$G$10,0,10*ROW('Water Data'!G180)),NA())</f>
        <v>#N/A</v>
      </c>
      <c r="S186" s="58" t="e">
        <f ca="1">+IF(AND(ISNUMBER(OFFSET('Water Data'!$H$5,0,10*ROW('Water Data'!H180))),'Data Summary'!CH186="Yes"),100-OFFSET('Water Data'!$H$5,0,10*ROW('Water Data'!H180)),NA())</f>
        <v>#N/A</v>
      </c>
      <c r="T186" s="58" t="e">
        <f ca="1">+IF(AND(ISNUMBER(OFFSET('Water Data'!$H$7,0,10*ROW('Water Data'!H180))),'Data Summary'!CI186="Yes"),OFFSET('Water Data'!$H$7,0,10*ROW('Water Data'!H180)),NA())</f>
        <v>#N/A</v>
      </c>
      <c r="U186" s="58" t="e">
        <f ca="1">+IF(AND(ISNUMBER(OFFSET('Water Data'!$H$10,0,10*ROW('Water Data'!H180))),'Data Summary'!CJ186="Yes"),OFFSET('Water Data'!$H$10,0,10*ROW('Water Data'!H180)),NA())</f>
        <v>#N/A</v>
      </c>
      <c r="V186" s="104" t="e">
        <f ca="1">+IF(AND(ISNUMBER(OFFSET('Sanitation Data'!$C$5,0,10*ROW('Sanitation Data'!C180))),'Data Summary'!CK186="Yes"),100-OFFSET('Sanitation Data'!$C$5,0,10*ROW('Sanitation Data'!C180)),NA())</f>
        <v>#N/A</v>
      </c>
      <c r="W186" s="104" t="e">
        <f ca="1">+IF(AND(ISNUMBER(OFFSET('Sanitation Data'!$C$7,0,10*ROW('Sanitation Data'!C180))),'Data Summary'!CL186="Yes"),OFFSET('Sanitation Data'!$C$7,0,10*ROW('Sanitation Data'!C180)),NA())</f>
        <v>#N/A</v>
      </c>
      <c r="X186" s="104" t="e">
        <f ca="1">+IF(AND(ISNUMBER(OFFSET('Sanitation Data'!$C$11,0,10*ROW('Sanitation Data'!C180))),'Data Summary'!CM186="Yes"),OFFSET('Sanitation Data'!$C$11,0,10*ROW('Sanitation Data'!C180)),NA())</f>
        <v>#N/A</v>
      </c>
      <c r="Y186" s="104" t="e">
        <f ca="1">+IF(AND(ISNUMBER(OFFSET('Sanitation Data'!$C$12,0,10*ROW('Sanitation Data'!C180))),'Data Summary'!CN186="Yes"),OFFSET('Sanitation Data'!$C$12,0,10*ROW('Sanitation Data'!C180)),NA())</f>
        <v>#N/A</v>
      </c>
      <c r="Z186" s="104" t="e">
        <f ca="1">+IF(AND(ISNUMBER(OFFSET('Sanitation Data'!$C$13,0,10*ROW('Sanitation Data'!C180))),'Data Summary'!CO186="Yes"),OFFSET('Sanitation Data'!$C$13,0,10*ROW('Sanitation Data'!C180)),NA())</f>
        <v>#N/A</v>
      </c>
      <c r="AA186" s="104" t="e">
        <f ca="1">+IF(AND(ISNUMBER(OFFSET('Sanitation Data'!$D$5,0,10*ROW('Sanitation Data'!D180))),'Data Summary'!CP186="Yes"),100-OFFSET('Sanitation Data'!$D$5,0,10*ROW('Sanitation Data'!D180)),NA())</f>
        <v>#N/A</v>
      </c>
      <c r="AB186" s="104" t="e">
        <f ca="1">+IF(AND(ISNUMBER(OFFSET('Sanitation Data'!$D$7,0,10*ROW('Sanitation Data'!D180))),'Data Summary'!CQ186="Yes"),OFFSET('Sanitation Data'!$D$7,0,10*ROW('Sanitation Data'!D180)),NA())</f>
        <v>#N/A</v>
      </c>
      <c r="AC186" s="104" t="e">
        <f ca="1">+IF(AND(ISNUMBER(OFFSET('Sanitation Data'!$D$11,0,10*ROW('Sanitation Data'!D180))),'Data Summary'!CR186="Yes"),OFFSET('Sanitation Data'!$D$11,0,10*ROW('Sanitation Data'!D180)),NA())</f>
        <v>#N/A</v>
      </c>
      <c r="AD186" s="104" t="e">
        <f ca="1">+IF(AND(ISNUMBER(OFFSET('Sanitation Data'!$D$12,0,10*ROW('Sanitation Data'!D180))),'Data Summary'!CS186="Yes"),OFFSET('Sanitation Data'!$D$12,0,10*ROW('Sanitation Data'!D180)),NA())</f>
        <v>#N/A</v>
      </c>
      <c r="AE186" s="104" t="e">
        <f ca="1">+IF(AND(ISNUMBER(OFFSET('Sanitation Data'!$D$13,0,10*ROW('Sanitation Data'!D180))),'Data Summary'!CT186="Yes"),OFFSET('Sanitation Data'!$D$13,0,10*ROW('Sanitation Data'!D180)),NA())</f>
        <v>#N/A</v>
      </c>
      <c r="AF186" s="104" t="e">
        <f ca="1">+IF(AND(ISNUMBER(OFFSET('Sanitation Data'!$E$5,0,10*ROW('Sanitation Data'!E180))),'Data Summary'!CU186="Yes"),100-OFFSET('Sanitation Data'!$E$5,0,10*ROW('Sanitation Data'!E180)),NA())</f>
        <v>#N/A</v>
      </c>
      <c r="AG186" s="104" t="e">
        <f ca="1">+IF(AND(ISNUMBER(OFFSET('Sanitation Data'!$E$7,0,10*ROW('Sanitation Data'!E180))),'Data Summary'!CV186="Yes"),OFFSET('Sanitation Data'!$E$7,0,10*ROW('Sanitation Data'!E180)),NA())</f>
        <v>#N/A</v>
      </c>
      <c r="AH186" s="104" t="e">
        <f ca="1">+IF(AND(ISNUMBER(OFFSET('Sanitation Data'!$E$11,0,10*ROW('Sanitation Data'!E180))),'Data Summary'!CW186="Yes"),OFFSET('Sanitation Data'!$E$11,0,10*ROW('Sanitation Data'!E180)),NA())</f>
        <v>#N/A</v>
      </c>
      <c r="AI186" s="104" t="e">
        <f ca="1">+IF(AND(ISNUMBER(OFFSET('Sanitation Data'!$E$12,0,10*ROW('Sanitation Data'!E180))),'Data Summary'!CX186="Yes"),OFFSET('Sanitation Data'!$E$12,0,10*ROW('Sanitation Data'!E180)),NA())</f>
        <v>#N/A</v>
      </c>
      <c r="AJ186" s="104" t="e">
        <f ca="1">+IF(AND(ISNUMBER(OFFSET('Sanitation Data'!$E$13,0,10*ROW('Sanitation Data'!E180))),'Data Summary'!CY186="Yes"),OFFSET('Sanitation Data'!$E$13,0,10*ROW('Sanitation Data'!E180)),NA())</f>
        <v>#N/A</v>
      </c>
      <c r="AK186" s="104" t="e">
        <f ca="1">+IF(AND(ISNUMBER(OFFSET('Sanitation Data'!$F$5,0,10*ROW('Sanitation Data'!F180))),'Data Summary'!CZ186="Yes"),100-OFFSET('Sanitation Data'!$F$5,0,10*ROW('Sanitation Data'!F180)),NA())</f>
        <v>#N/A</v>
      </c>
      <c r="AL186" s="104" t="e">
        <f ca="1">+IF(AND(ISNUMBER(OFFSET('Sanitation Data'!$F$7,0,10*ROW('Sanitation Data'!F180))),'Data Summary'!DA186="Yes"),OFFSET('Sanitation Data'!$F$7,0,10*ROW('Sanitation Data'!F180)),NA())</f>
        <v>#N/A</v>
      </c>
      <c r="AM186" s="104" t="e">
        <f ca="1">+IF(AND(ISNUMBER(OFFSET('Sanitation Data'!$F$11,0,10*ROW('Sanitation Data'!F180))),'Data Summary'!DB186="Yes"),OFFSET('Sanitation Data'!$F$11,0,10*ROW('Sanitation Data'!F180)),NA())</f>
        <v>#N/A</v>
      </c>
      <c r="AN186" s="104" t="e">
        <f ca="1">+IF(AND(ISNUMBER(OFFSET('Sanitation Data'!$F$12,0,10*ROW('Sanitation Data'!F180))),'Data Summary'!DC186="Yes"),OFFSET('Sanitation Data'!$F$12,0,10*ROW('Sanitation Data'!F180)),NA())</f>
        <v>#N/A</v>
      </c>
      <c r="AO186" s="104" t="e">
        <f ca="1">+IF(AND(ISNUMBER(OFFSET('Sanitation Data'!$F$13,0,10*ROW('Sanitation Data'!F180))),'Data Summary'!DD186="Yes"),OFFSET('Sanitation Data'!$F$13,0,10*ROW('Sanitation Data'!F180)),NA())</f>
        <v>#N/A</v>
      </c>
      <c r="AP186" s="104" t="e">
        <f ca="1">+IF(AND(ISNUMBER(OFFSET('Sanitation Data'!$G$5,0,10*ROW('Sanitation Data'!G180))),'Data Summary'!DE186="Yes"),100-OFFSET('Sanitation Data'!$G$5,0,10*ROW('Sanitation Data'!G180)),NA())</f>
        <v>#N/A</v>
      </c>
      <c r="AQ186" s="104" t="e">
        <f ca="1">+IF(AND(ISNUMBER(OFFSET('Sanitation Data'!$G$7,0,10*ROW('Sanitation Data'!G180))),'Data Summary'!DF186="Yes"),OFFSET('Sanitation Data'!$G$7,0,10*ROW('Sanitation Data'!G180)),NA())</f>
        <v>#N/A</v>
      </c>
      <c r="AR186" s="104" t="e">
        <f ca="1">+IF(AND(ISNUMBER(OFFSET('Sanitation Data'!$G$11,0,10*ROW('Sanitation Data'!G180))),'Data Summary'!DG186="Yes"),OFFSET('Sanitation Data'!$G$11,0,10*ROW('Sanitation Data'!G180)),NA())</f>
        <v>#N/A</v>
      </c>
      <c r="AS186" s="104" t="e">
        <f ca="1">+IF(AND(ISNUMBER(OFFSET('Sanitation Data'!$G$12,0,10*ROW('Sanitation Data'!G180))),'Data Summary'!DH186="Yes"),OFFSET('Sanitation Data'!$G$12,0,10*ROW('Sanitation Data'!G180)),NA())</f>
        <v>#N/A</v>
      </c>
      <c r="AT186" s="104" t="e">
        <f ca="1">+IF(AND(ISNUMBER(OFFSET('Sanitation Data'!$G$13,0,10*ROW('Sanitation Data'!G180))),'Data Summary'!DI186="Yes"),OFFSET('Sanitation Data'!$G$13,0,10*ROW('Sanitation Data'!G180)),NA())</f>
        <v>#N/A</v>
      </c>
      <c r="AU186" s="104" t="e">
        <f ca="1">+IF(AND(ISNUMBER(OFFSET('Sanitation Data'!$H$5,0,10*ROW('Sanitation Data'!H180))),'Data Summary'!DJ186="Yes"),100-OFFSET('Sanitation Data'!$H$5,0,10*ROW('Sanitation Data'!H180)),NA())</f>
        <v>#N/A</v>
      </c>
      <c r="AV186" s="104" t="e">
        <f ca="1">+IF(AND(ISNUMBER(OFFSET('Sanitation Data'!$H$7,0,10*ROW('Sanitation Data'!H180))),'Data Summary'!DK186="Yes"),OFFSET('Sanitation Data'!$H$7,0,10*ROW('Sanitation Data'!H180)),NA())</f>
        <v>#N/A</v>
      </c>
      <c r="AW186" s="104" t="e">
        <f ca="1">+IF(AND(ISNUMBER(OFFSET('Sanitation Data'!$H$11,0,10*ROW('Sanitation Data'!H180))),'Data Summary'!DL186="Yes"),OFFSET('Sanitation Data'!$H$11,0,10*ROW('Sanitation Data'!H180)),NA())</f>
        <v>#N/A</v>
      </c>
      <c r="AX186" s="104" t="e">
        <f ca="1">+IF(AND(ISNUMBER(OFFSET('Sanitation Data'!$H$12,0,10*ROW('Sanitation Data'!H180))),'Data Summary'!DM186="Yes"),OFFSET('Sanitation Data'!$H$12,0,10*ROW('Sanitation Data'!H180)),NA())</f>
        <v>#N/A</v>
      </c>
      <c r="AY186" s="104" t="e">
        <f ca="1">+IF(AND(ISNUMBER(OFFSET('Sanitation Data'!$H$13,0,10*ROW('Sanitation Data'!H180))),'Data Summary'!DN186="Yes"),OFFSET('Sanitation Data'!$H$13,0,10*ROW('Sanitation Data'!H180)),NA())</f>
        <v>#N/A</v>
      </c>
      <c r="AZ186" s="109" t="e">
        <f ca="1">+IF(AND(ISNUMBER(OFFSET('Hygiene Data'!$C$6,0,10*ROW('Hygiene Data'!C180))),'Data Summary'!DO186="Yes"),OFFSET('Hygiene Data'!$C$6,0,10*ROW('Hygiene Data'!C180)),NA())</f>
        <v>#N/A</v>
      </c>
      <c r="BA186" s="109" t="e">
        <f ca="1">+IF(AND(ISNUMBER(OFFSET('Hygiene Data'!$C$8,0,10*ROW('Hygiene Data'!C180))),'Data Summary'!DP186="Yes"),OFFSET('Hygiene Data'!$C$8,0,10*ROW('Hygiene Data'!C180)),NA())</f>
        <v>#N/A</v>
      </c>
      <c r="BB186" s="109" t="e">
        <f ca="1">+IF(AND(ISNUMBER(OFFSET('Hygiene Data'!$C$10,0,10*ROW('Hygiene Data'!C180))),'Data Summary'!DQ186="Yes"),OFFSET('Hygiene Data'!$C$10,0,10*ROW('Hygiene Data'!C180)),NA())</f>
        <v>#N/A</v>
      </c>
      <c r="BC186" s="109" t="e">
        <f ca="1">+IF(AND(ISNUMBER(OFFSET('Hygiene Data'!$D$6,0,10*ROW('Hygiene Data'!D180))),'Data Summary'!DR186="Yes"),OFFSET('Hygiene Data'!$D$6,0,10*ROW('Hygiene Data'!D180)),NA())</f>
        <v>#N/A</v>
      </c>
      <c r="BD186" s="109" t="e">
        <f ca="1">+IF(AND(ISNUMBER(OFFSET('Hygiene Data'!$D$8,0,10*ROW('Hygiene Data'!D180))),'Data Summary'!DS186="Yes"),OFFSET('Hygiene Data'!$D$8,0,10*ROW('Hygiene Data'!D180)),NA())</f>
        <v>#N/A</v>
      </c>
      <c r="BE186" s="109" t="e">
        <f ca="1">+IF(AND(ISNUMBER(OFFSET('Hygiene Data'!$D$10,0,10*ROW('Hygiene Data'!D180))),'Data Summary'!DT186="Yes"),OFFSET('Hygiene Data'!$D$10,0,10*ROW('Hygiene Data'!D180)),NA())</f>
        <v>#N/A</v>
      </c>
      <c r="BF186" s="109" t="e">
        <f ca="1">+IF(AND(ISNUMBER(OFFSET('Hygiene Data'!$E$6,0,10*ROW('Hygiene Data'!E180))),'Data Summary'!DU186="Yes"),OFFSET('Hygiene Data'!$E$6,0,10*ROW('Hygiene Data'!E180)),NA())</f>
        <v>#N/A</v>
      </c>
      <c r="BG186" s="109" t="e">
        <f ca="1">+IF(AND(ISNUMBER(OFFSET('Hygiene Data'!$E$8,0,10*ROW('Hygiene Data'!E180))),'Data Summary'!DV186="Yes"),OFFSET('Hygiene Data'!$E$8,0,10*ROW('Hygiene Data'!E180)),NA())</f>
        <v>#N/A</v>
      </c>
      <c r="BH186" s="109" t="e">
        <f ca="1">+IF(AND(ISNUMBER(OFFSET('Hygiene Data'!$E$10,0,10*ROW('Hygiene Data'!E180))),'Data Summary'!DW186="Yes"),OFFSET('Hygiene Data'!$E$10,0,10*ROW('Hygiene Data'!E180)),NA())</f>
        <v>#N/A</v>
      </c>
      <c r="BI186" s="109" t="e">
        <f ca="1">+IF(AND(ISNUMBER(OFFSET('Hygiene Data'!$F$6,0,10*ROW('Hygiene Data'!F180))),'Data Summary'!DX186="Yes"),OFFSET('Hygiene Data'!$F$6,0,10*ROW('Hygiene Data'!F180)),NA())</f>
        <v>#N/A</v>
      </c>
      <c r="BJ186" s="109" t="e">
        <f ca="1">+IF(AND(ISNUMBER(OFFSET('Hygiene Data'!$F$8,0,10*ROW('Hygiene Data'!F180))),'Data Summary'!DY186="Yes"),OFFSET('Hygiene Data'!$F$8,0,10*ROW('Hygiene Data'!F180)),NA())</f>
        <v>#N/A</v>
      </c>
      <c r="BK186" s="109" t="e">
        <f ca="1">+IF(AND(ISNUMBER(OFFSET('Hygiene Data'!$F$10,0,10*ROW('Hygiene Data'!F180))),'Data Summary'!DZ186="Yes"),OFFSET('Hygiene Data'!$F$10,0,10*ROW('Hygiene Data'!F180)),NA())</f>
        <v>#N/A</v>
      </c>
      <c r="BL186" s="109" t="e">
        <f ca="1">+IF(AND(ISNUMBER(OFFSET('Hygiene Data'!$G$6,0,10*ROW('Hygiene Data'!G180))),'Data Summary'!EA186="Yes"),OFFSET('Hygiene Data'!$G$6,0,10*ROW('Hygiene Data'!G180)),NA())</f>
        <v>#N/A</v>
      </c>
      <c r="BM186" s="109" t="e">
        <f ca="1">+IF(AND(ISNUMBER(OFFSET('Hygiene Data'!$G$8,0,10*ROW('Hygiene Data'!G180))),'Data Summary'!EB186="Yes"),OFFSET('Hygiene Data'!$G$8,0,10*ROW('Hygiene Data'!G180)),NA())</f>
        <v>#N/A</v>
      </c>
      <c r="BN186" s="109" t="e">
        <f ca="1">+IF(AND(ISNUMBER(OFFSET('Hygiene Data'!$G$10,0,10*ROW('Hygiene Data'!G180))),'Data Summary'!EC186="Yes"),OFFSET('Hygiene Data'!$G$10,0,10*ROW('Hygiene Data'!G180)),NA())</f>
        <v>#N/A</v>
      </c>
      <c r="BO186" s="109" t="e">
        <f ca="1">+IF(AND(ISNUMBER(OFFSET('Hygiene Data'!$H$6,0,10*ROW('Hygiene Data'!H180))),'Data Summary'!ED186="Yes"),OFFSET('Hygiene Data'!$H$6,0,10*ROW('Hygiene Data'!H180)),NA())</f>
        <v>#N/A</v>
      </c>
      <c r="BP186" s="109" t="e">
        <f ca="1">+IF(AND(ISNUMBER(OFFSET('Hygiene Data'!$H$8,0,10*ROW('Hygiene Data'!H180))),'Data Summary'!EE186="Yes"),OFFSET('Hygiene Data'!$H$8,0,10*ROW('Hygiene Data'!H180)),NA())</f>
        <v>#N/A</v>
      </c>
      <c r="BQ186" s="109" t="e">
        <f ca="1">+IF(AND(ISNUMBER(OFFSET('Hygiene Data'!$H$10,0,10*ROW('Hygiene Data'!H180))),'Data Summary'!EF186="Yes"),OFFSET('Hygiene Data'!$H$10,0,10*ROW('Hygiene Data'!H180)),NA())</f>
        <v>#N/A</v>
      </c>
    </row>
    <row r="187" spans="1:69" x14ac:dyDescent="0.25">
      <c r="A187" s="57" t="e">
        <f ca="1">+IF(OFFSET('Water Data'!$B$1,0,10*ROW('Water Data'!B181))="",NA(),OFFSET('Water Data'!$B$1,0,10*ROW('Water Data'!B181)))</f>
        <v>#N/A</v>
      </c>
      <c r="B187" s="57" t="e">
        <f ca="1">+IF(OFFSET('Water Data'!$A$3,0,10*ROW('Water Data'!A184))="",NA(),OFFSET('Water Data'!$A$3,0,10*ROW('Water Data'!A184)))</f>
        <v>#N/A</v>
      </c>
      <c r="C187" s="57" t="e">
        <f ca="1">+IF(OFFSET('Water Data'!$C$3,0,10*ROW('Water Data'!C184))="",NA(),OFFSET('Water Data'!$C$3,0,10*ROW('Water Data'!C184)))</f>
        <v>#N/A</v>
      </c>
      <c r="D187" s="58" t="e">
        <f ca="1">+IF(AND(ISNUMBER(OFFSET('Water Data'!$C$5,0,10*ROW('Water Data'!C181))),'Data Summary'!BS187="Yes"),100-OFFSET('Water Data'!$C$5,0,10*ROW('Water Data'!C181)),NA())</f>
        <v>#N/A</v>
      </c>
      <c r="E187" s="58" t="e">
        <f ca="1">+IF(AND(ISNUMBER(OFFSET('Water Data'!$C$7,0,10*ROW('Water Data'!C181))),'Data Summary'!BT187="Yes"),OFFSET('Water Data'!$C$7,0,10*ROW('Water Data'!C181)),NA())</f>
        <v>#N/A</v>
      </c>
      <c r="F187" s="58" t="e">
        <f ca="1">+IF(AND(ISNUMBER(OFFSET('Water Data'!$C$10,0,10*ROW('Water Data'!C181))),'Data Summary'!BU187="Yes"),OFFSET('Water Data'!$C$10,0,10*ROW('Water Data'!C181)),NA())</f>
        <v>#N/A</v>
      </c>
      <c r="G187" s="58" t="e">
        <f ca="1">+IF(AND(ISNUMBER(OFFSET('Water Data'!$D$5,0,10*ROW('Water Data'!D181))),'Data Summary'!BV187="Yes"),100-OFFSET('Water Data'!$D$5,0,10*ROW('Water Data'!D181)),NA())</f>
        <v>#N/A</v>
      </c>
      <c r="H187" s="58" t="e">
        <f ca="1">+IF(AND(ISNUMBER(OFFSET('Water Data'!$D$7,0,10*ROW('Water Data'!D181))),'Data Summary'!BW187="Yes"),OFFSET('Water Data'!$D$7,0,10*ROW('Water Data'!D181)),NA())</f>
        <v>#N/A</v>
      </c>
      <c r="I187" s="58" t="e">
        <f ca="1">+IF(AND(ISNUMBER(OFFSET('Water Data'!$D$10,0,10*ROW('Water Data'!D181))),'Data Summary'!BX187="Yes"),OFFSET('Water Data'!$D$10,0,10*ROW('Water Data'!D181)),NA())</f>
        <v>#N/A</v>
      </c>
      <c r="J187" s="58" t="e">
        <f ca="1">+IF(AND(ISNUMBER(OFFSET('Water Data'!$E$5,0,10*ROW('Water Data'!E181))),'Data Summary'!BY187="Yes"),100-OFFSET('Water Data'!$E$5,0,10*ROW('Water Data'!E181)),NA())</f>
        <v>#N/A</v>
      </c>
      <c r="K187" s="58" t="e">
        <f ca="1">+IF(AND(ISNUMBER(OFFSET('Water Data'!$E$7,0,10*ROW('Water Data'!E181))),'Data Summary'!BZ187="Yes"),OFFSET('Water Data'!$E$7,0,10*ROW('Water Data'!E181)),NA())</f>
        <v>#N/A</v>
      </c>
      <c r="L187" s="58" t="e">
        <f ca="1">+IF(AND(ISNUMBER(OFFSET('Water Data'!$E$10,0,10*ROW('Water Data'!E181))),'Data Summary'!CA187="Yes"),OFFSET('Water Data'!$E$10,0,10*ROW('Water Data'!E181)),NA())</f>
        <v>#N/A</v>
      </c>
      <c r="M187" s="58" t="e">
        <f ca="1">+IF(AND(ISNUMBER(OFFSET('Water Data'!$F$5,0,10*ROW('Water Data'!F181))),'Data Summary'!CB187="Yes"),100-OFFSET('Water Data'!$F$5,0,10*ROW('Water Data'!F181)),NA())</f>
        <v>#N/A</v>
      </c>
      <c r="N187" s="58" t="e">
        <f ca="1">+IF(AND(ISNUMBER(OFFSET('Water Data'!$F$7,0,10*ROW('Water Data'!F181))),'Data Summary'!CC187="Yes"),OFFSET('Water Data'!$F$7,0,10*ROW('Water Data'!F181)),NA())</f>
        <v>#N/A</v>
      </c>
      <c r="O187" s="58" t="e">
        <f ca="1">+IF(AND(ISNUMBER(OFFSET('Water Data'!$F$10,0,10*ROW('Water Data'!F181))),'Data Summary'!CD187="Yes"),OFFSET('Water Data'!$F$10,0,10*ROW('Water Data'!F181)),NA())</f>
        <v>#N/A</v>
      </c>
      <c r="P187" s="58" t="e">
        <f ca="1">+IF(AND(ISNUMBER(OFFSET('Water Data'!$G$5,0,10*ROW('Water Data'!G181))),'Data Summary'!CE187="Yes"),100-OFFSET('Water Data'!$G$5,0,10*ROW('Water Data'!G181)),NA())</f>
        <v>#N/A</v>
      </c>
      <c r="Q187" s="58" t="e">
        <f ca="1">+IF(AND(ISNUMBER(OFFSET('Water Data'!$G$7,0,10*ROW('Water Data'!G181))),'Data Summary'!CF187="Yes"),OFFSET('Water Data'!$G$7,0,10*ROW('Water Data'!G181)),NA())</f>
        <v>#N/A</v>
      </c>
      <c r="R187" s="58" t="e">
        <f ca="1">+IF(AND(ISNUMBER(OFFSET('Water Data'!$G$10,0,10*ROW('Water Data'!G181))),'Data Summary'!CG187="Yes"),OFFSET('Water Data'!$G$10,0,10*ROW('Water Data'!G181)),NA())</f>
        <v>#N/A</v>
      </c>
      <c r="S187" s="58" t="e">
        <f ca="1">+IF(AND(ISNUMBER(OFFSET('Water Data'!$H$5,0,10*ROW('Water Data'!H181))),'Data Summary'!CH187="Yes"),100-OFFSET('Water Data'!$H$5,0,10*ROW('Water Data'!H181)),NA())</f>
        <v>#N/A</v>
      </c>
      <c r="T187" s="58" t="e">
        <f ca="1">+IF(AND(ISNUMBER(OFFSET('Water Data'!$H$7,0,10*ROW('Water Data'!H181))),'Data Summary'!CI187="Yes"),OFFSET('Water Data'!$H$7,0,10*ROW('Water Data'!H181)),NA())</f>
        <v>#N/A</v>
      </c>
      <c r="U187" s="58" t="e">
        <f ca="1">+IF(AND(ISNUMBER(OFFSET('Water Data'!$H$10,0,10*ROW('Water Data'!H181))),'Data Summary'!CJ187="Yes"),OFFSET('Water Data'!$H$10,0,10*ROW('Water Data'!H181)),NA())</f>
        <v>#N/A</v>
      </c>
      <c r="V187" s="104" t="e">
        <f ca="1">+IF(AND(ISNUMBER(OFFSET('Sanitation Data'!$C$5,0,10*ROW('Sanitation Data'!C181))),'Data Summary'!CK187="Yes"),100-OFFSET('Sanitation Data'!$C$5,0,10*ROW('Sanitation Data'!C181)),NA())</f>
        <v>#N/A</v>
      </c>
      <c r="W187" s="104" t="e">
        <f ca="1">+IF(AND(ISNUMBER(OFFSET('Sanitation Data'!$C$7,0,10*ROW('Sanitation Data'!C181))),'Data Summary'!CL187="Yes"),OFFSET('Sanitation Data'!$C$7,0,10*ROW('Sanitation Data'!C181)),NA())</f>
        <v>#N/A</v>
      </c>
      <c r="X187" s="104" t="e">
        <f ca="1">+IF(AND(ISNUMBER(OFFSET('Sanitation Data'!$C$11,0,10*ROW('Sanitation Data'!C181))),'Data Summary'!CM187="Yes"),OFFSET('Sanitation Data'!$C$11,0,10*ROW('Sanitation Data'!C181)),NA())</f>
        <v>#N/A</v>
      </c>
      <c r="Y187" s="104" t="e">
        <f ca="1">+IF(AND(ISNUMBER(OFFSET('Sanitation Data'!$C$12,0,10*ROW('Sanitation Data'!C181))),'Data Summary'!CN187="Yes"),OFFSET('Sanitation Data'!$C$12,0,10*ROW('Sanitation Data'!C181)),NA())</f>
        <v>#N/A</v>
      </c>
      <c r="Z187" s="104" t="e">
        <f ca="1">+IF(AND(ISNUMBER(OFFSET('Sanitation Data'!$C$13,0,10*ROW('Sanitation Data'!C181))),'Data Summary'!CO187="Yes"),OFFSET('Sanitation Data'!$C$13,0,10*ROW('Sanitation Data'!C181)),NA())</f>
        <v>#N/A</v>
      </c>
      <c r="AA187" s="104" t="e">
        <f ca="1">+IF(AND(ISNUMBER(OFFSET('Sanitation Data'!$D$5,0,10*ROW('Sanitation Data'!D181))),'Data Summary'!CP187="Yes"),100-OFFSET('Sanitation Data'!$D$5,0,10*ROW('Sanitation Data'!D181)),NA())</f>
        <v>#N/A</v>
      </c>
      <c r="AB187" s="104" t="e">
        <f ca="1">+IF(AND(ISNUMBER(OFFSET('Sanitation Data'!$D$7,0,10*ROW('Sanitation Data'!D181))),'Data Summary'!CQ187="Yes"),OFFSET('Sanitation Data'!$D$7,0,10*ROW('Sanitation Data'!D181)),NA())</f>
        <v>#N/A</v>
      </c>
      <c r="AC187" s="104" t="e">
        <f ca="1">+IF(AND(ISNUMBER(OFFSET('Sanitation Data'!$D$11,0,10*ROW('Sanitation Data'!D181))),'Data Summary'!CR187="Yes"),OFFSET('Sanitation Data'!$D$11,0,10*ROW('Sanitation Data'!D181)),NA())</f>
        <v>#N/A</v>
      </c>
      <c r="AD187" s="104" t="e">
        <f ca="1">+IF(AND(ISNUMBER(OFFSET('Sanitation Data'!$D$12,0,10*ROW('Sanitation Data'!D181))),'Data Summary'!CS187="Yes"),OFFSET('Sanitation Data'!$D$12,0,10*ROW('Sanitation Data'!D181)),NA())</f>
        <v>#N/A</v>
      </c>
      <c r="AE187" s="104" t="e">
        <f ca="1">+IF(AND(ISNUMBER(OFFSET('Sanitation Data'!$D$13,0,10*ROW('Sanitation Data'!D181))),'Data Summary'!CT187="Yes"),OFFSET('Sanitation Data'!$D$13,0,10*ROW('Sanitation Data'!D181)),NA())</f>
        <v>#N/A</v>
      </c>
      <c r="AF187" s="104" t="e">
        <f ca="1">+IF(AND(ISNUMBER(OFFSET('Sanitation Data'!$E$5,0,10*ROW('Sanitation Data'!E181))),'Data Summary'!CU187="Yes"),100-OFFSET('Sanitation Data'!$E$5,0,10*ROW('Sanitation Data'!E181)),NA())</f>
        <v>#N/A</v>
      </c>
      <c r="AG187" s="104" t="e">
        <f ca="1">+IF(AND(ISNUMBER(OFFSET('Sanitation Data'!$E$7,0,10*ROW('Sanitation Data'!E181))),'Data Summary'!CV187="Yes"),OFFSET('Sanitation Data'!$E$7,0,10*ROW('Sanitation Data'!E181)),NA())</f>
        <v>#N/A</v>
      </c>
      <c r="AH187" s="104" t="e">
        <f ca="1">+IF(AND(ISNUMBER(OFFSET('Sanitation Data'!$E$11,0,10*ROW('Sanitation Data'!E181))),'Data Summary'!CW187="Yes"),OFFSET('Sanitation Data'!$E$11,0,10*ROW('Sanitation Data'!E181)),NA())</f>
        <v>#N/A</v>
      </c>
      <c r="AI187" s="104" t="e">
        <f ca="1">+IF(AND(ISNUMBER(OFFSET('Sanitation Data'!$E$12,0,10*ROW('Sanitation Data'!E181))),'Data Summary'!CX187="Yes"),OFFSET('Sanitation Data'!$E$12,0,10*ROW('Sanitation Data'!E181)),NA())</f>
        <v>#N/A</v>
      </c>
      <c r="AJ187" s="104" t="e">
        <f ca="1">+IF(AND(ISNUMBER(OFFSET('Sanitation Data'!$E$13,0,10*ROW('Sanitation Data'!E181))),'Data Summary'!CY187="Yes"),OFFSET('Sanitation Data'!$E$13,0,10*ROW('Sanitation Data'!E181)),NA())</f>
        <v>#N/A</v>
      </c>
      <c r="AK187" s="104" t="e">
        <f ca="1">+IF(AND(ISNUMBER(OFFSET('Sanitation Data'!$F$5,0,10*ROW('Sanitation Data'!F181))),'Data Summary'!CZ187="Yes"),100-OFFSET('Sanitation Data'!$F$5,0,10*ROW('Sanitation Data'!F181)),NA())</f>
        <v>#N/A</v>
      </c>
      <c r="AL187" s="104" t="e">
        <f ca="1">+IF(AND(ISNUMBER(OFFSET('Sanitation Data'!$F$7,0,10*ROW('Sanitation Data'!F181))),'Data Summary'!DA187="Yes"),OFFSET('Sanitation Data'!$F$7,0,10*ROW('Sanitation Data'!F181)),NA())</f>
        <v>#N/A</v>
      </c>
      <c r="AM187" s="104" t="e">
        <f ca="1">+IF(AND(ISNUMBER(OFFSET('Sanitation Data'!$F$11,0,10*ROW('Sanitation Data'!F181))),'Data Summary'!DB187="Yes"),OFFSET('Sanitation Data'!$F$11,0,10*ROW('Sanitation Data'!F181)),NA())</f>
        <v>#N/A</v>
      </c>
      <c r="AN187" s="104" t="e">
        <f ca="1">+IF(AND(ISNUMBER(OFFSET('Sanitation Data'!$F$12,0,10*ROW('Sanitation Data'!F181))),'Data Summary'!DC187="Yes"),OFFSET('Sanitation Data'!$F$12,0,10*ROW('Sanitation Data'!F181)),NA())</f>
        <v>#N/A</v>
      </c>
      <c r="AO187" s="104" t="e">
        <f ca="1">+IF(AND(ISNUMBER(OFFSET('Sanitation Data'!$F$13,0,10*ROW('Sanitation Data'!F181))),'Data Summary'!DD187="Yes"),OFFSET('Sanitation Data'!$F$13,0,10*ROW('Sanitation Data'!F181)),NA())</f>
        <v>#N/A</v>
      </c>
      <c r="AP187" s="104" t="e">
        <f ca="1">+IF(AND(ISNUMBER(OFFSET('Sanitation Data'!$G$5,0,10*ROW('Sanitation Data'!G181))),'Data Summary'!DE187="Yes"),100-OFFSET('Sanitation Data'!$G$5,0,10*ROW('Sanitation Data'!G181)),NA())</f>
        <v>#N/A</v>
      </c>
      <c r="AQ187" s="104" t="e">
        <f ca="1">+IF(AND(ISNUMBER(OFFSET('Sanitation Data'!$G$7,0,10*ROW('Sanitation Data'!G181))),'Data Summary'!DF187="Yes"),OFFSET('Sanitation Data'!$G$7,0,10*ROW('Sanitation Data'!G181)),NA())</f>
        <v>#N/A</v>
      </c>
      <c r="AR187" s="104" t="e">
        <f ca="1">+IF(AND(ISNUMBER(OFFSET('Sanitation Data'!$G$11,0,10*ROW('Sanitation Data'!G181))),'Data Summary'!DG187="Yes"),OFFSET('Sanitation Data'!$G$11,0,10*ROW('Sanitation Data'!G181)),NA())</f>
        <v>#N/A</v>
      </c>
      <c r="AS187" s="104" t="e">
        <f ca="1">+IF(AND(ISNUMBER(OFFSET('Sanitation Data'!$G$12,0,10*ROW('Sanitation Data'!G181))),'Data Summary'!DH187="Yes"),OFFSET('Sanitation Data'!$G$12,0,10*ROW('Sanitation Data'!G181)),NA())</f>
        <v>#N/A</v>
      </c>
      <c r="AT187" s="104" t="e">
        <f ca="1">+IF(AND(ISNUMBER(OFFSET('Sanitation Data'!$G$13,0,10*ROW('Sanitation Data'!G181))),'Data Summary'!DI187="Yes"),OFFSET('Sanitation Data'!$G$13,0,10*ROW('Sanitation Data'!G181)),NA())</f>
        <v>#N/A</v>
      </c>
      <c r="AU187" s="104" t="e">
        <f ca="1">+IF(AND(ISNUMBER(OFFSET('Sanitation Data'!$H$5,0,10*ROW('Sanitation Data'!H181))),'Data Summary'!DJ187="Yes"),100-OFFSET('Sanitation Data'!$H$5,0,10*ROW('Sanitation Data'!H181)),NA())</f>
        <v>#N/A</v>
      </c>
      <c r="AV187" s="104" t="e">
        <f ca="1">+IF(AND(ISNUMBER(OFFSET('Sanitation Data'!$H$7,0,10*ROW('Sanitation Data'!H181))),'Data Summary'!DK187="Yes"),OFFSET('Sanitation Data'!$H$7,0,10*ROW('Sanitation Data'!H181)),NA())</f>
        <v>#N/A</v>
      </c>
      <c r="AW187" s="104" t="e">
        <f ca="1">+IF(AND(ISNUMBER(OFFSET('Sanitation Data'!$H$11,0,10*ROW('Sanitation Data'!H181))),'Data Summary'!DL187="Yes"),OFFSET('Sanitation Data'!$H$11,0,10*ROW('Sanitation Data'!H181)),NA())</f>
        <v>#N/A</v>
      </c>
      <c r="AX187" s="104" t="e">
        <f ca="1">+IF(AND(ISNUMBER(OFFSET('Sanitation Data'!$H$12,0,10*ROW('Sanitation Data'!H181))),'Data Summary'!DM187="Yes"),OFFSET('Sanitation Data'!$H$12,0,10*ROW('Sanitation Data'!H181)),NA())</f>
        <v>#N/A</v>
      </c>
      <c r="AY187" s="104" t="e">
        <f ca="1">+IF(AND(ISNUMBER(OFFSET('Sanitation Data'!$H$13,0,10*ROW('Sanitation Data'!H181))),'Data Summary'!DN187="Yes"),OFFSET('Sanitation Data'!$H$13,0,10*ROW('Sanitation Data'!H181)),NA())</f>
        <v>#N/A</v>
      </c>
      <c r="AZ187" s="109" t="e">
        <f ca="1">+IF(AND(ISNUMBER(OFFSET('Hygiene Data'!$C$6,0,10*ROW('Hygiene Data'!C181))),'Data Summary'!DO187="Yes"),OFFSET('Hygiene Data'!$C$6,0,10*ROW('Hygiene Data'!C181)),NA())</f>
        <v>#N/A</v>
      </c>
      <c r="BA187" s="109" t="e">
        <f ca="1">+IF(AND(ISNUMBER(OFFSET('Hygiene Data'!$C$8,0,10*ROW('Hygiene Data'!C181))),'Data Summary'!DP187="Yes"),OFFSET('Hygiene Data'!$C$8,0,10*ROW('Hygiene Data'!C181)),NA())</f>
        <v>#N/A</v>
      </c>
      <c r="BB187" s="109" t="e">
        <f ca="1">+IF(AND(ISNUMBER(OFFSET('Hygiene Data'!$C$10,0,10*ROW('Hygiene Data'!C181))),'Data Summary'!DQ187="Yes"),OFFSET('Hygiene Data'!$C$10,0,10*ROW('Hygiene Data'!C181)),NA())</f>
        <v>#N/A</v>
      </c>
      <c r="BC187" s="109" t="e">
        <f ca="1">+IF(AND(ISNUMBER(OFFSET('Hygiene Data'!$D$6,0,10*ROW('Hygiene Data'!D181))),'Data Summary'!DR187="Yes"),OFFSET('Hygiene Data'!$D$6,0,10*ROW('Hygiene Data'!D181)),NA())</f>
        <v>#N/A</v>
      </c>
      <c r="BD187" s="109" t="e">
        <f ca="1">+IF(AND(ISNUMBER(OFFSET('Hygiene Data'!$D$8,0,10*ROW('Hygiene Data'!D181))),'Data Summary'!DS187="Yes"),OFFSET('Hygiene Data'!$D$8,0,10*ROW('Hygiene Data'!D181)),NA())</f>
        <v>#N/A</v>
      </c>
      <c r="BE187" s="109" t="e">
        <f ca="1">+IF(AND(ISNUMBER(OFFSET('Hygiene Data'!$D$10,0,10*ROW('Hygiene Data'!D181))),'Data Summary'!DT187="Yes"),OFFSET('Hygiene Data'!$D$10,0,10*ROW('Hygiene Data'!D181)),NA())</f>
        <v>#N/A</v>
      </c>
      <c r="BF187" s="109" t="e">
        <f ca="1">+IF(AND(ISNUMBER(OFFSET('Hygiene Data'!$E$6,0,10*ROW('Hygiene Data'!E181))),'Data Summary'!DU187="Yes"),OFFSET('Hygiene Data'!$E$6,0,10*ROW('Hygiene Data'!E181)),NA())</f>
        <v>#N/A</v>
      </c>
      <c r="BG187" s="109" t="e">
        <f ca="1">+IF(AND(ISNUMBER(OFFSET('Hygiene Data'!$E$8,0,10*ROW('Hygiene Data'!E181))),'Data Summary'!DV187="Yes"),OFFSET('Hygiene Data'!$E$8,0,10*ROW('Hygiene Data'!E181)),NA())</f>
        <v>#N/A</v>
      </c>
      <c r="BH187" s="109" t="e">
        <f ca="1">+IF(AND(ISNUMBER(OFFSET('Hygiene Data'!$E$10,0,10*ROW('Hygiene Data'!E181))),'Data Summary'!DW187="Yes"),OFFSET('Hygiene Data'!$E$10,0,10*ROW('Hygiene Data'!E181)),NA())</f>
        <v>#N/A</v>
      </c>
      <c r="BI187" s="109" t="e">
        <f ca="1">+IF(AND(ISNUMBER(OFFSET('Hygiene Data'!$F$6,0,10*ROW('Hygiene Data'!F181))),'Data Summary'!DX187="Yes"),OFFSET('Hygiene Data'!$F$6,0,10*ROW('Hygiene Data'!F181)),NA())</f>
        <v>#N/A</v>
      </c>
      <c r="BJ187" s="109" t="e">
        <f ca="1">+IF(AND(ISNUMBER(OFFSET('Hygiene Data'!$F$8,0,10*ROW('Hygiene Data'!F181))),'Data Summary'!DY187="Yes"),OFFSET('Hygiene Data'!$F$8,0,10*ROW('Hygiene Data'!F181)),NA())</f>
        <v>#N/A</v>
      </c>
      <c r="BK187" s="109" t="e">
        <f ca="1">+IF(AND(ISNUMBER(OFFSET('Hygiene Data'!$F$10,0,10*ROW('Hygiene Data'!F181))),'Data Summary'!DZ187="Yes"),OFFSET('Hygiene Data'!$F$10,0,10*ROW('Hygiene Data'!F181)),NA())</f>
        <v>#N/A</v>
      </c>
      <c r="BL187" s="109" t="e">
        <f ca="1">+IF(AND(ISNUMBER(OFFSET('Hygiene Data'!$G$6,0,10*ROW('Hygiene Data'!G181))),'Data Summary'!EA187="Yes"),OFFSET('Hygiene Data'!$G$6,0,10*ROW('Hygiene Data'!G181)),NA())</f>
        <v>#N/A</v>
      </c>
      <c r="BM187" s="109" t="e">
        <f ca="1">+IF(AND(ISNUMBER(OFFSET('Hygiene Data'!$G$8,0,10*ROW('Hygiene Data'!G181))),'Data Summary'!EB187="Yes"),OFFSET('Hygiene Data'!$G$8,0,10*ROW('Hygiene Data'!G181)),NA())</f>
        <v>#N/A</v>
      </c>
      <c r="BN187" s="109" t="e">
        <f ca="1">+IF(AND(ISNUMBER(OFFSET('Hygiene Data'!$G$10,0,10*ROW('Hygiene Data'!G181))),'Data Summary'!EC187="Yes"),OFFSET('Hygiene Data'!$G$10,0,10*ROW('Hygiene Data'!G181)),NA())</f>
        <v>#N/A</v>
      </c>
      <c r="BO187" s="109" t="e">
        <f ca="1">+IF(AND(ISNUMBER(OFFSET('Hygiene Data'!$H$6,0,10*ROW('Hygiene Data'!H181))),'Data Summary'!ED187="Yes"),OFFSET('Hygiene Data'!$H$6,0,10*ROW('Hygiene Data'!H181)),NA())</f>
        <v>#N/A</v>
      </c>
      <c r="BP187" s="109" t="e">
        <f ca="1">+IF(AND(ISNUMBER(OFFSET('Hygiene Data'!$H$8,0,10*ROW('Hygiene Data'!H181))),'Data Summary'!EE187="Yes"),OFFSET('Hygiene Data'!$H$8,0,10*ROW('Hygiene Data'!H181)),NA())</f>
        <v>#N/A</v>
      </c>
      <c r="BQ187" s="109" t="e">
        <f ca="1">+IF(AND(ISNUMBER(OFFSET('Hygiene Data'!$H$10,0,10*ROW('Hygiene Data'!H181))),'Data Summary'!EF187="Yes"),OFFSET('Hygiene Data'!$H$10,0,10*ROW('Hygiene Data'!H181)),NA())</f>
        <v>#N/A</v>
      </c>
    </row>
    <row r="188" spans="1:69" x14ac:dyDescent="0.25">
      <c r="A188" s="57" t="e">
        <f ca="1">+IF(OFFSET('Water Data'!$B$1,0,10*ROW('Water Data'!B182))="",NA(),OFFSET('Water Data'!$B$1,0,10*ROW('Water Data'!B182)))</f>
        <v>#N/A</v>
      </c>
      <c r="B188" s="57" t="e">
        <f ca="1">+IF(OFFSET('Water Data'!$A$3,0,10*ROW('Water Data'!A185))="",NA(),OFFSET('Water Data'!$A$3,0,10*ROW('Water Data'!A185)))</f>
        <v>#N/A</v>
      </c>
      <c r="C188" s="57" t="e">
        <f ca="1">+IF(OFFSET('Water Data'!$C$3,0,10*ROW('Water Data'!C185))="",NA(),OFFSET('Water Data'!$C$3,0,10*ROW('Water Data'!C185)))</f>
        <v>#N/A</v>
      </c>
      <c r="D188" s="58" t="e">
        <f ca="1">+IF(AND(ISNUMBER(OFFSET('Water Data'!$C$5,0,10*ROW('Water Data'!C182))),'Data Summary'!BS188="Yes"),100-OFFSET('Water Data'!$C$5,0,10*ROW('Water Data'!C182)),NA())</f>
        <v>#N/A</v>
      </c>
      <c r="E188" s="58" t="e">
        <f ca="1">+IF(AND(ISNUMBER(OFFSET('Water Data'!$C$7,0,10*ROW('Water Data'!C182))),'Data Summary'!BT188="Yes"),OFFSET('Water Data'!$C$7,0,10*ROW('Water Data'!C182)),NA())</f>
        <v>#N/A</v>
      </c>
      <c r="F188" s="58" t="e">
        <f ca="1">+IF(AND(ISNUMBER(OFFSET('Water Data'!$C$10,0,10*ROW('Water Data'!C182))),'Data Summary'!BU188="Yes"),OFFSET('Water Data'!$C$10,0,10*ROW('Water Data'!C182)),NA())</f>
        <v>#N/A</v>
      </c>
      <c r="G188" s="58" t="e">
        <f ca="1">+IF(AND(ISNUMBER(OFFSET('Water Data'!$D$5,0,10*ROW('Water Data'!D182))),'Data Summary'!BV188="Yes"),100-OFFSET('Water Data'!$D$5,0,10*ROW('Water Data'!D182)),NA())</f>
        <v>#N/A</v>
      </c>
      <c r="H188" s="58" t="e">
        <f ca="1">+IF(AND(ISNUMBER(OFFSET('Water Data'!$D$7,0,10*ROW('Water Data'!D182))),'Data Summary'!BW188="Yes"),OFFSET('Water Data'!$D$7,0,10*ROW('Water Data'!D182)),NA())</f>
        <v>#N/A</v>
      </c>
      <c r="I188" s="58" t="e">
        <f ca="1">+IF(AND(ISNUMBER(OFFSET('Water Data'!$D$10,0,10*ROW('Water Data'!D182))),'Data Summary'!BX188="Yes"),OFFSET('Water Data'!$D$10,0,10*ROW('Water Data'!D182)),NA())</f>
        <v>#N/A</v>
      </c>
      <c r="J188" s="58" t="e">
        <f ca="1">+IF(AND(ISNUMBER(OFFSET('Water Data'!$E$5,0,10*ROW('Water Data'!E182))),'Data Summary'!BY188="Yes"),100-OFFSET('Water Data'!$E$5,0,10*ROW('Water Data'!E182)),NA())</f>
        <v>#N/A</v>
      </c>
      <c r="K188" s="58" t="e">
        <f ca="1">+IF(AND(ISNUMBER(OFFSET('Water Data'!$E$7,0,10*ROW('Water Data'!E182))),'Data Summary'!BZ188="Yes"),OFFSET('Water Data'!$E$7,0,10*ROW('Water Data'!E182)),NA())</f>
        <v>#N/A</v>
      </c>
      <c r="L188" s="58" t="e">
        <f ca="1">+IF(AND(ISNUMBER(OFFSET('Water Data'!$E$10,0,10*ROW('Water Data'!E182))),'Data Summary'!CA188="Yes"),OFFSET('Water Data'!$E$10,0,10*ROW('Water Data'!E182)),NA())</f>
        <v>#N/A</v>
      </c>
      <c r="M188" s="58" t="e">
        <f ca="1">+IF(AND(ISNUMBER(OFFSET('Water Data'!$F$5,0,10*ROW('Water Data'!F182))),'Data Summary'!CB188="Yes"),100-OFFSET('Water Data'!$F$5,0,10*ROW('Water Data'!F182)),NA())</f>
        <v>#N/A</v>
      </c>
      <c r="N188" s="58" t="e">
        <f ca="1">+IF(AND(ISNUMBER(OFFSET('Water Data'!$F$7,0,10*ROW('Water Data'!F182))),'Data Summary'!CC188="Yes"),OFFSET('Water Data'!$F$7,0,10*ROW('Water Data'!F182)),NA())</f>
        <v>#N/A</v>
      </c>
      <c r="O188" s="58" t="e">
        <f ca="1">+IF(AND(ISNUMBER(OFFSET('Water Data'!$F$10,0,10*ROW('Water Data'!F182))),'Data Summary'!CD188="Yes"),OFFSET('Water Data'!$F$10,0,10*ROW('Water Data'!F182)),NA())</f>
        <v>#N/A</v>
      </c>
      <c r="P188" s="58" t="e">
        <f ca="1">+IF(AND(ISNUMBER(OFFSET('Water Data'!$G$5,0,10*ROW('Water Data'!G182))),'Data Summary'!CE188="Yes"),100-OFFSET('Water Data'!$G$5,0,10*ROW('Water Data'!G182)),NA())</f>
        <v>#N/A</v>
      </c>
      <c r="Q188" s="58" t="e">
        <f ca="1">+IF(AND(ISNUMBER(OFFSET('Water Data'!$G$7,0,10*ROW('Water Data'!G182))),'Data Summary'!CF188="Yes"),OFFSET('Water Data'!$G$7,0,10*ROW('Water Data'!G182)),NA())</f>
        <v>#N/A</v>
      </c>
      <c r="R188" s="58" t="e">
        <f ca="1">+IF(AND(ISNUMBER(OFFSET('Water Data'!$G$10,0,10*ROW('Water Data'!G182))),'Data Summary'!CG188="Yes"),OFFSET('Water Data'!$G$10,0,10*ROW('Water Data'!G182)),NA())</f>
        <v>#N/A</v>
      </c>
      <c r="S188" s="58" t="e">
        <f ca="1">+IF(AND(ISNUMBER(OFFSET('Water Data'!$H$5,0,10*ROW('Water Data'!H182))),'Data Summary'!CH188="Yes"),100-OFFSET('Water Data'!$H$5,0,10*ROW('Water Data'!H182)),NA())</f>
        <v>#N/A</v>
      </c>
      <c r="T188" s="58" t="e">
        <f ca="1">+IF(AND(ISNUMBER(OFFSET('Water Data'!$H$7,0,10*ROW('Water Data'!H182))),'Data Summary'!CI188="Yes"),OFFSET('Water Data'!$H$7,0,10*ROW('Water Data'!H182)),NA())</f>
        <v>#N/A</v>
      </c>
      <c r="U188" s="58" t="e">
        <f ca="1">+IF(AND(ISNUMBER(OFFSET('Water Data'!$H$10,0,10*ROW('Water Data'!H182))),'Data Summary'!CJ188="Yes"),OFFSET('Water Data'!$H$10,0,10*ROW('Water Data'!H182)),NA())</f>
        <v>#N/A</v>
      </c>
      <c r="V188" s="104" t="e">
        <f ca="1">+IF(AND(ISNUMBER(OFFSET('Sanitation Data'!$C$5,0,10*ROW('Sanitation Data'!C182))),'Data Summary'!CK188="Yes"),100-OFFSET('Sanitation Data'!$C$5,0,10*ROW('Sanitation Data'!C182)),NA())</f>
        <v>#N/A</v>
      </c>
      <c r="W188" s="104" t="e">
        <f ca="1">+IF(AND(ISNUMBER(OFFSET('Sanitation Data'!$C$7,0,10*ROW('Sanitation Data'!C182))),'Data Summary'!CL188="Yes"),OFFSET('Sanitation Data'!$C$7,0,10*ROW('Sanitation Data'!C182)),NA())</f>
        <v>#N/A</v>
      </c>
      <c r="X188" s="104" t="e">
        <f ca="1">+IF(AND(ISNUMBER(OFFSET('Sanitation Data'!$C$11,0,10*ROW('Sanitation Data'!C182))),'Data Summary'!CM188="Yes"),OFFSET('Sanitation Data'!$C$11,0,10*ROW('Sanitation Data'!C182)),NA())</f>
        <v>#N/A</v>
      </c>
      <c r="Y188" s="104" t="e">
        <f ca="1">+IF(AND(ISNUMBER(OFFSET('Sanitation Data'!$C$12,0,10*ROW('Sanitation Data'!C182))),'Data Summary'!CN188="Yes"),OFFSET('Sanitation Data'!$C$12,0,10*ROW('Sanitation Data'!C182)),NA())</f>
        <v>#N/A</v>
      </c>
      <c r="Z188" s="104" t="e">
        <f ca="1">+IF(AND(ISNUMBER(OFFSET('Sanitation Data'!$C$13,0,10*ROW('Sanitation Data'!C182))),'Data Summary'!CO188="Yes"),OFFSET('Sanitation Data'!$C$13,0,10*ROW('Sanitation Data'!C182)),NA())</f>
        <v>#N/A</v>
      </c>
      <c r="AA188" s="104" t="e">
        <f ca="1">+IF(AND(ISNUMBER(OFFSET('Sanitation Data'!$D$5,0,10*ROW('Sanitation Data'!D182))),'Data Summary'!CP188="Yes"),100-OFFSET('Sanitation Data'!$D$5,0,10*ROW('Sanitation Data'!D182)),NA())</f>
        <v>#N/A</v>
      </c>
      <c r="AB188" s="104" t="e">
        <f ca="1">+IF(AND(ISNUMBER(OFFSET('Sanitation Data'!$D$7,0,10*ROW('Sanitation Data'!D182))),'Data Summary'!CQ188="Yes"),OFFSET('Sanitation Data'!$D$7,0,10*ROW('Sanitation Data'!D182)),NA())</f>
        <v>#N/A</v>
      </c>
      <c r="AC188" s="104" t="e">
        <f ca="1">+IF(AND(ISNUMBER(OFFSET('Sanitation Data'!$D$11,0,10*ROW('Sanitation Data'!D182))),'Data Summary'!CR188="Yes"),OFFSET('Sanitation Data'!$D$11,0,10*ROW('Sanitation Data'!D182)),NA())</f>
        <v>#N/A</v>
      </c>
      <c r="AD188" s="104" t="e">
        <f ca="1">+IF(AND(ISNUMBER(OFFSET('Sanitation Data'!$D$12,0,10*ROW('Sanitation Data'!D182))),'Data Summary'!CS188="Yes"),OFFSET('Sanitation Data'!$D$12,0,10*ROW('Sanitation Data'!D182)),NA())</f>
        <v>#N/A</v>
      </c>
      <c r="AE188" s="104" t="e">
        <f ca="1">+IF(AND(ISNUMBER(OFFSET('Sanitation Data'!$D$13,0,10*ROW('Sanitation Data'!D182))),'Data Summary'!CT188="Yes"),OFFSET('Sanitation Data'!$D$13,0,10*ROW('Sanitation Data'!D182)),NA())</f>
        <v>#N/A</v>
      </c>
      <c r="AF188" s="104" t="e">
        <f ca="1">+IF(AND(ISNUMBER(OFFSET('Sanitation Data'!$E$5,0,10*ROW('Sanitation Data'!E182))),'Data Summary'!CU188="Yes"),100-OFFSET('Sanitation Data'!$E$5,0,10*ROW('Sanitation Data'!E182)),NA())</f>
        <v>#N/A</v>
      </c>
      <c r="AG188" s="104" t="e">
        <f ca="1">+IF(AND(ISNUMBER(OFFSET('Sanitation Data'!$E$7,0,10*ROW('Sanitation Data'!E182))),'Data Summary'!CV188="Yes"),OFFSET('Sanitation Data'!$E$7,0,10*ROW('Sanitation Data'!E182)),NA())</f>
        <v>#N/A</v>
      </c>
      <c r="AH188" s="104" t="e">
        <f ca="1">+IF(AND(ISNUMBER(OFFSET('Sanitation Data'!$E$11,0,10*ROW('Sanitation Data'!E182))),'Data Summary'!CW188="Yes"),OFFSET('Sanitation Data'!$E$11,0,10*ROW('Sanitation Data'!E182)),NA())</f>
        <v>#N/A</v>
      </c>
      <c r="AI188" s="104" t="e">
        <f ca="1">+IF(AND(ISNUMBER(OFFSET('Sanitation Data'!$E$12,0,10*ROW('Sanitation Data'!E182))),'Data Summary'!CX188="Yes"),OFFSET('Sanitation Data'!$E$12,0,10*ROW('Sanitation Data'!E182)),NA())</f>
        <v>#N/A</v>
      </c>
      <c r="AJ188" s="104" t="e">
        <f ca="1">+IF(AND(ISNUMBER(OFFSET('Sanitation Data'!$E$13,0,10*ROW('Sanitation Data'!E182))),'Data Summary'!CY188="Yes"),OFFSET('Sanitation Data'!$E$13,0,10*ROW('Sanitation Data'!E182)),NA())</f>
        <v>#N/A</v>
      </c>
      <c r="AK188" s="104" t="e">
        <f ca="1">+IF(AND(ISNUMBER(OFFSET('Sanitation Data'!$F$5,0,10*ROW('Sanitation Data'!F182))),'Data Summary'!CZ188="Yes"),100-OFFSET('Sanitation Data'!$F$5,0,10*ROW('Sanitation Data'!F182)),NA())</f>
        <v>#N/A</v>
      </c>
      <c r="AL188" s="104" t="e">
        <f ca="1">+IF(AND(ISNUMBER(OFFSET('Sanitation Data'!$F$7,0,10*ROW('Sanitation Data'!F182))),'Data Summary'!DA188="Yes"),OFFSET('Sanitation Data'!$F$7,0,10*ROW('Sanitation Data'!F182)),NA())</f>
        <v>#N/A</v>
      </c>
      <c r="AM188" s="104" t="e">
        <f ca="1">+IF(AND(ISNUMBER(OFFSET('Sanitation Data'!$F$11,0,10*ROW('Sanitation Data'!F182))),'Data Summary'!DB188="Yes"),OFFSET('Sanitation Data'!$F$11,0,10*ROW('Sanitation Data'!F182)),NA())</f>
        <v>#N/A</v>
      </c>
      <c r="AN188" s="104" t="e">
        <f ca="1">+IF(AND(ISNUMBER(OFFSET('Sanitation Data'!$F$12,0,10*ROW('Sanitation Data'!F182))),'Data Summary'!DC188="Yes"),OFFSET('Sanitation Data'!$F$12,0,10*ROW('Sanitation Data'!F182)),NA())</f>
        <v>#N/A</v>
      </c>
      <c r="AO188" s="104" t="e">
        <f ca="1">+IF(AND(ISNUMBER(OFFSET('Sanitation Data'!$F$13,0,10*ROW('Sanitation Data'!F182))),'Data Summary'!DD188="Yes"),OFFSET('Sanitation Data'!$F$13,0,10*ROW('Sanitation Data'!F182)),NA())</f>
        <v>#N/A</v>
      </c>
      <c r="AP188" s="104" t="e">
        <f ca="1">+IF(AND(ISNUMBER(OFFSET('Sanitation Data'!$G$5,0,10*ROW('Sanitation Data'!G182))),'Data Summary'!DE188="Yes"),100-OFFSET('Sanitation Data'!$G$5,0,10*ROW('Sanitation Data'!G182)),NA())</f>
        <v>#N/A</v>
      </c>
      <c r="AQ188" s="104" t="e">
        <f ca="1">+IF(AND(ISNUMBER(OFFSET('Sanitation Data'!$G$7,0,10*ROW('Sanitation Data'!G182))),'Data Summary'!DF188="Yes"),OFFSET('Sanitation Data'!$G$7,0,10*ROW('Sanitation Data'!G182)),NA())</f>
        <v>#N/A</v>
      </c>
      <c r="AR188" s="104" t="e">
        <f ca="1">+IF(AND(ISNUMBER(OFFSET('Sanitation Data'!$G$11,0,10*ROW('Sanitation Data'!G182))),'Data Summary'!DG188="Yes"),OFFSET('Sanitation Data'!$G$11,0,10*ROW('Sanitation Data'!G182)),NA())</f>
        <v>#N/A</v>
      </c>
      <c r="AS188" s="104" t="e">
        <f ca="1">+IF(AND(ISNUMBER(OFFSET('Sanitation Data'!$G$12,0,10*ROW('Sanitation Data'!G182))),'Data Summary'!DH188="Yes"),OFFSET('Sanitation Data'!$G$12,0,10*ROW('Sanitation Data'!G182)),NA())</f>
        <v>#N/A</v>
      </c>
      <c r="AT188" s="104" t="e">
        <f ca="1">+IF(AND(ISNUMBER(OFFSET('Sanitation Data'!$G$13,0,10*ROW('Sanitation Data'!G182))),'Data Summary'!DI188="Yes"),OFFSET('Sanitation Data'!$G$13,0,10*ROW('Sanitation Data'!G182)),NA())</f>
        <v>#N/A</v>
      </c>
      <c r="AU188" s="104" t="e">
        <f ca="1">+IF(AND(ISNUMBER(OFFSET('Sanitation Data'!$H$5,0,10*ROW('Sanitation Data'!H182))),'Data Summary'!DJ188="Yes"),100-OFFSET('Sanitation Data'!$H$5,0,10*ROW('Sanitation Data'!H182)),NA())</f>
        <v>#N/A</v>
      </c>
      <c r="AV188" s="104" t="e">
        <f ca="1">+IF(AND(ISNUMBER(OFFSET('Sanitation Data'!$H$7,0,10*ROW('Sanitation Data'!H182))),'Data Summary'!DK188="Yes"),OFFSET('Sanitation Data'!$H$7,0,10*ROW('Sanitation Data'!H182)),NA())</f>
        <v>#N/A</v>
      </c>
      <c r="AW188" s="104" t="e">
        <f ca="1">+IF(AND(ISNUMBER(OFFSET('Sanitation Data'!$H$11,0,10*ROW('Sanitation Data'!H182))),'Data Summary'!DL188="Yes"),OFFSET('Sanitation Data'!$H$11,0,10*ROW('Sanitation Data'!H182)),NA())</f>
        <v>#N/A</v>
      </c>
      <c r="AX188" s="104" t="e">
        <f ca="1">+IF(AND(ISNUMBER(OFFSET('Sanitation Data'!$H$12,0,10*ROW('Sanitation Data'!H182))),'Data Summary'!DM188="Yes"),OFFSET('Sanitation Data'!$H$12,0,10*ROW('Sanitation Data'!H182)),NA())</f>
        <v>#N/A</v>
      </c>
      <c r="AY188" s="104" t="e">
        <f ca="1">+IF(AND(ISNUMBER(OFFSET('Sanitation Data'!$H$13,0,10*ROW('Sanitation Data'!H182))),'Data Summary'!DN188="Yes"),OFFSET('Sanitation Data'!$H$13,0,10*ROW('Sanitation Data'!H182)),NA())</f>
        <v>#N/A</v>
      </c>
      <c r="AZ188" s="109" t="e">
        <f ca="1">+IF(AND(ISNUMBER(OFFSET('Hygiene Data'!$C$6,0,10*ROW('Hygiene Data'!C182))),'Data Summary'!DO188="Yes"),OFFSET('Hygiene Data'!$C$6,0,10*ROW('Hygiene Data'!C182)),NA())</f>
        <v>#N/A</v>
      </c>
      <c r="BA188" s="109" t="e">
        <f ca="1">+IF(AND(ISNUMBER(OFFSET('Hygiene Data'!$C$8,0,10*ROW('Hygiene Data'!C182))),'Data Summary'!DP188="Yes"),OFFSET('Hygiene Data'!$C$8,0,10*ROW('Hygiene Data'!C182)),NA())</f>
        <v>#N/A</v>
      </c>
      <c r="BB188" s="109" t="e">
        <f ca="1">+IF(AND(ISNUMBER(OFFSET('Hygiene Data'!$C$10,0,10*ROW('Hygiene Data'!C182))),'Data Summary'!DQ188="Yes"),OFFSET('Hygiene Data'!$C$10,0,10*ROW('Hygiene Data'!C182)),NA())</f>
        <v>#N/A</v>
      </c>
      <c r="BC188" s="109" t="e">
        <f ca="1">+IF(AND(ISNUMBER(OFFSET('Hygiene Data'!$D$6,0,10*ROW('Hygiene Data'!D182))),'Data Summary'!DR188="Yes"),OFFSET('Hygiene Data'!$D$6,0,10*ROW('Hygiene Data'!D182)),NA())</f>
        <v>#N/A</v>
      </c>
      <c r="BD188" s="109" t="e">
        <f ca="1">+IF(AND(ISNUMBER(OFFSET('Hygiene Data'!$D$8,0,10*ROW('Hygiene Data'!D182))),'Data Summary'!DS188="Yes"),OFFSET('Hygiene Data'!$D$8,0,10*ROW('Hygiene Data'!D182)),NA())</f>
        <v>#N/A</v>
      </c>
      <c r="BE188" s="109" t="e">
        <f ca="1">+IF(AND(ISNUMBER(OFFSET('Hygiene Data'!$D$10,0,10*ROW('Hygiene Data'!D182))),'Data Summary'!DT188="Yes"),OFFSET('Hygiene Data'!$D$10,0,10*ROW('Hygiene Data'!D182)),NA())</f>
        <v>#N/A</v>
      </c>
      <c r="BF188" s="109" t="e">
        <f ca="1">+IF(AND(ISNUMBER(OFFSET('Hygiene Data'!$E$6,0,10*ROW('Hygiene Data'!E182))),'Data Summary'!DU188="Yes"),OFFSET('Hygiene Data'!$E$6,0,10*ROW('Hygiene Data'!E182)),NA())</f>
        <v>#N/A</v>
      </c>
      <c r="BG188" s="109" t="e">
        <f ca="1">+IF(AND(ISNUMBER(OFFSET('Hygiene Data'!$E$8,0,10*ROW('Hygiene Data'!E182))),'Data Summary'!DV188="Yes"),OFFSET('Hygiene Data'!$E$8,0,10*ROW('Hygiene Data'!E182)),NA())</f>
        <v>#N/A</v>
      </c>
      <c r="BH188" s="109" t="e">
        <f ca="1">+IF(AND(ISNUMBER(OFFSET('Hygiene Data'!$E$10,0,10*ROW('Hygiene Data'!E182))),'Data Summary'!DW188="Yes"),OFFSET('Hygiene Data'!$E$10,0,10*ROW('Hygiene Data'!E182)),NA())</f>
        <v>#N/A</v>
      </c>
      <c r="BI188" s="109" t="e">
        <f ca="1">+IF(AND(ISNUMBER(OFFSET('Hygiene Data'!$F$6,0,10*ROW('Hygiene Data'!F182))),'Data Summary'!DX188="Yes"),OFFSET('Hygiene Data'!$F$6,0,10*ROW('Hygiene Data'!F182)),NA())</f>
        <v>#N/A</v>
      </c>
      <c r="BJ188" s="109" t="e">
        <f ca="1">+IF(AND(ISNUMBER(OFFSET('Hygiene Data'!$F$8,0,10*ROW('Hygiene Data'!F182))),'Data Summary'!DY188="Yes"),OFFSET('Hygiene Data'!$F$8,0,10*ROW('Hygiene Data'!F182)),NA())</f>
        <v>#N/A</v>
      </c>
      <c r="BK188" s="109" t="e">
        <f ca="1">+IF(AND(ISNUMBER(OFFSET('Hygiene Data'!$F$10,0,10*ROW('Hygiene Data'!F182))),'Data Summary'!DZ188="Yes"),OFFSET('Hygiene Data'!$F$10,0,10*ROW('Hygiene Data'!F182)),NA())</f>
        <v>#N/A</v>
      </c>
      <c r="BL188" s="109" t="e">
        <f ca="1">+IF(AND(ISNUMBER(OFFSET('Hygiene Data'!$G$6,0,10*ROW('Hygiene Data'!G182))),'Data Summary'!EA188="Yes"),OFFSET('Hygiene Data'!$G$6,0,10*ROW('Hygiene Data'!G182)),NA())</f>
        <v>#N/A</v>
      </c>
      <c r="BM188" s="109" t="e">
        <f ca="1">+IF(AND(ISNUMBER(OFFSET('Hygiene Data'!$G$8,0,10*ROW('Hygiene Data'!G182))),'Data Summary'!EB188="Yes"),OFFSET('Hygiene Data'!$G$8,0,10*ROW('Hygiene Data'!G182)),NA())</f>
        <v>#N/A</v>
      </c>
      <c r="BN188" s="109" t="e">
        <f ca="1">+IF(AND(ISNUMBER(OFFSET('Hygiene Data'!$G$10,0,10*ROW('Hygiene Data'!G182))),'Data Summary'!EC188="Yes"),OFFSET('Hygiene Data'!$G$10,0,10*ROW('Hygiene Data'!G182)),NA())</f>
        <v>#N/A</v>
      </c>
      <c r="BO188" s="109" t="e">
        <f ca="1">+IF(AND(ISNUMBER(OFFSET('Hygiene Data'!$H$6,0,10*ROW('Hygiene Data'!H182))),'Data Summary'!ED188="Yes"),OFFSET('Hygiene Data'!$H$6,0,10*ROW('Hygiene Data'!H182)),NA())</f>
        <v>#N/A</v>
      </c>
      <c r="BP188" s="109" t="e">
        <f ca="1">+IF(AND(ISNUMBER(OFFSET('Hygiene Data'!$H$8,0,10*ROW('Hygiene Data'!H182))),'Data Summary'!EE188="Yes"),OFFSET('Hygiene Data'!$H$8,0,10*ROW('Hygiene Data'!H182)),NA())</f>
        <v>#N/A</v>
      </c>
      <c r="BQ188" s="109" t="e">
        <f ca="1">+IF(AND(ISNUMBER(OFFSET('Hygiene Data'!$H$10,0,10*ROW('Hygiene Data'!H182))),'Data Summary'!EF188="Yes"),OFFSET('Hygiene Data'!$H$10,0,10*ROW('Hygiene Data'!H182)),NA())</f>
        <v>#N/A</v>
      </c>
    </row>
    <row r="189" spans="1:69" x14ac:dyDescent="0.25">
      <c r="A189" s="57" t="e">
        <f ca="1">+IF(OFFSET('Water Data'!$B$1,0,10*ROW('Water Data'!B183))="",NA(),OFFSET('Water Data'!$B$1,0,10*ROW('Water Data'!B183)))</f>
        <v>#N/A</v>
      </c>
      <c r="B189" s="57" t="e">
        <f ca="1">+IF(OFFSET('Water Data'!$A$3,0,10*ROW('Water Data'!A186))="",NA(),OFFSET('Water Data'!$A$3,0,10*ROW('Water Data'!A186)))</f>
        <v>#N/A</v>
      </c>
      <c r="C189" s="57" t="e">
        <f ca="1">+IF(OFFSET('Water Data'!$C$3,0,10*ROW('Water Data'!C186))="",NA(),OFFSET('Water Data'!$C$3,0,10*ROW('Water Data'!C186)))</f>
        <v>#N/A</v>
      </c>
      <c r="D189" s="58" t="e">
        <f ca="1">+IF(AND(ISNUMBER(OFFSET('Water Data'!$C$5,0,10*ROW('Water Data'!C183))),'Data Summary'!BS189="Yes"),100-OFFSET('Water Data'!$C$5,0,10*ROW('Water Data'!C183)),NA())</f>
        <v>#N/A</v>
      </c>
      <c r="E189" s="58" t="e">
        <f ca="1">+IF(AND(ISNUMBER(OFFSET('Water Data'!$C$7,0,10*ROW('Water Data'!C183))),'Data Summary'!BT189="Yes"),OFFSET('Water Data'!$C$7,0,10*ROW('Water Data'!C183)),NA())</f>
        <v>#N/A</v>
      </c>
      <c r="F189" s="58" t="e">
        <f ca="1">+IF(AND(ISNUMBER(OFFSET('Water Data'!$C$10,0,10*ROW('Water Data'!C183))),'Data Summary'!BU189="Yes"),OFFSET('Water Data'!$C$10,0,10*ROW('Water Data'!C183)),NA())</f>
        <v>#N/A</v>
      </c>
      <c r="G189" s="58" t="e">
        <f ca="1">+IF(AND(ISNUMBER(OFFSET('Water Data'!$D$5,0,10*ROW('Water Data'!D183))),'Data Summary'!BV189="Yes"),100-OFFSET('Water Data'!$D$5,0,10*ROW('Water Data'!D183)),NA())</f>
        <v>#N/A</v>
      </c>
      <c r="H189" s="58" t="e">
        <f ca="1">+IF(AND(ISNUMBER(OFFSET('Water Data'!$D$7,0,10*ROW('Water Data'!D183))),'Data Summary'!BW189="Yes"),OFFSET('Water Data'!$D$7,0,10*ROW('Water Data'!D183)),NA())</f>
        <v>#N/A</v>
      </c>
      <c r="I189" s="58" t="e">
        <f ca="1">+IF(AND(ISNUMBER(OFFSET('Water Data'!$D$10,0,10*ROW('Water Data'!D183))),'Data Summary'!BX189="Yes"),OFFSET('Water Data'!$D$10,0,10*ROW('Water Data'!D183)),NA())</f>
        <v>#N/A</v>
      </c>
      <c r="J189" s="58" t="e">
        <f ca="1">+IF(AND(ISNUMBER(OFFSET('Water Data'!$E$5,0,10*ROW('Water Data'!E183))),'Data Summary'!BY189="Yes"),100-OFFSET('Water Data'!$E$5,0,10*ROW('Water Data'!E183)),NA())</f>
        <v>#N/A</v>
      </c>
      <c r="K189" s="58" t="e">
        <f ca="1">+IF(AND(ISNUMBER(OFFSET('Water Data'!$E$7,0,10*ROW('Water Data'!E183))),'Data Summary'!BZ189="Yes"),OFFSET('Water Data'!$E$7,0,10*ROW('Water Data'!E183)),NA())</f>
        <v>#N/A</v>
      </c>
      <c r="L189" s="58" t="e">
        <f ca="1">+IF(AND(ISNUMBER(OFFSET('Water Data'!$E$10,0,10*ROW('Water Data'!E183))),'Data Summary'!CA189="Yes"),OFFSET('Water Data'!$E$10,0,10*ROW('Water Data'!E183)),NA())</f>
        <v>#N/A</v>
      </c>
      <c r="M189" s="58" t="e">
        <f ca="1">+IF(AND(ISNUMBER(OFFSET('Water Data'!$F$5,0,10*ROW('Water Data'!F183))),'Data Summary'!CB189="Yes"),100-OFFSET('Water Data'!$F$5,0,10*ROW('Water Data'!F183)),NA())</f>
        <v>#N/A</v>
      </c>
      <c r="N189" s="58" t="e">
        <f ca="1">+IF(AND(ISNUMBER(OFFSET('Water Data'!$F$7,0,10*ROW('Water Data'!F183))),'Data Summary'!CC189="Yes"),OFFSET('Water Data'!$F$7,0,10*ROW('Water Data'!F183)),NA())</f>
        <v>#N/A</v>
      </c>
      <c r="O189" s="58" t="e">
        <f ca="1">+IF(AND(ISNUMBER(OFFSET('Water Data'!$F$10,0,10*ROW('Water Data'!F183))),'Data Summary'!CD189="Yes"),OFFSET('Water Data'!$F$10,0,10*ROW('Water Data'!F183)),NA())</f>
        <v>#N/A</v>
      </c>
      <c r="P189" s="58" t="e">
        <f ca="1">+IF(AND(ISNUMBER(OFFSET('Water Data'!$G$5,0,10*ROW('Water Data'!G183))),'Data Summary'!CE189="Yes"),100-OFFSET('Water Data'!$G$5,0,10*ROW('Water Data'!G183)),NA())</f>
        <v>#N/A</v>
      </c>
      <c r="Q189" s="58" t="e">
        <f ca="1">+IF(AND(ISNUMBER(OFFSET('Water Data'!$G$7,0,10*ROW('Water Data'!G183))),'Data Summary'!CF189="Yes"),OFFSET('Water Data'!$G$7,0,10*ROW('Water Data'!G183)),NA())</f>
        <v>#N/A</v>
      </c>
      <c r="R189" s="58" t="e">
        <f ca="1">+IF(AND(ISNUMBER(OFFSET('Water Data'!$G$10,0,10*ROW('Water Data'!G183))),'Data Summary'!CG189="Yes"),OFFSET('Water Data'!$G$10,0,10*ROW('Water Data'!G183)),NA())</f>
        <v>#N/A</v>
      </c>
      <c r="S189" s="58" t="e">
        <f ca="1">+IF(AND(ISNUMBER(OFFSET('Water Data'!$H$5,0,10*ROW('Water Data'!H183))),'Data Summary'!CH189="Yes"),100-OFFSET('Water Data'!$H$5,0,10*ROW('Water Data'!H183)),NA())</f>
        <v>#N/A</v>
      </c>
      <c r="T189" s="58" t="e">
        <f ca="1">+IF(AND(ISNUMBER(OFFSET('Water Data'!$H$7,0,10*ROW('Water Data'!H183))),'Data Summary'!CI189="Yes"),OFFSET('Water Data'!$H$7,0,10*ROW('Water Data'!H183)),NA())</f>
        <v>#N/A</v>
      </c>
      <c r="U189" s="58" t="e">
        <f ca="1">+IF(AND(ISNUMBER(OFFSET('Water Data'!$H$10,0,10*ROW('Water Data'!H183))),'Data Summary'!CJ189="Yes"),OFFSET('Water Data'!$H$10,0,10*ROW('Water Data'!H183)),NA())</f>
        <v>#N/A</v>
      </c>
      <c r="V189" s="104" t="e">
        <f ca="1">+IF(AND(ISNUMBER(OFFSET('Sanitation Data'!$C$5,0,10*ROW('Sanitation Data'!C183))),'Data Summary'!CK189="Yes"),100-OFFSET('Sanitation Data'!$C$5,0,10*ROW('Sanitation Data'!C183)),NA())</f>
        <v>#N/A</v>
      </c>
      <c r="W189" s="104" t="e">
        <f ca="1">+IF(AND(ISNUMBER(OFFSET('Sanitation Data'!$C$7,0,10*ROW('Sanitation Data'!C183))),'Data Summary'!CL189="Yes"),OFFSET('Sanitation Data'!$C$7,0,10*ROW('Sanitation Data'!C183)),NA())</f>
        <v>#N/A</v>
      </c>
      <c r="X189" s="104" t="e">
        <f ca="1">+IF(AND(ISNUMBER(OFFSET('Sanitation Data'!$C$11,0,10*ROW('Sanitation Data'!C183))),'Data Summary'!CM189="Yes"),OFFSET('Sanitation Data'!$C$11,0,10*ROW('Sanitation Data'!C183)),NA())</f>
        <v>#N/A</v>
      </c>
      <c r="Y189" s="104" t="e">
        <f ca="1">+IF(AND(ISNUMBER(OFFSET('Sanitation Data'!$C$12,0,10*ROW('Sanitation Data'!C183))),'Data Summary'!CN189="Yes"),OFFSET('Sanitation Data'!$C$12,0,10*ROW('Sanitation Data'!C183)),NA())</f>
        <v>#N/A</v>
      </c>
      <c r="Z189" s="104" t="e">
        <f ca="1">+IF(AND(ISNUMBER(OFFSET('Sanitation Data'!$C$13,0,10*ROW('Sanitation Data'!C183))),'Data Summary'!CO189="Yes"),OFFSET('Sanitation Data'!$C$13,0,10*ROW('Sanitation Data'!C183)),NA())</f>
        <v>#N/A</v>
      </c>
      <c r="AA189" s="104" t="e">
        <f ca="1">+IF(AND(ISNUMBER(OFFSET('Sanitation Data'!$D$5,0,10*ROW('Sanitation Data'!D183))),'Data Summary'!CP189="Yes"),100-OFFSET('Sanitation Data'!$D$5,0,10*ROW('Sanitation Data'!D183)),NA())</f>
        <v>#N/A</v>
      </c>
      <c r="AB189" s="104" t="e">
        <f ca="1">+IF(AND(ISNUMBER(OFFSET('Sanitation Data'!$D$7,0,10*ROW('Sanitation Data'!D183))),'Data Summary'!CQ189="Yes"),OFFSET('Sanitation Data'!$D$7,0,10*ROW('Sanitation Data'!D183)),NA())</f>
        <v>#N/A</v>
      </c>
      <c r="AC189" s="104" t="e">
        <f ca="1">+IF(AND(ISNUMBER(OFFSET('Sanitation Data'!$D$11,0,10*ROW('Sanitation Data'!D183))),'Data Summary'!CR189="Yes"),OFFSET('Sanitation Data'!$D$11,0,10*ROW('Sanitation Data'!D183)),NA())</f>
        <v>#N/A</v>
      </c>
      <c r="AD189" s="104" t="e">
        <f ca="1">+IF(AND(ISNUMBER(OFFSET('Sanitation Data'!$D$12,0,10*ROW('Sanitation Data'!D183))),'Data Summary'!CS189="Yes"),OFFSET('Sanitation Data'!$D$12,0,10*ROW('Sanitation Data'!D183)),NA())</f>
        <v>#N/A</v>
      </c>
      <c r="AE189" s="104" t="e">
        <f ca="1">+IF(AND(ISNUMBER(OFFSET('Sanitation Data'!$D$13,0,10*ROW('Sanitation Data'!D183))),'Data Summary'!CT189="Yes"),OFFSET('Sanitation Data'!$D$13,0,10*ROW('Sanitation Data'!D183)),NA())</f>
        <v>#N/A</v>
      </c>
      <c r="AF189" s="104" t="e">
        <f ca="1">+IF(AND(ISNUMBER(OFFSET('Sanitation Data'!$E$5,0,10*ROW('Sanitation Data'!E183))),'Data Summary'!CU189="Yes"),100-OFFSET('Sanitation Data'!$E$5,0,10*ROW('Sanitation Data'!E183)),NA())</f>
        <v>#N/A</v>
      </c>
      <c r="AG189" s="104" t="e">
        <f ca="1">+IF(AND(ISNUMBER(OFFSET('Sanitation Data'!$E$7,0,10*ROW('Sanitation Data'!E183))),'Data Summary'!CV189="Yes"),OFFSET('Sanitation Data'!$E$7,0,10*ROW('Sanitation Data'!E183)),NA())</f>
        <v>#N/A</v>
      </c>
      <c r="AH189" s="104" t="e">
        <f ca="1">+IF(AND(ISNUMBER(OFFSET('Sanitation Data'!$E$11,0,10*ROW('Sanitation Data'!E183))),'Data Summary'!CW189="Yes"),OFFSET('Sanitation Data'!$E$11,0,10*ROW('Sanitation Data'!E183)),NA())</f>
        <v>#N/A</v>
      </c>
      <c r="AI189" s="104" t="e">
        <f ca="1">+IF(AND(ISNUMBER(OFFSET('Sanitation Data'!$E$12,0,10*ROW('Sanitation Data'!E183))),'Data Summary'!CX189="Yes"),OFFSET('Sanitation Data'!$E$12,0,10*ROW('Sanitation Data'!E183)),NA())</f>
        <v>#N/A</v>
      </c>
      <c r="AJ189" s="104" t="e">
        <f ca="1">+IF(AND(ISNUMBER(OFFSET('Sanitation Data'!$E$13,0,10*ROW('Sanitation Data'!E183))),'Data Summary'!CY189="Yes"),OFFSET('Sanitation Data'!$E$13,0,10*ROW('Sanitation Data'!E183)),NA())</f>
        <v>#N/A</v>
      </c>
      <c r="AK189" s="104" t="e">
        <f ca="1">+IF(AND(ISNUMBER(OFFSET('Sanitation Data'!$F$5,0,10*ROW('Sanitation Data'!F183))),'Data Summary'!CZ189="Yes"),100-OFFSET('Sanitation Data'!$F$5,0,10*ROW('Sanitation Data'!F183)),NA())</f>
        <v>#N/A</v>
      </c>
      <c r="AL189" s="104" t="e">
        <f ca="1">+IF(AND(ISNUMBER(OFFSET('Sanitation Data'!$F$7,0,10*ROW('Sanitation Data'!F183))),'Data Summary'!DA189="Yes"),OFFSET('Sanitation Data'!$F$7,0,10*ROW('Sanitation Data'!F183)),NA())</f>
        <v>#N/A</v>
      </c>
      <c r="AM189" s="104" t="e">
        <f ca="1">+IF(AND(ISNUMBER(OFFSET('Sanitation Data'!$F$11,0,10*ROW('Sanitation Data'!F183))),'Data Summary'!DB189="Yes"),OFFSET('Sanitation Data'!$F$11,0,10*ROW('Sanitation Data'!F183)),NA())</f>
        <v>#N/A</v>
      </c>
      <c r="AN189" s="104" t="e">
        <f ca="1">+IF(AND(ISNUMBER(OFFSET('Sanitation Data'!$F$12,0,10*ROW('Sanitation Data'!F183))),'Data Summary'!DC189="Yes"),OFFSET('Sanitation Data'!$F$12,0,10*ROW('Sanitation Data'!F183)),NA())</f>
        <v>#N/A</v>
      </c>
      <c r="AO189" s="104" t="e">
        <f ca="1">+IF(AND(ISNUMBER(OFFSET('Sanitation Data'!$F$13,0,10*ROW('Sanitation Data'!F183))),'Data Summary'!DD189="Yes"),OFFSET('Sanitation Data'!$F$13,0,10*ROW('Sanitation Data'!F183)),NA())</f>
        <v>#N/A</v>
      </c>
      <c r="AP189" s="104" t="e">
        <f ca="1">+IF(AND(ISNUMBER(OFFSET('Sanitation Data'!$G$5,0,10*ROW('Sanitation Data'!G183))),'Data Summary'!DE189="Yes"),100-OFFSET('Sanitation Data'!$G$5,0,10*ROW('Sanitation Data'!G183)),NA())</f>
        <v>#N/A</v>
      </c>
      <c r="AQ189" s="104" t="e">
        <f ca="1">+IF(AND(ISNUMBER(OFFSET('Sanitation Data'!$G$7,0,10*ROW('Sanitation Data'!G183))),'Data Summary'!DF189="Yes"),OFFSET('Sanitation Data'!$G$7,0,10*ROW('Sanitation Data'!G183)),NA())</f>
        <v>#N/A</v>
      </c>
      <c r="AR189" s="104" t="e">
        <f ca="1">+IF(AND(ISNUMBER(OFFSET('Sanitation Data'!$G$11,0,10*ROW('Sanitation Data'!G183))),'Data Summary'!DG189="Yes"),OFFSET('Sanitation Data'!$G$11,0,10*ROW('Sanitation Data'!G183)),NA())</f>
        <v>#N/A</v>
      </c>
      <c r="AS189" s="104" t="e">
        <f ca="1">+IF(AND(ISNUMBER(OFFSET('Sanitation Data'!$G$12,0,10*ROW('Sanitation Data'!G183))),'Data Summary'!DH189="Yes"),OFFSET('Sanitation Data'!$G$12,0,10*ROW('Sanitation Data'!G183)),NA())</f>
        <v>#N/A</v>
      </c>
      <c r="AT189" s="104" t="e">
        <f ca="1">+IF(AND(ISNUMBER(OFFSET('Sanitation Data'!$G$13,0,10*ROW('Sanitation Data'!G183))),'Data Summary'!DI189="Yes"),OFFSET('Sanitation Data'!$G$13,0,10*ROW('Sanitation Data'!G183)),NA())</f>
        <v>#N/A</v>
      </c>
      <c r="AU189" s="104" t="e">
        <f ca="1">+IF(AND(ISNUMBER(OFFSET('Sanitation Data'!$H$5,0,10*ROW('Sanitation Data'!H183))),'Data Summary'!DJ189="Yes"),100-OFFSET('Sanitation Data'!$H$5,0,10*ROW('Sanitation Data'!H183)),NA())</f>
        <v>#N/A</v>
      </c>
      <c r="AV189" s="104" t="e">
        <f ca="1">+IF(AND(ISNUMBER(OFFSET('Sanitation Data'!$H$7,0,10*ROW('Sanitation Data'!H183))),'Data Summary'!DK189="Yes"),OFFSET('Sanitation Data'!$H$7,0,10*ROW('Sanitation Data'!H183)),NA())</f>
        <v>#N/A</v>
      </c>
      <c r="AW189" s="104" t="e">
        <f ca="1">+IF(AND(ISNUMBER(OFFSET('Sanitation Data'!$H$11,0,10*ROW('Sanitation Data'!H183))),'Data Summary'!DL189="Yes"),OFFSET('Sanitation Data'!$H$11,0,10*ROW('Sanitation Data'!H183)),NA())</f>
        <v>#N/A</v>
      </c>
      <c r="AX189" s="104" t="e">
        <f ca="1">+IF(AND(ISNUMBER(OFFSET('Sanitation Data'!$H$12,0,10*ROW('Sanitation Data'!H183))),'Data Summary'!DM189="Yes"),OFFSET('Sanitation Data'!$H$12,0,10*ROW('Sanitation Data'!H183)),NA())</f>
        <v>#N/A</v>
      </c>
      <c r="AY189" s="104" t="e">
        <f ca="1">+IF(AND(ISNUMBER(OFFSET('Sanitation Data'!$H$13,0,10*ROW('Sanitation Data'!H183))),'Data Summary'!DN189="Yes"),OFFSET('Sanitation Data'!$H$13,0,10*ROW('Sanitation Data'!H183)),NA())</f>
        <v>#N/A</v>
      </c>
      <c r="AZ189" s="109" t="e">
        <f ca="1">+IF(AND(ISNUMBER(OFFSET('Hygiene Data'!$C$6,0,10*ROW('Hygiene Data'!C183))),'Data Summary'!DO189="Yes"),OFFSET('Hygiene Data'!$C$6,0,10*ROW('Hygiene Data'!C183)),NA())</f>
        <v>#N/A</v>
      </c>
      <c r="BA189" s="109" t="e">
        <f ca="1">+IF(AND(ISNUMBER(OFFSET('Hygiene Data'!$C$8,0,10*ROW('Hygiene Data'!C183))),'Data Summary'!DP189="Yes"),OFFSET('Hygiene Data'!$C$8,0,10*ROW('Hygiene Data'!C183)),NA())</f>
        <v>#N/A</v>
      </c>
      <c r="BB189" s="109" t="e">
        <f ca="1">+IF(AND(ISNUMBER(OFFSET('Hygiene Data'!$C$10,0,10*ROW('Hygiene Data'!C183))),'Data Summary'!DQ189="Yes"),OFFSET('Hygiene Data'!$C$10,0,10*ROW('Hygiene Data'!C183)),NA())</f>
        <v>#N/A</v>
      </c>
      <c r="BC189" s="109" t="e">
        <f ca="1">+IF(AND(ISNUMBER(OFFSET('Hygiene Data'!$D$6,0,10*ROW('Hygiene Data'!D183))),'Data Summary'!DR189="Yes"),OFFSET('Hygiene Data'!$D$6,0,10*ROW('Hygiene Data'!D183)),NA())</f>
        <v>#N/A</v>
      </c>
      <c r="BD189" s="109" t="e">
        <f ca="1">+IF(AND(ISNUMBER(OFFSET('Hygiene Data'!$D$8,0,10*ROW('Hygiene Data'!D183))),'Data Summary'!DS189="Yes"),OFFSET('Hygiene Data'!$D$8,0,10*ROW('Hygiene Data'!D183)),NA())</f>
        <v>#N/A</v>
      </c>
      <c r="BE189" s="109" t="e">
        <f ca="1">+IF(AND(ISNUMBER(OFFSET('Hygiene Data'!$D$10,0,10*ROW('Hygiene Data'!D183))),'Data Summary'!DT189="Yes"),OFFSET('Hygiene Data'!$D$10,0,10*ROW('Hygiene Data'!D183)),NA())</f>
        <v>#N/A</v>
      </c>
      <c r="BF189" s="109" t="e">
        <f ca="1">+IF(AND(ISNUMBER(OFFSET('Hygiene Data'!$E$6,0,10*ROW('Hygiene Data'!E183))),'Data Summary'!DU189="Yes"),OFFSET('Hygiene Data'!$E$6,0,10*ROW('Hygiene Data'!E183)),NA())</f>
        <v>#N/A</v>
      </c>
      <c r="BG189" s="109" t="e">
        <f ca="1">+IF(AND(ISNUMBER(OFFSET('Hygiene Data'!$E$8,0,10*ROW('Hygiene Data'!E183))),'Data Summary'!DV189="Yes"),OFFSET('Hygiene Data'!$E$8,0,10*ROW('Hygiene Data'!E183)),NA())</f>
        <v>#N/A</v>
      </c>
      <c r="BH189" s="109" t="e">
        <f ca="1">+IF(AND(ISNUMBER(OFFSET('Hygiene Data'!$E$10,0,10*ROW('Hygiene Data'!E183))),'Data Summary'!DW189="Yes"),OFFSET('Hygiene Data'!$E$10,0,10*ROW('Hygiene Data'!E183)),NA())</f>
        <v>#N/A</v>
      </c>
      <c r="BI189" s="109" t="e">
        <f ca="1">+IF(AND(ISNUMBER(OFFSET('Hygiene Data'!$F$6,0,10*ROW('Hygiene Data'!F183))),'Data Summary'!DX189="Yes"),OFFSET('Hygiene Data'!$F$6,0,10*ROW('Hygiene Data'!F183)),NA())</f>
        <v>#N/A</v>
      </c>
      <c r="BJ189" s="109" t="e">
        <f ca="1">+IF(AND(ISNUMBER(OFFSET('Hygiene Data'!$F$8,0,10*ROW('Hygiene Data'!F183))),'Data Summary'!DY189="Yes"),OFFSET('Hygiene Data'!$F$8,0,10*ROW('Hygiene Data'!F183)),NA())</f>
        <v>#N/A</v>
      </c>
      <c r="BK189" s="109" t="e">
        <f ca="1">+IF(AND(ISNUMBER(OFFSET('Hygiene Data'!$F$10,0,10*ROW('Hygiene Data'!F183))),'Data Summary'!DZ189="Yes"),OFFSET('Hygiene Data'!$F$10,0,10*ROW('Hygiene Data'!F183)),NA())</f>
        <v>#N/A</v>
      </c>
      <c r="BL189" s="109" t="e">
        <f ca="1">+IF(AND(ISNUMBER(OFFSET('Hygiene Data'!$G$6,0,10*ROW('Hygiene Data'!G183))),'Data Summary'!EA189="Yes"),OFFSET('Hygiene Data'!$G$6,0,10*ROW('Hygiene Data'!G183)),NA())</f>
        <v>#N/A</v>
      </c>
      <c r="BM189" s="109" t="e">
        <f ca="1">+IF(AND(ISNUMBER(OFFSET('Hygiene Data'!$G$8,0,10*ROW('Hygiene Data'!G183))),'Data Summary'!EB189="Yes"),OFFSET('Hygiene Data'!$G$8,0,10*ROW('Hygiene Data'!G183)),NA())</f>
        <v>#N/A</v>
      </c>
      <c r="BN189" s="109" t="e">
        <f ca="1">+IF(AND(ISNUMBER(OFFSET('Hygiene Data'!$G$10,0,10*ROW('Hygiene Data'!G183))),'Data Summary'!EC189="Yes"),OFFSET('Hygiene Data'!$G$10,0,10*ROW('Hygiene Data'!G183)),NA())</f>
        <v>#N/A</v>
      </c>
      <c r="BO189" s="109" t="e">
        <f ca="1">+IF(AND(ISNUMBER(OFFSET('Hygiene Data'!$H$6,0,10*ROW('Hygiene Data'!H183))),'Data Summary'!ED189="Yes"),OFFSET('Hygiene Data'!$H$6,0,10*ROW('Hygiene Data'!H183)),NA())</f>
        <v>#N/A</v>
      </c>
      <c r="BP189" s="109" t="e">
        <f ca="1">+IF(AND(ISNUMBER(OFFSET('Hygiene Data'!$H$8,0,10*ROW('Hygiene Data'!H183))),'Data Summary'!EE189="Yes"),OFFSET('Hygiene Data'!$H$8,0,10*ROW('Hygiene Data'!H183)),NA())</f>
        <v>#N/A</v>
      </c>
      <c r="BQ189" s="109" t="e">
        <f ca="1">+IF(AND(ISNUMBER(OFFSET('Hygiene Data'!$H$10,0,10*ROW('Hygiene Data'!H183))),'Data Summary'!EF189="Yes"),OFFSET('Hygiene Data'!$H$10,0,10*ROW('Hygiene Data'!H183)),NA())</f>
        <v>#N/A</v>
      </c>
    </row>
    <row r="190" spans="1:69" x14ac:dyDescent="0.25">
      <c r="A190" s="57" t="e">
        <f ca="1">+IF(OFFSET('Water Data'!$B$1,0,10*ROW('Water Data'!B184))="",NA(),OFFSET('Water Data'!$B$1,0,10*ROW('Water Data'!B184)))</f>
        <v>#N/A</v>
      </c>
      <c r="B190" s="57" t="e">
        <f ca="1">+IF(OFFSET('Water Data'!$A$3,0,10*ROW('Water Data'!A187))="",NA(),OFFSET('Water Data'!$A$3,0,10*ROW('Water Data'!A187)))</f>
        <v>#N/A</v>
      </c>
      <c r="C190" s="57" t="e">
        <f ca="1">+IF(OFFSET('Water Data'!$C$3,0,10*ROW('Water Data'!C187))="",NA(),OFFSET('Water Data'!$C$3,0,10*ROW('Water Data'!C187)))</f>
        <v>#N/A</v>
      </c>
      <c r="D190" s="58" t="e">
        <f ca="1">+IF(AND(ISNUMBER(OFFSET('Water Data'!$C$5,0,10*ROW('Water Data'!C184))),'Data Summary'!BS190="Yes"),100-OFFSET('Water Data'!$C$5,0,10*ROW('Water Data'!C184)),NA())</f>
        <v>#N/A</v>
      </c>
      <c r="E190" s="58" t="e">
        <f ca="1">+IF(AND(ISNUMBER(OFFSET('Water Data'!$C$7,0,10*ROW('Water Data'!C184))),'Data Summary'!BT190="Yes"),OFFSET('Water Data'!$C$7,0,10*ROW('Water Data'!C184)),NA())</f>
        <v>#N/A</v>
      </c>
      <c r="F190" s="58" t="e">
        <f ca="1">+IF(AND(ISNUMBER(OFFSET('Water Data'!$C$10,0,10*ROW('Water Data'!C184))),'Data Summary'!BU190="Yes"),OFFSET('Water Data'!$C$10,0,10*ROW('Water Data'!C184)),NA())</f>
        <v>#N/A</v>
      </c>
      <c r="G190" s="58" t="e">
        <f ca="1">+IF(AND(ISNUMBER(OFFSET('Water Data'!$D$5,0,10*ROW('Water Data'!D184))),'Data Summary'!BV190="Yes"),100-OFFSET('Water Data'!$D$5,0,10*ROW('Water Data'!D184)),NA())</f>
        <v>#N/A</v>
      </c>
      <c r="H190" s="58" t="e">
        <f ca="1">+IF(AND(ISNUMBER(OFFSET('Water Data'!$D$7,0,10*ROW('Water Data'!D184))),'Data Summary'!BW190="Yes"),OFFSET('Water Data'!$D$7,0,10*ROW('Water Data'!D184)),NA())</f>
        <v>#N/A</v>
      </c>
      <c r="I190" s="58" t="e">
        <f ca="1">+IF(AND(ISNUMBER(OFFSET('Water Data'!$D$10,0,10*ROW('Water Data'!D184))),'Data Summary'!BX190="Yes"),OFFSET('Water Data'!$D$10,0,10*ROW('Water Data'!D184)),NA())</f>
        <v>#N/A</v>
      </c>
      <c r="J190" s="58" t="e">
        <f ca="1">+IF(AND(ISNUMBER(OFFSET('Water Data'!$E$5,0,10*ROW('Water Data'!E184))),'Data Summary'!BY190="Yes"),100-OFFSET('Water Data'!$E$5,0,10*ROW('Water Data'!E184)),NA())</f>
        <v>#N/A</v>
      </c>
      <c r="K190" s="58" t="e">
        <f ca="1">+IF(AND(ISNUMBER(OFFSET('Water Data'!$E$7,0,10*ROW('Water Data'!E184))),'Data Summary'!BZ190="Yes"),OFFSET('Water Data'!$E$7,0,10*ROW('Water Data'!E184)),NA())</f>
        <v>#N/A</v>
      </c>
      <c r="L190" s="58" t="e">
        <f ca="1">+IF(AND(ISNUMBER(OFFSET('Water Data'!$E$10,0,10*ROW('Water Data'!E184))),'Data Summary'!CA190="Yes"),OFFSET('Water Data'!$E$10,0,10*ROW('Water Data'!E184)),NA())</f>
        <v>#N/A</v>
      </c>
      <c r="M190" s="58" t="e">
        <f ca="1">+IF(AND(ISNUMBER(OFFSET('Water Data'!$F$5,0,10*ROW('Water Data'!F184))),'Data Summary'!CB190="Yes"),100-OFFSET('Water Data'!$F$5,0,10*ROW('Water Data'!F184)),NA())</f>
        <v>#N/A</v>
      </c>
      <c r="N190" s="58" t="e">
        <f ca="1">+IF(AND(ISNUMBER(OFFSET('Water Data'!$F$7,0,10*ROW('Water Data'!F184))),'Data Summary'!CC190="Yes"),OFFSET('Water Data'!$F$7,0,10*ROW('Water Data'!F184)),NA())</f>
        <v>#N/A</v>
      </c>
      <c r="O190" s="58" t="e">
        <f ca="1">+IF(AND(ISNUMBER(OFFSET('Water Data'!$F$10,0,10*ROW('Water Data'!F184))),'Data Summary'!CD190="Yes"),OFFSET('Water Data'!$F$10,0,10*ROW('Water Data'!F184)),NA())</f>
        <v>#N/A</v>
      </c>
      <c r="P190" s="58" t="e">
        <f ca="1">+IF(AND(ISNUMBER(OFFSET('Water Data'!$G$5,0,10*ROW('Water Data'!G184))),'Data Summary'!CE190="Yes"),100-OFFSET('Water Data'!$G$5,0,10*ROW('Water Data'!G184)),NA())</f>
        <v>#N/A</v>
      </c>
      <c r="Q190" s="58" t="e">
        <f ca="1">+IF(AND(ISNUMBER(OFFSET('Water Data'!$G$7,0,10*ROW('Water Data'!G184))),'Data Summary'!CF190="Yes"),OFFSET('Water Data'!$G$7,0,10*ROW('Water Data'!G184)),NA())</f>
        <v>#N/A</v>
      </c>
      <c r="R190" s="58" t="e">
        <f ca="1">+IF(AND(ISNUMBER(OFFSET('Water Data'!$G$10,0,10*ROW('Water Data'!G184))),'Data Summary'!CG190="Yes"),OFFSET('Water Data'!$G$10,0,10*ROW('Water Data'!G184)),NA())</f>
        <v>#N/A</v>
      </c>
      <c r="S190" s="58" t="e">
        <f ca="1">+IF(AND(ISNUMBER(OFFSET('Water Data'!$H$5,0,10*ROW('Water Data'!H184))),'Data Summary'!CH190="Yes"),100-OFFSET('Water Data'!$H$5,0,10*ROW('Water Data'!H184)),NA())</f>
        <v>#N/A</v>
      </c>
      <c r="T190" s="58" t="e">
        <f ca="1">+IF(AND(ISNUMBER(OFFSET('Water Data'!$H$7,0,10*ROW('Water Data'!H184))),'Data Summary'!CI190="Yes"),OFFSET('Water Data'!$H$7,0,10*ROW('Water Data'!H184)),NA())</f>
        <v>#N/A</v>
      </c>
      <c r="U190" s="58" t="e">
        <f ca="1">+IF(AND(ISNUMBER(OFFSET('Water Data'!$H$10,0,10*ROW('Water Data'!H184))),'Data Summary'!CJ190="Yes"),OFFSET('Water Data'!$H$10,0,10*ROW('Water Data'!H184)),NA())</f>
        <v>#N/A</v>
      </c>
      <c r="V190" s="104" t="e">
        <f ca="1">+IF(AND(ISNUMBER(OFFSET('Sanitation Data'!$C$5,0,10*ROW('Sanitation Data'!C184))),'Data Summary'!CK190="Yes"),100-OFFSET('Sanitation Data'!$C$5,0,10*ROW('Sanitation Data'!C184)),NA())</f>
        <v>#N/A</v>
      </c>
      <c r="W190" s="104" t="e">
        <f ca="1">+IF(AND(ISNUMBER(OFFSET('Sanitation Data'!$C$7,0,10*ROW('Sanitation Data'!C184))),'Data Summary'!CL190="Yes"),OFFSET('Sanitation Data'!$C$7,0,10*ROW('Sanitation Data'!C184)),NA())</f>
        <v>#N/A</v>
      </c>
      <c r="X190" s="104" t="e">
        <f ca="1">+IF(AND(ISNUMBER(OFFSET('Sanitation Data'!$C$11,0,10*ROW('Sanitation Data'!C184))),'Data Summary'!CM190="Yes"),OFFSET('Sanitation Data'!$C$11,0,10*ROW('Sanitation Data'!C184)),NA())</f>
        <v>#N/A</v>
      </c>
      <c r="Y190" s="104" t="e">
        <f ca="1">+IF(AND(ISNUMBER(OFFSET('Sanitation Data'!$C$12,0,10*ROW('Sanitation Data'!C184))),'Data Summary'!CN190="Yes"),OFFSET('Sanitation Data'!$C$12,0,10*ROW('Sanitation Data'!C184)),NA())</f>
        <v>#N/A</v>
      </c>
      <c r="Z190" s="104" t="e">
        <f ca="1">+IF(AND(ISNUMBER(OFFSET('Sanitation Data'!$C$13,0,10*ROW('Sanitation Data'!C184))),'Data Summary'!CO190="Yes"),OFFSET('Sanitation Data'!$C$13,0,10*ROW('Sanitation Data'!C184)),NA())</f>
        <v>#N/A</v>
      </c>
      <c r="AA190" s="104" t="e">
        <f ca="1">+IF(AND(ISNUMBER(OFFSET('Sanitation Data'!$D$5,0,10*ROW('Sanitation Data'!D184))),'Data Summary'!CP190="Yes"),100-OFFSET('Sanitation Data'!$D$5,0,10*ROW('Sanitation Data'!D184)),NA())</f>
        <v>#N/A</v>
      </c>
      <c r="AB190" s="104" t="e">
        <f ca="1">+IF(AND(ISNUMBER(OFFSET('Sanitation Data'!$D$7,0,10*ROW('Sanitation Data'!D184))),'Data Summary'!CQ190="Yes"),OFFSET('Sanitation Data'!$D$7,0,10*ROW('Sanitation Data'!D184)),NA())</f>
        <v>#N/A</v>
      </c>
      <c r="AC190" s="104" t="e">
        <f ca="1">+IF(AND(ISNUMBER(OFFSET('Sanitation Data'!$D$11,0,10*ROW('Sanitation Data'!D184))),'Data Summary'!CR190="Yes"),OFFSET('Sanitation Data'!$D$11,0,10*ROW('Sanitation Data'!D184)),NA())</f>
        <v>#N/A</v>
      </c>
      <c r="AD190" s="104" t="e">
        <f ca="1">+IF(AND(ISNUMBER(OFFSET('Sanitation Data'!$D$12,0,10*ROW('Sanitation Data'!D184))),'Data Summary'!CS190="Yes"),OFFSET('Sanitation Data'!$D$12,0,10*ROW('Sanitation Data'!D184)),NA())</f>
        <v>#N/A</v>
      </c>
      <c r="AE190" s="104" t="e">
        <f ca="1">+IF(AND(ISNUMBER(OFFSET('Sanitation Data'!$D$13,0,10*ROW('Sanitation Data'!D184))),'Data Summary'!CT190="Yes"),OFFSET('Sanitation Data'!$D$13,0,10*ROW('Sanitation Data'!D184)),NA())</f>
        <v>#N/A</v>
      </c>
      <c r="AF190" s="104" t="e">
        <f ca="1">+IF(AND(ISNUMBER(OFFSET('Sanitation Data'!$E$5,0,10*ROW('Sanitation Data'!E184))),'Data Summary'!CU190="Yes"),100-OFFSET('Sanitation Data'!$E$5,0,10*ROW('Sanitation Data'!E184)),NA())</f>
        <v>#N/A</v>
      </c>
      <c r="AG190" s="104" t="e">
        <f ca="1">+IF(AND(ISNUMBER(OFFSET('Sanitation Data'!$E$7,0,10*ROW('Sanitation Data'!E184))),'Data Summary'!CV190="Yes"),OFFSET('Sanitation Data'!$E$7,0,10*ROW('Sanitation Data'!E184)),NA())</f>
        <v>#N/A</v>
      </c>
      <c r="AH190" s="104" t="e">
        <f ca="1">+IF(AND(ISNUMBER(OFFSET('Sanitation Data'!$E$11,0,10*ROW('Sanitation Data'!E184))),'Data Summary'!CW190="Yes"),OFFSET('Sanitation Data'!$E$11,0,10*ROW('Sanitation Data'!E184)),NA())</f>
        <v>#N/A</v>
      </c>
      <c r="AI190" s="104" t="e">
        <f ca="1">+IF(AND(ISNUMBER(OFFSET('Sanitation Data'!$E$12,0,10*ROW('Sanitation Data'!E184))),'Data Summary'!CX190="Yes"),OFFSET('Sanitation Data'!$E$12,0,10*ROW('Sanitation Data'!E184)),NA())</f>
        <v>#N/A</v>
      </c>
      <c r="AJ190" s="104" t="e">
        <f ca="1">+IF(AND(ISNUMBER(OFFSET('Sanitation Data'!$E$13,0,10*ROW('Sanitation Data'!E184))),'Data Summary'!CY190="Yes"),OFFSET('Sanitation Data'!$E$13,0,10*ROW('Sanitation Data'!E184)),NA())</f>
        <v>#N/A</v>
      </c>
      <c r="AK190" s="104" t="e">
        <f ca="1">+IF(AND(ISNUMBER(OFFSET('Sanitation Data'!$F$5,0,10*ROW('Sanitation Data'!F184))),'Data Summary'!CZ190="Yes"),100-OFFSET('Sanitation Data'!$F$5,0,10*ROW('Sanitation Data'!F184)),NA())</f>
        <v>#N/A</v>
      </c>
      <c r="AL190" s="104" t="e">
        <f ca="1">+IF(AND(ISNUMBER(OFFSET('Sanitation Data'!$F$7,0,10*ROW('Sanitation Data'!F184))),'Data Summary'!DA190="Yes"),OFFSET('Sanitation Data'!$F$7,0,10*ROW('Sanitation Data'!F184)),NA())</f>
        <v>#N/A</v>
      </c>
      <c r="AM190" s="104" t="e">
        <f ca="1">+IF(AND(ISNUMBER(OFFSET('Sanitation Data'!$F$11,0,10*ROW('Sanitation Data'!F184))),'Data Summary'!DB190="Yes"),OFFSET('Sanitation Data'!$F$11,0,10*ROW('Sanitation Data'!F184)),NA())</f>
        <v>#N/A</v>
      </c>
      <c r="AN190" s="104" t="e">
        <f ca="1">+IF(AND(ISNUMBER(OFFSET('Sanitation Data'!$F$12,0,10*ROW('Sanitation Data'!F184))),'Data Summary'!DC190="Yes"),OFFSET('Sanitation Data'!$F$12,0,10*ROW('Sanitation Data'!F184)),NA())</f>
        <v>#N/A</v>
      </c>
      <c r="AO190" s="104" t="e">
        <f ca="1">+IF(AND(ISNUMBER(OFFSET('Sanitation Data'!$F$13,0,10*ROW('Sanitation Data'!F184))),'Data Summary'!DD190="Yes"),OFFSET('Sanitation Data'!$F$13,0,10*ROW('Sanitation Data'!F184)),NA())</f>
        <v>#N/A</v>
      </c>
      <c r="AP190" s="104" t="e">
        <f ca="1">+IF(AND(ISNUMBER(OFFSET('Sanitation Data'!$G$5,0,10*ROW('Sanitation Data'!G184))),'Data Summary'!DE190="Yes"),100-OFFSET('Sanitation Data'!$G$5,0,10*ROW('Sanitation Data'!G184)),NA())</f>
        <v>#N/A</v>
      </c>
      <c r="AQ190" s="104" t="e">
        <f ca="1">+IF(AND(ISNUMBER(OFFSET('Sanitation Data'!$G$7,0,10*ROW('Sanitation Data'!G184))),'Data Summary'!DF190="Yes"),OFFSET('Sanitation Data'!$G$7,0,10*ROW('Sanitation Data'!G184)),NA())</f>
        <v>#N/A</v>
      </c>
      <c r="AR190" s="104" t="e">
        <f ca="1">+IF(AND(ISNUMBER(OFFSET('Sanitation Data'!$G$11,0,10*ROW('Sanitation Data'!G184))),'Data Summary'!DG190="Yes"),OFFSET('Sanitation Data'!$G$11,0,10*ROW('Sanitation Data'!G184)),NA())</f>
        <v>#N/A</v>
      </c>
      <c r="AS190" s="104" t="e">
        <f ca="1">+IF(AND(ISNUMBER(OFFSET('Sanitation Data'!$G$12,0,10*ROW('Sanitation Data'!G184))),'Data Summary'!DH190="Yes"),OFFSET('Sanitation Data'!$G$12,0,10*ROW('Sanitation Data'!G184)),NA())</f>
        <v>#N/A</v>
      </c>
      <c r="AT190" s="104" t="e">
        <f ca="1">+IF(AND(ISNUMBER(OFFSET('Sanitation Data'!$G$13,0,10*ROW('Sanitation Data'!G184))),'Data Summary'!DI190="Yes"),OFFSET('Sanitation Data'!$G$13,0,10*ROW('Sanitation Data'!G184)),NA())</f>
        <v>#N/A</v>
      </c>
      <c r="AU190" s="104" t="e">
        <f ca="1">+IF(AND(ISNUMBER(OFFSET('Sanitation Data'!$H$5,0,10*ROW('Sanitation Data'!H184))),'Data Summary'!DJ190="Yes"),100-OFFSET('Sanitation Data'!$H$5,0,10*ROW('Sanitation Data'!H184)),NA())</f>
        <v>#N/A</v>
      </c>
      <c r="AV190" s="104" t="e">
        <f ca="1">+IF(AND(ISNUMBER(OFFSET('Sanitation Data'!$H$7,0,10*ROW('Sanitation Data'!H184))),'Data Summary'!DK190="Yes"),OFFSET('Sanitation Data'!$H$7,0,10*ROW('Sanitation Data'!H184)),NA())</f>
        <v>#N/A</v>
      </c>
      <c r="AW190" s="104" t="e">
        <f ca="1">+IF(AND(ISNUMBER(OFFSET('Sanitation Data'!$H$11,0,10*ROW('Sanitation Data'!H184))),'Data Summary'!DL190="Yes"),OFFSET('Sanitation Data'!$H$11,0,10*ROW('Sanitation Data'!H184)),NA())</f>
        <v>#N/A</v>
      </c>
      <c r="AX190" s="104" t="e">
        <f ca="1">+IF(AND(ISNUMBER(OFFSET('Sanitation Data'!$H$12,0,10*ROW('Sanitation Data'!H184))),'Data Summary'!DM190="Yes"),OFFSET('Sanitation Data'!$H$12,0,10*ROW('Sanitation Data'!H184)),NA())</f>
        <v>#N/A</v>
      </c>
      <c r="AY190" s="104" t="e">
        <f ca="1">+IF(AND(ISNUMBER(OFFSET('Sanitation Data'!$H$13,0,10*ROW('Sanitation Data'!H184))),'Data Summary'!DN190="Yes"),OFFSET('Sanitation Data'!$H$13,0,10*ROW('Sanitation Data'!H184)),NA())</f>
        <v>#N/A</v>
      </c>
      <c r="AZ190" s="109" t="e">
        <f ca="1">+IF(AND(ISNUMBER(OFFSET('Hygiene Data'!$C$6,0,10*ROW('Hygiene Data'!C184))),'Data Summary'!DO190="Yes"),OFFSET('Hygiene Data'!$C$6,0,10*ROW('Hygiene Data'!C184)),NA())</f>
        <v>#N/A</v>
      </c>
      <c r="BA190" s="109" t="e">
        <f ca="1">+IF(AND(ISNUMBER(OFFSET('Hygiene Data'!$C$8,0,10*ROW('Hygiene Data'!C184))),'Data Summary'!DP190="Yes"),OFFSET('Hygiene Data'!$C$8,0,10*ROW('Hygiene Data'!C184)),NA())</f>
        <v>#N/A</v>
      </c>
      <c r="BB190" s="109" t="e">
        <f ca="1">+IF(AND(ISNUMBER(OFFSET('Hygiene Data'!$C$10,0,10*ROW('Hygiene Data'!C184))),'Data Summary'!DQ190="Yes"),OFFSET('Hygiene Data'!$C$10,0,10*ROW('Hygiene Data'!C184)),NA())</f>
        <v>#N/A</v>
      </c>
      <c r="BC190" s="109" t="e">
        <f ca="1">+IF(AND(ISNUMBER(OFFSET('Hygiene Data'!$D$6,0,10*ROW('Hygiene Data'!D184))),'Data Summary'!DR190="Yes"),OFFSET('Hygiene Data'!$D$6,0,10*ROW('Hygiene Data'!D184)),NA())</f>
        <v>#N/A</v>
      </c>
      <c r="BD190" s="109" t="e">
        <f ca="1">+IF(AND(ISNUMBER(OFFSET('Hygiene Data'!$D$8,0,10*ROW('Hygiene Data'!D184))),'Data Summary'!DS190="Yes"),OFFSET('Hygiene Data'!$D$8,0,10*ROW('Hygiene Data'!D184)),NA())</f>
        <v>#N/A</v>
      </c>
      <c r="BE190" s="109" t="e">
        <f ca="1">+IF(AND(ISNUMBER(OFFSET('Hygiene Data'!$D$10,0,10*ROW('Hygiene Data'!D184))),'Data Summary'!DT190="Yes"),OFFSET('Hygiene Data'!$D$10,0,10*ROW('Hygiene Data'!D184)),NA())</f>
        <v>#N/A</v>
      </c>
      <c r="BF190" s="109" t="e">
        <f ca="1">+IF(AND(ISNUMBER(OFFSET('Hygiene Data'!$E$6,0,10*ROW('Hygiene Data'!E184))),'Data Summary'!DU190="Yes"),OFFSET('Hygiene Data'!$E$6,0,10*ROW('Hygiene Data'!E184)),NA())</f>
        <v>#N/A</v>
      </c>
      <c r="BG190" s="109" t="e">
        <f ca="1">+IF(AND(ISNUMBER(OFFSET('Hygiene Data'!$E$8,0,10*ROW('Hygiene Data'!E184))),'Data Summary'!DV190="Yes"),OFFSET('Hygiene Data'!$E$8,0,10*ROW('Hygiene Data'!E184)),NA())</f>
        <v>#N/A</v>
      </c>
      <c r="BH190" s="109" t="e">
        <f ca="1">+IF(AND(ISNUMBER(OFFSET('Hygiene Data'!$E$10,0,10*ROW('Hygiene Data'!E184))),'Data Summary'!DW190="Yes"),OFFSET('Hygiene Data'!$E$10,0,10*ROW('Hygiene Data'!E184)),NA())</f>
        <v>#N/A</v>
      </c>
      <c r="BI190" s="109" t="e">
        <f ca="1">+IF(AND(ISNUMBER(OFFSET('Hygiene Data'!$F$6,0,10*ROW('Hygiene Data'!F184))),'Data Summary'!DX190="Yes"),OFFSET('Hygiene Data'!$F$6,0,10*ROW('Hygiene Data'!F184)),NA())</f>
        <v>#N/A</v>
      </c>
      <c r="BJ190" s="109" t="e">
        <f ca="1">+IF(AND(ISNUMBER(OFFSET('Hygiene Data'!$F$8,0,10*ROW('Hygiene Data'!F184))),'Data Summary'!DY190="Yes"),OFFSET('Hygiene Data'!$F$8,0,10*ROW('Hygiene Data'!F184)),NA())</f>
        <v>#N/A</v>
      </c>
      <c r="BK190" s="109" t="e">
        <f ca="1">+IF(AND(ISNUMBER(OFFSET('Hygiene Data'!$F$10,0,10*ROW('Hygiene Data'!F184))),'Data Summary'!DZ190="Yes"),OFFSET('Hygiene Data'!$F$10,0,10*ROW('Hygiene Data'!F184)),NA())</f>
        <v>#N/A</v>
      </c>
      <c r="BL190" s="109" t="e">
        <f ca="1">+IF(AND(ISNUMBER(OFFSET('Hygiene Data'!$G$6,0,10*ROW('Hygiene Data'!G184))),'Data Summary'!EA190="Yes"),OFFSET('Hygiene Data'!$G$6,0,10*ROW('Hygiene Data'!G184)),NA())</f>
        <v>#N/A</v>
      </c>
      <c r="BM190" s="109" t="e">
        <f ca="1">+IF(AND(ISNUMBER(OFFSET('Hygiene Data'!$G$8,0,10*ROW('Hygiene Data'!G184))),'Data Summary'!EB190="Yes"),OFFSET('Hygiene Data'!$G$8,0,10*ROW('Hygiene Data'!G184)),NA())</f>
        <v>#N/A</v>
      </c>
      <c r="BN190" s="109" t="e">
        <f ca="1">+IF(AND(ISNUMBER(OFFSET('Hygiene Data'!$G$10,0,10*ROW('Hygiene Data'!G184))),'Data Summary'!EC190="Yes"),OFFSET('Hygiene Data'!$G$10,0,10*ROW('Hygiene Data'!G184)),NA())</f>
        <v>#N/A</v>
      </c>
      <c r="BO190" s="109" t="e">
        <f ca="1">+IF(AND(ISNUMBER(OFFSET('Hygiene Data'!$H$6,0,10*ROW('Hygiene Data'!H184))),'Data Summary'!ED190="Yes"),OFFSET('Hygiene Data'!$H$6,0,10*ROW('Hygiene Data'!H184)),NA())</f>
        <v>#N/A</v>
      </c>
      <c r="BP190" s="109" t="e">
        <f ca="1">+IF(AND(ISNUMBER(OFFSET('Hygiene Data'!$H$8,0,10*ROW('Hygiene Data'!H184))),'Data Summary'!EE190="Yes"),OFFSET('Hygiene Data'!$H$8,0,10*ROW('Hygiene Data'!H184)),NA())</f>
        <v>#N/A</v>
      </c>
      <c r="BQ190" s="109" t="e">
        <f ca="1">+IF(AND(ISNUMBER(OFFSET('Hygiene Data'!$H$10,0,10*ROW('Hygiene Data'!H184))),'Data Summary'!EF190="Yes"),OFFSET('Hygiene Data'!$H$10,0,10*ROW('Hygiene Data'!H184)),NA())</f>
        <v>#N/A</v>
      </c>
    </row>
    <row r="191" spans="1:69" x14ac:dyDescent="0.25">
      <c r="A191" s="57" t="e">
        <f ca="1">+IF(OFFSET('Water Data'!$B$1,0,10*ROW('Water Data'!B185))="",NA(),OFFSET('Water Data'!$B$1,0,10*ROW('Water Data'!B185)))</f>
        <v>#N/A</v>
      </c>
      <c r="B191" s="57" t="e">
        <f ca="1">+IF(OFFSET('Water Data'!$A$3,0,10*ROW('Water Data'!A188))="",NA(),OFFSET('Water Data'!$A$3,0,10*ROW('Water Data'!A188)))</f>
        <v>#N/A</v>
      </c>
      <c r="C191" s="57" t="e">
        <f ca="1">+IF(OFFSET('Water Data'!$C$3,0,10*ROW('Water Data'!C188))="",NA(),OFFSET('Water Data'!$C$3,0,10*ROW('Water Data'!C188)))</f>
        <v>#N/A</v>
      </c>
      <c r="D191" s="58" t="e">
        <f ca="1">+IF(AND(ISNUMBER(OFFSET('Water Data'!$C$5,0,10*ROW('Water Data'!C185))),'Data Summary'!BS191="Yes"),100-OFFSET('Water Data'!$C$5,0,10*ROW('Water Data'!C185)),NA())</f>
        <v>#N/A</v>
      </c>
      <c r="E191" s="58" t="e">
        <f ca="1">+IF(AND(ISNUMBER(OFFSET('Water Data'!$C$7,0,10*ROW('Water Data'!C185))),'Data Summary'!BT191="Yes"),OFFSET('Water Data'!$C$7,0,10*ROW('Water Data'!C185)),NA())</f>
        <v>#N/A</v>
      </c>
      <c r="F191" s="58" t="e">
        <f ca="1">+IF(AND(ISNUMBER(OFFSET('Water Data'!$C$10,0,10*ROW('Water Data'!C185))),'Data Summary'!BU191="Yes"),OFFSET('Water Data'!$C$10,0,10*ROW('Water Data'!C185)),NA())</f>
        <v>#N/A</v>
      </c>
      <c r="G191" s="58" t="e">
        <f ca="1">+IF(AND(ISNUMBER(OFFSET('Water Data'!$D$5,0,10*ROW('Water Data'!D185))),'Data Summary'!BV191="Yes"),100-OFFSET('Water Data'!$D$5,0,10*ROW('Water Data'!D185)),NA())</f>
        <v>#N/A</v>
      </c>
      <c r="H191" s="58" t="e">
        <f ca="1">+IF(AND(ISNUMBER(OFFSET('Water Data'!$D$7,0,10*ROW('Water Data'!D185))),'Data Summary'!BW191="Yes"),OFFSET('Water Data'!$D$7,0,10*ROW('Water Data'!D185)),NA())</f>
        <v>#N/A</v>
      </c>
      <c r="I191" s="58" t="e">
        <f ca="1">+IF(AND(ISNUMBER(OFFSET('Water Data'!$D$10,0,10*ROW('Water Data'!D185))),'Data Summary'!BX191="Yes"),OFFSET('Water Data'!$D$10,0,10*ROW('Water Data'!D185)),NA())</f>
        <v>#N/A</v>
      </c>
      <c r="J191" s="58" t="e">
        <f ca="1">+IF(AND(ISNUMBER(OFFSET('Water Data'!$E$5,0,10*ROW('Water Data'!E185))),'Data Summary'!BY191="Yes"),100-OFFSET('Water Data'!$E$5,0,10*ROW('Water Data'!E185)),NA())</f>
        <v>#N/A</v>
      </c>
      <c r="K191" s="58" t="e">
        <f ca="1">+IF(AND(ISNUMBER(OFFSET('Water Data'!$E$7,0,10*ROW('Water Data'!E185))),'Data Summary'!BZ191="Yes"),OFFSET('Water Data'!$E$7,0,10*ROW('Water Data'!E185)),NA())</f>
        <v>#N/A</v>
      </c>
      <c r="L191" s="58" t="e">
        <f ca="1">+IF(AND(ISNUMBER(OFFSET('Water Data'!$E$10,0,10*ROW('Water Data'!E185))),'Data Summary'!CA191="Yes"),OFFSET('Water Data'!$E$10,0,10*ROW('Water Data'!E185)),NA())</f>
        <v>#N/A</v>
      </c>
      <c r="M191" s="58" t="e">
        <f ca="1">+IF(AND(ISNUMBER(OFFSET('Water Data'!$F$5,0,10*ROW('Water Data'!F185))),'Data Summary'!CB191="Yes"),100-OFFSET('Water Data'!$F$5,0,10*ROW('Water Data'!F185)),NA())</f>
        <v>#N/A</v>
      </c>
      <c r="N191" s="58" t="e">
        <f ca="1">+IF(AND(ISNUMBER(OFFSET('Water Data'!$F$7,0,10*ROW('Water Data'!F185))),'Data Summary'!CC191="Yes"),OFFSET('Water Data'!$F$7,0,10*ROW('Water Data'!F185)),NA())</f>
        <v>#N/A</v>
      </c>
      <c r="O191" s="58" t="e">
        <f ca="1">+IF(AND(ISNUMBER(OFFSET('Water Data'!$F$10,0,10*ROW('Water Data'!F185))),'Data Summary'!CD191="Yes"),OFFSET('Water Data'!$F$10,0,10*ROW('Water Data'!F185)),NA())</f>
        <v>#N/A</v>
      </c>
      <c r="P191" s="58" t="e">
        <f ca="1">+IF(AND(ISNUMBER(OFFSET('Water Data'!$G$5,0,10*ROW('Water Data'!G185))),'Data Summary'!CE191="Yes"),100-OFFSET('Water Data'!$G$5,0,10*ROW('Water Data'!G185)),NA())</f>
        <v>#N/A</v>
      </c>
      <c r="Q191" s="58" t="e">
        <f ca="1">+IF(AND(ISNUMBER(OFFSET('Water Data'!$G$7,0,10*ROW('Water Data'!G185))),'Data Summary'!CF191="Yes"),OFFSET('Water Data'!$G$7,0,10*ROW('Water Data'!G185)),NA())</f>
        <v>#N/A</v>
      </c>
      <c r="R191" s="58" t="e">
        <f ca="1">+IF(AND(ISNUMBER(OFFSET('Water Data'!$G$10,0,10*ROW('Water Data'!G185))),'Data Summary'!CG191="Yes"),OFFSET('Water Data'!$G$10,0,10*ROW('Water Data'!G185)),NA())</f>
        <v>#N/A</v>
      </c>
      <c r="S191" s="58" t="e">
        <f ca="1">+IF(AND(ISNUMBER(OFFSET('Water Data'!$H$5,0,10*ROW('Water Data'!H185))),'Data Summary'!CH191="Yes"),100-OFFSET('Water Data'!$H$5,0,10*ROW('Water Data'!H185)),NA())</f>
        <v>#N/A</v>
      </c>
      <c r="T191" s="58" t="e">
        <f ca="1">+IF(AND(ISNUMBER(OFFSET('Water Data'!$H$7,0,10*ROW('Water Data'!H185))),'Data Summary'!CI191="Yes"),OFFSET('Water Data'!$H$7,0,10*ROW('Water Data'!H185)),NA())</f>
        <v>#N/A</v>
      </c>
      <c r="U191" s="58" t="e">
        <f ca="1">+IF(AND(ISNUMBER(OFFSET('Water Data'!$H$10,0,10*ROW('Water Data'!H185))),'Data Summary'!CJ191="Yes"),OFFSET('Water Data'!$H$10,0,10*ROW('Water Data'!H185)),NA())</f>
        <v>#N/A</v>
      </c>
      <c r="V191" s="104" t="e">
        <f ca="1">+IF(AND(ISNUMBER(OFFSET('Sanitation Data'!$C$5,0,10*ROW('Sanitation Data'!C185))),'Data Summary'!CK191="Yes"),100-OFFSET('Sanitation Data'!$C$5,0,10*ROW('Sanitation Data'!C185)),NA())</f>
        <v>#N/A</v>
      </c>
      <c r="W191" s="104" t="e">
        <f ca="1">+IF(AND(ISNUMBER(OFFSET('Sanitation Data'!$C$7,0,10*ROW('Sanitation Data'!C185))),'Data Summary'!CL191="Yes"),OFFSET('Sanitation Data'!$C$7,0,10*ROW('Sanitation Data'!C185)),NA())</f>
        <v>#N/A</v>
      </c>
      <c r="X191" s="104" t="e">
        <f ca="1">+IF(AND(ISNUMBER(OFFSET('Sanitation Data'!$C$11,0,10*ROW('Sanitation Data'!C185))),'Data Summary'!CM191="Yes"),OFFSET('Sanitation Data'!$C$11,0,10*ROW('Sanitation Data'!C185)),NA())</f>
        <v>#N/A</v>
      </c>
      <c r="Y191" s="104" t="e">
        <f ca="1">+IF(AND(ISNUMBER(OFFSET('Sanitation Data'!$C$12,0,10*ROW('Sanitation Data'!C185))),'Data Summary'!CN191="Yes"),OFFSET('Sanitation Data'!$C$12,0,10*ROW('Sanitation Data'!C185)),NA())</f>
        <v>#N/A</v>
      </c>
      <c r="Z191" s="104" t="e">
        <f ca="1">+IF(AND(ISNUMBER(OFFSET('Sanitation Data'!$C$13,0,10*ROW('Sanitation Data'!C185))),'Data Summary'!CO191="Yes"),OFFSET('Sanitation Data'!$C$13,0,10*ROW('Sanitation Data'!C185)),NA())</f>
        <v>#N/A</v>
      </c>
      <c r="AA191" s="104" t="e">
        <f ca="1">+IF(AND(ISNUMBER(OFFSET('Sanitation Data'!$D$5,0,10*ROW('Sanitation Data'!D185))),'Data Summary'!CP191="Yes"),100-OFFSET('Sanitation Data'!$D$5,0,10*ROW('Sanitation Data'!D185)),NA())</f>
        <v>#N/A</v>
      </c>
      <c r="AB191" s="104" t="e">
        <f ca="1">+IF(AND(ISNUMBER(OFFSET('Sanitation Data'!$D$7,0,10*ROW('Sanitation Data'!D185))),'Data Summary'!CQ191="Yes"),OFFSET('Sanitation Data'!$D$7,0,10*ROW('Sanitation Data'!D185)),NA())</f>
        <v>#N/A</v>
      </c>
      <c r="AC191" s="104" t="e">
        <f ca="1">+IF(AND(ISNUMBER(OFFSET('Sanitation Data'!$D$11,0,10*ROW('Sanitation Data'!D185))),'Data Summary'!CR191="Yes"),OFFSET('Sanitation Data'!$D$11,0,10*ROW('Sanitation Data'!D185)),NA())</f>
        <v>#N/A</v>
      </c>
      <c r="AD191" s="104" t="e">
        <f ca="1">+IF(AND(ISNUMBER(OFFSET('Sanitation Data'!$D$12,0,10*ROW('Sanitation Data'!D185))),'Data Summary'!CS191="Yes"),OFFSET('Sanitation Data'!$D$12,0,10*ROW('Sanitation Data'!D185)),NA())</f>
        <v>#N/A</v>
      </c>
      <c r="AE191" s="104" t="e">
        <f ca="1">+IF(AND(ISNUMBER(OFFSET('Sanitation Data'!$D$13,0,10*ROW('Sanitation Data'!D185))),'Data Summary'!CT191="Yes"),OFFSET('Sanitation Data'!$D$13,0,10*ROW('Sanitation Data'!D185)),NA())</f>
        <v>#N/A</v>
      </c>
      <c r="AF191" s="104" t="e">
        <f ca="1">+IF(AND(ISNUMBER(OFFSET('Sanitation Data'!$E$5,0,10*ROW('Sanitation Data'!E185))),'Data Summary'!CU191="Yes"),100-OFFSET('Sanitation Data'!$E$5,0,10*ROW('Sanitation Data'!E185)),NA())</f>
        <v>#N/A</v>
      </c>
      <c r="AG191" s="104" t="e">
        <f ca="1">+IF(AND(ISNUMBER(OFFSET('Sanitation Data'!$E$7,0,10*ROW('Sanitation Data'!E185))),'Data Summary'!CV191="Yes"),OFFSET('Sanitation Data'!$E$7,0,10*ROW('Sanitation Data'!E185)),NA())</f>
        <v>#N/A</v>
      </c>
      <c r="AH191" s="104" t="e">
        <f ca="1">+IF(AND(ISNUMBER(OFFSET('Sanitation Data'!$E$11,0,10*ROW('Sanitation Data'!E185))),'Data Summary'!CW191="Yes"),OFFSET('Sanitation Data'!$E$11,0,10*ROW('Sanitation Data'!E185)),NA())</f>
        <v>#N/A</v>
      </c>
      <c r="AI191" s="104" t="e">
        <f ca="1">+IF(AND(ISNUMBER(OFFSET('Sanitation Data'!$E$12,0,10*ROW('Sanitation Data'!E185))),'Data Summary'!CX191="Yes"),OFFSET('Sanitation Data'!$E$12,0,10*ROW('Sanitation Data'!E185)),NA())</f>
        <v>#N/A</v>
      </c>
      <c r="AJ191" s="104" t="e">
        <f ca="1">+IF(AND(ISNUMBER(OFFSET('Sanitation Data'!$E$13,0,10*ROW('Sanitation Data'!E185))),'Data Summary'!CY191="Yes"),OFFSET('Sanitation Data'!$E$13,0,10*ROW('Sanitation Data'!E185)),NA())</f>
        <v>#N/A</v>
      </c>
      <c r="AK191" s="104" t="e">
        <f ca="1">+IF(AND(ISNUMBER(OFFSET('Sanitation Data'!$F$5,0,10*ROW('Sanitation Data'!F185))),'Data Summary'!CZ191="Yes"),100-OFFSET('Sanitation Data'!$F$5,0,10*ROW('Sanitation Data'!F185)),NA())</f>
        <v>#N/A</v>
      </c>
      <c r="AL191" s="104" t="e">
        <f ca="1">+IF(AND(ISNUMBER(OFFSET('Sanitation Data'!$F$7,0,10*ROW('Sanitation Data'!F185))),'Data Summary'!DA191="Yes"),OFFSET('Sanitation Data'!$F$7,0,10*ROW('Sanitation Data'!F185)),NA())</f>
        <v>#N/A</v>
      </c>
      <c r="AM191" s="104" t="e">
        <f ca="1">+IF(AND(ISNUMBER(OFFSET('Sanitation Data'!$F$11,0,10*ROW('Sanitation Data'!F185))),'Data Summary'!DB191="Yes"),OFFSET('Sanitation Data'!$F$11,0,10*ROW('Sanitation Data'!F185)),NA())</f>
        <v>#N/A</v>
      </c>
      <c r="AN191" s="104" t="e">
        <f ca="1">+IF(AND(ISNUMBER(OFFSET('Sanitation Data'!$F$12,0,10*ROW('Sanitation Data'!F185))),'Data Summary'!DC191="Yes"),OFFSET('Sanitation Data'!$F$12,0,10*ROW('Sanitation Data'!F185)),NA())</f>
        <v>#N/A</v>
      </c>
      <c r="AO191" s="104" t="e">
        <f ca="1">+IF(AND(ISNUMBER(OFFSET('Sanitation Data'!$F$13,0,10*ROW('Sanitation Data'!F185))),'Data Summary'!DD191="Yes"),OFFSET('Sanitation Data'!$F$13,0,10*ROW('Sanitation Data'!F185)),NA())</f>
        <v>#N/A</v>
      </c>
      <c r="AP191" s="104" t="e">
        <f ca="1">+IF(AND(ISNUMBER(OFFSET('Sanitation Data'!$G$5,0,10*ROW('Sanitation Data'!G185))),'Data Summary'!DE191="Yes"),100-OFFSET('Sanitation Data'!$G$5,0,10*ROW('Sanitation Data'!G185)),NA())</f>
        <v>#N/A</v>
      </c>
      <c r="AQ191" s="104" t="e">
        <f ca="1">+IF(AND(ISNUMBER(OFFSET('Sanitation Data'!$G$7,0,10*ROW('Sanitation Data'!G185))),'Data Summary'!DF191="Yes"),OFFSET('Sanitation Data'!$G$7,0,10*ROW('Sanitation Data'!G185)),NA())</f>
        <v>#N/A</v>
      </c>
      <c r="AR191" s="104" t="e">
        <f ca="1">+IF(AND(ISNUMBER(OFFSET('Sanitation Data'!$G$11,0,10*ROW('Sanitation Data'!G185))),'Data Summary'!DG191="Yes"),OFFSET('Sanitation Data'!$G$11,0,10*ROW('Sanitation Data'!G185)),NA())</f>
        <v>#N/A</v>
      </c>
      <c r="AS191" s="104" t="e">
        <f ca="1">+IF(AND(ISNUMBER(OFFSET('Sanitation Data'!$G$12,0,10*ROW('Sanitation Data'!G185))),'Data Summary'!DH191="Yes"),OFFSET('Sanitation Data'!$G$12,0,10*ROW('Sanitation Data'!G185)),NA())</f>
        <v>#N/A</v>
      </c>
      <c r="AT191" s="104" t="e">
        <f ca="1">+IF(AND(ISNUMBER(OFFSET('Sanitation Data'!$G$13,0,10*ROW('Sanitation Data'!G185))),'Data Summary'!DI191="Yes"),OFFSET('Sanitation Data'!$G$13,0,10*ROW('Sanitation Data'!G185)),NA())</f>
        <v>#N/A</v>
      </c>
      <c r="AU191" s="104" t="e">
        <f ca="1">+IF(AND(ISNUMBER(OFFSET('Sanitation Data'!$H$5,0,10*ROW('Sanitation Data'!H185))),'Data Summary'!DJ191="Yes"),100-OFFSET('Sanitation Data'!$H$5,0,10*ROW('Sanitation Data'!H185)),NA())</f>
        <v>#N/A</v>
      </c>
      <c r="AV191" s="104" t="e">
        <f ca="1">+IF(AND(ISNUMBER(OFFSET('Sanitation Data'!$H$7,0,10*ROW('Sanitation Data'!H185))),'Data Summary'!DK191="Yes"),OFFSET('Sanitation Data'!$H$7,0,10*ROW('Sanitation Data'!H185)),NA())</f>
        <v>#N/A</v>
      </c>
      <c r="AW191" s="104" t="e">
        <f ca="1">+IF(AND(ISNUMBER(OFFSET('Sanitation Data'!$H$11,0,10*ROW('Sanitation Data'!H185))),'Data Summary'!DL191="Yes"),OFFSET('Sanitation Data'!$H$11,0,10*ROW('Sanitation Data'!H185)),NA())</f>
        <v>#N/A</v>
      </c>
      <c r="AX191" s="104" t="e">
        <f ca="1">+IF(AND(ISNUMBER(OFFSET('Sanitation Data'!$H$12,0,10*ROW('Sanitation Data'!H185))),'Data Summary'!DM191="Yes"),OFFSET('Sanitation Data'!$H$12,0,10*ROW('Sanitation Data'!H185)),NA())</f>
        <v>#N/A</v>
      </c>
      <c r="AY191" s="104" t="e">
        <f ca="1">+IF(AND(ISNUMBER(OFFSET('Sanitation Data'!$H$13,0,10*ROW('Sanitation Data'!H185))),'Data Summary'!DN191="Yes"),OFFSET('Sanitation Data'!$H$13,0,10*ROW('Sanitation Data'!H185)),NA())</f>
        <v>#N/A</v>
      </c>
      <c r="AZ191" s="109" t="e">
        <f ca="1">+IF(AND(ISNUMBER(OFFSET('Hygiene Data'!$C$6,0,10*ROW('Hygiene Data'!C185))),'Data Summary'!DO191="Yes"),OFFSET('Hygiene Data'!$C$6,0,10*ROW('Hygiene Data'!C185)),NA())</f>
        <v>#N/A</v>
      </c>
      <c r="BA191" s="109" t="e">
        <f ca="1">+IF(AND(ISNUMBER(OFFSET('Hygiene Data'!$C$8,0,10*ROW('Hygiene Data'!C185))),'Data Summary'!DP191="Yes"),OFFSET('Hygiene Data'!$C$8,0,10*ROW('Hygiene Data'!C185)),NA())</f>
        <v>#N/A</v>
      </c>
      <c r="BB191" s="109" t="e">
        <f ca="1">+IF(AND(ISNUMBER(OFFSET('Hygiene Data'!$C$10,0,10*ROW('Hygiene Data'!C185))),'Data Summary'!DQ191="Yes"),OFFSET('Hygiene Data'!$C$10,0,10*ROW('Hygiene Data'!C185)),NA())</f>
        <v>#N/A</v>
      </c>
      <c r="BC191" s="109" t="e">
        <f ca="1">+IF(AND(ISNUMBER(OFFSET('Hygiene Data'!$D$6,0,10*ROW('Hygiene Data'!D185))),'Data Summary'!DR191="Yes"),OFFSET('Hygiene Data'!$D$6,0,10*ROW('Hygiene Data'!D185)),NA())</f>
        <v>#N/A</v>
      </c>
      <c r="BD191" s="109" t="e">
        <f ca="1">+IF(AND(ISNUMBER(OFFSET('Hygiene Data'!$D$8,0,10*ROW('Hygiene Data'!D185))),'Data Summary'!DS191="Yes"),OFFSET('Hygiene Data'!$D$8,0,10*ROW('Hygiene Data'!D185)),NA())</f>
        <v>#N/A</v>
      </c>
      <c r="BE191" s="109" t="e">
        <f ca="1">+IF(AND(ISNUMBER(OFFSET('Hygiene Data'!$D$10,0,10*ROW('Hygiene Data'!D185))),'Data Summary'!DT191="Yes"),OFFSET('Hygiene Data'!$D$10,0,10*ROW('Hygiene Data'!D185)),NA())</f>
        <v>#N/A</v>
      </c>
      <c r="BF191" s="109" t="e">
        <f ca="1">+IF(AND(ISNUMBER(OFFSET('Hygiene Data'!$E$6,0,10*ROW('Hygiene Data'!E185))),'Data Summary'!DU191="Yes"),OFFSET('Hygiene Data'!$E$6,0,10*ROW('Hygiene Data'!E185)),NA())</f>
        <v>#N/A</v>
      </c>
      <c r="BG191" s="109" t="e">
        <f ca="1">+IF(AND(ISNUMBER(OFFSET('Hygiene Data'!$E$8,0,10*ROW('Hygiene Data'!E185))),'Data Summary'!DV191="Yes"),OFFSET('Hygiene Data'!$E$8,0,10*ROW('Hygiene Data'!E185)),NA())</f>
        <v>#N/A</v>
      </c>
      <c r="BH191" s="109" t="e">
        <f ca="1">+IF(AND(ISNUMBER(OFFSET('Hygiene Data'!$E$10,0,10*ROW('Hygiene Data'!E185))),'Data Summary'!DW191="Yes"),OFFSET('Hygiene Data'!$E$10,0,10*ROW('Hygiene Data'!E185)),NA())</f>
        <v>#N/A</v>
      </c>
      <c r="BI191" s="109" t="e">
        <f ca="1">+IF(AND(ISNUMBER(OFFSET('Hygiene Data'!$F$6,0,10*ROW('Hygiene Data'!F185))),'Data Summary'!DX191="Yes"),OFFSET('Hygiene Data'!$F$6,0,10*ROW('Hygiene Data'!F185)),NA())</f>
        <v>#N/A</v>
      </c>
      <c r="BJ191" s="109" t="e">
        <f ca="1">+IF(AND(ISNUMBER(OFFSET('Hygiene Data'!$F$8,0,10*ROW('Hygiene Data'!F185))),'Data Summary'!DY191="Yes"),OFFSET('Hygiene Data'!$F$8,0,10*ROW('Hygiene Data'!F185)),NA())</f>
        <v>#N/A</v>
      </c>
      <c r="BK191" s="109" t="e">
        <f ca="1">+IF(AND(ISNUMBER(OFFSET('Hygiene Data'!$F$10,0,10*ROW('Hygiene Data'!F185))),'Data Summary'!DZ191="Yes"),OFFSET('Hygiene Data'!$F$10,0,10*ROW('Hygiene Data'!F185)),NA())</f>
        <v>#N/A</v>
      </c>
      <c r="BL191" s="109" t="e">
        <f ca="1">+IF(AND(ISNUMBER(OFFSET('Hygiene Data'!$G$6,0,10*ROW('Hygiene Data'!G185))),'Data Summary'!EA191="Yes"),OFFSET('Hygiene Data'!$G$6,0,10*ROW('Hygiene Data'!G185)),NA())</f>
        <v>#N/A</v>
      </c>
      <c r="BM191" s="109" t="e">
        <f ca="1">+IF(AND(ISNUMBER(OFFSET('Hygiene Data'!$G$8,0,10*ROW('Hygiene Data'!G185))),'Data Summary'!EB191="Yes"),OFFSET('Hygiene Data'!$G$8,0,10*ROW('Hygiene Data'!G185)),NA())</f>
        <v>#N/A</v>
      </c>
      <c r="BN191" s="109" t="e">
        <f ca="1">+IF(AND(ISNUMBER(OFFSET('Hygiene Data'!$G$10,0,10*ROW('Hygiene Data'!G185))),'Data Summary'!EC191="Yes"),OFFSET('Hygiene Data'!$G$10,0,10*ROW('Hygiene Data'!G185)),NA())</f>
        <v>#N/A</v>
      </c>
      <c r="BO191" s="109" t="e">
        <f ca="1">+IF(AND(ISNUMBER(OFFSET('Hygiene Data'!$H$6,0,10*ROW('Hygiene Data'!H185))),'Data Summary'!ED191="Yes"),OFFSET('Hygiene Data'!$H$6,0,10*ROW('Hygiene Data'!H185)),NA())</f>
        <v>#N/A</v>
      </c>
      <c r="BP191" s="109" t="e">
        <f ca="1">+IF(AND(ISNUMBER(OFFSET('Hygiene Data'!$H$8,0,10*ROW('Hygiene Data'!H185))),'Data Summary'!EE191="Yes"),OFFSET('Hygiene Data'!$H$8,0,10*ROW('Hygiene Data'!H185)),NA())</f>
        <v>#N/A</v>
      </c>
      <c r="BQ191" s="109" t="e">
        <f ca="1">+IF(AND(ISNUMBER(OFFSET('Hygiene Data'!$H$10,0,10*ROW('Hygiene Data'!H185))),'Data Summary'!EF191="Yes"),OFFSET('Hygiene Data'!$H$10,0,10*ROW('Hygiene Data'!H185)),NA())</f>
        <v>#N/A</v>
      </c>
    </row>
    <row r="192" spans="1:69" x14ac:dyDescent="0.25">
      <c r="A192" s="57" t="e">
        <f ca="1">+IF(OFFSET('Water Data'!$B$1,0,10*ROW('Water Data'!B186))="",NA(),OFFSET('Water Data'!$B$1,0,10*ROW('Water Data'!B186)))</f>
        <v>#N/A</v>
      </c>
      <c r="B192" s="57" t="e">
        <f ca="1">+IF(OFFSET('Water Data'!$A$3,0,10*ROW('Water Data'!A189))="",NA(),OFFSET('Water Data'!$A$3,0,10*ROW('Water Data'!A189)))</f>
        <v>#N/A</v>
      </c>
      <c r="C192" s="57" t="e">
        <f ca="1">+IF(OFFSET('Water Data'!$C$3,0,10*ROW('Water Data'!C189))="",NA(),OFFSET('Water Data'!$C$3,0,10*ROW('Water Data'!C189)))</f>
        <v>#N/A</v>
      </c>
      <c r="D192" s="58" t="e">
        <f ca="1">+IF(AND(ISNUMBER(OFFSET('Water Data'!$C$5,0,10*ROW('Water Data'!C186))),'Data Summary'!BS192="Yes"),100-OFFSET('Water Data'!$C$5,0,10*ROW('Water Data'!C186)),NA())</f>
        <v>#N/A</v>
      </c>
      <c r="E192" s="58" t="e">
        <f ca="1">+IF(AND(ISNUMBER(OFFSET('Water Data'!$C$7,0,10*ROW('Water Data'!C186))),'Data Summary'!BT192="Yes"),OFFSET('Water Data'!$C$7,0,10*ROW('Water Data'!C186)),NA())</f>
        <v>#N/A</v>
      </c>
      <c r="F192" s="58" t="e">
        <f ca="1">+IF(AND(ISNUMBER(OFFSET('Water Data'!$C$10,0,10*ROW('Water Data'!C186))),'Data Summary'!BU192="Yes"),OFFSET('Water Data'!$C$10,0,10*ROW('Water Data'!C186)),NA())</f>
        <v>#N/A</v>
      </c>
      <c r="G192" s="58" t="e">
        <f ca="1">+IF(AND(ISNUMBER(OFFSET('Water Data'!$D$5,0,10*ROW('Water Data'!D186))),'Data Summary'!BV192="Yes"),100-OFFSET('Water Data'!$D$5,0,10*ROW('Water Data'!D186)),NA())</f>
        <v>#N/A</v>
      </c>
      <c r="H192" s="58" t="e">
        <f ca="1">+IF(AND(ISNUMBER(OFFSET('Water Data'!$D$7,0,10*ROW('Water Data'!D186))),'Data Summary'!BW192="Yes"),OFFSET('Water Data'!$D$7,0,10*ROW('Water Data'!D186)),NA())</f>
        <v>#N/A</v>
      </c>
      <c r="I192" s="58" t="e">
        <f ca="1">+IF(AND(ISNUMBER(OFFSET('Water Data'!$D$10,0,10*ROW('Water Data'!D186))),'Data Summary'!BX192="Yes"),OFFSET('Water Data'!$D$10,0,10*ROW('Water Data'!D186)),NA())</f>
        <v>#N/A</v>
      </c>
      <c r="J192" s="58" t="e">
        <f ca="1">+IF(AND(ISNUMBER(OFFSET('Water Data'!$E$5,0,10*ROW('Water Data'!E186))),'Data Summary'!BY192="Yes"),100-OFFSET('Water Data'!$E$5,0,10*ROW('Water Data'!E186)),NA())</f>
        <v>#N/A</v>
      </c>
      <c r="K192" s="58" t="e">
        <f ca="1">+IF(AND(ISNUMBER(OFFSET('Water Data'!$E$7,0,10*ROW('Water Data'!E186))),'Data Summary'!BZ192="Yes"),OFFSET('Water Data'!$E$7,0,10*ROW('Water Data'!E186)),NA())</f>
        <v>#N/A</v>
      </c>
      <c r="L192" s="58" t="e">
        <f ca="1">+IF(AND(ISNUMBER(OFFSET('Water Data'!$E$10,0,10*ROW('Water Data'!E186))),'Data Summary'!CA192="Yes"),OFFSET('Water Data'!$E$10,0,10*ROW('Water Data'!E186)),NA())</f>
        <v>#N/A</v>
      </c>
      <c r="M192" s="58" t="e">
        <f ca="1">+IF(AND(ISNUMBER(OFFSET('Water Data'!$F$5,0,10*ROW('Water Data'!F186))),'Data Summary'!CB192="Yes"),100-OFFSET('Water Data'!$F$5,0,10*ROW('Water Data'!F186)),NA())</f>
        <v>#N/A</v>
      </c>
      <c r="N192" s="58" t="e">
        <f ca="1">+IF(AND(ISNUMBER(OFFSET('Water Data'!$F$7,0,10*ROW('Water Data'!F186))),'Data Summary'!CC192="Yes"),OFFSET('Water Data'!$F$7,0,10*ROW('Water Data'!F186)),NA())</f>
        <v>#N/A</v>
      </c>
      <c r="O192" s="58" t="e">
        <f ca="1">+IF(AND(ISNUMBER(OFFSET('Water Data'!$F$10,0,10*ROW('Water Data'!F186))),'Data Summary'!CD192="Yes"),OFFSET('Water Data'!$F$10,0,10*ROW('Water Data'!F186)),NA())</f>
        <v>#N/A</v>
      </c>
      <c r="P192" s="58" t="e">
        <f ca="1">+IF(AND(ISNUMBER(OFFSET('Water Data'!$G$5,0,10*ROW('Water Data'!G186))),'Data Summary'!CE192="Yes"),100-OFFSET('Water Data'!$G$5,0,10*ROW('Water Data'!G186)),NA())</f>
        <v>#N/A</v>
      </c>
      <c r="Q192" s="58" t="e">
        <f ca="1">+IF(AND(ISNUMBER(OFFSET('Water Data'!$G$7,0,10*ROW('Water Data'!G186))),'Data Summary'!CF192="Yes"),OFFSET('Water Data'!$G$7,0,10*ROW('Water Data'!G186)),NA())</f>
        <v>#N/A</v>
      </c>
      <c r="R192" s="58" t="e">
        <f ca="1">+IF(AND(ISNUMBER(OFFSET('Water Data'!$G$10,0,10*ROW('Water Data'!G186))),'Data Summary'!CG192="Yes"),OFFSET('Water Data'!$G$10,0,10*ROW('Water Data'!G186)),NA())</f>
        <v>#N/A</v>
      </c>
      <c r="S192" s="58" t="e">
        <f ca="1">+IF(AND(ISNUMBER(OFFSET('Water Data'!$H$5,0,10*ROW('Water Data'!H186))),'Data Summary'!CH192="Yes"),100-OFFSET('Water Data'!$H$5,0,10*ROW('Water Data'!H186)),NA())</f>
        <v>#N/A</v>
      </c>
      <c r="T192" s="58" t="e">
        <f ca="1">+IF(AND(ISNUMBER(OFFSET('Water Data'!$H$7,0,10*ROW('Water Data'!H186))),'Data Summary'!CI192="Yes"),OFFSET('Water Data'!$H$7,0,10*ROW('Water Data'!H186)),NA())</f>
        <v>#N/A</v>
      </c>
      <c r="U192" s="58" t="e">
        <f ca="1">+IF(AND(ISNUMBER(OFFSET('Water Data'!$H$10,0,10*ROW('Water Data'!H186))),'Data Summary'!CJ192="Yes"),OFFSET('Water Data'!$H$10,0,10*ROW('Water Data'!H186)),NA())</f>
        <v>#N/A</v>
      </c>
      <c r="V192" s="104" t="e">
        <f ca="1">+IF(AND(ISNUMBER(OFFSET('Sanitation Data'!$C$5,0,10*ROW('Sanitation Data'!C186))),'Data Summary'!CK192="Yes"),100-OFFSET('Sanitation Data'!$C$5,0,10*ROW('Sanitation Data'!C186)),NA())</f>
        <v>#N/A</v>
      </c>
      <c r="W192" s="104" t="e">
        <f ca="1">+IF(AND(ISNUMBER(OFFSET('Sanitation Data'!$C$7,0,10*ROW('Sanitation Data'!C186))),'Data Summary'!CL192="Yes"),OFFSET('Sanitation Data'!$C$7,0,10*ROW('Sanitation Data'!C186)),NA())</f>
        <v>#N/A</v>
      </c>
      <c r="X192" s="104" t="e">
        <f ca="1">+IF(AND(ISNUMBER(OFFSET('Sanitation Data'!$C$11,0,10*ROW('Sanitation Data'!C186))),'Data Summary'!CM192="Yes"),OFFSET('Sanitation Data'!$C$11,0,10*ROW('Sanitation Data'!C186)),NA())</f>
        <v>#N/A</v>
      </c>
      <c r="Y192" s="104" t="e">
        <f ca="1">+IF(AND(ISNUMBER(OFFSET('Sanitation Data'!$C$12,0,10*ROW('Sanitation Data'!C186))),'Data Summary'!CN192="Yes"),OFFSET('Sanitation Data'!$C$12,0,10*ROW('Sanitation Data'!C186)),NA())</f>
        <v>#N/A</v>
      </c>
      <c r="Z192" s="104" t="e">
        <f ca="1">+IF(AND(ISNUMBER(OFFSET('Sanitation Data'!$C$13,0,10*ROW('Sanitation Data'!C186))),'Data Summary'!CO192="Yes"),OFFSET('Sanitation Data'!$C$13,0,10*ROW('Sanitation Data'!C186)),NA())</f>
        <v>#N/A</v>
      </c>
      <c r="AA192" s="104" t="e">
        <f ca="1">+IF(AND(ISNUMBER(OFFSET('Sanitation Data'!$D$5,0,10*ROW('Sanitation Data'!D186))),'Data Summary'!CP192="Yes"),100-OFFSET('Sanitation Data'!$D$5,0,10*ROW('Sanitation Data'!D186)),NA())</f>
        <v>#N/A</v>
      </c>
      <c r="AB192" s="104" t="e">
        <f ca="1">+IF(AND(ISNUMBER(OFFSET('Sanitation Data'!$D$7,0,10*ROW('Sanitation Data'!D186))),'Data Summary'!CQ192="Yes"),OFFSET('Sanitation Data'!$D$7,0,10*ROW('Sanitation Data'!D186)),NA())</f>
        <v>#N/A</v>
      </c>
      <c r="AC192" s="104" t="e">
        <f ca="1">+IF(AND(ISNUMBER(OFFSET('Sanitation Data'!$D$11,0,10*ROW('Sanitation Data'!D186))),'Data Summary'!CR192="Yes"),OFFSET('Sanitation Data'!$D$11,0,10*ROW('Sanitation Data'!D186)),NA())</f>
        <v>#N/A</v>
      </c>
      <c r="AD192" s="104" t="e">
        <f ca="1">+IF(AND(ISNUMBER(OFFSET('Sanitation Data'!$D$12,0,10*ROW('Sanitation Data'!D186))),'Data Summary'!CS192="Yes"),OFFSET('Sanitation Data'!$D$12,0,10*ROW('Sanitation Data'!D186)),NA())</f>
        <v>#N/A</v>
      </c>
      <c r="AE192" s="104" t="e">
        <f ca="1">+IF(AND(ISNUMBER(OFFSET('Sanitation Data'!$D$13,0,10*ROW('Sanitation Data'!D186))),'Data Summary'!CT192="Yes"),OFFSET('Sanitation Data'!$D$13,0,10*ROW('Sanitation Data'!D186)),NA())</f>
        <v>#N/A</v>
      </c>
      <c r="AF192" s="104" t="e">
        <f ca="1">+IF(AND(ISNUMBER(OFFSET('Sanitation Data'!$E$5,0,10*ROW('Sanitation Data'!E186))),'Data Summary'!CU192="Yes"),100-OFFSET('Sanitation Data'!$E$5,0,10*ROW('Sanitation Data'!E186)),NA())</f>
        <v>#N/A</v>
      </c>
      <c r="AG192" s="104" t="e">
        <f ca="1">+IF(AND(ISNUMBER(OFFSET('Sanitation Data'!$E$7,0,10*ROW('Sanitation Data'!E186))),'Data Summary'!CV192="Yes"),OFFSET('Sanitation Data'!$E$7,0,10*ROW('Sanitation Data'!E186)),NA())</f>
        <v>#N/A</v>
      </c>
      <c r="AH192" s="104" t="e">
        <f ca="1">+IF(AND(ISNUMBER(OFFSET('Sanitation Data'!$E$11,0,10*ROW('Sanitation Data'!E186))),'Data Summary'!CW192="Yes"),OFFSET('Sanitation Data'!$E$11,0,10*ROW('Sanitation Data'!E186)),NA())</f>
        <v>#N/A</v>
      </c>
      <c r="AI192" s="104" t="e">
        <f ca="1">+IF(AND(ISNUMBER(OFFSET('Sanitation Data'!$E$12,0,10*ROW('Sanitation Data'!E186))),'Data Summary'!CX192="Yes"),OFFSET('Sanitation Data'!$E$12,0,10*ROW('Sanitation Data'!E186)),NA())</f>
        <v>#N/A</v>
      </c>
      <c r="AJ192" s="104" t="e">
        <f ca="1">+IF(AND(ISNUMBER(OFFSET('Sanitation Data'!$E$13,0,10*ROW('Sanitation Data'!E186))),'Data Summary'!CY192="Yes"),OFFSET('Sanitation Data'!$E$13,0,10*ROW('Sanitation Data'!E186)),NA())</f>
        <v>#N/A</v>
      </c>
      <c r="AK192" s="104" t="e">
        <f ca="1">+IF(AND(ISNUMBER(OFFSET('Sanitation Data'!$F$5,0,10*ROW('Sanitation Data'!F186))),'Data Summary'!CZ192="Yes"),100-OFFSET('Sanitation Data'!$F$5,0,10*ROW('Sanitation Data'!F186)),NA())</f>
        <v>#N/A</v>
      </c>
      <c r="AL192" s="104" t="e">
        <f ca="1">+IF(AND(ISNUMBER(OFFSET('Sanitation Data'!$F$7,0,10*ROW('Sanitation Data'!F186))),'Data Summary'!DA192="Yes"),OFFSET('Sanitation Data'!$F$7,0,10*ROW('Sanitation Data'!F186)),NA())</f>
        <v>#N/A</v>
      </c>
      <c r="AM192" s="104" t="e">
        <f ca="1">+IF(AND(ISNUMBER(OFFSET('Sanitation Data'!$F$11,0,10*ROW('Sanitation Data'!F186))),'Data Summary'!DB192="Yes"),OFFSET('Sanitation Data'!$F$11,0,10*ROW('Sanitation Data'!F186)),NA())</f>
        <v>#N/A</v>
      </c>
      <c r="AN192" s="104" t="e">
        <f ca="1">+IF(AND(ISNUMBER(OFFSET('Sanitation Data'!$F$12,0,10*ROW('Sanitation Data'!F186))),'Data Summary'!DC192="Yes"),OFFSET('Sanitation Data'!$F$12,0,10*ROW('Sanitation Data'!F186)),NA())</f>
        <v>#N/A</v>
      </c>
      <c r="AO192" s="104" t="e">
        <f ca="1">+IF(AND(ISNUMBER(OFFSET('Sanitation Data'!$F$13,0,10*ROW('Sanitation Data'!F186))),'Data Summary'!DD192="Yes"),OFFSET('Sanitation Data'!$F$13,0,10*ROW('Sanitation Data'!F186)),NA())</f>
        <v>#N/A</v>
      </c>
      <c r="AP192" s="104" t="e">
        <f ca="1">+IF(AND(ISNUMBER(OFFSET('Sanitation Data'!$G$5,0,10*ROW('Sanitation Data'!G186))),'Data Summary'!DE192="Yes"),100-OFFSET('Sanitation Data'!$G$5,0,10*ROW('Sanitation Data'!G186)),NA())</f>
        <v>#N/A</v>
      </c>
      <c r="AQ192" s="104" t="e">
        <f ca="1">+IF(AND(ISNUMBER(OFFSET('Sanitation Data'!$G$7,0,10*ROW('Sanitation Data'!G186))),'Data Summary'!DF192="Yes"),OFFSET('Sanitation Data'!$G$7,0,10*ROW('Sanitation Data'!G186)),NA())</f>
        <v>#N/A</v>
      </c>
      <c r="AR192" s="104" t="e">
        <f ca="1">+IF(AND(ISNUMBER(OFFSET('Sanitation Data'!$G$11,0,10*ROW('Sanitation Data'!G186))),'Data Summary'!DG192="Yes"),OFFSET('Sanitation Data'!$G$11,0,10*ROW('Sanitation Data'!G186)),NA())</f>
        <v>#N/A</v>
      </c>
      <c r="AS192" s="104" t="e">
        <f ca="1">+IF(AND(ISNUMBER(OFFSET('Sanitation Data'!$G$12,0,10*ROW('Sanitation Data'!G186))),'Data Summary'!DH192="Yes"),OFFSET('Sanitation Data'!$G$12,0,10*ROW('Sanitation Data'!G186)),NA())</f>
        <v>#N/A</v>
      </c>
      <c r="AT192" s="104" t="e">
        <f ca="1">+IF(AND(ISNUMBER(OFFSET('Sanitation Data'!$G$13,0,10*ROW('Sanitation Data'!G186))),'Data Summary'!DI192="Yes"),OFFSET('Sanitation Data'!$G$13,0,10*ROW('Sanitation Data'!G186)),NA())</f>
        <v>#N/A</v>
      </c>
      <c r="AU192" s="104" t="e">
        <f ca="1">+IF(AND(ISNUMBER(OFFSET('Sanitation Data'!$H$5,0,10*ROW('Sanitation Data'!H186))),'Data Summary'!DJ192="Yes"),100-OFFSET('Sanitation Data'!$H$5,0,10*ROW('Sanitation Data'!H186)),NA())</f>
        <v>#N/A</v>
      </c>
      <c r="AV192" s="104" t="e">
        <f ca="1">+IF(AND(ISNUMBER(OFFSET('Sanitation Data'!$H$7,0,10*ROW('Sanitation Data'!H186))),'Data Summary'!DK192="Yes"),OFFSET('Sanitation Data'!$H$7,0,10*ROW('Sanitation Data'!H186)),NA())</f>
        <v>#N/A</v>
      </c>
      <c r="AW192" s="104" t="e">
        <f ca="1">+IF(AND(ISNUMBER(OFFSET('Sanitation Data'!$H$11,0,10*ROW('Sanitation Data'!H186))),'Data Summary'!DL192="Yes"),OFFSET('Sanitation Data'!$H$11,0,10*ROW('Sanitation Data'!H186)),NA())</f>
        <v>#N/A</v>
      </c>
      <c r="AX192" s="104" t="e">
        <f ca="1">+IF(AND(ISNUMBER(OFFSET('Sanitation Data'!$H$12,0,10*ROW('Sanitation Data'!H186))),'Data Summary'!DM192="Yes"),OFFSET('Sanitation Data'!$H$12,0,10*ROW('Sanitation Data'!H186)),NA())</f>
        <v>#N/A</v>
      </c>
      <c r="AY192" s="104" t="e">
        <f ca="1">+IF(AND(ISNUMBER(OFFSET('Sanitation Data'!$H$13,0,10*ROW('Sanitation Data'!H186))),'Data Summary'!DN192="Yes"),OFFSET('Sanitation Data'!$H$13,0,10*ROW('Sanitation Data'!H186)),NA())</f>
        <v>#N/A</v>
      </c>
      <c r="AZ192" s="109" t="e">
        <f ca="1">+IF(AND(ISNUMBER(OFFSET('Hygiene Data'!$C$6,0,10*ROW('Hygiene Data'!C186))),'Data Summary'!DO192="Yes"),OFFSET('Hygiene Data'!$C$6,0,10*ROW('Hygiene Data'!C186)),NA())</f>
        <v>#N/A</v>
      </c>
      <c r="BA192" s="109" t="e">
        <f ca="1">+IF(AND(ISNUMBER(OFFSET('Hygiene Data'!$C$8,0,10*ROW('Hygiene Data'!C186))),'Data Summary'!DP192="Yes"),OFFSET('Hygiene Data'!$C$8,0,10*ROW('Hygiene Data'!C186)),NA())</f>
        <v>#N/A</v>
      </c>
      <c r="BB192" s="109" t="e">
        <f ca="1">+IF(AND(ISNUMBER(OFFSET('Hygiene Data'!$C$10,0,10*ROW('Hygiene Data'!C186))),'Data Summary'!DQ192="Yes"),OFFSET('Hygiene Data'!$C$10,0,10*ROW('Hygiene Data'!C186)),NA())</f>
        <v>#N/A</v>
      </c>
      <c r="BC192" s="109" t="e">
        <f ca="1">+IF(AND(ISNUMBER(OFFSET('Hygiene Data'!$D$6,0,10*ROW('Hygiene Data'!D186))),'Data Summary'!DR192="Yes"),OFFSET('Hygiene Data'!$D$6,0,10*ROW('Hygiene Data'!D186)),NA())</f>
        <v>#N/A</v>
      </c>
      <c r="BD192" s="109" t="e">
        <f ca="1">+IF(AND(ISNUMBER(OFFSET('Hygiene Data'!$D$8,0,10*ROW('Hygiene Data'!D186))),'Data Summary'!DS192="Yes"),OFFSET('Hygiene Data'!$D$8,0,10*ROW('Hygiene Data'!D186)),NA())</f>
        <v>#N/A</v>
      </c>
      <c r="BE192" s="109" t="e">
        <f ca="1">+IF(AND(ISNUMBER(OFFSET('Hygiene Data'!$D$10,0,10*ROW('Hygiene Data'!D186))),'Data Summary'!DT192="Yes"),OFFSET('Hygiene Data'!$D$10,0,10*ROW('Hygiene Data'!D186)),NA())</f>
        <v>#N/A</v>
      </c>
      <c r="BF192" s="109" t="e">
        <f ca="1">+IF(AND(ISNUMBER(OFFSET('Hygiene Data'!$E$6,0,10*ROW('Hygiene Data'!E186))),'Data Summary'!DU192="Yes"),OFFSET('Hygiene Data'!$E$6,0,10*ROW('Hygiene Data'!E186)),NA())</f>
        <v>#N/A</v>
      </c>
      <c r="BG192" s="109" t="e">
        <f ca="1">+IF(AND(ISNUMBER(OFFSET('Hygiene Data'!$E$8,0,10*ROW('Hygiene Data'!E186))),'Data Summary'!DV192="Yes"),OFFSET('Hygiene Data'!$E$8,0,10*ROW('Hygiene Data'!E186)),NA())</f>
        <v>#N/A</v>
      </c>
      <c r="BH192" s="109" t="e">
        <f ca="1">+IF(AND(ISNUMBER(OFFSET('Hygiene Data'!$E$10,0,10*ROW('Hygiene Data'!E186))),'Data Summary'!DW192="Yes"),OFFSET('Hygiene Data'!$E$10,0,10*ROW('Hygiene Data'!E186)),NA())</f>
        <v>#N/A</v>
      </c>
      <c r="BI192" s="109" t="e">
        <f ca="1">+IF(AND(ISNUMBER(OFFSET('Hygiene Data'!$F$6,0,10*ROW('Hygiene Data'!F186))),'Data Summary'!DX192="Yes"),OFFSET('Hygiene Data'!$F$6,0,10*ROW('Hygiene Data'!F186)),NA())</f>
        <v>#N/A</v>
      </c>
      <c r="BJ192" s="109" t="e">
        <f ca="1">+IF(AND(ISNUMBER(OFFSET('Hygiene Data'!$F$8,0,10*ROW('Hygiene Data'!F186))),'Data Summary'!DY192="Yes"),OFFSET('Hygiene Data'!$F$8,0,10*ROW('Hygiene Data'!F186)),NA())</f>
        <v>#N/A</v>
      </c>
      <c r="BK192" s="109" t="e">
        <f ca="1">+IF(AND(ISNUMBER(OFFSET('Hygiene Data'!$F$10,0,10*ROW('Hygiene Data'!F186))),'Data Summary'!DZ192="Yes"),OFFSET('Hygiene Data'!$F$10,0,10*ROW('Hygiene Data'!F186)),NA())</f>
        <v>#N/A</v>
      </c>
      <c r="BL192" s="109" t="e">
        <f ca="1">+IF(AND(ISNUMBER(OFFSET('Hygiene Data'!$G$6,0,10*ROW('Hygiene Data'!G186))),'Data Summary'!EA192="Yes"),OFFSET('Hygiene Data'!$G$6,0,10*ROW('Hygiene Data'!G186)),NA())</f>
        <v>#N/A</v>
      </c>
      <c r="BM192" s="109" t="e">
        <f ca="1">+IF(AND(ISNUMBER(OFFSET('Hygiene Data'!$G$8,0,10*ROW('Hygiene Data'!G186))),'Data Summary'!EB192="Yes"),OFFSET('Hygiene Data'!$G$8,0,10*ROW('Hygiene Data'!G186)),NA())</f>
        <v>#N/A</v>
      </c>
      <c r="BN192" s="109" t="e">
        <f ca="1">+IF(AND(ISNUMBER(OFFSET('Hygiene Data'!$G$10,0,10*ROW('Hygiene Data'!G186))),'Data Summary'!EC192="Yes"),OFFSET('Hygiene Data'!$G$10,0,10*ROW('Hygiene Data'!G186)),NA())</f>
        <v>#N/A</v>
      </c>
      <c r="BO192" s="109" t="e">
        <f ca="1">+IF(AND(ISNUMBER(OFFSET('Hygiene Data'!$H$6,0,10*ROW('Hygiene Data'!H186))),'Data Summary'!ED192="Yes"),OFFSET('Hygiene Data'!$H$6,0,10*ROW('Hygiene Data'!H186)),NA())</f>
        <v>#N/A</v>
      </c>
      <c r="BP192" s="109" t="e">
        <f ca="1">+IF(AND(ISNUMBER(OFFSET('Hygiene Data'!$H$8,0,10*ROW('Hygiene Data'!H186))),'Data Summary'!EE192="Yes"),OFFSET('Hygiene Data'!$H$8,0,10*ROW('Hygiene Data'!H186)),NA())</f>
        <v>#N/A</v>
      </c>
      <c r="BQ192" s="109" t="e">
        <f ca="1">+IF(AND(ISNUMBER(OFFSET('Hygiene Data'!$H$10,0,10*ROW('Hygiene Data'!H186))),'Data Summary'!EF192="Yes"),OFFSET('Hygiene Data'!$H$10,0,10*ROW('Hygiene Data'!H186)),NA())</f>
        <v>#N/A</v>
      </c>
    </row>
    <row r="193" spans="1:69" x14ac:dyDescent="0.25">
      <c r="A193" s="57" t="e">
        <f ca="1">+IF(OFFSET('Water Data'!$B$1,0,10*ROW('Water Data'!B187))="",NA(),OFFSET('Water Data'!$B$1,0,10*ROW('Water Data'!B187)))</f>
        <v>#N/A</v>
      </c>
      <c r="B193" s="57" t="e">
        <f ca="1">+IF(OFFSET('Water Data'!$A$3,0,10*ROW('Water Data'!A190))="",NA(),OFFSET('Water Data'!$A$3,0,10*ROW('Water Data'!A190)))</f>
        <v>#N/A</v>
      </c>
      <c r="C193" s="57" t="e">
        <f ca="1">+IF(OFFSET('Water Data'!$C$3,0,10*ROW('Water Data'!C190))="",NA(),OFFSET('Water Data'!$C$3,0,10*ROW('Water Data'!C190)))</f>
        <v>#N/A</v>
      </c>
      <c r="D193" s="58" t="e">
        <f ca="1">+IF(AND(ISNUMBER(OFFSET('Water Data'!$C$5,0,10*ROW('Water Data'!C187))),'Data Summary'!BS193="Yes"),100-OFFSET('Water Data'!$C$5,0,10*ROW('Water Data'!C187)),NA())</f>
        <v>#N/A</v>
      </c>
      <c r="E193" s="58" t="e">
        <f ca="1">+IF(AND(ISNUMBER(OFFSET('Water Data'!$C$7,0,10*ROW('Water Data'!C187))),'Data Summary'!BT193="Yes"),OFFSET('Water Data'!$C$7,0,10*ROW('Water Data'!C187)),NA())</f>
        <v>#N/A</v>
      </c>
      <c r="F193" s="58" t="e">
        <f ca="1">+IF(AND(ISNUMBER(OFFSET('Water Data'!$C$10,0,10*ROW('Water Data'!C187))),'Data Summary'!BU193="Yes"),OFFSET('Water Data'!$C$10,0,10*ROW('Water Data'!C187)),NA())</f>
        <v>#N/A</v>
      </c>
      <c r="G193" s="58" t="e">
        <f ca="1">+IF(AND(ISNUMBER(OFFSET('Water Data'!$D$5,0,10*ROW('Water Data'!D187))),'Data Summary'!BV193="Yes"),100-OFFSET('Water Data'!$D$5,0,10*ROW('Water Data'!D187)),NA())</f>
        <v>#N/A</v>
      </c>
      <c r="H193" s="58" t="e">
        <f ca="1">+IF(AND(ISNUMBER(OFFSET('Water Data'!$D$7,0,10*ROW('Water Data'!D187))),'Data Summary'!BW193="Yes"),OFFSET('Water Data'!$D$7,0,10*ROW('Water Data'!D187)),NA())</f>
        <v>#N/A</v>
      </c>
      <c r="I193" s="58" t="e">
        <f ca="1">+IF(AND(ISNUMBER(OFFSET('Water Data'!$D$10,0,10*ROW('Water Data'!D187))),'Data Summary'!BX193="Yes"),OFFSET('Water Data'!$D$10,0,10*ROW('Water Data'!D187)),NA())</f>
        <v>#N/A</v>
      </c>
      <c r="J193" s="58" t="e">
        <f ca="1">+IF(AND(ISNUMBER(OFFSET('Water Data'!$E$5,0,10*ROW('Water Data'!E187))),'Data Summary'!BY193="Yes"),100-OFFSET('Water Data'!$E$5,0,10*ROW('Water Data'!E187)),NA())</f>
        <v>#N/A</v>
      </c>
      <c r="K193" s="58" t="e">
        <f ca="1">+IF(AND(ISNUMBER(OFFSET('Water Data'!$E$7,0,10*ROW('Water Data'!E187))),'Data Summary'!BZ193="Yes"),OFFSET('Water Data'!$E$7,0,10*ROW('Water Data'!E187)),NA())</f>
        <v>#N/A</v>
      </c>
      <c r="L193" s="58" t="e">
        <f ca="1">+IF(AND(ISNUMBER(OFFSET('Water Data'!$E$10,0,10*ROW('Water Data'!E187))),'Data Summary'!CA193="Yes"),OFFSET('Water Data'!$E$10,0,10*ROW('Water Data'!E187)),NA())</f>
        <v>#N/A</v>
      </c>
      <c r="M193" s="58" t="e">
        <f ca="1">+IF(AND(ISNUMBER(OFFSET('Water Data'!$F$5,0,10*ROW('Water Data'!F187))),'Data Summary'!CB193="Yes"),100-OFFSET('Water Data'!$F$5,0,10*ROW('Water Data'!F187)),NA())</f>
        <v>#N/A</v>
      </c>
      <c r="N193" s="58" t="e">
        <f ca="1">+IF(AND(ISNUMBER(OFFSET('Water Data'!$F$7,0,10*ROW('Water Data'!F187))),'Data Summary'!CC193="Yes"),OFFSET('Water Data'!$F$7,0,10*ROW('Water Data'!F187)),NA())</f>
        <v>#N/A</v>
      </c>
      <c r="O193" s="58" t="e">
        <f ca="1">+IF(AND(ISNUMBER(OFFSET('Water Data'!$F$10,0,10*ROW('Water Data'!F187))),'Data Summary'!CD193="Yes"),OFFSET('Water Data'!$F$10,0,10*ROW('Water Data'!F187)),NA())</f>
        <v>#N/A</v>
      </c>
      <c r="P193" s="58" t="e">
        <f ca="1">+IF(AND(ISNUMBER(OFFSET('Water Data'!$G$5,0,10*ROW('Water Data'!G187))),'Data Summary'!CE193="Yes"),100-OFFSET('Water Data'!$G$5,0,10*ROW('Water Data'!G187)),NA())</f>
        <v>#N/A</v>
      </c>
      <c r="Q193" s="58" t="e">
        <f ca="1">+IF(AND(ISNUMBER(OFFSET('Water Data'!$G$7,0,10*ROW('Water Data'!G187))),'Data Summary'!CF193="Yes"),OFFSET('Water Data'!$G$7,0,10*ROW('Water Data'!G187)),NA())</f>
        <v>#N/A</v>
      </c>
      <c r="R193" s="58" t="e">
        <f ca="1">+IF(AND(ISNUMBER(OFFSET('Water Data'!$G$10,0,10*ROW('Water Data'!G187))),'Data Summary'!CG193="Yes"),OFFSET('Water Data'!$G$10,0,10*ROW('Water Data'!G187)),NA())</f>
        <v>#N/A</v>
      </c>
      <c r="S193" s="58" t="e">
        <f ca="1">+IF(AND(ISNUMBER(OFFSET('Water Data'!$H$5,0,10*ROW('Water Data'!H187))),'Data Summary'!CH193="Yes"),100-OFFSET('Water Data'!$H$5,0,10*ROW('Water Data'!H187)),NA())</f>
        <v>#N/A</v>
      </c>
      <c r="T193" s="58" t="e">
        <f ca="1">+IF(AND(ISNUMBER(OFFSET('Water Data'!$H$7,0,10*ROW('Water Data'!H187))),'Data Summary'!CI193="Yes"),OFFSET('Water Data'!$H$7,0,10*ROW('Water Data'!H187)),NA())</f>
        <v>#N/A</v>
      </c>
      <c r="U193" s="58" t="e">
        <f ca="1">+IF(AND(ISNUMBER(OFFSET('Water Data'!$H$10,0,10*ROW('Water Data'!H187))),'Data Summary'!CJ193="Yes"),OFFSET('Water Data'!$H$10,0,10*ROW('Water Data'!H187)),NA())</f>
        <v>#N/A</v>
      </c>
      <c r="V193" s="104" t="e">
        <f ca="1">+IF(AND(ISNUMBER(OFFSET('Sanitation Data'!$C$5,0,10*ROW('Sanitation Data'!C187))),'Data Summary'!CK193="Yes"),100-OFFSET('Sanitation Data'!$C$5,0,10*ROW('Sanitation Data'!C187)),NA())</f>
        <v>#N/A</v>
      </c>
      <c r="W193" s="104" t="e">
        <f ca="1">+IF(AND(ISNUMBER(OFFSET('Sanitation Data'!$C$7,0,10*ROW('Sanitation Data'!C187))),'Data Summary'!CL193="Yes"),OFFSET('Sanitation Data'!$C$7,0,10*ROW('Sanitation Data'!C187)),NA())</f>
        <v>#N/A</v>
      </c>
      <c r="X193" s="104" t="e">
        <f ca="1">+IF(AND(ISNUMBER(OFFSET('Sanitation Data'!$C$11,0,10*ROW('Sanitation Data'!C187))),'Data Summary'!CM193="Yes"),OFFSET('Sanitation Data'!$C$11,0,10*ROW('Sanitation Data'!C187)),NA())</f>
        <v>#N/A</v>
      </c>
      <c r="Y193" s="104" t="e">
        <f ca="1">+IF(AND(ISNUMBER(OFFSET('Sanitation Data'!$C$12,0,10*ROW('Sanitation Data'!C187))),'Data Summary'!CN193="Yes"),OFFSET('Sanitation Data'!$C$12,0,10*ROW('Sanitation Data'!C187)),NA())</f>
        <v>#N/A</v>
      </c>
      <c r="Z193" s="104" t="e">
        <f ca="1">+IF(AND(ISNUMBER(OFFSET('Sanitation Data'!$C$13,0,10*ROW('Sanitation Data'!C187))),'Data Summary'!CO193="Yes"),OFFSET('Sanitation Data'!$C$13,0,10*ROW('Sanitation Data'!C187)),NA())</f>
        <v>#N/A</v>
      </c>
      <c r="AA193" s="104" t="e">
        <f ca="1">+IF(AND(ISNUMBER(OFFSET('Sanitation Data'!$D$5,0,10*ROW('Sanitation Data'!D187))),'Data Summary'!CP193="Yes"),100-OFFSET('Sanitation Data'!$D$5,0,10*ROW('Sanitation Data'!D187)),NA())</f>
        <v>#N/A</v>
      </c>
      <c r="AB193" s="104" t="e">
        <f ca="1">+IF(AND(ISNUMBER(OFFSET('Sanitation Data'!$D$7,0,10*ROW('Sanitation Data'!D187))),'Data Summary'!CQ193="Yes"),OFFSET('Sanitation Data'!$D$7,0,10*ROW('Sanitation Data'!D187)),NA())</f>
        <v>#N/A</v>
      </c>
      <c r="AC193" s="104" t="e">
        <f ca="1">+IF(AND(ISNUMBER(OFFSET('Sanitation Data'!$D$11,0,10*ROW('Sanitation Data'!D187))),'Data Summary'!CR193="Yes"),OFFSET('Sanitation Data'!$D$11,0,10*ROW('Sanitation Data'!D187)),NA())</f>
        <v>#N/A</v>
      </c>
      <c r="AD193" s="104" t="e">
        <f ca="1">+IF(AND(ISNUMBER(OFFSET('Sanitation Data'!$D$12,0,10*ROW('Sanitation Data'!D187))),'Data Summary'!CS193="Yes"),OFFSET('Sanitation Data'!$D$12,0,10*ROW('Sanitation Data'!D187)),NA())</f>
        <v>#N/A</v>
      </c>
      <c r="AE193" s="104" t="e">
        <f ca="1">+IF(AND(ISNUMBER(OFFSET('Sanitation Data'!$D$13,0,10*ROW('Sanitation Data'!D187))),'Data Summary'!CT193="Yes"),OFFSET('Sanitation Data'!$D$13,0,10*ROW('Sanitation Data'!D187)),NA())</f>
        <v>#N/A</v>
      </c>
      <c r="AF193" s="104" t="e">
        <f ca="1">+IF(AND(ISNUMBER(OFFSET('Sanitation Data'!$E$5,0,10*ROW('Sanitation Data'!E187))),'Data Summary'!CU193="Yes"),100-OFFSET('Sanitation Data'!$E$5,0,10*ROW('Sanitation Data'!E187)),NA())</f>
        <v>#N/A</v>
      </c>
      <c r="AG193" s="104" t="e">
        <f ca="1">+IF(AND(ISNUMBER(OFFSET('Sanitation Data'!$E$7,0,10*ROW('Sanitation Data'!E187))),'Data Summary'!CV193="Yes"),OFFSET('Sanitation Data'!$E$7,0,10*ROW('Sanitation Data'!E187)),NA())</f>
        <v>#N/A</v>
      </c>
      <c r="AH193" s="104" t="e">
        <f ca="1">+IF(AND(ISNUMBER(OFFSET('Sanitation Data'!$E$11,0,10*ROW('Sanitation Data'!E187))),'Data Summary'!CW193="Yes"),OFFSET('Sanitation Data'!$E$11,0,10*ROW('Sanitation Data'!E187)),NA())</f>
        <v>#N/A</v>
      </c>
      <c r="AI193" s="104" t="e">
        <f ca="1">+IF(AND(ISNUMBER(OFFSET('Sanitation Data'!$E$12,0,10*ROW('Sanitation Data'!E187))),'Data Summary'!CX193="Yes"),OFFSET('Sanitation Data'!$E$12,0,10*ROW('Sanitation Data'!E187)),NA())</f>
        <v>#N/A</v>
      </c>
      <c r="AJ193" s="104" t="e">
        <f ca="1">+IF(AND(ISNUMBER(OFFSET('Sanitation Data'!$E$13,0,10*ROW('Sanitation Data'!E187))),'Data Summary'!CY193="Yes"),OFFSET('Sanitation Data'!$E$13,0,10*ROW('Sanitation Data'!E187)),NA())</f>
        <v>#N/A</v>
      </c>
      <c r="AK193" s="104" t="e">
        <f ca="1">+IF(AND(ISNUMBER(OFFSET('Sanitation Data'!$F$5,0,10*ROW('Sanitation Data'!F187))),'Data Summary'!CZ193="Yes"),100-OFFSET('Sanitation Data'!$F$5,0,10*ROW('Sanitation Data'!F187)),NA())</f>
        <v>#N/A</v>
      </c>
      <c r="AL193" s="104" t="e">
        <f ca="1">+IF(AND(ISNUMBER(OFFSET('Sanitation Data'!$F$7,0,10*ROW('Sanitation Data'!F187))),'Data Summary'!DA193="Yes"),OFFSET('Sanitation Data'!$F$7,0,10*ROW('Sanitation Data'!F187)),NA())</f>
        <v>#N/A</v>
      </c>
      <c r="AM193" s="104" t="e">
        <f ca="1">+IF(AND(ISNUMBER(OFFSET('Sanitation Data'!$F$11,0,10*ROW('Sanitation Data'!F187))),'Data Summary'!DB193="Yes"),OFFSET('Sanitation Data'!$F$11,0,10*ROW('Sanitation Data'!F187)),NA())</f>
        <v>#N/A</v>
      </c>
      <c r="AN193" s="104" t="e">
        <f ca="1">+IF(AND(ISNUMBER(OFFSET('Sanitation Data'!$F$12,0,10*ROW('Sanitation Data'!F187))),'Data Summary'!DC193="Yes"),OFFSET('Sanitation Data'!$F$12,0,10*ROW('Sanitation Data'!F187)),NA())</f>
        <v>#N/A</v>
      </c>
      <c r="AO193" s="104" t="e">
        <f ca="1">+IF(AND(ISNUMBER(OFFSET('Sanitation Data'!$F$13,0,10*ROW('Sanitation Data'!F187))),'Data Summary'!DD193="Yes"),OFFSET('Sanitation Data'!$F$13,0,10*ROW('Sanitation Data'!F187)),NA())</f>
        <v>#N/A</v>
      </c>
      <c r="AP193" s="104" t="e">
        <f ca="1">+IF(AND(ISNUMBER(OFFSET('Sanitation Data'!$G$5,0,10*ROW('Sanitation Data'!G187))),'Data Summary'!DE193="Yes"),100-OFFSET('Sanitation Data'!$G$5,0,10*ROW('Sanitation Data'!G187)),NA())</f>
        <v>#N/A</v>
      </c>
      <c r="AQ193" s="104" t="e">
        <f ca="1">+IF(AND(ISNUMBER(OFFSET('Sanitation Data'!$G$7,0,10*ROW('Sanitation Data'!G187))),'Data Summary'!DF193="Yes"),OFFSET('Sanitation Data'!$G$7,0,10*ROW('Sanitation Data'!G187)),NA())</f>
        <v>#N/A</v>
      </c>
      <c r="AR193" s="104" t="e">
        <f ca="1">+IF(AND(ISNUMBER(OFFSET('Sanitation Data'!$G$11,0,10*ROW('Sanitation Data'!G187))),'Data Summary'!DG193="Yes"),OFFSET('Sanitation Data'!$G$11,0,10*ROW('Sanitation Data'!G187)),NA())</f>
        <v>#N/A</v>
      </c>
      <c r="AS193" s="104" t="e">
        <f ca="1">+IF(AND(ISNUMBER(OFFSET('Sanitation Data'!$G$12,0,10*ROW('Sanitation Data'!G187))),'Data Summary'!DH193="Yes"),OFFSET('Sanitation Data'!$G$12,0,10*ROW('Sanitation Data'!G187)),NA())</f>
        <v>#N/A</v>
      </c>
      <c r="AT193" s="104" t="e">
        <f ca="1">+IF(AND(ISNUMBER(OFFSET('Sanitation Data'!$G$13,0,10*ROW('Sanitation Data'!G187))),'Data Summary'!DI193="Yes"),OFFSET('Sanitation Data'!$G$13,0,10*ROW('Sanitation Data'!G187)),NA())</f>
        <v>#N/A</v>
      </c>
      <c r="AU193" s="104" t="e">
        <f ca="1">+IF(AND(ISNUMBER(OFFSET('Sanitation Data'!$H$5,0,10*ROW('Sanitation Data'!H187))),'Data Summary'!DJ193="Yes"),100-OFFSET('Sanitation Data'!$H$5,0,10*ROW('Sanitation Data'!H187)),NA())</f>
        <v>#N/A</v>
      </c>
      <c r="AV193" s="104" t="e">
        <f ca="1">+IF(AND(ISNUMBER(OFFSET('Sanitation Data'!$H$7,0,10*ROW('Sanitation Data'!H187))),'Data Summary'!DK193="Yes"),OFFSET('Sanitation Data'!$H$7,0,10*ROW('Sanitation Data'!H187)),NA())</f>
        <v>#N/A</v>
      </c>
      <c r="AW193" s="104" t="e">
        <f ca="1">+IF(AND(ISNUMBER(OFFSET('Sanitation Data'!$H$11,0,10*ROW('Sanitation Data'!H187))),'Data Summary'!DL193="Yes"),OFFSET('Sanitation Data'!$H$11,0,10*ROW('Sanitation Data'!H187)),NA())</f>
        <v>#N/A</v>
      </c>
      <c r="AX193" s="104" t="e">
        <f ca="1">+IF(AND(ISNUMBER(OFFSET('Sanitation Data'!$H$12,0,10*ROW('Sanitation Data'!H187))),'Data Summary'!DM193="Yes"),OFFSET('Sanitation Data'!$H$12,0,10*ROW('Sanitation Data'!H187)),NA())</f>
        <v>#N/A</v>
      </c>
      <c r="AY193" s="104" t="e">
        <f ca="1">+IF(AND(ISNUMBER(OFFSET('Sanitation Data'!$H$13,0,10*ROW('Sanitation Data'!H187))),'Data Summary'!DN193="Yes"),OFFSET('Sanitation Data'!$H$13,0,10*ROW('Sanitation Data'!H187)),NA())</f>
        <v>#N/A</v>
      </c>
      <c r="AZ193" s="109" t="e">
        <f ca="1">+IF(AND(ISNUMBER(OFFSET('Hygiene Data'!$C$6,0,10*ROW('Hygiene Data'!C187))),'Data Summary'!DO193="Yes"),OFFSET('Hygiene Data'!$C$6,0,10*ROW('Hygiene Data'!C187)),NA())</f>
        <v>#N/A</v>
      </c>
      <c r="BA193" s="109" t="e">
        <f ca="1">+IF(AND(ISNUMBER(OFFSET('Hygiene Data'!$C$8,0,10*ROW('Hygiene Data'!C187))),'Data Summary'!DP193="Yes"),OFFSET('Hygiene Data'!$C$8,0,10*ROW('Hygiene Data'!C187)),NA())</f>
        <v>#N/A</v>
      </c>
      <c r="BB193" s="109" t="e">
        <f ca="1">+IF(AND(ISNUMBER(OFFSET('Hygiene Data'!$C$10,0,10*ROW('Hygiene Data'!C187))),'Data Summary'!DQ193="Yes"),OFFSET('Hygiene Data'!$C$10,0,10*ROW('Hygiene Data'!C187)),NA())</f>
        <v>#N/A</v>
      </c>
      <c r="BC193" s="109" t="e">
        <f ca="1">+IF(AND(ISNUMBER(OFFSET('Hygiene Data'!$D$6,0,10*ROW('Hygiene Data'!D187))),'Data Summary'!DR193="Yes"),OFFSET('Hygiene Data'!$D$6,0,10*ROW('Hygiene Data'!D187)),NA())</f>
        <v>#N/A</v>
      </c>
      <c r="BD193" s="109" t="e">
        <f ca="1">+IF(AND(ISNUMBER(OFFSET('Hygiene Data'!$D$8,0,10*ROW('Hygiene Data'!D187))),'Data Summary'!DS193="Yes"),OFFSET('Hygiene Data'!$D$8,0,10*ROW('Hygiene Data'!D187)),NA())</f>
        <v>#N/A</v>
      </c>
      <c r="BE193" s="109" t="e">
        <f ca="1">+IF(AND(ISNUMBER(OFFSET('Hygiene Data'!$D$10,0,10*ROW('Hygiene Data'!D187))),'Data Summary'!DT193="Yes"),OFFSET('Hygiene Data'!$D$10,0,10*ROW('Hygiene Data'!D187)),NA())</f>
        <v>#N/A</v>
      </c>
      <c r="BF193" s="109" t="e">
        <f ca="1">+IF(AND(ISNUMBER(OFFSET('Hygiene Data'!$E$6,0,10*ROW('Hygiene Data'!E187))),'Data Summary'!DU193="Yes"),OFFSET('Hygiene Data'!$E$6,0,10*ROW('Hygiene Data'!E187)),NA())</f>
        <v>#N/A</v>
      </c>
      <c r="BG193" s="109" t="e">
        <f ca="1">+IF(AND(ISNUMBER(OFFSET('Hygiene Data'!$E$8,0,10*ROW('Hygiene Data'!E187))),'Data Summary'!DV193="Yes"),OFFSET('Hygiene Data'!$E$8,0,10*ROW('Hygiene Data'!E187)),NA())</f>
        <v>#N/A</v>
      </c>
      <c r="BH193" s="109" t="e">
        <f ca="1">+IF(AND(ISNUMBER(OFFSET('Hygiene Data'!$E$10,0,10*ROW('Hygiene Data'!E187))),'Data Summary'!DW193="Yes"),OFFSET('Hygiene Data'!$E$10,0,10*ROW('Hygiene Data'!E187)),NA())</f>
        <v>#N/A</v>
      </c>
      <c r="BI193" s="109" t="e">
        <f ca="1">+IF(AND(ISNUMBER(OFFSET('Hygiene Data'!$F$6,0,10*ROW('Hygiene Data'!F187))),'Data Summary'!DX193="Yes"),OFFSET('Hygiene Data'!$F$6,0,10*ROW('Hygiene Data'!F187)),NA())</f>
        <v>#N/A</v>
      </c>
      <c r="BJ193" s="109" t="e">
        <f ca="1">+IF(AND(ISNUMBER(OFFSET('Hygiene Data'!$F$8,0,10*ROW('Hygiene Data'!F187))),'Data Summary'!DY193="Yes"),OFFSET('Hygiene Data'!$F$8,0,10*ROW('Hygiene Data'!F187)),NA())</f>
        <v>#N/A</v>
      </c>
      <c r="BK193" s="109" t="e">
        <f ca="1">+IF(AND(ISNUMBER(OFFSET('Hygiene Data'!$F$10,0,10*ROW('Hygiene Data'!F187))),'Data Summary'!DZ193="Yes"),OFFSET('Hygiene Data'!$F$10,0,10*ROW('Hygiene Data'!F187)),NA())</f>
        <v>#N/A</v>
      </c>
      <c r="BL193" s="109" t="e">
        <f ca="1">+IF(AND(ISNUMBER(OFFSET('Hygiene Data'!$G$6,0,10*ROW('Hygiene Data'!G187))),'Data Summary'!EA193="Yes"),OFFSET('Hygiene Data'!$G$6,0,10*ROW('Hygiene Data'!G187)),NA())</f>
        <v>#N/A</v>
      </c>
      <c r="BM193" s="109" t="e">
        <f ca="1">+IF(AND(ISNUMBER(OFFSET('Hygiene Data'!$G$8,0,10*ROW('Hygiene Data'!G187))),'Data Summary'!EB193="Yes"),OFFSET('Hygiene Data'!$G$8,0,10*ROW('Hygiene Data'!G187)),NA())</f>
        <v>#N/A</v>
      </c>
      <c r="BN193" s="109" t="e">
        <f ca="1">+IF(AND(ISNUMBER(OFFSET('Hygiene Data'!$G$10,0,10*ROW('Hygiene Data'!G187))),'Data Summary'!EC193="Yes"),OFFSET('Hygiene Data'!$G$10,0,10*ROW('Hygiene Data'!G187)),NA())</f>
        <v>#N/A</v>
      </c>
      <c r="BO193" s="109" t="e">
        <f ca="1">+IF(AND(ISNUMBER(OFFSET('Hygiene Data'!$H$6,0,10*ROW('Hygiene Data'!H187))),'Data Summary'!ED193="Yes"),OFFSET('Hygiene Data'!$H$6,0,10*ROW('Hygiene Data'!H187)),NA())</f>
        <v>#N/A</v>
      </c>
      <c r="BP193" s="109" t="e">
        <f ca="1">+IF(AND(ISNUMBER(OFFSET('Hygiene Data'!$H$8,0,10*ROW('Hygiene Data'!H187))),'Data Summary'!EE193="Yes"),OFFSET('Hygiene Data'!$H$8,0,10*ROW('Hygiene Data'!H187)),NA())</f>
        <v>#N/A</v>
      </c>
      <c r="BQ193" s="109" t="e">
        <f ca="1">+IF(AND(ISNUMBER(OFFSET('Hygiene Data'!$H$10,0,10*ROW('Hygiene Data'!H187))),'Data Summary'!EF193="Yes"),OFFSET('Hygiene Data'!$H$10,0,10*ROW('Hygiene Data'!H187)),NA())</f>
        <v>#N/A</v>
      </c>
    </row>
    <row r="194" spans="1:69" x14ac:dyDescent="0.25">
      <c r="A194" s="57" t="e">
        <f ca="1">+IF(OFFSET('Water Data'!$B$1,0,10*ROW('Water Data'!B188))="",NA(),OFFSET('Water Data'!$B$1,0,10*ROW('Water Data'!B188)))</f>
        <v>#N/A</v>
      </c>
      <c r="B194" s="57" t="e">
        <f ca="1">+IF(OFFSET('Water Data'!$A$3,0,10*ROW('Water Data'!A191))="",NA(),OFFSET('Water Data'!$A$3,0,10*ROW('Water Data'!A191)))</f>
        <v>#N/A</v>
      </c>
      <c r="C194" s="57" t="e">
        <f ca="1">+IF(OFFSET('Water Data'!$C$3,0,10*ROW('Water Data'!C191))="",NA(),OFFSET('Water Data'!$C$3,0,10*ROW('Water Data'!C191)))</f>
        <v>#N/A</v>
      </c>
      <c r="D194" s="58" t="e">
        <f ca="1">+IF(AND(ISNUMBER(OFFSET('Water Data'!$C$5,0,10*ROW('Water Data'!C188))),'Data Summary'!BS194="Yes"),100-OFFSET('Water Data'!$C$5,0,10*ROW('Water Data'!C188)),NA())</f>
        <v>#N/A</v>
      </c>
      <c r="E194" s="58" t="e">
        <f ca="1">+IF(AND(ISNUMBER(OFFSET('Water Data'!$C$7,0,10*ROW('Water Data'!C188))),'Data Summary'!BT194="Yes"),OFFSET('Water Data'!$C$7,0,10*ROW('Water Data'!C188)),NA())</f>
        <v>#N/A</v>
      </c>
      <c r="F194" s="58" t="e">
        <f ca="1">+IF(AND(ISNUMBER(OFFSET('Water Data'!$C$10,0,10*ROW('Water Data'!C188))),'Data Summary'!BU194="Yes"),OFFSET('Water Data'!$C$10,0,10*ROW('Water Data'!C188)),NA())</f>
        <v>#N/A</v>
      </c>
      <c r="G194" s="58" t="e">
        <f ca="1">+IF(AND(ISNUMBER(OFFSET('Water Data'!$D$5,0,10*ROW('Water Data'!D188))),'Data Summary'!BV194="Yes"),100-OFFSET('Water Data'!$D$5,0,10*ROW('Water Data'!D188)),NA())</f>
        <v>#N/A</v>
      </c>
      <c r="H194" s="58" t="e">
        <f ca="1">+IF(AND(ISNUMBER(OFFSET('Water Data'!$D$7,0,10*ROW('Water Data'!D188))),'Data Summary'!BW194="Yes"),OFFSET('Water Data'!$D$7,0,10*ROW('Water Data'!D188)),NA())</f>
        <v>#N/A</v>
      </c>
      <c r="I194" s="58" t="e">
        <f ca="1">+IF(AND(ISNUMBER(OFFSET('Water Data'!$D$10,0,10*ROW('Water Data'!D188))),'Data Summary'!BX194="Yes"),OFFSET('Water Data'!$D$10,0,10*ROW('Water Data'!D188)),NA())</f>
        <v>#N/A</v>
      </c>
      <c r="J194" s="58" t="e">
        <f ca="1">+IF(AND(ISNUMBER(OFFSET('Water Data'!$E$5,0,10*ROW('Water Data'!E188))),'Data Summary'!BY194="Yes"),100-OFFSET('Water Data'!$E$5,0,10*ROW('Water Data'!E188)),NA())</f>
        <v>#N/A</v>
      </c>
      <c r="K194" s="58" t="e">
        <f ca="1">+IF(AND(ISNUMBER(OFFSET('Water Data'!$E$7,0,10*ROW('Water Data'!E188))),'Data Summary'!BZ194="Yes"),OFFSET('Water Data'!$E$7,0,10*ROW('Water Data'!E188)),NA())</f>
        <v>#N/A</v>
      </c>
      <c r="L194" s="58" t="e">
        <f ca="1">+IF(AND(ISNUMBER(OFFSET('Water Data'!$E$10,0,10*ROW('Water Data'!E188))),'Data Summary'!CA194="Yes"),OFFSET('Water Data'!$E$10,0,10*ROW('Water Data'!E188)),NA())</f>
        <v>#N/A</v>
      </c>
      <c r="M194" s="58" t="e">
        <f ca="1">+IF(AND(ISNUMBER(OFFSET('Water Data'!$F$5,0,10*ROW('Water Data'!F188))),'Data Summary'!CB194="Yes"),100-OFFSET('Water Data'!$F$5,0,10*ROW('Water Data'!F188)),NA())</f>
        <v>#N/A</v>
      </c>
      <c r="N194" s="58" t="e">
        <f ca="1">+IF(AND(ISNUMBER(OFFSET('Water Data'!$F$7,0,10*ROW('Water Data'!F188))),'Data Summary'!CC194="Yes"),OFFSET('Water Data'!$F$7,0,10*ROW('Water Data'!F188)),NA())</f>
        <v>#N/A</v>
      </c>
      <c r="O194" s="58" t="e">
        <f ca="1">+IF(AND(ISNUMBER(OFFSET('Water Data'!$F$10,0,10*ROW('Water Data'!F188))),'Data Summary'!CD194="Yes"),OFFSET('Water Data'!$F$10,0,10*ROW('Water Data'!F188)),NA())</f>
        <v>#N/A</v>
      </c>
      <c r="P194" s="58" t="e">
        <f ca="1">+IF(AND(ISNUMBER(OFFSET('Water Data'!$G$5,0,10*ROW('Water Data'!G188))),'Data Summary'!CE194="Yes"),100-OFFSET('Water Data'!$G$5,0,10*ROW('Water Data'!G188)),NA())</f>
        <v>#N/A</v>
      </c>
      <c r="Q194" s="58" t="e">
        <f ca="1">+IF(AND(ISNUMBER(OFFSET('Water Data'!$G$7,0,10*ROW('Water Data'!G188))),'Data Summary'!CF194="Yes"),OFFSET('Water Data'!$G$7,0,10*ROW('Water Data'!G188)),NA())</f>
        <v>#N/A</v>
      </c>
      <c r="R194" s="58" t="e">
        <f ca="1">+IF(AND(ISNUMBER(OFFSET('Water Data'!$G$10,0,10*ROW('Water Data'!G188))),'Data Summary'!CG194="Yes"),OFFSET('Water Data'!$G$10,0,10*ROW('Water Data'!G188)),NA())</f>
        <v>#N/A</v>
      </c>
      <c r="S194" s="58" t="e">
        <f ca="1">+IF(AND(ISNUMBER(OFFSET('Water Data'!$H$5,0,10*ROW('Water Data'!H188))),'Data Summary'!CH194="Yes"),100-OFFSET('Water Data'!$H$5,0,10*ROW('Water Data'!H188)),NA())</f>
        <v>#N/A</v>
      </c>
      <c r="T194" s="58" t="e">
        <f ca="1">+IF(AND(ISNUMBER(OFFSET('Water Data'!$H$7,0,10*ROW('Water Data'!H188))),'Data Summary'!CI194="Yes"),OFFSET('Water Data'!$H$7,0,10*ROW('Water Data'!H188)),NA())</f>
        <v>#N/A</v>
      </c>
      <c r="U194" s="58" t="e">
        <f ca="1">+IF(AND(ISNUMBER(OFFSET('Water Data'!$H$10,0,10*ROW('Water Data'!H188))),'Data Summary'!CJ194="Yes"),OFFSET('Water Data'!$H$10,0,10*ROW('Water Data'!H188)),NA())</f>
        <v>#N/A</v>
      </c>
      <c r="V194" s="104" t="e">
        <f ca="1">+IF(AND(ISNUMBER(OFFSET('Sanitation Data'!$C$5,0,10*ROW('Sanitation Data'!C188))),'Data Summary'!CK194="Yes"),100-OFFSET('Sanitation Data'!$C$5,0,10*ROW('Sanitation Data'!C188)),NA())</f>
        <v>#N/A</v>
      </c>
      <c r="W194" s="104" t="e">
        <f ca="1">+IF(AND(ISNUMBER(OFFSET('Sanitation Data'!$C$7,0,10*ROW('Sanitation Data'!C188))),'Data Summary'!CL194="Yes"),OFFSET('Sanitation Data'!$C$7,0,10*ROW('Sanitation Data'!C188)),NA())</f>
        <v>#N/A</v>
      </c>
      <c r="X194" s="104" t="e">
        <f ca="1">+IF(AND(ISNUMBER(OFFSET('Sanitation Data'!$C$11,0,10*ROW('Sanitation Data'!C188))),'Data Summary'!CM194="Yes"),OFFSET('Sanitation Data'!$C$11,0,10*ROW('Sanitation Data'!C188)),NA())</f>
        <v>#N/A</v>
      </c>
      <c r="Y194" s="104" t="e">
        <f ca="1">+IF(AND(ISNUMBER(OFFSET('Sanitation Data'!$C$12,0,10*ROW('Sanitation Data'!C188))),'Data Summary'!CN194="Yes"),OFFSET('Sanitation Data'!$C$12,0,10*ROW('Sanitation Data'!C188)),NA())</f>
        <v>#N/A</v>
      </c>
      <c r="Z194" s="104" t="e">
        <f ca="1">+IF(AND(ISNUMBER(OFFSET('Sanitation Data'!$C$13,0,10*ROW('Sanitation Data'!C188))),'Data Summary'!CO194="Yes"),OFFSET('Sanitation Data'!$C$13,0,10*ROW('Sanitation Data'!C188)),NA())</f>
        <v>#N/A</v>
      </c>
      <c r="AA194" s="104" t="e">
        <f ca="1">+IF(AND(ISNUMBER(OFFSET('Sanitation Data'!$D$5,0,10*ROW('Sanitation Data'!D188))),'Data Summary'!CP194="Yes"),100-OFFSET('Sanitation Data'!$D$5,0,10*ROW('Sanitation Data'!D188)),NA())</f>
        <v>#N/A</v>
      </c>
      <c r="AB194" s="104" t="e">
        <f ca="1">+IF(AND(ISNUMBER(OFFSET('Sanitation Data'!$D$7,0,10*ROW('Sanitation Data'!D188))),'Data Summary'!CQ194="Yes"),OFFSET('Sanitation Data'!$D$7,0,10*ROW('Sanitation Data'!D188)),NA())</f>
        <v>#N/A</v>
      </c>
      <c r="AC194" s="104" t="e">
        <f ca="1">+IF(AND(ISNUMBER(OFFSET('Sanitation Data'!$D$11,0,10*ROW('Sanitation Data'!D188))),'Data Summary'!CR194="Yes"),OFFSET('Sanitation Data'!$D$11,0,10*ROW('Sanitation Data'!D188)),NA())</f>
        <v>#N/A</v>
      </c>
      <c r="AD194" s="104" t="e">
        <f ca="1">+IF(AND(ISNUMBER(OFFSET('Sanitation Data'!$D$12,0,10*ROW('Sanitation Data'!D188))),'Data Summary'!CS194="Yes"),OFFSET('Sanitation Data'!$D$12,0,10*ROW('Sanitation Data'!D188)),NA())</f>
        <v>#N/A</v>
      </c>
      <c r="AE194" s="104" t="e">
        <f ca="1">+IF(AND(ISNUMBER(OFFSET('Sanitation Data'!$D$13,0,10*ROW('Sanitation Data'!D188))),'Data Summary'!CT194="Yes"),OFFSET('Sanitation Data'!$D$13,0,10*ROW('Sanitation Data'!D188)),NA())</f>
        <v>#N/A</v>
      </c>
      <c r="AF194" s="104" t="e">
        <f ca="1">+IF(AND(ISNUMBER(OFFSET('Sanitation Data'!$E$5,0,10*ROW('Sanitation Data'!E188))),'Data Summary'!CU194="Yes"),100-OFFSET('Sanitation Data'!$E$5,0,10*ROW('Sanitation Data'!E188)),NA())</f>
        <v>#N/A</v>
      </c>
      <c r="AG194" s="104" t="e">
        <f ca="1">+IF(AND(ISNUMBER(OFFSET('Sanitation Data'!$E$7,0,10*ROW('Sanitation Data'!E188))),'Data Summary'!CV194="Yes"),OFFSET('Sanitation Data'!$E$7,0,10*ROW('Sanitation Data'!E188)),NA())</f>
        <v>#N/A</v>
      </c>
      <c r="AH194" s="104" t="e">
        <f ca="1">+IF(AND(ISNUMBER(OFFSET('Sanitation Data'!$E$11,0,10*ROW('Sanitation Data'!E188))),'Data Summary'!CW194="Yes"),OFFSET('Sanitation Data'!$E$11,0,10*ROW('Sanitation Data'!E188)),NA())</f>
        <v>#N/A</v>
      </c>
      <c r="AI194" s="104" t="e">
        <f ca="1">+IF(AND(ISNUMBER(OFFSET('Sanitation Data'!$E$12,0,10*ROW('Sanitation Data'!E188))),'Data Summary'!CX194="Yes"),OFFSET('Sanitation Data'!$E$12,0,10*ROW('Sanitation Data'!E188)),NA())</f>
        <v>#N/A</v>
      </c>
      <c r="AJ194" s="104" t="e">
        <f ca="1">+IF(AND(ISNUMBER(OFFSET('Sanitation Data'!$E$13,0,10*ROW('Sanitation Data'!E188))),'Data Summary'!CY194="Yes"),OFFSET('Sanitation Data'!$E$13,0,10*ROW('Sanitation Data'!E188)),NA())</f>
        <v>#N/A</v>
      </c>
      <c r="AK194" s="104" t="e">
        <f ca="1">+IF(AND(ISNUMBER(OFFSET('Sanitation Data'!$F$5,0,10*ROW('Sanitation Data'!F188))),'Data Summary'!CZ194="Yes"),100-OFFSET('Sanitation Data'!$F$5,0,10*ROW('Sanitation Data'!F188)),NA())</f>
        <v>#N/A</v>
      </c>
      <c r="AL194" s="104" t="e">
        <f ca="1">+IF(AND(ISNUMBER(OFFSET('Sanitation Data'!$F$7,0,10*ROW('Sanitation Data'!F188))),'Data Summary'!DA194="Yes"),OFFSET('Sanitation Data'!$F$7,0,10*ROW('Sanitation Data'!F188)),NA())</f>
        <v>#N/A</v>
      </c>
      <c r="AM194" s="104" t="e">
        <f ca="1">+IF(AND(ISNUMBER(OFFSET('Sanitation Data'!$F$11,0,10*ROW('Sanitation Data'!F188))),'Data Summary'!DB194="Yes"),OFFSET('Sanitation Data'!$F$11,0,10*ROW('Sanitation Data'!F188)),NA())</f>
        <v>#N/A</v>
      </c>
      <c r="AN194" s="104" t="e">
        <f ca="1">+IF(AND(ISNUMBER(OFFSET('Sanitation Data'!$F$12,0,10*ROW('Sanitation Data'!F188))),'Data Summary'!DC194="Yes"),OFFSET('Sanitation Data'!$F$12,0,10*ROW('Sanitation Data'!F188)),NA())</f>
        <v>#N/A</v>
      </c>
      <c r="AO194" s="104" t="e">
        <f ca="1">+IF(AND(ISNUMBER(OFFSET('Sanitation Data'!$F$13,0,10*ROW('Sanitation Data'!F188))),'Data Summary'!DD194="Yes"),OFFSET('Sanitation Data'!$F$13,0,10*ROW('Sanitation Data'!F188)),NA())</f>
        <v>#N/A</v>
      </c>
      <c r="AP194" s="104" t="e">
        <f ca="1">+IF(AND(ISNUMBER(OFFSET('Sanitation Data'!$G$5,0,10*ROW('Sanitation Data'!G188))),'Data Summary'!DE194="Yes"),100-OFFSET('Sanitation Data'!$G$5,0,10*ROW('Sanitation Data'!G188)),NA())</f>
        <v>#N/A</v>
      </c>
      <c r="AQ194" s="104" t="e">
        <f ca="1">+IF(AND(ISNUMBER(OFFSET('Sanitation Data'!$G$7,0,10*ROW('Sanitation Data'!G188))),'Data Summary'!DF194="Yes"),OFFSET('Sanitation Data'!$G$7,0,10*ROW('Sanitation Data'!G188)),NA())</f>
        <v>#N/A</v>
      </c>
      <c r="AR194" s="104" t="e">
        <f ca="1">+IF(AND(ISNUMBER(OFFSET('Sanitation Data'!$G$11,0,10*ROW('Sanitation Data'!G188))),'Data Summary'!DG194="Yes"),OFFSET('Sanitation Data'!$G$11,0,10*ROW('Sanitation Data'!G188)),NA())</f>
        <v>#N/A</v>
      </c>
      <c r="AS194" s="104" t="e">
        <f ca="1">+IF(AND(ISNUMBER(OFFSET('Sanitation Data'!$G$12,0,10*ROW('Sanitation Data'!G188))),'Data Summary'!DH194="Yes"),OFFSET('Sanitation Data'!$G$12,0,10*ROW('Sanitation Data'!G188)),NA())</f>
        <v>#N/A</v>
      </c>
      <c r="AT194" s="104" t="e">
        <f ca="1">+IF(AND(ISNUMBER(OFFSET('Sanitation Data'!$G$13,0,10*ROW('Sanitation Data'!G188))),'Data Summary'!DI194="Yes"),OFFSET('Sanitation Data'!$G$13,0,10*ROW('Sanitation Data'!G188)),NA())</f>
        <v>#N/A</v>
      </c>
      <c r="AU194" s="104" t="e">
        <f ca="1">+IF(AND(ISNUMBER(OFFSET('Sanitation Data'!$H$5,0,10*ROW('Sanitation Data'!H188))),'Data Summary'!DJ194="Yes"),100-OFFSET('Sanitation Data'!$H$5,0,10*ROW('Sanitation Data'!H188)),NA())</f>
        <v>#N/A</v>
      </c>
      <c r="AV194" s="104" t="e">
        <f ca="1">+IF(AND(ISNUMBER(OFFSET('Sanitation Data'!$H$7,0,10*ROW('Sanitation Data'!H188))),'Data Summary'!DK194="Yes"),OFFSET('Sanitation Data'!$H$7,0,10*ROW('Sanitation Data'!H188)),NA())</f>
        <v>#N/A</v>
      </c>
      <c r="AW194" s="104" t="e">
        <f ca="1">+IF(AND(ISNUMBER(OFFSET('Sanitation Data'!$H$11,0,10*ROW('Sanitation Data'!H188))),'Data Summary'!DL194="Yes"),OFFSET('Sanitation Data'!$H$11,0,10*ROW('Sanitation Data'!H188)),NA())</f>
        <v>#N/A</v>
      </c>
      <c r="AX194" s="104" t="e">
        <f ca="1">+IF(AND(ISNUMBER(OFFSET('Sanitation Data'!$H$12,0,10*ROW('Sanitation Data'!H188))),'Data Summary'!DM194="Yes"),OFFSET('Sanitation Data'!$H$12,0,10*ROW('Sanitation Data'!H188)),NA())</f>
        <v>#N/A</v>
      </c>
      <c r="AY194" s="104" t="e">
        <f ca="1">+IF(AND(ISNUMBER(OFFSET('Sanitation Data'!$H$13,0,10*ROW('Sanitation Data'!H188))),'Data Summary'!DN194="Yes"),OFFSET('Sanitation Data'!$H$13,0,10*ROW('Sanitation Data'!H188)),NA())</f>
        <v>#N/A</v>
      </c>
      <c r="AZ194" s="109" t="e">
        <f ca="1">+IF(AND(ISNUMBER(OFFSET('Hygiene Data'!$C$6,0,10*ROW('Hygiene Data'!C188))),'Data Summary'!DO194="Yes"),OFFSET('Hygiene Data'!$C$6,0,10*ROW('Hygiene Data'!C188)),NA())</f>
        <v>#N/A</v>
      </c>
      <c r="BA194" s="109" t="e">
        <f ca="1">+IF(AND(ISNUMBER(OFFSET('Hygiene Data'!$C$8,0,10*ROW('Hygiene Data'!C188))),'Data Summary'!DP194="Yes"),OFFSET('Hygiene Data'!$C$8,0,10*ROW('Hygiene Data'!C188)),NA())</f>
        <v>#N/A</v>
      </c>
      <c r="BB194" s="109" t="e">
        <f ca="1">+IF(AND(ISNUMBER(OFFSET('Hygiene Data'!$C$10,0,10*ROW('Hygiene Data'!C188))),'Data Summary'!DQ194="Yes"),OFFSET('Hygiene Data'!$C$10,0,10*ROW('Hygiene Data'!C188)),NA())</f>
        <v>#N/A</v>
      </c>
      <c r="BC194" s="109" t="e">
        <f ca="1">+IF(AND(ISNUMBER(OFFSET('Hygiene Data'!$D$6,0,10*ROW('Hygiene Data'!D188))),'Data Summary'!DR194="Yes"),OFFSET('Hygiene Data'!$D$6,0,10*ROW('Hygiene Data'!D188)),NA())</f>
        <v>#N/A</v>
      </c>
      <c r="BD194" s="109" t="e">
        <f ca="1">+IF(AND(ISNUMBER(OFFSET('Hygiene Data'!$D$8,0,10*ROW('Hygiene Data'!D188))),'Data Summary'!DS194="Yes"),OFFSET('Hygiene Data'!$D$8,0,10*ROW('Hygiene Data'!D188)),NA())</f>
        <v>#N/A</v>
      </c>
      <c r="BE194" s="109" t="e">
        <f ca="1">+IF(AND(ISNUMBER(OFFSET('Hygiene Data'!$D$10,0,10*ROW('Hygiene Data'!D188))),'Data Summary'!DT194="Yes"),OFFSET('Hygiene Data'!$D$10,0,10*ROW('Hygiene Data'!D188)),NA())</f>
        <v>#N/A</v>
      </c>
      <c r="BF194" s="109" t="e">
        <f ca="1">+IF(AND(ISNUMBER(OFFSET('Hygiene Data'!$E$6,0,10*ROW('Hygiene Data'!E188))),'Data Summary'!DU194="Yes"),OFFSET('Hygiene Data'!$E$6,0,10*ROW('Hygiene Data'!E188)),NA())</f>
        <v>#N/A</v>
      </c>
      <c r="BG194" s="109" t="e">
        <f ca="1">+IF(AND(ISNUMBER(OFFSET('Hygiene Data'!$E$8,0,10*ROW('Hygiene Data'!E188))),'Data Summary'!DV194="Yes"),OFFSET('Hygiene Data'!$E$8,0,10*ROW('Hygiene Data'!E188)),NA())</f>
        <v>#N/A</v>
      </c>
      <c r="BH194" s="109" t="e">
        <f ca="1">+IF(AND(ISNUMBER(OFFSET('Hygiene Data'!$E$10,0,10*ROW('Hygiene Data'!E188))),'Data Summary'!DW194="Yes"),OFFSET('Hygiene Data'!$E$10,0,10*ROW('Hygiene Data'!E188)),NA())</f>
        <v>#N/A</v>
      </c>
      <c r="BI194" s="109" t="e">
        <f ca="1">+IF(AND(ISNUMBER(OFFSET('Hygiene Data'!$F$6,0,10*ROW('Hygiene Data'!F188))),'Data Summary'!DX194="Yes"),OFFSET('Hygiene Data'!$F$6,0,10*ROW('Hygiene Data'!F188)),NA())</f>
        <v>#N/A</v>
      </c>
      <c r="BJ194" s="109" t="e">
        <f ca="1">+IF(AND(ISNUMBER(OFFSET('Hygiene Data'!$F$8,0,10*ROW('Hygiene Data'!F188))),'Data Summary'!DY194="Yes"),OFFSET('Hygiene Data'!$F$8,0,10*ROW('Hygiene Data'!F188)),NA())</f>
        <v>#N/A</v>
      </c>
      <c r="BK194" s="109" t="e">
        <f ca="1">+IF(AND(ISNUMBER(OFFSET('Hygiene Data'!$F$10,0,10*ROW('Hygiene Data'!F188))),'Data Summary'!DZ194="Yes"),OFFSET('Hygiene Data'!$F$10,0,10*ROW('Hygiene Data'!F188)),NA())</f>
        <v>#N/A</v>
      </c>
      <c r="BL194" s="109" t="e">
        <f ca="1">+IF(AND(ISNUMBER(OFFSET('Hygiene Data'!$G$6,0,10*ROW('Hygiene Data'!G188))),'Data Summary'!EA194="Yes"),OFFSET('Hygiene Data'!$G$6,0,10*ROW('Hygiene Data'!G188)),NA())</f>
        <v>#N/A</v>
      </c>
      <c r="BM194" s="109" t="e">
        <f ca="1">+IF(AND(ISNUMBER(OFFSET('Hygiene Data'!$G$8,0,10*ROW('Hygiene Data'!G188))),'Data Summary'!EB194="Yes"),OFFSET('Hygiene Data'!$G$8,0,10*ROW('Hygiene Data'!G188)),NA())</f>
        <v>#N/A</v>
      </c>
      <c r="BN194" s="109" t="e">
        <f ca="1">+IF(AND(ISNUMBER(OFFSET('Hygiene Data'!$G$10,0,10*ROW('Hygiene Data'!G188))),'Data Summary'!EC194="Yes"),OFFSET('Hygiene Data'!$G$10,0,10*ROW('Hygiene Data'!G188)),NA())</f>
        <v>#N/A</v>
      </c>
      <c r="BO194" s="109" t="e">
        <f ca="1">+IF(AND(ISNUMBER(OFFSET('Hygiene Data'!$H$6,0,10*ROW('Hygiene Data'!H188))),'Data Summary'!ED194="Yes"),OFFSET('Hygiene Data'!$H$6,0,10*ROW('Hygiene Data'!H188)),NA())</f>
        <v>#N/A</v>
      </c>
      <c r="BP194" s="109" t="e">
        <f ca="1">+IF(AND(ISNUMBER(OFFSET('Hygiene Data'!$H$8,0,10*ROW('Hygiene Data'!H188))),'Data Summary'!EE194="Yes"),OFFSET('Hygiene Data'!$H$8,0,10*ROW('Hygiene Data'!H188)),NA())</f>
        <v>#N/A</v>
      </c>
      <c r="BQ194" s="109" t="e">
        <f ca="1">+IF(AND(ISNUMBER(OFFSET('Hygiene Data'!$H$10,0,10*ROW('Hygiene Data'!H188))),'Data Summary'!EF194="Yes"),OFFSET('Hygiene Data'!$H$10,0,10*ROW('Hygiene Data'!H188)),NA())</f>
        <v>#N/A</v>
      </c>
    </row>
    <row r="195" spans="1:69" x14ac:dyDescent="0.25">
      <c r="A195" s="57" t="e">
        <f ca="1">+IF(OFFSET('Water Data'!$B$1,0,10*ROW('Water Data'!B189))="",NA(),OFFSET('Water Data'!$B$1,0,10*ROW('Water Data'!B189)))</f>
        <v>#N/A</v>
      </c>
      <c r="B195" s="57" t="e">
        <f ca="1">+IF(OFFSET('Water Data'!$A$3,0,10*ROW('Water Data'!A192))="",NA(),OFFSET('Water Data'!$A$3,0,10*ROW('Water Data'!A192)))</f>
        <v>#N/A</v>
      </c>
      <c r="C195" s="57" t="e">
        <f ca="1">+IF(OFFSET('Water Data'!$C$3,0,10*ROW('Water Data'!C192))="",NA(),OFFSET('Water Data'!$C$3,0,10*ROW('Water Data'!C192)))</f>
        <v>#N/A</v>
      </c>
      <c r="D195" s="58" t="e">
        <f ca="1">+IF(AND(ISNUMBER(OFFSET('Water Data'!$C$5,0,10*ROW('Water Data'!C189))),'Data Summary'!BS195="Yes"),100-OFFSET('Water Data'!$C$5,0,10*ROW('Water Data'!C189)),NA())</f>
        <v>#N/A</v>
      </c>
      <c r="E195" s="58" t="e">
        <f ca="1">+IF(AND(ISNUMBER(OFFSET('Water Data'!$C$7,0,10*ROW('Water Data'!C189))),'Data Summary'!BT195="Yes"),OFFSET('Water Data'!$C$7,0,10*ROW('Water Data'!C189)),NA())</f>
        <v>#N/A</v>
      </c>
      <c r="F195" s="58" t="e">
        <f ca="1">+IF(AND(ISNUMBER(OFFSET('Water Data'!$C$10,0,10*ROW('Water Data'!C189))),'Data Summary'!BU195="Yes"),OFFSET('Water Data'!$C$10,0,10*ROW('Water Data'!C189)),NA())</f>
        <v>#N/A</v>
      </c>
      <c r="G195" s="58" t="e">
        <f ca="1">+IF(AND(ISNUMBER(OFFSET('Water Data'!$D$5,0,10*ROW('Water Data'!D189))),'Data Summary'!BV195="Yes"),100-OFFSET('Water Data'!$D$5,0,10*ROW('Water Data'!D189)),NA())</f>
        <v>#N/A</v>
      </c>
      <c r="H195" s="58" t="e">
        <f ca="1">+IF(AND(ISNUMBER(OFFSET('Water Data'!$D$7,0,10*ROW('Water Data'!D189))),'Data Summary'!BW195="Yes"),OFFSET('Water Data'!$D$7,0,10*ROW('Water Data'!D189)),NA())</f>
        <v>#N/A</v>
      </c>
      <c r="I195" s="58" t="e">
        <f ca="1">+IF(AND(ISNUMBER(OFFSET('Water Data'!$D$10,0,10*ROW('Water Data'!D189))),'Data Summary'!BX195="Yes"),OFFSET('Water Data'!$D$10,0,10*ROW('Water Data'!D189)),NA())</f>
        <v>#N/A</v>
      </c>
      <c r="J195" s="58" t="e">
        <f ca="1">+IF(AND(ISNUMBER(OFFSET('Water Data'!$E$5,0,10*ROW('Water Data'!E189))),'Data Summary'!BY195="Yes"),100-OFFSET('Water Data'!$E$5,0,10*ROW('Water Data'!E189)),NA())</f>
        <v>#N/A</v>
      </c>
      <c r="K195" s="58" t="e">
        <f ca="1">+IF(AND(ISNUMBER(OFFSET('Water Data'!$E$7,0,10*ROW('Water Data'!E189))),'Data Summary'!BZ195="Yes"),OFFSET('Water Data'!$E$7,0,10*ROW('Water Data'!E189)),NA())</f>
        <v>#N/A</v>
      </c>
      <c r="L195" s="58" t="e">
        <f ca="1">+IF(AND(ISNUMBER(OFFSET('Water Data'!$E$10,0,10*ROW('Water Data'!E189))),'Data Summary'!CA195="Yes"),OFFSET('Water Data'!$E$10,0,10*ROW('Water Data'!E189)),NA())</f>
        <v>#N/A</v>
      </c>
      <c r="M195" s="58" t="e">
        <f ca="1">+IF(AND(ISNUMBER(OFFSET('Water Data'!$F$5,0,10*ROW('Water Data'!F189))),'Data Summary'!CB195="Yes"),100-OFFSET('Water Data'!$F$5,0,10*ROW('Water Data'!F189)),NA())</f>
        <v>#N/A</v>
      </c>
      <c r="N195" s="58" t="e">
        <f ca="1">+IF(AND(ISNUMBER(OFFSET('Water Data'!$F$7,0,10*ROW('Water Data'!F189))),'Data Summary'!CC195="Yes"),OFFSET('Water Data'!$F$7,0,10*ROW('Water Data'!F189)),NA())</f>
        <v>#N/A</v>
      </c>
      <c r="O195" s="58" t="e">
        <f ca="1">+IF(AND(ISNUMBER(OFFSET('Water Data'!$F$10,0,10*ROW('Water Data'!F189))),'Data Summary'!CD195="Yes"),OFFSET('Water Data'!$F$10,0,10*ROW('Water Data'!F189)),NA())</f>
        <v>#N/A</v>
      </c>
      <c r="P195" s="58" t="e">
        <f ca="1">+IF(AND(ISNUMBER(OFFSET('Water Data'!$G$5,0,10*ROW('Water Data'!G189))),'Data Summary'!CE195="Yes"),100-OFFSET('Water Data'!$G$5,0,10*ROW('Water Data'!G189)),NA())</f>
        <v>#N/A</v>
      </c>
      <c r="Q195" s="58" t="e">
        <f ca="1">+IF(AND(ISNUMBER(OFFSET('Water Data'!$G$7,0,10*ROW('Water Data'!G189))),'Data Summary'!CF195="Yes"),OFFSET('Water Data'!$G$7,0,10*ROW('Water Data'!G189)),NA())</f>
        <v>#N/A</v>
      </c>
      <c r="R195" s="58" t="e">
        <f ca="1">+IF(AND(ISNUMBER(OFFSET('Water Data'!$G$10,0,10*ROW('Water Data'!G189))),'Data Summary'!CG195="Yes"),OFFSET('Water Data'!$G$10,0,10*ROW('Water Data'!G189)),NA())</f>
        <v>#N/A</v>
      </c>
      <c r="S195" s="58" t="e">
        <f ca="1">+IF(AND(ISNUMBER(OFFSET('Water Data'!$H$5,0,10*ROW('Water Data'!H189))),'Data Summary'!CH195="Yes"),100-OFFSET('Water Data'!$H$5,0,10*ROW('Water Data'!H189)),NA())</f>
        <v>#N/A</v>
      </c>
      <c r="T195" s="58" t="e">
        <f ca="1">+IF(AND(ISNUMBER(OFFSET('Water Data'!$H$7,0,10*ROW('Water Data'!H189))),'Data Summary'!CI195="Yes"),OFFSET('Water Data'!$H$7,0,10*ROW('Water Data'!H189)),NA())</f>
        <v>#N/A</v>
      </c>
      <c r="U195" s="58" t="e">
        <f ca="1">+IF(AND(ISNUMBER(OFFSET('Water Data'!$H$10,0,10*ROW('Water Data'!H189))),'Data Summary'!CJ195="Yes"),OFFSET('Water Data'!$H$10,0,10*ROW('Water Data'!H189)),NA())</f>
        <v>#N/A</v>
      </c>
      <c r="V195" s="104" t="e">
        <f ca="1">+IF(AND(ISNUMBER(OFFSET('Sanitation Data'!$C$5,0,10*ROW('Sanitation Data'!C189))),'Data Summary'!CK195="Yes"),100-OFFSET('Sanitation Data'!$C$5,0,10*ROW('Sanitation Data'!C189)),NA())</f>
        <v>#N/A</v>
      </c>
      <c r="W195" s="104" t="e">
        <f ca="1">+IF(AND(ISNUMBER(OFFSET('Sanitation Data'!$C$7,0,10*ROW('Sanitation Data'!C189))),'Data Summary'!CL195="Yes"),OFFSET('Sanitation Data'!$C$7,0,10*ROW('Sanitation Data'!C189)),NA())</f>
        <v>#N/A</v>
      </c>
      <c r="X195" s="104" t="e">
        <f ca="1">+IF(AND(ISNUMBER(OFFSET('Sanitation Data'!$C$11,0,10*ROW('Sanitation Data'!C189))),'Data Summary'!CM195="Yes"),OFFSET('Sanitation Data'!$C$11,0,10*ROW('Sanitation Data'!C189)),NA())</f>
        <v>#N/A</v>
      </c>
      <c r="Y195" s="104" t="e">
        <f ca="1">+IF(AND(ISNUMBER(OFFSET('Sanitation Data'!$C$12,0,10*ROW('Sanitation Data'!C189))),'Data Summary'!CN195="Yes"),OFFSET('Sanitation Data'!$C$12,0,10*ROW('Sanitation Data'!C189)),NA())</f>
        <v>#N/A</v>
      </c>
      <c r="Z195" s="104" t="e">
        <f ca="1">+IF(AND(ISNUMBER(OFFSET('Sanitation Data'!$C$13,0,10*ROW('Sanitation Data'!C189))),'Data Summary'!CO195="Yes"),OFFSET('Sanitation Data'!$C$13,0,10*ROW('Sanitation Data'!C189)),NA())</f>
        <v>#N/A</v>
      </c>
      <c r="AA195" s="104" t="e">
        <f ca="1">+IF(AND(ISNUMBER(OFFSET('Sanitation Data'!$D$5,0,10*ROW('Sanitation Data'!D189))),'Data Summary'!CP195="Yes"),100-OFFSET('Sanitation Data'!$D$5,0,10*ROW('Sanitation Data'!D189)),NA())</f>
        <v>#N/A</v>
      </c>
      <c r="AB195" s="104" t="e">
        <f ca="1">+IF(AND(ISNUMBER(OFFSET('Sanitation Data'!$D$7,0,10*ROW('Sanitation Data'!D189))),'Data Summary'!CQ195="Yes"),OFFSET('Sanitation Data'!$D$7,0,10*ROW('Sanitation Data'!D189)),NA())</f>
        <v>#N/A</v>
      </c>
      <c r="AC195" s="104" t="e">
        <f ca="1">+IF(AND(ISNUMBER(OFFSET('Sanitation Data'!$D$11,0,10*ROW('Sanitation Data'!D189))),'Data Summary'!CR195="Yes"),OFFSET('Sanitation Data'!$D$11,0,10*ROW('Sanitation Data'!D189)),NA())</f>
        <v>#N/A</v>
      </c>
      <c r="AD195" s="104" t="e">
        <f ca="1">+IF(AND(ISNUMBER(OFFSET('Sanitation Data'!$D$12,0,10*ROW('Sanitation Data'!D189))),'Data Summary'!CS195="Yes"),OFFSET('Sanitation Data'!$D$12,0,10*ROW('Sanitation Data'!D189)),NA())</f>
        <v>#N/A</v>
      </c>
      <c r="AE195" s="104" t="e">
        <f ca="1">+IF(AND(ISNUMBER(OFFSET('Sanitation Data'!$D$13,0,10*ROW('Sanitation Data'!D189))),'Data Summary'!CT195="Yes"),OFFSET('Sanitation Data'!$D$13,0,10*ROW('Sanitation Data'!D189)),NA())</f>
        <v>#N/A</v>
      </c>
      <c r="AF195" s="104" t="e">
        <f ca="1">+IF(AND(ISNUMBER(OFFSET('Sanitation Data'!$E$5,0,10*ROW('Sanitation Data'!E189))),'Data Summary'!CU195="Yes"),100-OFFSET('Sanitation Data'!$E$5,0,10*ROW('Sanitation Data'!E189)),NA())</f>
        <v>#N/A</v>
      </c>
      <c r="AG195" s="104" t="e">
        <f ca="1">+IF(AND(ISNUMBER(OFFSET('Sanitation Data'!$E$7,0,10*ROW('Sanitation Data'!E189))),'Data Summary'!CV195="Yes"),OFFSET('Sanitation Data'!$E$7,0,10*ROW('Sanitation Data'!E189)),NA())</f>
        <v>#N/A</v>
      </c>
      <c r="AH195" s="104" t="e">
        <f ca="1">+IF(AND(ISNUMBER(OFFSET('Sanitation Data'!$E$11,0,10*ROW('Sanitation Data'!E189))),'Data Summary'!CW195="Yes"),OFFSET('Sanitation Data'!$E$11,0,10*ROW('Sanitation Data'!E189)),NA())</f>
        <v>#N/A</v>
      </c>
      <c r="AI195" s="104" t="e">
        <f ca="1">+IF(AND(ISNUMBER(OFFSET('Sanitation Data'!$E$12,0,10*ROW('Sanitation Data'!E189))),'Data Summary'!CX195="Yes"),OFFSET('Sanitation Data'!$E$12,0,10*ROW('Sanitation Data'!E189)),NA())</f>
        <v>#N/A</v>
      </c>
      <c r="AJ195" s="104" t="e">
        <f ca="1">+IF(AND(ISNUMBER(OFFSET('Sanitation Data'!$E$13,0,10*ROW('Sanitation Data'!E189))),'Data Summary'!CY195="Yes"),OFFSET('Sanitation Data'!$E$13,0,10*ROW('Sanitation Data'!E189)),NA())</f>
        <v>#N/A</v>
      </c>
      <c r="AK195" s="104" t="e">
        <f ca="1">+IF(AND(ISNUMBER(OFFSET('Sanitation Data'!$F$5,0,10*ROW('Sanitation Data'!F189))),'Data Summary'!CZ195="Yes"),100-OFFSET('Sanitation Data'!$F$5,0,10*ROW('Sanitation Data'!F189)),NA())</f>
        <v>#N/A</v>
      </c>
      <c r="AL195" s="104" t="e">
        <f ca="1">+IF(AND(ISNUMBER(OFFSET('Sanitation Data'!$F$7,0,10*ROW('Sanitation Data'!F189))),'Data Summary'!DA195="Yes"),OFFSET('Sanitation Data'!$F$7,0,10*ROW('Sanitation Data'!F189)),NA())</f>
        <v>#N/A</v>
      </c>
      <c r="AM195" s="104" t="e">
        <f ca="1">+IF(AND(ISNUMBER(OFFSET('Sanitation Data'!$F$11,0,10*ROW('Sanitation Data'!F189))),'Data Summary'!DB195="Yes"),OFFSET('Sanitation Data'!$F$11,0,10*ROW('Sanitation Data'!F189)),NA())</f>
        <v>#N/A</v>
      </c>
      <c r="AN195" s="104" t="e">
        <f ca="1">+IF(AND(ISNUMBER(OFFSET('Sanitation Data'!$F$12,0,10*ROW('Sanitation Data'!F189))),'Data Summary'!DC195="Yes"),OFFSET('Sanitation Data'!$F$12,0,10*ROW('Sanitation Data'!F189)),NA())</f>
        <v>#N/A</v>
      </c>
      <c r="AO195" s="104" t="e">
        <f ca="1">+IF(AND(ISNUMBER(OFFSET('Sanitation Data'!$F$13,0,10*ROW('Sanitation Data'!F189))),'Data Summary'!DD195="Yes"),OFFSET('Sanitation Data'!$F$13,0,10*ROW('Sanitation Data'!F189)),NA())</f>
        <v>#N/A</v>
      </c>
      <c r="AP195" s="104" t="e">
        <f ca="1">+IF(AND(ISNUMBER(OFFSET('Sanitation Data'!$G$5,0,10*ROW('Sanitation Data'!G189))),'Data Summary'!DE195="Yes"),100-OFFSET('Sanitation Data'!$G$5,0,10*ROW('Sanitation Data'!G189)),NA())</f>
        <v>#N/A</v>
      </c>
      <c r="AQ195" s="104" t="e">
        <f ca="1">+IF(AND(ISNUMBER(OFFSET('Sanitation Data'!$G$7,0,10*ROW('Sanitation Data'!G189))),'Data Summary'!DF195="Yes"),OFFSET('Sanitation Data'!$G$7,0,10*ROW('Sanitation Data'!G189)),NA())</f>
        <v>#N/A</v>
      </c>
      <c r="AR195" s="104" t="e">
        <f ca="1">+IF(AND(ISNUMBER(OFFSET('Sanitation Data'!$G$11,0,10*ROW('Sanitation Data'!G189))),'Data Summary'!DG195="Yes"),OFFSET('Sanitation Data'!$G$11,0,10*ROW('Sanitation Data'!G189)),NA())</f>
        <v>#N/A</v>
      </c>
      <c r="AS195" s="104" t="e">
        <f ca="1">+IF(AND(ISNUMBER(OFFSET('Sanitation Data'!$G$12,0,10*ROW('Sanitation Data'!G189))),'Data Summary'!DH195="Yes"),OFFSET('Sanitation Data'!$G$12,0,10*ROW('Sanitation Data'!G189)),NA())</f>
        <v>#N/A</v>
      </c>
      <c r="AT195" s="104" t="e">
        <f ca="1">+IF(AND(ISNUMBER(OFFSET('Sanitation Data'!$G$13,0,10*ROW('Sanitation Data'!G189))),'Data Summary'!DI195="Yes"),OFFSET('Sanitation Data'!$G$13,0,10*ROW('Sanitation Data'!G189)),NA())</f>
        <v>#N/A</v>
      </c>
      <c r="AU195" s="104" t="e">
        <f ca="1">+IF(AND(ISNUMBER(OFFSET('Sanitation Data'!$H$5,0,10*ROW('Sanitation Data'!H189))),'Data Summary'!DJ195="Yes"),100-OFFSET('Sanitation Data'!$H$5,0,10*ROW('Sanitation Data'!H189)),NA())</f>
        <v>#N/A</v>
      </c>
      <c r="AV195" s="104" t="e">
        <f ca="1">+IF(AND(ISNUMBER(OFFSET('Sanitation Data'!$H$7,0,10*ROW('Sanitation Data'!H189))),'Data Summary'!DK195="Yes"),OFFSET('Sanitation Data'!$H$7,0,10*ROW('Sanitation Data'!H189)),NA())</f>
        <v>#N/A</v>
      </c>
      <c r="AW195" s="104" t="e">
        <f ca="1">+IF(AND(ISNUMBER(OFFSET('Sanitation Data'!$H$11,0,10*ROW('Sanitation Data'!H189))),'Data Summary'!DL195="Yes"),OFFSET('Sanitation Data'!$H$11,0,10*ROW('Sanitation Data'!H189)),NA())</f>
        <v>#N/A</v>
      </c>
      <c r="AX195" s="104" t="e">
        <f ca="1">+IF(AND(ISNUMBER(OFFSET('Sanitation Data'!$H$12,0,10*ROW('Sanitation Data'!H189))),'Data Summary'!DM195="Yes"),OFFSET('Sanitation Data'!$H$12,0,10*ROW('Sanitation Data'!H189)),NA())</f>
        <v>#N/A</v>
      </c>
      <c r="AY195" s="104" t="e">
        <f ca="1">+IF(AND(ISNUMBER(OFFSET('Sanitation Data'!$H$13,0,10*ROW('Sanitation Data'!H189))),'Data Summary'!DN195="Yes"),OFFSET('Sanitation Data'!$H$13,0,10*ROW('Sanitation Data'!H189)),NA())</f>
        <v>#N/A</v>
      </c>
      <c r="AZ195" s="109" t="e">
        <f ca="1">+IF(AND(ISNUMBER(OFFSET('Hygiene Data'!$C$6,0,10*ROW('Hygiene Data'!C189))),'Data Summary'!DO195="Yes"),OFFSET('Hygiene Data'!$C$6,0,10*ROW('Hygiene Data'!C189)),NA())</f>
        <v>#N/A</v>
      </c>
      <c r="BA195" s="109" t="e">
        <f ca="1">+IF(AND(ISNUMBER(OFFSET('Hygiene Data'!$C$8,0,10*ROW('Hygiene Data'!C189))),'Data Summary'!DP195="Yes"),OFFSET('Hygiene Data'!$C$8,0,10*ROW('Hygiene Data'!C189)),NA())</f>
        <v>#N/A</v>
      </c>
      <c r="BB195" s="109" t="e">
        <f ca="1">+IF(AND(ISNUMBER(OFFSET('Hygiene Data'!$C$10,0,10*ROW('Hygiene Data'!C189))),'Data Summary'!DQ195="Yes"),OFFSET('Hygiene Data'!$C$10,0,10*ROW('Hygiene Data'!C189)),NA())</f>
        <v>#N/A</v>
      </c>
      <c r="BC195" s="109" t="e">
        <f ca="1">+IF(AND(ISNUMBER(OFFSET('Hygiene Data'!$D$6,0,10*ROW('Hygiene Data'!D189))),'Data Summary'!DR195="Yes"),OFFSET('Hygiene Data'!$D$6,0,10*ROW('Hygiene Data'!D189)),NA())</f>
        <v>#N/A</v>
      </c>
      <c r="BD195" s="109" t="e">
        <f ca="1">+IF(AND(ISNUMBER(OFFSET('Hygiene Data'!$D$8,0,10*ROW('Hygiene Data'!D189))),'Data Summary'!DS195="Yes"),OFFSET('Hygiene Data'!$D$8,0,10*ROW('Hygiene Data'!D189)),NA())</f>
        <v>#N/A</v>
      </c>
      <c r="BE195" s="109" t="e">
        <f ca="1">+IF(AND(ISNUMBER(OFFSET('Hygiene Data'!$D$10,0,10*ROW('Hygiene Data'!D189))),'Data Summary'!DT195="Yes"),OFFSET('Hygiene Data'!$D$10,0,10*ROW('Hygiene Data'!D189)),NA())</f>
        <v>#N/A</v>
      </c>
      <c r="BF195" s="109" t="e">
        <f ca="1">+IF(AND(ISNUMBER(OFFSET('Hygiene Data'!$E$6,0,10*ROW('Hygiene Data'!E189))),'Data Summary'!DU195="Yes"),OFFSET('Hygiene Data'!$E$6,0,10*ROW('Hygiene Data'!E189)),NA())</f>
        <v>#N/A</v>
      </c>
      <c r="BG195" s="109" t="e">
        <f ca="1">+IF(AND(ISNUMBER(OFFSET('Hygiene Data'!$E$8,0,10*ROW('Hygiene Data'!E189))),'Data Summary'!DV195="Yes"),OFFSET('Hygiene Data'!$E$8,0,10*ROW('Hygiene Data'!E189)),NA())</f>
        <v>#N/A</v>
      </c>
      <c r="BH195" s="109" t="e">
        <f ca="1">+IF(AND(ISNUMBER(OFFSET('Hygiene Data'!$E$10,0,10*ROW('Hygiene Data'!E189))),'Data Summary'!DW195="Yes"),OFFSET('Hygiene Data'!$E$10,0,10*ROW('Hygiene Data'!E189)),NA())</f>
        <v>#N/A</v>
      </c>
      <c r="BI195" s="109" t="e">
        <f ca="1">+IF(AND(ISNUMBER(OFFSET('Hygiene Data'!$F$6,0,10*ROW('Hygiene Data'!F189))),'Data Summary'!DX195="Yes"),OFFSET('Hygiene Data'!$F$6,0,10*ROW('Hygiene Data'!F189)),NA())</f>
        <v>#N/A</v>
      </c>
      <c r="BJ195" s="109" t="e">
        <f ca="1">+IF(AND(ISNUMBER(OFFSET('Hygiene Data'!$F$8,0,10*ROW('Hygiene Data'!F189))),'Data Summary'!DY195="Yes"),OFFSET('Hygiene Data'!$F$8,0,10*ROW('Hygiene Data'!F189)),NA())</f>
        <v>#N/A</v>
      </c>
      <c r="BK195" s="109" t="e">
        <f ca="1">+IF(AND(ISNUMBER(OFFSET('Hygiene Data'!$F$10,0,10*ROW('Hygiene Data'!F189))),'Data Summary'!DZ195="Yes"),OFFSET('Hygiene Data'!$F$10,0,10*ROW('Hygiene Data'!F189)),NA())</f>
        <v>#N/A</v>
      </c>
      <c r="BL195" s="109" t="e">
        <f ca="1">+IF(AND(ISNUMBER(OFFSET('Hygiene Data'!$G$6,0,10*ROW('Hygiene Data'!G189))),'Data Summary'!EA195="Yes"),OFFSET('Hygiene Data'!$G$6,0,10*ROW('Hygiene Data'!G189)),NA())</f>
        <v>#N/A</v>
      </c>
      <c r="BM195" s="109" t="e">
        <f ca="1">+IF(AND(ISNUMBER(OFFSET('Hygiene Data'!$G$8,0,10*ROW('Hygiene Data'!G189))),'Data Summary'!EB195="Yes"),OFFSET('Hygiene Data'!$G$8,0,10*ROW('Hygiene Data'!G189)),NA())</f>
        <v>#N/A</v>
      </c>
      <c r="BN195" s="109" t="e">
        <f ca="1">+IF(AND(ISNUMBER(OFFSET('Hygiene Data'!$G$10,0,10*ROW('Hygiene Data'!G189))),'Data Summary'!EC195="Yes"),OFFSET('Hygiene Data'!$G$10,0,10*ROW('Hygiene Data'!G189)),NA())</f>
        <v>#N/A</v>
      </c>
      <c r="BO195" s="109" t="e">
        <f ca="1">+IF(AND(ISNUMBER(OFFSET('Hygiene Data'!$H$6,0,10*ROW('Hygiene Data'!H189))),'Data Summary'!ED195="Yes"),OFFSET('Hygiene Data'!$H$6,0,10*ROW('Hygiene Data'!H189)),NA())</f>
        <v>#N/A</v>
      </c>
      <c r="BP195" s="109" t="e">
        <f ca="1">+IF(AND(ISNUMBER(OFFSET('Hygiene Data'!$H$8,0,10*ROW('Hygiene Data'!H189))),'Data Summary'!EE195="Yes"),OFFSET('Hygiene Data'!$H$8,0,10*ROW('Hygiene Data'!H189)),NA())</f>
        <v>#N/A</v>
      </c>
      <c r="BQ195" s="109" t="e">
        <f ca="1">+IF(AND(ISNUMBER(OFFSET('Hygiene Data'!$H$10,0,10*ROW('Hygiene Data'!H189))),'Data Summary'!EF195="Yes"),OFFSET('Hygiene Data'!$H$10,0,10*ROW('Hygiene Data'!H189)),NA())</f>
        <v>#N/A</v>
      </c>
    </row>
    <row r="196" spans="1:69" x14ac:dyDescent="0.25">
      <c r="A196" s="57" t="e">
        <f ca="1">+IF(OFFSET('Water Data'!$B$1,0,10*ROW('Water Data'!B190))="",NA(),OFFSET('Water Data'!$B$1,0,10*ROW('Water Data'!B190)))</f>
        <v>#N/A</v>
      </c>
      <c r="B196" s="57" t="e">
        <f ca="1">+IF(OFFSET('Water Data'!$A$3,0,10*ROW('Water Data'!A193))="",NA(),OFFSET('Water Data'!$A$3,0,10*ROW('Water Data'!A193)))</f>
        <v>#N/A</v>
      </c>
      <c r="C196" s="57" t="e">
        <f ca="1">+IF(OFFSET('Water Data'!$C$3,0,10*ROW('Water Data'!C193))="",NA(),OFFSET('Water Data'!$C$3,0,10*ROW('Water Data'!C193)))</f>
        <v>#N/A</v>
      </c>
      <c r="D196" s="58" t="e">
        <f ca="1">+IF(AND(ISNUMBER(OFFSET('Water Data'!$C$5,0,10*ROW('Water Data'!C190))),'Data Summary'!BS196="Yes"),100-OFFSET('Water Data'!$C$5,0,10*ROW('Water Data'!C190)),NA())</f>
        <v>#N/A</v>
      </c>
      <c r="E196" s="58" t="e">
        <f ca="1">+IF(AND(ISNUMBER(OFFSET('Water Data'!$C$7,0,10*ROW('Water Data'!C190))),'Data Summary'!BT196="Yes"),OFFSET('Water Data'!$C$7,0,10*ROW('Water Data'!C190)),NA())</f>
        <v>#N/A</v>
      </c>
      <c r="F196" s="58" t="e">
        <f ca="1">+IF(AND(ISNUMBER(OFFSET('Water Data'!$C$10,0,10*ROW('Water Data'!C190))),'Data Summary'!BU196="Yes"),OFFSET('Water Data'!$C$10,0,10*ROW('Water Data'!C190)),NA())</f>
        <v>#N/A</v>
      </c>
      <c r="G196" s="58" t="e">
        <f ca="1">+IF(AND(ISNUMBER(OFFSET('Water Data'!$D$5,0,10*ROW('Water Data'!D190))),'Data Summary'!BV196="Yes"),100-OFFSET('Water Data'!$D$5,0,10*ROW('Water Data'!D190)),NA())</f>
        <v>#N/A</v>
      </c>
      <c r="H196" s="58" t="e">
        <f ca="1">+IF(AND(ISNUMBER(OFFSET('Water Data'!$D$7,0,10*ROW('Water Data'!D190))),'Data Summary'!BW196="Yes"),OFFSET('Water Data'!$D$7,0,10*ROW('Water Data'!D190)),NA())</f>
        <v>#N/A</v>
      </c>
      <c r="I196" s="58" t="e">
        <f ca="1">+IF(AND(ISNUMBER(OFFSET('Water Data'!$D$10,0,10*ROW('Water Data'!D190))),'Data Summary'!BX196="Yes"),OFFSET('Water Data'!$D$10,0,10*ROW('Water Data'!D190)),NA())</f>
        <v>#N/A</v>
      </c>
      <c r="J196" s="58" t="e">
        <f ca="1">+IF(AND(ISNUMBER(OFFSET('Water Data'!$E$5,0,10*ROW('Water Data'!E190))),'Data Summary'!BY196="Yes"),100-OFFSET('Water Data'!$E$5,0,10*ROW('Water Data'!E190)),NA())</f>
        <v>#N/A</v>
      </c>
      <c r="K196" s="58" t="e">
        <f ca="1">+IF(AND(ISNUMBER(OFFSET('Water Data'!$E$7,0,10*ROW('Water Data'!E190))),'Data Summary'!BZ196="Yes"),OFFSET('Water Data'!$E$7,0,10*ROW('Water Data'!E190)),NA())</f>
        <v>#N/A</v>
      </c>
      <c r="L196" s="58" t="e">
        <f ca="1">+IF(AND(ISNUMBER(OFFSET('Water Data'!$E$10,0,10*ROW('Water Data'!E190))),'Data Summary'!CA196="Yes"),OFFSET('Water Data'!$E$10,0,10*ROW('Water Data'!E190)),NA())</f>
        <v>#N/A</v>
      </c>
      <c r="M196" s="58" t="e">
        <f ca="1">+IF(AND(ISNUMBER(OFFSET('Water Data'!$F$5,0,10*ROW('Water Data'!F190))),'Data Summary'!CB196="Yes"),100-OFFSET('Water Data'!$F$5,0,10*ROW('Water Data'!F190)),NA())</f>
        <v>#N/A</v>
      </c>
      <c r="N196" s="58" t="e">
        <f ca="1">+IF(AND(ISNUMBER(OFFSET('Water Data'!$F$7,0,10*ROW('Water Data'!F190))),'Data Summary'!CC196="Yes"),OFFSET('Water Data'!$F$7,0,10*ROW('Water Data'!F190)),NA())</f>
        <v>#N/A</v>
      </c>
      <c r="O196" s="58" t="e">
        <f ca="1">+IF(AND(ISNUMBER(OFFSET('Water Data'!$F$10,0,10*ROW('Water Data'!F190))),'Data Summary'!CD196="Yes"),OFFSET('Water Data'!$F$10,0,10*ROW('Water Data'!F190)),NA())</f>
        <v>#N/A</v>
      </c>
      <c r="P196" s="58" t="e">
        <f ca="1">+IF(AND(ISNUMBER(OFFSET('Water Data'!$G$5,0,10*ROW('Water Data'!G190))),'Data Summary'!CE196="Yes"),100-OFFSET('Water Data'!$G$5,0,10*ROW('Water Data'!G190)),NA())</f>
        <v>#N/A</v>
      </c>
      <c r="Q196" s="58" t="e">
        <f ca="1">+IF(AND(ISNUMBER(OFFSET('Water Data'!$G$7,0,10*ROW('Water Data'!G190))),'Data Summary'!CF196="Yes"),OFFSET('Water Data'!$G$7,0,10*ROW('Water Data'!G190)),NA())</f>
        <v>#N/A</v>
      </c>
      <c r="R196" s="58" t="e">
        <f ca="1">+IF(AND(ISNUMBER(OFFSET('Water Data'!$G$10,0,10*ROW('Water Data'!G190))),'Data Summary'!CG196="Yes"),OFFSET('Water Data'!$G$10,0,10*ROW('Water Data'!G190)),NA())</f>
        <v>#N/A</v>
      </c>
      <c r="S196" s="58" t="e">
        <f ca="1">+IF(AND(ISNUMBER(OFFSET('Water Data'!$H$5,0,10*ROW('Water Data'!H190))),'Data Summary'!CH196="Yes"),100-OFFSET('Water Data'!$H$5,0,10*ROW('Water Data'!H190)),NA())</f>
        <v>#N/A</v>
      </c>
      <c r="T196" s="58" t="e">
        <f ca="1">+IF(AND(ISNUMBER(OFFSET('Water Data'!$H$7,0,10*ROW('Water Data'!H190))),'Data Summary'!CI196="Yes"),OFFSET('Water Data'!$H$7,0,10*ROW('Water Data'!H190)),NA())</f>
        <v>#N/A</v>
      </c>
      <c r="U196" s="58" t="e">
        <f ca="1">+IF(AND(ISNUMBER(OFFSET('Water Data'!$H$10,0,10*ROW('Water Data'!H190))),'Data Summary'!CJ196="Yes"),OFFSET('Water Data'!$H$10,0,10*ROW('Water Data'!H190)),NA())</f>
        <v>#N/A</v>
      </c>
      <c r="V196" s="104" t="e">
        <f ca="1">+IF(AND(ISNUMBER(OFFSET('Sanitation Data'!$C$5,0,10*ROW('Sanitation Data'!C190))),'Data Summary'!CK196="Yes"),100-OFFSET('Sanitation Data'!$C$5,0,10*ROW('Sanitation Data'!C190)),NA())</f>
        <v>#N/A</v>
      </c>
      <c r="W196" s="104" t="e">
        <f ca="1">+IF(AND(ISNUMBER(OFFSET('Sanitation Data'!$C$7,0,10*ROW('Sanitation Data'!C190))),'Data Summary'!CL196="Yes"),OFFSET('Sanitation Data'!$C$7,0,10*ROW('Sanitation Data'!C190)),NA())</f>
        <v>#N/A</v>
      </c>
      <c r="X196" s="104" t="e">
        <f ca="1">+IF(AND(ISNUMBER(OFFSET('Sanitation Data'!$C$11,0,10*ROW('Sanitation Data'!C190))),'Data Summary'!CM196="Yes"),OFFSET('Sanitation Data'!$C$11,0,10*ROW('Sanitation Data'!C190)),NA())</f>
        <v>#N/A</v>
      </c>
      <c r="Y196" s="104" t="e">
        <f ca="1">+IF(AND(ISNUMBER(OFFSET('Sanitation Data'!$C$12,0,10*ROW('Sanitation Data'!C190))),'Data Summary'!CN196="Yes"),OFFSET('Sanitation Data'!$C$12,0,10*ROW('Sanitation Data'!C190)),NA())</f>
        <v>#N/A</v>
      </c>
      <c r="Z196" s="104" t="e">
        <f ca="1">+IF(AND(ISNUMBER(OFFSET('Sanitation Data'!$C$13,0,10*ROW('Sanitation Data'!C190))),'Data Summary'!CO196="Yes"),OFFSET('Sanitation Data'!$C$13,0,10*ROW('Sanitation Data'!C190)),NA())</f>
        <v>#N/A</v>
      </c>
      <c r="AA196" s="104" t="e">
        <f ca="1">+IF(AND(ISNUMBER(OFFSET('Sanitation Data'!$D$5,0,10*ROW('Sanitation Data'!D190))),'Data Summary'!CP196="Yes"),100-OFFSET('Sanitation Data'!$D$5,0,10*ROW('Sanitation Data'!D190)),NA())</f>
        <v>#N/A</v>
      </c>
      <c r="AB196" s="104" t="e">
        <f ca="1">+IF(AND(ISNUMBER(OFFSET('Sanitation Data'!$D$7,0,10*ROW('Sanitation Data'!D190))),'Data Summary'!CQ196="Yes"),OFFSET('Sanitation Data'!$D$7,0,10*ROW('Sanitation Data'!D190)),NA())</f>
        <v>#N/A</v>
      </c>
      <c r="AC196" s="104" t="e">
        <f ca="1">+IF(AND(ISNUMBER(OFFSET('Sanitation Data'!$D$11,0,10*ROW('Sanitation Data'!D190))),'Data Summary'!CR196="Yes"),OFFSET('Sanitation Data'!$D$11,0,10*ROW('Sanitation Data'!D190)),NA())</f>
        <v>#N/A</v>
      </c>
      <c r="AD196" s="104" t="e">
        <f ca="1">+IF(AND(ISNUMBER(OFFSET('Sanitation Data'!$D$12,0,10*ROW('Sanitation Data'!D190))),'Data Summary'!CS196="Yes"),OFFSET('Sanitation Data'!$D$12,0,10*ROW('Sanitation Data'!D190)),NA())</f>
        <v>#N/A</v>
      </c>
      <c r="AE196" s="104" t="e">
        <f ca="1">+IF(AND(ISNUMBER(OFFSET('Sanitation Data'!$D$13,0,10*ROW('Sanitation Data'!D190))),'Data Summary'!CT196="Yes"),OFFSET('Sanitation Data'!$D$13,0,10*ROW('Sanitation Data'!D190)),NA())</f>
        <v>#N/A</v>
      </c>
      <c r="AF196" s="104" t="e">
        <f ca="1">+IF(AND(ISNUMBER(OFFSET('Sanitation Data'!$E$5,0,10*ROW('Sanitation Data'!E190))),'Data Summary'!CU196="Yes"),100-OFFSET('Sanitation Data'!$E$5,0,10*ROW('Sanitation Data'!E190)),NA())</f>
        <v>#N/A</v>
      </c>
      <c r="AG196" s="104" t="e">
        <f ca="1">+IF(AND(ISNUMBER(OFFSET('Sanitation Data'!$E$7,0,10*ROW('Sanitation Data'!E190))),'Data Summary'!CV196="Yes"),OFFSET('Sanitation Data'!$E$7,0,10*ROW('Sanitation Data'!E190)),NA())</f>
        <v>#N/A</v>
      </c>
      <c r="AH196" s="104" t="e">
        <f ca="1">+IF(AND(ISNUMBER(OFFSET('Sanitation Data'!$E$11,0,10*ROW('Sanitation Data'!E190))),'Data Summary'!CW196="Yes"),OFFSET('Sanitation Data'!$E$11,0,10*ROW('Sanitation Data'!E190)),NA())</f>
        <v>#N/A</v>
      </c>
      <c r="AI196" s="104" t="e">
        <f ca="1">+IF(AND(ISNUMBER(OFFSET('Sanitation Data'!$E$12,0,10*ROW('Sanitation Data'!E190))),'Data Summary'!CX196="Yes"),OFFSET('Sanitation Data'!$E$12,0,10*ROW('Sanitation Data'!E190)),NA())</f>
        <v>#N/A</v>
      </c>
      <c r="AJ196" s="104" t="e">
        <f ca="1">+IF(AND(ISNUMBER(OFFSET('Sanitation Data'!$E$13,0,10*ROW('Sanitation Data'!E190))),'Data Summary'!CY196="Yes"),OFFSET('Sanitation Data'!$E$13,0,10*ROW('Sanitation Data'!E190)),NA())</f>
        <v>#N/A</v>
      </c>
      <c r="AK196" s="104" t="e">
        <f ca="1">+IF(AND(ISNUMBER(OFFSET('Sanitation Data'!$F$5,0,10*ROW('Sanitation Data'!F190))),'Data Summary'!CZ196="Yes"),100-OFFSET('Sanitation Data'!$F$5,0,10*ROW('Sanitation Data'!F190)),NA())</f>
        <v>#N/A</v>
      </c>
      <c r="AL196" s="104" t="e">
        <f ca="1">+IF(AND(ISNUMBER(OFFSET('Sanitation Data'!$F$7,0,10*ROW('Sanitation Data'!F190))),'Data Summary'!DA196="Yes"),OFFSET('Sanitation Data'!$F$7,0,10*ROW('Sanitation Data'!F190)),NA())</f>
        <v>#N/A</v>
      </c>
      <c r="AM196" s="104" t="e">
        <f ca="1">+IF(AND(ISNUMBER(OFFSET('Sanitation Data'!$F$11,0,10*ROW('Sanitation Data'!F190))),'Data Summary'!DB196="Yes"),OFFSET('Sanitation Data'!$F$11,0,10*ROW('Sanitation Data'!F190)),NA())</f>
        <v>#N/A</v>
      </c>
      <c r="AN196" s="104" t="e">
        <f ca="1">+IF(AND(ISNUMBER(OFFSET('Sanitation Data'!$F$12,0,10*ROW('Sanitation Data'!F190))),'Data Summary'!DC196="Yes"),OFFSET('Sanitation Data'!$F$12,0,10*ROW('Sanitation Data'!F190)),NA())</f>
        <v>#N/A</v>
      </c>
      <c r="AO196" s="104" t="e">
        <f ca="1">+IF(AND(ISNUMBER(OFFSET('Sanitation Data'!$F$13,0,10*ROW('Sanitation Data'!F190))),'Data Summary'!DD196="Yes"),OFFSET('Sanitation Data'!$F$13,0,10*ROW('Sanitation Data'!F190)),NA())</f>
        <v>#N/A</v>
      </c>
      <c r="AP196" s="104" t="e">
        <f ca="1">+IF(AND(ISNUMBER(OFFSET('Sanitation Data'!$G$5,0,10*ROW('Sanitation Data'!G190))),'Data Summary'!DE196="Yes"),100-OFFSET('Sanitation Data'!$G$5,0,10*ROW('Sanitation Data'!G190)),NA())</f>
        <v>#N/A</v>
      </c>
      <c r="AQ196" s="104" t="e">
        <f ca="1">+IF(AND(ISNUMBER(OFFSET('Sanitation Data'!$G$7,0,10*ROW('Sanitation Data'!G190))),'Data Summary'!DF196="Yes"),OFFSET('Sanitation Data'!$G$7,0,10*ROW('Sanitation Data'!G190)),NA())</f>
        <v>#N/A</v>
      </c>
      <c r="AR196" s="104" t="e">
        <f ca="1">+IF(AND(ISNUMBER(OFFSET('Sanitation Data'!$G$11,0,10*ROW('Sanitation Data'!G190))),'Data Summary'!DG196="Yes"),OFFSET('Sanitation Data'!$G$11,0,10*ROW('Sanitation Data'!G190)),NA())</f>
        <v>#N/A</v>
      </c>
      <c r="AS196" s="104" t="e">
        <f ca="1">+IF(AND(ISNUMBER(OFFSET('Sanitation Data'!$G$12,0,10*ROW('Sanitation Data'!G190))),'Data Summary'!DH196="Yes"),OFFSET('Sanitation Data'!$G$12,0,10*ROW('Sanitation Data'!G190)),NA())</f>
        <v>#N/A</v>
      </c>
      <c r="AT196" s="104" t="e">
        <f ca="1">+IF(AND(ISNUMBER(OFFSET('Sanitation Data'!$G$13,0,10*ROW('Sanitation Data'!G190))),'Data Summary'!DI196="Yes"),OFFSET('Sanitation Data'!$G$13,0,10*ROW('Sanitation Data'!G190)),NA())</f>
        <v>#N/A</v>
      </c>
      <c r="AU196" s="104" t="e">
        <f ca="1">+IF(AND(ISNUMBER(OFFSET('Sanitation Data'!$H$5,0,10*ROW('Sanitation Data'!H190))),'Data Summary'!DJ196="Yes"),100-OFFSET('Sanitation Data'!$H$5,0,10*ROW('Sanitation Data'!H190)),NA())</f>
        <v>#N/A</v>
      </c>
      <c r="AV196" s="104" t="e">
        <f ca="1">+IF(AND(ISNUMBER(OFFSET('Sanitation Data'!$H$7,0,10*ROW('Sanitation Data'!H190))),'Data Summary'!DK196="Yes"),OFFSET('Sanitation Data'!$H$7,0,10*ROW('Sanitation Data'!H190)),NA())</f>
        <v>#N/A</v>
      </c>
      <c r="AW196" s="104" t="e">
        <f ca="1">+IF(AND(ISNUMBER(OFFSET('Sanitation Data'!$H$11,0,10*ROW('Sanitation Data'!H190))),'Data Summary'!DL196="Yes"),OFFSET('Sanitation Data'!$H$11,0,10*ROW('Sanitation Data'!H190)),NA())</f>
        <v>#N/A</v>
      </c>
      <c r="AX196" s="104" t="e">
        <f ca="1">+IF(AND(ISNUMBER(OFFSET('Sanitation Data'!$H$12,0,10*ROW('Sanitation Data'!H190))),'Data Summary'!DM196="Yes"),OFFSET('Sanitation Data'!$H$12,0,10*ROW('Sanitation Data'!H190)),NA())</f>
        <v>#N/A</v>
      </c>
      <c r="AY196" s="104" t="e">
        <f ca="1">+IF(AND(ISNUMBER(OFFSET('Sanitation Data'!$H$13,0,10*ROW('Sanitation Data'!H190))),'Data Summary'!DN196="Yes"),OFFSET('Sanitation Data'!$H$13,0,10*ROW('Sanitation Data'!H190)),NA())</f>
        <v>#N/A</v>
      </c>
      <c r="AZ196" s="109" t="e">
        <f ca="1">+IF(AND(ISNUMBER(OFFSET('Hygiene Data'!$C$6,0,10*ROW('Hygiene Data'!C190))),'Data Summary'!DO196="Yes"),OFFSET('Hygiene Data'!$C$6,0,10*ROW('Hygiene Data'!C190)),NA())</f>
        <v>#N/A</v>
      </c>
      <c r="BA196" s="109" t="e">
        <f ca="1">+IF(AND(ISNUMBER(OFFSET('Hygiene Data'!$C$8,0,10*ROW('Hygiene Data'!C190))),'Data Summary'!DP196="Yes"),OFFSET('Hygiene Data'!$C$8,0,10*ROW('Hygiene Data'!C190)),NA())</f>
        <v>#N/A</v>
      </c>
      <c r="BB196" s="109" t="e">
        <f ca="1">+IF(AND(ISNUMBER(OFFSET('Hygiene Data'!$C$10,0,10*ROW('Hygiene Data'!C190))),'Data Summary'!DQ196="Yes"),OFFSET('Hygiene Data'!$C$10,0,10*ROW('Hygiene Data'!C190)),NA())</f>
        <v>#N/A</v>
      </c>
      <c r="BC196" s="109" t="e">
        <f ca="1">+IF(AND(ISNUMBER(OFFSET('Hygiene Data'!$D$6,0,10*ROW('Hygiene Data'!D190))),'Data Summary'!DR196="Yes"),OFFSET('Hygiene Data'!$D$6,0,10*ROW('Hygiene Data'!D190)),NA())</f>
        <v>#N/A</v>
      </c>
      <c r="BD196" s="109" t="e">
        <f ca="1">+IF(AND(ISNUMBER(OFFSET('Hygiene Data'!$D$8,0,10*ROW('Hygiene Data'!D190))),'Data Summary'!DS196="Yes"),OFFSET('Hygiene Data'!$D$8,0,10*ROW('Hygiene Data'!D190)),NA())</f>
        <v>#N/A</v>
      </c>
      <c r="BE196" s="109" t="e">
        <f ca="1">+IF(AND(ISNUMBER(OFFSET('Hygiene Data'!$D$10,0,10*ROW('Hygiene Data'!D190))),'Data Summary'!DT196="Yes"),OFFSET('Hygiene Data'!$D$10,0,10*ROW('Hygiene Data'!D190)),NA())</f>
        <v>#N/A</v>
      </c>
      <c r="BF196" s="109" t="e">
        <f ca="1">+IF(AND(ISNUMBER(OFFSET('Hygiene Data'!$E$6,0,10*ROW('Hygiene Data'!E190))),'Data Summary'!DU196="Yes"),OFFSET('Hygiene Data'!$E$6,0,10*ROW('Hygiene Data'!E190)),NA())</f>
        <v>#N/A</v>
      </c>
      <c r="BG196" s="109" t="e">
        <f ca="1">+IF(AND(ISNUMBER(OFFSET('Hygiene Data'!$E$8,0,10*ROW('Hygiene Data'!E190))),'Data Summary'!DV196="Yes"),OFFSET('Hygiene Data'!$E$8,0,10*ROW('Hygiene Data'!E190)),NA())</f>
        <v>#N/A</v>
      </c>
      <c r="BH196" s="109" t="e">
        <f ca="1">+IF(AND(ISNUMBER(OFFSET('Hygiene Data'!$E$10,0,10*ROW('Hygiene Data'!E190))),'Data Summary'!DW196="Yes"),OFFSET('Hygiene Data'!$E$10,0,10*ROW('Hygiene Data'!E190)),NA())</f>
        <v>#N/A</v>
      </c>
      <c r="BI196" s="109" t="e">
        <f ca="1">+IF(AND(ISNUMBER(OFFSET('Hygiene Data'!$F$6,0,10*ROW('Hygiene Data'!F190))),'Data Summary'!DX196="Yes"),OFFSET('Hygiene Data'!$F$6,0,10*ROW('Hygiene Data'!F190)),NA())</f>
        <v>#N/A</v>
      </c>
      <c r="BJ196" s="109" t="e">
        <f ca="1">+IF(AND(ISNUMBER(OFFSET('Hygiene Data'!$F$8,0,10*ROW('Hygiene Data'!F190))),'Data Summary'!DY196="Yes"),OFFSET('Hygiene Data'!$F$8,0,10*ROW('Hygiene Data'!F190)),NA())</f>
        <v>#N/A</v>
      </c>
      <c r="BK196" s="109" t="e">
        <f ca="1">+IF(AND(ISNUMBER(OFFSET('Hygiene Data'!$F$10,0,10*ROW('Hygiene Data'!F190))),'Data Summary'!DZ196="Yes"),OFFSET('Hygiene Data'!$F$10,0,10*ROW('Hygiene Data'!F190)),NA())</f>
        <v>#N/A</v>
      </c>
      <c r="BL196" s="109" t="e">
        <f ca="1">+IF(AND(ISNUMBER(OFFSET('Hygiene Data'!$G$6,0,10*ROW('Hygiene Data'!G190))),'Data Summary'!EA196="Yes"),OFFSET('Hygiene Data'!$G$6,0,10*ROW('Hygiene Data'!G190)),NA())</f>
        <v>#N/A</v>
      </c>
      <c r="BM196" s="109" t="e">
        <f ca="1">+IF(AND(ISNUMBER(OFFSET('Hygiene Data'!$G$8,0,10*ROW('Hygiene Data'!G190))),'Data Summary'!EB196="Yes"),OFFSET('Hygiene Data'!$G$8,0,10*ROW('Hygiene Data'!G190)),NA())</f>
        <v>#N/A</v>
      </c>
      <c r="BN196" s="109" t="e">
        <f ca="1">+IF(AND(ISNUMBER(OFFSET('Hygiene Data'!$G$10,0,10*ROW('Hygiene Data'!G190))),'Data Summary'!EC196="Yes"),OFFSET('Hygiene Data'!$G$10,0,10*ROW('Hygiene Data'!G190)),NA())</f>
        <v>#N/A</v>
      </c>
      <c r="BO196" s="109" t="e">
        <f ca="1">+IF(AND(ISNUMBER(OFFSET('Hygiene Data'!$H$6,0,10*ROW('Hygiene Data'!H190))),'Data Summary'!ED196="Yes"),OFFSET('Hygiene Data'!$H$6,0,10*ROW('Hygiene Data'!H190)),NA())</f>
        <v>#N/A</v>
      </c>
      <c r="BP196" s="109" t="e">
        <f ca="1">+IF(AND(ISNUMBER(OFFSET('Hygiene Data'!$H$8,0,10*ROW('Hygiene Data'!H190))),'Data Summary'!EE196="Yes"),OFFSET('Hygiene Data'!$H$8,0,10*ROW('Hygiene Data'!H190)),NA())</f>
        <v>#N/A</v>
      </c>
      <c r="BQ196" s="109" t="e">
        <f ca="1">+IF(AND(ISNUMBER(OFFSET('Hygiene Data'!$H$10,0,10*ROW('Hygiene Data'!H190))),'Data Summary'!EF196="Yes"),OFFSET('Hygiene Data'!$H$10,0,10*ROW('Hygiene Data'!H190)),NA())</f>
        <v>#N/A</v>
      </c>
    </row>
    <row r="197" spans="1:69" x14ac:dyDescent="0.25">
      <c r="A197" s="57" t="e">
        <f ca="1">+IF(OFFSET('Water Data'!$B$1,0,10*ROW('Water Data'!B191))="",NA(),OFFSET('Water Data'!$B$1,0,10*ROW('Water Data'!B191)))</f>
        <v>#N/A</v>
      </c>
      <c r="B197" s="57" t="e">
        <f ca="1">+IF(OFFSET('Water Data'!$A$3,0,10*ROW('Water Data'!A194))="",NA(),OFFSET('Water Data'!$A$3,0,10*ROW('Water Data'!A194)))</f>
        <v>#N/A</v>
      </c>
      <c r="C197" s="57" t="e">
        <f ca="1">+IF(OFFSET('Water Data'!$C$3,0,10*ROW('Water Data'!C194))="",NA(),OFFSET('Water Data'!$C$3,0,10*ROW('Water Data'!C194)))</f>
        <v>#N/A</v>
      </c>
      <c r="D197" s="58" t="e">
        <f ca="1">+IF(AND(ISNUMBER(OFFSET('Water Data'!$C$5,0,10*ROW('Water Data'!C191))),'Data Summary'!BS197="Yes"),100-OFFSET('Water Data'!$C$5,0,10*ROW('Water Data'!C191)),NA())</f>
        <v>#N/A</v>
      </c>
      <c r="E197" s="58" t="e">
        <f ca="1">+IF(AND(ISNUMBER(OFFSET('Water Data'!$C$7,0,10*ROW('Water Data'!C191))),'Data Summary'!BT197="Yes"),OFFSET('Water Data'!$C$7,0,10*ROW('Water Data'!C191)),NA())</f>
        <v>#N/A</v>
      </c>
      <c r="F197" s="58" t="e">
        <f ca="1">+IF(AND(ISNUMBER(OFFSET('Water Data'!$C$10,0,10*ROW('Water Data'!C191))),'Data Summary'!BU197="Yes"),OFFSET('Water Data'!$C$10,0,10*ROW('Water Data'!C191)),NA())</f>
        <v>#N/A</v>
      </c>
      <c r="G197" s="58" t="e">
        <f ca="1">+IF(AND(ISNUMBER(OFFSET('Water Data'!$D$5,0,10*ROW('Water Data'!D191))),'Data Summary'!BV197="Yes"),100-OFFSET('Water Data'!$D$5,0,10*ROW('Water Data'!D191)),NA())</f>
        <v>#N/A</v>
      </c>
      <c r="H197" s="58" t="e">
        <f ca="1">+IF(AND(ISNUMBER(OFFSET('Water Data'!$D$7,0,10*ROW('Water Data'!D191))),'Data Summary'!BW197="Yes"),OFFSET('Water Data'!$D$7,0,10*ROW('Water Data'!D191)),NA())</f>
        <v>#N/A</v>
      </c>
      <c r="I197" s="58" t="e">
        <f ca="1">+IF(AND(ISNUMBER(OFFSET('Water Data'!$D$10,0,10*ROW('Water Data'!D191))),'Data Summary'!BX197="Yes"),OFFSET('Water Data'!$D$10,0,10*ROW('Water Data'!D191)),NA())</f>
        <v>#N/A</v>
      </c>
      <c r="J197" s="58" t="e">
        <f ca="1">+IF(AND(ISNUMBER(OFFSET('Water Data'!$E$5,0,10*ROW('Water Data'!E191))),'Data Summary'!BY197="Yes"),100-OFFSET('Water Data'!$E$5,0,10*ROW('Water Data'!E191)),NA())</f>
        <v>#N/A</v>
      </c>
      <c r="K197" s="58" t="e">
        <f ca="1">+IF(AND(ISNUMBER(OFFSET('Water Data'!$E$7,0,10*ROW('Water Data'!E191))),'Data Summary'!BZ197="Yes"),OFFSET('Water Data'!$E$7,0,10*ROW('Water Data'!E191)),NA())</f>
        <v>#N/A</v>
      </c>
      <c r="L197" s="58" t="e">
        <f ca="1">+IF(AND(ISNUMBER(OFFSET('Water Data'!$E$10,0,10*ROW('Water Data'!E191))),'Data Summary'!CA197="Yes"),OFFSET('Water Data'!$E$10,0,10*ROW('Water Data'!E191)),NA())</f>
        <v>#N/A</v>
      </c>
      <c r="M197" s="58" t="e">
        <f ca="1">+IF(AND(ISNUMBER(OFFSET('Water Data'!$F$5,0,10*ROW('Water Data'!F191))),'Data Summary'!CB197="Yes"),100-OFFSET('Water Data'!$F$5,0,10*ROW('Water Data'!F191)),NA())</f>
        <v>#N/A</v>
      </c>
      <c r="N197" s="58" t="e">
        <f ca="1">+IF(AND(ISNUMBER(OFFSET('Water Data'!$F$7,0,10*ROW('Water Data'!F191))),'Data Summary'!CC197="Yes"),OFFSET('Water Data'!$F$7,0,10*ROW('Water Data'!F191)),NA())</f>
        <v>#N/A</v>
      </c>
      <c r="O197" s="58" t="e">
        <f ca="1">+IF(AND(ISNUMBER(OFFSET('Water Data'!$F$10,0,10*ROW('Water Data'!F191))),'Data Summary'!CD197="Yes"),OFFSET('Water Data'!$F$10,0,10*ROW('Water Data'!F191)),NA())</f>
        <v>#N/A</v>
      </c>
      <c r="P197" s="58" t="e">
        <f ca="1">+IF(AND(ISNUMBER(OFFSET('Water Data'!$G$5,0,10*ROW('Water Data'!G191))),'Data Summary'!CE197="Yes"),100-OFFSET('Water Data'!$G$5,0,10*ROW('Water Data'!G191)),NA())</f>
        <v>#N/A</v>
      </c>
      <c r="Q197" s="58" t="e">
        <f ca="1">+IF(AND(ISNUMBER(OFFSET('Water Data'!$G$7,0,10*ROW('Water Data'!G191))),'Data Summary'!CF197="Yes"),OFFSET('Water Data'!$G$7,0,10*ROW('Water Data'!G191)),NA())</f>
        <v>#N/A</v>
      </c>
      <c r="R197" s="58" t="e">
        <f ca="1">+IF(AND(ISNUMBER(OFFSET('Water Data'!$G$10,0,10*ROW('Water Data'!G191))),'Data Summary'!CG197="Yes"),OFFSET('Water Data'!$G$10,0,10*ROW('Water Data'!G191)),NA())</f>
        <v>#N/A</v>
      </c>
      <c r="S197" s="58" t="e">
        <f ca="1">+IF(AND(ISNUMBER(OFFSET('Water Data'!$H$5,0,10*ROW('Water Data'!H191))),'Data Summary'!CH197="Yes"),100-OFFSET('Water Data'!$H$5,0,10*ROW('Water Data'!H191)),NA())</f>
        <v>#N/A</v>
      </c>
      <c r="T197" s="58" t="e">
        <f ca="1">+IF(AND(ISNUMBER(OFFSET('Water Data'!$H$7,0,10*ROW('Water Data'!H191))),'Data Summary'!CI197="Yes"),OFFSET('Water Data'!$H$7,0,10*ROW('Water Data'!H191)),NA())</f>
        <v>#N/A</v>
      </c>
      <c r="U197" s="58" t="e">
        <f ca="1">+IF(AND(ISNUMBER(OFFSET('Water Data'!$H$10,0,10*ROW('Water Data'!H191))),'Data Summary'!CJ197="Yes"),OFFSET('Water Data'!$H$10,0,10*ROW('Water Data'!H191)),NA())</f>
        <v>#N/A</v>
      </c>
      <c r="V197" s="104" t="e">
        <f ca="1">+IF(AND(ISNUMBER(OFFSET('Sanitation Data'!$C$5,0,10*ROW('Sanitation Data'!C191))),'Data Summary'!CK197="Yes"),100-OFFSET('Sanitation Data'!$C$5,0,10*ROW('Sanitation Data'!C191)),NA())</f>
        <v>#N/A</v>
      </c>
      <c r="W197" s="104" t="e">
        <f ca="1">+IF(AND(ISNUMBER(OFFSET('Sanitation Data'!$C$7,0,10*ROW('Sanitation Data'!C191))),'Data Summary'!CL197="Yes"),OFFSET('Sanitation Data'!$C$7,0,10*ROW('Sanitation Data'!C191)),NA())</f>
        <v>#N/A</v>
      </c>
      <c r="X197" s="104" t="e">
        <f ca="1">+IF(AND(ISNUMBER(OFFSET('Sanitation Data'!$C$11,0,10*ROW('Sanitation Data'!C191))),'Data Summary'!CM197="Yes"),OFFSET('Sanitation Data'!$C$11,0,10*ROW('Sanitation Data'!C191)),NA())</f>
        <v>#N/A</v>
      </c>
      <c r="Y197" s="104" t="e">
        <f ca="1">+IF(AND(ISNUMBER(OFFSET('Sanitation Data'!$C$12,0,10*ROW('Sanitation Data'!C191))),'Data Summary'!CN197="Yes"),OFFSET('Sanitation Data'!$C$12,0,10*ROW('Sanitation Data'!C191)),NA())</f>
        <v>#N/A</v>
      </c>
      <c r="Z197" s="104" t="e">
        <f ca="1">+IF(AND(ISNUMBER(OFFSET('Sanitation Data'!$C$13,0,10*ROW('Sanitation Data'!C191))),'Data Summary'!CO197="Yes"),OFFSET('Sanitation Data'!$C$13,0,10*ROW('Sanitation Data'!C191)),NA())</f>
        <v>#N/A</v>
      </c>
      <c r="AA197" s="104" t="e">
        <f ca="1">+IF(AND(ISNUMBER(OFFSET('Sanitation Data'!$D$5,0,10*ROW('Sanitation Data'!D191))),'Data Summary'!CP197="Yes"),100-OFFSET('Sanitation Data'!$D$5,0,10*ROW('Sanitation Data'!D191)),NA())</f>
        <v>#N/A</v>
      </c>
      <c r="AB197" s="104" t="e">
        <f ca="1">+IF(AND(ISNUMBER(OFFSET('Sanitation Data'!$D$7,0,10*ROW('Sanitation Data'!D191))),'Data Summary'!CQ197="Yes"),OFFSET('Sanitation Data'!$D$7,0,10*ROW('Sanitation Data'!D191)),NA())</f>
        <v>#N/A</v>
      </c>
      <c r="AC197" s="104" t="e">
        <f ca="1">+IF(AND(ISNUMBER(OFFSET('Sanitation Data'!$D$11,0,10*ROW('Sanitation Data'!D191))),'Data Summary'!CR197="Yes"),OFFSET('Sanitation Data'!$D$11,0,10*ROW('Sanitation Data'!D191)),NA())</f>
        <v>#N/A</v>
      </c>
      <c r="AD197" s="104" t="e">
        <f ca="1">+IF(AND(ISNUMBER(OFFSET('Sanitation Data'!$D$12,0,10*ROW('Sanitation Data'!D191))),'Data Summary'!CS197="Yes"),OFFSET('Sanitation Data'!$D$12,0,10*ROW('Sanitation Data'!D191)),NA())</f>
        <v>#N/A</v>
      </c>
      <c r="AE197" s="104" t="e">
        <f ca="1">+IF(AND(ISNUMBER(OFFSET('Sanitation Data'!$D$13,0,10*ROW('Sanitation Data'!D191))),'Data Summary'!CT197="Yes"),OFFSET('Sanitation Data'!$D$13,0,10*ROW('Sanitation Data'!D191)),NA())</f>
        <v>#N/A</v>
      </c>
      <c r="AF197" s="104" t="e">
        <f ca="1">+IF(AND(ISNUMBER(OFFSET('Sanitation Data'!$E$5,0,10*ROW('Sanitation Data'!E191))),'Data Summary'!CU197="Yes"),100-OFFSET('Sanitation Data'!$E$5,0,10*ROW('Sanitation Data'!E191)),NA())</f>
        <v>#N/A</v>
      </c>
      <c r="AG197" s="104" t="e">
        <f ca="1">+IF(AND(ISNUMBER(OFFSET('Sanitation Data'!$E$7,0,10*ROW('Sanitation Data'!E191))),'Data Summary'!CV197="Yes"),OFFSET('Sanitation Data'!$E$7,0,10*ROW('Sanitation Data'!E191)),NA())</f>
        <v>#N/A</v>
      </c>
      <c r="AH197" s="104" t="e">
        <f ca="1">+IF(AND(ISNUMBER(OFFSET('Sanitation Data'!$E$11,0,10*ROW('Sanitation Data'!E191))),'Data Summary'!CW197="Yes"),OFFSET('Sanitation Data'!$E$11,0,10*ROW('Sanitation Data'!E191)),NA())</f>
        <v>#N/A</v>
      </c>
      <c r="AI197" s="104" t="e">
        <f ca="1">+IF(AND(ISNUMBER(OFFSET('Sanitation Data'!$E$12,0,10*ROW('Sanitation Data'!E191))),'Data Summary'!CX197="Yes"),OFFSET('Sanitation Data'!$E$12,0,10*ROW('Sanitation Data'!E191)),NA())</f>
        <v>#N/A</v>
      </c>
      <c r="AJ197" s="104" t="e">
        <f ca="1">+IF(AND(ISNUMBER(OFFSET('Sanitation Data'!$E$13,0,10*ROW('Sanitation Data'!E191))),'Data Summary'!CY197="Yes"),OFFSET('Sanitation Data'!$E$13,0,10*ROW('Sanitation Data'!E191)),NA())</f>
        <v>#N/A</v>
      </c>
      <c r="AK197" s="104" t="e">
        <f ca="1">+IF(AND(ISNUMBER(OFFSET('Sanitation Data'!$F$5,0,10*ROW('Sanitation Data'!F191))),'Data Summary'!CZ197="Yes"),100-OFFSET('Sanitation Data'!$F$5,0,10*ROW('Sanitation Data'!F191)),NA())</f>
        <v>#N/A</v>
      </c>
      <c r="AL197" s="104" t="e">
        <f ca="1">+IF(AND(ISNUMBER(OFFSET('Sanitation Data'!$F$7,0,10*ROW('Sanitation Data'!F191))),'Data Summary'!DA197="Yes"),OFFSET('Sanitation Data'!$F$7,0,10*ROW('Sanitation Data'!F191)),NA())</f>
        <v>#N/A</v>
      </c>
      <c r="AM197" s="104" t="e">
        <f ca="1">+IF(AND(ISNUMBER(OFFSET('Sanitation Data'!$F$11,0,10*ROW('Sanitation Data'!F191))),'Data Summary'!DB197="Yes"),OFFSET('Sanitation Data'!$F$11,0,10*ROW('Sanitation Data'!F191)),NA())</f>
        <v>#N/A</v>
      </c>
      <c r="AN197" s="104" t="e">
        <f ca="1">+IF(AND(ISNUMBER(OFFSET('Sanitation Data'!$F$12,0,10*ROW('Sanitation Data'!F191))),'Data Summary'!DC197="Yes"),OFFSET('Sanitation Data'!$F$12,0,10*ROW('Sanitation Data'!F191)),NA())</f>
        <v>#N/A</v>
      </c>
      <c r="AO197" s="104" t="e">
        <f ca="1">+IF(AND(ISNUMBER(OFFSET('Sanitation Data'!$F$13,0,10*ROW('Sanitation Data'!F191))),'Data Summary'!DD197="Yes"),OFFSET('Sanitation Data'!$F$13,0,10*ROW('Sanitation Data'!F191)),NA())</f>
        <v>#N/A</v>
      </c>
      <c r="AP197" s="104" t="e">
        <f ca="1">+IF(AND(ISNUMBER(OFFSET('Sanitation Data'!$G$5,0,10*ROW('Sanitation Data'!G191))),'Data Summary'!DE197="Yes"),100-OFFSET('Sanitation Data'!$G$5,0,10*ROW('Sanitation Data'!G191)),NA())</f>
        <v>#N/A</v>
      </c>
      <c r="AQ197" s="104" t="e">
        <f ca="1">+IF(AND(ISNUMBER(OFFSET('Sanitation Data'!$G$7,0,10*ROW('Sanitation Data'!G191))),'Data Summary'!DF197="Yes"),OFFSET('Sanitation Data'!$G$7,0,10*ROW('Sanitation Data'!G191)),NA())</f>
        <v>#N/A</v>
      </c>
      <c r="AR197" s="104" t="e">
        <f ca="1">+IF(AND(ISNUMBER(OFFSET('Sanitation Data'!$G$11,0,10*ROW('Sanitation Data'!G191))),'Data Summary'!DG197="Yes"),OFFSET('Sanitation Data'!$G$11,0,10*ROW('Sanitation Data'!G191)),NA())</f>
        <v>#N/A</v>
      </c>
      <c r="AS197" s="104" t="e">
        <f ca="1">+IF(AND(ISNUMBER(OFFSET('Sanitation Data'!$G$12,0,10*ROW('Sanitation Data'!G191))),'Data Summary'!DH197="Yes"),OFFSET('Sanitation Data'!$G$12,0,10*ROW('Sanitation Data'!G191)),NA())</f>
        <v>#N/A</v>
      </c>
      <c r="AT197" s="104" t="e">
        <f ca="1">+IF(AND(ISNUMBER(OFFSET('Sanitation Data'!$G$13,0,10*ROW('Sanitation Data'!G191))),'Data Summary'!DI197="Yes"),OFFSET('Sanitation Data'!$G$13,0,10*ROW('Sanitation Data'!G191)),NA())</f>
        <v>#N/A</v>
      </c>
      <c r="AU197" s="104" t="e">
        <f ca="1">+IF(AND(ISNUMBER(OFFSET('Sanitation Data'!$H$5,0,10*ROW('Sanitation Data'!H191))),'Data Summary'!DJ197="Yes"),100-OFFSET('Sanitation Data'!$H$5,0,10*ROW('Sanitation Data'!H191)),NA())</f>
        <v>#N/A</v>
      </c>
      <c r="AV197" s="104" t="e">
        <f ca="1">+IF(AND(ISNUMBER(OFFSET('Sanitation Data'!$H$7,0,10*ROW('Sanitation Data'!H191))),'Data Summary'!DK197="Yes"),OFFSET('Sanitation Data'!$H$7,0,10*ROW('Sanitation Data'!H191)),NA())</f>
        <v>#N/A</v>
      </c>
      <c r="AW197" s="104" t="e">
        <f ca="1">+IF(AND(ISNUMBER(OFFSET('Sanitation Data'!$H$11,0,10*ROW('Sanitation Data'!H191))),'Data Summary'!DL197="Yes"),OFFSET('Sanitation Data'!$H$11,0,10*ROW('Sanitation Data'!H191)),NA())</f>
        <v>#N/A</v>
      </c>
      <c r="AX197" s="104" t="e">
        <f ca="1">+IF(AND(ISNUMBER(OFFSET('Sanitation Data'!$H$12,0,10*ROW('Sanitation Data'!H191))),'Data Summary'!DM197="Yes"),OFFSET('Sanitation Data'!$H$12,0,10*ROW('Sanitation Data'!H191)),NA())</f>
        <v>#N/A</v>
      </c>
      <c r="AY197" s="104" t="e">
        <f ca="1">+IF(AND(ISNUMBER(OFFSET('Sanitation Data'!$H$13,0,10*ROW('Sanitation Data'!H191))),'Data Summary'!DN197="Yes"),OFFSET('Sanitation Data'!$H$13,0,10*ROW('Sanitation Data'!H191)),NA())</f>
        <v>#N/A</v>
      </c>
      <c r="AZ197" s="109" t="e">
        <f ca="1">+IF(AND(ISNUMBER(OFFSET('Hygiene Data'!$C$6,0,10*ROW('Hygiene Data'!C191))),'Data Summary'!DO197="Yes"),OFFSET('Hygiene Data'!$C$6,0,10*ROW('Hygiene Data'!C191)),NA())</f>
        <v>#N/A</v>
      </c>
      <c r="BA197" s="109" t="e">
        <f ca="1">+IF(AND(ISNUMBER(OFFSET('Hygiene Data'!$C$8,0,10*ROW('Hygiene Data'!C191))),'Data Summary'!DP197="Yes"),OFFSET('Hygiene Data'!$C$8,0,10*ROW('Hygiene Data'!C191)),NA())</f>
        <v>#N/A</v>
      </c>
      <c r="BB197" s="109" t="e">
        <f ca="1">+IF(AND(ISNUMBER(OFFSET('Hygiene Data'!$C$10,0,10*ROW('Hygiene Data'!C191))),'Data Summary'!DQ197="Yes"),OFFSET('Hygiene Data'!$C$10,0,10*ROW('Hygiene Data'!C191)),NA())</f>
        <v>#N/A</v>
      </c>
      <c r="BC197" s="109" t="e">
        <f ca="1">+IF(AND(ISNUMBER(OFFSET('Hygiene Data'!$D$6,0,10*ROW('Hygiene Data'!D191))),'Data Summary'!DR197="Yes"),OFFSET('Hygiene Data'!$D$6,0,10*ROW('Hygiene Data'!D191)),NA())</f>
        <v>#N/A</v>
      </c>
      <c r="BD197" s="109" t="e">
        <f ca="1">+IF(AND(ISNUMBER(OFFSET('Hygiene Data'!$D$8,0,10*ROW('Hygiene Data'!D191))),'Data Summary'!DS197="Yes"),OFFSET('Hygiene Data'!$D$8,0,10*ROW('Hygiene Data'!D191)),NA())</f>
        <v>#N/A</v>
      </c>
      <c r="BE197" s="109" t="e">
        <f ca="1">+IF(AND(ISNUMBER(OFFSET('Hygiene Data'!$D$10,0,10*ROW('Hygiene Data'!D191))),'Data Summary'!DT197="Yes"),OFFSET('Hygiene Data'!$D$10,0,10*ROW('Hygiene Data'!D191)),NA())</f>
        <v>#N/A</v>
      </c>
      <c r="BF197" s="109" t="e">
        <f ca="1">+IF(AND(ISNUMBER(OFFSET('Hygiene Data'!$E$6,0,10*ROW('Hygiene Data'!E191))),'Data Summary'!DU197="Yes"),OFFSET('Hygiene Data'!$E$6,0,10*ROW('Hygiene Data'!E191)),NA())</f>
        <v>#N/A</v>
      </c>
      <c r="BG197" s="109" t="e">
        <f ca="1">+IF(AND(ISNUMBER(OFFSET('Hygiene Data'!$E$8,0,10*ROW('Hygiene Data'!E191))),'Data Summary'!DV197="Yes"),OFFSET('Hygiene Data'!$E$8,0,10*ROW('Hygiene Data'!E191)),NA())</f>
        <v>#N/A</v>
      </c>
      <c r="BH197" s="109" t="e">
        <f ca="1">+IF(AND(ISNUMBER(OFFSET('Hygiene Data'!$E$10,0,10*ROW('Hygiene Data'!E191))),'Data Summary'!DW197="Yes"),OFFSET('Hygiene Data'!$E$10,0,10*ROW('Hygiene Data'!E191)),NA())</f>
        <v>#N/A</v>
      </c>
      <c r="BI197" s="109" t="e">
        <f ca="1">+IF(AND(ISNUMBER(OFFSET('Hygiene Data'!$F$6,0,10*ROW('Hygiene Data'!F191))),'Data Summary'!DX197="Yes"),OFFSET('Hygiene Data'!$F$6,0,10*ROW('Hygiene Data'!F191)),NA())</f>
        <v>#N/A</v>
      </c>
      <c r="BJ197" s="109" t="e">
        <f ca="1">+IF(AND(ISNUMBER(OFFSET('Hygiene Data'!$F$8,0,10*ROW('Hygiene Data'!F191))),'Data Summary'!DY197="Yes"),OFFSET('Hygiene Data'!$F$8,0,10*ROW('Hygiene Data'!F191)),NA())</f>
        <v>#N/A</v>
      </c>
      <c r="BK197" s="109" t="e">
        <f ca="1">+IF(AND(ISNUMBER(OFFSET('Hygiene Data'!$F$10,0,10*ROW('Hygiene Data'!F191))),'Data Summary'!DZ197="Yes"),OFFSET('Hygiene Data'!$F$10,0,10*ROW('Hygiene Data'!F191)),NA())</f>
        <v>#N/A</v>
      </c>
      <c r="BL197" s="109" t="e">
        <f ca="1">+IF(AND(ISNUMBER(OFFSET('Hygiene Data'!$G$6,0,10*ROW('Hygiene Data'!G191))),'Data Summary'!EA197="Yes"),OFFSET('Hygiene Data'!$G$6,0,10*ROW('Hygiene Data'!G191)),NA())</f>
        <v>#N/A</v>
      </c>
      <c r="BM197" s="109" t="e">
        <f ca="1">+IF(AND(ISNUMBER(OFFSET('Hygiene Data'!$G$8,0,10*ROW('Hygiene Data'!G191))),'Data Summary'!EB197="Yes"),OFFSET('Hygiene Data'!$G$8,0,10*ROW('Hygiene Data'!G191)),NA())</f>
        <v>#N/A</v>
      </c>
      <c r="BN197" s="109" t="e">
        <f ca="1">+IF(AND(ISNUMBER(OFFSET('Hygiene Data'!$G$10,0,10*ROW('Hygiene Data'!G191))),'Data Summary'!EC197="Yes"),OFFSET('Hygiene Data'!$G$10,0,10*ROW('Hygiene Data'!G191)),NA())</f>
        <v>#N/A</v>
      </c>
      <c r="BO197" s="109" t="e">
        <f ca="1">+IF(AND(ISNUMBER(OFFSET('Hygiene Data'!$H$6,0,10*ROW('Hygiene Data'!H191))),'Data Summary'!ED197="Yes"),OFFSET('Hygiene Data'!$H$6,0,10*ROW('Hygiene Data'!H191)),NA())</f>
        <v>#N/A</v>
      </c>
      <c r="BP197" s="109" t="e">
        <f ca="1">+IF(AND(ISNUMBER(OFFSET('Hygiene Data'!$H$8,0,10*ROW('Hygiene Data'!H191))),'Data Summary'!EE197="Yes"),OFFSET('Hygiene Data'!$H$8,0,10*ROW('Hygiene Data'!H191)),NA())</f>
        <v>#N/A</v>
      </c>
      <c r="BQ197" s="109" t="e">
        <f ca="1">+IF(AND(ISNUMBER(OFFSET('Hygiene Data'!$H$10,0,10*ROW('Hygiene Data'!H191))),'Data Summary'!EF197="Yes"),OFFSET('Hygiene Data'!$H$10,0,10*ROW('Hygiene Data'!H191)),NA())</f>
        <v>#N/A</v>
      </c>
    </row>
    <row r="198" spans="1:69" x14ac:dyDescent="0.25">
      <c r="A198" s="57" t="e">
        <f ca="1">+IF(OFFSET('Water Data'!$B$1,0,10*ROW('Water Data'!B192))="",NA(),OFFSET('Water Data'!$B$1,0,10*ROW('Water Data'!B192)))</f>
        <v>#N/A</v>
      </c>
      <c r="B198" s="57" t="e">
        <f ca="1">+IF(OFFSET('Water Data'!$A$3,0,10*ROW('Water Data'!A195))="",NA(),OFFSET('Water Data'!$A$3,0,10*ROW('Water Data'!A195)))</f>
        <v>#N/A</v>
      </c>
      <c r="C198" s="57" t="e">
        <f ca="1">+IF(OFFSET('Water Data'!$C$3,0,10*ROW('Water Data'!C195))="",NA(),OFFSET('Water Data'!$C$3,0,10*ROW('Water Data'!C195)))</f>
        <v>#N/A</v>
      </c>
      <c r="D198" s="58" t="e">
        <f ca="1">+IF(AND(ISNUMBER(OFFSET('Water Data'!$C$5,0,10*ROW('Water Data'!C192))),'Data Summary'!BS198="Yes"),100-OFFSET('Water Data'!$C$5,0,10*ROW('Water Data'!C192)),NA())</f>
        <v>#N/A</v>
      </c>
      <c r="E198" s="58" t="e">
        <f ca="1">+IF(AND(ISNUMBER(OFFSET('Water Data'!$C$7,0,10*ROW('Water Data'!C192))),'Data Summary'!BT198="Yes"),OFFSET('Water Data'!$C$7,0,10*ROW('Water Data'!C192)),NA())</f>
        <v>#N/A</v>
      </c>
      <c r="F198" s="58" t="e">
        <f ca="1">+IF(AND(ISNUMBER(OFFSET('Water Data'!$C$10,0,10*ROW('Water Data'!C192))),'Data Summary'!BU198="Yes"),OFFSET('Water Data'!$C$10,0,10*ROW('Water Data'!C192)),NA())</f>
        <v>#N/A</v>
      </c>
      <c r="G198" s="58" t="e">
        <f ca="1">+IF(AND(ISNUMBER(OFFSET('Water Data'!$D$5,0,10*ROW('Water Data'!D192))),'Data Summary'!BV198="Yes"),100-OFFSET('Water Data'!$D$5,0,10*ROW('Water Data'!D192)),NA())</f>
        <v>#N/A</v>
      </c>
      <c r="H198" s="58" t="e">
        <f ca="1">+IF(AND(ISNUMBER(OFFSET('Water Data'!$D$7,0,10*ROW('Water Data'!D192))),'Data Summary'!BW198="Yes"),OFFSET('Water Data'!$D$7,0,10*ROW('Water Data'!D192)),NA())</f>
        <v>#N/A</v>
      </c>
      <c r="I198" s="58" t="e">
        <f ca="1">+IF(AND(ISNUMBER(OFFSET('Water Data'!$D$10,0,10*ROW('Water Data'!D192))),'Data Summary'!BX198="Yes"),OFFSET('Water Data'!$D$10,0,10*ROW('Water Data'!D192)),NA())</f>
        <v>#N/A</v>
      </c>
      <c r="J198" s="58" t="e">
        <f ca="1">+IF(AND(ISNUMBER(OFFSET('Water Data'!$E$5,0,10*ROW('Water Data'!E192))),'Data Summary'!BY198="Yes"),100-OFFSET('Water Data'!$E$5,0,10*ROW('Water Data'!E192)),NA())</f>
        <v>#N/A</v>
      </c>
      <c r="K198" s="58" t="e">
        <f ca="1">+IF(AND(ISNUMBER(OFFSET('Water Data'!$E$7,0,10*ROW('Water Data'!E192))),'Data Summary'!BZ198="Yes"),OFFSET('Water Data'!$E$7,0,10*ROW('Water Data'!E192)),NA())</f>
        <v>#N/A</v>
      </c>
      <c r="L198" s="58" t="e">
        <f ca="1">+IF(AND(ISNUMBER(OFFSET('Water Data'!$E$10,0,10*ROW('Water Data'!E192))),'Data Summary'!CA198="Yes"),OFFSET('Water Data'!$E$10,0,10*ROW('Water Data'!E192)),NA())</f>
        <v>#N/A</v>
      </c>
      <c r="M198" s="58" t="e">
        <f ca="1">+IF(AND(ISNUMBER(OFFSET('Water Data'!$F$5,0,10*ROW('Water Data'!F192))),'Data Summary'!CB198="Yes"),100-OFFSET('Water Data'!$F$5,0,10*ROW('Water Data'!F192)),NA())</f>
        <v>#N/A</v>
      </c>
      <c r="N198" s="58" t="e">
        <f ca="1">+IF(AND(ISNUMBER(OFFSET('Water Data'!$F$7,0,10*ROW('Water Data'!F192))),'Data Summary'!CC198="Yes"),OFFSET('Water Data'!$F$7,0,10*ROW('Water Data'!F192)),NA())</f>
        <v>#N/A</v>
      </c>
      <c r="O198" s="58" t="e">
        <f ca="1">+IF(AND(ISNUMBER(OFFSET('Water Data'!$F$10,0,10*ROW('Water Data'!F192))),'Data Summary'!CD198="Yes"),OFFSET('Water Data'!$F$10,0,10*ROW('Water Data'!F192)),NA())</f>
        <v>#N/A</v>
      </c>
      <c r="P198" s="58" t="e">
        <f ca="1">+IF(AND(ISNUMBER(OFFSET('Water Data'!$G$5,0,10*ROW('Water Data'!G192))),'Data Summary'!CE198="Yes"),100-OFFSET('Water Data'!$G$5,0,10*ROW('Water Data'!G192)),NA())</f>
        <v>#N/A</v>
      </c>
      <c r="Q198" s="58" t="e">
        <f ca="1">+IF(AND(ISNUMBER(OFFSET('Water Data'!$G$7,0,10*ROW('Water Data'!G192))),'Data Summary'!CF198="Yes"),OFFSET('Water Data'!$G$7,0,10*ROW('Water Data'!G192)),NA())</f>
        <v>#N/A</v>
      </c>
      <c r="R198" s="58" t="e">
        <f ca="1">+IF(AND(ISNUMBER(OFFSET('Water Data'!$G$10,0,10*ROW('Water Data'!G192))),'Data Summary'!CG198="Yes"),OFFSET('Water Data'!$G$10,0,10*ROW('Water Data'!G192)),NA())</f>
        <v>#N/A</v>
      </c>
      <c r="S198" s="58" t="e">
        <f ca="1">+IF(AND(ISNUMBER(OFFSET('Water Data'!$H$5,0,10*ROW('Water Data'!H192))),'Data Summary'!CH198="Yes"),100-OFFSET('Water Data'!$H$5,0,10*ROW('Water Data'!H192)),NA())</f>
        <v>#N/A</v>
      </c>
      <c r="T198" s="58" t="e">
        <f ca="1">+IF(AND(ISNUMBER(OFFSET('Water Data'!$H$7,0,10*ROW('Water Data'!H192))),'Data Summary'!CI198="Yes"),OFFSET('Water Data'!$H$7,0,10*ROW('Water Data'!H192)),NA())</f>
        <v>#N/A</v>
      </c>
      <c r="U198" s="58" t="e">
        <f ca="1">+IF(AND(ISNUMBER(OFFSET('Water Data'!$H$10,0,10*ROW('Water Data'!H192))),'Data Summary'!CJ198="Yes"),OFFSET('Water Data'!$H$10,0,10*ROW('Water Data'!H192)),NA())</f>
        <v>#N/A</v>
      </c>
      <c r="V198" s="104" t="e">
        <f ca="1">+IF(AND(ISNUMBER(OFFSET('Sanitation Data'!$C$5,0,10*ROW('Sanitation Data'!C192))),'Data Summary'!CK198="Yes"),100-OFFSET('Sanitation Data'!$C$5,0,10*ROW('Sanitation Data'!C192)),NA())</f>
        <v>#N/A</v>
      </c>
      <c r="W198" s="104" t="e">
        <f ca="1">+IF(AND(ISNUMBER(OFFSET('Sanitation Data'!$C$7,0,10*ROW('Sanitation Data'!C192))),'Data Summary'!CL198="Yes"),OFFSET('Sanitation Data'!$C$7,0,10*ROW('Sanitation Data'!C192)),NA())</f>
        <v>#N/A</v>
      </c>
      <c r="X198" s="104" t="e">
        <f ca="1">+IF(AND(ISNUMBER(OFFSET('Sanitation Data'!$C$11,0,10*ROW('Sanitation Data'!C192))),'Data Summary'!CM198="Yes"),OFFSET('Sanitation Data'!$C$11,0,10*ROW('Sanitation Data'!C192)),NA())</f>
        <v>#N/A</v>
      </c>
      <c r="Y198" s="104" t="e">
        <f ca="1">+IF(AND(ISNUMBER(OFFSET('Sanitation Data'!$C$12,0,10*ROW('Sanitation Data'!C192))),'Data Summary'!CN198="Yes"),OFFSET('Sanitation Data'!$C$12,0,10*ROW('Sanitation Data'!C192)),NA())</f>
        <v>#N/A</v>
      </c>
      <c r="Z198" s="104" t="e">
        <f ca="1">+IF(AND(ISNUMBER(OFFSET('Sanitation Data'!$C$13,0,10*ROW('Sanitation Data'!C192))),'Data Summary'!CO198="Yes"),OFFSET('Sanitation Data'!$C$13,0,10*ROW('Sanitation Data'!C192)),NA())</f>
        <v>#N/A</v>
      </c>
      <c r="AA198" s="104" t="e">
        <f ca="1">+IF(AND(ISNUMBER(OFFSET('Sanitation Data'!$D$5,0,10*ROW('Sanitation Data'!D192))),'Data Summary'!CP198="Yes"),100-OFFSET('Sanitation Data'!$D$5,0,10*ROW('Sanitation Data'!D192)),NA())</f>
        <v>#N/A</v>
      </c>
      <c r="AB198" s="104" t="e">
        <f ca="1">+IF(AND(ISNUMBER(OFFSET('Sanitation Data'!$D$7,0,10*ROW('Sanitation Data'!D192))),'Data Summary'!CQ198="Yes"),OFFSET('Sanitation Data'!$D$7,0,10*ROW('Sanitation Data'!D192)),NA())</f>
        <v>#N/A</v>
      </c>
      <c r="AC198" s="104" t="e">
        <f ca="1">+IF(AND(ISNUMBER(OFFSET('Sanitation Data'!$D$11,0,10*ROW('Sanitation Data'!D192))),'Data Summary'!CR198="Yes"),OFFSET('Sanitation Data'!$D$11,0,10*ROW('Sanitation Data'!D192)),NA())</f>
        <v>#N/A</v>
      </c>
      <c r="AD198" s="104" t="e">
        <f ca="1">+IF(AND(ISNUMBER(OFFSET('Sanitation Data'!$D$12,0,10*ROW('Sanitation Data'!D192))),'Data Summary'!CS198="Yes"),OFFSET('Sanitation Data'!$D$12,0,10*ROW('Sanitation Data'!D192)),NA())</f>
        <v>#N/A</v>
      </c>
      <c r="AE198" s="104" t="e">
        <f ca="1">+IF(AND(ISNUMBER(OFFSET('Sanitation Data'!$D$13,0,10*ROW('Sanitation Data'!D192))),'Data Summary'!CT198="Yes"),OFFSET('Sanitation Data'!$D$13,0,10*ROW('Sanitation Data'!D192)),NA())</f>
        <v>#N/A</v>
      </c>
      <c r="AF198" s="104" t="e">
        <f ca="1">+IF(AND(ISNUMBER(OFFSET('Sanitation Data'!$E$5,0,10*ROW('Sanitation Data'!E192))),'Data Summary'!CU198="Yes"),100-OFFSET('Sanitation Data'!$E$5,0,10*ROW('Sanitation Data'!E192)),NA())</f>
        <v>#N/A</v>
      </c>
      <c r="AG198" s="104" t="e">
        <f ca="1">+IF(AND(ISNUMBER(OFFSET('Sanitation Data'!$E$7,0,10*ROW('Sanitation Data'!E192))),'Data Summary'!CV198="Yes"),OFFSET('Sanitation Data'!$E$7,0,10*ROW('Sanitation Data'!E192)),NA())</f>
        <v>#N/A</v>
      </c>
      <c r="AH198" s="104" t="e">
        <f ca="1">+IF(AND(ISNUMBER(OFFSET('Sanitation Data'!$E$11,0,10*ROW('Sanitation Data'!E192))),'Data Summary'!CW198="Yes"),OFFSET('Sanitation Data'!$E$11,0,10*ROW('Sanitation Data'!E192)),NA())</f>
        <v>#N/A</v>
      </c>
      <c r="AI198" s="104" t="e">
        <f ca="1">+IF(AND(ISNUMBER(OFFSET('Sanitation Data'!$E$12,0,10*ROW('Sanitation Data'!E192))),'Data Summary'!CX198="Yes"),OFFSET('Sanitation Data'!$E$12,0,10*ROW('Sanitation Data'!E192)),NA())</f>
        <v>#N/A</v>
      </c>
      <c r="AJ198" s="104" t="e">
        <f ca="1">+IF(AND(ISNUMBER(OFFSET('Sanitation Data'!$E$13,0,10*ROW('Sanitation Data'!E192))),'Data Summary'!CY198="Yes"),OFFSET('Sanitation Data'!$E$13,0,10*ROW('Sanitation Data'!E192)),NA())</f>
        <v>#N/A</v>
      </c>
      <c r="AK198" s="104" t="e">
        <f ca="1">+IF(AND(ISNUMBER(OFFSET('Sanitation Data'!$F$5,0,10*ROW('Sanitation Data'!F192))),'Data Summary'!CZ198="Yes"),100-OFFSET('Sanitation Data'!$F$5,0,10*ROW('Sanitation Data'!F192)),NA())</f>
        <v>#N/A</v>
      </c>
      <c r="AL198" s="104" t="e">
        <f ca="1">+IF(AND(ISNUMBER(OFFSET('Sanitation Data'!$F$7,0,10*ROW('Sanitation Data'!F192))),'Data Summary'!DA198="Yes"),OFFSET('Sanitation Data'!$F$7,0,10*ROW('Sanitation Data'!F192)),NA())</f>
        <v>#N/A</v>
      </c>
      <c r="AM198" s="104" t="e">
        <f ca="1">+IF(AND(ISNUMBER(OFFSET('Sanitation Data'!$F$11,0,10*ROW('Sanitation Data'!F192))),'Data Summary'!DB198="Yes"),OFFSET('Sanitation Data'!$F$11,0,10*ROW('Sanitation Data'!F192)),NA())</f>
        <v>#N/A</v>
      </c>
      <c r="AN198" s="104" t="e">
        <f ca="1">+IF(AND(ISNUMBER(OFFSET('Sanitation Data'!$F$12,0,10*ROW('Sanitation Data'!F192))),'Data Summary'!DC198="Yes"),OFFSET('Sanitation Data'!$F$12,0,10*ROW('Sanitation Data'!F192)),NA())</f>
        <v>#N/A</v>
      </c>
      <c r="AO198" s="104" t="e">
        <f ca="1">+IF(AND(ISNUMBER(OFFSET('Sanitation Data'!$F$13,0,10*ROW('Sanitation Data'!F192))),'Data Summary'!DD198="Yes"),OFFSET('Sanitation Data'!$F$13,0,10*ROW('Sanitation Data'!F192)),NA())</f>
        <v>#N/A</v>
      </c>
      <c r="AP198" s="104" t="e">
        <f ca="1">+IF(AND(ISNUMBER(OFFSET('Sanitation Data'!$G$5,0,10*ROW('Sanitation Data'!G192))),'Data Summary'!DE198="Yes"),100-OFFSET('Sanitation Data'!$G$5,0,10*ROW('Sanitation Data'!G192)),NA())</f>
        <v>#N/A</v>
      </c>
      <c r="AQ198" s="104" t="e">
        <f ca="1">+IF(AND(ISNUMBER(OFFSET('Sanitation Data'!$G$7,0,10*ROW('Sanitation Data'!G192))),'Data Summary'!DF198="Yes"),OFFSET('Sanitation Data'!$G$7,0,10*ROW('Sanitation Data'!G192)),NA())</f>
        <v>#N/A</v>
      </c>
      <c r="AR198" s="104" t="e">
        <f ca="1">+IF(AND(ISNUMBER(OFFSET('Sanitation Data'!$G$11,0,10*ROW('Sanitation Data'!G192))),'Data Summary'!DG198="Yes"),OFFSET('Sanitation Data'!$G$11,0,10*ROW('Sanitation Data'!G192)),NA())</f>
        <v>#N/A</v>
      </c>
      <c r="AS198" s="104" t="e">
        <f ca="1">+IF(AND(ISNUMBER(OFFSET('Sanitation Data'!$G$12,0,10*ROW('Sanitation Data'!G192))),'Data Summary'!DH198="Yes"),OFFSET('Sanitation Data'!$G$12,0,10*ROW('Sanitation Data'!G192)),NA())</f>
        <v>#N/A</v>
      </c>
      <c r="AT198" s="104" t="e">
        <f ca="1">+IF(AND(ISNUMBER(OFFSET('Sanitation Data'!$G$13,0,10*ROW('Sanitation Data'!G192))),'Data Summary'!DI198="Yes"),OFFSET('Sanitation Data'!$G$13,0,10*ROW('Sanitation Data'!G192)),NA())</f>
        <v>#N/A</v>
      </c>
      <c r="AU198" s="104" t="e">
        <f ca="1">+IF(AND(ISNUMBER(OFFSET('Sanitation Data'!$H$5,0,10*ROW('Sanitation Data'!H192))),'Data Summary'!DJ198="Yes"),100-OFFSET('Sanitation Data'!$H$5,0,10*ROW('Sanitation Data'!H192)),NA())</f>
        <v>#N/A</v>
      </c>
      <c r="AV198" s="104" t="e">
        <f ca="1">+IF(AND(ISNUMBER(OFFSET('Sanitation Data'!$H$7,0,10*ROW('Sanitation Data'!H192))),'Data Summary'!DK198="Yes"),OFFSET('Sanitation Data'!$H$7,0,10*ROW('Sanitation Data'!H192)),NA())</f>
        <v>#N/A</v>
      </c>
      <c r="AW198" s="104" t="e">
        <f ca="1">+IF(AND(ISNUMBER(OFFSET('Sanitation Data'!$H$11,0,10*ROW('Sanitation Data'!H192))),'Data Summary'!DL198="Yes"),OFFSET('Sanitation Data'!$H$11,0,10*ROW('Sanitation Data'!H192)),NA())</f>
        <v>#N/A</v>
      </c>
      <c r="AX198" s="104" t="e">
        <f ca="1">+IF(AND(ISNUMBER(OFFSET('Sanitation Data'!$H$12,0,10*ROW('Sanitation Data'!H192))),'Data Summary'!DM198="Yes"),OFFSET('Sanitation Data'!$H$12,0,10*ROW('Sanitation Data'!H192)),NA())</f>
        <v>#N/A</v>
      </c>
      <c r="AY198" s="104" t="e">
        <f ca="1">+IF(AND(ISNUMBER(OFFSET('Sanitation Data'!$H$13,0,10*ROW('Sanitation Data'!H192))),'Data Summary'!DN198="Yes"),OFFSET('Sanitation Data'!$H$13,0,10*ROW('Sanitation Data'!H192)),NA())</f>
        <v>#N/A</v>
      </c>
      <c r="AZ198" s="109" t="e">
        <f ca="1">+IF(AND(ISNUMBER(OFFSET('Hygiene Data'!$C$6,0,10*ROW('Hygiene Data'!C192))),'Data Summary'!DO198="Yes"),OFFSET('Hygiene Data'!$C$6,0,10*ROW('Hygiene Data'!C192)),NA())</f>
        <v>#N/A</v>
      </c>
      <c r="BA198" s="109" t="e">
        <f ca="1">+IF(AND(ISNUMBER(OFFSET('Hygiene Data'!$C$8,0,10*ROW('Hygiene Data'!C192))),'Data Summary'!DP198="Yes"),OFFSET('Hygiene Data'!$C$8,0,10*ROW('Hygiene Data'!C192)),NA())</f>
        <v>#N/A</v>
      </c>
      <c r="BB198" s="109" t="e">
        <f ca="1">+IF(AND(ISNUMBER(OFFSET('Hygiene Data'!$C$10,0,10*ROW('Hygiene Data'!C192))),'Data Summary'!DQ198="Yes"),OFFSET('Hygiene Data'!$C$10,0,10*ROW('Hygiene Data'!C192)),NA())</f>
        <v>#N/A</v>
      </c>
      <c r="BC198" s="109" t="e">
        <f ca="1">+IF(AND(ISNUMBER(OFFSET('Hygiene Data'!$D$6,0,10*ROW('Hygiene Data'!D192))),'Data Summary'!DR198="Yes"),OFFSET('Hygiene Data'!$D$6,0,10*ROW('Hygiene Data'!D192)),NA())</f>
        <v>#N/A</v>
      </c>
      <c r="BD198" s="109" t="e">
        <f ca="1">+IF(AND(ISNUMBER(OFFSET('Hygiene Data'!$D$8,0,10*ROW('Hygiene Data'!D192))),'Data Summary'!DS198="Yes"),OFFSET('Hygiene Data'!$D$8,0,10*ROW('Hygiene Data'!D192)),NA())</f>
        <v>#N/A</v>
      </c>
      <c r="BE198" s="109" t="e">
        <f ca="1">+IF(AND(ISNUMBER(OFFSET('Hygiene Data'!$D$10,0,10*ROW('Hygiene Data'!D192))),'Data Summary'!DT198="Yes"),OFFSET('Hygiene Data'!$D$10,0,10*ROW('Hygiene Data'!D192)),NA())</f>
        <v>#N/A</v>
      </c>
      <c r="BF198" s="109" t="e">
        <f ca="1">+IF(AND(ISNUMBER(OFFSET('Hygiene Data'!$E$6,0,10*ROW('Hygiene Data'!E192))),'Data Summary'!DU198="Yes"),OFFSET('Hygiene Data'!$E$6,0,10*ROW('Hygiene Data'!E192)),NA())</f>
        <v>#N/A</v>
      </c>
      <c r="BG198" s="109" t="e">
        <f ca="1">+IF(AND(ISNUMBER(OFFSET('Hygiene Data'!$E$8,0,10*ROW('Hygiene Data'!E192))),'Data Summary'!DV198="Yes"),OFFSET('Hygiene Data'!$E$8,0,10*ROW('Hygiene Data'!E192)),NA())</f>
        <v>#N/A</v>
      </c>
      <c r="BH198" s="109" t="e">
        <f ca="1">+IF(AND(ISNUMBER(OFFSET('Hygiene Data'!$E$10,0,10*ROW('Hygiene Data'!E192))),'Data Summary'!DW198="Yes"),OFFSET('Hygiene Data'!$E$10,0,10*ROW('Hygiene Data'!E192)),NA())</f>
        <v>#N/A</v>
      </c>
      <c r="BI198" s="109" t="e">
        <f ca="1">+IF(AND(ISNUMBER(OFFSET('Hygiene Data'!$F$6,0,10*ROW('Hygiene Data'!F192))),'Data Summary'!DX198="Yes"),OFFSET('Hygiene Data'!$F$6,0,10*ROW('Hygiene Data'!F192)),NA())</f>
        <v>#N/A</v>
      </c>
      <c r="BJ198" s="109" t="e">
        <f ca="1">+IF(AND(ISNUMBER(OFFSET('Hygiene Data'!$F$8,0,10*ROW('Hygiene Data'!F192))),'Data Summary'!DY198="Yes"),OFFSET('Hygiene Data'!$F$8,0,10*ROW('Hygiene Data'!F192)),NA())</f>
        <v>#N/A</v>
      </c>
      <c r="BK198" s="109" t="e">
        <f ca="1">+IF(AND(ISNUMBER(OFFSET('Hygiene Data'!$F$10,0,10*ROW('Hygiene Data'!F192))),'Data Summary'!DZ198="Yes"),OFFSET('Hygiene Data'!$F$10,0,10*ROW('Hygiene Data'!F192)),NA())</f>
        <v>#N/A</v>
      </c>
      <c r="BL198" s="109" t="e">
        <f ca="1">+IF(AND(ISNUMBER(OFFSET('Hygiene Data'!$G$6,0,10*ROW('Hygiene Data'!G192))),'Data Summary'!EA198="Yes"),OFFSET('Hygiene Data'!$G$6,0,10*ROW('Hygiene Data'!G192)),NA())</f>
        <v>#N/A</v>
      </c>
      <c r="BM198" s="109" t="e">
        <f ca="1">+IF(AND(ISNUMBER(OFFSET('Hygiene Data'!$G$8,0,10*ROW('Hygiene Data'!G192))),'Data Summary'!EB198="Yes"),OFFSET('Hygiene Data'!$G$8,0,10*ROW('Hygiene Data'!G192)),NA())</f>
        <v>#N/A</v>
      </c>
      <c r="BN198" s="109" t="e">
        <f ca="1">+IF(AND(ISNUMBER(OFFSET('Hygiene Data'!$G$10,0,10*ROW('Hygiene Data'!G192))),'Data Summary'!EC198="Yes"),OFFSET('Hygiene Data'!$G$10,0,10*ROW('Hygiene Data'!G192)),NA())</f>
        <v>#N/A</v>
      </c>
      <c r="BO198" s="109" t="e">
        <f ca="1">+IF(AND(ISNUMBER(OFFSET('Hygiene Data'!$H$6,0,10*ROW('Hygiene Data'!H192))),'Data Summary'!ED198="Yes"),OFFSET('Hygiene Data'!$H$6,0,10*ROW('Hygiene Data'!H192)),NA())</f>
        <v>#N/A</v>
      </c>
      <c r="BP198" s="109" t="e">
        <f ca="1">+IF(AND(ISNUMBER(OFFSET('Hygiene Data'!$H$8,0,10*ROW('Hygiene Data'!H192))),'Data Summary'!EE198="Yes"),OFFSET('Hygiene Data'!$H$8,0,10*ROW('Hygiene Data'!H192)),NA())</f>
        <v>#N/A</v>
      </c>
      <c r="BQ198" s="109" t="e">
        <f ca="1">+IF(AND(ISNUMBER(OFFSET('Hygiene Data'!$H$10,0,10*ROW('Hygiene Data'!H192))),'Data Summary'!EF198="Yes"),OFFSET('Hygiene Data'!$H$10,0,10*ROW('Hygiene Data'!H192)),NA())</f>
        <v>#N/A</v>
      </c>
    </row>
    <row r="199" spans="1:69" x14ac:dyDescent="0.25">
      <c r="A199" s="57" t="e">
        <f ca="1">+IF(OFFSET('Water Data'!$B$1,0,10*ROW('Water Data'!B193))="",NA(),OFFSET('Water Data'!$B$1,0,10*ROW('Water Data'!B193)))</f>
        <v>#N/A</v>
      </c>
      <c r="B199" s="57" t="e">
        <f ca="1">+IF(OFFSET('Water Data'!$A$3,0,10*ROW('Water Data'!A196))="",NA(),OFFSET('Water Data'!$A$3,0,10*ROW('Water Data'!A196)))</f>
        <v>#N/A</v>
      </c>
      <c r="C199" s="57" t="e">
        <f ca="1">+IF(OFFSET('Water Data'!$C$3,0,10*ROW('Water Data'!C196))="",NA(),OFFSET('Water Data'!$C$3,0,10*ROW('Water Data'!C196)))</f>
        <v>#N/A</v>
      </c>
      <c r="D199" s="58" t="e">
        <f ca="1">+IF(AND(ISNUMBER(OFFSET('Water Data'!$C$5,0,10*ROW('Water Data'!C193))),'Data Summary'!BS199="Yes"),100-OFFSET('Water Data'!$C$5,0,10*ROW('Water Data'!C193)),NA())</f>
        <v>#N/A</v>
      </c>
      <c r="E199" s="58" t="e">
        <f ca="1">+IF(AND(ISNUMBER(OFFSET('Water Data'!$C$7,0,10*ROW('Water Data'!C193))),'Data Summary'!BT199="Yes"),OFFSET('Water Data'!$C$7,0,10*ROW('Water Data'!C193)),NA())</f>
        <v>#N/A</v>
      </c>
      <c r="F199" s="58" t="e">
        <f ca="1">+IF(AND(ISNUMBER(OFFSET('Water Data'!$C$10,0,10*ROW('Water Data'!C193))),'Data Summary'!BU199="Yes"),OFFSET('Water Data'!$C$10,0,10*ROW('Water Data'!C193)),NA())</f>
        <v>#N/A</v>
      </c>
      <c r="G199" s="58" t="e">
        <f ca="1">+IF(AND(ISNUMBER(OFFSET('Water Data'!$D$5,0,10*ROW('Water Data'!D193))),'Data Summary'!BV199="Yes"),100-OFFSET('Water Data'!$D$5,0,10*ROW('Water Data'!D193)),NA())</f>
        <v>#N/A</v>
      </c>
      <c r="H199" s="58" t="e">
        <f ca="1">+IF(AND(ISNUMBER(OFFSET('Water Data'!$D$7,0,10*ROW('Water Data'!D193))),'Data Summary'!BW199="Yes"),OFFSET('Water Data'!$D$7,0,10*ROW('Water Data'!D193)),NA())</f>
        <v>#N/A</v>
      </c>
      <c r="I199" s="58" t="e">
        <f ca="1">+IF(AND(ISNUMBER(OFFSET('Water Data'!$D$10,0,10*ROW('Water Data'!D193))),'Data Summary'!BX199="Yes"),OFFSET('Water Data'!$D$10,0,10*ROW('Water Data'!D193)),NA())</f>
        <v>#N/A</v>
      </c>
      <c r="J199" s="58" t="e">
        <f ca="1">+IF(AND(ISNUMBER(OFFSET('Water Data'!$E$5,0,10*ROW('Water Data'!E193))),'Data Summary'!BY199="Yes"),100-OFFSET('Water Data'!$E$5,0,10*ROW('Water Data'!E193)),NA())</f>
        <v>#N/A</v>
      </c>
      <c r="K199" s="58" t="e">
        <f ca="1">+IF(AND(ISNUMBER(OFFSET('Water Data'!$E$7,0,10*ROW('Water Data'!E193))),'Data Summary'!BZ199="Yes"),OFFSET('Water Data'!$E$7,0,10*ROW('Water Data'!E193)),NA())</f>
        <v>#N/A</v>
      </c>
      <c r="L199" s="58" t="e">
        <f ca="1">+IF(AND(ISNUMBER(OFFSET('Water Data'!$E$10,0,10*ROW('Water Data'!E193))),'Data Summary'!CA199="Yes"),OFFSET('Water Data'!$E$10,0,10*ROW('Water Data'!E193)),NA())</f>
        <v>#N/A</v>
      </c>
      <c r="M199" s="58" t="e">
        <f ca="1">+IF(AND(ISNUMBER(OFFSET('Water Data'!$F$5,0,10*ROW('Water Data'!F193))),'Data Summary'!CB199="Yes"),100-OFFSET('Water Data'!$F$5,0,10*ROW('Water Data'!F193)),NA())</f>
        <v>#N/A</v>
      </c>
      <c r="N199" s="58" t="e">
        <f ca="1">+IF(AND(ISNUMBER(OFFSET('Water Data'!$F$7,0,10*ROW('Water Data'!F193))),'Data Summary'!CC199="Yes"),OFFSET('Water Data'!$F$7,0,10*ROW('Water Data'!F193)),NA())</f>
        <v>#N/A</v>
      </c>
      <c r="O199" s="58" t="e">
        <f ca="1">+IF(AND(ISNUMBER(OFFSET('Water Data'!$F$10,0,10*ROW('Water Data'!F193))),'Data Summary'!CD199="Yes"),OFFSET('Water Data'!$F$10,0,10*ROW('Water Data'!F193)),NA())</f>
        <v>#N/A</v>
      </c>
      <c r="P199" s="58" t="e">
        <f ca="1">+IF(AND(ISNUMBER(OFFSET('Water Data'!$G$5,0,10*ROW('Water Data'!G193))),'Data Summary'!CE199="Yes"),100-OFFSET('Water Data'!$G$5,0,10*ROW('Water Data'!G193)),NA())</f>
        <v>#N/A</v>
      </c>
      <c r="Q199" s="58" t="e">
        <f ca="1">+IF(AND(ISNUMBER(OFFSET('Water Data'!$G$7,0,10*ROW('Water Data'!G193))),'Data Summary'!CF199="Yes"),OFFSET('Water Data'!$G$7,0,10*ROW('Water Data'!G193)),NA())</f>
        <v>#N/A</v>
      </c>
      <c r="R199" s="58" t="e">
        <f ca="1">+IF(AND(ISNUMBER(OFFSET('Water Data'!$G$10,0,10*ROW('Water Data'!G193))),'Data Summary'!CG199="Yes"),OFFSET('Water Data'!$G$10,0,10*ROW('Water Data'!G193)),NA())</f>
        <v>#N/A</v>
      </c>
      <c r="S199" s="58" t="e">
        <f ca="1">+IF(AND(ISNUMBER(OFFSET('Water Data'!$H$5,0,10*ROW('Water Data'!H193))),'Data Summary'!CH199="Yes"),100-OFFSET('Water Data'!$H$5,0,10*ROW('Water Data'!H193)),NA())</f>
        <v>#N/A</v>
      </c>
      <c r="T199" s="58" t="e">
        <f ca="1">+IF(AND(ISNUMBER(OFFSET('Water Data'!$H$7,0,10*ROW('Water Data'!H193))),'Data Summary'!CI199="Yes"),OFFSET('Water Data'!$H$7,0,10*ROW('Water Data'!H193)),NA())</f>
        <v>#N/A</v>
      </c>
      <c r="U199" s="58" t="e">
        <f ca="1">+IF(AND(ISNUMBER(OFFSET('Water Data'!$H$10,0,10*ROW('Water Data'!H193))),'Data Summary'!CJ199="Yes"),OFFSET('Water Data'!$H$10,0,10*ROW('Water Data'!H193)),NA())</f>
        <v>#N/A</v>
      </c>
      <c r="V199" s="104" t="e">
        <f ca="1">+IF(AND(ISNUMBER(OFFSET('Sanitation Data'!$C$5,0,10*ROW('Sanitation Data'!C193))),'Data Summary'!CK199="Yes"),100-OFFSET('Sanitation Data'!$C$5,0,10*ROW('Sanitation Data'!C193)),NA())</f>
        <v>#N/A</v>
      </c>
      <c r="W199" s="104" t="e">
        <f ca="1">+IF(AND(ISNUMBER(OFFSET('Sanitation Data'!$C$7,0,10*ROW('Sanitation Data'!C193))),'Data Summary'!CL199="Yes"),OFFSET('Sanitation Data'!$C$7,0,10*ROW('Sanitation Data'!C193)),NA())</f>
        <v>#N/A</v>
      </c>
      <c r="X199" s="104" t="e">
        <f ca="1">+IF(AND(ISNUMBER(OFFSET('Sanitation Data'!$C$11,0,10*ROW('Sanitation Data'!C193))),'Data Summary'!CM199="Yes"),OFFSET('Sanitation Data'!$C$11,0,10*ROW('Sanitation Data'!C193)),NA())</f>
        <v>#N/A</v>
      </c>
      <c r="Y199" s="104" t="e">
        <f ca="1">+IF(AND(ISNUMBER(OFFSET('Sanitation Data'!$C$12,0,10*ROW('Sanitation Data'!C193))),'Data Summary'!CN199="Yes"),OFFSET('Sanitation Data'!$C$12,0,10*ROW('Sanitation Data'!C193)),NA())</f>
        <v>#N/A</v>
      </c>
      <c r="Z199" s="104" t="e">
        <f ca="1">+IF(AND(ISNUMBER(OFFSET('Sanitation Data'!$C$13,0,10*ROW('Sanitation Data'!C193))),'Data Summary'!CO199="Yes"),OFFSET('Sanitation Data'!$C$13,0,10*ROW('Sanitation Data'!C193)),NA())</f>
        <v>#N/A</v>
      </c>
      <c r="AA199" s="104" t="e">
        <f ca="1">+IF(AND(ISNUMBER(OFFSET('Sanitation Data'!$D$5,0,10*ROW('Sanitation Data'!D193))),'Data Summary'!CP199="Yes"),100-OFFSET('Sanitation Data'!$D$5,0,10*ROW('Sanitation Data'!D193)),NA())</f>
        <v>#N/A</v>
      </c>
      <c r="AB199" s="104" t="e">
        <f ca="1">+IF(AND(ISNUMBER(OFFSET('Sanitation Data'!$D$7,0,10*ROW('Sanitation Data'!D193))),'Data Summary'!CQ199="Yes"),OFFSET('Sanitation Data'!$D$7,0,10*ROW('Sanitation Data'!D193)),NA())</f>
        <v>#N/A</v>
      </c>
      <c r="AC199" s="104" t="e">
        <f ca="1">+IF(AND(ISNUMBER(OFFSET('Sanitation Data'!$D$11,0,10*ROW('Sanitation Data'!D193))),'Data Summary'!CR199="Yes"),OFFSET('Sanitation Data'!$D$11,0,10*ROW('Sanitation Data'!D193)),NA())</f>
        <v>#N/A</v>
      </c>
      <c r="AD199" s="104" t="e">
        <f ca="1">+IF(AND(ISNUMBER(OFFSET('Sanitation Data'!$D$12,0,10*ROW('Sanitation Data'!D193))),'Data Summary'!CS199="Yes"),OFFSET('Sanitation Data'!$D$12,0,10*ROW('Sanitation Data'!D193)),NA())</f>
        <v>#N/A</v>
      </c>
      <c r="AE199" s="104" t="e">
        <f ca="1">+IF(AND(ISNUMBER(OFFSET('Sanitation Data'!$D$13,0,10*ROW('Sanitation Data'!D193))),'Data Summary'!CT199="Yes"),OFFSET('Sanitation Data'!$D$13,0,10*ROW('Sanitation Data'!D193)),NA())</f>
        <v>#N/A</v>
      </c>
      <c r="AF199" s="104" t="e">
        <f ca="1">+IF(AND(ISNUMBER(OFFSET('Sanitation Data'!$E$5,0,10*ROW('Sanitation Data'!E193))),'Data Summary'!CU199="Yes"),100-OFFSET('Sanitation Data'!$E$5,0,10*ROW('Sanitation Data'!E193)),NA())</f>
        <v>#N/A</v>
      </c>
      <c r="AG199" s="104" t="e">
        <f ca="1">+IF(AND(ISNUMBER(OFFSET('Sanitation Data'!$E$7,0,10*ROW('Sanitation Data'!E193))),'Data Summary'!CV199="Yes"),OFFSET('Sanitation Data'!$E$7,0,10*ROW('Sanitation Data'!E193)),NA())</f>
        <v>#N/A</v>
      </c>
      <c r="AH199" s="104" t="e">
        <f ca="1">+IF(AND(ISNUMBER(OFFSET('Sanitation Data'!$E$11,0,10*ROW('Sanitation Data'!E193))),'Data Summary'!CW199="Yes"),OFFSET('Sanitation Data'!$E$11,0,10*ROW('Sanitation Data'!E193)),NA())</f>
        <v>#N/A</v>
      </c>
      <c r="AI199" s="104" t="e">
        <f ca="1">+IF(AND(ISNUMBER(OFFSET('Sanitation Data'!$E$12,0,10*ROW('Sanitation Data'!E193))),'Data Summary'!CX199="Yes"),OFFSET('Sanitation Data'!$E$12,0,10*ROW('Sanitation Data'!E193)),NA())</f>
        <v>#N/A</v>
      </c>
      <c r="AJ199" s="104" t="e">
        <f ca="1">+IF(AND(ISNUMBER(OFFSET('Sanitation Data'!$E$13,0,10*ROW('Sanitation Data'!E193))),'Data Summary'!CY199="Yes"),OFFSET('Sanitation Data'!$E$13,0,10*ROW('Sanitation Data'!E193)),NA())</f>
        <v>#N/A</v>
      </c>
      <c r="AK199" s="104" t="e">
        <f ca="1">+IF(AND(ISNUMBER(OFFSET('Sanitation Data'!$F$5,0,10*ROW('Sanitation Data'!F193))),'Data Summary'!CZ199="Yes"),100-OFFSET('Sanitation Data'!$F$5,0,10*ROW('Sanitation Data'!F193)),NA())</f>
        <v>#N/A</v>
      </c>
      <c r="AL199" s="104" t="e">
        <f ca="1">+IF(AND(ISNUMBER(OFFSET('Sanitation Data'!$F$7,0,10*ROW('Sanitation Data'!F193))),'Data Summary'!DA199="Yes"),OFFSET('Sanitation Data'!$F$7,0,10*ROW('Sanitation Data'!F193)),NA())</f>
        <v>#N/A</v>
      </c>
      <c r="AM199" s="104" t="e">
        <f ca="1">+IF(AND(ISNUMBER(OFFSET('Sanitation Data'!$F$11,0,10*ROW('Sanitation Data'!F193))),'Data Summary'!DB199="Yes"),OFFSET('Sanitation Data'!$F$11,0,10*ROW('Sanitation Data'!F193)),NA())</f>
        <v>#N/A</v>
      </c>
      <c r="AN199" s="104" t="e">
        <f ca="1">+IF(AND(ISNUMBER(OFFSET('Sanitation Data'!$F$12,0,10*ROW('Sanitation Data'!F193))),'Data Summary'!DC199="Yes"),OFFSET('Sanitation Data'!$F$12,0,10*ROW('Sanitation Data'!F193)),NA())</f>
        <v>#N/A</v>
      </c>
      <c r="AO199" s="104" t="e">
        <f ca="1">+IF(AND(ISNUMBER(OFFSET('Sanitation Data'!$F$13,0,10*ROW('Sanitation Data'!F193))),'Data Summary'!DD199="Yes"),OFFSET('Sanitation Data'!$F$13,0,10*ROW('Sanitation Data'!F193)),NA())</f>
        <v>#N/A</v>
      </c>
      <c r="AP199" s="104" t="e">
        <f ca="1">+IF(AND(ISNUMBER(OFFSET('Sanitation Data'!$G$5,0,10*ROW('Sanitation Data'!G193))),'Data Summary'!DE199="Yes"),100-OFFSET('Sanitation Data'!$G$5,0,10*ROW('Sanitation Data'!G193)),NA())</f>
        <v>#N/A</v>
      </c>
      <c r="AQ199" s="104" t="e">
        <f ca="1">+IF(AND(ISNUMBER(OFFSET('Sanitation Data'!$G$7,0,10*ROW('Sanitation Data'!G193))),'Data Summary'!DF199="Yes"),OFFSET('Sanitation Data'!$G$7,0,10*ROW('Sanitation Data'!G193)),NA())</f>
        <v>#N/A</v>
      </c>
      <c r="AR199" s="104" t="e">
        <f ca="1">+IF(AND(ISNUMBER(OFFSET('Sanitation Data'!$G$11,0,10*ROW('Sanitation Data'!G193))),'Data Summary'!DG199="Yes"),OFFSET('Sanitation Data'!$G$11,0,10*ROW('Sanitation Data'!G193)),NA())</f>
        <v>#N/A</v>
      </c>
      <c r="AS199" s="104" t="e">
        <f ca="1">+IF(AND(ISNUMBER(OFFSET('Sanitation Data'!$G$12,0,10*ROW('Sanitation Data'!G193))),'Data Summary'!DH199="Yes"),OFFSET('Sanitation Data'!$G$12,0,10*ROW('Sanitation Data'!G193)),NA())</f>
        <v>#N/A</v>
      </c>
      <c r="AT199" s="104" t="e">
        <f ca="1">+IF(AND(ISNUMBER(OFFSET('Sanitation Data'!$G$13,0,10*ROW('Sanitation Data'!G193))),'Data Summary'!DI199="Yes"),OFFSET('Sanitation Data'!$G$13,0,10*ROW('Sanitation Data'!G193)),NA())</f>
        <v>#N/A</v>
      </c>
      <c r="AU199" s="104" t="e">
        <f ca="1">+IF(AND(ISNUMBER(OFFSET('Sanitation Data'!$H$5,0,10*ROW('Sanitation Data'!H193))),'Data Summary'!DJ199="Yes"),100-OFFSET('Sanitation Data'!$H$5,0,10*ROW('Sanitation Data'!H193)),NA())</f>
        <v>#N/A</v>
      </c>
      <c r="AV199" s="104" t="e">
        <f ca="1">+IF(AND(ISNUMBER(OFFSET('Sanitation Data'!$H$7,0,10*ROW('Sanitation Data'!H193))),'Data Summary'!DK199="Yes"),OFFSET('Sanitation Data'!$H$7,0,10*ROW('Sanitation Data'!H193)),NA())</f>
        <v>#N/A</v>
      </c>
      <c r="AW199" s="104" t="e">
        <f ca="1">+IF(AND(ISNUMBER(OFFSET('Sanitation Data'!$H$11,0,10*ROW('Sanitation Data'!H193))),'Data Summary'!DL199="Yes"),OFFSET('Sanitation Data'!$H$11,0,10*ROW('Sanitation Data'!H193)),NA())</f>
        <v>#N/A</v>
      </c>
      <c r="AX199" s="104" t="e">
        <f ca="1">+IF(AND(ISNUMBER(OFFSET('Sanitation Data'!$H$12,0,10*ROW('Sanitation Data'!H193))),'Data Summary'!DM199="Yes"),OFFSET('Sanitation Data'!$H$12,0,10*ROW('Sanitation Data'!H193)),NA())</f>
        <v>#N/A</v>
      </c>
      <c r="AY199" s="104" t="e">
        <f ca="1">+IF(AND(ISNUMBER(OFFSET('Sanitation Data'!$H$13,0,10*ROW('Sanitation Data'!H193))),'Data Summary'!DN199="Yes"),OFFSET('Sanitation Data'!$H$13,0,10*ROW('Sanitation Data'!H193)),NA())</f>
        <v>#N/A</v>
      </c>
      <c r="AZ199" s="109" t="e">
        <f ca="1">+IF(AND(ISNUMBER(OFFSET('Hygiene Data'!$C$6,0,10*ROW('Hygiene Data'!C193))),'Data Summary'!DO199="Yes"),OFFSET('Hygiene Data'!$C$6,0,10*ROW('Hygiene Data'!C193)),NA())</f>
        <v>#N/A</v>
      </c>
      <c r="BA199" s="109" t="e">
        <f ca="1">+IF(AND(ISNUMBER(OFFSET('Hygiene Data'!$C$8,0,10*ROW('Hygiene Data'!C193))),'Data Summary'!DP199="Yes"),OFFSET('Hygiene Data'!$C$8,0,10*ROW('Hygiene Data'!C193)),NA())</f>
        <v>#N/A</v>
      </c>
      <c r="BB199" s="109" t="e">
        <f ca="1">+IF(AND(ISNUMBER(OFFSET('Hygiene Data'!$C$10,0,10*ROW('Hygiene Data'!C193))),'Data Summary'!DQ199="Yes"),OFFSET('Hygiene Data'!$C$10,0,10*ROW('Hygiene Data'!C193)),NA())</f>
        <v>#N/A</v>
      </c>
      <c r="BC199" s="109" t="e">
        <f ca="1">+IF(AND(ISNUMBER(OFFSET('Hygiene Data'!$D$6,0,10*ROW('Hygiene Data'!D193))),'Data Summary'!DR199="Yes"),OFFSET('Hygiene Data'!$D$6,0,10*ROW('Hygiene Data'!D193)),NA())</f>
        <v>#N/A</v>
      </c>
      <c r="BD199" s="109" t="e">
        <f ca="1">+IF(AND(ISNUMBER(OFFSET('Hygiene Data'!$D$8,0,10*ROW('Hygiene Data'!D193))),'Data Summary'!DS199="Yes"),OFFSET('Hygiene Data'!$D$8,0,10*ROW('Hygiene Data'!D193)),NA())</f>
        <v>#N/A</v>
      </c>
      <c r="BE199" s="109" t="e">
        <f ca="1">+IF(AND(ISNUMBER(OFFSET('Hygiene Data'!$D$10,0,10*ROW('Hygiene Data'!D193))),'Data Summary'!DT199="Yes"),OFFSET('Hygiene Data'!$D$10,0,10*ROW('Hygiene Data'!D193)),NA())</f>
        <v>#N/A</v>
      </c>
      <c r="BF199" s="109" t="e">
        <f ca="1">+IF(AND(ISNUMBER(OFFSET('Hygiene Data'!$E$6,0,10*ROW('Hygiene Data'!E193))),'Data Summary'!DU199="Yes"),OFFSET('Hygiene Data'!$E$6,0,10*ROW('Hygiene Data'!E193)),NA())</f>
        <v>#N/A</v>
      </c>
      <c r="BG199" s="109" t="e">
        <f ca="1">+IF(AND(ISNUMBER(OFFSET('Hygiene Data'!$E$8,0,10*ROW('Hygiene Data'!E193))),'Data Summary'!DV199="Yes"),OFFSET('Hygiene Data'!$E$8,0,10*ROW('Hygiene Data'!E193)),NA())</f>
        <v>#N/A</v>
      </c>
      <c r="BH199" s="109" t="e">
        <f ca="1">+IF(AND(ISNUMBER(OFFSET('Hygiene Data'!$E$10,0,10*ROW('Hygiene Data'!E193))),'Data Summary'!DW199="Yes"),OFFSET('Hygiene Data'!$E$10,0,10*ROW('Hygiene Data'!E193)),NA())</f>
        <v>#N/A</v>
      </c>
      <c r="BI199" s="109" t="e">
        <f ca="1">+IF(AND(ISNUMBER(OFFSET('Hygiene Data'!$F$6,0,10*ROW('Hygiene Data'!F193))),'Data Summary'!DX199="Yes"),OFFSET('Hygiene Data'!$F$6,0,10*ROW('Hygiene Data'!F193)),NA())</f>
        <v>#N/A</v>
      </c>
      <c r="BJ199" s="109" t="e">
        <f ca="1">+IF(AND(ISNUMBER(OFFSET('Hygiene Data'!$F$8,0,10*ROW('Hygiene Data'!F193))),'Data Summary'!DY199="Yes"),OFFSET('Hygiene Data'!$F$8,0,10*ROW('Hygiene Data'!F193)),NA())</f>
        <v>#N/A</v>
      </c>
      <c r="BK199" s="109" t="e">
        <f ca="1">+IF(AND(ISNUMBER(OFFSET('Hygiene Data'!$F$10,0,10*ROW('Hygiene Data'!F193))),'Data Summary'!DZ199="Yes"),OFFSET('Hygiene Data'!$F$10,0,10*ROW('Hygiene Data'!F193)),NA())</f>
        <v>#N/A</v>
      </c>
      <c r="BL199" s="109" t="e">
        <f ca="1">+IF(AND(ISNUMBER(OFFSET('Hygiene Data'!$G$6,0,10*ROW('Hygiene Data'!G193))),'Data Summary'!EA199="Yes"),OFFSET('Hygiene Data'!$G$6,0,10*ROW('Hygiene Data'!G193)),NA())</f>
        <v>#N/A</v>
      </c>
      <c r="BM199" s="109" t="e">
        <f ca="1">+IF(AND(ISNUMBER(OFFSET('Hygiene Data'!$G$8,0,10*ROW('Hygiene Data'!G193))),'Data Summary'!EB199="Yes"),OFFSET('Hygiene Data'!$G$8,0,10*ROW('Hygiene Data'!G193)),NA())</f>
        <v>#N/A</v>
      </c>
      <c r="BN199" s="109" t="e">
        <f ca="1">+IF(AND(ISNUMBER(OFFSET('Hygiene Data'!$G$10,0,10*ROW('Hygiene Data'!G193))),'Data Summary'!EC199="Yes"),OFFSET('Hygiene Data'!$G$10,0,10*ROW('Hygiene Data'!G193)),NA())</f>
        <v>#N/A</v>
      </c>
      <c r="BO199" s="109" t="e">
        <f ca="1">+IF(AND(ISNUMBER(OFFSET('Hygiene Data'!$H$6,0,10*ROW('Hygiene Data'!H193))),'Data Summary'!ED199="Yes"),OFFSET('Hygiene Data'!$H$6,0,10*ROW('Hygiene Data'!H193)),NA())</f>
        <v>#N/A</v>
      </c>
      <c r="BP199" s="109" t="e">
        <f ca="1">+IF(AND(ISNUMBER(OFFSET('Hygiene Data'!$H$8,0,10*ROW('Hygiene Data'!H193))),'Data Summary'!EE199="Yes"),OFFSET('Hygiene Data'!$H$8,0,10*ROW('Hygiene Data'!H193)),NA())</f>
        <v>#N/A</v>
      </c>
      <c r="BQ199" s="109" t="e">
        <f ca="1">+IF(AND(ISNUMBER(OFFSET('Hygiene Data'!$H$10,0,10*ROW('Hygiene Data'!H193))),'Data Summary'!EF199="Yes"),OFFSET('Hygiene Data'!$H$10,0,10*ROW('Hygiene Data'!H193)),NA())</f>
        <v>#N/A</v>
      </c>
    </row>
    <row r="200" spans="1:69" x14ac:dyDescent="0.25">
      <c r="A200" s="57" t="e">
        <f ca="1">+IF(OFFSET('Water Data'!$B$1,0,10*ROW('Water Data'!B194))="",NA(),OFFSET('Water Data'!$B$1,0,10*ROW('Water Data'!B194)))</f>
        <v>#N/A</v>
      </c>
      <c r="B200" s="57" t="e">
        <f ca="1">+IF(OFFSET('Water Data'!$A$3,0,10*ROW('Water Data'!A197))="",NA(),OFFSET('Water Data'!$A$3,0,10*ROW('Water Data'!A197)))</f>
        <v>#N/A</v>
      </c>
      <c r="C200" s="57" t="e">
        <f ca="1">+IF(OFFSET('Water Data'!$C$3,0,10*ROW('Water Data'!C197))="",NA(),OFFSET('Water Data'!$C$3,0,10*ROW('Water Data'!C197)))</f>
        <v>#N/A</v>
      </c>
      <c r="D200" s="58" t="e">
        <f ca="1">+IF(AND(ISNUMBER(OFFSET('Water Data'!$C$5,0,10*ROW('Water Data'!C194))),'Data Summary'!BS200="Yes"),100-OFFSET('Water Data'!$C$5,0,10*ROW('Water Data'!C194)),NA())</f>
        <v>#N/A</v>
      </c>
      <c r="E200" s="58" t="e">
        <f ca="1">+IF(AND(ISNUMBER(OFFSET('Water Data'!$C$7,0,10*ROW('Water Data'!C194))),'Data Summary'!BT200="Yes"),OFFSET('Water Data'!$C$7,0,10*ROW('Water Data'!C194)),NA())</f>
        <v>#N/A</v>
      </c>
      <c r="F200" s="58" t="e">
        <f ca="1">+IF(AND(ISNUMBER(OFFSET('Water Data'!$C$10,0,10*ROW('Water Data'!C194))),'Data Summary'!BU200="Yes"),OFFSET('Water Data'!$C$10,0,10*ROW('Water Data'!C194)),NA())</f>
        <v>#N/A</v>
      </c>
      <c r="G200" s="58" t="e">
        <f ca="1">+IF(AND(ISNUMBER(OFFSET('Water Data'!$D$5,0,10*ROW('Water Data'!D194))),'Data Summary'!BV200="Yes"),100-OFFSET('Water Data'!$D$5,0,10*ROW('Water Data'!D194)),NA())</f>
        <v>#N/A</v>
      </c>
      <c r="H200" s="58" t="e">
        <f ca="1">+IF(AND(ISNUMBER(OFFSET('Water Data'!$D$7,0,10*ROW('Water Data'!D194))),'Data Summary'!BW200="Yes"),OFFSET('Water Data'!$D$7,0,10*ROW('Water Data'!D194)),NA())</f>
        <v>#N/A</v>
      </c>
      <c r="I200" s="58" t="e">
        <f ca="1">+IF(AND(ISNUMBER(OFFSET('Water Data'!$D$10,0,10*ROW('Water Data'!D194))),'Data Summary'!BX200="Yes"),OFFSET('Water Data'!$D$10,0,10*ROW('Water Data'!D194)),NA())</f>
        <v>#N/A</v>
      </c>
      <c r="J200" s="58" t="e">
        <f ca="1">+IF(AND(ISNUMBER(OFFSET('Water Data'!$E$5,0,10*ROW('Water Data'!E194))),'Data Summary'!BY200="Yes"),100-OFFSET('Water Data'!$E$5,0,10*ROW('Water Data'!E194)),NA())</f>
        <v>#N/A</v>
      </c>
      <c r="K200" s="58" t="e">
        <f ca="1">+IF(AND(ISNUMBER(OFFSET('Water Data'!$E$7,0,10*ROW('Water Data'!E194))),'Data Summary'!BZ200="Yes"),OFFSET('Water Data'!$E$7,0,10*ROW('Water Data'!E194)),NA())</f>
        <v>#N/A</v>
      </c>
      <c r="L200" s="58" t="e">
        <f ca="1">+IF(AND(ISNUMBER(OFFSET('Water Data'!$E$10,0,10*ROW('Water Data'!E194))),'Data Summary'!CA200="Yes"),OFFSET('Water Data'!$E$10,0,10*ROW('Water Data'!E194)),NA())</f>
        <v>#N/A</v>
      </c>
      <c r="M200" s="58" t="e">
        <f ca="1">+IF(AND(ISNUMBER(OFFSET('Water Data'!$F$5,0,10*ROW('Water Data'!F194))),'Data Summary'!CB200="Yes"),100-OFFSET('Water Data'!$F$5,0,10*ROW('Water Data'!F194)),NA())</f>
        <v>#N/A</v>
      </c>
      <c r="N200" s="58" t="e">
        <f ca="1">+IF(AND(ISNUMBER(OFFSET('Water Data'!$F$7,0,10*ROW('Water Data'!F194))),'Data Summary'!CC200="Yes"),OFFSET('Water Data'!$F$7,0,10*ROW('Water Data'!F194)),NA())</f>
        <v>#N/A</v>
      </c>
      <c r="O200" s="58" t="e">
        <f ca="1">+IF(AND(ISNUMBER(OFFSET('Water Data'!$F$10,0,10*ROW('Water Data'!F194))),'Data Summary'!CD200="Yes"),OFFSET('Water Data'!$F$10,0,10*ROW('Water Data'!F194)),NA())</f>
        <v>#N/A</v>
      </c>
      <c r="P200" s="58" t="e">
        <f ca="1">+IF(AND(ISNUMBER(OFFSET('Water Data'!$G$5,0,10*ROW('Water Data'!G194))),'Data Summary'!CE200="Yes"),100-OFFSET('Water Data'!$G$5,0,10*ROW('Water Data'!G194)),NA())</f>
        <v>#N/A</v>
      </c>
      <c r="Q200" s="58" t="e">
        <f ca="1">+IF(AND(ISNUMBER(OFFSET('Water Data'!$G$7,0,10*ROW('Water Data'!G194))),'Data Summary'!CF200="Yes"),OFFSET('Water Data'!$G$7,0,10*ROW('Water Data'!G194)),NA())</f>
        <v>#N/A</v>
      </c>
      <c r="R200" s="58" t="e">
        <f ca="1">+IF(AND(ISNUMBER(OFFSET('Water Data'!$G$10,0,10*ROW('Water Data'!G194))),'Data Summary'!CG200="Yes"),OFFSET('Water Data'!$G$10,0,10*ROW('Water Data'!G194)),NA())</f>
        <v>#N/A</v>
      </c>
      <c r="S200" s="58" t="e">
        <f ca="1">+IF(AND(ISNUMBER(OFFSET('Water Data'!$H$5,0,10*ROW('Water Data'!H194))),'Data Summary'!CH200="Yes"),100-OFFSET('Water Data'!$H$5,0,10*ROW('Water Data'!H194)),NA())</f>
        <v>#N/A</v>
      </c>
      <c r="T200" s="58" t="e">
        <f ca="1">+IF(AND(ISNUMBER(OFFSET('Water Data'!$H$7,0,10*ROW('Water Data'!H194))),'Data Summary'!CI200="Yes"),OFFSET('Water Data'!$H$7,0,10*ROW('Water Data'!H194)),NA())</f>
        <v>#N/A</v>
      </c>
      <c r="U200" s="58" t="e">
        <f ca="1">+IF(AND(ISNUMBER(OFFSET('Water Data'!$H$10,0,10*ROW('Water Data'!H194))),'Data Summary'!CJ200="Yes"),OFFSET('Water Data'!$H$10,0,10*ROW('Water Data'!H194)),NA())</f>
        <v>#N/A</v>
      </c>
      <c r="V200" s="104" t="e">
        <f ca="1">+IF(AND(ISNUMBER(OFFSET('Sanitation Data'!$C$5,0,10*ROW('Sanitation Data'!C194))),'Data Summary'!CK200="Yes"),100-OFFSET('Sanitation Data'!$C$5,0,10*ROW('Sanitation Data'!C194)),NA())</f>
        <v>#N/A</v>
      </c>
      <c r="W200" s="104" t="e">
        <f ca="1">+IF(AND(ISNUMBER(OFFSET('Sanitation Data'!$C$7,0,10*ROW('Sanitation Data'!C194))),'Data Summary'!CL200="Yes"),OFFSET('Sanitation Data'!$C$7,0,10*ROW('Sanitation Data'!C194)),NA())</f>
        <v>#N/A</v>
      </c>
      <c r="X200" s="104" t="e">
        <f ca="1">+IF(AND(ISNUMBER(OFFSET('Sanitation Data'!$C$11,0,10*ROW('Sanitation Data'!C194))),'Data Summary'!CM200="Yes"),OFFSET('Sanitation Data'!$C$11,0,10*ROW('Sanitation Data'!C194)),NA())</f>
        <v>#N/A</v>
      </c>
      <c r="Y200" s="104" t="e">
        <f ca="1">+IF(AND(ISNUMBER(OFFSET('Sanitation Data'!$C$12,0,10*ROW('Sanitation Data'!C194))),'Data Summary'!CN200="Yes"),OFFSET('Sanitation Data'!$C$12,0,10*ROW('Sanitation Data'!C194)),NA())</f>
        <v>#N/A</v>
      </c>
      <c r="Z200" s="104" t="e">
        <f ca="1">+IF(AND(ISNUMBER(OFFSET('Sanitation Data'!$C$13,0,10*ROW('Sanitation Data'!C194))),'Data Summary'!CO200="Yes"),OFFSET('Sanitation Data'!$C$13,0,10*ROW('Sanitation Data'!C194)),NA())</f>
        <v>#N/A</v>
      </c>
      <c r="AA200" s="104" t="e">
        <f ca="1">+IF(AND(ISNUMBER(OFFSET('Sanitation Data'!$D$5,0,10*ROW('Sanitation Data'!D194))),'Data Summary'!CP200="Yes"),100-OFFSET('Sanitation Data'!$D$5,0,10*ROW('Sanitation Data'!D194)),NA())</f>
        <v>#N/A</v>
      </c>
      <c r="AB200" s="104" t="e">
        <f ca="1">+IF(AND(ISNUMBER(OFFSET('Sanitation Data'!$D$7,0,10*ROW('Sanitation Data'!D194))),'Data Summary'!CQ200="Yes"),OFFSET('Sanitation Data'!$D$7,0,10*ROW('Sanitation Data'!D194)),NA())</f>
        <v>#N/A</v>
      </c>
      <c r="AC200" s="104" t="e">
        <f ca="1">+IF(AND(ISNUMBER(OFFSET('Sanitation Data'!$D$11,0,10*ROW('Sanitation Data'!D194))),'Data Summary'!CR200="Yes"),OFFSET('Sanitation Data'!$D$11,0,10*ROW('Sanitation Data'!D194)),NA())</f>
        <v>#N/A</v>
      </c>
      <c r="AD200" s="104" t="e">
        <f ca="1">+IF(AND(ISNUMBER(OFFSET('Sanitation Data'!$D$12,0,10*ROW('Sanitation Data'!D194))),'Data Summary'!CS200="Yes"),OFFSET('Sanitation Data'!$D$12,0,10*ROW('Sanitation Data'!D194)),NA())</f>
        <v>#N/A</v>
      </c>
      <c r="AE200" s="104" t="e">
        <f ca="1">+IF(AND(ISNUMBER(OFFSET('Sanitation Data'!$D$13,0,10*ROW('Sanitation Data'!D194))),'Data Summary'!CT200="Yes"),OFFSET('Sanitation Data'!$D$13,0,10*ROW('Sanitation Data'!D194)),NA())</f>
        <v>#N/A</v>
      </c>
      <c r="AF200" s="104" t="e">
        <f ca="1">+IF(AND(ISNUMBER(OFFSET('Sanitation Data'!$E$5,0,10*ROW('Sanitation Data'!E194))),'Data Summary'!CU200="Yes"),100-OFFSET('Sanitation Data'!$E$5,0,10*ROW('Sanitation Data'!E194)),NA())</f>
        <v>#N/A</v>
      </c>
      <c r="AG200" s="104" t="e">
        <f ca="1">+IF(AND(ISNUMBER(OFFSET('Sanitation Data'!$E$7,0,10*ROW('Sanitation Data'!E194))),'Data Summary'!CV200="Yes"),OFFSET('Sanitation Data'!$E$7,0,10*ROW('Sanitation Data'!E194)),NA())</f>
        <v>#N/A</v>
      </c>
      <c r="AH200" s="104" t="e">
        <f ca="1">+IF(AND(ISNUMBER(OFFSET('Sanitation Data'!$E$11,0,10*ROW('Sanitation Data'!E194))),'Data Summary'!CW200="Yes"),OFFSET('Sanitation Data'!$E$11,0,10*ROW('Sanitation Data'!E194)),NA())</f>
        <v>#N/A</v>
      </c>
      <c r="AI200" s="104" t="e">
        <f ca="1">+IF(AND(ISNUMBER(OFFSET('Sanitation Data'!$E$12,0,10*ROW('Sanitation Data'!E194))),'Data Summary'!CX200="Yes"),OFFSET('Sanitation Data'!$E$12,0,10*ROW('Sanitation Data'!E194)),NA())</f>
        <v>#N/A</v>
      </c>
      <c r="AJ200" s="104" t="e">
        <f ca="1">+IF(AND(ISNUMBER(OFFSET('Sanitation Data'!$E$13,0,10*ROW('Sanitation Data'!E194))),'Data Summary'!CY200="Yes"),OFFSET('Sanitation Data'!$E$13,0,10*ROW('Sanitation Data'!E194)),NA())</f>
        <v>#N/A</v>
      </c>
      <c r="AK200" s="104" t="e">
        <f ca="1">+IF(AND(ISNUMBER(OFFSET('Sanitation Data'!$F$5,0,10*ROW('Sanitation Data'!F194))),'Data Summary'!CZ200="Yes"),100-OFFSET('Sanitation Data'!$F$5,0,10*ROW('Sanitation Data'!F194)),NA())</f>
        <v>#N/A</v>
      </c>
      <c r="AL200" s="104" t="e">
        <f ca="1">+IF(AND(ISNUMBER(OFFSET('Sanitation Data'!$F$7,0,10*ROW('Sanitation Data'!F194))),'Data Summary'!DA200="Yes"),OFFSET('Sanitation Data'!$F$7,0,10*ROW('Sanitation Data'!F194)),NA())</f>
        <v>#N/A</v>
      </c>
      <c r="AM200" s="104" t="e">
        <f ca="1">+IF(AND(ISNUMBER(OFFSET('Sanitation Data'!$F$11,0,10*ROW('Sanitation Data'!F194))),'Data Summary'!DB200="Yes"),OFFSET('Sanitation Data'!$F$11,0,10*ROW('Sanitation Data'!F194)),NA())</f>
        <v>#N/A</v>
      </c>
      <c r="AN200" s="104" t="e">
        <f ca="1">+IF(AND(ISNUMBER(OFFSET('Sanitation Data'!$F$12,0,10*ROW('Sanitation Data'!F194))),'Data Summary'!DC200="Yes"),OFFSET('Sanitation Data'!$F$12,0,10*ROW('Sanitation Data'!F194)),NA())</f>
        <v>#N/A</v>
      </c>
      <c r="AO200" s="104" t="e">
        <f ca="1">+IF(AND(ISNUMBER(OFFSET('Sanitation Data'!$F$13,0,10*ROW('Sanitation Data'!F194))),'Data Summary'!DD200="Yes"),OFFSET('Sanitation Data'!$F$13,0,10*ROW('Sanitation Data'!F194)),NA())</f>
        <v>#N/A</v>
      </c>
      <c r="AP200" s="104" t="e">
        <f ca="1">+IF(AND(ISNUMBER(OFFSET('Sanitation Data'!$G$5,0,10*ROW('Sanitation Data'!G194))),'Data Summary'!DE200="Yes"),100-OFFSET('Sanitation Data'!$G$5,0,10*ROW('Sanitation Data'!G194)),NA())</f>
        <v>#N/A</v>
      </c>
      <c r="AQ200" s="104" t="e">
        <f ca="1">+IF(AND(ISNUMBER(OFFSET('Sanitation Data'!$G$7,0,10*ROW('Sanitation Data'!G194))),'Data Summary'!DF200="Yes"),OFFSET('Sanitation Data'!$G$7,0,10*ROW('Sanitation Data'!G194)),NA())</f>
        <v>#N/A</v>
      </c>
      <c r="AR200" s="104" t="e">
        <f ca="1">+IF(AND(ISNUMBER(OFFSET('Sanitation Data'!$G$11,0,10*ROW('Sanitation Data'!G194))),'Data Summary'!DG200="Yes"),OFFSET('Sanitation Data'!$G$11,0,10*ROW('Sanitation Data'!G194)),NA())</f>
        <v>#N/A</v>
      </c>
      <c r="AS200" s="104" t="e">
        <f ca="1">+IF(AND(ISNUMBER(OFFSET('Sanitation Data'!$G$12,0,10*ROW('Sanitation Data'!G194))),'Data Summary'!DH200="Yes"),OFFSET('Sanitation Data'!$G$12,0,10*ROW('Sanitation Data'!G194)),NA())</f>
        <v>#N/A</v>
      </c>
      <c r="AT200" s="104" t="e">
        <f ca="1">+IF(AND(ISNUMBER(OFFSET('Sanitation Data'!$G$13,0,10*ROW('Sanitation Data'!G194))),'Data Summary'!DI200="Yes"),OFFSET('Sanitation Data'!$G$13,0,10*ROW('Sanitation Data'!G194)),NA())</f>
        <v>#N/A</v>
      </c>
      <c r="AU200" s="104" t="e">
        <f ca="1">+IF(AND(ISNUMBER(OFFSET('Sanitation Data'!$H$5,0,10*ROW('Sanitation Data'!H194))),'Data Summary'!DJ200="Yes"),100-OFFSET('Sanitation Data'!$H$5,0,10*ROW('Sanitation Data'!H194)),NA())</f>
        <v>#N/A</v>
      </c>
      <c r="AV200" s="104" t="e">
        <f ca="1">+IF(AND(ISNUMBER(OFFSET('Sanitation Data'!$H$7,0,10*ROW('Sanitation Data'!H194))),'Data Summary'!DK200="Yes"),OFFSET('Sanitation Data'!$H$7,0,10*ROW('Sanitation Data'!H194)),NA())</f>
        <v>#N/A</v>
      </c>
      <c r="AW200" s="104" t="e">
        <f ca="1">+IF(AND(ISNUMBER(OFFSET('Sanitation Data'!$H$11,0,10*ROW('Sanitation Data'!H194))),'Data Summary'!DL200="Yes"),OFFSET('Sanitation Data'!$H$11,0,10*ROW('Sanitation Data'!H194)),NA())</f>
        <v>#N/A</v>
      </c>
      <c r="AX200" s="104" t="e">
        <f ca="1">+IF(AND(ISNUMBER(OFFSET('Sanitation Data'!$H$12,0,10*ROW('Sanitation Data'!H194))),'Data Summary'!DM200="Yes"),OFFSET('Sanitation Data'!$H$12,0,10*ROW('Sanitation Data'!H194)),NA())</f>
        <v>#N/A</v>
      </c>
      <c r="AY200" s="104" t="e">
        <f ca="1">+IF(AND(ISNUMBER(OFFSET('Sanitation Data'!$H$13,0,10*ROW('Sanitation Data'!H194))),'Data Summary'!DN200="Yes"),OFFSET('Sanitation Data'!$H$13,0,10*ROW('Sanitation Data'!H194)),NA())</f>
        <v>#N/A</v>
      </c>
      <c r="AZ200" s="109" t="e">
        <f ca="1">+IF(AND(ISNUMBER(OFFSET('Hygiene Data'!$C$6,0,10*ROW('Hygiene Data'!C194))),'Data Summary'!DO200="Yes"),OFFSET('Hygiene Data'!$C$6,0,10*ROW('Hygiene Data'!C194)),NA())</f>
        <v>#N/A</v>
      </c>
      <c r="BA200" s="109" t="e">
        <f ca="1">+IF(AND(ISNUMBER(OFFSET('Hygiene Data'!$C$8,0,10*ROW('Hygiene Data'!C194))),'Data Summary'!DP200="Yes"),OFFSET('Hygiene Data'!$C$8,0,10*ROW('Hygiene Data'!C194)),NA())</f>
        <v>#N/A</v>
      </c>
      <c r="BB200" s="109" t="e">
        <f ca="1">+IF(AND(ISNUMBER(OFFSET('Hygiene Data'!$C$10,0,10*ROW('Hygiene Data'!C194))),'Data Summary'!DQ200="Yes"),OFFSET('Hygiene Data'!$C$10,0,10*ROW('Hygiene Data'!C194)),NA())</f>
        <v>#N/A</v>
      </c>
      <c r="BC200" s="109" t="e">
        <f ca="1">+IF(AND(ISNUMBER(OFFSET('Hygiene Data'!$D$6,0,10*ROW('Hygiene Data'!D194))),'Data Summary'!DR200="Yes"),OFFSET('Hygiene Data'!$D$6,0,10*ROW('Hygiene Data'!D194)),NA())</f>
        <v>#N/A</v>
      </c>
      <c r="BD200" s="109" t="e">
        <f ca="1">+IF(AND(ISNUMBER(OFFSET('Hygiene Data'!$D$8,0,10*ROW('Hygiene Data'!D194))),'Data Summary'!DS200="Yes"),OFFSET('Hygiene Data'!$D$8,0,10*ROW('Hygiene Data'!D194)),NA())</f>
        <v>#N/A</v>
      </c>
      <c r="BE200" s="109" t="e">
        <f ca="1">+IF(AND(ISNUMBER(OFFSET('Hygiene Data'!$D$10,0,10*ROW('Hygiene Data'!D194))),'Data Summary'!DT200="Yes"),OFFSET('Hygiene Data'!$D$10,0,10*ROW('Hygiene Data'!D194)),NA())</f>
        <v>#N/A</v>
      </c>
      <c r="BF200" s="109" t="e">
        <f ca="1">+IF(AND(ISNUMBER(OFFSET('Hygiene Data'!$E$6,0,10*ROW('Hygiene Data'!E194))),'Data Summary'!DU200="Yes"),OFFSET('Hygiene Data'!$E$6,0,10*ROW('Hygiene Data'!E194)),NA())</f>
        <v>#N/A</v>
      </c>
      <c r="BG200" s="109" t="e">
        <f ca="1">+IF(AND(ISNUMBER(OFFSET('Hygiene Data'!$E$8,0,10*ROW('Hygiene Data'!E194))),'Data Summary'!DV200="Yes"),OFFSET('Hygiene Data'!$E$8,0,10*ROW('Hygiene Data'!E194)),NA())</f>
        <v>#N/A</v>
      </c>
      <c r="BH200" s="109" t="e">
        <f ca="1">+IF(AND(ISNUMBER(OFFSET('Hygiene Data'!$E$10,0,10*ROW('Hygiene Data'!E194))),'Data Summary'!DW200="Yes"),OFFSET('Hygiene Data'!$E$10,0,10*ROW('Hygiene Data'!E194)),NA())</f>
        <v>#N/A</v>
      </c>
      <c r="BI200" s="109" t="e">
        <f ca="1">+IF(AND(ISNUMBER(OFFSET('Hygiene Data'!$F$6,0,10*ROW('Hygiene Data'!F194))),'Data Summary'!DX200="Yes"),OFFSET('Hygiene Data'!$F$6,0,10*ROW('Hygiene Data'!F194)),NA())</f>
        <v>#N/A</v>
      </c>
      <c r="BJ200" s="109" t="e">
        <f ca="1">+IF(AND(ISNUMBER(OFFSET('Hygiene Data'!$F$8,0,10*ROW('Hygiene Data'!F194))),'Data Summary'!DY200="Yes"),OFFSET('Hygiene Data'!$F$8,0,10*ROW('Hygiene Data'!F194)),NA())</f>
        <v>#N/A</v>
      </c>
      <c r="BK200" s="109" t="e">
        <f ca="1">+IF(AND(ISNUMBER(OFFSET('Hygiene Data'!$F$10,0,10*ROW('Hygiene Data'!F194))),'Data Summary'!DZ200="Yes"),OFFSET('Hygiene Data'!$F$10,0,10*ROW('Hygiene Data'!F194)),NA())</f>
        <v>#N/A</v>
      </c>
      <c r="BL200" s="109" t="e">
        <f ca="1">+IF(AND(ISNUMBER(OFFSET('Hygiene Data'!$G$6,0,10*ROW('Hygiene Data'!G194))),'Data Summary'!EA200="Yes"),OFFSET('Hygiene Data'!$G$6,0,10*ROW('Hygiene Data'!G194)),NA())</f>
        <v>#N/A</v>
      </c>
      <c r="BM200" s="109" t="e">
        <f ca="1">+IF(AND(ISNUMBER(OFFSET('Hygiene Data'!$G$8,0,10*ROW('Hygiene Data'!G194))),'Data Summary'!EB200="Yes"),OFFSET('Hygiene Data'!$G$8,0,10*ROW('Hygiene Data'!G194)),NA())</f>
        <v>#N/A</v>
      </c>
      <c r="BN200" s="109" t="e">
        <f ca="1">+IF(AND(ISNUMBER(OFFSET('Hygiene Data'!$G$10,0,10*ROW('Hygiene Data'!G194))),'Data Summary'!EC200="Yes"),OFFSET('Hygiene Data'!$G$10,0,10*ROW('Hygiene Data'!G194)),NA())</f>
        <v>#N/A</v>
      </c>
      <c r="BO200" s="109" t="e">
        <f ca="1">+IF(AND(ISNUMBER(OFFSET('Hygiene Data'!$H$6,0,10*ROW('Hygiene Data'!H194))),'Data Summary'!ED200="Yes"),OFFSET('Hygiene Data'!$H$6,0,10*ROW('Hygiene Data'!H194)),NA())</f>
        <v>#N/A</v>
      </c>
      <c r="BP200" s="109" t="e">
        <f ca="1">+IF(AND(ISNUMBER(OFFSET('Hygiene Data'!$H$8,0,10*ROW('Hygiene Data'!H194))),'Data Summary'!EE200="Yes"),OFFSET('Hygiene Data'!$H$8,0,10*ROW('Hygiene Data'!H194)),NA())</f>
        <v>#N/A</v>
      </c>
      <c r="BQ200" s="109" t="e">
        <f ca="1">+IF(AND(ISNUMBER(OFFSET('Hygiene Data'!$H$10,0,10*ROW('Hygiene Data'!H194))),'Data Summary'!EF200="Yes"),OFFSET('Hygiene Data'!$H$10,0,10*ROW('Hygiene Data'!H194)),NA())</f>
        <v>#N/A</v>
      </c>
    </row>
    <row r="201" spans="1:69" x14ac:dyDescent="0.25">
      <c r="A201" s="57" t="e">
        <f ca="1">+IF(OFFSET('Water Data'!$B$1,0,10*ROW('Water Data'!B195))="",NA(),OFFSET('Water Data'!$B$1,0,10*ROW('Water Data'!B195)))</f>
        <v>#N/A</v>
      </c>
      <c r="B201" s="57" t="e">
        <f ca="1">+IF(OFFSET('Water Data'!$A$3,0,10*ROW('Water Data'!A198))="",NA(),OFFSET('Water Data'!$A$3,0,10*ROW('Water Data'!A198)))</f>
        <v>#N/A</v>
      </c>
      <c r="C201" s="57" t="e">
        <f ca="1">+IF(OFFSET('Water Data'!$C$3,0,10*ROW('Water Data'!C198))="",NA(),OFFSET('Water Data'!$C$3,0,10*ROW('Water Data'!C198)))</f>
        <v>#N/A</v>
      </c>
      <c r="D201" s="58" t="e">
        <f ca="1">+IF(AND(ISNUMBER(OFFSET('Water Data'!$C$5,0,10*ROW('Water Data'!C195))),'Data Summary'!BS201="Yes"),100-OFFSET('Water Data'!$C$5,0,10*ROW('Water Data'!C195)),NA())</f>
        <v>#N/A</v>
      </c>
      <c r="E201" s="58" t="e">
        <f ca="1">+IF(AND(ISNUMBER(OFFSET('Water Data'!$C$7,0,10*ROW('Water Data'!C195))),'Data Summary'!BT201="Yes"),OFFSET('Water Data'!$C$7,0,10*ROW('Water Data'!C195)),NA())</f>
        <v>#N/A</v>
      </c>
      <c r="F201" s="58" t="e">
        <f ca="1">+IF(AND(ISNUMBER(OFFSET('Water Data'!$C$10,0,10*ROW('Water Data'!C195))),'Data Summary'!BU201="Yes"),OFFSET('Water Data'!$C$10,0,10*ROW('Water Data'!C195)),NA())</f>
        <v>#N/A</v>
      </c>
      <c r="G201" s="58" t="e">
        <f ca="1">+IF(AND(ISNUMBER(OFFSET('Water Data'!$D$5,0,10*ROW('Water Data'!D195))),'Data Summary'!BV201="Yes"),100-OFFSET('Water Data'!$D$5,0,10*ROW('Water Data'!D195)),NA())</f>
        <v>#N/A</v>
      </c>
      <c r="H201" s="58" t="e">
        <f ca="1">+IF(AND(ISNUMBER(OFFSET('Water Data'!$D$7,0,10*ROW('Water Data'!D195))),'Data Summary'!BW201="Yes"),OFFSET('Water Data'!$D$7,0,10*ROW('Water Data'!D195)),NA())</f>
        <v>#N/A</v>
      </c>
      <c r="I201" s="58" t="e">
        <f ca="1">+IF(AND(ISNUMBER(OFFSET('Water Data'!$D$10,0,10*ROW('Water Data'!D195))),'Data Summary'!BX201="Yes"),OFFSET('Water Data'!$D$10,0,10*ROW('Water Data'!D195)),NA())</f>
        <v>#N/A</v>
      </c>
      <c r="J201" s="58" t="e">
        <f ca="1">+IF(AND(ISNUMBER(OFFSET('Water Data'!$E$5,0,10*ROW('Water Data'!E195))),'Data Summary'!BY201="Yes"),100-OFFSET('Water Data'!$E$5,0,10*ROW('Water Data'!E195)),NA())</f>
        <v>#N/A</v>
      </c>
      <c r="K201" s="58" t="e">
        <f ca="1">+IF(AND(ISNUMBER(OFFSET('Water Data'!$E$7,0,10*ROW('Water Data'!E195))),'Data Summary'!BZ201="Yes"),OFFSET('Water Data'!$E$7,0,10*ROW('Water Data'!E195)),NA())</f>
        <v>#N/A</v>
      </c>
      <c r="L201" s="58" t="e">
        <f ca="1">+IF(AND(ISNUMBER(OFFSET('Water Data'!$E$10,0,10*ROW('Water Data'!E195))),'Data Summary'!CA201="Yes"),OFFSET('Water Data'!$E$10,0,10*ROW('Water Data'!E195)),NA())</f>
        <v>#N/A</v>
      </c>
      <c r="M201" s="58" t="e">
        <f ca="1">+IF(AND(ISNUMBER(OFFSET('Water Data'!$F$5,0,10*ROW('Water Data'!F195))),'Data Summary'!CB201="Yes"),100-OFFSET('Water Data'!$F$5,0,10*ROW('Water Data'!F195)),NA())</f>
        <v>#N/A</v>
      </c>
      <c r="N201" s="58" t="e">
        <f ca="1">+IF(AND(ISNUMBER(OFFSET('Water Data'!$F$7,0,10*ROW('Water Data'!F195))),'Data Summary'!CC201="Yes"),OFFSET('Water Data'!$F$7,0,10*ROW('Water Data'!F195)),NA())</f>
        <v>#N/A</v>
      </c>
      <c r="O201" s="58" t="e">
        <f ca="1">+IF(AND(ISNUMBER(OFFSET('Water Data'!$F$10,0,10*ROW('Water Data'!F195))),'Data Summary'!CD201="Yes"),OFFSET('Water Data'!$F$10,0,10*ROW('Water Data'!F195)),NA())</f>
        <v>#N/A</v>
      </c>
      <c r="P201" s="58" t="e">
        <f ca="1">+IF(AND(ISNUMBER(OFFSET('Water Data'!$G$5,0,10*ROW('Water Data'!G195))),'Data Summary'!CE201="Yes"),100-OFFSET('Water Data'!$G$5,0,10*ROW('Water Data'!G195)),NA())</f>
        <v>#N/A</v>
      </c>
      <c r="Q201" s="58" t="e">
        <f ca="1">+IF(AND(ISNUMBER(OFFSET('Water Data'!$G$7,0,10*ROW('Water Data'!G195))),'Data Summary'!CF201="Yes"),OFFSET('Water Data'!$G$7,0,10*ROW('Water Data'!G195)),NA())</f>
        <v>#N/A</v>
      </c>
      <c r="R201" s="58" t="e">
        <f ca="1">+IF(AND(ISNUMBER(OFFSET('Water Data'!$G$10,0,10*ROW('Water Data'!G195))),'Data Summary'!CG201="Yes"),OFFSET('Water Data'!$G$10,0,10*ROW('Water Data'!G195)),NA())</f>
        <v>#N/A</v>
      </c>
      <c r="S201" s="58" t="e">
        <f ca="1">+IF(AND(ISNUMBER(OFFSET('Water Data'!$H$5,0,10*ROW('Water Data'!H195))),'Data Summary'!CH201="Yes"),100-OFFSET('Water Data'!$H$5,0,10*ROW('Water Data'!H195)),NA())</f>
        <v>#N/A</v>
      </c>
      <c r="T201" s="58" t="e">
        <f ca="1">+IF(AND(ISNUMBER(OFFSET('Water Data'!$H$7,0,10*ROW('Water Data'!H195))),'Data Summary'!CI201="Yes"),OFFSET('Water Data'!$H$7,0,10*ROW('Water Data'!H195)),NA())</f>
        <v>#N/A</v>
      </c>
      <c r="U201" s="58" t="e">
        <f ca="1">+IF(AND(ISNUMBER(OFFSET('Water Data'!$H$10,0,10*ROW('Water Data'!H195))),'Data Summary'!CJ201="Yes"),OFFSET('Water Data'!$H$10,0,10*ROW('Water Data'!H195)),NA())</f>
        <v>#N/A</v>
      </c>
      <c r="V201" s="104" t="e">
        <f ca="1">+IF(AND(ISNUMBER(OFFSET('Sanitation Data'!$C$5,0,10*ROW('Sanitation Data'!C195))),'Data Summary'!CK201="Yes"),100-OFFSET('Sanitation Data'!$C$5,0,10*ROW('Sanitation Data'!C195)),NA())</f>
        <v>#N/A</v>
      </c>
      <c r="W201" s="104" t="e">
        <f ca="1">+IF(AND(ISNUMBER(OFFSET('Sanitation Data'!$C$7,0,10*ROW('Sanitation Data'!C195))),'Data Summary'!CL201="Yes"),OFFSET('Sanitation Data'!$C$7,0,10*ROW('Sanitation Data'!C195)),NA())</f>
        <v>#N/A</v>
      </c>
      <c r="X201" s="104" t="e">
        <f ca="1">+IF(AND(ISNUMBER(OFFSET('Sanitation Data'!$C$11,0,10*ROW('Sanitation Data'!C195))),'Data Summary'!CM201="Yes"),OFFSET('Sanitation Data'!$C$11,0,10*ROW('Sanitation Data'!C195)),NA())</f>
        <v>#N/A</v>
      </c>
      <c r="Y201" s="104" t="e">
        <f ca="1">+IF(AND(ISNUMBER(OFFSET('Sanitation Data'!$C$12,0,10*ROW('Sanitation Data'!C195))),'Data Summary'!CN201="Yes"),OFFSET('Sanitation Data'!$C$12,0,10*ROW('Sanitation Data'!C195)),NA())</f>
        <v>#N/A</v>
      </c>
      <c r="Z201" s="104" t="e">
        <f ca="1">+IF(AND(ISNUMBER(OFFSET('Sanitation Data'!$C$13,0,10*ROW('Sanitation Data'!C195))),'Data Summary'!CO201="Yes"),OFFSET('Sanitation Data'!$C$13,0,10*ROW('Sanitation Data'!C195)),NA())</f>
        <v>#N/A</v>
      </c>
      <c r="AA201" s="104" t="e">
        <f ca="1">+IF(AND(ISNUMBER(OFFSET('Sanitation Data'!$D$5,0,10*ROW('Sanitation Data'!D195))),'Data Summary'!CP201="Yes"),100-OFFSET('Sanitation Data'!$D$5,0,10*ROW('Sanitation Data'!D195)),NA())</f>
        <v>#N/A</v>
      </c>
      <c r="AB201" s="104" t="e">
        <f ca="1">+IF(AND(ISNUMBER(OFFSET('Sanitation Data'!$D$7,0,10*ROW('Sanitation Data'!D195))),'Data Summary'!CQ201="Yes"),OFFSET('Sanitation Data'!$D$7,0,10*ROW('Sanitation Data'!D195)),NA())</f>
        <v>#N/A</v>
      </c>
      <c r="AC201" s="104" t="e">
        <f ca="1">+IF(AND(ISNUMBER(OFFSET('Sanitation Data'!$D$11,0,10*ROW('Sanitation Data'!D195))),'Data Summary'!CR201="Yes"),OFFSET('Sanitation Data'!$D$11,0,10*ROW('Sanitation Data'!D195)),NA())</f>
        <v>#N/A</v>
      </c>
      <c r="AD201" s="104" t="e">
        <f ca="1">+IF(AND(ISNUMBER(OFFSET('Sanitation Data'!$D$12,0,10*ROW('Sanitation Data'!D195))),'Data Summary'!CS201="Yes"),OFFSET('Sanitation Data'!$D$12,0,10*ROW('Sanitation Data'!D195)),NA())</f>
        <v>#N/A</v>
      </c>
      <c r="AE201" s="104" t="e">
        <f ca="1">+IF(AND(ISNUMBER(OFFSET('Sanitation Data'!$D$13,0,10*ROW('Sanitation Data'!D195))),'Data Summary'!CT201="Yes"),OFFSET('Sanitation Data'!$D$13,0,10*ROW('Sanitation Data'!D195)),NA())</f>
        <v>#N/A</v>
      </c>
      <c r="AF201" s="104" t="e">
        <f ca="1">+IF(AND(ISNUMBER(OFFSET('Sanitation Data'!$E$5,0,10*ROW('Sanitation Data'!E195))),'Data Summary'!CU201="Yes"),100-OFFSET('Sanitation Data'!$E$5,0,10*ROW('Sanitation Data'!E195)),NA())</f>
        <v>#N/A</v>
      </c>
      <c r="AG201" s="104" t="e">
        <f ca="1">+IF(AND(ISNUMBER(OFFSET('Sanitation Data'!$E$7,0,10*ROW('Sanitation Data'!E195))),'Data Summary'!CV201="Yes"),OFFSET('Sanitation Data'!$E$7,0,10*ROW('Sanitation Data'!E195)),NA())</f>
        <v>#N/A</v>
      </c>
      <c r="AH201" s="104" t="e">
        <f ca="1">+IF(AND(ISNUMBER(OFFSET('Sanitation Data'!$E$11,0,10*ROW('Sanitation Data'!E195))),'Data Summary'!CW201="Yes"),OFFSET('Sanitation Data'!$E$11,0,10*ROW('Sanitation Data'!E195)),NA())</f>
        <v>#N/A</v>
      </c>
      <c r="AI201" s="104" t="e">
        <f ca="1">+IF(AND(ISNUMBER(OFFSET('Sanitation Data'!$E$12,0,10*ROW('Sanitation Data'!E195))),'Data Summary'!CX201="Yes"),OFFSET('Sanitation Data'!$E$12,0,10*ROW('Sanitation Data'!E195)),NA())</f>
        <v>#N/A</v>
      </c>
      <c r="AJ201" s="104" t="e">
        <f ca="1">+IF(AND(ISNUMBER(OFFSET('Sanitation Data'!$E$13,0,10*ROW('Sanitation Data'!E195))),'Data Summary'!CY201="Yes"),OFFSET('Sanitation Data'!$E$13,0,10*ROW('Sanitation Data'!E195)),NA())</f>
        <v>#N/A</v>
      </c>
      <c r="AK201" s="104" t="e">
        <f ca="1">+IF(AND(ISNUMBER(OFFSET('Sanitation Data'!$F$5,0,10*ROW('Sanitation Data'!F195))),'Data Summary'!CZ201="Yes"),100-OFFSET('Sanitation Data'!$F$5,0,10*ROW('Sanitation Data'!F195)),NA())</f>
        <v>#N/A</v>
      </c>
      <c r="AL201" s="104" t="e">
        <f ca="1">+IF(AND(ISNUMBER(OFFSET('Sanitation Data'!$F$7,0,10*ROW('Sanitation Data'!F195))),'Data Summary'!DA201="Yes"),OFFSET('Sanitation Data'!$F$7,0,10*ROW('Sanitation Data'!F195)),NA())</f>
        <v>#N/A</v>
      </c>
      <c r="AM201" s="104" t="e">
        <f ca="1">+IF(AND(ISNUMBER(OFFSET('Sanitation Data'!$F$11,0,10*ROW('Sanitation Data'!F195))),'Data Summary'!DB201="Yes"),OFFSET('Sanitation Data'!$F$11,0,10*ROW('Sanitation Data'!F195)),NA())</f>
        <v>#N/A</v>
      </c>
      <c r="AN201" s="104" t="e">
        <f ca="1">+IF(AND(ISNUMBER(OFFSET('Sanitation Data'!$F$12,0,10*ROW('Sanitation Data'!F195))),'Data Summary'!DC201="Yes"),OFFSET('Sanitation Data'!$F$12,0,10*ROW('Sanitation Data'!F195)),NA())</f>
        <v>#N/A</v>
      </c>
      <c r="AO201" s="104" t="e">
        <f ca="1">+IF(AND(ISNUMBER(OFFSET('Sanitation Data'!$F$13,0,10*ROW('Sanitation Data'!F195))),'Data Summary'!DD201="Yes"),OFFSET('Sanitation Data'!$F$13,0,10*ROW('Sanitation Data'!F195)),NA())</f>
        <v>#N/A</v>
      </c>
      <c r="AP201" s="104" t="e">
        <f ca="1">+IF(AND(ISNUMBER(OFFSET('Sanitation Data'!$G$5,0,10*ROW('Sanitation Data'!G195))),'Data Summary'!DE201="Yes"),100-OFFSET('Sanitation Data'!$G$5,0,10*ROW('Sanitation Data'!G195)),NA())</f>
        <v>#N/A</v>
      </c>
      <c r="AQ201" s="104" t="e">
        <f ca="1">+IF(AND(ISNUMBER(OFFSET('Sanitation Data'!$G$7,0,10*ROW('Sanitation Data'!G195))),'Data Summary'!DF201="Yes"),OFFSET('Sanitation Data'!$G$7,0,10*ROW('Sanitation Data'!G195)),NA())</f>
        <v>#N/A</v>
      </c>
      <c r="AR201" s="104" t="e">
        <f ca="1">+IF(AND(ISNUMBER(OFFSET('Sanitation Data'!$G$11,0,10*ROW('Sanitation Data'!G195))),'Data Summary'!DG201="Yes"),OFFSET('Sanitation Data'!$G$11,0,10*ROW('Sanitation Data'!G195)),NA())</f>
        <v>#N/A</v>
      </c>
      <c r="AS201" s="104" t="e">
        <f ca="1">+IF(AND(ISNUMBER(OFFSET('Sanitation Data'!$G$12,0,10*ROW('Sanitation Data'!G195))),'Data Summary'!DH201="Yes"),OFFSET('Sanitation Data'!$G$12,0,10*ROW('Sanitation Data'!G195)),NA())</f>
        <v>#N/A</v>
      </c>
      <c r="AT201" s="104" t="e">
        <f ca="1">+IF(AND(ISNUMBER(OFFSET('Sanitation Data'!$G$13,0,10*ROW('Sanitation Data'!G195))),'Data Summary'!DI201="Yes"),OFFSET('Sanitation Data'!$G$13,0,10*ROW('Sanitation Data'!G195)),NA())</f>
        <v>#N/A</v>
      </c>
      <c r="AU201" s="104" t="e">
        <f ca="1">+IF(AND(ISNUMBER(OFFSET('Sanitation Data'!$H$5,0,10*ROW('Sanitation Data'!H195))),'Data Summary'!DJ201="Yes"),100-OFFSET('Sanitation Data'!$H$5,0,10*ROW('Sanitation Data'!H195)),NA())</f>
        <v>#N/A</v>
      </c>
      <c r="AV201" s="104" t="e">
        <f ca="1">+IF(AND(ISNUMBER(OFFSET('Sanitation Data'!$H$7,0,10*ROW('Sanitation Data'!H195))),'Data Summary'!DK201="Yes"),OFFSET('Sanitation Data'!$H$7,0,10*ROW('Sanitation Data'!H195)),NA())</f>
        <v>#N/A</v>
      </c>
      <c r="AW201" s="104" t="e">
        <f ca="1">+IF(AND(ISNUMBER(OFFSET('Sanitation Data'!$H$11,0,10*ROW('Sanitation Data'!H195))),'Data Summary'!DL201="Yes"),OFFSET('Sanitation Data'!$H$11,0,10*ROW('Sanitation Data'!H195)),NA())</f>
        <v>#N/A</v>
      </c>
      <c r="AX201" s="104" t="e">
        <f ca="1">+IF(AND(ISNUMBER(OFFSET('Sanitation Data'!$H$12,0,10*ROW('Sanitation Data'!H195))),'Data Summary'!DM201="Yes"),OFFSET('Sanitation Data'!$H$12,0,10*ROW('Sanitation Data'!H195)),NA())</f>
        <v>#N/A</v>
      </c>
      <c r="AY201" s="104" t="e">
        <f ca="1">+IF(AND(ISNUMBER(OFFSET('Sanitation Data'!$H$13,0,10*ROW('Sanitation Data'!H195))),'Data Summary'!DN201="Yes"),OFFSET('Sanitation Data'!$H$13,0,10*ROW('Sanitation Data'!H195)),NA())</f>
        <v>#N/A</v>
      </c>
      <c r="AZ201" s="109" t="e">
        <f ca="1">+IF(AND(ISNUMBER(OFFSET('Hygiene Data'!$C$6,0,10*ROW('Hygiene Data'!C195))),'Data Summary'!DO201="Yes"),OFFSET('Hygiene Data'!$C$6,0,10*ROW('Hygiene Data'!C195)),NA())</f>
        <v>#N/A</v>
      </c>
      <c r="BA201" s="109" t="e">
        <f ca="1">+IF(AND(ISNUMBER(OFFSET('Hygiene Data'!$C$8,0,10*ROW('Hygiene Data'!C195))),'Data Summary'!DP201="Yes"),OFFSET('Hygiene Data'!$C$8,0,10*ROW('Hygiene Data'!C195)),NA())</f>
        <v>#N/A</v>
      </c>
      <c r="BB201" s="109" t="e">
        <f ca="1">+IF(AND(ISNUMBER(OFFSET('Hygiene Data'!$C$10,0,10*ROW('Hygiene Data'!C195))),'Data Summary'!DQ201="Yes"),OFFSET('Hygiene Data'!$C$10,0,10*ROW('Hygiene Data'!C195)),NA())</f>
        <v>#N/A</v>
      </c>
      <c r="BC201" s="109" t="e">
        <f ca="1">+IF(AND(ISNUMBER(OFFSET('Hygiene Data'!$D$6,0,10*ROW('Hygiene Data'!D195))),'Data Summary'!DR201="Yes"),OFFSET('Hygiene Data'!$D$6,0,10*ROW('Hygiene Data'!D195)),NA())</f>
        <v>#N/A</v>
      </c>
      <c r="BD201" s="109" t="e">
        <f ca="1">+IF(AND(ISNUMBER(OFFSET('Hygiene Data'!$D$8,0,10*ROW('Hygiene Data'!D195))),'Data Summary'!DS201="Yes"),OFFSET('Hygiene Data'!$D$8,0,10*ROW('Hygiene Data'!D195)),NA())</f>
        <v>#N/A</v>
      </c>
      <c r="BE201" s="109" t="e">
        <f ca="1">+IF(AND(ISNUMBER(OFFSET('Hygiene Data'!$D$10,0,10*ROW('Hygiene Data'!D195))),'Data Summary'!DT201="Yes"),OFFSET('Hygiene Data'!$D$10,0,10*ROW('Hygiene Data'!D195)),NA())</f>
        <v>#N/A</v>
      </c>
      <c r="BF201" s="109" t="e">
        <f ca="1">+IF(AND(ISNUMBER(OFFSET('Hygiene Data'!$E$6,0,10*ROW('Hygiene Data'!E195))),'Data Summary'!DU201="Yes"),OFFSET('Hygiene Data'!$E$6,0,10*ROW('Hygiene Data'!E195)),NA())</f>
        <v>#N/A</v>
      </c>
      <c r="BG201" s="109" t="e">
        <f ca="1">+IF(AND(ISNUMBER(OFFSET('Hygiene Data'!$E$8,0,10*ROW('Hygiene Data'!E195))),'Data Summary'!DV201="Yes"),OFFSET('Hygiene Data'!$E$8,0,10*ROW('Hygiene Data'!E195)),NA())</f>
        <v>#N/A</v>
      </c>
      <c r="BH201" s="109" t="e">
        <f ca="1">+IF(AND(ISNUMBER(OFFSET('Hygiene Data'!$E$10,0,10*ROW('Hygiene Data'!E195))),'Data Summary'!DW201="Yes"),OFFSET('Hygiene Data'!$E$10,0,10*ROW('Hygiene Data'!E195)),NA())</f>
        <v>#N/A</v>
      </c>
      <c r="BI201" s="109" t="e">
        <f ca="1">+IF(AND(ISNUMBER(OFFSET('Hygiene Data'!$F$6,0,10*ROW('Hygiene Data'!F195))),'Data Summary'!DX201="Yes"),OFFSET('Hygiene Data'!$F$6,0,10*ROW('Hygiene Data'!F195)),NA())</f>
        <v>#N/A</v>
      </c>
      <c r="BJ201" s="109" t="e">
        <f ca="1">+IF(AND(ISNUMBER(OFFSET('Hygiene Data'!$F$8,0,10*ROW('Hygiene Data'!F195))),'Data Summary'!DY201="Yes"),OFFSET('Hygiene Data'!$F$8,0,10*ROW('Hygiene Data'!F195)),NA())</f>
        <v>#N/A</v>
      </c>
      <c r="BK201" s="109" t="e">
        <f ca="1">+IF(AND(ISNUMBER(OFFSET('Hygiene Data'!$F$10,0,10*ROW('Hygiene Data'!F195))),'Data Summary'!DZ201="Yes"),OFFSET('Hygiene Data'!$F$10,0,10*ROW('Hygiene Data'!F195)),NA())</f>
        <v>#N/A</v>
      </c>
      <c r="BL201" s="109" t="e">
        <f ca="1">+IF(AND(ISNUMBER(OFFSET('Hygiene Data'!$G$6,0,10*ROW('Hygiene Data'!G195))),'Data Summary'!EA201="Yes"),OFFSET('Hygiene Data'!$G$6,0,10*ROW('Hygiene Data'!G195)),NA())</f>
        <v>#N/A</v>
      </c>
      <c r="BM201" s="109" t="e">
        <f ca="1">+IF(AND(ISNUMBER(OFFSET('Hygiene Data'!$G$8,0,10*ROW('Hygiene Data'!G195))),'Data Summary'!EB201="Yes"),OFFSET('Hygiene Data'!$G$8,0,10*ROW('Hygiene Data'!G195)),NA())</f>
        <v>#N/A</v>
      </c>
      <c r="BN201" s="109" t="e">
        <f ca="1">+IF(AND(ISNUMBER(OFFSET('Hygiene Data'!$G$10,0,10*ROW('Hygiene Data'!G195))),'Data Summary'!EC201="Yes"),OFFSET('Hygiene Data'!$G$10,0,10*ROW('Hygiene Data'!G195)),NA())</f>
        <v>#N/A</v>
      </c>
      <c r="BO201" s="109" t="e">
        <f ca="1">+IF(AND(ISNUMBER(OFFSET('Hygiene Data'!$H$6,0,10*ROW('Hygiene Data'!H195))),'Data Summary'!ED201="Yes"),OFFSET('Hygiene Data'!$H$6,0,10*ROW('Hygiene Data'!H195)),NA())</f>
        <v>#N/A</v>
      </c>
      <c r="BP201" s="109" t="e">
        <f ca="1">+IF(AND(ISNUMBER(OFFSET('Hygiene Data'!$H$8,0,10*ROW('Hygiene Data'!H195))),'Data Summary'!EE201="Yes"),OFFSET('Hygiene Data'!$H$8,0,10*ROW('Hygiene Data'!H195)),NA())</f>
        <v>#N/A</v>
      </c>
      <c r="BQ201" s="109" t="e">
        <f ca="1">+IF(AND(ISNUMBER(OFFSET('Hygiene Data'!$H$10,0,10*ROW('Hygiene Data'!H195))),'Data Summary'!EF201="Yes"),OFFSET('Hygiene Data'!$H$10,0,10*ROW('Hygiene Data'!H195)),NA())</f>
        <v>#N/A</v>
      </c>
    </row>
    <row r="202" spans="1:69" x14ac:dyDescent="0.25">
      <c r="A202" s="57" t="e">
        <f ca="1">+IF(OFFSET('Water Data'!$B$1,0,10*ROW('Water Data'!B196))="",NA(),OFFSET('Water Data'!$B$1,0,10*ROW('Water Data'!B196)))</f>
        <v>#N/A</v>
      </c>
      <c r="B202" s="57" t="e">
        <f ca="1">+IF(OFFSET('Water Data'!$A$3,0,10*ROW('Water Data'!A199))="",NA(),OFFSET('Water Data'!$A$3,0,10*ROW('Water Data'!A199)))</f>
        <v>#N/A</v>
      </c>
      <c r="C202" s="57" t="e">
        <f ca="1">+IF(OFFSET('Water Data'!$C$3,0,10*ROW('Water Data'!C199))="",NA(),OFFSET('Water Data'!$C$3,0,10*ROW('Water Data'!C199)))</f>
        <v>#N/A</v>
      </c>
      <c r="D202" s="58" t="e">
        <f ca="1">+IF(AND(ISNUMBER(OFFSET('Water Data'!$C$5,0,10*ROW('Water Data'!C196))),'Data Summary'!BS202="Yes"),100-OFFSET('Water Data'!$C$5,0,10*ROW('Water Data'!C196)),NA())</f>
        <v>#N/A</v>
      </c>
      <c r="E202" s="58" t="e">
        <f ca="1">+IF(AND(ISNUMBER(OFFSET('Water Data'!$C$7,0,10*ROW('Water Data'!C196))),'Data Summary'!BT202="Yes"),OFFSET('Water Data'!$C$7,0,10*ROW('Water Data'!C196)),NA())</f>
        <v>#N/A</v>
      </c>
      <c r="F202" s="58" t="e">
        <f ca="1">+IF(AND(ISNUMBER(OFFSET('Water Data'!$C$10,0,10*ROW('Water Data'!C196))),'Data Summary'!BU202="Yes"),OFFSET('Water Data'!$C$10,0,10*ROW('Water Data'!C196)),NA())</f>
        <v>#N/A</v>
      </c>
      <c r="G202" s="58" t="e">
        <f ca="1">+IF(AND(ISNUMBER(OFFSET('Water Data'!$D$5,0,10*ROW('Water Data'!D196))),'Data Summary'!BV202="Yes"),100-OFFSET('Water Data'!$D$5,0,10*ROW('Water Data'!D196)),NA())</f>
        <v>#N/A</v>
      </c>
      <c r="H202" s="58" t="e">
        <f ca="1">+IF(AND(ISNUMBER(OFFSET('Water Data'!$D$7,0,10*ROW('Water Data'!D196))),'Data Summary'!BW202="Yes"),OFFSET('Water Data'!$D$7,0,10*ROW('Water Data'!D196)),NA())</f>
        <v>#N/A</v>
      </c>
      <c r="I202" s="58" t="e">
        <f ca="1">+IF(AND(ISNUMBER(OFFSET('Water Data'!$D$10,0,10*ROW('Water Data'!D196))),'Data Summary'!BX202="Yes"),OFFSET('Water Data'!$D$10,0,10*ROW('Water Data'!D196)),NA())</f>
        <v>#N/A</v>
      </c>
      <c r="J202" s="58" t="e">
        <f ca="1">+IF(AND(ISNUMBER(OFFSET('Water Data'!$E$5,0,10*ROW('Water Data'!E196))),'Data Summary'!BY202="Yes"),100-OFFSET('Water Data'!$E$5,0,10*ROW('Water Data'!E196)),NA())</f>
        <v>#N/A</v>
      </c>
      <c r="K202" s="58" t="e">
        <f ca="1">+IF(AND(ISNUMBER(OFFSET('Water Data'!$E$7,0,10*ROW('Water Data'!E196))),'Data Summary'!BZ202="Yes"),OFFSET('Water Data'!$E$7,0,10*ROW('Water Data'!E196)),NA())</f>
        <v>#N/A</v>
      </c>
      <c r="L202" s="58" t="e">
        <f ca="1">+IF(AND(ISNUMBER(OFFSET('Water Data'!$E$10,0,10*ROW('Water Data'!E196))),'Data Summary'!CA202="Yes"),OFFSET('Water Data'!$E$10,0,10*ROW('Water Data'!E196)),NA())</f>
        <v>#N/A</v>
      </c>
      <c r="M202" s="58" t="e">
        <f ca="1">+IF(AND(ISNUMBER(OFFSET('Water Data'!$F$5,0,10*ROW('Water Data'!F196))),'Data Summary'!CB202="Yes"),100-OFFSET('Water Data'!$F$5,0,10*ROW('Water Data'!F196)),NA())</f>
        <v>#N/A</v>
      </c>
      <c r="N202" s="58" t="e">
        <f ca="1">+IF(AND(ISNUMBER(OFFSET('Water Data'!$F$7,0,10*ROW('Water Data'!F196))),'Data Summary'!CC202="Yes"),OFFSET('Water Data'!$F$7,0,10*ROW('Water Data'!F196)),NA())</f>
        <v>#N/A</v>
      </c>
      <c r="O202" s="58" t="e">
        <f ca="1">+IF(AND(ISNUMBER(OFFSET('Water Data'!$F$10,0,10*ROW('Water Data'!F196))),'Data Summary'!CD202="Yes"),OFFSET('Water Data'!$F$10,0,10*ROW('Water Data'!F196)),NA())</f>
        <v>#N/A</v>
      </c>
      <c r="P202" s="58" t="e">
        <f ca="1">+IF(AND(ISNUMBER(OFFSET('Water Data'!$G$5,0,10*ROW('Water Data'!G196))),'Data Summary'!CE202="Yes"),100-OFFSET('Water Data'!$G$5,0,10*ROW('Water Data'!G196)),NA())</f>
        <v>#N/A</v>
      </c>
      <c r="Q202" s="58" t="e">
        <f ca="1">+IF(AND(ISNUMBER(OFFSET('Water Data'!$G$7,0,10*ROW('Water Data'!G196))),'Data Summary'!CF202="Yes"),OFFSET('Water Data'!$G$7,0,10*ROW('Water Data'!G196)),NA())</f>
        <v>#N/A</v>
      </c>
      <c r="R202" s="58" t="e">
        <f ca="1">+IF(AND(ISNUMBER(OFFSET('Water Data'!$G$10,0,10*ROW('Water Data'!G196))),'Data Summary'!CG202="Yes"),OFFSET('Water Data'!$G$10,0,10*ROW('Water Data'!G196)),NA())</f>
        <v>#N/A</v>
      </c>
      <c r="S202" s="58" t="e">
        <f ca="1">+IF(AND(ISNUMBER(OFFSET('Water Data'!$H$5,0,10*ROW('Water Data'!H196))),'Data Summary'!CH202="Yes"),100-OFFSET('Water Data'!$H$5,0,10*ROW('Water Data'!H196)),NA())</f>
        <v>#N/A</v>
      </c>
      <c r="T202" s="58" t="e">
        <f ca="1">+IF(AND(ISNUMBER(OFFSET('Water Data'!$H$7,0,10*ROW('Water Data'!H196))),'Data Summary'!CI202="Yes"),OFFSET('Water Data'!$H$7,0,10*ROW('Water Data'!H196)),NA())</f>
        <v>#N/A</v>
      </c>
      <c r="U202" s="58" t="e">
        <f ca="1">+IF(AND(ISNUMBER(OFFSET('Water Data'!$H$10,0,10*ROW('Water Data'!H196))),'Data Summary'!CJ202="Yes"),OFFSET('Water Data'!$H$10,0,10*ROW('Water Data'!H196)),NA())</f>
        <v>#N/A</v>
      </c>
      <c r="V202" s="104" t="e">
        <f ca="1">+IF(AND(ISNUMBER(OFFSET('Sanitation Data'!$C$5,0,10*ROW('Sanitation Data'!C196))),'Data Summary'!CK202="Yes"),100-OFFSET('Sanitation Data'!$C$5,0,10*ROW('Sanitation Data'!C196)),NA())</f>
        <v>#N/A</v>
      </c>
      <c r="W202" s="104" t="e">
        <f ca="1">+IF(AND(ISNUMBER(OFFSET('Sanitation Data'!$C$7,0,10*ROW('Sanitation Data'!C196))),'Data Summary'!CL202="Yes"),OFFSET('Sanitation Data'!$C$7,0,10*ROW('Sanitation Data'!C196)),NA())</f>
        <v>#N/A</v>
      </c>
      <c r="X202" s="104" t="e">
        <f ca="1">+IF(AND(ISNUMBER(OFFSET('Sanitation Data'!$C$11,0,10*ROW('Sanitation Data'!C196))),'Data Summary'!CM202="Yes"),OFFSET('Sanitation Data'!$C$11,0,10*ROW('Sanitation Data'!C196)),NA())</f>
        <v>#N/A</v>
      </c>
      <c r="Y202" s="104" t="e">
        <f ca="1">+IF(AND(ISNUMBER(OFFSET('Sanitation Data'!$C$12,0,10*ROW('Sanitation Data'!C196))),'Data Summary'!CN202="Yes"),OFFSET('Sanitation Data'!$C$12,0,10*ROW('Sanitation Data'!C196)),NA())</f>
        <v>#N/A</v>
      </c>
      <c r="Z202" s="104" t="e">
        <f ca="1">+IF(AND(ISNUMBER(OFFSET('Sanitation Data'!$C$13,0,10*ROW('Sanitation Data'!C196))),'Data Summary'!CO202="Yes"),OFFSET('Sanitation Data'!$C$13,0,10*ROW('Sanitation Data'!C196)),NA())</f>
        <v>#N/A</v>
      </c>
      <c r="AA202" s="104" t="e">
        <f ca="1">+IF(AND(ISNUMBER(OFFSET('Sanitation Data'!$D$5,0,10*ROW('Sanitation Data'!D196))),'Data Summary'!CP202="Yes"),100-OFFSET('Sanitation Data'!$D$5,0,10*ROW('Sanitation Data'!D196)),NA())</f>
        <v>#N/A</v>
      </c>
      <c r="AB202" s="104" t="e">
        <f ca="1">+IF(AND(ISNUMBER(OFFSET('Sanitation Data'!$D$7,0,10*ROW('Sanitation Data'!D196))),'Data Summary'!CQ202="Yes"),OFFSET('Sanitation Data'!$D$7,0,10*ROW('Sanitation Data'!D196)),NA())</f>
        <v>#N/A</v>
      </c>
      <c r="AC202" s="104" t="e">
        <f ca="1">+IF(AND(ISNUMBER(OFFSET('Sanitation Data'!$D$11,0,10*ROW('Sanitation Data'!D196))),'Data Summary'!CR202="Yes"),OFFSET('Sanitation Data'!$D$11,0,10*ROW('Sanitation Data'!D196)),NA())</f>
        <v>#N/A</v>
      </c>
      <c r="AD202" s="104" t="e">
        <f ca="1">+IF(AND(ISNUMBER(OFFSET('Sanitation Data'!$D$12,0,10*ROW('Sanitation Data'!D196))),'Data Summary'!CS202="Yes"),OFFSET('Sanitation Data'!$D$12,0,10*ROW('Sanitation Data'!D196)),NA())</f>
        <v>#N/A</v>
      </c>
      <c r="AE202" s="104" t="e">
        <f ca="1">+IF(AND(ISNUMBER(OFFSET('Sanitation Data'!$D$13,0,10*ROW('Sanitation Data'!D196))),'Data Summary'!CT202="Yes"),OFFSET('Sanitation Data'!$D$13,0,10*ROW('Sanitation Data'!D196)),NA())</f>
        <v>#N/A</v>
      </c>
      <c r="AF202" s="104" t="e">
        <f ca="1">+IF(AND(ISNUMBER(OFFSET('Sanitation Data'!$E$5,0,10*ROW('Sanitation Data'!E196))),'Data Summary'!CU202="Yes"),100-OFFSET('Sanitation Data'!$E$5,0,10*ROW('Sanitation Data'!E196)),NA())</f>
        <v>#N/A</v>
      </c>
      <c r="AG202" s="104" t="e">
        <f ca="1">+IF(AND(ISNUMBER(OFFSET('Sanitation Data'!$E$7,0,10*ROW('Sanitation Data'!E196))),'Data Summary'!CV202="Yes"),OFFSET('Sanitation Data'!$E$7,0,10*ROW('Sanitation Data'!E196)),NA())</f>
        <v>#N/A</v>
      </c>
      <c r="AH202" s="104" t="e">
        <f ca="1">+IF(AND(ISNUMBER(OFFSET('Sanitation Data'!$E$11,0,10*ROW('Sanitation Data'!E196))),'Data Summary'!CW202="Yes"),OFFSET('Sanitation Data'!$E$11,0,10*ROW('Sanitation Data'!E196)),NA())</f>
        <v>#N/A</v>
      </c>
      <c r="AI202" s="104" t="e">
        <f ca="1">+IF(AND(ISNUMBER(OFFSET('Sanitation Data'!$E$12,0,10*ROW('Sanitation Data'!E196))),'Data Summary'!CX202="Yes"),OFFSET('Sanitation Data'!$E$12,0,10*ROW('Sanitation Data'!E196)),NA())</f>
        <v>#N/A</v>
      </c>
      <c r="AJ202" s="104" t="e">
        <f ca="1">+IF(AND(ISNUMBER(OFFSET('Sanitation Data'!$E$13,0,10*ROW('Sanitation Data'!E196))),'Data Summary'!CY202="Yes"),OFFSET('Sanitation Data'!$E$13,0,10*ROW('Sanitation Data'!E196)),NA())</f>
        <v>#N/A</v>
      </c>
      <c r="AK202" s="104" t="e">
        <f ca="1">+IF(AND(ISNUMBER(OFFSET('Sanitation Data'!$F$5,0,10*ROW('Sanitation Data'!F196))),'Data Summary'!CZ202="Yes"),100-OFFSET('Sanitation Data'!$F$5,0,10*ROW('Sanitation Data'!F196)),NA())</f>
        <v>#N/A</v>
      </c>
      <c r="AL202" s="104" t="e">
        <f ca="1">+IF(AND(ISNUMBER(OFFSET('Sanitation Data'!$F$7,0,10*ROW('Sanitation Data'!F196))),'Data Summary'!DA202="Yes"),OFFSET('Sanitation Data'!$F$7,0,10*ROW('Sanitation Data'!F196)),NA())</f>
        <v>#N/A</v>
      </c>
      <c r="AM202" s="104" t="e">
        <f ca="1">+IF(AND(ISNUMBER(OFFSET('Sanitation Data'!$F$11,0,10*ROW('Sanitation Data'!F196))),'Data Summary'!DB202="Yes"),OFFSET('Sanitation Data'!$F$11,0,10*ROW('Sanitation Data'!F196)),NA())</f>
        <v>#N/A</v>
      </c>
      <c r="AN202" s="104" t="e">
        <f ca="1">+IF(AND(ISNUMBER(OFFSET('Sanitation Data'!$F$12,0,10*ROW('Sanitation Data'!F196))),'Data Summary'!DC202="Yes"),OFFSET('Sanitation Data'!$F$12,0,10*ROW('Sanitation Data'!F196)),NA())</f>
        <v>#N/A</v>
      </c>
      <c r="AO202" s="104" t="e">
        <f ca="1">+IF(AND(ISNUMBER(OFFSET('Sanitation Data'!$F$13,0,10*ROW('Sanitation Data'!F196))),'Data Summary'!DD202="Yes"),OFFSET('Sanitation Data'!$F$13,0,10*ROW('Sanitation Data'!F196)),NA())</f>
        <v>#N/A</v>
      </c>
      <c r="AP202" s="104" t="e">
        <f ca="1">+IF(AND(ISNUMBER(OFFSET('Sanitation Data'!$G$5,0,10*ROW('Sanitation Data'!G196))),'Data Summary'!DE202="Yes"),100-OFFSET('Sanitation Data'!$G$5,0,10*ROW('Sanitation Data'!G196)),NA())</f>
        <v>#N/A</v>
      </c>
      <c r="AQ202" s="104" t="e">
        <f ca="1">+IF(AND(ISNUMBER(OFFSET('Sanitation Data'!$G$7,0,10*ROW('Sanitation Data'!G196))),'Data Summary'!DF202="Yes"),OFFSET('Sanitation Data'!$G$7,0,10*ROW('Sanitation Data'!G196)),NA())</f>
        <v>#N/A</v>
      </c>
      <c r="AR202" s="104" t="e">
        <f ca="1">+IF(AND(ISNUMBER(OFFSET('Sanitation Data'!$G$11,0,10*ROW('Sanitation Data'!G196))),'Data Summary'!DG202="Yes"),OFFSET('Sanitation Data'!$G$11,0,10*ROW('Sanitation Data'!G196)),NA())</f>
        <v>#N/A</v>
      </c>
      <c r="AS202" s="104" t="e">
        <f ca="1">+IF(AND(ISNUMBER(OFFSET('Sanitation Data'!$G$12,0,10*ROW('Sanitation Data'!G196))),'Data Summary'!DH202="Yes"),OFFSET('Sanitation Data'!$G$12,0,10*ROW('Sanitation Data'!G196)),NA())</f>
        <v>#N/A</v>
      </c>
      <c r="AT202" s="104" t="e">
        <f ca="1">+IF(AND(ISNUMBER(OFFSET('Sanitation Data'!$G$13,0,10*ROW('Sanitation Data'!G196))),'Data Summary'!DI202="Yes"),OFFSET('Sanitation Data'!$G$13,0,10*ROW('Sanitation Data'!G196)),NA())</f>
        <v>#N/A</v>
      </c>
      <c r="AU202" s="104" t="e">
        <f ca="1">+IF(AND(ISNUMBER(OFFSET('Sanitation Data'!$H$5,0,10*ROW('Sanitation Data'!H196))),'Data Summary'!DJ202="Yes"),100-OFFSET('Sanitation Data'!$H$5,0,10*ROW('Sanitation Data'!H196)),NA())</f>
        <v>#N/A</v>
      </c>
      <c r="AV202" s="104" t="e">
        <f ca="1">+IF(AND(ISNUMBER(OFFSET('Sanitation Data'!$H$7,0,10*ROW('Sanitation Data'!H196))),'Data Summary'!DK202="Yes"),OFFSET('Sanitation Data'!$H$7,0,10*ROW('Sanitation Data'!H196)),NA())</f>
        <v>#N/A</v>
      </c>
      <c r="AW202" s="104" t="e">
        <f ca="1">+IF(AND(ISNUMBER(OFFSET('Sanitation Data'!$H$11,0,10*ROW('Sanitation Data'!H196))),'Data Summary'!DL202="Yes"),OFFSET('Sanitation Data'!$H$11,0,10*ROW('Sanitation Data'!H196)),NA())</f>
        <v>#N/A</v>
      </c>
      <c r="AX202" s="104" t="e">
        <f ca="1">+IF(AND(ISNUMBER(OFFSET('Sanitation Data'!$H$12,0,10*ROW('Sanitation Data'!H196))),'Data Summary'!DM202="Yes"),OFFSET('Sanitation Data'!$H$12,0,10*ROW('Sanitation Data'!H196)),NA())</f>
        <v>#N/A</v>
      </c>
      <c r="AY202" s="104" t="e">
        <f ca="1">+IF(AND(ISNUMBER(OFFSET('Sanitation Data'!$H$13,0,10*ROW('Sanitation Data'!H196))),'Data Summary'!DN202="Yes"),OFFSET('Sanitation Data'!$H$13,0,10*ROW('Sanitation Data'!H196)),NA())</f>
        <v>#N/A</v>
      </c>
      <c r="AZ202" s="109" t="e">
        <f ca="1">+IF(AND(ISNUMBER(OFFSET('Hygiene Data'!$C$6,0,10*ROW('Hygiene Data'!C196))),'Data Summary'!DO202="Yes"),OFFSET('Hygiene Data'!$C$6,0,10*ROW('Hygiene Data'!C196)),NA())</f>
        <v>#N/A</v>
      </c>
      <c r="BA202" s="109" t="e">
        <f ca="1">+IF(AND(ISNUMBER(OFFSET('Hygiene Data'!$C$8,0,10*ROW('Hygiene Data'!C196))),'Data Summary'!DP202="Yes"),OFFSET('Hygiene Data'!$C$8,0,10*ROW('Hygiene Data'!C196)),NA())</f>
        <v>#N/A</v>
      </c>
      <c r="BB202" s="109" t="e">
        <f ca="1">+IF(AND(ISNUMBER(OFFSET('Hygiene Data'!$C$10,0,10*ROW('Hygiene Data'!C196))),'Data Summary'!DQ202="Yes"),OFFSET('Hygiene Data'!$C$10,0,10*ROW('Hygiene Data'!C196)),NA())</f>
        <v>#N/A</v>
      </c>
      <c r="BC202" s="109" t="e">
        <f ca="1">+IF(AND(ISNUMBER(OFFSET('Hygiene Data'!$D$6,0,10*ROW('Hygiene Data'!D196))),'Data Summary'!DR202="Yes"),OFFSET('Hygiene Data'!$D$6,0,10*ROW('Hygiene Data'!D196)),NA())</f>
        <v>#N/A</v>
      </c>
      <c r="BD202" s="109" t="e">
        <f ca="1">+IF(AND(ISNUMBER(OFFSET('Hygiene Data'!$D$8,0,10*ROW('Hygiene Data'!D196))),'Data Summary'!DS202="Yes"),OFFSET('Hygiene Data'!$D$8,0,10*ROW('Hygiene Data'!D196)),NA())</f>
        <v>#N/A</v>
      </c>
      <c r="BE202" s="109" t="e">
        <f ca="1">+IF(AND(ISNUMBER(OFFSET('Hygiene Data'!$D$10,0,10*ROW('Hygiene Data'!D196))),'Data Summary'!DT202="Yes"),OFFSET('Hygiene Data'!$D$10,0,10*ROW('Hygiene Data'!D196)),NA())</f>
        <v>#N/A</v>
      </c>
      <c r="BF202" s="109" t="e">
        <f ca="1">+IF(AND(ISNUMBER(OFFSET('Hygiene Data'!$E$6,0,10*ROW('Hygiene Data'!E196))),'Data Summary'!DU202="Yes"),OFFSET('Hygiene Data'!$E$6,0,10*ROW('Hygiene Data'!E196)),NA())</f>
        <v>#N/A</v>
      </c>
      <c r="BG202" s="109" t="e">
        <f ca="1">+IF(AND(ISNUMBER(OFFSET('Hygiene Data'!$E$8,0,10*ROW('Hygiene Data'!E196))),'Data Summary'!DV202="Yes"),OFFSET('Hygiene Data'!$E$8,0,10*ROW('Hygiene Data'!E196)),NA())</f>
        <v>#N/A</v>
      </c>
      <c r="BH202" s="109" t="e">
        <f ca="1">+IF(AND(ISNUMBER(OFFSET('Hygiene Data'!$E$10,0,10*ROW('Hygiene Data'!E196))),'Data Summary'!DW202="Yes"),OFFSET('Hygiene Data'!$E$10,0,10*ROW('Hygiene Data'!E196)),NA())</f>
        <v>#N/A</v>
      </c>
      <c r="BI202" s="109" t="e">
        <f ca="1">+IF(AND(ISNUMBER(OFFSET('Hygiene Data'!$F$6,0,10*ROW('Hygiene Data'!F196))),'Data Summary'!DX202="Yes"),OFFSET('Hygiene Data'!$F$6,0,10*ROW('Hygiene Data'!F196)),NA())</f>
        <v>#N/A</v>
      </c>
      <c r="BJ202" s="109" t="e">
        <f ca="1">+IF(AND(ISNUMBER(OFFSET('Hygiene Data'!$F$8,0,10*ROW('Hygiene Data'!F196))),'Data Summary'!DY202="Yes"),OFFSET('Hygiene Data'!$F$8,0,10*ROW('Hygiene Data'!F196)),NA())</f>
        <v>#N/A</v>
      </c>
      <c r="BK202" s="109" t="e">
        <f ca="1">+IF(AND(ISNUMBER(OFFSET('Hygiene Data'!$F$10,0,10*ROW('Hygiene Data'!F196))),'Data Summary'!DZ202="Yes"),OFFSET('Hygiene Data'!$F$10,0,10*ROW('Hygiene Data'!F196)),NA())</f>
        <v>#N/A</v>
      </c>
      <c r="BL202" s="109" t="e">
        <f ca="1">+IF(AND(ISNUMBER(OFFSET('Hygiene Data'!$G$6,0,10*ROW('Hygiene Data'!G196))),'Data Summary'!EA202="Yes"),OFFSET('Hygiene Data'!$G$6,0,10*ROW('Hygiene Data'!G196)),NA())</f>
        <v>#N/A</v>
      </c>
      <c r="BM202" s="109" t="e">
        <f ca="1">+IF(AND(ISNUMBER(OFFSET('Hygiene Data'!$G$8,0,10*ROW('Hygiene Data'!G196))),'Data Summary'!EB202="Yes"),OFFSET('Hygiene Data'!$G$8,0,10*ROW('Hygiene Data'!G196)),NA())</f>
        <v>#N/A</v>
      </c>
      <c r="BN202" s="109" t="e">
        <f ca="1">+IF(AND(ISNUMBER(OFFSET('Hygiene Data'!$G$10,0,10*ROW('Hygiene Data'!G196))),'Data Summary'!EC202="Yes"),OFFSET('Hygiene Data'!$G$10,0,10*ROW('Hygiene Data'!G196)),NA())</f>
        <v>#N/A</v>
      </c>
      <c r="BO202" s="109" t="e">
        <f ca="1">+IF(AND(ISNUMBER(OFFSET('Hygiene Data'!$H$6,0,10*ROW('Hygiene Data'!H196))),'Data Summary'!ED202="Yes"),OFFSET('Hygiene Data'!$H$6,0,10*ROW('Hygiene Data'!H196)),NA())</f>
        <v>#N/A</v>
      </c>
      <c r="BP202" s="109" t="e">
        <f ca="1">+IF(AND(ISNUMBER(OFFSET('Hygiene Data'!$H$8,0,10*ROW('Hygiene Data'!H196))),'Data Summary'!EE202="Yes"),OFFSET('Hygiene Data'!$H$8,0,10*ROW('Hygiene Data'!H196)),NA())</f>
        <v>#N/A</v>
      </c>
      <c r="BQ202" s="109" t="e">
        <f ca="1">+IF(AND(ISNUMBER(OFFSET('Hygiene Data'!$H$10,0,10*ROW('Hygiene Data'!H196))),'Data Summary'!EF202="Yes"),OFFSET('Hygiene Data'!$H$10,0,10*ROW('Hygiene Data'!H196)),NA())</f>
        <v>#N/A</v>
      </c>
    </row>
    <row r="203" spans="1:69" x14ac:dyDescent="0.25">
      <c r="A203" s="57" t="e">
        <f ca="1">+IF(OFFSET('Water Data'!$B$1,0,10*ROW('Water Data'!B197))="",NA(),OFFSET('Water Data'!$B$1,0,10*ROW('Water Data'!B197)))</f>
        <v>#N/A</v>
      </c>
      <c r="B203" s="57" t="e">
        <f ca="1">+IF(OFFSET('Water Data'!$A$3,0,10*ROW('Water Data'!A200))="",NA(),OFFSET('Water Data'!$A$3,0,10*ROW('Water Data'!A200)))</f>
        <v>#N/A</v>
      </c>
      <c r="C203" s="57" t="e">
        <f ca="1">+IF(OFFSET('Water Data'!$C$3,0,10*ROW('Water Data'!C200))="",NA(),OFFSET('Water Data'!$C$3,0,10*ROW('Water Data'!C200)))</f>
        <v>#N/A</v>
      </c>
      <c r="D203" s="58" t="e">
        <f ca="1">+IF(AND(ISNUMBER(OFFSET('Water Data'!$C$5,0,10*ROW('Water Data'!C197))),'Data Summary'!BS203="Yes"),100-OFFSET('Water Data'!$C$5,0,10*ROW('Water Data'!C197)),NA())</f>
        <v>#N/A</v>
      </c>
      <c r="E203" s="58" t="e">
        <f ca="1">+IF(AND(ISNUMBER(OFFSET('Water Data'!$C$7,0,10*ROW('Water Data'!C197))),'Data Summary'!BT203="Yes"),OFFSET('Water Data'!$C$7,0,10*ROW('Water Data'!C197)),NA())</f>
        <v>#N/A</v>
      </c>
      <c r="F203" s="58" t="e">
        <f ca="1">+IF(AND(ISNUMBER(OFFSET('Water Data'!$C$10,0,10*ROW('Water Data'!C197))),'Data Summary'!BU203="Yes"),OFFSET('Water Data'!$C$10,0,10*ROW('Water Data'!C197)),NA())</f>
        <v>#N/A</v>
      </c>
      <c r="G203" s="58" t="e">
        <f ca="1">+IF(AND(ISNUMBER(OFFSET('Water Data'!$D$5,0,10*ROW('Water Data'!D197))),'Data Summary'!BV203="Yes"),100-OFFSET('Water Data'!$D$5,0,10*ROW('Water Data'!D197)),NA())</f>
        <v>#N/A</v>
      </c>
      <c r="H203" s="58" t="e">
        <f ca="1">+IF(AND(ISNUMBER(OFFSET('Water Data'!$D$7,0,10*ROW('Water Data'!D197))),'Data Summary'!BW203="Yes"),OFFSET('Water Data'!$D$7,0,10*ROW('Water Data'!D197)),NA())</f>
        <v>#N/A</v>
      </c>
      <c r="I203" s="58" t="e">
        <f ca="1">+IF(AND(ISNUMBER(OFFSET('Water Data'!$D$10,0,10*ROW('Water Data'!D197))),'Data Summary'!BX203="Yes"),OFFSET('Water Data'!$D$10,0,10*ROW('Water Data'!D197)),NA())</f>
        <v>#N/A</v>
      </c>
      <c r="J203" s="58" t="e">
        <f ca="1">+IF(AND(ISNUMBER(OFFSET('Water Data'!$E$5,0,10*ROW('Water Data'!E197))),'Data Summary'!BY203="Yes"),100-OFFSET('Water Data'!$E$5,0,10*ROW('Water Data'!E197)),NA())</f>
        <v>#N/A</v>
      </c>
      <c r="K203" s="58" t="e">
        <f ca="1">+IF(AND(ISNUMBER(OFFSET('Water Data'!$E$7,0,10*ROW('Water Data'!E197))),'Data Summary'!BZ203="Yes"),OFFSET('Water Data'!$E$7,0,10*ROW('Water Data'!E197)),NA())</f>
        <v>#N/A</v>
      </c>
      <c r="L203" s="58" t="e">
        <f ca="1">+IF(AND(ISNUMBER(OFFSET('Water Data'!$E$10,0,10*ROW('Water Data'!E197))),'Data Summary'!CA203="Yes"),OFFSET('Water Data'!$E$10,0,10*ROW('Water Data'!E197)),NA())</f>
        <v>#N/A</v>
      </c>
      <c r="M203" s="58" t="e">
        <f ca="1">+IF(AND(ISNUMBER(OFFSET('Water Data'!$F$5,0,10*ROW('Water Data'!F197))),'Data Summary'!CB203="Yes"),100-OFFSET('Water Data'!$F$5,0,10*ROW('Water Data'!F197)),NA())</f>
        <v>#N/A</v>
      </c>
      <c r="N203" s="58" t="e">
        <f ca="1">+IF(AND(ISNUMBER(OFFSET('Water Data'!$F$7,0,10*ROW('Water Data'!F197))),'Data Summary'!CC203="Yes"),OFFSET('Water Data'!$F$7,0,10*ROW('Water Data'!F197)),NA())</f>
        <v>#N/A</v>
      </c>
      <c r="O203" s="58" t="e">
        <f ca="1">+IF(AND(ISNUMBER(OFFSET('Water Data'!$F$10,0,10*ROW('Water Data'!F197))),'Data Summary'!CD203="Yes"),OFFSET('Water Data'!$F$10,0,10*ROW('Water Data'!F197)),NA())</f>
        <v>#N/A</v>
      </c>
      <c r="P203" s="58" t="e">
        <f ca="1">+IF(AND(ISNUMBER(OFFSET('Water Data'!$G$5,0,10*ROW('Water Data'!G197))),'Data Summary'!CE203="Yes"),100-OFFSET('Water Data'!$G$5,0,10*ROW('Water Data'!G197)),NA())</f>
        <v>#N/A</v>
      </c>
      <c r="Q203" s="58" t="e">
        <f ca="1">+IF(AND(ISNUMBER(OFFSET('Water Data'!$G$7,0,10*ROW('Water Data'!G197))),'Data Summary'!CF203="Yes"),OFFSET('Water Data'!$G$7,0,10*ROW('Water Data'!G197)),NA())</f>
        <v>#N/A</v>
      </c>
      <c r="R203" s="58" t="e">
        <f ca="1">+IF(AND(ISNUMBER(OFFSET('Water Data'!$G$10,0,10*ROW('Water Data'!G197))),'Data Summary'!CG203="Yes"),OFFSET('Water Data'!$G$10,0,10*ROW('Water Data'!G197)),NA())</f>
        <v>#N/A</v>
      </c>
      <c r="S203" s="58" t="e">
        <f ca="1">+IF(AND(ISNUMBER(OFFSET('Water Data'!$H$5,0,10*ROW('Water Data'!H197))),'Data Summary'!CH203="Yes"),100-OFFSET('Water Data'!$H$5,0,10*ROW('Water Data'!H197)),NA())</f>
        <v>#N/A</v>
      </c>
      <c r="T203" s="58" t="e">
        <f ca="1">+IF(AND(ISNUMBER(OFFSET('Water Data'!$H$7,0,10*ROW('Water Data'!H197))),'Data Summary'!CI203="Yes"),OFFSET('Water Data'!$H$7,0,10*ROW('Water Data'!H197)),NA())</f>
        <v>#N/A</v>
      </c>
      <c r="U203" s="58" t="e">
        <f ca="1">+IF(AND(ISNUMBER(OFFSET('Water Data'!$H$10,0,10*ROW('Water Data'!H197))),'Data Summary'!CJ203="Yes"),OFFSET('Water Data'!$H$10,0,10*ROW('Water Data'!H197)),NA())</f>
        <v>#N/A</v>
      </c>
      <c r="V203" s="104" t="e">
        <f ca="1">+IF(AND(ISNUMBER(OFFSET('Sanitation Data'!$C$5,0,10*ROW('Sanitation Data'!C197))),'Data Summary'!CK203="Yes"),100-OFFSET('Sanitation Data'!$C$5,0,10*ROW('Sanitation Data'!C197)),NA())</f>
        <v>#N/A</v>
      </c>
      <c r="W203" s="104" t="e">
        <f ca="1">+IF(AND(ISNUMBER(OFFSET('Sanitation Data'!$C$7,0,10*ROW('Sanitation Data'!C197))),'Data Summary'!CL203="Yes"),OFFSET('Sanitation Data'!$C$7,0,10*ROW('Sanitation Data'!C197)),NA())</f>
        <v>#N/A</v>
      </c>
      <c r="X203" s="104" t="e">
        <f ca="1">+IF(AND(ISNUMBER(OFFSET('Sanitation Data'!$C$11,0,10*ROW('Sanitation Data'!C197))),'Data Summary'!CM203="Yes"),OFFSET('Sanitation Data'!$C$11,0,10*ROW('Sanitation Data'!C197)),NA())</f>
        <v>#N/A</v>
      </c>
      <c r="Y203" s="104" t="e">
        <f ca="1">+IF(AND(ISNUMBER(OFFSET('Sanitation Data'!$C$12,0,10*ROW('Sanitation Data'!C197))),'Data Summary'!CN203="Yes"),OFFSET('Sanitation Data'!$C$12,0,10*ROW('Sanitation Data'!C197)),NA())</f>
        <v>#N/A</v>
      </c>
      <c r="Z203" s="104" t="e">
        <f ca="1">+IF(AND(ISNUMBER(OFFSET('Sanitation Data'!$C$13,0,10*ROW('Sanitation Data'!C197))),'Data Summary'!CO203="Yes"),OFFSET('Sanitation Data'!$C$13,0,10*ROW('Sanitation Data'!C197)),NA())</f>
        <v>#N/A</v>
      </c>
      <c r="AA203" s="104" t="e">
        <f ca="1">+IF(AND(ISNUMBER(OFFSET('Sanitation Data'!$D$5,0,10*ROW('Sanitation Data'!D197))),'Data Summary'!CP203="Yes"),100-OFFSET('Sanitation Data'!$D$5,0,10*ROW('Sanitation Data'!D197)),NA())</f>
        <v>#N/A</v>
      </c>
      <c r="AB203" s="104" t="e">
        <f ca="1">+IF(AND(ISNUMBER(OFFSET('Sanitation Data'!$D$7,0,10*ROW('Sanitation Data'!D197))),'Data Summary'!CQ203="Yes"),OFFSET('Sanitation Data'!$D$7,0,10*ROW('Sanitation Data'!D197)),NA())</f>
        <v>#N/A</v>
      </c>
      <c r="AC203" s="104" t="e">
        <f ca="1">+IF(AND(ISNUMBER(OFFSET('Sanitation Data'!$D$11,0,10*ROW('Sanitation Data'!D197))),'Data Summary'!CR203="Yes"),OFFSET('Sanitation Data'!$D$11,0,10*ROW('Sanitation Data'!D197)),NA())</f>
        <v>#N/A</v>
      </c>
      <c r="AD203" s="104" t="e">
        <f ca="1">+IF(AND(ISNUMBER(OFFSET('Sanitation Data'!$D$12,0,10*ROW('Sanitation Data'!D197))),'Data Summary'!CS203="Yes"),OFFSET('Sanitation Data'!$D$12,0,10*ROW('Sanitation Data'!D197)),NA())</f>
        <v>#N/A</v>
      </c>
      <c r="AE203" s="104" t="e">
        <f ca="1">+IF(AND(ISNUMBER(OFFSET('Sanitation Data'!$D$13,0,10*ROW('Sanitation Data'!D197))),'Data Summary'!CT203="Yes"),OFFSET('Sanitation Data'!$D$13,0,10*ROW('Sanitation Data'!D197)),NA())</f>
        <v>#N/A</v>
      </c>
      <c r="AF203" s="104" t="e">
        <f ca="1">+IF(AND(ISNUMBER(OFFSET('Sanitation Data'!$E$5,0,10*ROW('Sanitation Data'!E197))),'Data Summary'!CU203="Yes"),100-OFFSET('Sanitation Data'!$E$5,0,10*ROW('Sanitation Data'!E197)),NA())</f>
        <v>#N/A</v>
      </c>
      <c r="AG203" s="104" t="e">
        <f ca="1">+IF(AND(ISNUMBER(OFFSET('Sanitation Data'!$E$7,0,10*ROW('Sanitation Data'!E197))),'Data Summary'!CV203="Yes"),OFFSET('Sanitation Data'!$E$7,0,10*ROW('Sanitation Data'!E197)),NA())</f>
        <v>#N/A</v>
      </c>
      <c r="AH203" s="104" t="e">
        <f ca="1">+IF(AND(ISNUMBER(OFFSET('Sanitation Data'!$E$11,0,10*ROW('Sanitation Data'!E197))),'Data Summary'!CW203="Yes"),OFFSET('Sanitation Data'!$E$11,0,10*ROW('Sanitation Data'!E197)),NA())</f>
        <v>#N/A</v>
      </c>
      <c r="AI203" s="104" t="e">
        <f ca="1">+IF(AND(ISNUMBER(OFFSET('Sanitation Data'!$E$12,0,10*ROW('Sanitation Data'!E197))),'Data Summary'!CX203="Yes"),OFFSET('Sanitation Data'!$E$12,0,10*ROW('Sanitation Data'!E197)),NA())</f>
        <v>#N/A</v>
      </c>
      <c r="AJ203" s="104" t="e">
        <f ca="1">+IF(AND(ISNUMBER(OFFSET('Sanitation Data'!$E$13,0,10*ROW('Sanitation Data'!E197))),'Data Summary'!CY203="Yes"),OFFSET('Sanitation Data'!$E$13,0,10*ROW('Sanitation Data'!E197)),NA())</f>
        <v>#N/A</v>
      </c>
      <c r="AK203" s="104" t="e">
        <f ca="1">+IF(AND(ISNUMBER(OFFSET('Sanitation Data'!$F$5,0,10*ROW('Sanitation Data'!F197))),'Data Summary'!CZ203="Yes"),100-OFFSET('Sanitation Data'!$F$5,0,10*ROW('Sanitation Data'!F197)),NA())</f>
        <v>#N/A</v>
      </c>
      <c r="AL203" s="104" t="e">
        <f ca="1">+IF(AND(ISNUMBER(OFFSET('Sanitation Data'!$F$7,0,10*ROW('Sanitation Data'!F197))),'Data Summary'!DA203="Yes"),OFFSET('Sanitation Data'!$F$7,0,10*ROW('Sanitation Data'!F197)),NA())</f>
        <v>#N/A</v>
      </c>
      <c r="AM203" s="104" t="e">
        <f ca="1">+IF(AND(ISNUMBER(OFFSET('Sanitation Data'!$F$11,0,10*ROW('Sanitation Data'!F197))),'Data Summary'!DB203="Yes"),OFFSET('Sanitation Data'!$F$11,0,10*ROW('Sanitation Data'!F197)),NA())</f>
        <v>#N/A</v>
      </c>
      <c r="AN203" s="104" t="e">
        <f ca="1">+IF(AND(ISNUMBER(OFFSET('Sanitation Data'!$F$12,0,10*ROW('Sanitation Data'!F197))),'Data Summary'!DC203="Yes"),OFFSET('Sanitation Data'!$F$12,0,10*ROW('Sanitation Data'!F197)),NA())</f>
        <v>#N/A</v>
      </c>
      <c r="AO203" s="104" t="e">
        <f ca="1">+IF(AND(ISNUMBER(OFFSET('Sanitation Data'!$F$13,0,10*ROW('Sanitation Data'!F197))),'Data Summary'!DD203="Yes"),OFFSET('Sanitation Data'!$F$13,0,10*ROW('Sanitation Data'!F197)),NA())</f>
        <v>#N/A</v>
      </c>
      <c r="AP203" s="104" t="e">
        <f ca="1">+IF(AND(ISNUMBER(OFFSET('Sanitation Data'!$G$5,0,10*ROW('Sanitation Data'!G197))),'Data Summary'!DE203="Yes"),100-OFFSET('Sanitation Data'!$G$5,0,10*ROW('Sanitation Data'!G197)),NA())</f>
        <v>#N/A</v>
      </c>
      <c r="AQ203" s="104" t="e">
        <f ca="1">+IF(AND(ISNUMBER(OFFSET('Sanitation Data'!$G$7,0,10*ROW('Sanitation Data'!G197))),'Data Summary'!DF203="Yes"),OFFSET('Sanitation Data'!$G$7,0,10*ROW('Sanitation Data'!G197)),NA())</f>
        <v>#N/A</v>
      </c>
      <c r="AR203" s="104" t="e">
        <f ca="1">+IF(AND(ISNUMBER(OFFSET('Sanitation Data'!$G$11,0,10*ROW('Sanitation Data'!G197))),'Data Summary'!DG203="Yes"),OFFSET('Sanitation Data'!$G$11,0,10*ROW('Sanitation Data'!G197)),NA())</f>
        <v>#N/A</v>
      </c>
      <c r="AS203" s="104" t="e">
        <f ca="1">+IF(AND(ISNUMBER(OFFSET('Sanitation Data'!$G$12,0,10*ROW('Sanitation Data'!G197))),'Data Summary'!DH203="Yes"),OFFSET('Sanitation Data'!$G$12,0,10*ROW('Sanitation Data'!G197)),NA())</f>
        <v>#N/A</v>
      </c>
      <c r="AT203" s="104" t="e">
        <f ca="1">+IF(AND(ISNUMBER(OFFSET('Sanitation Data'!$G$13,0,10*ROW('Sanitation Data'!G197))),'Data Summary'!DI203="Yes"),OFFSET('Sanitation Data'!$G$13,0,10*ROW('Sanitation Data'!G197)),NA())</f>
        <v>#N/A</v>
      </c>
      <c r="AU203" s="104" t="e">
        <f ca="1">+IF(AND(ISNUMBER(OFFSET('Sanitation Data'!$H$5,0,10*ROW('Sanitation Data'!H197))),'Data Summary'!DJ203="Yes"),100-OFFSET('Sanitation Data'!$H$5,0,10*ROW('Sanitation Data'!H197)),NA())</f>
        <v>#N/A</v>
      </c>
      <c r="AV203" s="104" t="e">
        <f ca="1">+IF(AND(ISNUMBER(OFFSET('Sanitation Data'!$H$7,0,10*ROW('Sanitation Data'!H197))),'Data Summary'!DK203="Yes"),OFFSET('Sanitation Data'!$H$7,0,10*ROW('Sanitation Data'!H197)),NA())</f>
        <v>#N/A</v>
      </c>
      <c r="AW203" s="104" t="e">
        <f ca="1">+IF(AND(ISNUMBER(OFFSET('Sanitation Data'!$H$11,0,10*ROW('Sanitation Data'!H197))),'Data Summary'!DL203="Yes"),OFFSET('Sanitation Data'!$H$11,0,10*ROW('Sanitation Data'!H197)),NA())</f>
        <v>#N/A</v>
      </c>
      <c r="AX203" s="104" t="e">
        <f ca="1">+IF(AND(ISNUMBER(OFFSET('Sanitation Data'!$H$12,0,10*ROW('Sanitation Data'!H197))),'Data Summary'!DM203="Yes"),OFFSET('Sanitation Data'!$H$12,0,10*ROW('Sanitation Data'!H197)),NA())</f>
        <v>#N/A</v>
      </c>
      <c r="AY203" s="104" t="e">
        <f ca="1">+IF(AND(ISNUMBER(OFFSET('Sanitation Data'!$H$13,0,10*ROW('Sanitation Data'!H197))),'Data Summary'!DN203="Yes"),OFFSET('Sanitation Data'!$H$13,0,10*ROW('Sanitation Data'!H197)),NA())</f>
        <v>#N/A</v>
      </c>
      <c r="AZ203" s="109" t="e">
        <f ca="1">+IF(AND(ISNUMBER(OFFSET('Hygiene Data'!$C$6,0,10*ROW('Hygiene Data'!C197))),'Data Summary'!DO203="Yes"),OFFSET('Hygiene Data'!$C$6,0,10*ROW('Hygiene Data'!C197)),NA())</f>
        <v>#N/A</v>
      </c>
      <c r="BA203" s="109" t="e">
        <f ca="1">+IF(AND(ISNUMBER(OFFSET('Hygiene Data'!$C$8,0,10*ROW('Hygiene Data'!C197))),'Data Summary'!DP203="Yes"),OFFSET('Hygiene Data'!$C$8,0,10*ROW('Hygiene Data'!C197)),NA())</f>
        <v>#N/A</v>
      </c>
      <c r="BB203" s="109" t="e">
        <f ca="1">+IF(AND(ISNUMBER(OFFSET('Hygiene Data'!$C$10,0,10*ROW('Hygiene Data'!C197))),'Data Summary'!DQ203="Yes"),OFFSET('Hygiene Data'!$C$10,0,10*ROW('Hygiene Data'!C197)),NA())</f>
        <v>#N/A</v>
      </c>
      <c r="BC203" s="109" t="e">
        <f ca="1">+IF(AND(ISNUMBER(OFFSET('Hygiene Data'!$D$6,0,10*ROW('Hygiene Data'!D197))),'Data Summary'!DR203="Yes"),OFFSET('Hygiene Data'!$D$6,0,10*ROW('Hygiene Data'!D197)),NA())</f>
        <v>#N/A</v>
      </c>
      <c r="BD203" s="109" t="e">
        <f ca="1">+IF(AND(ISNUMBER(OFFSET('Hygiene Data'!$D$8,0,10*ROW('Hygiene Data'!D197))),'Data Summary'!DS203="Yes"),OFFSET('Hygiene Data'!$D$8,0,10*ROW('Hygiene Data'!D197)),NA())</f>
        <v>#N/A</v>
      </c>
      <c r="BE203" s="109" t="e">
        <f ca="1">+IF(AND(ISNUMBER(OFFSET('Hygiene Data'!$D$10,0,10*ROW('Hygiene Data'!D197))),'Data Summary'!DT203="Yes"),OFFSET('Hygiene Data'!$D$10,0,10*ROW('Hygiene Data'!D197)),NA())</f>
        <v>#N/A</v>
      </c>
      <c r="BF203" s="109" t="e">
        <f ca="1">+IF(AND(ISNUMBER(OFFSET('Hygiene Data'!$E$6,0,10*ROW('Hygiene Data'!E197))),'Data Summary'!DU203="Yes"),OFFSET('Hygiene Data'!$E$6,0,10*ROW('Hygiene Data'!E197)),NA())</f>
        <v>#N/A</v>
      </c>
      <c r="BG203" s="109" t="e">
        <f ca="1">+IF(AND(ISNUMBER(OFFSET('Hygiene Data'!$E$8,0,10*ROW('Hygiene Data'!E197))),'Data Summary'!DV203="Yes"),OFFSET('Hygiene Data'!$E$8,0,10*ROW('Hygiene Data'!E197)),NA())</f>
        <v>#N/A</v>
      </c>
      <c r="BH203" s="109" t="e">
        <f ca="1">+IF(AND(ISNUMBER(OFFSET('Hygiene Data'!$E$10,0,10*ROW('Hygiene Data'!E197))),'Data Summary'!DW203="Yes"),OFFSET('Hygiene Data'!$E$10,0,10*ROW('Hygiene Data'!E197)),NA())</f>
        <v>#N/A</v>
      </c>
      <c r="BI203" s="109" t="e">
        <f ca="1">+IF(AND(ISNUMBER(OFFSET('Hygiene Data'!$F$6,0,10*ROW('Hygiene Data'!F197))),'Data Summary'!DX203="Yes"),OFFSET('Hygiene Data'!$F$6,0,10*ROW('Hygiene Data'!F197)),NA())</f>
        <v>#N/A</v>
      </c>
      <c r="BJ203" s="109" t="e">
        <f ca="1">+IF(AND(ISNUMBER(OFFSET('Hygiene Data'!$F$8,0,10*ROW('Hygiene Data'!F197))),'Data Summary'!DY203="Yes"),OFFSET('Hygiene Data'!$F$8,0,10*ROW('Hygiene Data'!F197)),NA())</f>
        <v>#N/A</v>
      </c>
      <c r="BK203" s="109" t="e">
        <f ca="1">+IF(AND(ISNUMBER(OFFSET('Hygiene Data'!$F$10,0,10*ROW('Hygiene Data'!F197))),'Data Summary'!DZ203="Yes"),OFFSET('Hygiene Data'!$F$10,0,10*ROW('Hygiene Data'!F197)),NA())</f>
        <v>#N/A</v>
      </c>
      <c r="BL203" s="109" t="e">
        <f ca="1">+IF(AND(ISNUMBER(OFFSET('Hygiene Data'!$G$6,0,10*ROW('Hygiene Data'!G197))),'Data Summary'!EA203="Yes"),OFFSET('Hygiene Data'!$G$6,0,10*ROW('Hygiene Data'!G197)),NA())</f>
        <v>#N/A</v>
      </c>
      <c r="BM203" s="109" t="e">
        <f ca="1">+IF(AND(ISNUMBER(OFFSET('Hygiene Data'!$G$8,0,10*ROW('Hygiene Data'!G197))),'Data Summary'!EB203="Yes"),OFFSET('Hygiene Data'!$G$8,0,10*ROW('Hygiene Data'!G197)),NA())</f>
        <v>#N/A</v>
      </c>
      <c r="BN203" s="109" t="e">
        <f ca="1">+IF(AND(ISNUMBER(OFFSET('Hygiene Data'!$G$10,0,10*ROW('Hygiene Data'!G197))),'Data Summary'!EC203="Yes"),OFFSET('Hygiene Data'!$G$10,0,10*ROW('Hygiene Data'!G197)),NA())</f>
        <v>#N/A</v>
      </c>
      <c r="BO203" s="109" t="e">
        <f ca="1">+IF(AND(ISNUMBER(OFFSET('Hygiene Data'!$H$6,0,10*ROW('Hygiene Data'!H197))),'Data Summary'!ED203="Yes"),OFFSET('Hygiene Data'!$H$6,0,10*ROW('Hygiene Data'!H197)),NA())</f>
        <v>#N/A</v>
      </c>
      <c r="BP203" s="109" t="e">
        <f ca="1">+IF(AND(ISNUMBER(OFFSET('Hygiene Data'!$H$8,0,10*ROW('Hygiene Data'!H197))),'Data Summary'!EE203="Yes"),OFFSET('Hygiene Data'!$H$8,0,10*ROW('Hygiene Data'!H197)),NA())</f>
        <v>#N/A</v>
      </c>
      <c r="BQ203" s="109" t="e">
        <f ca="1">+IF(AND(ISNUMBER(OFFSET('Hygiene Data'!$H$10,0,10*ROW('Hygiene Data'!H197))),'Data Summary'!EF203="Yes"),OFFSET('Hygiene Data'!$H$10,0,10*ROW('Hygiene Data'!H197)),NA())</f>
        <v>#N/A</v>
      </c>
    </row>
    <row r="204" spans="1:69" x14ac:dyDescent="0.25">
      <c r="A204" s="57" t="e">
        <f ca="1">+IF(OFFSET('Water Data'!$B$1,0,10*ROW('Water Data'!B198))="",NA(),OFFSET('Water Data'!$B$1,0,10*ROW('Water Data'!B198)))</f>
        <v>#N/A</v>
      </c>
      <c r="B204" s="57" t="e">
        <f ca="1">+IF(OFFSET('Water Data'!$A$3,0,10*ROW('Water Data'!A201))="",NA(),OFFSET('Water Data'!$A$3,0,10*ROW('Water Data'!A201)))</f>
        <v>#N/A</v>
      </c>
      <c r="C204" s="57" t="e">
        <f ca="1">+IF(OFFSET('Water Data'!$C$3,0,10*ROW('Water Data'!C201))="",NA(),OFFSET('Water Data'!$C$3,0,10*ROW('Water Data'!C201)))</f>
        <v>#N/A</v>
      </c>
      <c r="D204" s="58" t="e">
        <f ca="1">+IF(AND(ISNUMBER(OFFSET('Water Data'!$C$5,0,10*ROW('Water Data'!C198))),'Data Summary'!BS204="Yes"),100-OFFSET('Water Data'!$C$5,0,10*ROW('Water Data'!C198)),NA())</f>
        <v>#N/A</v>
      </c>
      <c r="E204" s="58" t="e">
        <f ca="1">+IF(AND(ISNUMBER(OFFSET('Water Data'!$C$7,0,10*ROW('Water Data'!C198))),'Data Summary'!BT204="Yes"),OFFSET('Water Data'!$C$7,0,10*ROW('Water Data'!C198)),NA())</f>
        <v>#N/A</v>
      </c>
      <c r="F204" s="58" t="e">
        <f ca="1">+IF(AND(ISNUMBER(OFFSET('Water Data'!$C$10,0,10*ROW('Water Data'!C198))),'Data Summary'!BU204="Yes"),OFFSET('Water Data'!$C$10,0,10*ROW('Water Data'!C198)),NA())</f>
        <v>#N/A</v>
      </c>
      <c r="G204" s="58" t="e">
        <f ca="1">+IF(AND(ISNUMBER(OFFSET('Water Data'!$D$5,0,10*ROW('Water Data'!D198))),'Data Summary'!BV204="Yes"),100-OFFSET('Water Data'!$D$5,0,10*ROW('Water Data'!D198)),NA())</f>
        <v>#N/A</v>
      </c>
      <c r="H204" s="58" t="e">
        <f ca="1">+IF(AND(ISNUMBER(OFFSET('Water Data'!$D$7,0,10*ROW('Water Data'!D198))),'Data Summary'!BW204="Yes"),OFFSET('Water Data'!$D$7,0,10*ROW('Water Data'!D198)),NA())</f>
        <v>#N/A</v>
      </c>
      <c r="I204" s="58" t="e">
        <f ca="1">+IF(AND(ISNUMBER(OFFSET('Water Data'!$D$10,0,10*ROW('Water Data'!D198))),'Data Summary'!BX204="Yes"),OFFSET('Water Data'!$D$10,0,10*ROW('Water Data'!D198)),NA())</f>
        <v>#N/A</v>
      </c>
      <c r="J204" s="58" t="e">
        <f ca="1">+IF(AND(ISNUMBER(OFFSET('Water Data'!$E$5,0,10*ROW('Water Data'!E198))),'Data Summary'!BY204="Yes"),100-OFFSET('Water Data'!$E$5,0,10*ROW('Water Data'!E198)),NA())</f>
        <v>#N/A</v>
      </c>
      <c r="K204" s="58" t="e">
        <f ca="1">+IF(AND(ISNUMBER(OFFSET('Water Data'!$E$7,0,10*ROW('Water Data'!E198))),'Data Summary'!BZ204="Yes"),OFFSET('Water Data'!$E$7,0,10*ROW('Water Data'!E198)),NA())</f>
        <v>#N/A</v>
      </c>
      <c r="L204" s="58" t="e">
        <f ca="1">+IF(AND(ISNUMBER(OFFSET('Water Data'!$E$10,0,10*ROW('Water Data'!E198))),'Data Summary'!CA204="Yes"),OFFSET('Water Data'!$E$10,0,10*ROW('Water Data'!E198)),NA())</f>
        <v>#N/A</v>
      </c>
      <c r="M204" s="58" t="e">
        <f ca="1">+IF(AND(ISNUMBER(OFFSET('Water Data'!$F$5,0,10*ROW('Water Data'!F198))),'Data Summary'!CB204="Yes"),100-OFFSET('Water Data'!$F$5,0,10*ROW('Water Data'!F198)),NA())</f>
        <v>#N/A</v>
      </c>
      <c r="N204" s="58" t="e">
        <f ca="1">+IF(AND(ISNUMBER(OFFSET('Water Data'!$F$7,0,10*ROW('Water Data'!F198))),'Data Summary'!CC204="Yes"),OFFSET('Water Data'!$F$7,0,10*ROW('Water Data'!F198)),NA())</f>
        <v>#N/A</v>
      </c>
      <c r="O204" s="58" t="e">
        <f ca="1">+IF(AND(ISNUMBER(OFFSET('Water Data'!$F$10,0,10*ROW('Water Data'!F198))),'Data Summary'!CD204="Yes"),OFFSET('Water Data'!$F$10,0,10*ROW('Water Data'!F198)),NA())</f>
        <v>#N/A</v>
      </c>
      <c r="P204" s="58" t="e">
        <f ca="1">+IF(AND(ISNUMBER(OFFSET('Water Data'!$G$5,0,10*ROW('Water Data'!G198))),'Data Summary'!CE204="Yes"),100-OFFSET('Water Data'!$G$5,0,10*ROW('Water Data'!G198)),NA())</f>
        <v>#N/A</v>
      </c>
      <c r="Q204" s="58" t="e">
        <f ca="1">+IF(AND(ISNUMBER(OFFSET('Water Data'!$G$7,0,10*ROW('Water Data'!G198))),'Data Summary'!CF204="Yes"),OFFSET('Water Data'!$G$7,0,10*ROW('Water Data'!G198)),NA())</f>
        <v>#N/A</v>
      </c>
      <c r="R204" s="58" t="e">
        <f ca="1">+IF(AND(ISNUMBER(OFFSET('Water Data'!$G$10,0,10*ROW('Water Data'!G198))),'Data Summary'!CG204="Yes"),OFFSET('Water Data'!$G$10,0,10*ROW('Water Data'!G198)),NA())</f>
        <v>#N/A</v>
      </c>
      <c r="S204" s="58" t="e">
        <f ca="1">+IF(AND(ISNUMBER(OFFSET('Water Data'!$H$5,0,10*ROW('Water Data'!H198))),'Data Summary'!CH204="Yes"),100-OFFSET('Water Data'!$H$5,0,10*ROW('Water Data'!H198)),NA())</f>
        <v>#N/A</v>
      </c>
      <c r="T204" s="58" t="e">
        <f ca="1">+IF(AND(ISNUMBER(OFFSET('Water Data'!$H$7,0,10*ROW('Water Data'!H198))),'Data Summary'!CI204="Yes"),OFFSET('Water Data'!$H$7,0,10*ROW('Water Data'!H198)),NA())</f>
        <v>#N/A</v>
      </c>
      <c r="U204" s="58" t="e">
        <f ca="1">+IF(AND(ISNUMBER(OFFSET('Water Data'!$H$10,0,10*ROW('Water Data'!H198))),'Data Summary'!CJ204="Yes"),OFFSET('Water Data'!$H$10,0,10*ROW('Water Data'!H198)),NA())</f>
        <v>#N/A</v>
      </c>
      <c r="V204" s="104" t="e">
        <f ca="1">+IF(AND(ISNUMBER(OFFSET('Sanitation Data'!$C$5,0,10*ROW('Sanitation Data'!C198))),'Data Summary'!CK204="Yes"),100-OFFSET('Sanitation Data'!$C$5,0,10*ROW('Sanitation Data'!C198)),NA())</f>
        <v>#N/A</v>
      </c>
      <c r="W204" s="104" t="e">
        <f ca="1">+IF(AND(ISNUMBER(OFFSET('Sanitation Data'!$C$7,0,10*ROW('Sanitation Data'!C198))),'Data Summary'!CL204="Yes"),OFFSET('Sanitation Data'!$C$7,0,10*ROW('Sanitation Data'!C198)),NA())</f>
        <v>#N/A</v>
      </c>
      <c r="X204" s="104" t="e">
        <f ca="1">+IF(AND(ISNUMBER(OFFSET('Sanitation Data'!$C$11,0,10*ROW('Sanitation Data'!C198))),'Data Summary'!CM204="Yes"),OFFSET('Sanitation Data'!$C$11,0,10*ROW('Sanitation Data'!C198)),NA())</f>
        <v>#N/A</v>
      </c>
      <c r="Y204" s="104" t="e">
        <f ca="1">+IF(AND(ISNUMBER(OFFSET('Sanitation Data'!$C$12,0,10*ROW('Sanitation Data'!C198))),'Data Summary'!CN204="Yes"),OFFSET('Sanitation Data'!$C$12,0,10*ROW('Sanitation Data'!C198)),NA())</f>
        <v>#N/A</v>
      </c>
      <c r="Z204" s="104" t="e">
        <f ca="1">+IF(AND(ISNUMBER(OFFSET('Sanitation Data'!$C$13,0,10*ROW('Sanitation Data'!C198))),'Data Summary'!CO204="Yes"),OFFSET('Sanitation Data'!$C$13,0,10*ROW('Sanitation Data'!C198)),NA())</f>
        <v>#N/A</v>
      </c>
      <c r="AA204" s="104" t="e">
        <f ca="1">+IF(AND(ISNUMBER(OFFSET('Sanitation Data'!$D$5,0,10*ROW('Sanitation Data'!D198))),'Data Summary'!CP204="Yes"),100-OFFSET('Sanitation Data'!$D$5,0,10*ROW('Sanitation Data'!D198)),NA())</f>
        <v>#N/A</v>
      </c>
      <c r="AB204" s="104" t="e">
        <f ca="1">+IF(AND(ISNUMBER(OFFSET('Sanitation Data'!$D$7,0,10*ROW('Sanitation Data'!D198))),'Data Summary'!CQ204="Yes"),OFFSET('Sanitation Data'!$D$7,0,10*ROW('Sanitation Data'!D198)),NA())</f>
        <v>#N/A</v>
      </c>
      <c r="AC204" s="104" t="e">
        <f ca="1">+IF(AND(ISNUMBER(OFFSET('Sanitation Data'!$D$11,0,10*ROW('Sanitation Data'!D198))),'Data Summary'!CR204="Yes"),OFFSET('Sanitation Data'!$D$11,0,10*ROW('Sanitation Data'!D198)),NA())</f>
        <v>#N/A</v>
      </c>
      <c r="AD204" s="104" t="e">
        <f ca="1">+IF(AND(ISNUMBER(OFFSET('Sanitation Data'!$D$12,0,10*ROW('Sanitation Data'!D198))),'Data Summary'!CS204="Yes"),OFFSET('Sanitation Data'!$D$12,0,10*ROW('Sanitation Data'!D198)),NA())</f>
        <v>#N/A</v>
      </c>
      <c r="AE204" s="104" t="e">
        <f ca="1">+IF(AND(ISNUMBER(OFFSET('Sanitation Data'!$D$13,0,10*ROW('Sanitation Data'!D198))),'Data Summary'!CT204="Yes"),OFFSET('Sanitation Data'!$D$13,0,10*ROW('Sanitation Data'!D198)),NA())</f>
        <v>#N/A</v>
      </c>
      <c r="AF204" s="104" t="e">
        <f ca="1">+IF(AND(ISNUMBER(OFFSET('Sanitation Data'!$E$5,0,10*ROW('Sanitation Data'!E198))),'Data Summary'!CU204="Yes"),100-OFFSET('Sanitation Data'!$E$5,0,10*ROW('Sanitation Data'!E198)),NA())</f>
        <v>#N/A</v>
      </c>
      <c r="AG204" s="104" t="e">
        <f ca="1">+IF(AND(ISNUMBER(OFFSET('Sanitation Data'!$E$7,0,10*ROW('Sanitation Data'!E198))),'Data Summary'!CV204="Yes"),OFFSET('Sanitation Data'!$E$7,0,10*ROW('Sanitation Data'!E198)),NA())</f>
        <v>#N/A</v>
      </c>
      <c r="AH204" s="104" t="e">
        <f ca="1">+IF(AND(ISNUMBER(OFFSET('Sanitation Data'!$E$11,0,10*ROW('Sanitation Data'!E198))),'Data Summary'!CW204="Yes"),OFFSET('Sanitation Data'!$E$11,0,10*ROW('Sanitation Data'!E198)),NA())</f>
        <v>#N/A</v>
      </c>
      <c r="AI204" s="104" t="e">
        <f ca="1">+IF(AND(ISNUMBER(OFFSET('Sanitation Data'!$E$12,0,10*ROW('Sanitation Data'!E198))),'Data Summary'!CX204="Yes"),OFFSET('Sanitation Data'!$E$12,0,10*ROW('Sanitation Data'!E198)),NA())</f>
        <v>#N/A</v>
      </c>
      <c r="AJ204" s="104" t="e">
        <f ca="1">+IF(AND(ISNUMBER(OFFSET('Sanitation Data'!$E$13,0,10*ROW('Sanitation Data'!E198))),'Data Summary'!CY204="Yes"),OFFSET('Sanitation Data'!$E$13,0,10*ROW('Sanitation Data'!E198)),NA())</f>
        <v>#N/A</v>
      </c>
      <c r="AK204" s="104" t="e">
        <f ca="1">+IF(AND(ISNUMBER(OFFSET('Sanitation Data'!$F$5,0,10*ROW('Sanitation Data'!F198))),'Data Summary'!CZ204="Yes"),100-OFFSET('Sanitation Data'!$F$5,0,10*ROW('Sanitation Data'!F198)),NA())</f>
        <v>#N/A</v>
      </c>
      <c r="AL204" s="104" t="e">
        <f ca="1">+IF(AND(ISNUMBER(OFFSET('Sanitation Data'!$F$7,0,10*ROW('Sanitation Data'!F198))),'Data Summary'!DA204="Yes"),OFFSET('Sanitation Data'!$F$7,0,10*ROW('Sanitation Data'!F198)),NA())</f>
        <v>#N/A</v>
      </c>
      <c r="AM204" s="104" t="e">
        <f ca="1">+IF(AND(ISNUMBER(OFFSET('Sanitation Data'!$F$11,0,10*ROW('Sanitation Data'!F198))),'Data Summary'!DB204="Yes"),OFFSET('Sanitation Data'!$F$11,0,10*ROW('Sanitation Data'!F198)),NA())</f>
        <v>#N/A</v>
      </c>
      <c r="AN204" s="104" t="e">
        <f ca="1">+IF(AND(ISNUMBER(OFFSET('Sanitation Data'!$F$12,0,10*ROW('Sanitation Data'!F198))),'Data Summary'!DC204="Yes"),OFFSET('Sanitation Data'!$F$12,0,10*ROW('Sanitation Data'!F198)),NA())</f>
        <v>#N/A</v>
      </c>
      <c r="AO204" s="104" t="e">
        <f ca="1">+IF(AND(ISNUMBER(OFFSET('Sanitation Data'!$F$13,0,10*ROW('Sanitation Data'!F198))),'Data Summary'!DD204="Yes"),OFFSET('Sanitation Data'!$F$13,0,10*ROW('Sanitation Data'!F198)),NA())</f>
        <v>#N/A</v>
      </c>
      <c r="AP204" s="104" t="e">
        <f ca="1">+IF(AND(ISNUMBER(OFFSET('Sanitation Data'!$G$5,0,10*ROW('Sanitation Data'!G198))),'Data Summary'!DE204="Yes"),100-OFFSET('Sanitation Data'!$G$5,0,10*ROW('Sanitation Data'!G198)),NA())</f>
        <v>#N/A</v>
      </c>
      <c r="AQ204" s="104" t="e">
        <f ca="1">+IF(AND(ISNUMBER(OFFSET('Sanitation Data'!$G$7,0,10*ROW('Sanitation Data'!G198))),'Data Summary'!DF204="Yes"),OFFSET('Sanitation Data'!$G$7,0,10*ROW('Sanitation Data'!G198)),NA())</f>
        <v>#N/A</v>
      </c>
      <c r="AR204" s="104" t="e">
        <f ca="1">+IF(AND(ISNUMBER(OFFSET('Sanitation Data'!$G$11,0,10*ROW('Sanitation Data'!G198))),'Data Summary'!DG204="Yes"),OFFSET('Sanitation Data'!$G$11,0,10*ROW('Sanitation Data'!G198)),NA())</f>
        <v>#N/A</v>
      </c>
      <c r="AS204" s="104" t="e">
        <f ca="1">+IF(AND(ISNUMBER(OFFSET('Sanitation Data'!$G$12,0,10*ROW('Sanitation Data'!G198))),'Data Summary'!DH204="Yes"),OFFSET('Sanitation Data'!$G$12,0,10*ROW('Sanitation Data'!G198)),NA())</f>
        <v>#N/A</v>
      </c>
      <c r="AT204" s="104" t="e">
        <f ca="1">+IF(AND(ISNUMBER(OFFSET('Sanitation Data'!$G$13,0,10*ROW('Sanitation Data'!G198))),'Data Summary'!DI204="Yes"),OFFSET('Sanitation Data'!$G$13,0,10*ROW('Sanitation Data'!G198)),NA())</f>
        <v>#N/A</v>
      </c>
      <c r="AU204" s="104" t="e">
        <f ca="1">+IF(AND(ISNUMBER(OFFSET('Sanitation Data'!$H$5,0,10*ROW('Sanitation Data'!H198))),'Data Summary'!DJ204="Yes"),100-OFFSET('Sanitation Data'!$H$5,0,10*ROW('Sanitation Data'!H198)),NA())</f>
        <v>#N/A</v>
      </c>
      <c r="AV204" s="104" t="e">
        <f ca="1">+IF(AND(ISNUMBER(OFFSET('Sanitation Data'!$H$7,0,10*ROW('Sanitation Data'!H198))),'Data Summary'!DK204="Yes"),OFFSET('Sanitation Data'!$H$7,0,10*ROW('Sanitation Data'!H198)),NA())</f>
        <v>#N/A</v>
      </c>
      <c r="AW204" s="104" t="e">
        <f ca="1">+IF(AND(ISNUMBER(OFFSET('Sanitation Data'!$H$11,0,10*ROW('Sanitation Data'!H198))),'Data Summary'!DL204="Yes"),OFFSET('Sanitation Data'!$H$11,0,10*ROW('Sanitation Data'!H198)),NA())</f>
        <v>#N/A</v>
      </c>
      <c r="AX204" s="104" t="e">
        <f ca="1">+IF(AND(ISNUMBER(OFFSET('Sanitation Data'!$H$12,0,10*ROW('Sanitation Data'!H198))),'Data Summary'!DM204="Yes"),OFFSET('Sanitation Data'!$H$12,0,10*ROW('Sanitation Data'!H198)),NA())</f>
        <v>#N/A</v>
      </c>
      <c r="AY204" s="104" t="e">
        <f ca="1">+IF(AND(ISNUMBER(OFFSET('Sanitation Data'!$H$13,0,10*ROW('Sanitation Data'!H198))),'Data Summary'!DN204="Yes"),OFFSET('Sanitation Data'!$H$13,0,10*ROW('Sanitation Data'!H198)),NA())</f>
        <v>#N/A</v>
      </c>
      <c r="AZ204" s="109" t="e">
        <f ca="1">+IF(AND(ISNUMBER(OFFSET('Hygiene Data'!$C$6,0,10*ROW('Hygiene Data'!C198))),'Data Summary'!DO204="Yes"),OFFSET('Hygiene Data'!$C$6,0,10*ROW('Hygiene Data'!C198)),NA())</f>
        <v>#N/A</v>
      </c>
      <c r="BA204" s="109" t="e">
        <f ca="1">+IF(AND(ISNUMBER(OFFSET('Hygiene Data'!$C$8,0,10*ROW('Hygiene Data'!C198))),'Data Summary'!DP204="Yes"),OFFSET('Hygiene Data'!$C$8,0,10*ROW('Hygiene Data'!C198)),NA())</f>
        <v>#N/A</v>
      </c>
      <c r="BB204" s="109" t="e">
        <f ca="1">+IF(AND(ISNUMBER(OFFSET('Hygiene Data'!$C$10,0,10*ROW('Hygiene Data'!C198))),'Data Summary'!DQ204="Yes"),OFFSET('Hygiene Data'!$C$10,0,10*ROW('Hygiene Data'!C198)),NA())</f>
        <v>#N/A</v>
      </c>
      <c r="BC204" s="109" t="e">
        <f ca="1">+IF(AND(ISNUMBER(OFFSET('Hygiene Data'!$D$6,0,10*ROW('Hygiene Data'!D198))),'Data Summary'!DR204="Yes"),OFFSET('Hygiene Data'!$D$6,0,10*ROW('Hygiene Data'!D198)),NA())</f>
        <v>#N/A</v>
      </c>
      <c r="BD204" s="109" t="e">
        <f ca="1">+IF(AND(ISNUMBER(OFFSET('Hygiene Data'!$D$8,0,10*ROW('Hygiene Data'!D198))),'Data Summary'!DS204="Yes"),OFFSET('Hygiene Data'!$D$8,0,10*ROW('Hygiene Data'!D198)),NA())</f>
        <v>#N/A</v>
      </c>
      <c r="BE204" s="109" t="e">
        <f ca="1">+IF(AND(ISNUMBER(OFFSET('Hygiene Data'!$D$10,0,10*ROW('Hygiene Data'!D198))),'Data Summary'!DT204="Yes"),OFFSET('Hygiene Data'!$D$10,0,10*ROW('Hygiene Data'!D198)),NA())</f>
        <v>#N/A</v>
      </c>
      <c r="BF204" s="109" t="e">
        <f ca="1">+IF(AND(ISNUMBER(OFFSET('Hygiene Data'!$E$6,0,10*ROW('Hygiene Data'!E198))),'Data Summary'!DU204="Yes"),OFFSET('Hygiene Data'!$E$6,0,10*ROW('Hygiene Data'!E198)),NA())</f>
        <v>#N/A</v>
      </c>
      <c r="BG204" s="109" t="e">
        <f ca="1">+IF(AND(ISNUMBER(OFFSET('Hygiene Data'!$E$8,0,10*ROW('Hygiene Data'!E198))),'Data Summary'!DV204="Yes"),OFFSET('Hygiene Data'!$E$8,0,10*ROW('Hygiene Data'!E198)),NA())</f>
        <v>#N/A</v>
      </c>
      <c r="BH204" s="109" t="e">
        <f ca="1">+IF(AND(ISNUMBER(OFFSET('Hygiene Data'!$E$10,0,10*ROW('Hygiene Data'!E198))),'Data Summary'!DW204="Yes"),OFFSET('Hygiene Data'!$E$10,0,10*ROW('Hygiene Data'!E198)),NA())</f>
        <v>#N/A</v>
      </c>
      <c r="BI204" s="109" t="e">
        <f ca="1">+IF(AND(ISNUMBER(OFFSET('Hygiene Data'!$F$6,0,10*ROW('Hygiene Data'!F198))),'Data Summary'!DX204="Yes"),OFFSET('Hygiene Data'!$F$6,0,10*ROW('Hygiene Data'!F198)),NA())</f>
        <v>#N/A</v>
      </c>
      <c r="BJ204" s="109" t="e">
        <f ca="1">+IF(AND(ISNUMBER(OFFSET('Hygiene Data'!$F$8,0,10*ROW('Hygiene Data'!F198))),'Data Summary'!DY204="Yes"),OFFSET('Hygiene Data'!$F$8,0,10*ROW('Hygiene Data'!F198)),NA())</f>
        <v>#N/A</v>
      </c>
      <c r="BK204" s="109" t="e">
        <f ca="1">+IF(AND(ISNUMBER(OFFSET('Hygiene Data'!$F$10,0,10*ROW('Hygiene Data'!F198))),'Data Summary'!DZ204="Yes"),OFFSET('Hygiene Data'!$F$10,0,10*ROW('Hygiene Data'!F198)),NA())</f>
        <v>#N/A</v>
      </c>
      <c r="BL204" s="109" t="e">
        <f ca="1">+IF(AND(ISNUMBER(OFFSET('Hygiene Data'!$G$6,0,10*ROW('Hygiene Data'!G198))),'Data Summary'!EA204="Yes"),OFFSET('Hygiene Data'!$G$6,0,10*ROW('Hygiene Data'!G198)),NA())</f>
        <v>#N/A</v>
      </c>
      <c r="BM204" s="109" t="e">
        <f ca="1">+IF(AND(ISNUMBER(OFFSET('Hygiene Data'!$G$8,0,10*ROW('Hygiene Data'!G198))),'Data Summary'!EB204="Yes"),OFFSET('Hygiene Data'!$G$8,0,10*ROW('Hygiene Data'!G198)),NA())</f>
        <v>#N/A</v>
      </c>
      <c r="BN204" s="109" t="e">
        <f ca="1">+IF(AND(ISNUMBER(OFFSET('Hygiene Data'!$G$10,0,10*ROW('Hygiene Data'!G198))),'Data Summary'!EC204="Yes"),OFFSET('Hygiene Data'!$G$10,0,10*ROW('Hygiene Data'!G198)),NA())</f>
        <v>#N/A</v>
      </c>
      <c r="BO204" s="109" t="e">
        <f ca="1">+IF(AND(ISNUMBER(OFFSET('Hygiene Data'!$H$6,0,10*ROW('Hygiene Data'!H198))),'Data Summary'!ED204="Yes"),OFFSET('Hygiene Data'!$H$6,0,10*ROW('Hygiene Data'!H198)),NA())</f>
        <v>#N/A</v>
      </c>
      <c r="BP204" s="109" t="e">
        <f ca="1">+IF(AND(ISNUMBER(OFFSET('Hygiene Data'!$H$8,0,10*ROW('Hygiene Data'!H198))),'Data Summary'!EE204="Yes"),OFFSET('Hygiene Data'!$H$8,0,10*ROW('Hygiene Data'!H198)),NA())</f>
        <v>#N/A</v>
      </c>
      <c r="BQ204" s="109" t="e">
        <f ca="1">+IF(AND(ISNUMBER(OFFSET('Hygiene Data'!$H$10,0,10*ROW('Hygiene Data'!H198))),'Data Summary'!EF204="Yes"),OFFSET('Hygiene Data'!$H$10,0,10*ROW('Hygiene Data'!H198)),NA())</f>
        <v>#N/A</v>
      </c>
    </row>
    <row r="205" spans="1:69" x14ac:dyDescent="0.25">
      <c r="A205" s="57" t="e">
        <f ca="1">+IF(OFFSET('Water Data'!$B$1,0,10*ROW('Water Data'!B199))="",NA(),OFFSET('Water Data'!$B$1,0,10*ROW('Water Data'!B199)))</f>
        <v>#N/A</v>
      </c>
      <c r="B205" s="57" t="e">
        <f ca="1">+IF(OFFSET('Water Data'!$A$3,0,10*ROW('Water Data'!A202))="",NA(),OFFSET('Water Data'!$A$3,0,10*ROW('Water Data'!A202)))</f>
        <v>#N/A</v>
      </c>
      <c r="C205" s="57" t="e">
        <f ca="1">+IF(OFFSET('Water Data'!$C$3,0,10*ROW('Water Data'!C202))="",NA(),OFFSET('Water Data'!$C$3,0,10*ROW('Water Data'!C202)))</f>
        <v>#N/A</v>
      </c>
      <c r="D205" s="58" t="e">
        <f ca="1">+IF(AND(ISNUMBER(OFFSET('Water Data'!$C$5,0,10*ROW('Water Data'!C199))),'Data Summary'!BS205="Yes"),100-OFFSET('Water Data'!$C$5,0,10*ROW('Water Data'!C199)),NA())</f>
        <v>#N/A</v>
      </c>
      <c r="E205" s="58" t="e">
        <f ca="1">+IF(AND(ISNUMBER(OFFSET('Water Data'!$C$7,0,10*ROW('Water Data'!C199))),'Data Summary'!BT205="Yes"),OFFSET('Water Data'!$C$7,0,10*ROW('Water Data'!C199)),NA())</f>
        <v>#N/A</v>
      </c>
      <c r="F205" s="58" t="e">
        <f ca="1">+IF(AND(ISNUMBER(OFFSET('Water Data'!$C$10,0,10*ROW('Water Data'!C199))),'Data Summary'!BU205="Yes"),OFFSET('Water Data'!$C$10,0,10*ROW('Water Data'!C199)),NA())</f>
        <v>#N/A</v>
      </c>
      <c r="G205" s="58" t="e">
        <f ca="1">+IF(AND(ISNUMBER(OFFSET('Water Data'!$D$5,0,10*ROW('Water Data'!D199))),'Data Summary'!BV205="Yes"),100-OFFSET('Water Data'!$D$5,0,10*ROW('Water Data'!D199)),NA())</f>
        <v>#N/A</v>
      </c>
      <c r="H205" s="58" t="e">
        <f ca="1">+IF(AND(ISNUMBER(OFFSET('Water Data'!$D$7,0,10*ROW('Water Data'!D199))),'Data Summary'!BW205="Yes"),OFFSET('Water Data'!$D$7,0,10*ROW('Water Data'!D199)),NA())</f>
        <v>#N/A</v>
      </c>
      <c r="I205" s="58" t="e">
        <f ca="1">+IF(AND(ISNUMBER(OFFSET('Water Data'!$D$10,0,10*ROW('Water Data'!D199))),'Data Summary'!BX205="Yes"),OFFSET('Water Data'!$D$10,0,10*ROW('Water Data'!D199)),NA())</f>
        <v>#N/A</v>
      </c>
      <c r="J205" s="58" t="e">
        <f ca="1">+IF(AND(ISNUMBER(OFFSET('Water Data'!$E$5,0,10*ROW('Water Data'!E199))),'Data Summary'!BY205="Yes"),100-OFFSET('Water Data'!$E$5,0,10*ROW('Water Data'!E199)),NA())</f>
        <v>#N/A</v>
      </c>
      <c r="K205" s="58" t="e">
        <f ca="1">+IF(AND(ISNUMBER(OFFSET('Water Data'!$E$7,0,10*ROW('Water Data'!E199))),'Data Summary'!BZ205="Yes"),OFFSET('Water Data'!$E$7,0,10*ROW('Water Data'!E199)),NA())</f>
        <v>#N/A</v>
      </c>
      <c r="L205" s="58" t="e">
        <f ca="1">+IF(AND(ISNUMBER(OFFSET('Water Data'!$E$10,0,10*ROW('Water Data'!E199))),'Data Summary'!CA205="Yes"),OFFSET('Water Data'!$E$10,0,10*ROW('Water Data'!E199)),NA())</f>
        <v>#N/A</v>
      </c>
      <c r="M205" s="58" t="e">
        <f ca="1">+IF(AND(ISNUMBER(OFFSET('Water Data'!$F$5,0,10*ROW('Water Data'!F199))),'Data Summary'!CB205="Yes"),100-OFFSET('Water Data'!$F$5,0,10*ROW('Water Data'!F199)),NA())</f>
        <v>#N/A</v>
      </c>
      <c r="N205" s="58" t="e">
        <f ca="1">+IF(AND(ISNUMBER(OFFSET('Water Data'!$F$7,0,10*ROW('Water Data'!F199))),'Data Summary'!CC205="Yes"),OFFSET('Water Data'!$F$7,0,10*ROW('Water Data'!F199)),NA())</f>
        <v>#N/A</v>
      </c>
      <c r="O205" s="58" t="e">
        <f ca="1">+IF(AND(ISNUMBER(OFFSET('Water Data'!$F$10,0,10*ROW('Water Data'!F199))),'Data Summary'!CD205="Yes"),OFFSET('Water Data'!$F$10,0,10*ROW('Water Data'!F199)),NA())</f>
        <v>#N/A</v>
      </c>
      <c r="P205" s="58" t="e">
        <f ca="1">+IF(AND(ISNUMBER(OFFSET('Water Data'!$G$5,0,10*ROW('Water Data'!G199))),'Data Summary'!CE205="Yes"),100-OFFSET('Water Data'!$G$5,0,10*ROW('Water Data'!G199)),NA())</f>
        <v>#N/A</v>
      </c>
      <c r="Q205" s="58" t="e">
        <f ca="1">+IF(AND(ISNUMBER(OFFSET('Water Data'!$G$7,0,10*ROW('Water Data'!G199))),'Data Summary'!CF205="Yes"),OFFSET('Water Data'!$G$7,0,10*ROW('Water Data'!G199)),NA())</f>
        <v>#N/A</v>
      </c>
      <c r="R205" s="58" t="e">
        <f ca="1">+IF(AND(ISNUMBER(OFFSET('Water Data'!$G$10,0,10*ROW('Water Data'!G199))),'Data Summary'!CG205="Yes"),OFFSET('Water Data'!$G$10,0,10*ROW('Water Data'!G199)),NA())</f>
        <v>#N/A</v>
      </c>
      <c r="S205" s="58" t="e">
        <f ca="1">+IF(AND(ISNUMBER(OFFSET('Water Data'!$H$5,0,10*ROW('Water Data'!H199))),'Data Summary'!CH205="Yes"),100-OFFSET('Water Data'!$H$5,0,10*ROW('Water Data'!H199)),NA())</f>
        <v>#N/A</v>
      </c>
      <c r="T205" s="58" t="e">
        <f ca="1">+IF(AND(ISNUMBER(OFFSET('Water Data'!$H$7,0,10*ROW('Water Data'!H199))),'Data Summary'!CI205="Yes"),OFFSET('Water Data'!$H$7,0,10*ROW('Water Data'!H199)),NA())</f>
        <v>#N/A</v>
      </c>
      <c r="U205" s="58" t="e">
        <f ca="1">+IF(AND(ISNUMBER(OFFSET('Water Data'!$H$10,0,10*ROW('Water Data'!H199))),'Data Summary'!CJ205="Yes"),OFFSET('Water Data'!$H$10,0,10*ROW('Water Data'!H199)),NA())</f>
        <v>#N/A</v>
      </c>
      <c r="V205" s="104" t="e">
        <f ca="1">+IF(AND(ISNUMBER(OFFSET('Sanitation Data'!$C$5,0,10*ROW('Sanitation Data'!C199))),'Data Summary'!CK205="Yes"),100-OFFSET('Sanitation Data'!$C$5,0,10*ROW('Sanitation Data'!C199)),NA())</f>
        <v>#N/A</v>
      </c>
      <c r="W205" s="104" t="e">
        <f ca="1">+IF(AND(ISNUMBER(OFFSET('Sanitation Data'!$C$7,0,10*ROW('Sanitation Data'!C199))),'Data Summary'!CL205="Yes"),OFFSET('Sanitation Data'!$C$7,0,10*ROW('Sanitation Data'!C199)),NA())</f>
        <v>#N/A</v>
      </c>
      <c r="X205" s="104" t="e">
        <f ca="1">+IF(AND(ISNUMBER(OFFSET('Sanitation Data'!$C$11,0,10*ROW('Sanitation Data'!C199))),'Data Summary'!CM205="Yes"),OFFSET('Sanitation Data'!$C$11,0,10*ROW('Sanitation Data'!C199)),NA())</f>
        <v>#N/A</v>
      </c>
      <c r="Y205" s="104" t="e">
        <f ca="1">+IF(AND(ISNUMBER(OFFSET('Sanitation Data'!$C$12,0,10*ROW('Sanitation Data'!C199))),'Data Summary'!CN205="Yes"),OFFSET('Sanitation Data'!$C$12,0,10*ROW('Sanitation Data'!C199)),NA())</f>
        <v>#N/A</v>
      </c>
      <c r="Z205" s="104" t="e">
        <f ca="1">+IF(AND(ISNUMBER(OFFSET('Sanitation Data'!$C$13,0,10*ROW('Sanitation Data'!C199))),'Data Summary'!CO205="Yes"),OFFSET('Sanitation Data'!$C$13,0,10*ROW('Sanitation Data'!C199)),NA())</f>
        <v>#N/A</v>
      </c>
      <c r="AA205" s="104" t="e">
        <f ca="1">+IF(AND(ISNUMBER(OFFSET('Sanitation Data'!$D$5,0,10*ROW('Sanitation Data'!D199))),'Data Summary'!CP205="Yes"),100-OFFSET('Sanitation Data'!$D$5,0,10*ROW('Sanitation Data'!D199)),NA())</f>
        <v>#N/A</v>
      </c>
      <c r="AB205" s="104" t="e">
        <f ca="1">+IF(AND(ISNUMBER(OFFSET('Sanitation Data'!$D$7,0,10*ROW('Sanitation Data'!D199))),'Data Summary'!CQ205="Yes"),OFFSET('Sanitation Data'!$D$7,0,10*ROW('Sanitation Data'!D199)),NA())</f>
        <v>#N/A</v>
      </c>
      <c r="AC205" s="104" t="e">
        <f ca="1">+IF(AND(ISNUMBER(OFFSET('Sanitation Data'!$D$11,0,10*ROW('Sanitation Data'!D199))),'Data Summary'!CR205="Yes"),OFFSET('Sanitation Data'!$D$11,0,10*ROW('Sanitation Data'!D199)),NA())</f>
        <v>#N/A</v>
      </c>
      <c r="AD205" s="104" t="e">
        <f ca="1">+IF(AND(ISNUMBER(OFFSET('Sanitation Data'!$D$12,0,10*ROW('Sanitation Data'!D199))),'Data Summary'!CS205="Yes"),OFFSET('Sanitation Data'!$D$12,0,10*ROW('Sanitation Data'!D199)),NA())</f>
        <v>#N/A</v>
      </c>
      <c r="AE205" s="104" t="e">
        <f ca="1">+IF(AND(ISNUMBER(OFFSET('Sanitation Data'!$D$13,0,10*ROW('Sanitation Data'!D199))),'Data Summary'!CT205="Yes"),OFFSET('Sanitation Data'!$D$13,0,10*ROW('Sanitation Data'!D199)),NA())</f>
        <v>#N/A</v>
      </c>
      <c r="AF205" s="104" t="e">
        <f ca="1">+IF(AND(ISNUMBER(OFFSET('Sanitation Data'!$E$5,0,10*ROW('Sanitation Data'!E199))),'Data Summary'!CU205="Yes"),100-OFFSET('Sanitation Data'!$E$5,0,10*ROW('Sanitation Data'!E199)),NA())</f>
        <v>#N/A</v>
      </c>
      <c r="AG205" s="104" t="e">
        <f ca="1">+IF(AND(ISNUMBER(OFFSET('Sanitation Data'!$E$7,0,10*ROW('Sanitation Data'!E199))),'Data Summary'!CV205="Yes"),OFFSET('Sanitation Data'!$E$7,0,10*ROW('Sanitation Data'!E199)),NA())</f>
        <v>#N/A</v>
      </c>
      <c r="AH205" s="104" t="e">
        <f ca="1">+IF(AND(ISNUMBER(OFFSET('Sanitation Data'!$E$11,0,10*ROW('Sanitation Data'!E199))),'Data Summary'!CW205="Yes"),OFFSET('Sanitation Data'!$E$11,0,10*ROW('Sanitation Data'!E199)),NA())</f>
        <v>#N/A</v>
      </c>
      <c r="AI205" s="104" t="e">
        <f ca="1">+IF(AND(ISNUMBER(OFFSET('Sanitation Data'!$E$12,0,10*ROW('Sanitation Data'!E199))),'Data Summary'!CX205="Yes"),OFFSET('Sanitation Data'!$E$12,0,10*ROW('Sanitation Data'!E199)),NA())</f>
        <v>#N/A</v>
      </c>
      <c r="AJ205" s="104" t="e">
        <f ca="1">+IF(AND(ISNUMBER(OFFSET('Sanitation Data'!$E$13,0,10*ROW('Sanitation Data'!E199))),'Data Summary'!CY205="Yes"),OFFSET('Sanitation Data'!$E$13,0,10*ROW('Sanitation Data'!E199)),NA())</f>
        <v>#N/A</v>
      </c>
      <c r="AK205" s="104" t="e">
        <f ca="1">+IF(AND(ISNUMBER(OFFSET('Sanitation Data'!$F$5,0,10*ROW('Sanitation Data'!F199))),'Data Summary'!CZ205="Yes"),100-OFFSET('Sanitation Data'!$F$5,0,10*ROW('Sanitation Data'!F199)),NA())</f>
        <v>#N/A</v>
      </c>
      <c r="AL205" s="104" t="e">
        <f ca="1">+IF(AND(ISNUMBER(OFFSET('Sanitation Data'!$F$7,0,10*ROW('Sanitation Data'!F199))),'Data Summary'!DA205="Yes"),OFFSET('Sanitation Data'!$F$7,0,10*ROW('Sanitation Data'!F199)),NA())</f>
        <v>#N/A</v>
      </c>
      <c r="AM205" s="104" t="e">
        <f ca="1">+IF(AND(ISNUMBER(OFFSET('Sanitation Data'!$F$11,0,10*ROW('Sanitation Data'!F199))),'Data Summary'!DB205="Yes"),OFFSET('Sanitation Data'!$F$11,0,10*ROW('Sanitation Data'!F199)),NA())</f>
        <v>#N/A</v>
      </c>
      <c r="AN205" s="104" t="e">
        <f ca="1">+IF(AND(ISNUMBER(OFFSET('Sanitation Data'!$F$12,0,10*ROW('Sanitation Data'!F199))),'Data Summary'!DC205="Yes"),OFFSET('Sanitation Data'!$F$12,0,10*ROW('Sanitation Data'!F199)),NA())</f>
        <v>#N/A</v>
      </c>
      <c r="AO205" s="104" t="e">
        <f ca="1">+IF(AND(ISNUMBER(OFFSET('Sanitation Data'!$F$13,0,10*ROW('Sanitation Data'!F199))),'Data Summary'!DD205="Yes"),OFFSET('Sanitation Data'!$F$13,0,10*ROW('Sanitation Data'!F199)),NA())</f>
        <v>#N/A</v>
      </c>
      <c r="AP205" s="104" t="e">
        <f ca="1">+IF(AND(ISNUMBER(OFFSET('Sanitation Data'!$G$5,0,10*ROW('Sanitation Data'!G199))),'Data Summary'!DE205="Yes"),100-OFFSET('Sanitation Data'!$G$5,0,10*ROW('Sanitation Data'!G199)),NA())</f>
        <v>#N/A</v>
      </c>
      <c r="AQ205" s="104" t="e">
        <f ca="1">+IF(AND(ISNUMBER(OFFSET('Sanitation Data'!$G$7,0,10*ROW('Sanitation Data'!G199))),'Data Summary'!DF205="Yes"),OFFSET('Sanitation Data'!$G$7,0,10*ROW('Sanitation Data'!G199)),NA())</f>
        <v>#N/A</v>
      </c>
      <c r="AR205" s="104" t="e">
        <f ca="1">+IF(AND(ISNUMBER(OFFSET('Sanitation Data'!$G$11,0,10*ROW('Sanitation Data'!G199))),'Data Summary'!DG205="Yes"),OFFSET('Sanitation Data'!$G$11,0,10*ROW('Sanitation Data'!G199)),NA())</f>
        <v>#N/A</v>
      </c>
      <c r="AS205" s="104" t="e">
        <f ca="1">+IF(AND(ISNUMBER(OFFSET('Sanitation Data'!$G$12,0,10*ROW('Sanitation Data'!G199))),'Data Summary'!DH205="Yes"),OFFSET('Sanitation Data'!$G$12,0,10*ROW('Sanitation Data'!G199)),NA())</f>
        <v>#N/A</v>
      </c>
      <c r="AT205" s="104" t="e">
        <f ca="1">+IF(AND(ISNUMBER(OFFSET('Sanitation Data'!$G$13,0,10*ROW('Sanitation Data'!G199))),'Data Summary'!DI205="Yes"),OFFSET('Sanitation Data'!$G$13,0,10*ROW('Sanitation Data'!G199)),NA())</f>
        <v>#N/A</v>
      </c>
      <c r="AU205" s="104" t="e">
        <f ca="1">+IF(AND(ISNUMBER(OFFSET('Sanitation Data'!$H$5,0,10*ROW('Sanitation Data'!H199))),'Data Summary'!DJ205="Yes"),100-OFFSET('Sanitation Data'!$H$5,0,10*ROW('Sanitation Data'!H199)),NA())</f>
        <v>#N/A</v>
      </c>
      <c r="AV205" s="104" t="e">
        <f ca="1">+IF(AND(ISNUMBER(OFFSET('Sanitation Data'!$H$7,0,10*ROW('Sanitation Data'!H199))),'Data Summary'!DK205="Yes"),OFFSET('Sanitation Data'!$H$7,0,10*ROW('Sanitation Data'!H199)),NA())</f>
        <v>#N/A</v>
      </c>
      <c r="AW205" s="104" t="e">
        <f ca="1">+IF(AND(ISNUMBER(OFFSET('Sanitation Data'!$H$11,0,10*ROW('Sanitation Data'!H199))),'Data Summary'!DL205="Yes"),OFFSET('Sanitation Data'!$H$11,0,10*ROW('Sanitation Data'!H199)),NA())</f>
        <v>#N/A</v>
      </c>
      <c r="AX205" s="104" t="e">
        <f ca="1">+IF(AND(ISNUMBER(OFFSET('Sanitation Data'!$H$12,0,10*ROW('Sanitation Data'!H199))),'Data Summary'!DM205="Yes"),OFFSET('Sanitation Data'!$H$12,0,10*ROW('Sanitation Data'!H199)),NA())</f>
        <v>#N/A</v>
      </c>
      <c r="AY205" s="104" t="e">
        <f ca="1">+IF(AND(ISNUMBER(OFFSET('Sanitation Data'!$H$13,0,10*ROW('Sanitation Data'!H199))),'Data Summary'!DN205="Yes"),OFFSET('Sanitation Data'!$H$13,0,10*ROW('Sanitation Data'!H199)),NA())</f>
        <v>#N/A</v>
      </c>
      <c r="AZ205" s="109" t="e">
        <f ca="1">+IF(AND(ISNUMBER(OFFSET('Hygiene Data'!$C$6,0,10*ROW('Hygiene Data'!C199))),'Data Summary'!DO205="Yes"),OFFSET('Hygiene Data'!$C$6,0,10*ROW('Hygiene Data'!C199)),NA())</f>
        <v>#N/A</v>
      </c>
      <c r="BA205" s="109" t="e">
        <f ca="1">+IF(AND(ISNUMBER(OFFSET('Hygiene Data'!$C$8,0,10*ROW('Hygiene Data'!C199))),'Data Summary'!DP205="Yes"),OFFSET('Hygiene Data'!$C$8,0,10*ROW('Hygiene Data'!C199)),NA())</f>
        <v>#N/A</v>
      </c>
      <c r="BB205" s="109" t="e">
        <f ca="1">+IF(AND(ISNUMBER(OFFSET('Hygiene Data'!$C$10,0,10*ROW('Hygiene Data'!C199))),'Data Summary'!DQ205="Yes"),OFFSET('Hygiene Data'!$C$10,0,10*ROW('Hygiene Data'!C199)),NA())</f>
        <v>#N/A</v>
      </c>
      <c r="BC205" s="109" t="e">
        <f ca="1">+IF(AND(ISNUMBER(OFFSET('Hygiene Data'!$D$6,0,10*ROW('Hygiene Data'!D199))),'Data Summary'!DR205="Yes"),OFFSET('Hygiene Data'!$D$6,0,10*ROW('Hygiene Data'!D199)),NA())</f>
        <v>#N/A</v>
      </c>
      <c r="BD205" s="109" t="e">
        <f ca="1">+IF(AND(ISNUMBER(OFFSET('Hygiene Data'!$D$8,0,10*ROW('Hygiene Data'!D199))),'Data Summary'!DS205="Yes"),OFFSET('Hygiene Data'!$D$8,0,10*ROW('Hygiene Data'!D199)),NA())</f>
        <v>#N/A</v>
      </c>
      <c r="BE205" s="109" t="e">
        <f ca="1">+IF(AND(ISNUMBER(OFFSET('Hygiene Data'!$D$10,0,10*ROW('Hygiene Data'!D199))),'Data Summary'!DT205="Yes"),OFFSET('Hygiene Data'!$D$10,0,10*ROW('Hygiene Data'!D199)),NA())</f>
        <v>#N/A</v>
      </c>
      <c r="BF205" s="109" t="e">
        <f ca="1">+IF(AND(ISNUMBER(OFFSET('Hygiene Data'!$E$6,0,10*ROW('Hygiene Data'!E199))),'Data Summary'!DU205="Yes"),OFFSET('Hygiene Data'!$E$6,0,10*ROW('Hygiene Data'!E199)),NA())</f>
        <v>#N/A</v>
      </c>
      <c r="BG205" s="109" t="e">
        <f ca="1">+IF(AND(ISNUMBER(OFFSET('Hygiene Data'!$E$8,0,10*ROW('Hygiene Data'!E199))),'Data Summary'!DV205="Yes"),OFFSET('Hygiene Data'!$E$8,0,10*ROW('Hygiene Data'!E199)),NA())</f>
        <v>#N/A</v>
      </c>
      <c r="BH205" s="109" t="e">
        <f ca="1">+IF(AND(ISNUMBER(OFFSET('Hygiene Data'!$E$10,0,10*ROW('Hygiene Data'!E199))),'Data Summary'!DW205="Yes"),OFFSET('Hygiene Data'!$E$10,0,10*ROW('Hygiene Data'!E199)),NA())</f>
        <v>#N/A</v>
      </c>
      <c r="BI205" s="109" t="e">
        <f ca="1">+IF(AND(ISNUMBER(OFFSET('Hygiene Data'!$F$6,0,10*ROW('Hygiene Data'!F199))),'Data Summary'!DX205="Yes"),OFFSET('Hygiene Data'!$F$6,0,10*ROW('Hygiene Data'!F199)),NA())</f>
        <v>#N/A</v>
      </c>
      <c r="BJ205" s="109" t="e">
        <f ca="1">+IF(AND(ISNUMBER(OFFSET('Hygiene Data'!$F$8,0,10*ROW('Hygiene Data'!F199))),'Data Summary'!DY205="Yes"),OFFSET('Hygiene Data'!$F$8,0,10*ROW('Hygiene Data'!F199)),NA())</f>
        <v>#N/A</v>
      </c>
      <c r="BK205" s="109" t="e">
        <f ca="1">+IF(AND(ISNUMBER(OFFSET('Hygiene Data'!$F$10,0,10*ROW('Hygiene Data'!F199))),'Data Summary'!DZ205="Yes"),OFFSET('Hygiene Data'!$F$10,0,10*ROW('Hygiene Data'!F199)),NA())</f>
        <v>#N/A</v>
      </c>
      <c r="BL205" s="109" t="e">
        <f ca="1">+IF(AND(ISNUMBER(OFFSET('Hygiene Data'!$G$6,0,10*ROW('Hygiene Data'!G199))),'Data Summary'!EA205="Yes"),OFFSET('Hygiene Data'!$G$6,0,10*ROW('Hygiene Data'!G199)),NA())</f>
        <v>#N/A</v>
      </c>
      <c r="BM205" s="109" t="e">
        <f ca="1">+IF(AND(ISNUMBER(OFFSET('Hygiene Data'!$G$8,0,10*ROW('Hygiene Data'!G199))),'Data Summary'!EB205="Yes"),OFFSET('Hygiene Data'!$G$8,0,10*ROW('Hygiene Data'!G199)),NA())</f>
        <v>#N/A</v>
      </c>
      <c r="BN205" s="109" t="e">
        <f ca="1">+IF(AND(ISNUMBER(OFFSET('Hygiene Data'!$G$10,0,10*ROW('Hygiene Data'!G199))),'Data Summary'!EC205="Yes"),OFFSET('Hygiene Data'!$G$10,0,10*ROW('Hygiene Data'!G199)),NA())</f>
        <v>#N/A</v>
      </c>
      <c r="BO205" s="109" t="e">
        <f ca="1">+IF(AND(ISNUMBER(OFFSET('Hygiene Data'!$H$6,0,10*ROW('Hygiene Data'!H199))),'Data Summary'!ED205="Yes"),OFFSET('Hygiene Data'!$H$6,0,10*ROW('Hygiene Data'!H199)),NA())</f>
        <v>#N/A</v>
      </c>
      <c r="BP205" s="109" t="e">
        <f ca="1">+IF(AND(ISNUMBER(OFFSET('Hygiene Data'!$H$8,0,10*ROW('Hygiene Data'!H199))),'Data Summary'!EE205="Yes"),OFFSET('Hygiene Data'!$H$8,0,10*ROW('Hygiene Data'!H199)),NA())</f>
        <v>#N/A</v>
      </c>
      <c r="BQ205" s="109" t="e">
        <f ca="1">+IF(AND(ISNUMBER(OFFSET('Hygiene Data'!$H$10,0,10*ROW('Hygiene Data'!H199))),'Data Summary'!EF205="Yes"),OFFSET('Hygiene Data'!$H$10,0,10*ROW('Hygiene Data'!H199)),NA())</f>
        <v>#N/A</v>
      </c>
    </row>
    <row r="206" spans="1:69" x14ac:dyDescent="0.25">
      <c r="A206" s="57" t="e">
        <f ca="1">+IF(OFFSET('Water Data'!$B$1,0,10*ROW('Water Data'!B200))="",NA(),OFFSET('Water Data'!$B$1,0,10*ROW('Water Data'!B200)))</f>
        <v>#N/A</v>
      </c>
      <c r="B206" s="57" t="e">
        <f ca="1">+IF(OFFSET('Water Data'!$A$3,0,10*ROW('Water Data'!A203))="",NA(),OFFSET('Water Data'!$A$3,0,10*ROW('Water Data'!A203)))</f>
        <v>#N/A</v>
      </c>
      <c r="C206" s="57" t="e">
        <f ca="1">+IF(OFFSET('Water Data'!$C$3,0,10*ROW('Water Data'!C203))="",NA(),OFFSET('Water Data'!$C$3,0,10*ROW('Water Data'!C203)))</f>
        <v>#N/A</v>
      </c>
      <c r="D206" s="58" t="e">
        <f ca="1">+IF(AND(ISNUMBER(OFFSET('Water Data'!$C$5,0,10*ROW('Water Data'!C200))),'Data Summary'!BS206="Yes"),100-OFFSET('Water Data'!$C$5,0,10*ROW('Water Data'!C200)),NA())</f>
        <v>#N/A</v>
      </c>
      <c r="E206" s="58" t="e">
        <f ca="1">+IF(AND(ISNUMBER(OFFSET('Water Data'!$C$7,0,10*ROW('Water Data'!C200))),'Data Summary'!BT206="Yes"),OFFSET('Water Data'!$C$7,0,10*ROW('Water Data'!C200)),NA())</f>
        <v>#N/A</v>
      </c>
      <c r="F206" s="58" t="e">
        <f ca="1">+IF(AND(ISNUMBER(OFFSET('Water Data'!$C$10,0,10*ROW('Water Data'!C200))),'Data Summary'!BU206="Yes"),OFFSET('Water Data'!$C$10,0,10*ROW('Water Data'!C200)),NA())</f>
        <v>#N/A</v>
      </c>
      <c r="G206" s="58" t="e">
        <f ca="1">+IF(AND(ISNUMBER(OFFSET('Water Data'!$D$5,0,10*ROW('Water Data'!D200))),'Data Summary'!BV206="Yes"),100-OFFSET('Water Data'!$D$5,0,10*ROW('Water Data'!D200)),NA())</f>
        <v>#N/A</v>
      </c>
      <c r="H206" s="58" t="e">
        <f ca="1">+IF(AND(ISNUMBER(OFFSET('Water Data'!$D$7,0,10*ROW('Water Data'!D200))),'Data Summary'!BW206="Yes"),OFFSET('Water Data'!$D$7,0,10*ROW('Water Data'!D200)),NA())</f>
        <v>#N/A</v>
      </c>
      <c r="I206" s="58" t="e">
        <f ca="1">+IF(AND(ISNUMBER(OFFSET('Water Data'!$D$10,0,10*ROW('Water Data'!D200))),'Data Summary'!BX206="Yes"),OFFSET('Water Data'!$D$10,0,10*ROW('Water Data'!D200)),NA())</f>
        <v>#N/A</v>
      </c>
      <c r="J206" s="58" t="e">
        <f ca="1">+IF(AND(ISNUMBER(OFFSET('Water Data'!$E$5,0,10*ROW('Water Data'!E200))),'Data Summary'!BY206="Yes"),100-OFFSET('Water Data'!$E$5,0,10*ROW('Water Data'!E200)),NA())</f>
        <v>#N/A</v>
      </c>
      <c r="K206" s="58" t="e">
        <f ca="1">+IF(AND(ISNUMBER(OFFSET('Water Data'!$E$7,0,10*ROW('Water Data'!E200))),'Data Summary'!BZ206="Yes"),OFFSET('Water Data'!$E$7,0,10*ROW('Water Data'!E200)),NA())</f>
        <v>#N/A</v>
      </c>
      <c r="L206" s="58" t="e">
        <f ca="1">+IF(AND(ISNUMBER(OFFSET('Water Data'!$E$10,0,10*ROW('Water Data'!E200))),'Data Summary'!CA206="Yes"),OFFSET('Water Data'!$E$10,0,10*ROW('Water Data'!E200)),NA())</f>
        <v>#N/A</v>
      </c>
      <c r="M206" s="58" t="e">
        <f ca="1">+IF(AND(ISNUMBER(OFFSET('Water Data'!$F$5,0,10*ROW('Water Data'!F200))),'Data Summary'!CB206="Yes"),100-OFFSET('Water Data'!$F$5,0,10*ROW('Water Data'!F200)),NA())</f>
        <v>#N/A</v>
      </c>
      <c r="N206" s="58" t="e">
        <f ca="1">+IF(AND(ISNUMBER(OFFSET('Water Data'!$F$7,0,10*ROW('Water Data'!F200))),'Data Summary'!CC206="Yes"),OFFSET('Water Data'!$F$7,0,10*ROW('Water Data'!F200)),NA())</f>
        <v>#N/A</v>
      </c>
      <c r="O206" s="58" t="e">
        <f ca="1">+IF(AND(ISNUMBER(OFFSET('Water Data'!$F$10,0,10*ROW('Water Data'!F200))),'Data Summary'!CD206="Yes"),OFFSET('Water Data'!$F$10,0,10*ROW('Water Data'!F200)),NA())</f>
        <v>#N/A</v>
      </c>
      <c r="P206" s="58" t="e">
        <f ca="1">+IF(AND(ISNUMBER(OFFSET('Water Data'!$G$5,0,10*ROW('Water Data'!G200))),'Data Summary'!CE206="Yes"),100-OFFSET('Water Data'!$G$5,0,10*ROW('Water Data'!G200)),NA())</f>
        <v>#N/A</v>
      </c>
      <c r="Q206" s="58" t="e">
        <f ca="1">+IF(AND(ISNUMBER(OFFSET('Water Data'!$G$7,0,10*ROW('Water Data'!G200))),'Data Summary'!CF206="Yes"),OFFSET('Water Data'!$G$7,0,10*ROW('Water Data'!G200)),NA())</f>
        <v>#N/A</v>
      </c>
      <c r="R206" s="58" t="e">
        <f ca="1">+IF(AND(ISNUMBER(OFFSET('Water Data'!$G$10,0,10*ROW('Water Data'!G200))),'Data Summary'!CG206="Yes"),OFFSET('Water Data'!$G$10,0,10*ROW('Water Data'!G200)),NA())</f>
        <v>#N/A</v>
      </c>
      <c r="S206" s="58" t="e">
        <f ca="1">+IF(AND(ISNUMBER(OFFSET('Water Data'!$H$5,0,10*ROW('Water Data'!H200))),'Data Summary'!CH206="Yes"),100-OFFSET('Water Data'!$H$5,0,10*ROW('Water Data'!H200)),NA())</f>
        <v>#N/A</v>
      </c>
      <c r="T206" s="58" t="e">
        <f ca="1">+IF(AND(ISNUMBER(OFFSET('Water Data'!$H$7,0,10*ROW('Water Data'!H200))),'Data Summary'!CI206="Yes"),OFFSET('Water Data'!$H$7,0,10*ROW('Water Data'!H200)),NA())</f>
        <v>#N/A</v>
      </c>
      <c r="U206" s="58" t="e">
        <f ca="1">+IF(AND(ISNUMBER(OFFSET('Water Data'!$H$10,0,10*ROW('Water Data'!H200))),'Data Summary'!CJ206="Yes"),OFFSET('Water Data'!$H$10,0,10*ROW('Water Data'!H200)),NA())</f>
        <v>#N/A</v>
      </c>
      <c r="V206" s="104" t="e">
        <f ca="1">+IF(AND(ISNUMBER(OFFSET('Sanitation Data'!$C$5,0,10*ROW('Sanitation Data'!C200))),'Data Summary'!CK206="Yes"),100-OFFSET('Sanitation Data'!$C$5,0,10*ROW('Sanitation Data'!C200)),NA())</f>
        <v>#N/A</v>
      </c>
      <c r="W206" s="104" t="e">
        <f ca="1">+IF(AND(ISNUMBER(OFFSET('Sanitation Data'!$C$7,0,10*ROW('Sanitation Data'!C200))),'Data Summary'!CL206="Yes"),OFFSET('Sanitation Data'!$C$7,0,10*ROW('Sanitation Data'!C200)),NA())</f>
        <v>#N/A</v>
      </c>
      <c r="X206" s="104" t="e">
        <f ca="1">+IF(AND(ISNUMBER(OFFSET('Sanitation Data'!$C$11,0,10*ROW('Sanitation Data'!C200))),'Data Summary'!CM206="Yes"),OFFSET('Sanitation Data'!$C$11,0,10*ROW('Sanitation Data'!C200)),NA())</f>
        <v>#N/A</v>
      </c>
      <c r="Y206" s="104" t="e">
        <f ca="1">+IF(AND(ISNUMBER(OFFSET('Sanitation Data'!$C$12,0,10*ROW('Sanitation Data'!C200))),'Data Summary'!CN206="Yes"),OFFSET('Sanitation Data'!$C$12,0,10*ROW('Sanitation Data'!C200)),NA())</f>
        <v>#N/A</v>
      </c>
      <c r="Z206" s="104" t="e">
        <f ca="1">+IF(AND(ISNUMBER(OFFSET('Sanitation Data'!$C$13,0,10*ROW('Sanitation Data'!C200))),'Data Summary'!CO206="Yes"),OFFSET('Sanitation Data'!$C$13,0,10*ROW('Sanitation Data'!C200)),NA())</f>
        <v>#N/A</v>
      </c>
      <c r="AA206" s="104" t="e">
        <f ca="1">+IF(AND(ISNUMBER(OFFSET('Sanitation Data'!$D$5,0,10*ROW('Sanitation Data'!D200))),'Data Summary'!CP206="Yes"),100-OFFSET('Sanitation Data'!$D$5,0,10*ROW('Sanitation Data'!D200)),NA())</f>
        <v>#N/A</v>
      </c>
      <c r="AB206" s="104" t="e">
        <f ca="1">+IF(AND(ISNUMBER(OFFSET('Sanitation Data'!$D$7,0,10*ROW('Sanitation Data'!D200))),'Data Summary'!CQ206="Yes"),OFFSET('Sanitation Data'!$D$7,0,10*ROW('Sanitation Data'!D200)),NA())</f>
        <v>#N/A</v>
      </c>
      <c r="AC206" s="104" t="e">
        <f ca="1">+IF(AND(ISNUMBER(OFFSET('Sanitation Data'!$D$11,0,10*ROW('Sanitation Data'!D200))),'Data Summary'!CR206="Yes"),OFFSET('Sanitation Data'!$D$11,0,10*ROW('Sanitation Data'!D200)),NA())</f>
        <v>#N/A</v>
      </c>
      <c r="AD206" s="104" t="e">
        <f ca="1">+IF(AND(ISNUMBER(OFFSET('Sanitation Data'!$D$12,0,10*ROW('Sanitation Data'!D200))),'Data Summary'!CS206="Yes"),OFFSET('Sanitation Data'!$D$12,0,10*ROW('Sanitation Data'!D200)),NA())</f>
        <v>#N/A</v>
      </c>
      <c r="AE206" s="104" t="e">
        <f ca="1">+IF(AND(ISNUMBER(OFFSET('Sanitation Data'!$D$13,0,10*ROW('Sanitation Data'!D200))),'Data Summary'!CT206="Yes"),OFFSET('Sanitation Data'!$D$13,0,10*ROW('Sanitation Data'!D200)),NA())</f>
        <v>#N/A</v>
      </c>
      <c r="AF206" s="104" t="e">
        <f ca="1">+IF(AND(ISNUMBER(OFFSET('Sanitation Data'!$E$5,0,10*ROW('Sanitation Data'!E200))),'Data Summary'!CU206="Yes"),100-OFFSET('Sanitation Data'!$E$5,0,10*ROW('Sanitation Data'!E200)),NA())</f>
        <v>#N/A</v>
      </c>
      <c r="AG206" s="104" t="e">
        <f ca="1">+IF(AND(ISNUMBER(OFFSET('Sanitation Data'!$E$7,0,10*ROW('Sanitation Data'!E200))),'Data Summary'!CV206="Yes"),OFFSET('Sanitation Data'!$E$7,0,10*ROW('Sanitation Data'!E200)),NA())</f>
        <v>#N/A</v>
      </c>
      <c r="AH206" s="104" t="e">
        <f ca="1">+IF(AND(ISNUMBER(OFFSET('Sanitation Data'!$E$11,0,10*ROW('Sanitation Data'!E200))),'Data Summary'!CW206="Yes"),OFFSET('Sanitation Data'!$E$11,0,10*ROW('Sanitation Data'!E200)),NA())</f>
        <v>#N/A</v>
      </c>
      <c r="AI206" s="104" t="e">
        <f ca="1">+IF(AND(ISNUMBER(OFFSET('Sanitation Data'!$E$12,0,10*ROW('Sanitation Data'!E200))),'Data Summary'!CX206="Yes"),OFFSET('Sanitation Data'!$E$12,0,10*ROW('Sanitation Data'!E200)),NA())</f>
        <v>#N/A</v>
      </c>
      <c r="AJ206" s="104" t="e">
        <f ca="1">+IF(AND(ISNUMBER(OFFSET('Sanitation Data'!$E$13,0,10*ROW('Sanitation Data'!E200))),'Data Summary'!CY206="Yes"),OFFSET('Sanitation Data'!$E$13,0,10*ROW('Sanitation Data'!E200)),NA())</f>
        <v>#N/A</v>
      </c>
      <c r="AK206" s="104" t="e">
        <f ca="1">+IF(AND(ISNUMBER(OFFSET('Sanitation Data'!$F$5,0,10*ROW('Sanitation Data'!F200))),'Data Summary'!CZ206="Yes"),100-OFFSET('Sanitation Data'!$F$5,0,10*ROW('Sanitation Data'!F200)),NA())</f>
        <v>#N/A</v>
      </c>
      <c r="AL206" s="104" t="e">
        <f ca="1">+IF(AND(ISNUMBER(OFFSET('Sanitation Data'!$F$7,0,10*ROW('Sanitation Data'!F200))),'Data Summary'!DA206="Yes"),OFFSET('Sanitation Data'!$F$7,0,10*ROW('Sanitation Data'!F200)),NA())</f>
        <v>#N/A</v>
      </c>
      <c r="AM206" s="104" t="e">
        <f ca="1">+IF(AND(ISNUMBER(OFFSET('Sanitation Data'!$F$11,0,10*ROW('Sanitation Data'!F200))),'Data Summary'!DB206="Yes"),OFFSET('Sanitation Data'!$F$11,0,10*ROW('Sanitation Data'!F200)),NA())</f>
        <v>#N/A</v>
      </c>
      <c r="AN206" s="104" t="e">
        <f ca="1">+IF(AND(ISNUMBER(OFFSET('Sanitation Data'!$F$12,0,10*ROW('Sanitation Data'!F200))),'Data Summary'!DC206="Yes"),OFFSET('Sanitation Data'!$F$12,0,10*ROW('Sanitation Data'!F200)),NA())</f>
        <v>#N/A</v>
      </c>
      <c r="AO206" s="104" t="e">
        <f ca="1">+IF(AND(ISNUMBER(OFFSET('Sanitation Data'!$F$13,0,10*ROW('Sanitation Data'!F200))),'Data Summary'!DD206="Yes"),OFFSET('Sanitation Data'!$F$13,0,10*ROW('Sanitation Data'!F200)),NA())</f>
        <v>#N/A</v>
      </c>
      <c r="AP206" s="104" t="e">
        <f ca="1">+IF(AND(ISNUMBER(OFFSET('Sanitation Data'!$G$5,0,10*ROW('Sanitation Data'!G200))),'Data Summary'!DE206="Yes"),100-OFFSET('Sanitation Data'!$G$5,0,10*ROW('Sanitation Data'!G200)),NA())</f>
        <v>#N/A</v>
      </c>
      <c r="AQ206" s="104" t="e">
        <f ca="1">+IF(AND(ISNUMBER(OFFSET('Sanitation Data'!$G$7,0,10*ROW('Sanitation Data'!G200))),'Data Summary'!DF206="Yes"),OFFSET('Sanitation Data'!$G$7,0,10*ROW('Sanitation Data'!G200)),NA())</f>
        <v>#N/A</v>
      </c>
      <c r="AR206" s="104" t="e">
        <f ca="1">+IF(AND(ISNUMBER(OFFSET('Sanitation Data'!$G$11,0,10*ROW('Sanitation Data'!G200))),'Data Summary'!DG206="Yes"),OFFSET('Sanitation Data'!$G$11,0,10*ROW('Sanitation Data'!G200)),NA())</f>
        <v>#N/A</v>
      </c>
      <c r="AS206" s="104" t="e">
        <f ca="1">+IF(AND(ISNUMBER(OFFSET('Sanitation Data'!$G$12,0,10*ROW('Sanitation Data'!G200))),'Data Summary'!DH206="Yes"),OFFSET('Sanitation Data'!$G$12,0,10*ROW('Sanitation Data'!G200)),NA())</f>
        <v>#N/A</v>
      </c>
      <c r="AT206" s="104" t="e">
        <f ca="1">+IF(AND(ISNUMBER(OFFSET('Sanitation Data'!$G$13,0,10*ROW('Sanitation Data'!G200))),'Data Summary'!DI206="Yes"),OFFSET('Sanitation Data'!$G$13,0,10*ROW('Sanitation Data'!G200)),NA())</f>
        <v>#N/A</v>
      </c>
      <c r="AU206" s="104" t="e">
        <f ca="1">+IF(AND(ISNUMBER(OFFSET('Sanitation Data'!$H$5,0,10*ROW('Sanitation Data'!H200))),'Data Summary'!DJ206="Yes"),100-OFFSET('Sanitation Data'!$H$5,0,10*ROW('Sanitation Data'!H200)),NA())</f>
        <v>#N/A</v>
      </c>
      <c r="AV206" s="104" t="e">
        <f ca="1">+IF(AND(ISNUMBER(OFFSET('Sanitation Data'!$H$7,0,10*ROW('Sanitation Data'!H200))),'Data Summary'!DK206="Yes"),OFFSET('Sanitation Data'!$H$7,0,10*ROW('Sanitation Data'!H200)),NA())</f>
        <v>#N/A</v>
      </c>
      <c r="AW206" s="104" t="e">
        <f ca="1">+IF(AND(ISNUMBER(OFFSET('Sanitation Data'!$H$11,0,10*ROW('Sanitation Data'!H200))),'Data Summary'!DL206="Yes"),OFFSET('Sanitation Data'!$H$11,0,10*ROW('Sanitation Data'!H200)),NA())</f>
        <v>#N/A</v>
      </c>
      <c r="AX206" s="104" t="e">
        <f ca="1">+IF(AND(ISNUMBER(OFFSET('Sanitation Data'!$H$12,0,10*ROW('Sanitation Data'!H200))),'Data Summary'!DM206="Yes"),OFFSET('Sanitation Data'!$H$12,0,10*ROW('Sanitation Data'!H200)),NA())</f>
        <v>#N/A</v>
      </c>
      <c r="AY206" s="104" t="e">
        <f ca="1">+IF(AND(ISNUMBER(OFFSET('Sanitation Data'!$H$13,0,10*ROW('Sanitation Data'!H200))),'Data Summary'!DN206="Yes"),OFFSET('Sanitation Data'!$H$13,0,10*ROW('Sanitation Data'!H200)),NA())</f>
        <v>#N/A</v>
      </c>
      <c r="AZ206" s="109" t="e">
        <f ca="1">+IF(AND(ISNUMBER(OFFSET('Hygiene Data'!$C$6,0,10*ROW('Hygiene Data'!C200))),'Data Summary'!DO206="Yes"),OFFSET('Hygiene Data'!$C$6,0,10*ROW('Hygiene Data'!C200)),NA())</f>
        <v>#N/A</v>
      </c>
      <c r="BA206" s="109" t="e">
        <f ca="1">+IF(AND(ISNUMBER(OFFSET('Hygiene Data'!$C$8,0,10*ROW('Hygiene Data'!C200))),'Data Summary'!DP206="Yes"),OFFSET('Hygiene Data'!$C$8,0,10*ROW('Hygiene Data'!C200)),NA())</f>
        <v>#N/A</v>
      </c>
      <c r="BB206" s="109" t="e">
        <f ca="1">+IF(AND(ISNUMBER(OFFSET('Hygiene Data'!$C$10,0,10*ROW('Hygiene Data'!C200))),'Data Summary'!DQ206="Yes"),OFFSET('Hygiene Data'!$C$10,0,10*ROW('Hygiene Data'!C200)),NA())</f>
        <v>#N/A</v>
      </c>
      <c r="BC206" s="109" t="e">
        <f ca="1">+IF(AND(ISNUMBER(OFFSET('Hygiene Data'!$D$6,0,10*ROW('Hygiene Data'!D200))),'Data Summary'!DR206="Yes"),OFFSET('Hygiene Data'!$D$6,0,10*ROW('Hygiene Data'!D200)),NA())</f>
        <v>#N/A</v>
      </c>
      <c r="BD206" s="109" t="e">
        <f ca="1">+IF(AND(ISNUMBER(OFFSET('Hygiene Data'!$D$8,0,10*ROW('Hygiene Data'!D200))),'Data Summary'!DS206="Yes"),OFFSET('Hygiene Data'!$D$8,0,10*ROW('Hygiene Data'!D200)),NA())</f>
        <v>#N/A</v>
      </c>
      <c r="BE206" s="109" t="e">
        <f ca="1">+IF(AND(ISNUMBER(OFFSET('Hygiene Data'!$D$10,0,10*ROW('Hygiene Data'!D200))),'Data Summary'!DT206="Yes"),OFFSET('Hygiene Data'!$D$10,0,10*ROW('Hygiene Data'!D200)),NA())</f>
        <v>#N/A</v>
      </c>
      <c r="BF206" s="109" t="e">
        <f ca="1">+IF(AND(ISNUMBER(OFFSET('Hygiene Data'!$E$6,0,10*ROW('Hygiene Data'!E200))),'Data Summary'!DU206="Yes"),OFFSET('Hygiene Data'!$E$6,0,10*ROW('Hygiene Data'!E200)),NA())</f>
        <v>#N/A</v>
      </c>
      <c r="BG206" s="109" t="e">
        <f ca="1">+IF(AND(ISNUMBER(OFFSET('Hygiene Data'!$E$8,0,10*ROW('Hygiene Data'!E200))),'Data Summary'!DV206="Yes"),OFFSET('Hygiene Data'!$E$8,0,10*ROW('Hygiene Data'!E200)),NA())</f>
        <v>#N/A</v>
      </c>
      <c r="BH206" s="109" t="e">
        <f ca="1">+IF(AND(ISNUMBER(OFFSET('Hygiene Data'!$E$10,0,10*ROW('Hygiene Data'!E200))),'Data Summary'!DW206="Yes"),OFFSET('Hygiene Data'!$E$10,0,10*ROW('Hygiene Data'!E200)),NA())</f>
        <v>#N/A</v>
      </c>
      <c r="BI206" s="109" t="e">
        <f ca="1">+IF(AND(ISNUMBER(OFFSET('Hygiene Data'!$F$6,0,10*ROW('Hygiene Data'!F200))),'Data Summary'!DX206="Yes"),OFFSET('Hygiene Data'!$F$6,0,10*ROW('Hygiene Data'!F200)),NA())</f>
        <v>#N/A</v>
      </c>
      <c r="BJ206" s="109" t="e">
        <f ca="1">+IF(AND(ISNUMBER(OFFSET('Hygiene Data'!$F$8,0,10*ROW('Hygiene Data'!F200))),'Data Summary'!DY206="Yes"),OFFSET('Hygiene Data'!$F$8,0,10*ROW('Hygiene Data'!F200)),NA())</f>
        <v>#N/A</v>
      </c>
      <c r="BK206" s="109" t="e">
        <f ca="1">+IF(AND(ISNUMBER(OFFSET('Hygiene Data'!$F$10,0,10*ROW('Hygiene Data'!F200))),'Data Summary'!DZ206="Yes"),OFFSET('Hygiene Data'!$F$10,0,10*ROW('Hygiene Data'!F200)),NA())</f>
        <v>#N/A</v>
      </c>
      <c r="BL206" s="109" t="e">
        <f ca="1">+IF(AND(ISNUMBER(OFFSET('Hygiene Data'!$G$6,0,10*ROW('Hygiene Data'!G200))),'Data Summary'!EA206="Yes"),OFFSET('Hygiene Data'!$G$6,0,10*ROW('Hygiene Data'!G200)),NA())</f>
        <v>#N/A</v>
      </c>
      <c r="BM206" s="109" t="e">
        <f ca="1">+IF(AND(ISNUMBER(OFFSET('Hygiene Data'!$G$8,0,10*ROW('Hygiene Data'!G200))),'Data Summary'!EB206="Yes"),OFFSET('Hygiene Data'!$G$8,0,10*ROW('Hygiene Data'!G200)),NA())</f>
        <v>#N/A</v>
      </c>
      <c r="BN206" s="109" t="e">
        <f ca="1">+IF(AND(ISNUMBER(OFFSET('Hygiene Data'!$G$10,0,10*ROW('Hygiene Data'!G200))),'Data Summary'!EC206="Yes"),OFFSET('Hygiene Data'!$G$10,0,10*ROW('Hygiene Data'!G200)),NA())</f>
        <v>#N/A</v>
      </c>
      <c r="BO206" s="109" t="e">
        <f ca="1">+IF(AND(ISNUMBER(OFFSET('Hygiene Data'!$H$6,0,10*ROW('Hygiene Data'!H200))),'Data Summary'!ED206="Yes"),OFFSET('Hygiene Data'!$H$6,0,10*ROW('Hygiene Data'!H200)),NA())</f>
        <v>#N/A</v>
      </c>
      <c r="BP206" s="109" t="e">
        <f ca="1">+IF(AND(ISNUMBER(OFFSET('Hygiene Data'!$H$8,0,10*ROW('Hygiene Data'!H200))),'Data Summary'!EE206="Yes"),OFFSET('Hygiene Data'!$H$8,0,10*ROW('Hygiene Data'!H200)),NA())</f>
        <v>#N/A</v>
      </c>
      <c r="BQ206" s="109" t="e">
        <f ca="1">+IF(AND(ISNUMBER(OFFSET('Hygiene Data'!$H$10,0,10*ROW('Hygiene Data'!H200))),'Data Summary'!EF206="Yes"),OFFSET('Hygiene Data'!$H$10,0,10*ROW('Hygiene Data'!H200)),NA())</f>
        <v>#N/A</v>
      </c>
    </row>
    <row r="207" spans="1:69" x14ac:dyDescent="0.25">
      <c r="A207" s="57" t="e">
        <f ca="1">+IF(OFFSET('Water Data'!$B$1,0,10*ROW('Water Data'!B201))="",NA(),OFFSET('Water Data'!$B$1,0,10*ROW('Water Data'!B201)))</f>
        <v>#N/A</v>
      </c>
      <c r="B207" s="57" t="e">
        <f ca="1">+IF(OFFSET('Water Data'!$A$3,0,10*ROW('Water Data'!A204))="",NA(),OFFSET('Water Data'!$A$3,0,10*ROW('Water Data'!A204)))</f>
        <v>#N/A</v>
      </c>
      <c r="C207" s="57" t="e">
        <f ca="1">+IF(OFFSET('Water Data'!$C$3,0,10*ROW('Water Data'!C204))="",NA(),OFFSET('Water Data'!$C$3,0,10*ROW('Water Data'!C204)))</f>
        <v>#N/A</v>
      </c>
      <c r="D207" s="58" t="e">
        <f ca="1">+IF(AND(ISNUMBER(OFFSET('Water Data'!$C$5,0,10*ROW('Water Data'!C201))),'Data Summary'!BS207="Yes"),100-OFFSET('Water Data'!$C$5,0,10*ROW('Water Data'!C201)),NA())</f>
        <v>#N/A</v>
      </c>
      <c r="E207" s="58" t="e">
        <f ca="1">+IF(AND(ISNUMBER(OFFSET('Water Data'!$C$7,0,10*ROW('Water Data'!C201))),'Data Summary'!BT207="Yes"),OFFSET('Water Data'!$C$7,0,10*ROW('Water Data'!C201)),NA())</f>
        <v>#N/A</v>
      </c>
      <c r="F207" s="58" t="e">
        <f ca="1">+IF(AND(ISNUMBER(OFFSET('Water Data'!$C$10,0,10*ROW('Water Data'!C201))),'Data Summary'!BU207="Yes"),OFFSET('Water Data'!$C$10,0,10*ROW('Water Data'!C201)),NA())</f>
        <v>#N/A</v>
      </c>
      <c r="G207" s="58" t="e">
        <f ca="1">+IF(AND(ISNUMBER(OFFSET('Water Data'!$D$5,0,10*ROW('Water Data'!D201))),'Data Summary'!BV207="Yes"),100-OFFSET('Water Data'!$D$5,0,10*ROW('Water Data'!D201)),NA())</f>
        <v>#N/A</v>
      </c>
      <c r="H207" s="58" t="e">
        <f ca="1">+IF(AND(ISNUMBER(OFFSET('Water Data'!$D$7,0,10*ROW('Water Data'!D201))),'Data Summary'!BW207="Yes"),OFFSET('Water Data'!$D$7,0,10*ROW('Water Data'!D201)),NA())</f>
        <v>#N/A</v>
      </c>
      <c r="I207" s="58" t="e">
        <f ca="1">+IF(AND(ISNUMBER(OFFSET('Water Data'!$D$10,0,10*ROW('Water Data'!D201))),'Data Summary'!BX207="Yes"),OFFSET('Water Data'!$D$10,0,10*ROW('Water Data'!D201)),NA())</f>
        <v>#N/A</v>
      </c>
      <c r="J207" s="58" t="e">
        <f ca="1">+IF(AND(ISNUMBER(OFFSET('Water Data'!$E$5,0,10*ROW('Water Data'!E201))),'Data Summary'!BY207="Yes"),100-OFFSET('Water Data'!$E$5,0,10*ROW('Water Data'!E201)),NA())</f>
        <v>#N/A</v>
      </c>
      <c r="K207" s="58" t="e">
        <f ca="1">+IF(AND(ISNUMBER(OFFSET('Water Data'!$E$7,0,10*ROW('Water Data'!E201))),'Data Summary'!BZ207="Yes"),OFFSET('Water Data'!$E$7,0,10*ROW('Water Data'!E201)),NA())</f>
        <v>#N/A</v>
      </c>
      <c r="L207" s="58" t="e">
        <f ca="1">+IF(AND(ISNUMBER(OFFSET('Water Data'!$E$10,0,10*ROW('Water Data'!E201))),'Data Summary'!CA207="Yes"),OFFSET('Water Data'!$E$10,0,10*ROW('Water Data'!E201)),NA())</f>
        <v>#N/A</v>
      </c>
      <c r="M207" s="58" t="e">
        <f ca="1">+IF(AND(ISNUMBER(OFFSET('Water Data'!$F$5,0,10*ROW('Water Data'!F201))),'Data Summary'!CB207="Yes"),100-OFFSET('Water Data'!$F$5,0,10*ROW('Water Data'!F201)),NA())</f>
        <v>#N/A</v>
      </c>
      <c r="N207" s="58" t="e">
        <f ca="1">+IF(AND(ISNUMBER(OFFSET('Water Data'!$F$7,0,10*ROW('Water Data'!F201))),'Data Summary'!CC207="Yes"),OFFSET('Water Data'!$F$7,0,10*ROW('Water Data'!F201)),NA())</f>
        <v>#N/A</v>
      </c>
      <c r="O207" s="58" t="e">
        <f ca="1">+IF(AND(ISNUMBER(OFFSET('Water Data'!$F$10,0,10*ROW('Water Data'!F201))),'Data Summary'!CD207="Yes"),OFFSET('Water Data'!$F$10,0,10*ROW('Water Data'!F201)),NA())</f>
        <v>#N/A</v>
      </c>
      <c r="P207" s="58" t="e">
        <f ca="1">+IF(AND(ISNUMBER(OFFSET('Water Data'!$G$5,0,10*ROW('Water Data'!G201))),'Data Summary'!CE207="Yes"),100-OFFSET('Water Data'!$G$5,0,10*ROW('Water Data'!G201)),NA())</f>
        <v>#N/A</v>
      </c>
      <c r="Q207" s="58" t="e">
        <f ca="1">+IF(AND(ISNUMBER(OFFSET('Water Data'!$G$7,0,10*ROW('Water Data'!G201))),'Data Summary'!CF207="Yes"),OFFSET('Water Data'!$G$7,0,10*ROW('Water Data'!G201)),NA())</f>
        <v>#N/A</v>
      </c>
      <c r="R207" s="58" t="e">
        <f ca="1">+IF(AND(ISNUMBER(OFFSET('Water Data'!$G$10,0,10*ROW('Water Data'!G201))),'Data Summary'!CG207="Yes"),OFFSET('Water Data'!$G$10,0,10*ROW('Water Data'!G201)),NA())</f>
        <v>#N/A</v>
      </c>
      <c r="S207" s="58" t="e">
        <f ca="1">+IF(AND(ISNUMBER(OFFSET('Water Data'!$H$5,0,10*ROW('Water Data'!H201))),'Data Summary'!CH207="Yes"),100-OFFSET('Water Data'!$H$5,0,10*ROW('Water Data'!H201)),NA())</f>
        <v>#N/A</v>
      </c>
      <c r="T207" s="58" t="e">
        <f ca="1">+IF(AND(ISNUMBER(OFFSET('Water Data'!$H$7,0,10*ROW('Water Data'!H201))),'Data Summary'!CI207="Yes"),OFFSET('Water Data'!$H$7,0,10*ROW('Water Data'!H201)),NA())</f>
        <v>#N/A</v>
      </c>
      <c r="U207" s="58" t="e">
        <f ca="1">+IF(AND(ISNUMBER(OFFSET('Water Data'!$H$10,0,10*ROW('Water Data'!H201))),'Data Summary'!CJ207="Yes"),OFFSET('Water Data'!$H$10,0,10*ROW('Water Data'!H201)),NA())</f>
        <v>#N/A</v>
      </c>
      <c r="V207" s="104" t="e">
        <f ca="1">+IF(AND(ISNUMBER(OFFSET('Sanitation Data'!$C$5,0,10*ROW('Sanitation Data'!C201))),'Data Summary'!CK207="Yes"),100-OFFSET('Sanitation Data'!$C$5,0,10*ROW('Sanitation Data'!C201)),NA())</f>
        <v>#N/A</v>
      </c>
      <c r="W207" s="104" t="e">
        <f ca="1">+IF(AND(ISNUMBER(OFFSET('Sanitation Data'!$C$7,0,10*ROW('Sanitation Data'!C201))),'Data Summary'!CL207="Yes"),OFFSET('Sanitation Data'!$C$7,0,10*ROW('Sanitation Data'!C201)),NA())</f>
        <v>#N/A</v>
      </c>
      <c r="X207" s="104" t="e">
        <f ca="1">+IF(AND(ISNUMBER(OFFSET('Sanitation Data'!$C$11,0,10*ROW('Sanitation Data'!C201))),'Data Summary'!CM207="Yes"),OFFSET('Sanitation Data'!$C$11,0,10*ROW('Sanitation Data'!C201)),NA())</f>
        <v>#N/A</v>
      </c>
      <c r="Y207" s="104" t="e">
        <f ca="1">+IF(AND(ISNUMBER(OFFSET('Sanitation Data'!$C$12,0,10*ROW('Sanitation Data'!C201))),'Data Summary'!CN207="Yes"),OFFSET('Sanitation Data'!$C$12,0,10*ROW('Sanitation Data'!C201)),NA())</f>
        <v>#N/A</v>
      </c>
      <c r="Z207" s="104" t="e">
        <f ca="1">+IF(AND(ISNUMBER(OFFSET('Sanitation Data'!$C$13,0,10*ROW('Sanitation Data'!C201))),'Data Summary'!CO207="Yes"),OFFSET('Sanitation Data'!$C$13,0,10*ROW('Sanitation Data'!C201)),NA())</f>
        <v>#N/A</v>
      </c>
      <c r="AA207" s="104" t="e">
        <f ca="1">+IF(AND(ISNUMBER(OFFSET('Sanitation Data'!$D$5,0,10*ROW('Sanitation Data'!D201))),'Data Summary'!CP207="Yes"),100-OFFSET('Sanitation Data'!$D$5,0,10*ROW('Sanitation Data'!D201)),NA())</f>
        <v>#N/A</v>
      </c>
      <c r="AB207" s="104" t="e">
        <f ca="1">+IF(AND(ISNUMBER(OFFSET('Sanitation Data'!$D$7,0,10*ROW('Sanitation Data'!D201))),'Data Summary'!CQ207="Yes"),OFFSET('Sanitation Data'!$D$7,0,10*ROW('Sanitation Data'!D201)),NA())</f>
        <v>#N/A</v>
      </c>
      <c r="AC207" s="104" t="e">
        <f ca="1">+IF(AND(ISNUMBER(OFFSET('Sanitation Data'!$D$11,0,10*ROW('Sanitation Data'!D201))),'Data Summary'!CR207="Yes"),OFFSET('Sanitation Data'!$D$11,0,10*ROW('Sanitation Data'!D201)),NA())</f>
        <v>#N/A</v>
      </c>
      <c r="AD207" s="104" t="e">
        <f ca="1">+IF(AND(ISNUMBER(OFFSET('Sanitation Data'!$D$12,0,10*ROW('Sanitation Data'!D201))),'Data Summary'!CS207="Yes"),OFFSET('Sanitation Data'!$D$12,0,10*ROW('Sanitation Data'!D201)),NA())</f>
        <v>#N/A</v>
      </c>
      <c r="AE207" s="104" t="e">
        <f ca="1">+IF(AND(ISNUMBER(OFFSET('Sanitation Data'!$D$13,0,10*ROW('Sanitation Data'!D201))),'Data Summary'!CT207="Yes"),OFFSET('Sanitation Data'!$D$13,0,10*ROW('Sanitation Data'!D201)),NA())</f>
        <v>#N/A</v>
      </c>
      <c r="AF207" s="104" t="e">
        <f ca="1">+IF(AND(ISNUMBER(OFFSET('Sanitation Data'!$E$5,0,10*ROW('Sanitation Data'!E201))),'Data Summary'!CU207="Yes"),100-OFFSET('Sanitation Data'!$E$5,0,10*ROW('Sanitation Data'!E201)),NA())</f>
        <v>#N/A</v>
      </c>
      <c r="AG207" s="104" t="e">
        <f ca="1">+IF(AND(ISNUMBER(OFFSET('Sanitation Data'!$E$7,0,10*ROW('Sanitation Data'!E201))),'Data Summary'!CV207="Yes"),OFFSET('Sanitation Data'!$E$7,0,10*ROW('Sanitation Data'!E201)),NA())</f>
        <v>#N/A</v>
      </c>
      <c r="AH207" s="104" t="e">
        <f ca="1">+IF(AND(ISNUMBER(OFFSET('Sanitation Data'!$E$11,0,10*ROW('Sanitation Data'!E201))),'Data Summary'!CW207="Yes"),OFFSET('Sanitation Data'!$E$11,0,10*ROW('Sanitation Data'!E201)),NA())</f>
        <v>#N/A</v>
      </c>
      <c r="AI207" s="104" t="e">
        <f ca="1">+IF(AND(ISNUMBER(OFFSET('Sanitation Data'!$E$12,0,10*ROW('Sanitation Data'!E201))),'Data Summary'!CX207="Yes"),OFFSET('Sanitation Data'!$E$12,0,10*ROW('Sanitation Data'!E201)),NA())</f>
        <v>#N/A</v>
      </c>
      <c r="AJ207" s="104" t="e">
        <f ca="1">+IF(AND(ISNUMBER(OFFSET('Sanitation Data'!$E$13,0,10*ROW('Sanitation Data'!E201))),'Data Summary'!CY207="Yes"),OFFSET('Sanitation Data'!$E$13,0,10*ROW('Sanitation Data'!E201)),NA())</f>
        <v>#N/A</v>
      </c>
      <c r="AK207" s="104" t="e">
        <f ca="1">+IF(AND(ISNUMBER(OFFSET('Sanitation Data'!$F$5,0,10*ROW('Sanitation Data'!F201))),'Data Summary'!CZ207="Yes"),100-OFFSET('Sanitation Data'!$F$5,0,10*ROW('Sanitation Data'!F201)),NA())</f>
        <v>#N/A</v>
      </c>
      <c r="AL207" s="104" t="e">
        <f ca="1">+IF(AND(ISNUMBER(OFFSET('Sanitation Data'!$F$7,0,10*ROW('Sanitation Data'!F201))),'Data Summary'!DA207="Yes"),OFFSET('Sanitation Data'!$F$7,0,10*ROW('Sanitation Data'!F201)),NA())</f>
        <v>#N/A</v>
      </c>
      <c r="AM207" s="104" t="e">
        <f ca="1">+IF(AND(ISNUMBER(OFFSET('Sanitation Data'!$F$11,0,10*ROW('Sanitation Data'!F201))),'Data Summary'!DB207="Yes"),OFFSET('Sanitation Data'!$F$11,0,10*ROW('Sanitation Data'!F201)),NA())</f>
        <v>#N/A</v>
      </c>
      <c r="AN207" s="104" t="e">
        <f ca="1">+IF(AND(ISNUMBER(OFFSET('Sanitation Data'!$F$12,0,10*ROW('Sanitation Data'!F201))),'Data Summary'!DC207="Yes"),OFFSET('Sanitation Data'!$F$12,0,10*ROW('Sanitation Data'!F201)),NA())</f>
        <v>#N/A</v>
      </c>
      <c r="AO207" s="104" t="e">
        <f ca="1">+IF(AND(ISNUMBER(OFFSET('Sanitation Data'!$F$13,0,10*ROW('Sanitation Data'!F201))),'Data Summary'!DD207="Yes"),OFFSET('Sanitation Data'!$F$13,0,10*ROW('Sanitation Data'!F201)),NA())</f>
        <v>#N/A</v>
      </c>
      <c r="AP207" s="104" t="e">
        <f ca="1">+IF(AND(ISNUMBER(OFFSET('Sanitation Data'!$G$5,0,10*ROW('Sanitation Data'!G201))),'Data Summary'!DE207="Yes"),100-OFFSET('Sanitation Data'!$G$5,0,10*ROW('Sanitation Data'!G201)),NA())</f>
        <v>#N/A</v>
      </c>
      <c r="AQ207" s="104" t="e">
        <f ca="1">+IF(AND(ISNUMBER(OFFSET('Sanitation Data'!$G$7,0,10*ROW('Sanitation Data'!G201))),'Data Summary'!DF207="Yes"),OFFSET('Sanitation Data'!$G$7,0,10*ROW('Sanitation Data'!G201)),NA())</f>
        <v>#N/A</v>
      </c>
      <c r="AR207" s="104" t="e">
        <f ca="1">+IF(AND(ISNUMBER(OFFSET('Sanitation Data'!$G$11,0,10*ROW('Sanitation Data'!G201))),'Data Summary'!DG207="Yes"),OFFSET('Sanitation Data'!$G$11,0,10*ROW('Sanitation Data'!G201)),NA())</f>
        <v>#N/A</v>
      </c>
      <c r="AS207" s="104" t="e">
        <f ca="1">+IF(AND(ISNUMBER(OFFSET('Sanitation Data'!$G$12,0,10*ROW('Sanitation Data'!G201))),'Data Summary'!DH207="Yes"),OFFSET('Sanitation Data'!$G$12,0,10*ROW('Sanitation Data'!G201)),NA())</f>
        <v>#N/A</v>
      </c>
      <c r="AT207" s="104" t="e">
        <f ca="1">+IF(AND(ISNUMBER(OFFSET('Sanitation Data'!$G$13,0,10*ROW('Sanitation Data'!G201))),'Data Summary'!DI207="Yes"),OFFSET('Sanitation Data'!$G$13,0,10*ROW('Sanitation Data'!G201)),NA())</f>
        <v>#N/A</v>
      </c>
      <c r="AU207" s="104" t="e">
        <f ca="1">+IF(AND(ISNUMBER(OFFSET('Sanitation Data'!$H$5,0,10*ROW('Sanitation Data'!H201))),'Data Summary'!DJ207="Yes"),100-OFFSET('Sanitation Data'!$H$5,0,10*ROW('Sanitation Data'!H201)),NA())</f>
        <v>#N/A</v>
      </c>
      <c r="AV207" s="104" t="e">
        <f ca="1">+IF(AND(ISNUMBER(OFFSET('Sanitation Data'!$H$7,0,10*ROW('Sanitation Data'!H201))),'Data Summary'!DK207="Yes"),OFFSET('Sanitation Data'!$H$7,0,10*ROW('Sanitation Data'!H201)),NA())</f>
        <v>#N/A</v>
      </c>
      <c r="AW207" s="104" t="e">
        <f ca="1">+IF(AND(ISNUMBER(OFFSET('Sanitation Data'!$H$11,0,10*ROW('Sanitation Data'!H201))),'Data Summary'!DL207="Yes"),OFFSET('Sanitation Data'!$H$11,0,10*ROW('Sanitation Data'!H201)),NA())</f>
        <v>#N/A</v>
      </c>
      <c r="AX207" s="104" t="e">
        <f ca="1">+IF(AND(ISNUMBER(OFFSET('Sanitation Data'!$H$12,0,10*ROW('Sanitation Data'!H201))),'Data Summary'!DM207="Yes"),OFFSET('Sanitation Data'!$H$12,0,10*ROW('Sanitation Data'!H201)),NA())</f>
        <v>#N/A</v>
      </c>
      <c r="AY207" s="104" t="e">
        <f ca="1">+IF(AND(ISNUMBER(OFFSET('Sanitation Data'!$H$13,0,10*ROW('Sanitation Data'!H201))),'Data Summary'!DN207="Yes"),OFFSET('Sanitation Data'!$H$13,0,10*ROW('Sanitation Data'!H201)),NA())</f>
        <v>#N/A</v>
      </c>
      <c r="AZ207" s="109" t="e">
        <f ca="1">+IF(AND(ISNUMBER(OFFSET('Hygiene Data'!$C$6,0,10*ROW('Hygiene Data'!C201))),'Data Summary'!DO207="Yes"),OFFSET('Hygiene Data'!$C$6,0,10*ROW('Hygiene Data'!C201)),NA())</f>
        <v>#N/A</v>
      </c>
      <c r="BA207" s="109" t="e">
        <f ca="1">+IF(AND(ISNUMBER(OFFSET('Hygiene Data'!$C$8,0,10*ROW('Hygiene Data'!C201))),'Data Summary'!DP207="Yes"),OFFSET('Hygiene Data'!$C$8,0,10*ROW('Hygiene Data'!C201)),NA())</f>
        <v>#N/A</v>
      </c>
      <c r="BB207" s="109" t="e">
        <f ca="1">+IF(AND(ISNUMBER(OFFSET('Hygiene Data'!$C$10,0,10*ROW('Hygiene Data'!C201))),'Data Summary'!DQ207="Yes"),OFFSET('Hygiene Data'!$C$10,0,10*ROW('Hygiene Data'!C201)),NA())</f>
        <v>#N/A</v>
      </c>
      <c r="BC207" s="109" t="e">
        <f ca="1">+IF(AND(ISNUMBER(OFFSET('Hygiene Data'!$D$6,0,10*ROW('Hygiene Data'!D201))),'Data Summary'!DR207="Yes"),OFFSET('Hygiene Data'!$D$6,0,10*ROW('Hygiene Data'!D201)),NA())</f>
        <v>#N/A</v>
      </c>
      <c r="BD207" s="109" t="e">
        <f ca="1">+IF(AND(ISNUMBER(OFFSET('Hygiene Data'!$D$8,0,10*ROW('Hygiene Data'!D201))),'Data Summary'!DS207="Yes"),OFFSET('Hygiene Data'!$D$8,0,10*ROW('Hygiene Data'!D201)),NA())</f>
        <v>#N/A</v>
      </c>
      <c r="BE207" s="109" t="e">
        <f ca="1">+IF(AND(ISNUMBER(OFFSET('Hygiene Data'!$D$10,0,10*ROW('Hygiene Data'!D201))),'Data Summary'!DT207="Yes"),OFFSET('Hygiene Data'!$D$10,0,10*ROW('Hygiene Data'!D201)),NA())</f>
        <v>#N/A</v>
      </c>
      <c r="BF207" s="109" t="e">
        <f ca="1">+IF(AND(ISNUMBER(OFFSET('Hygiene Data'!$E$6,0,10*ROW('Hygiene Data'!E201))),'Data Summary'!DU207="Yes"),OFFSET('Hygiene Data'!$E$6,0,10*ROW('Hygiene Data'!E201)),NA())</f>
        <v>#N/A</v>
      </c>
      <c r="BG207" s="109" t="e">
        <f ca="1">+IF(AND(ISNUMBER(OFFSET('Hygiene Data'!$E$8,0,10*ROW('Hygiene Data'!E201))),'Data Summary'!DV207="Yes"),OFFSET('Hygiene Data'!$E$8,0,10*ROW('Hygiene Data'!E201)),NA())</f>
        <v>#N/A</v>
      </c>
      <c r="BH207" s="109" t="e">
        <f ca="1">+IF(AND(ISNUMBER(OFFSET('Hygiene Data'!$E$10,0,10*ROW('Hygiene Data'!E201))),'Data Summary'!DW207="Yes"),OFFSET('Hygiene Data'!$E$10,0,10*ROW('Hygiene Data'!E201)),NA())</f>
        <v>#N/A</v>
      </c>
      <c r="BI207" s="109" t="e">
        <f ca="1">+IF(AND(ISNUMBER(OFFSET('Hygiene Data'!$F$6,0,10*ROW('Hygiene Data'!F201))),'Data Summary'!DX207="Yes"),OFFSET('Hygiene Data'!$F$6,0,10*ROW('Hygiene Data'!F201)),NA())</f>
        <v>#N/A</v>
      </c>
      <c r="BJ207" s="109" t="e">
        <f ca="1">+IF(AND(ISNUMBER(OFFSET('Hygiene Data'!$F$8,0,10*ROW('Hygiene Data'!F201))),'Data Summary'!DY207="Yes"),OFFSET('Hygiene Data'!$F$8,0,10*ROW('Hygiene Data'!F201)),NA())</f>
        <v>#N/A</v>
      </c>
      <c r="BK207" s="109" t="e">
        <f ca="1">+IF(AND(ISNUMBER(OFFSET('Hygiene Data'!$F$10,0,10*ROW('Hygiene Data'!F201))),'Data Summary'!DZ207="Yes"),OFFSET('Hygiene Data'!$F$10,0,10*ROW('Hygiene Data'!F201)),NA())</f>
        <v>#N/A</v>
      </c>
      <c r="BL207" s="109" t="e">
        <f ca="1">+IF(AND(ISNUMBER(OFFSET('Hygiene Data'!$G$6,0,10*ROW('Hygiene Data'!G201))),'Data Summary'!EA207="Yes"),OFFSET('Hygiene Data'!$G$6,0,10*ROW('Hygiene Data'!G201)),NA())</f>
        <v>#N/A</v>
      </c>
      <c r="BM207" s="109" t="e">
        <f ca="1">+IF(AND(ISNUMBER(OFFSET('Hygiene Data'!$G$8,0,10*ROW('Hygiene Data'!G201))),'Data Summary'!EB207="Yes"),OFFSET('Hygiene Data'!$G$8,0,10*ROW('Hygiene Data'!G201)),NA())</f>
        <v>#N/A</v>
      </c>
      <c r="BN207" s="109" t="e">
        <f ca="1">+IF(AND(ISNUMBER(OFFSET('Hygiene Data'!$G$10,0,10*ROW('Hygiene Data'!G201))),'Data Summary'!EC207="Yes"),OFFSET('Hygiene Data'!$G$10,0,10*ROW('Hygiene Data'!G201)),NA())</f>
        <v>#N/A</v>
      </c>
      <c r="BO207" s="109" t="e">
        <f ca="1">+IF(AND(ISNUMBER(OFFSET('Hygiene Data'!$H$6,0,10*ROW('Hygiene Data'!H201))),'Data Summary'!ED207="Yes"),OFFSET('Hygiene Data'!$H$6,0,10*ROW('Hygiene Data'!H201)),NA())</f>
        <v>#N/A</v>
      </c>
      <c r="BP207" s="109" t="e">
        <f ca="1">+IF(AND(ISNUMBER(OFFSET('Hygiene Data'!$H$8,0,10*ROW('Hygiene Data'!H201))),'Data Summary'!EE207="Yes"),OFFSET('Hygiene Data'!$H$8,0,10*ROW('Hygiene Data'!H201)),NA())</f>
        <v>#N/A</v>
      </c>
      <c r="BQ207" s="109" t="e">
        <f ca="1">+IF(AND(ISNUMBER(OFFSET('Hygiene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0" showRowColHeaders="0"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3.2" x14ac:dyDescent="0.25"/>
  <cols>
    <col min="1" max="1" width="23.19921875" style="239" customWidth="1"/>
    <col min="2" max="2" width="6.5" style="129" customWidth="1"/>
    <col min="3" max="3" width="9" style="237" customWidth="1"/>
    <col min="4" max="4" width="9.69921875" style="34" customWidth="1"/>
    <col min="5" max="5" width="8" style="230" customWidth="1"/>
    <col min="6" max="6" width="8" style="231" customWidth="1"/>
    <col min="7" max="7" width="8" style="232" customWidth="1"/>
    <col min="8" max="8" width="8" style="234" customWidth="1"/>
    <col min="9" max="9" width="8" style="117" customWidth="1"/>
    <col min="10" max="10" width="8" style="235" customWidth="1"/>
    <col min="11" max="11" width="8" style="252" customWidth="1"/>
    <col min="12" max="12" width="8" style="231" customWidth="1"/>
    <col min="13" max="13" width="8" style="251" customWidth="1"/>
    <col min="14" max="14" width="8" style="258" customWidth="1"/>
    <col min="15" max="19" width="8" style="34" customWidth="1"/>
    <col min="20" max="16384" width="9" style="34"/>
  </cols>
  <sheetData>
    <row r="1" spans="1:27" ht="20.25" customHeight="1" x14ac:dyDescent="0.25">
      <c r="A1" s="575" t="s">
        <v>206</v>
      </c>
      <c r="B1" s="576"/>
      <c r="C1" s="576"/>
      <c r="D1" s="576"/>
      <c r="E1" s="577" t="s">
        <v>53</v>
      </c>
      <c r="F1" s="578"/>
      <c r="G1" s="578"/>
      <c r="H1" s="578"/>
      <c r="I1" s="579"/>
      <c r="J1" s="580" t="s">
        <v>10</v>
      </c>
      <c r="K1" s="580"/>
      <c r="L1" s="580"/>
      <c r="M1" s="580"/>
      <c r="N1" s="580"/>
      <c r="O1" s="572" t="s">
        <v>11</v>
      </c>
      <c r="P1" s="573"/>
      <c r="Q1" s="573"/>
      <c r="R1" s="573"/>
      <c r="S1" s="574"/>
    </row>
    <row r="2" spans="1:27" x14ac:dyDescent="0.25">
      <c r="A2" s="576"/>
      <c r="B2" s="576"/>
      <c r="C2" s="576"/>
      <c r="D2" s="576"/>
      <c r="E2" s="395"/>
      <c r="F2" s="396"/>
      <c r="G2" s="397"/>
      <c r="H2" s="398"/>
      <c r="I2" s="399"/>
      <c r="J2" s="400"/>
      <c r="K2" s="396"/>
      <c r="L2" s="401"/>
      <c r="M2" s="398"/>
      <c r="N2" s="402"/>
      <c r="O2" s="395"/>
      <c r="P2" s="396"/>
      <c r="Q2" s="403"/>
      <c r="R2" s="398"/>
      <c r="S2" s="399"/>
    </row>
    <row r="3" spans="1:27" ht="81" customHeight="1" x14ac:dyDescent="0.25">
      <c r="A3" s="430" t="s">
        <v>9</v>
      </c>
      <c r="B3" s="431" t="s">
        <v>4</v>
      </c>
      <c r="C3" s="434" t="s">
        <v>8</v>
      </c>
      <c r="D3" s="432" t="s">
        <v>223</v>
      </c>
      <c r="E3" s="404" t="s">
        <v>25</v>
      </c>
      <c r="F3" s="405" t="s">
        <v>19</v>
      </c>
      <c r="G3" s="406" t="s">
        <v>207</v>
      </c>
      <c r="H3" s="407" t="s">
        <v>216</v>
      </c>
      <c r="I3" s="408" t="s">
        <v>37</v>
      </c>
      <c r="J3" s="409" t="s">
        <v>25</v>
      </c>
      <c r="K3" s="410" t="s">
        <v>19</v>
      </c>
      <c r="L3" s="411" t="s">
        <v>208</v>
      </c>
      <c r="M3" s="407" t="s">
        <v>216</v>
      </c>
      <c r="N3" s="412" t="s">
        <v>37</v>
      </c>
      <c r="O3" s="404" t="s">
        <v>25</v>
      </c>
      <c r="P3" s="405" t="s">
        <v>160</v>
      </c>
      <c r="Q3" s="413" t="s">
        <v>209</v>
      </c>
      <c r="R3" s="407" t="s">
        <v>216</v>
      </c>
      <c r="S3" s="408" t="s">
        <v>37</v>
      </c>
    </row>
    <row r="4" spans="1:27" x14ac:dyDescent="0.25">
      <c r="A4" s="238" t="str">
        <f>IF(ISBLANK(Regressions!A14), " ", Regressions!A14)</f>
        <v>Guinea</v>
      </c>
      <c r="B4" s="233">
        <f>IF(ISBLANK(Regressions!B14), " ", Regressions!B14)</f>
        <v>2000</v>
      </c>
      <c r="C4" s="433" t="str">
        <f>IF(ISBLANK(Regressions!C14), " ", Regressions!C14)</f>
        <v>National</v>
      </c>
      <c r="D4" s="240">
        <f>IF(ISBLANK(Regressions!D14), " ", Regressions!D14)</f>
        <v>3480917</v>
      </c>
      <c r="E4" s="414" t="e">
        <f>IF(ISNUMBER(Regressions!E14),ROUND(Regressions!E14, 1), NA())</f>
        <v>#N/A</v>
      </c>
      <c r="F4" s="304" t="e">
        <f>IF(ISNUMBER(Regressions!F14),ROUND(Regressions!F14, 1), NA())</f>
        <v>#N/A</v>
      </c>
      <c r="G4" s="415" t="e">
        <f>IF(ISNUMBER(Regressions!G14),ROUND(Regressions!G14, 1), NA())</f>
        <v>#N/A</v>
      </c>
      <c r="H4" s="416" t="e">
        <f>IF(ISNUMBER(Regressions!H14),ROUND(Regressions!H14, 1), NA())</f>
        <v>#N/A</v>
      </c>
      <c r="I4" s="417" t="e">
        <f>IF(ISNUMBER(Regressions!I14),ROUND(Regressions!I14, 1), NA())</f>
        <v>#N/A</v>
      </c>
      <c r="J4" s="418" t="e">
        <f>IF(ISNUMBER(Regressions!J14),ROUND(Regressions!J14, 1), NA())</f>
        <v>#N/A</v>
      </c>
      <c r="K4" s="304" t="e">
        <f>IF(ISNUMBER(Regressions!K14),ROUND(Regressions!K14, 1), NA())</f>
        <v>#N/A</v>
      </c>
      <c r="L4" s="419" t="e">
        <f>IF(ISNUMBER(Regressions!L14),ROUND(Regressions!L14, 1), NA())</f>
        <v>#N/A</v>
      </c>
      <c r="M4" s="416" t="e">
        <f>IF(ISNUMBER(Regressions!M14),ROUND(Regressions!M14, 1), NA())</f>
        <v>#N/A</v>
      </c>
      <c r="N4" s="420" t="e">
        <f>IF(ISNUMBER(Regressions!N14),ROUND(Regressions!N14, 1), NA())</f>
        <v>#N/A</v>
      </c>
      <c r="O4" s="414" t="e">
        <f>IF(ISNUMBER(Regressions!O14),ROUND(Regressions!O14, 1), NA())</f>
        <v>#N/A</v>
      </c>
      <c r="P4" s="304" t="e">
        <f>IF(ISNUMBER(Regressions!P14),ROUND(Regressions!P14, 1), NA())</f>
        <v>#N/A</v>
      </c>
      <c r="Q4" s="421" t="e">
        <f>IF(ISNUMBER(Regressions!Q14),ROUND(Regressions!Q14, 1), NA())</f>
        <v>#N/A</v>
      </c>
      <c r="R4" s="416" t="e">
        <f>IF(ISNUMBER(Regressions!R14),ROUND(Regressions!R14, 1), NA())</f>
        <v>#N/A</v>
      </c>
      <c r="S4" s="417" t="e">
        <f>IF(ISNUMBER(Regressions!S14),ROUND(Regressions!S14, 1), NA())</f>
        <v>#N/A</v>
      </c>
    </row>
    <row r="5" spans="1:27" x14ac:dyDescent="0.25">
      <c r="A5" s="238" t="str">
        <f>IF(ISBLANK(Regressions!A15), " ", Regressions!A15)</f>
        <v>Guinea</v>
      </c>
      <c r="B5" s="233">
        <f>IF(ISBLANK(Regressions!B15), " ", Regressions!B15)</f>
        <v>2001</v>
      </c>
      <c r="C5" s="236" t="str">
        <f>IF(ISBLANK(Regressions!C15), " ", Regressions!C15)</f>
        <v>National</v>
      </c>
      <c r="D5" s="240">
        <f>IF(ISBLANK(Regressions!D15), " ", Regressions!D15)</f>
        <v>3548370</v>
      </c>
      <c r="E5" s="414" t="e">
        <f>IF(ISNUMBER(Regressions!E15),ROUND(Regressions!E15, 1), NA())</f>
        <v>#N/A</v>
      </c>
      <c r="F5" s="304">
        <f>IF(ISNUMBER(Regressions!F15),ROUND(Regressions!F15, 1), NA())</f>
        <v>19.100000000000001</v>
      </c>
      <c r="G5" s="415" t="e">
        <f>IF(ISNUMBER(Regressions!G15),ROUND(Regressions!G15, 1), NA())</f>
        <v>#N/A</v>
      </c>
      <c r="H5" s="416" t="e">
        <f>IF(ISNUMBER(Regressions!H15),ROUND(Regressions!H15, 1), NA())</f>
        <v>#N/A</v>
      </c>
      <c r="I5" s="417">
        <f>IF(ISNUMBER(Regressions!I15),ROUND(Regressions!I15, 1), NA())</f>
        <v>80.900000000000006</v>
      </c>
      <c r="J5" s="418" t="e">
        <f>IF(ISNUMBER(Regressions!J15),ROUND(Regressions!J15, 1), NA())</f>
        <v>#N/A</v>
      </c>
      <c r="K5" s="304" t="e">
        <f>IF(ISNUMBER(Regressions!K15),ROUND(Regressions!K15, 1), NA())</f>
        <v>#N/A</v>
      </c>
      <c r="L5" s="419" t="e">
        <f>IF(ISNUMBER(Regressions!L15),ROUND(Regressions!L15, 1), NA())</f>
        <v>#N/A</v>
      </c>
      <c r="M5" s="416" t="e">
        <f>IF(ISNUMBER(Regressions!M15),ROUND(Regressions!M15, 1), NA())</f>
        <v>#N/A</v>
      </c>
      <c r="N5" s="420" t="e">
        <f>IF(ISNUMBER(Regressions!N15),ROUND(Regressions!N15, 1), NA())</f>
        <v>#N/A</v>
      </c>
      <c r="O5" s="414" t="e">
        <f>IF(ISNUMBER(Regressions!O15),ROUND(Regressions!O15, 1), NA())</f>
        <v>#N/A</v>
      </c>
      <c r="P5" s="304" t="e">
        <f>IF(ISNUMBER(Regressions!P15),ROUND(Regressions!P15, 1), NA())</f>
        <v>#N/A</v>
      </c>
      <c r="Q5" s="421" t="e">
        <f>IF(ISNUMBER(Regressions!Q15),ROUND(Regressions!Q15, 1), NA())</f>
        <v>#N/A</v>
      </c>
      <c r="R5" s="416" t="e">
        <f>IF(ISNUMBER(Regressions!R15),ROUND(Regressions!R15, 1), NA())</f>
        <v>#N/A</v>
      </c>
      <c r="S5" s="417" t="e">
        <f>IF(ISNUMBER(Regressions!S15),ROUND(Regressions!S15, 1), NA())</f>
        <v>#N/A</v>
      </c>
      <c r="T5" s="117"/>
      <c r="U5" s="117"/>
      <c r="V5" s="117"/>
      <c r="W5" s="117"/>
      <c r="X5" s="117"/>
      <c r="Y5" s="117"/>
      <c r="Z5" s="117"/>
      <c r="AA5" s="117"/>
    </row>
    <row r="6" spans="1:27" x14ac:dyDescent="0.25">
      <c r="A6" s="238" t="str">
        <f>IF(ISBLANK(Regressions!A16), " ", Regressions!A16)</f>
        <v>Guinea</v>
      </c>
      <c r="B6" s="233">
        <f>IF(ISBLANK(Regressions!B16), " ", Regressions!B16)</f>
        <v>2002</v>
      </c>
      <c r="C6" s="236" t="str">
        <f>IF(ISBLANK(Regressions!C16), " ", Regressions!C16)</f>
        <v>National</v>
      </c>
      <c r="D6" s="240">
        <f>IF(ISBLANK(Regressions!D16), " ", Regressions!D16)</f>
        <v>3622527</v>
      </c>
      <c r="E6" s="414" t="e">
        <f>IF(ISNUMBER(Regressions!E16),ROUND(Regressions!E16, 1), NA())</f>
        <v>#N/A</v>
      </c>
      <c r="F6" s="304">
        <f>IF(ISNUMBER(Regressions!F16),ROUND(Regressions!F16, 1), NA())</f>
        <v>19.100000000000001</v>
      </c>
      <c r="G6" s="415" t="e">
        <f>IF(ISNUMBER(Regressions!G16),ROUND(Regressions!G16, 1), NA())</f>
        <v>#N/A</v>
      </c>
      <c r="H6" s="416" t="e">
        <f>IF(ISNUMBER(Regressions!H16),ROUND(Regressions!H16, 1), NA())</f>
        <v>#N/A</v>
      </c>
      <c r="I6" s="417">
        <f>IF(ISNUMBER(Regressions!I16),ROUND(Regressions!I16, 1), NA())</f>
        <v>80.900000000000006</v>
      </c>
      <c r="J6" s="418" t="e">
        <f>IF(ISNUMBER(Regressions!J16),ROUND(Regressions!J16, 1), NA())</f>
        <v>#N/A</v>
      </c>
      <c r="K6" s="304" t="e">
        <f>IF(ISNUMBER(Regressions!K16),ROUND(Regressions!K16, 1), NA())</f>
        <v>#N/A</v>
      </c>
      <c r="L6" s="419" t="e">
        <f>IF(ISNUMBER(Regressions!L16),ROUND(Regressions!L16, 1), NA())</f>
        <v>#N/A</v>
      </c>
      <c r="M6" s="416" t="e">
        <f>IF(ISNUMBER(Regressions!M16),ROUND(Regressions!M16, 1), NA())</f>
        <v>#N/A</v>
      </c>
      <c r="N6" s="420" t="e">
        <f>IF(ISNUMBER(Regressions!N16),ROUND(Regressions!N16, 1), NA())</f>
        <v>#N/A</v>
      </c>
      <c r="O6" s="414" t="e">
        <f>IF(ISNUMBER(Regressions!O16),ROUND(Regressions!O16, 1), NA())</f>
        <v>#N/A</v>
      </c>
      <c r="P6" s="304" t="e">
        <f>IF(ISNUMBER(Regressions!P16),ROUND(Regressions!P16, 1), NA())</f>
        <v>#N/A</v>
      </c>
      <c r="Q6" s="421" t="e">
        <f>IF(ISNUMBER(Regressions!Q16),ROUND(Regressions!Q16, 1), NA())</f>
        <v>#N/A</v>
      </c>
      <c r="R6" s="416" t="e">
        <f>IF(ISNUMBER(Regressions!R16),ROUND(Regressions!R16, 1), NA())</f>
        <v>#N/A</v>
      </c>
      <c r="S6" s="417" t="e">
        <f>IF(ISNUMBER(Regressions!S16),ROUND(Regressions!S16, 1), NA())</f>
        <v>#N/A</v>
      </c>
      <c r="T6" s="117"/>
      <c r="U6" s="117"/>
      <c r="V6" s="117"/>
      <c r="W6" s="117"/>
      <c r="X6" s="117"/>
      <c r="Y6" s="117"/>
      <c r="Z6" s="117"/>
      <c r="AA6" s="117"/>
    </row>
    <row r="7" spans="1:27" x14ac:dyDescent="0.25">
      <c r="A7" s="238" t="str">
        <f>IF(ISBLANK(Regressions!A17), " ", Regressions!A17)</f>
        <v>Guinea</v>
      </c>
      <c r="B7" s="233">
        <f>IF(ISBLANK(Regressions!B17), " ", Regressions!B17)</f>
        <v>2003</v>
      </c>
      <c r="C7" s="236" t="str">
        <f>IF(ISBLANK(Regressions!C17), " ", Regressions!C17)</f>
        <v>National</v>
      </c>
      <c r="D7" s="240">
        <f>IF(ISBLANK(Regressions!D17), " ", Regressions!D17)</f>
        <v>3698858</v>
      </c>
      <c r="E7" s="414" t="e">
        <f>IF(ISNUMBER(Regressions!E17),ROUND(Regressions!E17, 1), NA())</f>
        <v>#N/A</v>
      </c>
      <c r="F7" s="304">
        <f>IF(ISNUMBER(Regressions!F17),ROUND(Regressions!F17, 1), NA())</f>
        <v>19.100000000000001</v>
      </c>
      <c r="G7" s="415" t="e">
        <f>IF(ISNUMBER(Regressions!G17),ROUND(Regressions!G17, 1), NA())</f>
        <v>#N/A</v>
      </c>
      <c r="H7" s="416" t="e">
        <f>IF(ISNUMBER(Regressions!H17),ROUND(Regressions!H17, 1), NA())</f>
        <v>#N/A</v>
      </c>
      <c r="I7" s="417">
        <f>IF(ISNUMBER(Regressions!I17),ROUND(Regressions!I17, 1), NA())</f>
        <v>80.900000000000006</v>
      </c>
      <c r="J7" s="418" t="e">
        <f>IF(ISNUMBER(Regressions!J17),ROUND(Regressions!J17, 1), NA())</f>
        <v>#N/A</v>
      </c>
      <c r="K7" s="304" t="e">
        <f>IF(ISNUMBER(Regressions!K17),ROUND(Regressions!K17, 1), NA())</f>
        <v>#N/A</v>
      </c>
      <c r="L7" s="419" t="e">
        <f>IF(ISNUMBER(Regressions!L17),ROUND(Regressions!L17, 1), NA())</f>
        <v>#N/A</v>
      </c>
      <c r="M7" s="416" t="e">
        <f>IF(ISNUMBER(Regressions!M17),ROUND(Regressions!M17, 1), NA())</f>
        <v>#N/A</v>
      </c>
      <c r="N7" s="420" t="e">
        <f>IF(ISNUMBER(Regressions!N17),ROUND(Regressions!N17, 1), NA())</f>
        <v>#N/A</v>
      </c>
      <c r="O7" s="414" t="e">
        <f>IF(ISNUMBER(Regressions!O17),ROUND(Regressions!O17, 1), NA())</f>
        <v>#N/A</v>
      </c>
      <c r="P7" s="304" t="e">
        <f>IF(ISNUMBER(Regressions!P17),ROUND(Regressions!P17, 1), NA())</f>
        <v>#N/A</v>
      </c>
      <c r="Q7" s="421" t="e">
        <f>IF(ISNUMBER(Regressions!Q17),ROUND(Regressions!Q17, 1), NA())</f>
        <v>#N/A</v>
      </c>
      <c r="R7" s="416" t="e">
        <f>IF(ISNUMBER(Regressions!R17),ROUND(Regressions!R17, 1), NA())</f>
        <v>#N/A</v>
      </c>
      <c r="S7" s="417" t="e">
        <f>IF(ISNUMBER(Regressions!S17),ROUND(Regressions!S17, 1), NA())</f>
        <v>#N/A</v>
      </c>
      <c r="T7" s="117"/>
      <c r="U7" s="117"/>
      <c r="V7" s="117"/>
      <c r="W7" s="117"/>
      <c r="X7" s="117"/>
      <c r="Y7" s="117"/>
      <c r="Z7" s="117"/>
      <c r="AA7" s="117"/>
    </row>
    <row r="8" spans="1:27" x14ac:dyDescent="0.25">
      <c r="A8" s="238" t="str">
        <f>IF(ISBLANK(Regressions!A18), " ", Regressions!A18)</f>
        <v>Guinea</v>
      </c>
      <c r="B8" s="233">
        <f>IF(ISBLANK(Regressions!B18), " ", Regressions!B18)</f>
        <v>2004</v>
      </c>
      <c r="C8" s="236" t="str">
        <f>IF(ISBLANK(Regressions!C18), " ", Regressions!C18)</f>
        <v>National</v>
      </c>
      <c r="D8" s="240">
        <f>IF(ISBLANK(Regressions!D18), " ", Regressions!D18)</f>
        <v>3776512</v>
      </c>
      <c r="E8" s="414" t="e">
        <f>IF(ISNUMBER(Regressions!E18),ROUND(Regressions!E18, 1), NA())</f>
        <v>#N/A</v>
      </c>
      <c r="F8" s="304">
        <f>IF(ISNUMBER(Regressions!F18),ROUND(Regressions!F18, 1), NA())</f>
        <v>19.100000000000001</v>
      </c>
      <c r="G8" s="415" t="e">
        <f>IF(ISNUMBER(Regressions!G18),ROUND(Regressions!G18, 1), NA())</f>
        <v>#N/A</v>
      </c>
      <c r="H8" s="416" t="e">
        <f>IF(ISNUMBER(Regressions!H18),ROUND(Regressions!H18, 1), NA())</f>
        <v>#N/A</v>
      </c>
      <c r="I8" s="417">
        <f>IF(ISNUMBER(Regressions!I18),ROUND(Regressions!I18, 1), NA())</f>
        <v>80.900000000000006</v>
      </c>
      <c r="J8" s="418">
        <f>IF(ISNUMBER(Regressions!J18),ROUND(Regressions!J18, 1), NA())</f>
        <v>63.4</v>
      </c>
      <c r="K8" s="304" t="e">
        <f>IF(ISNUMBER(Regressions!K18),ROUND(Regressions!K18, 1), NA())</f>
        <v>#N/A</v>
      </c>
      <c r="L8" s="419" t="e">
        <f>IF(ISNUMBER(Regressions!L18),ROUND(Regressions!L18, 1), NA())</f>
        <v>#N/A</v>
      </c>
      <c r="M8" s="416">
        <f>IF(ISNUMBER(Regressions!M18),ROUND(Regressions!M18, 1), NA())</f>
        <v>63.4</v>
      </c>
      <c r="N8" s="420">
        <f>IF(ISNUMBER(Regressions!N18),ROUND(Regressions!N18, 1), NA())</f>
        <v>36.6</v>
      </c>
      <c r="O8" s="414" t="e">
        <f>IF(ISNUMBER(Regressions!O18),ROUND(Regressions!O18, 1), NA())</f>
        <v>#N/A</v>
      </c>
      <c r="P8" s="304" t="e">
        <f>IF(ISNUMBER(Regressions!P18),ROUND(Regressions!P18, 1), NA())</f>
        <v>#N/A</v>
      </c>
      <c r="Q8" s="421" t="e">
        <f>IF(ISNUMBER(Regressions!Q18),ROUND(Regressions!Q18, 1), NA())</f>
        <v>#N/A</v>
      </c>
      <c r="R8" s="416" t="e">
        <f>IF(ISNUMBER(Regressions!R18),ROUND(Regressions!R18, 1), NA())</f>
        <v>#N/A</v>
      </c>
      <c r="S8" s="417" t="e">
        <f>IF(ISNUMBER(Regressions!S18),ROUND(Regressions!S18, 1), NA())</f>
        <v>#N/A</v>
      </c>
      <c r="T8" s="117"/>
      <c r="U8" s="117"/>
      <c r="V8" s="117"/>
      <c r="W8" s="117"/>
      <c r="X8" s="117"/>
      <c r="Y8" s="117"/>
      <c r="Z8" s="117"/>
      <c r="AA8" s="117"/>
    </row>
    <row r="9" spans="1:27" x14ac:dyDescent="0.25">
      <c r="A9" s="238" t="str">
        <f>IF(ISBLANK(Regressions!A19), " ", Regressions!A19)</f>
        <v>Guinea</v>
      </c>
      <c r="B9" s="233">
        <f>IF(ISBLANK(Regressions!B19), " ", Regressions!B19)</f>
        <v>2005</v>
      </c>
      <c r="C9" s="236" t="str">
        <f>IF(ISBLANK(Regressions!C19), " ", Regressions!C19)</f>
        <v>National</v>
      </c>
      <c r="D9" s="240">
        <f>IF(ISBLANK(Regressions!D19), " ", Regressions!D19)</f>
        <v>3853939</v>
      </c>
      <c r="E9" s="414" t="e">
        <f>IF(ISNUMBER(Regressions!E19),ROUND(Regressions!E19, 1), NA())</f>
        <v>#N/A</v>
      </c>
      <c r="F9" s="304">
        <f>IF(ISNUMBER(Regressions!F19),ROUND(Regressions!F19, 1), NA())</f>
        <v>19.100000000000001</v>
      </c>
      <c r="G9" s="415" t="e">
        <f>IF(ISNUMBER(Regressions!G19),ROUND(Regressions!G19, 1), NA())</f>
        <v>#N/A</v>
      </c>
      <c r="H9" s="416" t="e">
        <f>IF(ISNUMBER(Regressions!H19),ROUND(Regressions!H19, 1), NA())</f>
        <v>#N/A</v>
      </c>
      <c r="I9" s="417">
        <f>IF(ISNUMBER(Regressions!I19),ROUND(Regressions!I19, 1), NA())</f>
        <v>80.900000000000006</v>
      </c>
      <c r="J9" s="418">
        <f>IF(ISNUMBER(Regressions!J19),ROUND(Regressions!J19, 1), NA())</f>
        <v>63.4</v>
      </c>
      <c r="K9" s="304" t="e">
        <f>IF(ISNUMBER(Regressions!K19),ROUND(Regressions!K19, 1), NA())</f>
        <v>#N/A</v>
      </c>
      <c r="L9" s="419" t="e">
        <f>IF(ISNUMBER(Regressions!L19),ROUND(Regressions!L19, 1), NA())</f>
        <v>#N/A</v>
      </c>
      <c r="M9" s="416">
        <f>IF(ISNUMBER(Regressions!M19),ROUND(Regressions!M19, 1), NA())</f>
        <v>63.4</v>
      </c>
      <c r="N9" s="420">
        <f>IF(ISNUMBER(Regressions!N19),ROUND(Regressions!N19, 1), NA())</f>
        <v>36.6</v>
      </c>
      <c r="O9" s="414" t="e">
        <f>IF(ISNUMBER(Regressions!O19),ROUND(Regressions!O19, 1), NA())</f>
        <v>#N/A</v>
      </c>
      <c r="P9" s="304" t="e">
        <f>IF(ISNUMBER(Regressions!P19),ROUND(Regressions!P19, 1), NA())</f>
        <v>#N/A</v>
      </c>
      <c r="Q9" s="421" t="e">
        <f>IF(ISNUMBER(Regressions!Q19),ROUND(Regressions!Q19, 1), NA())</f>
        <v>#N/A</v>
      </c>
      <c r="R9" s="416" t="e">
        <f>IF(ISNUMBER(Regressions!R19),ROUND(Regressions!R19, 1), NA())</f>
        <v>#N/A</v>
      </c>
      <c r="S9" s="417" t="e">
        <f>IF(ISNUMBER(Regressions!S19),ROUND(Regressions!S19, 1), NA())</f>
        <v>#N/A</v>
      </c>
    </row>
    <row r="10" spans="1:27" x14ac:dyDescent="0.25">
      <c r="A10" s="238" t="str">
        <f>IF(ISBLANK(Regressions!A20), " ", Regressions!A20)</f>
        <v>Guinea</v>
      </c>
      <c r="B10" s="233">
        <f>IF(ISBLANK(Regressions!B20), " ", Regressions!B20)</f>
        <v>2006</v>
      </c>
      <c r="C10" s="236" t="str">
        <f>IF(ISBLANK(Regressions!C20), " ", Regressions!C20)</f>
        <v>National</v>
      </c>
      <c r="D10" s="240">
        <f>IF(ISBLANK(Regressions!D20), " ", Regressions!D20)</f>
        <v>3928960</v>
      </c>
      <c r="E10" s="414" t="e">
        <f>IF(ISNUMBER(Regressions!E20),ROUND(Regressions!E20, 1), NA())</f>
        <v>#N/A</v>
      </c>
      <c r="F10" s="304">
        <f>IF(ISNUMBER(Regressions!F20),ROUND(Regressions!F20, 1), NA())</f>
        <v>19.8</v>
      </c>
      <c r="G10" s="415" t="e">
        <f>IF(ISNUMBER(Regressions!G20),ROUND(Regressions!G20, 1), NA())</f>
        <v>#N/A</v>
      </c>
      <c r="H10" s="416" t="e">
        <f>IF(ISNUMBER(Regressions!H20),ROUND(Regressions!H20, 1), NA())</f>
        <v>#N/A</v>
      </c>
      <c r="I10" s="417">
        <f>IF(ISNUMBER(Regressions!I20),ROUND(Regressions!I20, 1), NA())</f>
        <v>80.2</v>
      </c>
      <c r="J10" s="418">
        <f>IF(ISNUMBER(Regressions!J20),ROUND(Regressions!J20, 1), NA())</f>
        <v>63.4</v>
      </c>
      <c r="K10" s="304" t="e">
        <f>IF(ISNUMBER(Regressions!K20),ROUND(Regressions!K20, 1), NA())</f>
        <v>#N/A</v>
      </c>
      <c r="L10" s="419" t="e">
        <f>IF(ISNUMBER(Regressions!L20),ROUND(Regressions!L20, 1), NA())</f>
        <v>#N/A</v>
      </c>
      <c r="M10" s="416">
        <f>IF(ISNUMBER(Regressions!M20),ROUND(Regressions!M20, 1), NA())</f>
        <v>63.4</v>
      </c>
      <c r="N10" s="420">
        <f>IF(ISNUMBER(Regressions!N20),ROUND(Regressions!N20, 1), NA())</f>
        <v>36.6</v>
      </c>
      <c r="O10" s="414" t="e">
        <f>IF(ISNUMBER(Regressions!O20),ROUND(Regressions!O20, 1), NA())</f>
        <v>#N/A</v>
      </c>
      <c r="P10" s="304" t="e">
        <f>IF(ISNUMBER(Regressions!P20),ROUND(Regressions!P20, 1), NA())</f>
        <v>#N/A</v>
      </c>
      <c r="Q10" s="421" t="e">
        <f>IF(ISNUMBER(Regressions!Q20),ROUND(Regressions!Q20, 1), NA())</f>
        <v>#N/A</v>
      </c>
      <c r="R10" s="416" t="e">
        <f>IF(ISNUMBER(Regressions!R20),ROUND(Regressions!R20, 1), NA())</f>
        <v>#N/A</v>
      </c>
      <c r="S10" s="417" t="e">
        <f>IF(ISNUMBER(Regressions!S20),ROUND(Regressions!S20, 1), NA())</f>
        <v>#N/A</v>
      </c>
    </row>
    <row r="11" spans="1:27" x14ac:dyDescent="0.25">
      <c r="A11" s="238" t="str">
        <f>IF(ISBLANK(Regressions!A21), " ", Regressions!A21)</f>
        <v>Guinea</v>
      </c>
      <c r="B11" s="233">
        <f>IF(ISBLANK(Regressions!B21), " ", Regressions!B21)</f>
        <v>2007</v>
      </c>
      <c r="C11" s="236" t="str">
        <f>IF(ISBLANK(Regressions!C21), " ", Regressions!C21)</f>
        <v>National</v>
      </c>
      <c r="D11" s="240">
        <f>IF(ISBLANK(Regressions!D21), " ", Regressions!D21)</f>
        <v>4011209</v>
      </c>
      <c r="E11" s="414" t="e">
        <f>IF(ISNUMBER(Regressions!E21),ROUND(Regressions!E21, 1), NA())</f>
        <v>#N/A</v>
      </c>
      <c r="F11" s="304">
        <f>IF(ISNUMBER(Regressions!F21),ROUND(Regressions!F21, 1), NA())</f>
        <v>20.6</v>
      </c>
      <c r="G11" s="415" t="e">
        <f>IF(ISNUMBER(Regressions!G21),ROUND(Regressions!G21, 1), NA())</f>
        <v>#N/A</v>
      </c>
      <c r="H11" s="416" t="e">
        <f>IF(ISNUMBER(Regressions!H21),ROUND(Regressions!H21, 1), NA())</f>
        <v>#N/A</v>
      </c>
      <c r="I11" s="417">
        <f>IF(ISNUMBER(Regressions!I21),ROUND(Regressions!I21, 1), NA())</f>
        <v>79.400000000000006</v>
      </c>
      <c r="J11" s="418">
        <f>IF(ISNUMBER(Regressions!J21),ROUND(Regressions!J21, 1), NA())</f>
        <v>63.4</v>
      </c>
      <c r="K11" s="304" t="e">
        <f>IF(ISNUMBER(Regressions!K21),ROUND(Regressions!K21, 1), NA())</f>
        <v>#N/A</v>
      </c>
      <c r="L11" s="419" t="e">
        <f>IF(ISNUMBER(Regressions!L21),ROUND(Regressions!L21, 1), NA())</f>
        <v>#N/A</v>
      </c>
      <c r="M11" s="416">
        <f>IF(ISNUMBER(Regressions!M21),ROUND(Regressions!M21, 1), NA())</f>
        <v>63.4</v>
      </c>
      <c r="N11" s="420">
        <f>IF(ISNUMBER(Regressions!N21),ROUND(Regressions!N21, 1), NA())</f>
        <v>36.6</v>
      </c>
      <c r="O11" s="414" t="e">
        <f>IF(ISNUMBER(Regressions!O21),ROUND(Regressions!O21, 1), NA())</f>
        <v>#N/A</v>
      </c>
      <c r="P11" s="304" t="e">
        <f>IF(ISNUMBER(Regressions!P21),ROUND(Regressions!P21, 1), NA())</f>
        <v>#N/A</v>
      </c>
      <c r="Q11" s="421" t="e">
        <f>IF(ISNUMBER(Regressions!Q21),ROUND(Regressions!Q21, 1), NA())</f>
        <v>#N/A</v>
      </c>
      <c r="R11" s="416" t="e">
        <f>IF(ISNUMBER(Regressions!R21),ROUND(Regressions!R21, 1), NA())</f>
        <v>#N/A</v>
      </c>
      <c r="S11" s="417" t="e">
        <f>IF(ISNUMBER(Regressions!S21),ROUND(Regressions!S21, 1), NA())</f>
        <v>#N/A</v>
      </c>
    </row>
    <row r="12" spans="1:27" x14ac:dyDescent="0.25">
      <c r="A12" s="238" t="str">
        <f>IF(ISBLANK(Regressions!A22), " ", Regressions!A22)</f>
        <v>Guinea</v>
      </c>
      <c r="B12" s="233">
        <f>IF(ISBLANK(Regressions!B22), " ", Regressions!B22)</f>
        <v>2008</v>
      </c>
      <c r="C12" s="236" t="str">
        <f>IF(ISBLANK(Regressions!C22), " ", Regressions!C22)</f>
        <v>National</v>
      </c>
      <c r="D12" s="240">
        <f>IF(ISBLANK(Regressions!D22), " ", Regressions!D22)</f>
        <v>4100048</v>
      </c>
      <c r="E12" s="414" t="e">
        <f>IF(ISNUMBER(Regressions!E22),ROUND(Regressions!E22, 1), NA())</f>
        <v>#N/A</v>
      </c>
      <c r="F12" s="304">
        <f>IF(ISNUMBER(Regressions!F22),ROUND(Regressions!F22, 1), NA())</f>
        <v>21.3</v>
      </c>
      <c r="G12" s="415" t="e">
        <f>IF(ISNUMBER(Regressions!G22),ROUND(Regressions!G22, 1), NA())</f>
        <v>#N/A</v>
      </c>
      <c r="H12" s="416" t="e">
        <f>IF(ISNUMBER(Regressions!H22),ROUND(Regressions!H22, 1), NA())</f>
        <v>#N/A</v>
      </c>
      <c r="I12" s="417">
        <f>IF(ISNUMBER(Regressions!I22),ROUND(Regressions!I22, 1), NA())</f>
        <v>78.7</v>
      </c>
      <c r="J12" s="418">
        <f>IF(ISNUMBER(Regressions!J22),ROUND(Regressions!J22, 1), NA())</f>
        <v>63.4</v>
      </c>
      <c r="K12" s="304" t="e">
        <f>IF(ISNUMBER(Regressions!K22),ROUND(Regressions!K22, 1), NA())</f>
        <v>#N/A</v>
      </c>
      <c r="L12" s="419" t="e">
        <f>IF(ISNUMBER(Regressions!L22),ROUND(Regressions!L22, 1), NA())</f>
        <v>#N/A</v>
      </c>
      <c r="M12" s="416">
        <f>IF(ISNUMBER(Regressions!M22),ROUND(Regressions!M22, 1), NA())</f>
        <v>63.4</v>
      </c>
      <c r="N12" s="420">
        <f>IF(ISNUMBER(Regressions!N22),ROUND(Regressions!N22, 1), NA())</f>
        <v>36.6</v>
      </c>
      <c r="O12" s="414" t="e">
        <f>IF(ISNUMBER(Regressions!O22),ROUND(Regressions!O22, 1), NA())</f>
        <v>#N/A</v>
      </c>
      <c r="P12" s="304" t="e">
        <f>IF(ISNUMBER(Regressions!P22),ROUND(Regressions!P22, 1), NA())</f>
        <v>#N/A</v>
      </c>
      <c r="Q12" s="421" t="e">
        <f>IF(ISNUMBER(Regressions!Q22),ROUND(Regressions!Q22, 1), NA())</f>
        <v>#N/A</v>
      </c>
      <c r="R12" s="416" t="e">
        <f>IF(ISNUMBER(Regressions!R22),ROUND(Regressions!R22, 1), NA())</f>
        <v>#N/A</v>
      </c>
      <c r="S12" s="417" t="e">
        <f>IF(ISNUMBER(Regressions!S22),ROUND(Regressions!S22, 1), NA())</f>
        <v>#N/A</v>
      </c>
    </row>
    <row r="13" spans="1:27" x14ac:dyDescent="0.25">
      <c r="A13" s="238" t="str">
        <f>IF(ISBLANK(Regressions!A23), " ", Regressions!A23)</f>
        <v>Guinea</v>
      </c>
      <c r="B13" s="233">
        <f>IF(ISBLANK(Regressions!B23), " ", Regressions!B23)</f>
        <v>2009</v>
      </c>
      <c r="C13" s="236" t="str">
        <f>IF(ISBLANK(Regressions!C23), " ", Regressions!C23)</f>
        <v>National</v>
      </c>
      <c r="D13" s="240">
        <f>IF(ISBLANK(Regressions!D23), " ", Regressions!D23)</f>
        <v>4192636</v>
      </c>
      <c r="E13" s="414" t="e">
        <f>IF(ISNUMBER(Regressions!E23),ROUND(Regressions!E23, 1), NA())</f>
        <v>#N/A</v>
      </c>
      <c r="F13" s="304">
        <f>IF(ISNUMBER(Regressions!F23),ROUND(Regressions!F23, 1), NA())</f>
        <v>22</v>
      </c>
      <c r="G13" s="415" t="e">
        <f>IF(ISNUMBER(Regressions!G23),ROUND(Regressions!G23, 1), NA())</f>
        <v>#N/A</v>
      </c>
      <c r="H13" s="416" t="e">
        <f>IF(ISNUMBER(Regressions!H23),ROUND(Regressions!H23, 1), NA())</f>
        <v>#N/A</v>
      </c>
      <c r="I13" s="417">
        <f>IF(ISNUMBER(Regressions!I23),ROUND(Regressions!I23, 1), NA())</f>
        <v>78</v>
      </c>
      <c r="J13" s="418">
        <f>IF(ISNUMBER(Regressions!J23),ROUND(Regressions!J23, 1), NA())</f>
        <v>65</v>
      </c>
      <c r="K13" s="304" t="e">
        <f>IF(ISNUMBER(Regressions!K23),ROUND(Regressions!K23, 1), NA())</f>
        <v>#N/A</v>
      </c>
      <c r="L13" s="419" t="e">
        <f>IF(ISNUMBER(Regressions!L23),ROUND(Regressions!L23, 1), NA())</f>
        <v>#N/A</v>
      </c>
      <c r="M13" s="416">
        <f>IF(ISNUMBER(Regressions!M23),ROUND(Regressions!M23, 1), NA())</f>
        <v>65</v>
      </c>
      <c r="N13" s="420">
        <f>IF(ISNUMBER(Regressions!N23),ROUND(Regressions!N23, 1), NA())</f>
        <v>35</v>
      </c>
      <c r="O13" s="414" t="e">
        <f>IF(ISNUMBER(Regressions!O23),ROUND(Regressions!O23, 1), NA())</f>
        <v>#N/A</v>
      </c>
      <c r="P13" s="304" t="e">
        <f>IF(ISNUMBER(Regressions!P23),ROUND(Regressions!P23, 1), NA())</f>
        <v>#N/A</v>
      </c>
      <c r="Q13" s="421" t="e">
        <f>IF(ISNUMBER(Regressions!Q23),ROUND(Regressions!Q23, 1), NA())</f>
        <v>#N/A</v>
      </c>
      <c r="R13" s="416" t="e">
        <f>IF(ISNUMBER(Regressions!R23),ROUND(Regressions!R23, 1), NA())</f>
        <v>#N/A</v>
      </c>
      <c r="S13" s="417" t="e">
        <f>IF(ISNUMBER(Regressions!S23),ROUND(Regressions!S23, 1), NA())</f>
        <v>#N/A</v>
      </c>
    </row>
    <row r="14" spans="1:27" x14ac:dyDescent="0.25">
      <c r="A14" s="238" t="str">
        <f>IF(ISBLANK(Regressions!A24), " ", Regressions!A24)</f>
        <v>Guinea</v>
      </c>
      <c r="B14" s="233">
        <f>IF(ISBLANK(Regressions!B24), " ", Regressions!B24)</f>
        <v>2010</v>
      </c>
      <c r="C14" s="236" t="str">
        <f>IF(ISBLANK(Regressions!C24), " ", Regressions!C24)</f>
        <v>National</v>
      </c>
      <c r="D14" s="240">
        <f>IF(ISBLANK(Regressions!D24), " ", Regressions!D24)</f>
        <v>4285445</v>
      </c>
      <c r="E14" s="414" t="e">
        <f>IF(ISNUMBER(Regressions!E24),ROUND(Regressions!E24, 1), NA())</f>
        <v>#N/A</v>
      </c>
      <c r="F14" s="304">
        <f>IF(ISNUMBER(Regressions!F24),ROUND(Regressions!F24, 1), NA())</f>
        <v>22.8</v>
      </c>
      <c r="G14" s="415" t="e">
        <f>IF(ISNUMBER(Regressions!G24),ROUND(Regressions!G24, 1), NA())</f>
        <v>#N/A</v>
      </c>
      <c r="H14" s="416" t="e">
        <f>IF(ISNUMBER(Regressions!H24),ROUND(Regressions!H24, 1), NA())</f>
        <v>#N/A</v>
      </c>
      <c r="I14" s="417">
        <f>IF(ISNUMBER(Regressions!I24),ROUND(Regressions!I24, 1), NA())</f>
        <v>77.2</v>
      </c>
      <c r="J14" s="418">
        <f>IF(ISNUMBER(Regressions!J24),ROUND(Regressions!J24, 1), NA())</f>
        <v>66.7</v>
      </c>
      <c r="K14" s="304" t="e">
        <f>IF(ISNUMBER(Regressions!K24),ROUND(Regressions!K24, 1), NA())</f>
        <v>#N/A</v>
      </c>
      <c r="L14" s="419" t="e">
        <f>IF(ISNUMBER(Regressions!L24),ROUND(Regressions!L24, 1), NA())</f>
        <v>#N/A</v>
      </c>
      <c r="M14" s="416">
        <f>IF(ISNUMBER(Regressions!M24),ROUND(Regressions!M24, 1), NA())</f>
        <v>66.7</v>
      </c>
      <c r="N14" s="420">
        <f>IF(ISNUMBER(Regressions!N24),ROUND(Regressions!N24, 1), NA())</f>
        <v>33.299999999999997</v>
      </c>
      <c r="O14" s="414" t="e">
        <f>IF(ISNUMBER(Regressions!O24),ROUND(Regressions!O24, 1), NA())</f>
        <v>#N/A</v>
      </c>
      <c r="P14" s="304" t="e">
        <f>IF(ISNUMBER(Regressions!P24),ROUND(Regressions!P24, 1), NA())</f>
        <v>#N/A</v>
      </c>
      <c r="Q14" s="421" t="e">
        <f>IF(ISNUMBER(Regressions!Q24),ROUND(Regressions!Q24, 1), NA())</f>
        <v>#N/A</v>
      </c>
      <c r="R14" s="416" t="e">
        <f>IF(ISNUMBER(Regressions!R24),ROUND(Regressions!R24, 1), NA())</f>
        <v>#N/A</v>
      </c>
      <c r="S14" s="417" t="e">
        <f>IF(ISNUMBER(Regressions!S24),ROUND(Regressions!S24, 1), NA())</f>
        <v>#N/A</v>
      </c>
    </row>
    <row r="15" spans="1:27" x14ac:dyDescent="0.25">
      <c r="A15" s="238" t="str">
        <f>IF(ISBLANK(Regressions!A25), " ", Regressions!A25)</f>
        <v>Guinea</v>
      </c>
      <c r="B15" s="233">
        <f>IF(ISBLANK(Regressions!B25), " ", Regressions!B25)</f>
        <v>2011</v>
      </c>
      <c r="C15" s="236" t="str">
        <f>IF(ISBLANK(Regressions!C25), " ", Regressions!C25)</f>
        <v>National</v>
      </c>
      <c r="D15" s="240">
        <f>IF(ISBLANK(Regressions!D25), " ", Regressions!D25)</f>
        <v>4375251</v>
      </c>
      <c r="E15" s="414">
        <f>IF(ISNUMBER(Regressions!E25),ROUND(Regressions!E25, 1), NA())</f>
        <v>48.1</v>
      </c>
      <c r="F15" s="304">
        <f>IF(ISNUMBER(Regressions!F25),ROUND(Regressions!F25, 1), NA())</f>
        <v>23.5</v>
      </c>
      <c r="G15" s="415">
        <f>IF(ISNUMBER(Regressions!G25),ROUND(Regressions!G25, 1), NA())</f>
        <v>10</v>
      </c>
      <c r="H15" s="416">
        <f>IF(ISNUMBER(Regressions!H25),ROUND(Regressions!H25, 1), NA())</f>
        <v>13.5</v>
      </c>
      <c r="I15" s="417">
        <f>IF(ISNUMBER(Regressions!I25),ROUND(Regressions!I25, 1), NA())</f>
        <v>76.5</v>
      </c>
      <c r="J15" s="418">
        <f>IF(ISNUMBER(Regressions!J25),ROUND(Regressions!J25, 1), NA())</f>
        <v>68.400000000000006</v>
      </c>
      <c r="K15" s="304" t="e">
        <f>IF(ISNUMBER(Regressions!K25),ROUND(Regressions!K25, 1), NA())</f>
        <v>#N/A</v>
      </c>
      <c r="L15" s="419" t="e">
        <f>IF(ISNUMBER(Regressions!L25),ROUND(Regressions!L25, 1), NA())</f>
        <v>#N/A</v>
      </c>
      <c r="M15" s="416">
        <f>IF(ISNUMBER(Regressions!M25),ROUND(Regressions!M25, 1), NA())</f>
        <v>68.400000000000006</v>
      </c>
      <c r="N15" s="420">
        <f>IF(ISNUMBER(Regressions!N25),ROUND(Regressions!N25, 1), NA())</f>
        <v>31.6</v>
      </c>
      <c r="O15" s="414">
        <f>IF(ISNUMBER(Regressions!O25),ROUND(Regressions!O25, 1), NA())</f>
        <v>86.4</v>
      </c>
      <c r="P15" s="304">
        <f>IF(ISNUMBER(Regressions!P25),ROUND(Regressions!P25, 1), NA())</f>
        <v>29.2</v>
      </c>
      <c r="Q15" s="421" t="e">
        <f>IF(ISNUMBER(Regressions!Q25),ROUND(Regressions!Q25, 1), NA())</f>
        <v>#N/A</v>
      </c>
      <c r="R15" s="416">
        <f>IF(ISNUMBER(Regressions!R25),ROUND(Regressions!R25, 1), NA())</f>
        <v>29.2</v>
      </c>
      <c r="S15" s="417">
        <f>IF(ISNUMBER(Regressions!S25),ROUND(Regressions!S25, 1), NA())</f>
        <v>70.8</v>
      </c>
    </row>
    <row r="16" spans="1:27" x14ac:dyDescent="0.25">
      <c r="A16" s="238" t="str">
        <f>IF(ISBLANK(Regressions!A26), " ", Regressions!A26)</f>
        <v>Guinea</v>
      </c>
      <c r="B16" s="233">
        <f>IF(ISBLANK(Regressions!B26), " ", Regressions!B26)</f>
        <v>2012</v>
      </c>
      <c r="C16" s="236" t="str">
        <f>IF(ISBLANK(Regressions!C26), " ", Regressions!C26)</f>
        <v>National</v>
      </c>
      <c r="D16" s="240">
        <f>IF(ISBLANK(Regressions!D26), " ", Regressions!D26)</f>
        <v>4468644</v>
      </c>
      <c r="E16" s="414">
        <f>IF(ISNUMBER(Regressions!E26),ROUND(Regressions!E26, 1), NA())</f>
        <v>48.1</v>
      </c>
      <c r="F16" s="304">
        <f>IF(ISNUMBER(Regressions!F26),ROUND(Regressions!F26, 1), NA())</f>
        <v>24.3</v>
      </c>
      <c r="G16" s="415">
        <f>IF(ISNUMBER(Regressions!G26),ROUND(Regressions!G26, 1), NA())</f>
        <v>10</v>
      </c>
      <c r="H16" s="416">
        <f>IF(ISNUMBER(Regressions!H26),ROUND(Regressions!H26, 1), NA())</f>
        <v>14.2</v>
      </c>
      <c r="I16" s="417">
        <f>IF(ISNUMBER(Regressions!I26),ROUND(Regressions!I26, 1), NA())</f>
        <v>75.7</v>
      </c>
      <c r="J16" s="418">
        <f>IF(ISNUMBER(Regressions!J26),ROUND(Regressions!J26, 1), NA())</f>
        <v>70</v>
      </c>
      <c r="K16" s="304" t="e">
        <f>IF(ISNUMBER(Regressions!K26),ROUND(Regressions!K26, 1), NA())</f>
        <v>#N/A</v>
      </c>
      <c r="L16" s="419" t="e">
        <f>IF(ISNUMBER(Regressions!L26),ROUND(Regressions!L26, 1), NA())</f>
        <v>#N/A</v>
      </c>
      <c r="M16" s="416">
        <f>IF(ISNUMBER(Regressions!M26),ROUND(Regressions!M26, 1), NA())</f>
        <v>70</v>
      </c>
      <c r="N16" s="420">
        <f>IF(ISNUMBER(Regressions!N26),ROUND(Regressions!N26, 1), NA())</f>
        <v>30</v>
      </c>
      <c r="O16" s="414">
        <f>IF(ISNUMBER(Regressions!O26),ROUND(Regressions!O26, 1), NA())</f>
        <v>86.4</v>
      </c>
      <c r="P16" s="304">
        <f>IF(ISNUMBER(Regressions!P26),ROUND(Regressions!P26, 1), NA())</f>
        <v>29.2</v>
      </c>
      <c r="Q16" s="421" t="e">
        <f>IF(ISNUMBER(Regressions!Q26),ROUND(Regressions!Q26, 1), NA())</f>
        <v>#N/A</v>
      </c>
      <c r="R16" s="416">
        <f>IF(ISNUMBER(Regressions!R26),ROUND(Regressions!R26, 1), NA())</f>
        <v>29.2</v>
      </c>
      <c r="S16" s="417">
        <f>IF(ISNUMBER(Regressions!S26),ROUND(Regressions!S26, 1), NA())</f>
        <v>70.8</v>
      </c>
    </row>
    <row r="17" spans="1:19" x14ac:dyDescent="0.25">
      <c r="A17" s="238" t="str">
        <f>IF(ISBLANK(Regressions!A27), " ", Regressions!A27)</f>
        <v>Guinea</v>
      </c>
      <c r="B17" s="233">
        <f>IF(ISBLANK(Regressions!B27), " ", Regressions!B27)</f>
        <v>2013</v>
      </c>
      <c r="C17" s="236" t="str">
        <f>IF(ISBLANK(Regressions!C27), " ", Regressions!C27)</f>
        <v>National</v>
      </c>
      <c r="D17" s="240">
        <f>IF(ISBLANK(Regressions!D27), " ", Regressions!D27)</f>
        <v>4565144</v>
      </c>
      <c r="E17" s="414">
        <f>IF(ISNUMBER(Regressions!E27),ROUND(Regressions!E27, 1), NA())</f>
        <v>48.1</v>
      </c>
      <c r="F17" s="304">
        <f>IF(ISNUMBER(Regressions!F27),ROUND(Regressions!F27, 1), NA())</f>
        <v>25</v>
      </c>
      <c r="G17" s="415">
        <f>IF(ISNUMBER(Regressions!G27),ROUND(Regressions!G27, 1), NA())</f>
        <v>10</v>
      </c>
      <c r="H17" s="416">
        <f>IF(ISNUMBER(Regressions!H27),ROUND(Regressions!H27, 1), NA())</f>
        <v>15</v>
      </c>
      <c r="I17" s="417">
        <f>IF(ISNUMBER(Regressions!I27),ROUND(Regressions!I27, 1), NA())</f>
        <v>75</v>
      </c>
      <c r="J17" s="418">
        <f>IF(ISNUMBER(Regressions!J27),ROUND(Regressions!J27, 1), NA())</f>
        <v>71.7</v>
      </c>
      <c r="K17" s="304" t="e">
        <f>IF(ISNUMBER(Regressions!K27),ROUND(Regressions!K27, 1), NA())</f>
        <v>#N/A</v>
      </c>
      <c r="L17" s="419" t="e">
        <f>IF(ISNUMBER(Regressions!L27),ROUND(Regressions!L27, 1), NA())</f>
        <v>#N/A</v>
      </c>
      <c r="M17" s="416">
        <f>IF(ISNUMBER(Regressions!M27),ROUND(Regressions!M27, 1), NA())</f>
        <v>71.7</v>
      </c>
      <c r="N17" s="420">
        <f>IF(ISNUMBER(Regressions!N27),ROUND(Regressions!N27, 1), NA())</f>
        <v>28.3</v>
      </c>
      <c r="O17" s="414">
        <f>IF(ISNUMBER(Regressions!O27),ROUND(Regressions!O27, 1), NA())</f>
        <v>86.4</v>
      </c>
      <c r="P17" s="304">
        <f>IF(ISNUMBER(Regressions!P27),ROUND(Regressions!P27, 1), NA())</f>
        <v>29.2</v>
      </c>
      <c r="Q17" s="421" t="e">
        <f>IF(ISNUMBER(Regressions!Q27),ROUND(Regressions!Q27, 1), NA())</f>
        <v>#N/A</v>
      </c>
      <c r="R17" s="416">
        <f>IF(ISNUMBER(Regressions!R27),ROUND(Regressions!R27, 1), NA())</f>
        <v>29.2</v>
      </c>
      <c r="S17" s="417">
        <f>IF(ISNUMBER(Regressions!S27),ROUND(Regressions!S27, 1), NA())</f>
        <v>70.8</v>
      </c>
    </row>
    <row r="18" spans="1:19" x14ac:dyDescent="0.25">
      <c r="A18" s="238" t="str">
        <f>IF(ISBLANK(Regressions!A28), " ", Regressions!A28)</f>
        <v>Guinea</v>
      </c>
      <c r="B18" s="233">
        <f>IF(ISBLANK(Regressions!B28), " ", Regressions!B28)</f>
        <v>2014</v>
      </c>
      <c r="C18" s="236" t="str">
        <f>IF(ISBLANK(Regressions!C28), " ", Regressions!C28)</f>
        <v>National</v>
      </c>
      <c r="D18" s="240">
        <f>IF(ISBLANK(Regressions!D28), " ", Regressions!D28)</f>
        <v>4664509</v>
      </c>
      <c r="E18" s="414">
        <f>IF(ISNUMBER(Regressions!E28),ROUND(Regressions!E28, 1), NA())</f>
        <v>48.1</v>
      </c>
      <c r="F18" s="304">
        <f>IF(ISNUMBER(Regressions!F28),ROUND(Regressions!F28, 1), NA())</f>
        <v>25.7</v>
      </c>
      <c r="G18" s="415">
        <f>IF(ISNUMBER(Regressions!G28),ROUND(Regressions!G28, 1), NA())</f>
        <v>10</v>
      </c>
      <c r="H18" s="416">
        <f>IF(ISNUMBER(Regressions!H28),ROUND(Regressions!H28, 1), NA())</f>
        <v>15.7</v>
      </c>
      <c r="I18" s="417">
        <f>IF(ISNUMBER(Regressions!I28),ROUND(Regressions!I28, 1), NA())</f>
        <v>74.3</v>
      </c>
      <c r="J18" s="418">
        <f>IF(ISNUMBER(Regressions!J28),ROUND(Regressions!J28, 1), NA())</f>
        <v>73.400000000000006</v>
      </c>
      <c r="K18" s="304" t="e">
        <f>IF(ISNUMBER(Regressions!K28),ROUND(Regressions!K28, 1), NA())</f>
        <v>#N/A</v>
      </c>
      <c r="L18" s="419" t="e">
        <f>IF(ISNUMBER(Regressions!L28),ROUND(Regressions!L28, 1), NA())</f>
        <v>#N/A</v>
      </c>
      <c r="M18" s="416">
        <f>IF(ISNUMBER(Regressions!M28),ROUND(Regressions!M28, 1), NA())</f>
        <v>73.400000000000006</v>
      </c>
      <c r="N18" s="420">
        <f>IF(ISNUMBER(Regressions!N28),ROUND(Regressions!N28, 1), NA())</f>
        <v>26.6</v>
      </c>
      <c r="O18" s="414">
        <f>IF(ISNUMBER(Regressions!O28),ROUND(Regressions!O28, 1), NA())</f>
        <v>86.4</v>
      </c>
      <c r="P18" s="304">
        <f>IF(ISNUMBER(Regressions!P28),ROUND(Regressions!P28, 1), NA())</f>
        <v>29.2</v>
      </c>
      <c r="Q18" s="421" t="e">
        <f>IF(ISNUMBER(Regressions!Q28),ROUND(Regressions!Q28, 1), NA())</f>
        <v>#N/A</v>
      </c>
      <c r="R18" s="416">
        <f>IF(ISNUMBER(Regressions!R28),ROUND(Regressions!R28, 1), NA())</f>
        <v>29.2</v>
      </c>
      <c r="S18" s="417">
        <f>IF(ISNUMBER(Regressions!S28),ROUND(Regressions!S28, 1), NA())</f>
        <v>70.8</v>
      </c>
    </row>
    <row r="19" spans="1:19" x14ac:dyDescent="0.25">
      <c r="A19" s="238" t="str">
        <f>IF(ISBLANK(Regressions!A29), " ", Regressions!A29)</f>
        <v>Guinea</v>
      </c>
      <c r="B19" s="233">
        <f>IF(ISBLANK(Regressions!B29), " ", Regressions!B29)</f>
        <v>2015</v>
      </c>
      <c r="C19" s="236" t="str">
        <f>IF(ISBLANK(Regressions!C29), " ", Regressions!C29)</f>
        <v>National</v>
      </c>
      <c r="D19" s="240">
        <f>IF(ISBLANK(Regressions!D29), " ", Regressions!D29)</f>
        <v>4766444</v>
      </c>
      <c r="E19" s="414">
        <f>IF(ISNUMBER(Regressions!E29),ROUND(Regressions!E29, 1), NA())</f>
        <v>48.1</v>
      </c>
      <c r="F19" s="304">
        <f>IF(ISNUMBER(Regressions!F29),ROUND(Regressions!F29, 1), NA())</f>
        <v>26.5</v>
      </c>
      <c r="G19" s="415">
        <f>IF(ISNUMBER(Regressions!G29),ROUND(Regressions!G29, 1), NA())</f>
        <v>10</v>
      </c>
      <c r="H19" s="416">
        <f>IF(ISNUMBER(Regressions!H29),ROUND(Regressions!H29, 1), NA())</f>
        <v>16.399999999999999</v>
      </c>
      <c r="I19" s="417">
        <f>IF(ISNUMBER(Regressions!I29),ROUND(Regressions!I29, 1), NA())</f>
        <v>73.5</v>
      </c>
      <c r="J19" s="418">
        <f>IF(ISNUMBER(Regressions!J29),ROUND(Regressions!J29, 1), NA())</f>
        <v>75</v>
      </c>
      <c r="K19" s="304" t="e">
        <f>IF(ISNUMBER(Regressions!K29),ROUND(Regressions!K29, 1), NA())</f>
        <v>#N/A</v>
      </c>
      <c r="L19" s="419" t="e">
        <f>IF(ISNUMBER(Regressions!L29),ROUND(Regressions!L29, 1), NA())</f>
        <v>#N/A</v>
      </c>
      <c r="M19" s="416">
        <f>IF(ISNUMBER(Regressions!M29),ROUND(Regressions!M29, 1), NA())</f>
        <v>75</v>
      </c>
      <c r="N19" s="420">
        <f>IF(ISNUMBER(Regressions!N29),ROUND(Regressions!N29, 1), NA())</f>
        <v>25</v>
      </c>
      <c r="O19" s="414">
        <f>IF(ISNUMBER(Regressions!O29),ROUND(Regressions!O29, 1), NA())</f>
        <v>86.4</v>
      </c>
      <c r="P19" s="304">
        <f>IF(ISNUMBER(Regressions!P29),ROUND(Regressions!P29, 1), NA())</f>
        <v>29.2</v>
      </c>
      <c r="Q19" s="421" t="e">
        <f>IF(ISNUMBER(Regressions!Q29),ROUND(Regressions!Q29, 1), NA())</f>
        <v>#N/A</v>
      </c>
      <c r="R19" s="416">
        <f>IF(ISNUMBER(Regressions!R29),ROUND(Regressions!R29, 1), NA())</f>
        <v>29.2</v>
      </c>
      <c r="S19" s="417">
        <f>IF(ISNUMBER(Regressions!S29),ROUND(Regressions!S29, 1), NA())</f>
        <v>70.8</v>
      </c>
    </row>
    <row r="20" spans="1:19" x14ac:dyDescent="0.25">
      <c r="A20" s="241" t="str">
        <f>IF(ISBLANK(Regressions!A30), " ", Regressions!A30)</f>
        <v>Guinea</v>
      </c>
      <c r="B20" s="242">
        <f>IF(ISBLANK(Regressions!B30), " ", Regressions!B30)</f>
        <v>2016</v>
      </c>
      <c r="C20" s="243" t="str">
        <f>IF(ISBLANK(Regressions!C30), " ", Regressions!C30)</f>
        <v>National</v>
      </c>
      <c r="D20" s="244">
        <f>IF(ISBLANK(Regressions!D30), " ", Regressions!D30)</f>
        <v>4869579</v>
      </c>
      <c r="E20" s="422">
        <f>IF(ISNUMBER(Regressions!E30),ROUND(Regressions!E30, 1), NA())</f>
        <v>48.1</v>
      </c>
      <c r="F20" s="305">
        <f>IF(ISNUMBER(Regressions!F30),ROUND(Regressions!F30, 1), NA())</f>
        <v>27.2</v>
      </c>
      <c r="G20" s="423">
        <f>IF(ISNUMBER(Regressions!G30),ROUND(Regressions!G30, 1), NA())</f>
        <v>10</v>
      </c>
      <c r="H20" s="424">
        <f>IF(ISNUMBER(Regressions!H30),ROUND(Regressions!H30, 1), NA())</f>
        <v>17.2</v>
      </c>
      <c r="I20" s="425">
        <f>IF(ISNUMBER(Regressions!I30),ROUND(Regressions!I30, 1), NA())</f>
        <v>72.8</v>
      </c>
      <c r="J20" s="426">
        <f>IF(ISNUMBER(Regressions!J30),ROUND(Regressions!J30, 1), NA())</f>
        <v>76.7</v>
      </c>
      <c r="K20" s="305" t="e">
        <f>IF(ISNUMBER(Regressions!K30),ROUND(Regressions!K30, 1), NA())</f>
        <v>#N/A</v>
      </c>
      <c r="L20" s="427" t="e">
        <f>IF(ISNUMBER(Regressions!L30),ROUND(Regressions!L30, 1), NA())</f>
        <v>#N/A</v>
      </c>
      <c r="M20" s="424">
        <f>IF(ISNUMBER(Regressions!M30),ROUND(Regressions!M30, 1), NA())</f>
        <v>76.7</v>
      </c>
      <c r="N20" s="428">
        <f>IF(ISNUMBER(Regressions!N30),ROUND(Regressions!N30, 1), NA())</f>
        <v>23.3</v>
      </c>
      <c r="O20" s="422">
        <f>IF(ISNUMBER(Regressions!O30),ROUND(Regressions!O30, 1), NA())</f>
        <v>86.4</v>
      </c>
      <c r="P20" s="305">
        <f>IF(ISNUMBER(Regressions!P30),ROUND(Regressions!P30, 1), NA())</f>
        <v>29.2</v>
      </c>
      <c r="Q20" s="429" t="e">
        <f>IF(ISNUMBER(Regressions!Q30),ROUND(Regressions!Q30, 1), NA())</f>
        <v>#N/A</v>
      </c>
      <c r="R20" s="424">
        <f>IF(ISNUMBER(Regressions!R30),ROUND(Regressions!R30, 1), NA())</f>
        <v>29.2</v>
      </c>
      <c r="S20" s="425">
        <f>IF(ISNUMBER(Regressions!S30),ROUND(Regressions!S30, 1), NA())</f>
        <v>70.8</v>
      </c>
    </row>
    <row r="21" spans="1:19" x14ac:dyDescent="0.25">
      <c r="A21" s="238" t="str">
        <f>IF(ISBLANK(Regressions!A31), " ", Regressions!A31)</f>
        <v>Guinea</v>
      </c>
      <c r="B21" s="233">
        <f>IF(ISBLANK(Regressions!B31), " ", Regressions!B31)</f>
        <v>2000</v>
      </c>
      <c r="C21" s="236" t="str">
        <f>IF(ISBLANK(Regressions!C31), " ", Regressions!C31)</f>
        <v>Urban</v>
      </c>
      <c r="D21" s="240">
        <f>IF(ISBLANK(Regressions!D31), " ", Regressions!D31)</f>
        <v>1079676.0327948951</v>
      </c>
      <c r="E21" s="414" t="e">
        <f>IF(ISNUMBER(Regressions!E31),ROUND(Regressions!E31, 1), NA())</f>
        <v>#N/A</v>
      </c>
      <c r="F21" s="304" t="e">
        <f>IF(ISNUMBER(Regressions!F31),ROUND(Regressions!F31, 1), NA())</f>
        <v>#N/A</v>
      </c>
      <c r="G21" s="415" t="e">
        <f>IF(ISNUMBER(Regressions!G31),ROUND(Regressions!G31, 1), NA())</f>
        <v>#N/A</v>
      </c>
      <c r="H21" s="416" t="e">
        <f>IF(ISNUMBER(Regressions!H31),ROUND(Regressions!H31, 1), NA())</f>
        <v>#N/A</v>
      </c>
      <c r="I21" s="417" t="e">
        <f>IF(ISNUMBER(Regressions!I31),ROUND(Regressions!I31, 1), NA())</f>
        <v>#N/A</v>
      </c>
      <c r="J21" s="418" t="e">
        <f>IF(ISNUMBER(Regressions!J31),ROUND(Regressions!J31, 1), NA())</f>
        <v>#N/A</v>
      </c>
      <c r="K21" s="304" t="e">
        <f>IF(ISNUMBER(Regressions!K31),ROUND(Regressions!K31, 1), NA())</f>
        <v>#N/A</v>
      </c>
      <c r="L21" s="419" t="e">
        <f>IF(ISNUMBER(Regressions!L31),ROUND(Regressions!L31, 1), NA())</f>
        <v>#N/A</v>
      </c>
      <c r="M21" s="416" t="e">
        <f>IF(ISNUMBER(Regressions!M31),ROUND(Regressions!M31, 1), NA())</f>
        <v>#N/A</v>
      </c>
      <c r="N21" s="420" t="e">
        <f>IF(ISNUMBER(Regressions!N31),ROUND(Regressions!N31, 1), NA())</f>
        <v>#N/A</v>
      </c>
      <c r="O21" s="414" t="e">
        <f>IF(ISNUMBER(Regressions!O31),ROUND(Regressions!O31, 1), NA())</f>
        <v>#N/A</v>
      </c>
      <c r="P21" s="304" t="e">
        <f>IF(ISNUMBER(Regressions!P31),ROUND(Regressions!P31, 1), NA())</f>
        <v>#N/A</v>
      </c>
      <c r="Q21" s="421" t="e">
        <f>IF(ISNUMBER(Regressions!Q31),ROUND(Regressions!Q31, 1), NA())</f>
        <v>#N/A</v>
      </c>
      <c r="R21" s="416" t="e">
        <f>IF(ISNUMBER(Regressions!R31),ROUND(Regressions!R31, 1), NA())</f>
        <v>#N/A</v>
      </c>
      <c r="S21" s="417" t="e">
        <f>IF(ISNUMBER(Regressions!S31),ROUND(Regressions!S31, 1), NA())</f>
        <v>#N/A</v>
      </c>
    </row>
    <row r="22" spans="1:19" x14ac:dyDescent="0.25">
      <c r="A22" s="238" t="str">
        <f>IF(ISBLANK(Regressions!A32), " ", Regressions!A32)</f>
        <v>Guinea</v>
      </c>
      <c r="B22" s="233">
        <f>IF(ISBLANK(Regressions!B32), " ", Regressions!B32)</f>
        <v>2001</v>
      </c>
      <c r="C22" s="236" t="str">
        <f>IF(ISBLANK(Regressions!C32), " ", Regressions!C32)</f>
        <v>Urban</v>
      </c>
      <c r="D22" s="240">
        <f>IF(ISBLANK(Regressions!D32), " ", Regressions!D32)</f>
        <v>1112591.3972568512</v>
      </c>
      <c r="E22" s="414" t="e">
        <f>IF(ISNUMBER(Regressions!E32),ROUND(Regressions!E32, 1), NA())</f>
        <v>#N/A</v>
      </c>
      <c r="F22" s="304">
        <f>IF(ISNUMBER(Regressions!F32),ROUND(Regressions!F32, 1), NA())</f>
        <v>28.7</v>
      </c>
      <c r="G22" s="415" t="e">
        <f>IF(ISNUMBER(Regressions!G32),ROUND(Regressions!G32, 1), NA())</f>
        <v>#N/A</v>
      </c>
      <c r="H22" s="416">
        <f>IF(ISNUMBER(Regressions!H32),ROUND(Regressions!H32, 1), NA())</f>
        <v>28.7</v>
      </c>
      <c r="I22" s="417">
        <f>IF(ISNUMBER(Regressions!I32),ROUND(Regressions!I32, 1), NA())</f>
        <v>71.3</v>
      </c>
      <c r="J22" s="418" t="e">
        <f>IF(ISNUMBER(Regressions!J32),ROUND(Regressions!J32, 1), NA())</f>
        <v>#N/A</v>
      </c>
      <c r="K22" s="304" t="e">
        <f>IF(ISNUMBER(Regressions!K32),ROUND(Regressions!K32, 1), NA())</f>
        <v>#N/A</v>
      </c>
      <c r="L22" s="419" t="e">
        <f>IF(ISNUMBER(Regressions!L32),ROUND(Regressions!L32, 1), NA())</f>
        <v>#N/A</v>
      </c>
      <c r="M22" s="416" t="e">
        <f>IF(ISNUMBER(Regressions!M32),ROUND(Regressions!M32, 1), NA())</f>
        <v>#N/A</v>
      </c>
      <c r="N22" s="420" t="e">
        <f>IF(ISNUMBER(Regressions!N32),ROUND(Regressions!N32, 1), NA())</f>
        <v>#N/A</v>
      </c>
      <c r="O22" s="414" t="e">
        <f>IF(ISNUMBER(Regressions!O32),ROUND(Regressions!O32, 1), NA())</f>
        <v>#N/A</v>
      </c>
      <c r="P22" s="304" t="e">
        <f>IF(ISNUMBER(Regressions!P32),ROUND(Regressions!P32, 1), NA())</f>
        <v>#N/A</v>
      </c>
      <c r="Q22" s="421" t="e">
        <f>IF(ISNUMBER(Regressions!Q32),ROUND(Regressions!Q32, 1), NA())</f>
        <v>#N/A</v>
      </c>
      <c r="R22" s="416" t="e">
        <f>IF(ISNUMBER(Regressions!R32),ROUND(Regressions!R32, 1), NA())</f>
        <v>#N/A</v>
      </c>
      <c r="S22" s="417" t="e">
        <f>IF(ISNUMBER(Regressions!S32),ROUND(Regressions!S32, 1), NA())</f>
        <v>#N/A</v>
      </c>
    </row>
    <row r="23" spans="1:19" x14ac:dyDescent="0.25">
      <c r="A23" s="238" t="str">
        <f>IF(ISBLANK(Regressions!A33), " ", Regressions!A33)</f>
        <v>Guinea</v>
      </c>
      <c r="B23" s="233">
        <f>IF(ISBLANK(Regressions!B33), " ", Regressions!B33)</f>
        <v>2002</v>
      </c>
      <c r="C23" s="236" t="str">
        <f>IF(ISBLANK(Regressions!C33), " ", Regressions!C33)</f>
        <v>Urban</v>
      </c>
      <c r="D23" s="240">
        <f>IF(ISBLANK(Regressions!D33), " ", Regressions!D33)</f>
        <v>1148413.4973794173</v>
      </c>
      <c r="E23" s="414" t="e">
        <f>IF(ISNUMBER(Regressions!E33),ROUND(Regressions!E33, 1), NA())</f>
        <v>#N/A</v>
      </c>
      <c r="F23" s="304">
        <f>IF(ISNUMBER(Regressions!F33),ROUND(Regressions!F33, 1), NA())</f>
        <v>28.7</v>
      </c>
      <c r="G23" s="415" t="e">
        <f>IF(ISNUMBER(Regressions!G33),ROUND(Regressions!G33, 1), NA())</f>
        <v>#N/A</v>
      </c>
      <c r="H23" s="416">
        <f>IF(ISNUMBER(Regressions!H33),ROUND(Regressions!H33, 1), NA())</f>
        <v>28.7</v>
      </c>
      <c r="I23" s="417">
        <f>IF(ISNUMBER(Regressions!I33),ROUND(Regressions!I33, 1), NA())</f>
        <v>71.3</v>
      </c>
      <c r="J23" s="418" t="e">
        <f>IF(ISNUMBER(Regressions!J33),ROUND(Regressions!J33, 1), NA())</f>
        <v>#N/A</v>
      </c>
      <c r="K23" s="304" t="e">
        <f>IF(ISNUMBER(Regressions!K33),ROUND(Regressions!K33, 1), NA())</f>
        <v>#N/A</v>
      </c>
      <c r="L23" s="419" t="e">
        <f>IF(ISNUMBER(Regressions!L33),ROUND(Regressions!L33, 1), NA())</f>
        <v>#N/A</v>
      </c>
      <c r="M23" s="416" t="e">
        <f>IF(ISNUMBER(Regressions!M33),ROUND(Regressions!M33, 1), NA())</f>
        <v>#N/A</v>
      </c>
      <c r="N23" s="420" t="e">
        <f>IF(ISNUMBER(Regressions!N33),ROUND(Regressions!N33, 1), NA())</f>
        <v>#N/A</v>
      </c>
      <c r="O23" s="414" t="e">
        <f>IF(ISNUMBER(Regressions!O33),ROUND(Regressions!O33, 1), NA())</f>
        <v>#N/A</v>
      </c>
      <c r="P23" s="304" t="e">
        <f>IF(ISNUMBER(Regressions!P33),ROUND(Regressions!P33, 1), NA())</f>
        <v>#N/A</v>
      </c>
      <c r="Q23" s="421" t="e">
        <f>IF(ISNUMBER(Regressions!Q33),ROUND(Regressions!Q33, 1), NA())</f>
        <v>#N/A</v>
      </c>
      <c r="R23" s="416" t="e">
        <f>IF(ISNUMBER(Regressions!R33),ROUND(Regressions!R33, 1), NA())</f>
        <v>#N/A</v>
      </c>
      <c r="S23" s="417" t="e">
        <f>IF(ISNUMBER(Regressions!S33),ROUND(Regressions!S33, 1), NA())</f>
        <v>#N/A</v>
      </c>
    </row>
    <row r="24" spans="1:19" x14ac:dyDescent="0.25">
      <c r="A24" s="238" t="str">
        <f>IF(ISBLANK(Regressions!A34), " ", Regressions!A34)</f>
        <v>Guinea</v>
      </c>
      <c r="B24" s="233">
        <f>IF(ISBLANK(Regressions!B34), " ", Regressions!B34)</f>
        <v>2003</v>
      </c>
      <c r="C24" s="236" t="str">
        <f>IF(ISBLANK(Regressions!C34), " ", Regressions!C34)</f>
        <v>Urban</v>
      </c>
      <c r="D24" s="240">
        <f>IF(ISBLANK(Regressions!D34), " ", Regressions!D34)</f>
        <v>1185853.9255960844</v>
      </c>
      <c r="E24" s="414" t="e">
        <f>IF(ISNUMBER(Regressions!E34),ROUND(Regressions!E34, 1), NA())</f>
        <v>#N/A</v>
      </c>
      <c r="F24" s="304">
        <f>IF(ISNUMBER(Regressions!F34),ROUND(Regressions!F34, 1), NA())</f>
        <v>28.7</v>
      </c>
      <c r="G24" s="415" t="e">
        <f>IF(ISNUMBER(Regressions!G34),ROUND(Regressions!G34, 1), NA())</f>
        <v>#N/A</v>
      </c>
      <c r="H24" s="416">
        <f>IF(ISNUMBER(Regressions!H34),ROUND(Regressions!H34, 1), NA())</f>
        <v>28.7</v>
      </c>
      <c r="I24" s="417">
        <f>IF(ISNUMBER(Regressions!I34),ROUND(Regressions!I34, 1), NA())</f>
        <v>71.3</v>
      </c>
      <c r="J24" s="418" t="e">
        <f>IF(ISNUMBER(Regressions!J34),ROUND(Regressions!J34, 1), NA())</f>
        <v>#N/A</v>
      </c>
      <c r="K24" s="304" t="e">
        <f>IF(ISNUMBER(Regressions!K34),ROUND(Regressions!K34, 1), NA())</f>
        <v>#N/A</v>
      </c>
      <c r="L24" s="419" t="e">
        <f>IF(ISNUMBER(Regressions!L34),ROUND(Regressions!L34, 1), NA())</f>
        <v>#N/A</v>
      </c>
      <c r="M24" s="416" t="e">
        <f>IF(ISNUMBER(Regressions!M34),ROUND(Regressions!M34, 1), NA())</f>
        <v>#N/A</v>
      </c>
      <c r="N24" s="420" t="e">
        <f>IF(ISNUMBER(Regressions!N34),ROUND(Regressions!N34, 1), NA())</f>
        <v>#N/A</v>
      </c>
      <c r="O24" s="414" t="e">
        <f>IF(ISNUMBER(Regressions!O34),ROUND(Regressions!O34, 1), NA())</f>
        <v>#N/A</v>
      </c>
      <c r="P24" s="304" t="e">
        <f>IF(ISNUMBER(Regressions!P34),ROUND(Regressions!P34, 1), NA())</f>
        <v>#N/A</v>
      </c>
      <c r="Q24" s="421" t="e">
        <f>IF(ISNUMBER(Regressions!Q34),ROUND(Regressions!Q34, 1), NA())</f>
        <v>#N/A</v>
      </c>
      <c r="R24" s="416" t="e">
        <f>IF(ISNUMBER(Regressions!R34),ROUND(Regressions!R34, 1), NA())</f>
        <v>#N/A</v>
      </c>
      <c r="S24" s="417" t="e">
        <f>IF(ISNUMBER(Regressions!S34),ROUND(Regressions!S34, 1), NA())</f>
        <v>#N/A</v>
      </c>
    </row>
    <row r="25" spans="1:19" x14ac:dyDescent="0.25">
      <c r="A25" s="238" t="str">
        <f>IF(ISBLANK(Regressions!A35), " ", Regressions!A35)</f>
        <v>Guinea</v>
      </c>
      <c r="B25" s="233">
        <f>IF(ISBLANK(Regressions!B35), " ", Regressions!B35)</f>
        <v>2004</v>
      </c>
      <c r="C25" s="236" t="str">
        <f>IF(ISBLANK(Regressions!C35), " ", Regressions!C35)</f>
        <v>Urban</v>
      </c>
      <c r="D25" s="240">
        <f>IF(ISBLANK(Regressions!D35), " ", Regressions!D35)</f>
        <v>1224647.3643749999</v>
      </c>
      <c r="E25" s="414" t="e">
        <f>IF(ISNUMBER(Regressions!E35),ROUND(Regressions!E35, 1), NA())</f>
        <v>#N/A</v>
      </c>
      <c r="F25" s="304">
        <f>IF(ISNUMBER(Regressions!F35),ROUND(Regressions!F35, 1), NA())</f>
        <v>28.7</v>
      </c>
      <c r="G25" s="415" t="e">
        <f>IF(ISNUMBER(Regressions!G35),ROUND(Regressions!G35, 1), NA())</f>
        <v>#N/A</v>
      </c>
      <c r="H25" s="416">
        <f>IF(ISNUMBER(Regressions!H35),ROUND(Regressions!H35, 1), NA())</f>
        <v>28.7</v>
      </c>
      <c r="I25" s="417">
        <f>IF(ISNUMBER(Regressions!I35),ROUND(Regressions!I35, 1), NA())</f>
        <v>71.3</v>
      </c>
      <c r="J25" s="418" t="e">
        <f>IF(ISNUMBER(Regressions!J35),ROUND(Regressions!J35, 1), NA())</f>
        <v>#N/A</v>
      </c>
      <c r="K25" s="304" t="e">
        <f>IF(ISNUMBER(Regressions!K35),ROUND(Regressions!K35, 1), NA())</f>
        <v>#N/A</v>
      </c>
      <c r="L25" s="419" t="e">
        <f>IF(ISNUMBER(Regressions!L35),ROUND(Regressions!L35, 1), NA())</f>
        <v>#N/A</v>
      </c>
      <c r="M25" s="416" t="e">
        <f>IF(ISNUMBER(Regressions!M35),ROUND(Regressions!M35, 1), NA())</f>
        <v>#N/A</v>
      </c>
      <c r="N25" s="420" t="e">
        <f>IF(ISNUMBER(Regressions!N35),ROUND(Regressions!N35, 1), NA())</f>
        <v>#N/A</v>
      </c>
      <c r="O25" s="414" t="e">
        <f>IF(ISNUMBER(Regressions!O35),ROUND(Regressions!O35, 1), NA())</f>
        <v>#N/A</v>
      </c>
      <c r="P25" s="304" t="e">
        <f>IF(ISNUMBER(Regressions!P35),ROUND(Regressions!P35, 1), NA())</f>
        <v>#N/A</v>
      </c>
      <c r="Q25" s="421" t="e">
        <f>IF(ISNUMBER(Regressions!Q35),ROUND(Regressions!Q35, 1), NA())</f>
        <v>#N/A</v>
      </c>
      <c r="R25" s="416" t="e">
        <f>IF(ISNUMBER(Regressions!R35),ROUND(Regressions!R35, 1), NA())</f>
        <v>#N/A</v>
      </c>
      <c r="S25" s="417" t="e">
        <f>IF(ISNUMBER(Regressions!S35),ROUND(Regressions!S35, 1), NA())</f>
        <v>#N/A</v>
      </c>
    </row>
    <row r="26" spans="1:19" x14ac:dyDescent="0.25">
      <c r="A26" s="238" t="str">
        <f>IF(ISBLANK(Regressions!A36), " ", Regressions!A36)</f>
        <v>Guinea</v>
      </c>
      <c r="B26" s="233">
        <f>IF(ISBLANK(Regressions!B36), " ", Regressions!B36)</f>
        <v>2005</v>
      </c>
      <c r="C26" s="236" t="str">
        <f>IF(ISBLANK(Regressions!C36), " ", Regressions!C36)</f>
        <v>Urban</v>
      </c>
      <c r="D26" s="240">
        <f>IF(ISBLANK(Regressions!D36), " ", Regressions!D36)</f>
        <v>1264361.73715065</v>
      </c>
      <c r="E26" s="414" t="e">
        <f>IF(ISNUMBER(Regressions!E36),ROUND(Regressions!E36, 1), NA())</f>
        <v>#N/A</v>
      </c>
      <c r="F26" s="304">
        <f>IF(ISNUMBER(Regressions!F36),ROUND(Regressions!F36, 1), NA())</f>
        <v>28.7</v>
      </c>
      <c r="G26" s="415" t="e">
        <f>IF(ISNUMBER(Regressions!G36),ROUND(Regressions!G36, 1), NA())</f>
        <v>#N/A</v>
      </c>
      <c r="H26" s="416">
        <f>IF(ISNUMBER(Regressions!H36),ROUND(Regressions!H36, 1), NA())</f>
        <v>28.7</v>
      </c>
      <c r="I26" s="417">
        <f>IF(ISNUMBER(Regressions!I36),ROUND(Regressions!I36, 1), NA())</f>
        <v>71.3</v>
      </c>
      <c r="J26" s="418" t="e">
        <f>IF(ISNUMBER(Regressions!J36),ROUND(Regressions!J36, 1), NA())</f>
        <v>#N/A</v>
      </c>
      <c r="K26" s="304" t="e">
        <f>IF(ISNUMBER(Regressions!K36),ROUND(Regressions!K36, 1), NA())</f>
        <v>#N/A</v>
      </c>
      <c r="L26" s="419" t="e">
        <f>IF(ISNUMBER(Regressions!L36),ROUND(Regressions!L36, 1), NA())</f>
        <v>#N/A</v>
      </c>
      <c r="M26" s="416" t="e">
        <f>IF(ISNUMBER(Regressions!M36),ROUND(Regressions!M36, 1), NA())</f>
        <v>#N/A</v>
      </c>
      <c r="N26" s="420" t="e">
        <f>IF(ISNUMBER(Regressions!N36),ROUND(Regressions!N36, 1), NA())</f>
        <v>#N/A</v>
      </c>
      <c r="O26" s="414" t="e">
        <f>IF(ISNUMBER(Regressions!O36),ROUND(Regressions!O36, 1), NA())</f>
        <v>#N/A</v>
      </c>
      <c r="P26" s="304" t="e">
        <f>IF(ISNUMBER(Regressions!P36),ROUND(Regressions!P36, 1), NA())</f>
        <v>#N/A</v>
      </c>
      <c r="Q26" s="421" t="e">
        <f>IF(ISNUMBER(Regressions!Q36),ROUND(Regressions!Q36, 1), NA())</f>
        <v>#N/A</v>
      </c>
      <c r="R26" s="416" t="e">
        <f>IF(ISNUMBER(Regressions!R36),ROUND(Regressions!R36, 1), NA())</f>
        <v>#N/A</v>
      </c>
      <c r="S26" s="417" t="e">
        <f>IF(ISNUMBER(Regressions!S36),ROUND(Regressions!S36, 1), NA())</f>
        <v>#N/A</v>
      </c>
    </row>
    <row r="27" spans="1:19" x14ac:dyDescent="0.25">
      <c r="A27" s="238" t="str">
        <f>IF(ISBLANK(Regressions!A37), " ", Regressions!A37)</f>
        <v>Guinea</v>
      </c>
      <c r="B27" s="233">
        <f>IF(ISBLANK(Regressions!B37), " ", Regressions!B37)</f>
        <v>2006</v>
      </c>
      <c r="C27" s="236" t="str">
        <f>IF(ISBLANK(Regressions!C37), " ", Regressions!C37)</f>
        <v>Urban</v>
      </c>
      <c r="D27" s="240">
        <f>IF(ISBLANK(Regressions!D37), " ", Regressions!D37)</f>
        <v>1304257.5280273438</v>
      </c>
      <c r="E27" s="414" t="e">
        <f>IF(ISNUMBER(Regressions!E37),ROUND(Regressions!E37, 1), NA())</f>
        <v>#N/A</v>
      </c>
      <c r="F27" s="304">
        <f>IF(ISNUMBER(Regressions!F37),ROUND(Regressions!F37, 1), NA())</f>
        <v>31.5</v>
      </c>
      <c r="G27" s="415" t="e">
        <f>IF(ISNUMBER(Regressions!G37),ROUND(Regressions!G37, 1), NA())</f>
        <v>#N/A</v>
      </c>
      <c r="H27" s="416">
        <f>IF(ISNUMBER(Regressions!H37),ROUND(Regressions!H37, 1), NA())</f>
        <v>31.5</v>
      </c>
      <c r="I27" s="417">
        <f>IF(ISNUMBER(Regressions!I37),ROUND(Regressions!I37, 1), NA())</f>
        <v>68.5</v>
      </c>
      <c r="J27" s="418" t="e">
        <f>IF(ISNUMBER(Regressions!J37),ROUND(Regressions!J37, 1), NA())</f>
        <v>#N/A</v>
      </c>
      <c r="K27" s="304" t="e">
        <f>IF(ISNUMBER(Regressions!K37),ROUND(Regressions!K37, 1), NA())</f>
        <v>#N/A</v>
      </c>
      <c r="L27" s="419" t="e">
        <f>IF(ISNUMBER(Regressions!L37),ROUND(Regressions!L37, 1), NA())</f>
        <v>#N/A</v>
      </c>
      <c r="M27" s="416" t="e">
        <f>IF(ISNUMBER(Regressions!M37),ROUND(Regressions!M37, 1), NA())</f>
        <v>#N/A</v>
      </c>
      <c r="N27" s="420" t="e">
        <f>IF(ISNUMBER(Regressions!N37),ROUND(Regressions!N37, 1), NA())</f>
        <v>#N/A</v>
      </c>
      <c r="O27" s="414" t="e">
        <f>IF(ISNUMBER(Regressions!O37),ROUND(Regressions!O37, 1), NA())</f>
        <v>#N/A</v>
      </c>
      <c r="P27" s="304" t="e">
        <f>IF(ISNUMBER(Regressions!P37),ROUND(Regressions!P37, 1), NA())</f>
        <v>#N/A</v>
      </c>
      <c r="Q27" s="421" t="e">
        <f>IF(ISNUMBER(Regressions!Q37),ROUND(Regressions!Q37, 1), NA())</f>
        <v>#N/A</v>
      </c>
      <c r="R27" s="416" t="e">
        <f>IF(ISNUMBER(Regressions!R37),ROUND(Regressions!R37, 1), NA())</f>
        <v>#N/A</v>
      </c>
      <c r="S27" s="417" t="e">
        <f>IF(ISNUMBER(Regressions!S37),ROUND(Regressions!S37, 1), NA())</f>
        <v>#N/A</v>
      </c>
    </row>
    <row r="28" spans="1:19" x14ac:dyDescent="0.25">
      <c r="A28" s="238" t="str">
        <f>IF(ISBLANK(Regressions!A38), " ", Regressions!A38)</f>
        <v>Guinea</v>
      </c>
      <c r="B28" s="233">
        <f>IF(ISBLANK(Regressions!B38), " ", Regressions!B38)</f>
        <v>2007</v>
      </c>
      <c r="C28" s="236" t="str">
        <f>IF(ISBLANK(Regressions!C38), " ", Regressions!C38)</f>
        <v>Urban</v>
      </c>
      <c r="D28" s="240">
        <f>IF(ISBLANK(Regressions!D38), " ", Regressions!D38)</f>
        <v>1347605.8025707244</v>
      </c>
      <c r="E28" s="414" t="e">
        <f>IF(ISNUMBER(Regressions!E38),ROUND(Regressions!E38, 1), NA())</f>
        <v>#N/A</v>
      </c>
      <c r="F28" s="304">
        <f>IF(ISNUMBER(Regressions!F38),ROUND(Regressions!F38, 1), NA())</f>
        <v>34.299999999999997</v>
      </c>
      <c r="G28" s="415" t="e">
        <f>IF(ISNUMBER(Regressions!G38),ROUND(Regressions!G38, 1), NA())</f>
        <v>#N/A</v>
      </c>
      <c r="H28" s="416">
        <f>IF(ISNUMBER(Regressions!H38),ROUND(Regressions!H38, 1), NA())</f>
        <v>34.299999999999997</v>
      </c>
      <c r="I28" s="417">
        <f>IF(ISNUMBER(Regressions!I38),ROUND(Regressions!I38, 1), NA())</f>
        <v>65.7</v>
      </c>
      <c r="J28" s="418" t="e">
        <f>IF(ISNUMBER(Regressions!J38),ROUND(Regressions!J38, 1), NA())</f>
        <v>#N/A</v>
      </c>
      <c r="K28" s="304" t="e">
        <f>IF(ISNUMBER(Regressions!K38),ROUND(Regressions!K38, 1), NA())</f>
        <v>#N/A</v>
      </c>
      <c r="L28" s="419" t="e">
        <f>IF(ISNUMBER(Regressions!L38),ROUND(Regressions!L38, 1), NA())</f>
        <v>#N/A</v>
      </c>
      <c r="M28" s="416" t="e">
        <f>IF(ISNUMBER(Regressions!M38),ROUND(Regressions!M38, 1), NA())</f>
        <v>#N/A</v>
      </c>
      <c r="N28" s="420" t="e">
        <f>IF(ISNUMBER(Regressions!N38),ROUND(Regressions!N38, 1), NA())</f>
        <v>#N/A</v>
      </c>
      <c r="O28" s="414" t="e">
        <f>IF(ISNUMBER(Regressions!O38),ROUND(Regressions!O38, 1), NA())</f>
        <v>#N/A</v>
      </c>
      <c r="P28" s="304" t="e">
        <f>IF(ISNUMBER(Regressions!P38),ROUND(Regressions!P38, 1), NA())</f>
        <v>#N/A</v>
      </c>
      <c r="Q28" s="421" t="e">
        <f>IF(ISNUMBER(Regressions!Q38),ROUND(Regressions!Q38, 1), NA())</f>
        <v>#N/A</v>
      </c>
      <c r="R28" s="416" t="e">
        <f>IF(ISNUMBER(Regressions!R38),ROUND(Regressions!R38, 1), NA())</f>
        <v>#N/A</v>
      </c>
      <c r="S28" s="417" t="e">
        <f>IF(ISNUMBER(Regressions!S38),ROUND(Regressions!S38, 1), NA())</f>
        <v>#N/A</v>
      </c>
    </row>
    <row r="29" spans="1:19" x14ac:dyDescent="0.25">
      <c r="A29" s="238" t="str">
        <f>IF(ISBLANK(Regressions!A39), " ", Regressions!A39)</f>
        <v>Guinea</v>
      </c>
      <c r="B29" s="233">
        <f>IF(ISBLANK(Regressions!B39), " ", Regressions!B39)</f>
        <v>2008</v>
      </c>
      <c r="C29" s="236" t="str">
        <f>IF(ISBLANK(Regressions!C39), " ", Regressions!C39)</f>
        <v>Urban</v>
      </c>
      <c r="D29" s="240">
        <f>IF(ISBLANK(Regressions!D39), " ", Regressions!D39)</f>
        <v>1394221.3661932375</v>
      </c>
      <c r="E29" s="414" t="e">
        <f>IF(ISNUMBER(Regressions!E39),ROUND(Regressions!E39, 1), NA())</f>
        <v>#N/A</v>
      </c>
      <c r="F29" s="304">
        <f>IF(ISNUMBER(Regressions!F39),ROUND(Regressions!F39, 1), NA())</f>
        <v>37.1</v>
      </c>
      <c r="G29" s="415" t="e">
        <f>IF(ISNUMBER(Regressions!G39),ROUND(Regressions!G39, 1), NA())</f>
        <v>#N/A</v>
      </c>
      <c r="H29" s="416">
        <f>IF(ISNUMBER(Regressions!H39),ROUND(Regressions!H39, 1), NA())</f>
        <v>37.1</v>
      </c>
      <c r="I29" s="417">
        <f>IF(ISNUMBER(Regressions!I39),ROUND(Regressions!I39, 1), NA())</f>
        <v>62.9</v>
      </c>
      <c r="J29" s="418" t="e">
        <f>IF(ISNUMBER(Regressions!J39),ROUND(Regressions!J39, 1), NA())</f>
        <v>#N/A</v>
      </c>
      <c r="K29" s="304" t="e">
        <f>IF(ISNUMBER(Regressions!K39),ROUND(Regressions!K39, 1), NA())</f>
        <v>#N/A</v>
      </c>
      <c r="L29" s="419" t="e">
        <f>IF(ISNUMBER(Regressions!L39),ROUND(Regressions!L39, 1), NA())</f>
        <v>#N/A</v>
      </c>
      <c r="M29" s="416" t="e">
        <f>IF(ISNUMBER(Regressions!M39),ROUND(Regressions!M39, 1), NA())</f>
        <v>#N/A</v>
      </c>
      <c r="N29" s="420" t="e">
        <f>IF(ISNUMBER(Regressions!N39),ROUND(Regressions!N39, 1), NA())</f>
        <v>#N/A</v>
      </c>
      <c r="O29" s="414" t="e">
        <f>IF(ISNUMBER(Regressions!O39),ROUND(Regressions!O39, 1), NA())</f>
        <v>#N/A</v>
      </c>
      <c r="P29" s="304" t="e">
        <f>IF(ISNUMBER(Regressions!P39),ROUND(Regressions!P39, 1), NA())</f>
        <v>#N/A</v>
      </c>
      <c r="Q29" s="421" t="e">
        <f>IF(ISNUMBER(Regressions!Q39),ROUND(Regressions!Q39, 1), NA())</f>
        <v>#N/A</v>
      </c>
      <c r="R29" s="416" t="e">
        <f>IF(ISNUMBER(Regressions!R39),ROUND(Regressions!R39, 1), NA())</f>
        <v>#N/A</v>
      </c>
      <c r="S29" s="417" t="e">
        <f>IF(ISNUMBER(Regressions!S39),ROUND(Regressions!S39, 1), NA())</f>
        <v>#N/A</v>
      </c>
    </row>
    <row r="30" spans="1:19" x14ac:dyDescent="0.25">
      <c r="A30" s="238" t="str">
        <f>IF(ISBLANK(Regressions!A40), " ", Regressions!A40)</f>
        <v>Guinea</v>
      </c>
      <c r="B30" s="233">
        <f>IF(ISBLANK(Regressions!B40), " ", Regressions!B40)</f>
        <v>2009</v>
      </c>
      <c r="C30" s="236" t="str">
        <f>IF(ISBLANK(Regressions!C40), " ", Regressions!C40)</f>
        <v>Urban</v>
      </c>
      <c r="D30" s="240">
        <f>IF(ISBLANK(Regressions!D40), " ", Regressions!D40)</f>
        <v>1443356.8143418885</v>
      </c>
      <c r="E30" s="414" t="e">
        <f>IF(ISNUMBER(Regressions!E40),ROUND(Regressions!E40, 1), NA())</f>
        <v>#N/A</v>
      </c>
      <c r="F30" s="304">
        <f>IF(ISNUMBER(Regressions!F40),ROUND(Regressions!F40, 1), NA())</f>
        <v>39.9</v>
      </c>
      <c r="G30" s="415" t="e">
        <f>IF(ISNUMBER(Regressions!G40),ROUND(Regressions!G40, 1), NA())</f>
        <v>#N/A</v>
      </c>
      <c r="H30" s="416">
        <f>IF(ISNUMBER(Regressions!H40),ROUND(Regressions!H40, 1), NA())</f>
        <v>39.9</v>
      </c>
      <c r="I30" s="417">
        <f>IF(ISNUMBER(Regressions!I40),ROUND(Regressions!I40, 1), NA())</f>
        <v>60.1</v>
      </c>
      <c r="J30" s="418" t="e">
        <f>IF(ISNUMBER(Regressions!J40),ROUND(Regressions!J40, 1), NA())</f>
        <v>#N/A</v>
      </c>
      <c r="K30" s="304" t="e">
        <f>IF(ISNUMBER(Regressions!K40),ROUND(Regressions!K40, 1), NA())</f>
        <v>#N/A</v>
      </c>
      <c r="L30" s="419" t="e">
        <f>IF(ISNUMBER(Regressions!L40),ROUND(Regressions!L40, 1), NA())</f>
        <v>#N/A</v>
      </c>
      <c r="M30" s="416" t="e">
        <f>IF(ISNUMBER(Regressions!M40),ROUND(Regressions!M40, 1), NA())</f>
        <v>#N/A</v>
      </c>
      <c r="N30" s="420" t="e">
        <f>IF(ISNUMBER(Regressions!N40),ROUND(Regressions!N40, 1), NA())</f>
        <v>#N/A</v>
      </c>
      <c r="O30" s="414" t="e">
        <f>IF(ISNUMBER(Regressions!O40),ROUND(Regressions!O40, 1), NA())</f>
        <v>#N/A</v>
      </c>
      <c r="P30" s="304" t="e">
        <f>IF(ISNUMBER(Regressions!P40),ROUND(Regressions!P40, 1), NA())</f>
        <v>#N/A</v>
      </c>
      <c r="Q30" s="421" t="e">
        <f>IF(ISNUMBER(Regressions!Q40),ROUND(Regressions!Q40, 1), NA())</f>
        <v>#N/A</v>
      </c>
      <c r="R30" s="416" t="e">
        <f>IF(ISNUMBER(Regressions!R40),ROUND(Regressions!R40, 1), NA())</f>
        <v>#N/A</v>
      </c>
      <c r="S30" s="417" t="e">
        <f>IF(ISNUMBER(Regressions!S40),ROUND(Regressions!S40, 1), NA())</f>
        <v>#N/A</v>
      </c>
    </row>
    <row r="31" spans="1:19" x14ac:dyDescent="0.25">
      <c r="A31" s="238" t="str">
        <f>IF(ISBLANK(Regressions!A41), " ", Regressions!A41)</f>
        <v>Guinea</v>
      </c>
      <c r="B31" s="233">
        <f>IF(ISBLANK(Regressions!B41), " ", Regressions!B41)</f>
        <v>2010</v>
      </c>
      <c r="C31" s="236" t="str">
        <f>IF(ISBLANK(Regressions!C41), " ", Regressions!C41)</f>
        <v>Urban</v>
      </c>
      <c r="D31" s="240">
        <f>IF(ISBLANK(Regressions!D41), " ", Regressions!D41)</f>
        <v>1493734.6660421372</v>
      </c>
      <c r="E31" s="414" t="e">
        <f>IF(ISNUMBER(Regressions!E41),ROUND(Regressions!E41, 1), NA())</f>
        <v>#N/A</v>
      </c>
      <c r="F31" s="304">
        <f>IF(ISNUMBER(Regressions!F41),ROUND(Regressions!F41, 1), NA())</f>
        <v>42.7</v>
      </c>
      <c r="G31" s="415" t="e">
        <f>IF(ISNUMBER(Regressions!G41),ROUND(Regressions!G41, 1), NA())</f>
        <v>#N/A</v>
      </c>
      <c r="H31" s="416">
        <f>IF(ISNUMBER(Regressions!H41),ROUND(Regressions!H41, 1), NA())</f>
        <v>42.7</v>
      </c>
      <c r="I31" s="417">
        <f>IF(ISNUMBER(Regressions!I41),ROUND(Regressions!I41, 1), NA())</f>
        <v>57.3</v>
      </c>
      <c r="J31" s="418" t="e">
        <f>IF(ISNUMBER(Regressions!J41),ROUND(Regressions!J41, 1), NA())</f>
        <v>#N/A</v>
      </c>
      <c r="K31" s="304" t="e">
        <f>IF(ISNUMBER(Regressions!K41),ROUND(Regressions!K41, 1), NA())</f>
        <v>#N/A</v>
      </c>
      <c r="L31" s="419" t="e">
        <f>IF(ISNUMBER(Regressions!L41),ROUND(Regressions!L41, 1), NA())</f>
        <v>#N/A</v>
      </c>
      <c r="M31" s="416" t="e">
        <f>IF(ISNUMBER(Regressions!M41),ROUND(Regressions!M41, 1), NA())</f>
        <v>#N/A</v>
      </c>
      <c r="N31" s="420" t="e">
        <f>IF(ISNUMBER(Regressions!N41),ROUND(Regressions!N41, 1), NA())</f>
        <v>#N/A</v>
      </c>
      <c r="O31" s="414" t="e">
        <f>IF(ISNUMBER(Regressions!O41),ROUND(Regressions!O41, 1), NA())</f>
        <v>#N/A</v>
      </c>
      <c r="P31" s="304" t="e">
        <f>IF(ISNUMBER(Regressions!P41),ROUND(Regressions!P41, 1), NA())</f>
        <v>#N/A</v>
      </c>
      <c r="Q31" s="421" t="e">
        <f>IF(ISNUMBER(Regressions!Q41),ROUND(Regressions!Q41, 1), NA())</f>
        <v>#N/A</v>
      </c>
      <c r="R31" s="416" t="e">
        <f>IF(ISNUMBER(Regressions!R41),ROUND(Regressions!R41, 1), NA())</f>
        <v>#N/A</v>
      </c>
      <c r="S31" s="417" t="e">
        <f>IF(ISNUMBER(Regressions!S41),ROUND(Regressions!S41, 1), NA())</f>
        <v>#N/A</v>
      </c>
    </row>
    <row r="32" spans="1:19" x14ac:dyDescent="0.25">
      <c r="A32" s="238" t="str">
        <f>IF(ISBLANK(Regressions!A42), " ", Regressions!A42)</f>
        <v>Guinea</v>
      </c>
      <c r="B32" s="233">
        <f>IF(ISBLANK(Regressions!B42), " ", Regressions!B42)</f>
        <v>2011</v>
      </c>
      <c r="C32" s="236" t="str">
        <f>IF(ISBLANK(Regressions!C42), " ", Regressions!C42)</f>
        <v>Urban</v>
      </c>
      <c r="D32" s="240">
        <f>IF(ISBLANK(Regressions!D42), " ", Regressions!D42)</f>
        <v>1544332.3841913987</v>
      </c>
      <c r="E32" s="414">
        <f>IF(ISNUMBER(Regressions!E42),ROUND(Regressions!E42, 1), NA())</f>
        <v>65.099999999999994</v>
      </c>
      <c r="F32" s="304">
        <f>IF(ISNUMBER(Regressions!F42),ROUND(Regressions!F42, 1), NA())</f>
        <v>45.5</v>
      </c>
      <c r="G32" s="415" t="e">
        <f>IF(ISNUMBER(Regressions!G42),ROUND(Regressions!G42, 1), NA())</f>
        <v>#N/A</v>
      </c>
      <c r="H32" s="416">
        <f>IF(ISNUMBER(Regressions!H42),ROUND(Regressions!H42, 1), NA())</f>
        <v>45.5</v>
      </c>
      <c r="I32" s="417">
        <f>IF(ISNUMBER(Regressions!I42),ROUND(Regressions!I42, 1), NA())</f>
        <v>54.5</v>
      </c>
      <c r="J32" s="418">
        <f>IF(ISNUMBER(Regressions!J42),ROUND(Regressions!J42, 1), NA())</f>
        <v>92.2</v>
      </c>
      <c r="K32" s="304" t="e">
        <f>IF(ISNUMBER(Regressions!K42),ROUND(Regressions!K42, 1), NA())</f>
        <v>#N/A</v>
      </c>
      <c r="L32" s="419" t="e">
        <f>IF(ISNUMBER(Regressions!L42),ROUND(Regressions!L42, 1), NA())</f>
        <v>#N/A</v>
      </c>
      <c r="M32" s="416">
        <f>IF(ISNUMBER(Regressions!M42),ROUND(Regressions!M42, 1), NA())</f>
        <v>92.2</v>
      </c>
      <c r="N32" s="420">
        <f>IF(ISNUMBER(Regressions!N42),ROUND(Regressions!N42, 1), NA())</f>
        <v>7.8</v>
      </c>
      <c r="O32" s="414">
        <f>IF(ISNUMBER(Regressions!O42),ROUND(Regressions!O42, 1), NA())</f>
        <v>87.7</v>
      </c>
      <c r="P32" s="304">
        <f>IF(ISNUMBER(Regressions!P42),ROUND(Regressions!P42, 1), NA())</f>
        <v>29.7</v>
      </c>
      <c r="Q32" s="421" t="e">
        <f>IF(ISNUMBER(Regressions!Q42),ROUND(Regressions!Q42, 1), NA())</f>
        <v>#N/A</v>
      </c>
      <c r="R32" s="416">
        <f>IF(ISNUMBER(Regressions!R42),ROUND(Regressions!R42, 1), NA())</f>
        <v>29.7</v>
      </c>
      <c r="S32" s="417">
        <f>IF(ISNUMBER(Regressions!S42),ROUND(Regressions!S42, 1), NA())</f>
        <v>70.3</v>
      </c>
    </row>
    <row r="33" spans="1:19" x14ac:dyDescent="0.25">
      <c r="A33" s="238" t="str">
        <f>IF(ISBLANK(Regressions!A43), " ", Regressions!A43)</f>
        <v>Guinea</v>
      </c>
      <c r="B33" s="233">
        <f>IF(ISBLANK(Regressions!B43), " ", Regressions!B43)</f>
        <v>2012</v>
      </c>
      <c r="C33" s="236" t="str">
        <f>IF(ISBLANK(Regressions!C43), " ", Regressions!C43)</f>
        <v>Urban</v>
      </c>
      <c r="D33" s="240">
        <f>IF(ISBLANK(Regressions!D43), " ", Regressions!D43)</f>
        <v>1597450.9062139892</v>
      </c>
      <c r="E33" s="414">
        <f>IF(ISNUMBER(Regressions!E43),ROUND(Regressions!E43, 1), NA())</f>
        <v>65.099999999999994</v>
      </c>
      <c r="F33" s="304">
        <f>IF(ISNUMBER(Regressions!F43),ROUND(Regressions!F43, 1), NA())</f>
        <v>48.3</v>
      </c>
      <c r="G33" s="415" t="e">
        <f>IF(ISNUMBER(Regressions!G43),ROUND(Regressions!G43, 1), NA())</f>
        <v>#N/A</v>
      </c>
      <c r="H33" s="416">
        <f>IF(ISNUMBER(Regressions!H43),ROUND(Regressions!H43, 1), NA())</f>
        <v>48.3</v>
      </c>
      <c r="I33" s="417">
        <f>IF(ISNUMBER(Regressions!I43),ROUND(Regressions!I43, 1), NA())</f>
        <v>51.7</v>
      </c>
      <c r="J33" s="418">
        <f>IF(ISNUMBER(Regressions!J43),ROUND(Regressions!J43, 1), NA())</f>
        <v>92.2</v>
      </c>
      <c r="K33" s="304" t="e">
        <f>IF(ISNUMBER(Regressions!K43),ROUND(Regressions!K43, 1), NA())</f>
        <v>#N/A</v>
      </c>
      <c r="L33" s="419" t="e">
        <f>IF(ISNUMBER(Regressions!L43),ROUND(Regressions!L43, 1), NA())</f>
        <v>#N/A</v>
      </c>
      <c r="M33" s="416">
        <f>IF(ISNUMBER(Regressions!M43),ROUND(Regressions!M43, 1), NA())</f>
        <v>92.2</v>
      </c>
      <c r="N33" s="420">
        <f>IF(ISNUMBER(Regressions!N43),ROUND(Regressions!N43, 1), NA())</f>
        <v>7.8</v>
      </c>
      <c r="O33" s="414">
        <f>IF(ISNUMBER(Regressions!O43),ROUND(Regressions!O43, 1), NA())</f>
        <v>87.7</v>
      </c>
      <c r="P33" s="304">
        <f>IF(ISNUMBER(Regressions!P43),ROUND(Regressions!P43, 1), NA())</f>
        <v>29.7</v>
      </c>
      <c r="Q33" s="421" t="e">
        <f>IF(ISNUMBER(Regressions!Q43),ROUND(Regressions!Q43, 1), NA())</f>
        <v>#N/A</v>
      </c>
      <c r="R33" s="416">
        <f>IF(ISNUMBER(Regressions!R43),ROUND(Regressions!R43, 1), NA())</f>
        <v>29.7</v>
      </c>
      <c r="S33" s="417">
        <f>IF(ISNUMBER(Regressions!S43),ROUND(Regressions!S43, 1), NA())</f>
        <v>70.3</v>
      </c>
    </row>
    <row r="34" spans="1:19" x14ac:dyDescent="0.25">
      <c r="A34" s="238" t="str">
        <f>IF(ISBLANK(Regressions!A44), " ", Regressions!A44)</f>
        <v>Guinea</v>
      </c>
      <c r="B34" s="233">
        <f>IF(ISBLANK(Regressions!B44), " ", Regressions!B44)</f>
        <v>2013</v>
      </c>
      <c r="C34" s="236" t="str">
        <f>IF(ISBLANK(Regressions!C44), " ", Regressions!C44)</f>
        <v>Urban</v>
      </c>
      <c r="D34" s="240">
        <f>IF(ISBLANK(Regressions!D44), " ", Regressions!D44)</f>
        <v>1652992.9742419433</v>
      </c>
      <c r="E34" s="414">
        <f>IF(ISNUMBER(Regressions!E44),ROUND(Regressions!E44, 1), NA())</f>
        <v>65.099999999999994</v>
      </c>
      <c r="F34" s="304">
        <f>IF(ISNUMBER(Regressions!F44),ROUND(Regressions!F44, 1), NA())</f>
        <v>51.1</v>
      </c>
      <c r="G34" s="415" t="e">
        <f>IF(ISNUMBER(Regressions!G44),ROUND(Regressions!G44, 1), NA())</f>
        <v>#N/A</v>
      </c>
      <c r="H34" s="416">
        <f>IF(ISNUMBER(Regressions!H44),ROUND(Regressions!H44, 1), NA())</f>
        <v>51.1</v>
      </c>
      <c r="I34" s="417">
        <f>IF(ISNUMBER(Regressions!I44),ROUND(Regressions!I44, 1), NA())</f>
        <v>48.9</v>
      </c>
      <c r="J34" s="418">
        <f>IF(ISNUMBER(Regressions!J44),ROUND(Regressions!J44, 1), NA())</f>
        <v>92.2</v>
      </c>
      <c r="K34" s="304" t="e">
        <f>IF(ISNUMBER(Regressions!K44),ROUND(Regressions!K44, 1), NA())</f>
        <v>#N/A</v>
      </c>
      <c r="L34" s="419" t="e">
        <f>IF(ISNUMBER(Regressions!L44),ROUND(Regressions!L44, 1), NA())</f>
        <v>#N/A</v>
      </c>
      <c r="M34" s="416">
        <f>IF(ISNUMBER(Regressions!M44),ROUND(Regressions!M44, 1), NA())</f>
        <v>92.2</v>
      </c>
      <c r="N34" s="420">
        <f>IF(ISNUMBER(Regressions!N44),ROUND(Regressions!N44, 1), NA())</f>
        <v>7.8</v>
      </c>
      <c r="O34" s="414">
        <f>IF(ISNUMBER(Regressions!O44),ROUND(Regressions!O44, 1), NA())</f>
        <v>87.7</v>
      </c>
      <c r="P34" s="304">
        <f>IF(ISNUMBER(Regressions!P44),ROUND(Regressions!P44, 1), NA())</f>
        <v>29.7</v>
      </c>
      <c r="Q34" s="421" t="e">
        <f>IF(ISNUMBER(Regressions!Q44),ROUND(Regressions!Q44, 1), NA())</f>
        <v>#N/A</v>
      </c>
      <c r="R34" s="416">
        <f>IF(ISNUMBER(Regressions!R44),ROUND(Regressions!R44, 1), NA())</f>
        <v>29.7</v>
      </c>
      <c r="S34" s="417">
        <f>IF(ISNUMBER(Regressions!S44),ROUND(Regressions!S44, 1), NA())</f>
        <v>70.3</v>
      </c>
    </row>
    <row r="35" spans="1:19" x14ac:dyDescent="0.25">
      <c r="A35" s="238" t="str">
        <f>IF(ISBLANK(Regressions!A45), " ", Regressions!A45)</f>
        <v>Guinea</v>
      </c>
      <c r="B35" s="233">
        <f>IF(ISBLANK(Regressions!B45), " ", Regressions!B45)</f>
        <v>2014</v>
      </c>
      <c r="C35" s="236" t="str">
        <f>IF(ISBLANK(Regressions!C45), " ", Regressions!C45)</f>
        <v>Urban</v>
      </c>
      <c r="D35" s="240">
        <f>IF(ISBLANK(Regressions!D45), " ", Regressions!D45)</f>
        <v>1710941.9154349517</v>
      </c>
      <c r="E35" s="414">
        <f>IF(ISNUMBER(Regressions!E45),ROUND(Regressions!E45, 1), NA())</f>
        <v>65.099999999999994</v>
      </c>
      <c r="F35" s="304">
        <f>IF(ISNUMBER(Regressions!F45),ROUND(Regressions!F45, 1), NA())</f>
        <v>53.9</v>
      </c>
      <c r="G35" s="415" t="e">
        <f>IF(ISNUMBER(Regressions!G45),ROUND(Regressions!G45, 1), NA())</f>
        <v>#N/A</v>
      </c>
      <c r="H35" s="416">
        <f>IF(ISNUMBER(Regressions!H45),ROUND(Regressions!H45, 1), NA())</f>
        <v>53.9</v>
      </c>
      <c r="I35" s="417">
        <f>IF(ISNUMBER(Regressions!I45),ROUND(Regressions!I45, 1), NA())</f>
        <v>46.1</v>
      </c>
      <c r="J35" s="418">
        <f>IF(ISNUMBER(Regressions!J45),ROUND(Regressions!J45, 1), NA())</f>
        <v>92.2</v>
      </c>
      <c r="K35" s="304" t="e">
        <f>IF(ISNUMBER(Regressions!K45),ROUND(Regressions!K45, 1), NA())</f>
        <v>#N/A</v>
      </c>
      <c r="L35" s="419" t="e">
        <f>IF(ISNUMBER(Regressions!L45),ROUND(Regressions!L45, 1), NA())</f>
        <v>#N/A</v>
      </c>
      <c r="M35" s="416">
        <f>IF(ISNUMBER(Regressions!M45),ROUND(Regressions!M45, 1), NA())</f>
        <v>92.2</v>
      </c>
      <c r="N35" s="420">
        <f>IF(ISNUMBER(Regressions!N45),ROUND(Regressions!N45, 1), NA())</f>
        <v>7.8</v>
      </c>
      <c r="O35" s="414">
        <f>IF(ISNUMBER(Regressions!O45),ROUND(Regressions!O45, 1), NA())</f>
        <v>87.7</v>
      </c>
      <c r="P35" s="304">
        <f>IF(ISNUMBER(Regressions!P45),ROUND(Regressions!P45, 1), NA())</f>
        <v>29.7</v>
      </c>
      <c r="Q35" s="421" t="e">
        <f>IF(ISNUMBER(Regressions!Q45),ROUND(Regressions!Q45, 1), NA())</f>
        <v>#N/A</v>
      </c>
      <c r="R35" s="416">
        <f>IF(ISNUMBER(Regressions!R45),ROUND(Regressions!R45, 1), NA())</f>
        <v>29.7</v>
      </c>
      <c r="S35" s="417">
        <f>IF(ISNUMBER(Regressions!S45),ROUND(Regressions!S45, 1), NA())</f>
        <v>70.3</v>
      </c>
    </row>
    <row r="36" spans="1:19" x14ac:dyDescent="0.25">
      <c r="A36" s="238" t="str">
        <f>IF(ISBLANK(Regressions!A46), " ", Regressions!A46)</f>
        <v>Guinea</v>
      </c>
      <c r="B36" s="233">
        <f>IF(ISBLANK(Regressions!B46), " ", Regressions!B46)</f>
        <v>2015</v>
      </c>
      <c r="C36" s="236" t="str">
        <f>IF(ISBLANK(Regressions!C46), " ", Regressions!C46)</f>
        <v>Urban</v>
      </c>
      <c r="D36" s="240">
        <f>IF(ISBLANK(Regressions!D46), " ", Regressions!D46)</f>
        <v>1771258.2213841248</v>
      </c>
      <c r="E36" s="414">
        <f>IF(ISNUMBER(Regressions!E46),ROUND(Regressions!E46, 1), NA())</f>
        <v>65.099999999999994</v>
      </c>
      <c r="F36" s="304">
        <f>IF(ISNUMBER(Regressions!F46),ROUND(Regressions!F46, 1), NA())</f>
        <v>56.6</v>
      </c>
      <c r="G36" s="415" t="e">
        <f>IF(ISNUMBER(Regressions!G46),ROUND(Regressions!G46, 1), NA())</f>
        <v>#N/A</v>
      </c>
      <c r="H36" s="416">
        <f>IF(ISNUMBER(Regressions!H46),ROUND(Regressions!H46, 1), NA())</f>
        <v>56.6</v>
      </c>
      <c r="I36" s="417">
        <f>IF(ISNUMBER(Regressions!I46),ROUND(Regressions!I46, 1), NA())</f>
        <v>43.4</v>
      </c>
      <c r="J36" s="418">
        <f>IF(ISNUMBER(Regressions!J46),ROUND(Regressions!J46, 1), NA())</f>
        <v>92.2</v>
      </c>
      <c r="K36" s="304" t="e">
        <f>IF(ISNUMBER(Regressions!K46),ROUND(Regressions!K46, 1), NA())</f>
        <v>#N/A</v>
      </c>
      <c r="L36" s="419" t="e">
        <f>IF(ISNUMBER(Regressions!L46),ROUND(Regressions!L46, 1), NA())</f>
        <v>#N/A</v>
      </c>
      <c r="M36" s="416">
        <f>IF(ISNUMBER(Regressions!M46),ROUND(Regressions!M46, 1), NA())</f>
        <v>92.2</v>
      </c>
      <c r="N36" s="420">
        <f>IF(ISNUMBER(Regressions!N46),ROUND(Regressions!N46, 1), NA())</f>
        <v>7.8</v>
      </c>
      <c r="O36" s="414">
        <f>IF(ISNUMBER(Regressions!O46),ROUND(Regressions!O46, 1), NA())</f>
        <v>87.7</v>
      </c>
      <c r="P36" s="304">
        <f>IF(ISNUMBER(Regressions!P46),ROUND(Regressions!P46, 1), NA())</f>
        <v>29.7</v>
      </c>
      <c r="Q36" s="421" t="e">
        <f>IF(ISNUMBER(Regressions!Q46),ROUND(Regressions!Q46, 1), NA())</f>
        <v>#N/A</v>
      </c>
      <c r="R36" s="416">
        <f>IF(ISNUMBER(Regressions!R46),ROUND(Regressions!R46, 1), NA())</f>
        <v>29.7</v>
      </c>
      <c r="S36" s="417">
        <f>IF(ISNUMBER(Regressions!S46),ROUND(Regressions!S46, 1), NA())</f>
        <v>70.3</v>
      </c>
    </row>
    <row r="37" spans="1:19" x14ac:dyDescent="0.25">
      <c r="A37" s="391" t="str">
        <f>IF(ISBLANK(Regressions!A47), " ", Regressions!A47)</f>
        <v>Guinea</v>
      </c>
      <c r="B37" s="392">
        <f>IF(ISBLANK(Regressions!B47), " ", Regressions!B47)</f>
        <v>2016</v>
      </c>
      <c r="C37" s="393" t="str">
        <f>IF(ISBLANK(Regressions!C47), " ", Regressions!C47)</f>
        <v>Urban</v>
      </c>
      <c r="D37" s="394">
        <f>IF(ISBLANK(Regressions!D47), " ", Regressions!D47)</f>
        <v>1833445.2368444824</v>
      </c>
      <c r="E37" s="422">
        <f>IF(ISNUMBER(Regressions!E47),ROUND(Regressions!E47, 1), NA())</f>
        <v>65.099999999999994</v>
      </c>
      <c r="F37" s="305">
        <f>IF(ISNUMBER(Regressions!F47),ROUND(Regressions!F47, 1), NA())</f>
        <v>59.4</v>
      </c>
      <c r="G37" s="423" t="e">
        <f>IF(ISNUMBER(Regressions!G47),ROUND(Regressions!G47, 1), NA())</f>
        <v>#N/A</v>
      </c>
      <c r="H37" s="424">
        <f>IF(ISNUMBER(Regressions!H47),ROUND(Regressions!H47, 1), NA())</f>
        <v>59.4</v>
      </c>
      <c r="I37" s="425">
        <f>IF(ISNUMBER(Regressions!I47),ROUND(Regressions!I47, 1), NA())</f>
        <v>40.6</v>
      </c>
      <c r="J37" s="426">
        <f>IF(ISNUMBER(Regressions!J47),ROUND(Regressions!J47, 1), NA())</f>
        <v>92.2</v>
      </c>
      <c r="K37" s="305" t="e">
        <f>IF(ISNUMBER(Regressions!K47),ROUND(Regressions!K47, 1), NA())</f>
        <v>#N/A</v>
      </c>
      <c r="L37" s="427" t="e">
        <f>IF(ISNUMBER(Regressions!L47),ROUND(Regressions!L47, 1), NA())</f>
        <v>#N/A</v>
      </c>
      <c r="M37" s="424">
        <f>IF(ISNUMBER(Regressions!M47),ROUND(Regressions!M47, 1), NA())</f>
        <v>92.2</v>
      </c>
      <c r="N37" s="428">
        <f>IF(ISNUMBER(Regressions!N47),ROUND(Regressions!N47, 1), NA())</f>
        <v>7.8</v>
      </c>
      <c r="O37" s="422">
        <f>IF(ISNUMBER(Regressions!O47),ROUND(Regressions!O47, 1), NA())</f>
        <v>87.7</v>
      </c>
      <c r="P37" s="305">
        <f>IF(ISNUMBER(Regressions!P47),ROUND(Regressions!P47, 1), NA())</f>
        <v>29.7</v>
      </c>
      <c r="Q37" s="429" t="e">
        <f>IF(ISNUMBER(Regressions!Q47),ROUND(Regressions!Q47, 1), NA())</f>
        <v>#N/A</v>
      </c>
      <c r="R37" s="424">
        <f>IF(ISNUMBER(Regressions!R47),ROUND(Regressions!R47, 1), NA())</f>
        <v>29.7</v>
      </c>
      <c r="S37" s="425">
        <f>IF(ISNUMBER(Regressions!S47),ROUND(Regressions!S47, 1), NA())</f>
        <v>70.3</v>
      </c>
    </row>
    <row r="38" spans="1:19" x14ac:dyDescent="0.25">
      <c r="A38" s="238" t="str">
        <f>IF(ISBLANK(Regressions!A48), " ", Regressions!A48)</f>
        <v>Guinea</v>
      </c>
      <c r="B38" s="233">
        <f>IF(ISBLANK(Regressions!B48), " ", Regressions!B48)</f>
        <v>2000</v>
      </c>
      <c r="C38" s="236" t="str">
        <f>IF(ISBLANK(Regressions!C48), " ", Regressions!C48)</f>
        <v>Rural</v>
      </c>
      <c r="D38" s="240">
        <f>IF(ISBLANK(Regressions!D48), " ", Regressions!D48)</f>
        <v>2401240.9672051049</v>
      </c>
      <c r="E38" s="414" t="e">
        <f>IF(ISNUMBER(Regressions!E48),ROUND(Regressions!E48, 1), NA())</f>
        <v>#N/A</v>
      </c>
      <c r="F38" s="304" t="e">
        <f>IF(ISNUMBER(Regressions!F48),ROUND(Regressions!F48, 1), NA())</f>
        <v>#N/A</v>
      </c>
      <c r="G38" s="415" t="e">
        <f>IF(ISNUMBER(Regressions!G48),ROUND(Regressions!G48, 1), NA())</f>
        <v>#N/A</v>
      </c>
      <c r="H38" s="416" t="e">
        <f>IF(ISNUMBER(Regressions!H48),ROUND(Regressions!H48, 1), NA())</f>
        <v>#N/A</v>
      </c>
      <c r="I38" s="417" t="e">
        <f>IF(ISNUMBER(Regressions!I48),ROUND(Regressions!I48, 1), NA())</f>
        <v>#N/A</v>
      </c>
      <c r="J38" s="418" t="e">
        <f>IF(ISNUMBER(Regressions!J48),ROUND(Regressions!J48, 1), NA())</f>
        <v>#N/A</v>
      </c>
      <c r="K38" s="304" t="e">
        <f>IF(ISNUMBER(Regressions!K48),ROUND(Regressions!K48, 1), NA())</f>
        <v>#N/A</v>
      </c>
      <c r="L38" s="419" t="e">
        <f>IF(ISNUMBER(Regressions!L48),ROUND(Regressions!L48, 1), NA())</f>
        <v>#N/A</v>
      </c>
      <c r="M38" s="416" t="e">
        <f>IF(ISNUMBER(Regressions!M48),ROUND(Regressions!M48, 1), NA())</f>
        <v>#N/A</v>
      </c>
      <c r="N38" s="420" t="e">
        <f>IF(ISNUMBER(Regressions!N48),ROUND(Regressions!N48, 1), NA())</f>
        <v>#N/A</v>
      </c>
      <c r="O38" s="414" t="e">
        <f>IF(ISNUMBER(Regressions!O48),ROUND(Regressions!O48, 1), NA())</f>
        <v>#N/A</v>
      </c>
      <c r="P38" s="304" t="e">
        <f>IF(ISNUMBER(Regressions!P48),ROUND(Regressions!P48, 1), NA())</f>
        <v>#N/A</v>
      </c>
      <c r="Q38" s="421" t="e">
        <f>IF(ISNUMBER(Regressions!Q48),ROUND(Regressions!Q48, 1), NA())</f>
        <v>#N/A</v>
      </c>
      <c r="R38" s="416" t="e">
        <f>IF(ISNUMBER(Regressions!R48),ROUND(Regressions!R48, 1), NA())</f>
        <v>#N/A</v>
      </c>
      <c r="S38" s="417" t="e">
        <f>IF(ISNUMBER(Regressions!S48),ROUND(Regressions!S48, 1), NA())</f>
        <v>#N/A</v>
      </c>
    </row>
    <row r="39" spans="1:19" x14ac:dyDescent="0.25">
      <c r="A39" s="238" t="str">
        <f>IF(ISBLANK(Regressions!A49), " ", Regressions!A49)</f>
        <v>Guinea</v>
      </c>
      <c r="B39" s="233">
        <f>IF(ISBLANK(Regressions!B49), " ", Regressions!B49)</f>
        <v>2001</v>
      </c>
      <c r="C39" s="236" t="str">
        <f>IF(ISBLANK(Regressions!C49), " ", Regressions!C49)</f>
        <v>Rural</v>
      </c>
      <c r="D39" s="240">
        <f>IF(ISBLANK(Regressions!D49), " ", Regressions!D49)</f>
        <v>2435778.6027431488</v>
      </c>
      <c r="E39" s="414" t="e">
        <f>IF(ISNUMBER(Regressions!E49),ROUND(Regressions!E49, 1), NA())</f>
        <v>#N/A</v>
      </c>
      <c r="F39" s="304">
        <f>IF(ISNUMBER(Regressions!F49),ROUND(Regressions!F49, 1), NA())</f>
        <v>17.7</v>
      </c>
      <c r="G39" s="415" t="e">
        <f>IF(ISNUMBER(Regressions!G49),ROUND(Regressions!G49, 1), NA())</f>
        <v>#N/A</v>
      </c>
      <c r="H39" s="416">
        <f>IF(ISNUMBER(Regressions!H49),ROUND(Regressions!H49, 1), NA())</f>
        <v>17.7</v>
      </c>
      <c r="I39" s="417">
        <f>IF(ISNUMBER(Regressions!I49),ROUND(Regressions!I49, 1), NA())</f>
        <v>82.3</v>
      </c>
      <c r="J39" s="418" t="e">
        <f>IF(ISNUMBER(Regressions!J49),ROUND(Regressions!J49, 1), NA())</f>
        <v>#N/A</v>
      </c>
      <c r="K39" s="304" t="e">
        <f>IF(ISNUMBER(Regressions!K49),ROUND(Regressions!K49, 1), NA())</f>
        <v>#N/A</v>
      </c>
      <c r="L39" s="419" t="e">
        <f>IF(ISNUMBER(Regressions!L49),ROUND(Regressions!L49, 1), NA())</f>
        <v>#N/A</v>
      </c>
      <c r="M39" s="416" t="e">
        <f>IF(ISNUMBER(Regressions!M49),ROUND(Regressions!M49, 1), NA())</f>
        <v>#N/A</v>
      </c>
      <c r="N39" s="420" t="e">
        <f>IF(ISNUMBER(Regressions!N49),ROUND(Regressions!N49, 1), NA())</f>
        <v>#N/A</v>
      </c>
      <c r="O39" s="414" t="e">
        <f>IF(ISNUMBER(Regressions!O49),ROUND(Regressions!O49, 1), NA())</f>
        <v>#N/A</v>
      </c>
      <c r="P39" s="304" t="e">
        <f>IF(ISNUMBER(Regressions!P49),ROUND(Regressions!P49, 1), NA())</f>
        <v>#N/A</v>
      </c>
      <c r="Q39" s="421" t="e">
        <f>IF(ISNUMBER(Regressions!Q49),ROUND(Regressions!Q49, 1), NA())</f>
        <v>#N/A</v>
      </c>
      <c r="R39" s="416" t="e">
        <f>IF(ISNUMBER(Regressions!R49),ROUND(Regressions!R49, 1), NA())</f>
        <v>#N/A</v>
      </c>
      <c r="S39" s="417" t="e">
        <f>IF(ISNUMBER(Regressions!S49),ROUND(Regressions!S49, 1), NA())</f>
        <v>#N/A</v>
      </c>
    </row>
    <row r="40" spans="1:19" x14ac:dyDescent="0.25">
      <c r="A40" s="238" t="str">
        <f>IF(ISBLANK(Regressions!A50), " ", Regressions!A50)</f>
        <v>Guinea</v>
      </c>
      <c r="B40" s="233">
        <f>IF(ISBLANK(Regressions!B50), " ", Regressions!B50)</f>
        <v>2002</v>
      </c>
      <c r="C40" s="236" t="str">
        <f>IF(ISBLANK(Regressions!C50), " ", Regressions!C50)</f>
        <v>Rural</v>
      </c>
      <c r="D40" s="240">
        <f>IF(ISBLANK(Regressions!D50), " ", Regressions!D50)</f>
        <v>2474113.5026205825</v>
      </c>
      <c r="E40" s="414" t="e">
        <f>IF(ISNUMBER(Regressions!E50),ROUND(Regressions!E50, 1), NA())</f>
        <v>#N/A</v>
      </c>
      <c r="F40" s="304">
        <f>IF(ISNUMBER(Regressions!F50),ROUND(Regressions!F50, 1), NA())</f>
        <v>17.7</v>
      </c>
      <c r="G40" s="415" t="e">
        <f>IF(ISNUMBER(Regressions!G50),ROUND(Regressions!G50, 1), NA())</f>
        <v>#N/A</v>
      </c>
      <c r="H40" s="416">
        <f>IF(ISNUMBER(Regressions!H50),ROUND(Regressions!H50, 1), NA())</f>
        <v>17.7</v>
      </c>
      <c r="I40" s="417">
        <f>IF(ISNUMBER(Regressions!I50),ROUND(Regressions!I50, 1), NA())</f>
        <v>82.3</v>
      </c>
      <c r="J40" s="418" t="e">
        <f>IF(ISNUMBER(Regressions!J50),ROUND(Regressions!J50, 1), NA())</f>
        <v>#N/A</v>
      </c>
      <c r="K40" s="304" t="e">
        <f>IF(ISNUMBER(Regressions!K50),ROUND(Regressions!K50, 1), NA())</f>
        <v>#N/A</v>
      </c>
      <c r="L40" s="419" t="e">
        <f>IF(ISNUMBER(Regressions!L50),ROUND(Regressions!L50, 1), NA())</f>
        <v>#N/A</v>
      </c>
      <c r="M40" s="416" t="e">
        <f>IF(ISNUMBER(Regressions!M50),ROUND(Regressions!M50, 1), NA())</f>
        <v>#N/A</v>
      </c>
      <c r="N40" s="420" t="e">
        <f>IF(ISNUMBER(Regressions!N50),ROUND(Regressions!N50, 1), NA())</f>
        <v>#N/A</v>
      </c>
      <c r="O40" s="414" t="e">
        <f>IF(ISNUMBER(Regressions!O50),ROUND(Regressions!O50, 1), NA())</f>
        <v>#N/A</v>
      </c>
      <c r="P40" s="304" t="e">
        <f>IF(ISNUMBER(Regressions!P50),ROUND(Regressions!P50, 1), NA())</f>
        <v>#N/A</v>
      </c>
      <c r="Q40" s="421" t="e">
        <f>IF(ISNUMBER(Regressions!Q50),ROUND(Regressions!Q50, 1), NA())</f>
        <v>#N/A</v>
      </c>
      <c r="R40" s="416" t="e">
        <f>IF(ISNUMBER(Regressions!R50),ROUND(Regressions!R50, 1), NA())</f>
        <v>#N/A</v>
      </c>
      <c r="S40" s="417" t="e">
        <f>IF(ISNUMBER(Regressions!S50),ROUND(Regressions!S50, 1), NA())</f>
        <v>#N/A</v>
      </c>
    </row>
    <row r="41" spans="1:19" x14ac:dyDescent="0.25">
      <c r="A41" s="238" t="str">
        <f>IF(ISBLANK(Regressions!A51), " ", Regressions!A51)</f>
        <v>Guinea</v>
      </c>
      <c r="B41" s="233">
        <f>IF(ISBLANK(Regressions!B51), " ", Regressions!B51)</f>
        <v>2003</v>
      </c>
      <c r="C41" s="236" t="str">
        <f>IF(ISBLANK(Regressions!C51), " ", Regressions!C51)</f>
        <v>Rural</v>
      </c>
      <c r="D41" s="240">
        <f>IF(ISBLANK(Regressions!D51), " ", Regressions!D51)</f>
        <v>2513004.0744039156</v>
      </c>
      <c r="E41" s="414" t="e">
        <f>IF(ISNUMBER(Regressions!E51),ROUND(Regressions!E51, 1), NA())</f>
        <v>#N/A</v>
      </c>
      <c r="F41" s="304">
        <f>IF(ISNUMBER(Regressions!F51),ROUND(Regressions!F51, 1), NA())</f>
        <v>17.7</v>
      </c>
      <c r="G41" s="415" t="e">
        <f>IF(ISNUMBER(Regressions!G51),ROUND(Regressions!G51, 1), NA())</f>
        <v>#N/A</v>
      </c>
      <c r="H41" s="416">
        <f>IF(ISNUMBER(Regressions!H51),ROUND(Regressions!H51, 1), NA())</f>
        <v>17.7</v>
      </c>
      <c r="I41" s="417">
        <f>IF(ISNUMBER(Regressions!I51),ROUND(Regressions!I51, 1), NA())</f>
        <v>82.3</v>
      </c>
      <c r="J41" s="418" t="e">
        <f>IF(ISNUMBER(Regressions!J51),ROUND(Regressions!J51, 1), NA())</f>
        <v>#N/A</v>
      </c>
      <c r="K41" s="304" t="e">
        <f>IF(ISNUMBER(Regressions!K51),ROUND(Regressions!K51, 1), NA())</f>
        <v>#N/A</v>
      </c>
      <c r="L41" s="419" t="e">
        <f>IF(ISNUMBER(Regressions!L51),ROUND(Regressions!L51, 1), NA())</f>
        <v>#N/A</v>
      </c>
      <c r="M41" s="416" t="e">
        <f>IF(ISNUMBER(Regressions!M51),ROUND(Regressions!M51, 1), NA())</f>
        <v>#N/A</v>
      </c>
      <c r="N41" s="420" t="e">
        <f>IF(ISNUMBER(Regressions!N51),ROUND(Regressions!N51, 1), NA())</f>
        <v>#N/A</v>
      </c>
      <c r="O41" s="414" t="e">
        <f>IF(ISNUMBER(Regressions!O51),ROUND(Regressions!O51, 1), NA())</f>
        <v>#N/A</v>
      </c>
      <c r="P41" s="304" t="e">
        <f>IF(ISNUMBER(Regressions!P51),ROUND(Regressions!P51, 1), NA())</f>
        <v>#N/A</v>
      </c>
      <c r="Q41" s="421" t="e">
        <f>IF(ISNUMBER(Regressions!Q51),ROUND(Regressions!Q51, 1), NA())</f>
        <v>#N/A</v>
      </c>
      <c r="R41" s="416" t="e">
        <f>IF(ISNUMBER(Regressions!R51),ROUND(Regressions!R51, 1), NA())</f>
        <v>#N/A</v>
      </c>
      <c r="S41" s="417" t="e">
        <f>IF(ISNUMBER(Regressions!S51),ROUND(Regressions!S51, 1), NA())</f>
        <v>#N/A</v>
      </c>
    </row>
    <row r="42" spans="1:19" x14ac:dyDescent="0.25">
      <c r="A42" s="238" t="str">
        <f>IF(ISBLANK(Regressions!A52), " ", Regressions!A52)</f>
        <v>Guinea</v>
      </c>
      <c r="B42" s="233">
        <f>IF(ISBLANK(Regressions!B52), " ", Regressions!B52)</f>
        <v>2004</v>
      </c>
      <c r="C42" s="236" t="str">
        <f>IF(ISBLANK(Regressions!C52), " ", Regressions!C52)</f>
        <v>Rural</v>
      </c>
      <c r="D42" s="240">
        <f>IF(ISBLANK(Regressions!D52), " ", Regressions!D52)</f>
        <v>2551864.6356250001</v>
      </c>
      <c r="E42" s="414" t="e">
        <f>IF(ISNUMBER(Regressions!E52),ROUND(Regressions!E52, 1), NA())</f>
        <v>#N/A</v>
      </c>
      <c r="F42" s="304">
        <f>IF(ISNUMBER(Regressions!F52),ROUND(Regressions!F52, 1), NA())</f>
        <v>17.7</v>
      </c>
      <c r="G42" s="415" t="e">
        <f>IF(ISNUMBER(Regressions!G52),ROUND(Regressions!G52, 1), NA())</f>
        <v>#N/A</v>
      </c>
      <c r="H42" s="416">
        <f>IF(ISNUMBER(Regressions!H52),ROUND(Regressions!H52, 1), NA())</f>
        <v>17.7</v>
      </c>
      <c r="I42" s="417">
        <f>IF(ISNUMBER(Regressions!I52),ROUND(Regressions!I52, 1), NA())</f>
        <v>82.3</v>
      </c>
      <c r="J42" s="418" t="e">
        <f>IF(ISNUMBER(Regressions!J52),ROUND(Regressions!J52, 1), NA())</f>
        <v>#N/A</v>
      </c>
      <c r="K42" s="304" t="e">
        <f>IF(ISNUMBER(Regressions!K52),ROUND(Regressions!K52, 1), NA())</f>
        <v>#N/A</v>
      </c>
      <c r="L42" s="419" t="e">
        <f>IF(ISNUMBER(Regressions!L52),ROUND(Regressions!L52, 1), NA())</f>
        <v>#N/A</v>
      </c>
      <c r="M42" s="416" t="e">
        <f>IF(ISNUMBER(Regressions!M52),ROUND(Regressions!M52, 1), NA())</f>
        <v>#N/A</v>
      </c>
      <c r="N42" s="420" t="e">
        <f>IF(ISNUMBER(Regressions!N52),ROUND(Regressions!N52, 1), NA())</f>
        <v>#N/A</v>
      </c>
      <c r="O42" s="414" t="e">
        <f>IF(ISNUMBER(Regressions!O52),ROUND(Regressions!O52, 1), NA())</f>
        <v>#N/A</v>
      </c>
      <c r="P42" s="304" t="e">
        <f>IF(ISNUMBER(Regressions!P52),ROUND(Regressions!P52, 1), NA())</f>
        <v>#N/A</v>
      </c>
      <c r="Q42" s="421" t="e">
        <f>IF(ISNUMBER(Regressions!Q52),ROUND(Regressions!Q52, 1), NA())</f>
        <v>#N/A</v>
      </c>
      <c r="R42" s="416" t="e">
        <f>IF(ISNUMBER(Regressions!R52),ROUND(Regressions!R52, 1), NA())</f>
        <v>#N/A</v>
      </c>
      <c r="S42" s="417" t="e">
        <f>IF(ISNUMBER(Regressions!S52),ROUND(Regressions!S52, 1), NA())</f>
        <v>#N/A</v>
      </c>
    </row>
    <row r="43" spans="1:19" x14ac:dyDescent="0.25">
      <c r="A43" s="238" t="str">
        <f>IF(ISBLANK(Regressions!A53), " ", Regressions!A53)</f>
        <v>Guinea</v>
      </c>
      <c r="B43" s="233">
        <f>IF(ISBLANK(Regressions!B53), " ", Regressions!B53)</f>
        <v>2005</v>
      </c>
      <c r="C43" s="236" t="str">
        <f>IF(ISBLANK(Regressions!C53), " ", Regressions!C53)</f>
        <v>Rural</v>
      </c>
      <c r="D43" s="240">
        <f>IF(ISBLANK(Regressions!D53), " ", Regressions!D53)</f>
        <v>2589577.26284935</v>
      </c>
      <c r="E43" s="414" t="e">
        <f>IF(ISNUMBER(Regressions!E53),ROUND(Regressions!E53, 1), NA())</f>
        <v>#N/A</v>
      </c>
      <c r="F43" s="304">
        <f>IF(ISNUMBER(Regressions!F53),ROUND(Regressions!F53, 1), NA())</f>
        <v>17.7</v>
      </c>
      <c r="G43" s="415" t="e">
        <f>IF(ISNUMBER(Regressions!G53),ROUND(Regressions!G53, 1), NA())</f>
        <v>#N/A</v>
      </c>
      <c r="H43" s="416">
        <f>IF(ISNUMBER(Regressions!H53),ROUND(Regressions!H53, 1), NA())</f>
        <v>17.7</v>
      </c>
      <c r="I43" s="417">
        <f>IF(ISNUMBER(Regressions!I53),ROUND(Regressions!I53, 1), NA())</f>
        <v>82.3</v>
      </c>
      <c r="J43" s="418" t="e">
        <f>IF(ISNUMBER(Regressions!J53),ROUND(Regressions!J53, 1), NA())</f>
        <v>#N/A</v>
      </c>
      <c r="K43" s="304" t="e">
        <f>IF(ISNUMBER(Regressions!K53),ROUND(Regressions!K53, 1), NA())</f>
        <v>#N/A</v>
      </c>
      <c r="L43" s="419" t="e">
        <f>IF(ISNUMBER(Regressions!L53),ROUND(Regressions!L53, 1), NA())</f>
        <v>#N/A</v>
      </c>
      <c r="M43" s="416" t="e">
        <f>IF(ISNUMBER(Regressions!M53),ROUND(Regressions!M53, 1), NA())</f>
        <v>#N/A</v>
      </c>
      <c r="N43" s="420" t="e">
        <f>IF(ISNUMBER(Regressions!N53),ROUND(Regressions!N53, 1), NA())</f>
        <v>#N/A</v>
      </c>
      <c r="O43" s="414" t="e">
        <f>IF(ISNUMBER(Regressions!O53),ROUND(Regressions!O53, 1), NA())</f>
        <v>#N/A</v>
      </c>
      <c r="P43" s="304" t="e">
        <f>IF(ISNUMBER(Regressions!P53),ROUND(Regressions!P53, 1), NA())</f>
        <v>#N/A</v>
      </c>
      <c r="Q43" s="421" t="e">
        <f>IF(ISNUMBER(Regressions!Q53),ROUND(Regressions!Q53, 1), NA())</f>
        <v>#N/A</v>
      </c>
      <c r="R43" s="416" t="e">
        <f>IF(ISNUMBER(Regressions!R53),ROUND(Regressions!R53, 1), NA())</f>
        <v>#N/A</v>
      </c>
      <c r="S43" s="417" t="e">
        <f>IF(ISNUMBER(Regressions!S53),ROUND(Regressions!S53, 1), NA())</f>
        <v>#N/A</v>
      </c>
    </row>
    <row r="44" spans="1:19" x14ac:dyDescent="0.25">
      <c r="A44" s="238" t="str">
        <f>IF(ISBLANK(Regressions!A54), " ", Regressions!A54)</f>
        <v>Guinea</v>
      </c>
      <c r="B44" s="233">
        <f>IF(ISBLANK(Regressions!B54), " ", Regressions!B54)</f>
        <v>2006</v>
      </c>
      <c r="C44" s="236" t="str">
        <f>IF(ISBLANK(Regressions!C54), " ", Regressions!C54)</f>
        <v>Rural</v>
      </c>
      <c r="D44" s="240">
        <f>IF(ISBLANK(Regressions!D54), " ", Regressions!D54)</f>
        <v>2624702.471972656</v>
      </c>
      <c r="E44" s="414" t="e">
        <f>IF(ISNUMBER(Regressions!E54),ROUND(Regressions!E54, 1), NA())</f>
        <v>#N/A</v>
      </c>
      <c r="F44" s="304">
        <f>IF(ISNUMBER(Regressions!F54),ROUND(Regressions!F54, 1), NA())</f>
        <v>17.7</v>
      </c>
      <c r="G44" s="415" t="e">
        <f>IF(ISNUMBER(Regressions!G54),ROUND(Regressions!G54, 1), NA())</f>
        <v>#N/A</v>
      </c>
      <c r="H44" s="416">
        <f>IF(ISNUMBER(Regressions!H54),ROUND(Regressions!H54, 1), NA())</f>
        <v>17.7</v>
      </c>
      <c r="I44" s="417">
        <f>IF(ISNUMBER(Regressions!I54),ROUND(Regressions!I54, 1), NA())</f>
        <v>82.3</v>
      </c>
      <c r="J44" s="418" t="e">
        <f>IF(ISNUMBER(Regressions!J54),ROUND(Regressions!J54, 1), NA())</f>
        <v>#N/A</v>
      </c>
      <c r="K44" s="304" t="e">
        <f>IF(ISNUMBER(Regressions!K54),ROUND(Regressions!K54, 1), NA())</f>
        <v>#N/A</v>
      </c>
      <c r="L44" s="419" t="e">
        <f>IF(ISNUMBER(Regressions!L54),ROUND(Regressions!L54, 1), NA())</f>
        <v>#N/A</v>
      </c>
      <c r="M44" s="416" t="e">
        <f>IF(ISNUMBER(Regressions!M54),ROUND(Regressions!M54, 1), NA())</f>
        <v>#N/A</v>
      </c>
      <c r="N44" s="420" t="e">
        <f>IF(ISNUMBER(Regressions!N54),ROUND(Regressions!N54, 1), NA())</f>
        <v>#N/A</v>
      </c>
      <c r="O44" s="414" t="e">
        <f>IF(ISNUMBER(Regressions!O54),ROUND(Regressions!O54, 1), NA())</f>
        <v>#N/A</v>
      </c>
      <c r="P44" s="304" t="e">
        <f>IF(ISNUMBER(Regressions!P54),ROUND(Regressions!P54, 1), NA())</f>
        <v>#N/A</v>
      </c>
      <c r="Q44" s="421" t="e">
        <f>IF(ISNUMBER(Regressions!Q54),ROUND(Regressions!Q54, 1), NA())</f>
        <v>#N/A</v>
      </c>
      <c r="R44" s="416" t="e">
        <f>IF(ISNUMBER(Regressions!R54),ROUND(Regressions!R54, 1), NA())</f>
        <v>#N/A</v>
      </c>
      <c r="S44" s="417" t="e">
        <f>IF(ISNUMBER(Regressions!S54),ROUND(Regressions!S54, 1), NA())</f>
        <v>#N/A</v>
      </c>
    </row>
    <row r="45" spans="1:19" x14ac:dyDescent="0.25">
      <c r="A45" s="238" t="str">
        <f>IF(ISBLANK(Regressions!A55), " ", Regressions!A55)</f>
        <v>Guinea</v>
      </c>
      <c r="B45" s="233">
        <f>IF(ISBLANK(Regressions!B55), " ", Regressions!B55)</f>
        <v>2007</v>
      </c>
      <c r="C45" s="236" t="str">
        <f>IF(ISBLANK(Regressions!C55), " ", Regressions!C55)</f>
        <v>Rural</v>
      </c>
      <c r="D45" s="240">
        <f>IF(ISBLANK(Regressions!D55), " ", Regressions!D55)</f>
        <v>2663603.1974292756</v>
      </c>
      <c r="E45" s="414" t="e">
        <f>IF(ISNUMBER(Regressions!E55),ROUND(Regressions!E55, 1), NA())</f>
        <v>#N/A</v>
      </c>
      <c r="F45" s="304">
        <f>IF(ISNUMBER(Regressions!F55),ROUND(Regressions!F55, 1), NA())</f>
        <v>17.8</v>
      </c>
      <c r="G45" s="415" t="e">
        <f>IF(ISNUMBER(Regressions!G55),ROUND(Regressions!G55, 1), NA())</f>
        <v>#N/A</v>
      </c>
      <c r="H45" s="416">
        <f>IF(ISNUMBER(Regressions!H55),ROUND(Regressions!H55, 1), NA())</f>
        <v>17.8</v>
      </c>
      <c r="I45" s="417">
        <f>IF(ISNUMBER(Regressions!I55),ROUND(Regressions!I55, 1), NA())</f>
        <v>82.2</v>
      </c>
      <c r="J45" s="418" t="e">
        <f>IF(ISNUMBER(Regressions!J55),ROUND(Regressions!J55, 1), NA())</f>
        <v>#N/A</v>
      </c>
      <c r="K45" s="304" t="e">
        <f>IF(ISNUMBER(Regressions!K55),ROUND(Regressions!K55, 1), NA())</f>
        <v>#N/A</v>
      </c>
      <c r="L45" s="419" t="e">
        <f>IF(ISNUMBER(Regressions!L55),ROUND(Regressions!L55, 1), NA())</f>
        <v>#N/A</v>
      </c>
      <c r="M45" s="416" t="e">
        <f>IF(ISNUMBER(Regressions!M55),ROUND(Regressions!M55, 1), NA())</f>
        <v>#N/A</v>
      </c>
      <c r="N45" s="420" t="e">
        <f>IF(ISNUMBER(Regressions!N55),ROUND(Regressions!N55, 1), NA())</f>
        <v>#N/A</v>
      </c>
      <c r="O45" s="414" t="e">
        <f>IF(ISNUMBER(Regressions!O55),ROUND(Regressions!O55, 1), NA())</f>
        <v>#N/A</v>
      </c>
      <c r="P45" s="304" t="e">
        <f>IF(ISNUMBER(Regressions!P55),ROUND(Regressions!P55, 1), NA())</f>
        <v>#N/A</v>
      </c>
      <c r="Q45" s="421" t="e">
        <f>IF(ISNUMBER(Regressions!Q55),ROUND(Regressions!Q55, 1), NA())</f>
        <v>#N/A</v>
      </c>
      <c r="R45" s="416" t="e">
        <f>IF(ISNUMBER(Regressions!R55),ROUND(Regressions!R55, 1), NA())</f>
        <v>#N/A</v>
      </c>
      <c r="S45" s="417" t="e">
        <f>IF(ISNUMBER(Regressions!S55),ROUND(Regressions!S55, 1), NA())</f>
        <v>#N/A</v>
      </c>
    </row>
    <row r="46" spans="1:19" x14ac:dyDescent="0.25">
      <c r="A46" s="238" t="str">
        <f>IF(ISBLANK(Regressions!A56), " ", Regressions!A56)</f>
        <v>Guinea</v>
      </c>
      <c r="B46" s="233">
        <f>IF(ISBLANK(Regressions!B56), " ", Regressions!B56)</f>
        <v>2008</v>
      </c>
      <c r="C46" s="236" t="str">
        <f>IF(ISBLANK(Regressions!C56), " ", Regressions!C56)</f>
        <v>Rural</v>
      </c>
      <c r="D46" s="240">
        <f>IF(ISBLANK(Regressions!D56), " ", Regressions!D56)</f>
        <v>2705826.6338067628</v>
      </c>
      <c r="E46" s="414" t="e">
        <f>IF(ISNUMBER(Regressions!E56),ROUND(Regressions!E56, 1), NA())</f>
        <v>#N/A</v>
      </c>
      <c r="F46" s="304">
        <f>IF(ISNUMBER(Regressions!F56),ROUND(Regressions!F56, 1), NA())</f>
        <v>17.899999999999999</v>
      </c>
      <c r="G46" s="415" t="e">
        <f>IF(ISNUMBER(Regressions!G56),ROUND(Regressions!G56, 1), NA())</f>
        <v>#N/A</v>
      </c>
      <c r="H46" s="416">
        <f>IF(ISNUMBER(Regressions!H56),ROUND(Regressions!H56, 1), NA())</f>
        <v>17.899999999999999</v>
      </c>
      <c r="I46" s="417">
        <f>IF(ISNUMBER(Regressions!I56),ROUND(Regressions!I56, 1), NA())</f>
        <v>82.1</v>
      </c>
      <c r="J46" s="418" t="e">
        <f>IF(ISNUMBER(Regressions!J56),ROUND(Regressions!J56, 1), NA())</f>
        <v>#N/A</v>
      </c>
      <c r="K46" s="304" t="e">
        <f>IF(ISNUMBER(Regressions!K56),ROUND(Regressions!K56, 1), NA())</f>
        <v>#N/A</v>
      </c>
      <c r="L46" s="419" t="e">
        <f>IF(ISNUMBER(Regressions!L56),ROUND(Regressions!L56, 1), NA())</f>
        <v>#N/A</v>
      </c>
      <c r="M46" s="416" t="e">
        <f>IF(ISNUMBER(Regressions!M56),ROUND(Regressions!M56, 1), NA())</f>
        <v>#N/A</v>
      </c>
      <c r="N46" s="420" t="e">
        <f>IF(ISNUMBER(Regressions!N56),ROUND(Regressions!N56, 1), NA())</f>
        <v>#N/A</v>
      </c>
      <c r="O46" s="414" t="e">
        <f>IF(ISNUMBER(Regressions!O56),ROUND(Regressions!O56, 1), NA())</f>
        <v>#N/A</v>
      </c>
      <c r="P46" s="304" t="e">
        <f>IF(ISNUMBER(Regressions!P56),ROUND(Regressions!P56, 1), NA())</f>
        <v>#N/A</v>
      </c>
      <c r="Q46" s="421" t="e">
        <f>IF(ISNUMBER(Regressions!Q56),ROUND(Regressions!Q56, 1), NA())</f>
        <v>#N/A</v>
      </c>
      <c r="R46" s="416" t="e">
        <f>IF(ISNUMBER(Regressions!R56),ROUND(Regressions!R56, 1), NA())</f>
        <v>#N/A</v>
      </c>
      <c r="S46" s="417" t="e">
        <f>IF(ISNUMBER(Regressions!S56),ROUND(Regressions!S56, 1), NA())</f>
        <v>#N/A</v>
      </c>
    </row>
    <row r="47" spans="1:19" x14ac:dyDescent="0.25">
      <c r="A47" s="238" t="str">
        <f>IF(ISBLANK(Regressions!A57), " ", Regressions!A57)</f>
        <v>Guinea</v>
      </c>
      <c r="B47" s="233">
        <f>IF(ISBLANK(Regressions!B57), " ", Regressions!B57)</f>
        <v>2009</v>
      </c>
      <c r="C47" s="236" t="str">
        <f>IF(ISBLANK(Regressions!C57), " ", Regressions!C57)</f>
        <v>Rural</v>
      </c>
      <c r="D47" s="240">
        <f>IF(ISBLANK(Regressions!D57), " ", Regressions!D57)</f>
        <v>2749279.1856581117</v>
      </c>
      <c r="E47" s="414" t="e">
        <f>IF(ISNUMBER(Regressions!E57),ROUND(Regressions!E57, 1), NA())</f>
        <v>#N/A</v>
      </c>
      <c r="F47" s="304">
        <f>IF(ISNUMBER(Regressions!F57),ROUND(Regressions!F57, 1), NA())</f>
        <v>17.899999999999999</v>
      </c>
      <c r="G47" s="415" t="e">
        <f>IF(ISNUMBER(Regressions!G57),ROUND(Regressions!G57, 1), NA())</f>
        <v>#N/A</v>
      </c>
      <c r="H47" s="416">
        <f>IF(ISNUMBER(Regressions!H57),ROUND(Regressions!H57, 1), NA())</f>
        <v>17.899999999999999</v>
      </c>
      <c r="I47" s="417">
        <f>IF(ISNUMBER(Regressions!I57),ROUND(Regressions!I57, 1), NA())</f>
        <v>82.1</v>
      </c>
      <c r="J47" s="418" t="e">
        <f>IF(ISNUMBER(Regressions!J57),ROUND(Regressions!J57, 1), NA())</f>
        <v>#N/A</v>
      </c>
      <c r="K47" s="304" t="e">
        <f>IF(ISNUMBER(Regressions!K57),ROUND(Regressions!K57, 1), NA())</f>
        <v>#N/A</v>
      </c>
      <c r="L47" s="419" t="e">
        <f>IF(ISNUMBER(Regressions!L57),ROUND(Regressions!L57, 1), NA())</f>
        <v>#N/A</v>
      </c>
      <c r="M47" s="416" t="e">
        <f>IF(ISNUMBER(Regressions!M57),ROUND(Regressions!M57, 1), NA())</f>
        <v>#N/A</v>
      </c>
      <c r="N47" s="420" t="e">
        <f>IF(ISNUMBER(Regressions!N57),ROUND(Regressions!N57, 1), NA())</f>
        <v>#N/A</v>
      </c>
      <c r="O47" s="414" t="e">
        <f>IF(ISNUMBER(Regressions!O57),ROUND(Regressions!O57, 1), NA())</f>
        <v>#N/A</v>
      </c>
      <c r="P47" s="304" t="e">
        <f>IF(ISNUMBER(Regressions!P57),ROUND(Regressions!P57, 1), NA())</f>
        <v>#N/A</v>
      </c>
      <c r="Q47" s="421" t="e">
        <f>IF(ISNUMBER(Regressions!Q57),ROUND(Regressions!Q57, 1), NA())</f>
        <v>#N/A</v>
      </c>
      <c r="R47" s="416" t="e">
        <f>IF(ISNUMBER(Regressions!R57),ROUND(Regressions!R57, 1), NA())</f>
        <v>#N/A</v>
      </c>
      <c r="S47" s="417" t="e">
        <f>IF(ISNUMBER(Regressions!S57),ROUND(Regressions!S57, 1), NA())</f>
        <v>#N/A</v>
      </c>
    </row>
    <row r="48" spans="1:19" x14ac:dyDescent="0.25">
      <c r="A48" s="238" t="str">
        <f>IF(ISBLANK(Regressions!A58), " ", Regressions!A58)</f>
        <v>Guinea</v>
      </c>
      <c r="B48" s="233">
        <f>IF(ISBLANK(Regressions!B58), " ", Regressions!B58)</f>
        <v>2010</v>
      </c>
      <c r="C48" s="236" t="str">
        <f>IF(ISBLANK(Regressions!C58), " ", Regressions!C58)</f>
        <v>Rural</v>
      </c>
      <c r="D48" s="240">
        <f>IF(ISBLANK(Regressions!D58), " ", Regressions!D58)</f>
        <v>2791710.3339578626</v>
      </c>
      <c r="E48" s="414" t="e">
        <f>IF(ISNUMBER(Regressions!E58),ROUND(Regressions!E58, 1), NA())</f>
        <v>#N/A</v>
      </c>
      <c r="F48" s="304">
        <f>IF(ISNUMBER(Regressions!F58),ROUND(Regressions!F58, 1), NA())</f>
        <v>18</v>
      </c>
      <c r="G48" s="415" t="e">
        <f>IF(ISNUMBER(Regressions!G58),ROUND(Regressions!G58, 1), NA())</f>
        <v>#N/A</v>
      </c>
      <c r="H48" s="416">
        <f>IF(ISNUMBER(Regressions!H58),ROUND(Regressions!H58, 1), NA())</f>
        <v>18</v>
      </c>
      <c r="I48" s="417">
        <f>IF(ISNUMBER(Regressions!I58),ROUND(Regressions!I58, 1), NA())</f>
        <v>82</v>
      </c>
      <c r="J48" s="418" t="e">
        <f>IF(ISNUMBER(Regressions!J58),ROUND(Regressions!J58, 1), NA())</f>
        <v>#N/A</v>
      </c>
      <c r="K48" s="304" t="e">
        <f>IF(ISNUMBER(Regressions!K58),ROUND(Regressions!K58, 1), NA())</f>
        <v>#N/A</v>
      </c>
      <c r="L48" s="419" t="e">
        <f>IF(ISNUMBER(Regressions!L58),ROUND(Regressions!L58, 1), NA())</f>
        <v>#N/A</v>
      </c>
      <c r="M48" s="416" t="e">
        <f>IF(ISNUMBER(Regressions!M58),ROUND(Regressions!M58, 1), NA())</f>
        <v>#N/A</v>
      </c>
      <c r="N48" s="420" t="e">
        <f>IF(ISNUMBER(Regressions!N58),ROUND(Regressions!N58, 1), NA())</f>
        <v>#N/A</v>
      </c>
      <c r="O48" s="414" t="e">
        <f>IF(ISNUMBER(Regressions!O58),ROUND(Regressions!O58, 1), NA())</f>
        <v>#N/A</v>
      </c>
      <c r="P48" s="304" t="e">
        <f>IF(ISNUMBER(Regressions!P58),ROUND(Regressions!P58, 1), NA())</f>
        <v>#N/A</v>
      </c>
      <c r="Q48" s="421" t="e">
        <f>IF(ISNUMBER(Regressions!Q58),ROUND(Regressions!Q58, 1), NA())</f>
        <v>#N/A</v>
      </c>
      <c r="R48" s="416" t="e">
        <f>IF(ISNUMBER(Regressions!R58),ROUND(Regressions!R58, 1), NA())</f>
        <v>#N/A</v>
      </c>
      <c r="S48" s="417" t="e">
        <f>IF(ISNUMBER(Regressions!S58),ROUND(Regressions!S58, 1), NA())</f>
        <v>#N/A</v>
      </c>
    </row>
    <row r="49" spans="1:19" x14ac:dyDescent="0.25">
      <c r="A49" s="238" t="str">
        <f>IF(ISBLANK(Regressions!A59), " ", Regressions!A59)</f>
        <v>Guinea</v>
      </c>
      <c r="B49" s="233">
        <f>IF(ISBLANK(Regressions!B59), " ", Regressions!B59)</f>
        <v>2011</v>
      </c>
      <c r="C49" s="236" t="str">
        <f>IF(ISBLANK(Regressions!C59), " ", Regressions!C59)</f>
        <v>Rural</v>
      </c>
      <c r="D49" s="240">
        <f>IF(ISBLANK(Regressions!D59), " ", Regressions!D59)</f>
        <v>2830918.6158086015</v>
      </c>
      <c r="E49" s="414">
        <f>IF(ISNUMBER(Regressions!E59),ROUND(Regressions!E59, 1), NA())</f>
        <v>22.9</v>
      </c>
      <c r="F49" s="304">
        <f>IF(ISNUMBER(Regressions!F59),ROUND(Regressions!F59, 1), NA())</f>
        <v>18.100000000000001</v>
      </c>
      <c r="G49" s="415" t="e">
        <f>IF(ISNUMBER(Regressions!G59),ROUND(Regressions!G59, 1), NA())</f>
        <v>#N/A</v>
      </c>
      <c r="H49" s="416">
        <f>IF(ISNUMBER(Regressions!H59),ROUND(Regressions!H59, 1), NA())</f>
        <v>18.100000000000001</v>
      </c>
      <c r="I49" s="417">
        <f>IF(ISNUMBER(Regressions!I59),ROUND(Regressions!I59, 1), NA())</f>
        <v>81.900000000000006</v>
      </c>
      <c r="J49" s="418">
        <f>IF(ISNUMBER(Regressions!J59),ROUND(Regressions!J59, 1), NA())</f>
        <v>67.099999999999994</v>
      </c>
      <c r="K49" s="304" t="e">
        <f>IF(ISNUMBER(Regressions!K59),ROUND(Regressions!K59, 1), NA())</f>
        <v>#N/A</v>
      </c>
      <c r="L49" s="419" t="e">
        <f>IF(ISNUMBER(Regressions!L59),ROUND(Regressions!L59, 1), NA())</f>
        <v>#N/A</v>
      </c>
      <c r="M49" s="416">
        <f>IF(ISNUMBER(Regressions!M59),ROUND(Regressions!M59, 1), NA())</f>
        <v>67.099999999999994</v>
      </c>
      <c r="N49" s="420">
        <f>IF(ISNUMBER(Regressions!N59),ROUND(Regressions!N59, 1), NA())</f>
        <v>32.9</v>
      </c>
      <c r="O49" s="414">
        <f>IF(ISNUMBER(Regressions!O59),ROUND(Regressions!O59, 1), NA())</f>
        <v>85.7</v>
      </c>
      <c r="P49" s="304">
        <f>IF(ISNUMBER(Regressions!P59),ROUND(Regressions!P59, 1), NA())</f>
        <v>29</v>
      </c>
      <c r="Q49" s="421" t="e">
        <f>IF(ISNUMBER(Regressions!Q59),ROUND(Regressions!Q59, 1), NA())</f>
        <v>#N/A</v>
      </c>
      <c r="R49" s="416">
        <f>IF(ISNUMBER(Regressions!R59),ROUND(Regressions!R59, 1), NA())</f>
        <v>29</v>
      </c>
      <c r="S49" s="417">
        <f>IF(ISNUMBER(Regressions!S59),ROUND(Regressions!S59, 1), NA())</f>
        <v>71</v>
      </c>
    </row>
    <row r="50" spans="1:19" x14ac:dyDescent="0.25">
      <c r="A50" s="238" t="str">
        <f>IF(ISBLANK(Regressions!A60), " ", Regressions!A60)</f>
        <v>Guinea</v>
      </c>
      <c r="B50" s="233">
        <f>IF(ISBLANK(Regressions!B60), " ", Regressions!B60)</f>
        <v>2012</v>
      </c>
      <c r="C50" s="236" t="str">
        <f>IF(ISBLANK(Regressions!C60), " ", Regressions!C60)</f>
        <v>Rural</v>
      </c>
      <c r="D50" s="240">
        <f>IF(ISBLANK(Regressions!D60), " ", Regressions!D60)</f>
        <v>2871193.093786011</v>
      </c>
      <c r="E50" s="414">
        <f>IF(ISNUMBER(Regressions!E60),ROUND(Regressions!E60, 1), NA())</f>
        <v>22.9</v>
      </c>
      <c r="F50" s="304">
        <f>IF(ISNUMBER(Regressions!F60),ROUND(Regressions!F60, 1), NA())</f>
        <v>18.100000000000001</v>
      </c>
      <c r="G50" s="415" t="e">
        <f>IF(ISNUMBER(Regressions!G60),ROUND(Regressions!G60, 1), NA())</f>
        <v>#N/A</v>
      </c>
      <c r="H50" s="416">
        <f>IF(ISNUMBER(Regressions!H60),ROUND(Regressions!H60, 1), NA())</f>
        <v>18.100000000000001</v>
      </c>
      <c r="I50" s="417">
        <f>IF(ISNUMBER(Regressions!I60),ROUND(Regressions!I60, 1), NA())</f>
        <v>81.900000000000006</v>
      </c>
      <c r="J50" s="418">
        <f>IF(ISNUMBER(Regressions!J60),ROUND(Regressions!J60, 1), NA())</f>
        <v>67.099999999999994</v>
      </c>
      <c r="K50" s="304" t="e">
        <f>IF(ISNUMBER(Regressions!K60),ROUND(Regressions!K60, 1), NA())</f>
        <v>#N/A</v>
      </c>
      <c r="L50" s="419" t="e">
        <f>IF(ISNUMBER(Regressions!L60),ROUND(Regressions!L60, 1), NA())</f>
        <v>#N/A</v>
      </c>
      <c r="M50" s="416">
        <f>IF(ISNUMBER(Regressions!M60),ROUND(Regressions!M60, 1), NA())</f>
        <v>67.099999999999994</v>
      </c>
      <c r="N50" s="420">
        <f>IF(ISNUMBER(Regressions!N60),ROUND(Regressions!N60, 1), NA())</f>
        <v>32.9</v>
      </c>
      <c r="O50" s="414">
        <f>IF(ISNUMBER(Regressions!O60),ROUND(Regressions!O60, 1), NA())</f>
        <v>85.7</v>
      </c>
      <c r="P50" s="304">
        <f>IF(ISNUMBER(Regressions!P60),ROUND(Regressions!P60, 1), NA())</f>
        <v>29</v>
      </c>
      <c r="Q50" s="421" t="e">
        <f>IF(ISNUMBER(Regressions!Q60),ROUND(Regressions!Q60, 1), NA())</f>
        <v>#N/A</v>
      </c>
      <c r="R50" s="416">
        <f>IF(ISNUMBER(Regressions!R60),ROUND(Regressions!R60, 1), NA())</f>
        <v>29</v>
      </c>
      <c r="S50" s="417">
        <f>IF(ISNUMBER(Regressions!S60),ROUND(Regressions!S60, 1), NA())</f>
        <v>71</v>
      </c>
    </row>
    <row r="51" spans="1:19" x14ac:dyDescent="0.25">
      <c r="A51" s="238" t="str">
        <f>IF(ISBLANK(Regressions!A61), " ", Regressions!A61)</f>
        <v>Guinea</v>
      </c>
      <c r="B51" s="233">
        <f>IF(ISBLANK(Regressions!B61), " ", Regressions!B61)</f>
        <v>2013</v>
      </c>
      <c r="C51" s="236" t="str">
        <f>IF(ISBLANK(Regressions!C61), " ", Regressions!C61)</f>
        <v>Rural</v>
      </c>
      <c r="D51" s="240">
        <f>IF(ISBLANK(Regressions!D61), " ", Regressions!D61)</f>
        <v>2912151.0257580564</v>
      </c>
      <c r="E51" s="414">
        <f>IF(ISNUMBER(Regressions!E61),ROUND(Regressions!E61, 1), NA())</f>
        <v>22.9</v>
      </c>
      <c r="F51" s="304">
        <f>IF(ISNUMBER(Regressions!F61),ROUND(Regressions!F61, 1), NA())</f>
        <v>18.2</v>
      </c>
      <c r="G51" s="415" t="e">
        <f>IF(ISNUMBER(Regressions!G61),ROUND(Regressions!G61, 1), NA())</f>
        <v>#N/A</v>
      </c>
      <c r="H51" s="416">
        <f>IF(ISNUMBER(Regressions!H61),ROUND(Regressions!H61, 1), NA())</f>
        <v>18.2</v>
      </c>
      <c r="I51" s="417">
        <f>IF(ISNUMBER(Regressions!I61),ROUND(Regressions!I61, 1), NA())</f>
        <v>81.8</v>
      </c>
      <c r="J51" s="418">
        <f>IF(ISNUMBER(Regressions!J61),ROUND(Regressions!J61, 1), NA())</f>
        <v>67.099999999999994</v>
      </c>
      <c r="K51" s="304" t="e">
        <f>IF(ISNUMBER(Regressions!K61),ROUND(Regressions!K61, 1), NA())</f>
        <v>#N/A</v>
      </c>
      <c r="L51" s="419" t="e">
        <f>IF(ISNUMBER(Regressions!L61),ROUND(Regressions!L61, 1), NA())</f>
        <v>#N/A</v>
      </c>
      <c r="M51" s="416">
        <f>IF(ISNUMBER(Regressions!M61),ROUND(Regressions!M61, 1), NA())</f>
        <v>67.099999999999994</v>
      </c>
      <c r="N51" s="420">
        <f>IF(ISNUMBER(Regressions!N61),ROUND(Regressions!N61, 1), NA())</f>
        <v>32.9</v>
      </c>
      <c r="O51" s="414">
        <f>IF(ISNUMBER(Regressions!O61),ROUND(Regressions!O61, 1), NA())</f>
        <v>85.7</v>
      </c>
      <c r="P51" s="304">
        <f>IF(ISNUMBER(Regressions!P61),ROUND(Regressions!P61, 1), NA())</f>
        <v>29</v>
      </c>
      <c r="Q51" s="421" t="e">
        <f>IF(ISNUMBER(Regressions!Q61),ROUND(Regressions!Q61, 1), NA())</f>
        <v>#N/A</v>
      </c>
      <c r="R51" s="416">
        <f>IF(ISNUMBER(Regressions!R61),ROUND(Regressions!R61, 1), NA())</f>
        <v>29</v>
      </c>
      <c r="S51" s="417">
        <f>IF(ISNUMBER(Regressions!S61),ROUND(Regressions!S61, 1), NA())</f>
        <v>71</v>
      </c>
    </row>
    <row r="52" spans="1:19" x14ac:dyDescent="0.25">
      <c r="A52" s="238" t="str">
        <f>IF(ISBLANK(Regressions!A62), " ", Regressions!A62)</f>
        <v>Guinea</v>
      </c>
      <c r="B52" s="233">
        <f>IF(ISBLANK(Regressions!B62), " ", Regressions!B62)</f>
        <v>2014</v>
      </c>
      <c r="C52" s="236" t="str">
        <f>IF(ISBLANK(Regressions!C62), " ", Regressions!C62)</f>
        <v>Rural</v>
      </c>
      <c r="D52" s="240">
        <f>IF(ISBLANK(Regressions!D62), " ", Regressions!D62)</f>
        <v>2953567.0845650481</v>
      </c>
      <c r="E52" s="414">
        <f>IF(ISNUMBER(Regressions!E62),ROUND(Regressions!E62, 1), NA())</f>
        <v>22.9</v>
      </c>
      <c r="F52" s="304">
        <f>IF(ISNUMBER(Regressions!F62),ROUND(Regressions!F62, 1), NA())</f>
        <v>18.3</v>
      </c>
      <c r="G52" s="415" t="e">
        <f>IF(ISNUMBER(Regressions!G62),ROUND(Regressions!G62, 1), NA())</f>
        <v>#N/A</v>
      </c>
      <c r="H52" s="416">
        <f>IF(ISNUMBER(Regressions!H62),ROUND(Regressions!H62, 1), NA())</f>
        <v>18.3</v>
      </c>
      <c r="I52" s="417">
        <f>IF(ISNUMBER(Regressions!I62),ROUND(Regressions!I62, 1), NA())</f>
        <v>81.7</v>
      </c>
      <c r="J52" s="418">
        <f>IF(ISNUMBER(Regressions!J62),ROUND(Regressions!J62, 1), NA())</f>
        <v>67.099999999999994</v>
      </c>
      <c r="K52" s="304" t="e">
        <f>IF(ISNUMBER(Regressions!K62),ROUND(Regressions!K62, 1), NA())</f>
        <v>#N/A</v>
      </c>
      <c r="L52" s="419" t="e">
        <f>IF(ISNUMBER(Regressions!L62),ROUND(Regressions!L62, 1), NA())</f>
        <v>#N/A</v>
      </c>
      <c r="M52" s="416">
        <f>IF(ISNUMBER(Regressions!M62),ROUND(Regressions!M62, 1), NA())</f>
        <v>67.099999999999994</v>
      </c>
      <c r="N52" s="420">
        <f>IF(ISNUMBER(Regressions!N62),ROUND(Regressions!N62, 1), NA())</f>
        <v>32.9</v>
      </c>
      <c r="O52" s="414">
        <f>IF(ISNUMBER(Regressions!O62),ROUND(Regressions!O62, 1), NA())</f>
        <v>85.7</v>
      </c>
      <c r="P52" s="304">
        <f>IF(ISNUMBER(Regressions!P62),ROUND(Regressions!P62, 1), NA())</f>
        <v>29</v>
      </c>
      <c r="Q52" s="421" t="e">
        <f>IF(ISNUMBER(Regressions!Q62),ROUND(Regressions!Q62, 1), NA())</f>
        <v>#N/A</v>
      </c>
      <c r="R52" s="416">
        <f>IF(ISNUMBER(Regressions!R62),ROUND(Regressions!R62, 1), NA())</f>
        <v>29</v>
      </c>
      <c r="S52" s="417">
        <f>IF(ISNUMBER(Regressions!S62),ROUND(Regressions!S62, 1), NA())</f>
        <v>71</v>
      </c>
    </row>
    <row r="53" spans="1:19" x14ac:dyDescent="0.25">
      <c r="A53" s="238" t="str">
        <f>IF(ISBLANK(Regressions!A63), " ", Regressions!A63)</f>
        <v>Guinea</v>
      </c>
      <c r="B53" s="233">
        <f>IF(ISBLANK(Regressions!B63), " ", Regressions!B63)</f>
        <v>2015</v>
      </c>
      <c r="C53" s="236" t="str">
        <f>IF(ISBLANK(Regressions!C63), " ", Regressions!C63)</f>
        <v>Rural</v>
      </c>
      <c r="D53" s="240">
        <f>IF(ISBLANK(Regressions!D63), " ", Regressions!D63)</f>
        <v>2995185.7786158756</v>
      </c>
      <c r="E53" s="414">
        <f>IF(ISNUMBER(Regressions!E63),ROUND(Regressions!E63, 1), NA())</f>
        <v>22.9</v>
      </c>
      <c r="F53" s="304">
        <f>IF(ISNUMBER(Regressions!F63),ROUND(Regressions!F63, 1), NA())</f>
        <v>18.3</v>
      </c>
      <c r="G53" s="415" t="e">
        <f>IF(ISNUMBER(Regressions!G63),ROUND(Regressions!G63, 1), NA())</f>
        <v>#N/A</v>
      </c>
      <c r="H53" s="416">
        <f>IF(ISNUMBER(Regressions!H63),ROUND(Regressions!H63, 1), NA())</f>
        <v>18.3</v>
      </c>
      <c r="I53" s="417">
        <f>IF(ISNUMBER(Regressions!I63),ROUND(Regressions!I63, 1), NA())</f>
        <v>81.7</v>
      </c>
      <c r="J53" s="418">
        <f>IF(ISNUMBER(Regressions!J63),ROUND(Regressions!J63, 1), NA())</f>
        <v>67.099999999999994</v>
      </c>
      <c r="K53" s="304" t="e">
        <f>IF(ISNUMBER(Regressions!K63),ROUND(Regressions!K63, 1), NA())</f>
        <v>#N/A</v>
      </c>
      <c r="L53" s="419" t="e">
        <f>IF(ISNUMBER(Regressions!L63),ROUND(Regressions!L63, 1), NA())</f>
        <v>#N/A</v>
      </c>
      <c r="M53" s="416">
        <f>IF(ISNUMBER(Regressions!M63),ROUND(Regressions!M63, 1), NA())</f>
        <v>67.099999999999994</v>
      </c>
      <c r="N53" s="420">
        <f>IF(ISNUMBER(Regressions!N63),ROUND(Regressions!N63, 1), NA())</f>
        <v>32.9</v>
      </c>
      <c r="O53" s="414">
        <f>IF(ISNUMBER(Regressions!O63),ROUND(Regressions!O63, 1), NA())</f>
        <v>85.7</v>
      </c>
      <c r="P53" s="304">
        <f>IF(ISNUMBER(Regressions!P63),ROUND(Regressions!P63, 1), NA())</f>
        <v>29</v>
      </c>
      <c r="Q53" s="421" t="e">
        <f>IF(ISNUMBER(Regressions!Q63),ROUND(Regressions!Q63, 1), NA())</f>
        <v>#N/A</v>
      </c>
      <c r="R53" s="416">
        <f>IF(ISNUMBER(Regressions!R63),ROUND(Regressions!R63, 1), NA())</f>
        <v>29</v>
      </c>
      <c r="S53" s="417">
        <f>IF(ISNUMBER(Regressions!S63),ROUND(Regressions!S63, 1), NA())</f>
        <v>71</v>
      </c>
    </row>
    <row r="54" spans="1:19" x14ac:dyDescent="0.25">
      <c r="A54" s="391" t="str">
        <f>IF(ISBLANK(Regressions!A64), " ", Regressions!A64)</f>
        <v>Guinea</v>
      </c>
      <c r="B54" s="392">
        <f>IF(ISBLANK(Regressions!B64), " ", Regressions!B64)</f>
        <v>2016</v>
      </c>
      <c r="C54" s="393" t="str">
        <f>IF(ISBLANK(Regressions!C64), " ", Regressions!C64)</f>
        <v>Rural</v>
      </c>
      <c r="D54" s="394">
        <f>IF(ISBLANK(Regressions!D64), " ", Regressions!D64)</f>
        <v>3036133.7631555176</v>
      </c>
      <c r="E54" s="422">
        <f>IF(ISNUMBER(Regressions!E64),ROUND(Regressions!E64, 1), NA())</f>
        <v>22.9</v>
      </c>
      <c r="F54" s="305">
        <f>IF(ISNUMBER(Regressions!F64),ROUND(Regressions!F64, 1), NA())</f>
        <v>18.399999999999999</v>
      </c>
      <c r="G54" s="423" t="e">
        <f>IF(ISNUMBER(Regressions!G64),ROUND(Regressions!G64, 1), NA())</f>
        <v>#N/A</v>
      </c>
      <c r="H54" s="424">
        <f>IF(ISNUMBER(Regressions!H64),ROUND(Regressions!H64, 1), NA())</f>
        <v>18.399999999999999</v>
      </c>
      <c r="I54" s="425">
        <f>IF(ISNUMBER(Regressions!I64),ROUND(Regressions!I64, 1), NA())</f>
        <v>81.599999999999994</v>
      </c>
      <c r="J54" s="426">
        <f>IF(ISNUMBER(Regressions!J64),ROUND(Regressions!J64, 1), NA())</f>
        <v>67.099999999999994</v>
      </c>
      <c r="K54" s="305" t="e">
        <f>IF(ISNUMBER(Regressions!K64),ROUND(Regressions!K64, 1), NA())</f>
        <v>#N/A</v>
      </c>
      <c r="L54" s="427" t="e">
        <f>IF(ISNUMBER(Regressions!L64),ROUND(Regressions!L64, 1), NA())</f>
        <v>#N/A</v>
      </c>
      <c r="M54" s="424">
        <f>IF(ISNUMBER(Regressions!M64),ROUND(Regressions!M64, 1), NA())</f>
        <v>67.099999999999994</v>
      </c>
      <c r="N54" s="428">
        <f>IF(ISNUMBER(Regressions!N64),ROUND(Regressions!N64, 1), NA())</f>
        <v>32.9</v>
      </c>
      <c r="O54" s="422">
        <f>IF(ISNUMBER(Regressions!O64),ROUND(Regressions!O64, 1), NA())</f>
        <v>85.7</v>
      </c>
      <c r="P54" s="305">
        <f>IF(ISNUMBER(Regressions!P64),ROUND(Regressions!P64, 1), NA())</f>
        <v>29</v>
      </c>
      <c r="Q54" s="429" t="e">
        <f>IF(ISNUMBER(Regressions!Q64),ROUND(Regressions!Q64, 1), NA())</f>
        <v>#N/A</v>
      </c>
      <c r="R54" s="424">
        <f>IF(ISNUMBER(Regressions!R64),ROUND(Regressions!R64, 1), NA())</f>
        <v>29</v>
      </c>
      <c r="S54" s="425">
        <f>IF(ISNUMBER(Regressions!S64),ROUND(Regressions!S64, 1), NA())</f>
        <v>71</v>
      </c>
    </row>
    <row r="55" spans="1:19" x14ac:dyDescent="0.25">
      <c r="A55" s="238" t="str">
        <f>IF(ISBLANK(Regressions!A65), " ", Regressions!A65)</f>
        <v>Guinea</v>
      </c>
      <c r="B55" s="233">
        <f>IF(ISBLANK(Regressions!B65), " ", Regressions!B65)</f>
        <v>2000</v>
      </c>
      <c r="C55" s="236" t="str">
        <f>IF(ISBLANK(Regressions!C65), " ", Regressions!C65)</f>
        <v>Pre-primary</v>
      </c>
      <c r="D55" s="240">
        <f>IF(ISBLANK(Regressions!D65), " ", Regressions!D65)</f>
        <v>811803</v>
      </c>
      <c r="E55" s="414" t="e">
        <f>IF(ISNUMBER(Regressions!E65),ROUND(Regressions!E65, 1), NA())</f>
        <v>#N/A</v>
      </c>
      <c r="F55" s="304" t="e">
        <f>IF(ISNUMBER(Regressions!F65),ROUND(Regressions!F65, 1), NA())</f>
        <v>#N/A</v>
      </c>
      <c r="G55" s="415" t="e">
        <f>IF(ISNUMBER(Regressions!G65),ROUND(Regressions!G65, 1), NA())</f>
        <v>#N/A</v>
      </c>
      <c r="H55" s="416" t="e">
        <f>IF(ISNUMBER(Regressions!H65),ROUND(Regressions!H65, 1), NA())</f>
        <v>#N/A</v>
      </c>
      <c r="I55" s="417" t="e">
        <f>IF(ISNUMBER(Regressions!I65),ROUND(Regressions!I65, 1), NA())</f>
        <v>#N/A</v>
      </c>
      <c r="J55" s="418" t="e">
        <f>IF(ISNUMBER(Regressions!J65),ROUND(Regressions!J65, 1), NA())</f>
        <v>#N/A</v>
      </c>
      <c r="K55" s="304" t="e">
        <f>IF(ISNUMBER(Regressions!K65),ROUND(Regressions!K65, 1), NA())</f>
        <v>#N/A</v>
      </c>
      <c r="L55" s="419" t="e">
        <f>IF(ISNUMBER(Regressions!L65),ROUND(Regressions!L65, 1), NA())</f>
        <v>#N/A</v>
      </c>
      <c r="M55" s="416" t="e">
        <f>IF(ISNUMBER(Regressions!M65),ROUND(Regressions!M65, 1), NA())</f>
        <v>#N/A</v>
      </c>
      <c r="N55" s="420" t="e">
        <f>IF(ISNUMBER(Regressions!N65),ROUND(Regressions!N65, 1), NA())</f>
        <v>#N/A</v>
      </c>
      <c r="O55" s="414" t="e">
        <f>IF(ISNUMBER(Regressions!O65),ROUND(Regressions!O65, 1), NA())</f>
        <v>#N/A</v>
      </c>
      <c r="P55" s="304" t="e">
        <f>IF(ISNUMBER(Regressions!P65),ROUND(Regressions!P65, 1), NA())</f>
        <v>#N/A</v>
      </c>
      <c r="Q55" s="421" t="e">
        <f>IF(ISNUMBER(Regressions!Q65),ROUND(Regressions!Q65, 1), NA())</f>
        <v>#N/A</v>
      </c>
      <c r="R55" s="416" t="e">
        <f>IF(ISNUMBER(Regressions!R65),ROUND(Regressions!R65, 1), NA())</f>
        <v>#N/A</v>
      </c>
      <c r="S55" s="417" t="e">
        <f>IF(ISNUMBER(Regressions!S65),ROUND(Regressions!S65, 1), NA())</f>
        <v>#N/A</v>
      </c>
    </row>
    <row r="56" spans="1:19" x14ac:dyDescent="0.25">
      <c r="A56" s="238" t="str">
        <f>IF(ISBLANK(Regressions!A66), " ", Regressions!A66)</f>
        <v>Guinea</v>
      </c>
      <c r="B56" s="233">
        <f>IF(ISBLANK(Regressions!B66), " ", Regressions!B66)</f>
        <v>2001</v>
      </c>
      <c r="C56" s="236" t="str">
        <f>IF(ISBLANK(Regressions!C66), " ", Regressions!C66)</f>
        <v>Pre-primary</v>
      </c>
      <c r="D56" s="240">
        <f>IF(ISBLANK(Regressions!D66), " ", Regressions!D66)</f>
        <v>821471</v>
      </c>
      <c r="E56" s="414" t="e">
        <f>IF(ISNUMBER(Regressions!E66),ROUND(Regressions!E66, 1), NA())</f>
        <v>#N/A</v>
      </c>
      <c r="F56" s="304" t="e">
        <f>IF(ISNUMBER(Regressions!F66),ROUND(Regressions!F66, 1), NA())</f>
        <v>#N/A</v>
      </c>
      <c r="G56" s="415" t="e">
        <f>IF(ISNUMBER(Regressions!G66),ROUND(Regressions!G66, 1), NA())</f>
        <v>#N/A</v>
      </c>
      <c r="H56" s="416" t="e">
        <f>IF(ISNUMBER(Regressions!H66),ROUND(Regressions!H66, 1), NA())</f>
        <v>#N/A</v>
      </c>
      <c r="I56" s="417" t="e">
        <f>IF(ISNUMBER(Regressions!I66),ROUND(Regressions!I66, 1), NA())</f>
        <v>#N/A</v>
      </c>
      <c r="J56" s="418" t="e">
        <f>IF(ISNUMBER(Regressions!J66),ROUND(Regressions!J66, 1), NA())</f>
        <v>#N/A</v>
      </c>
      <c r="K56" s="304" t="e">
        <f>IF(ISNUMBER(Regressions!K66),ROUND(Regressions!K66, 1), NA())</f>
        <v>#N/A</v>
      </c>
      <c r="L56" s="419" t="e">
        <f>IF(ISNUMBER(Regressions!L66),ROUND(Regressions!L66, 1), NA())</f>
        <v>#N/A</v>
      </c>
      <c r="M56" s="416" t="e">
        <f>IF(ISNUMBER(Regressions!M66),ROUND(Regressions!M66, 1), NA())</f>
        <v>#N/A</v>
      </c>
      <c r="N56" s="420" t="e">
        <f>IF(ISNUMBER(Regressions!N66),ROUND(Regressions!N66, 1), NA())</f>
        <v>#N/A</v>
      </c>
      <c r="O56" s="414" t="e">
        <f>IF(ISNUMBER(Regressions!O66),ROUND(Regressions!O66, 1), NA())</f>
        <v>#N/A</v>
      </c>
      <c r="P56" s="304" t="e">
        <f>IF(ISNUMBER(Regressions!P66),ROUND(Regressions!P66, 1), NA())</f>
        <v>#N/A</v>
      </c>
      <c r="Q56" s="421" t="e">
        <f>IF(ISNUMBER(Regressions!Q66),ROUND(Regressions!Q66, 1), NA())</f>
        <v>#N/A</v>
      </c>
      <c r="R56" s="416" t="e">
        <f>IF(ISNUMBER(Regressions!R66),ROUND(Regressions!R66, 1), NA())</f>
        <v>#N/A</v>
      </c>
      <c r="S56" s="417" t="e">
        <f>IF(ISNUMBER(Regressions!S66),ROUND(Regressions!S66, 1), NA())</f>
        <v>#N/A</v>
      </c>
    </row>
    <row r="57" spans="1:19" x14ac:dyDescent="0.25">
      <c r="A57" s="238" t="str">
        <f>IF(ISBLANK(Regressions!A67), " ", Regressions!A67)</f>
        <v>Guinea</v>
      </c>
      <c r="B57" s="233">
        <f>IF(ISBLANK(Regressions!B67), " ", Regressions!B67)</f>
        <v>2002</v>
      </c>
      <c r="C57" s="236" t="str">
        <f>IF(ISBLANK(Regressions!C67), " ", Regressions!C67)</f>
        <v>Pre-primary</v>
      </c>
      <c r="D57" s="240">
        <f>IF(ISBLANK(Regressions!D67), " ", Regressions!D67)</f>
        <v>838267</v>
      </c>
      <c r="E57" s="414" t="e">
        <f>IF(ISNUMBER(Regressions!E67),ROUND(Regressions!E67, 1), NA())</f>
        <v>#N/A</v>
      </c>
      <c r="F57" s="304" t="e">
        <f>IF(ISNUMBER(Regressions!F67),ROUND(Regressions!F67, 1), NA())</f>
        <v>#N/A</v>
      </c>
      <c r="G57" s="415" t="e">
        <f>IF(ISNUMBER(Regressions!G67),ROUND(Regressions!G67, 1), NA())</f>
        <v>#N/A</v>
      </c>
      <c r="H57" s="416" t="e">
        <f>IF(ISNUMBER(Regressions!H67),ROUND(Regressions!H67, 1), NA())</f>
        <v>#N/A</v>
      </c>
      <c r="I57" s="417" t="e">
        <f>IF(ISNUMBER(Regressions!I67),ROUND(Regressions!I67, 1), NA())</f>
        <v>#N/A</v>
      </c>
      <c r="J57" s="418" t="e">
        <f>IF(ISNUMBER(Regressions!J67),ROUND(Regressions!J67, 1), NA())</f>
        <v>#N/A</v>
      </c>
      <c r="K57" s="304" t="e">
        <f>IF(ISNUMBER(Regressions!K67),ROUND(Regressions!K67, 1), NA())</f>
        <v>#N/A</v>
      </c>
      <c r="L57" s="419" t="e">
        <f>IF(ISNUMBER(Regressions!L67),ROUND(Regressions!L67, 1), NA())</f>
        <v>#N/A</v>
      </c>
      <c r="M57" s="416" t="e">
        <f>IF(ISNUMBER(Regressions!M67),ROUND(Regressions!M67, 1), NA())</f>
        <v>#N/A</v>
      </c>
      <c r="N57" s="420" t="e">
        <f>IF(ISNUMBER(Regressions!N67),ROUND(Regressions!N67, 1), NA())</f>
        <v>#N/A</v>
      </c>
      <c r="O57" s="414" t="e">
        <f>IF(ISNUMBER(Regressions!O67),ROUND(Regressions!O67, 1), NA())</f>
        <v>#N/A</v>
      </c>
      <c r="P57" s="304" t="e">
        <f>IF(ISNUMBER(Regressions!P67),ROUND(Regressions!P67, 1), NA())</f>
        <v>#N/A</v>
      </c>
      <c r="Q57" s="421" t="e">
        <f>IF(ISNUMBER(Regressions!Q67),ROUND(Regressions!Q67, 1), NA())</f>
        <v>#N/A</v>
      </c>
      <c r="R57" s="416" t="e">
        <f>IF(ISNUMBER(Regressions!R67),ROUND(Regressions!R67, 1), NA())</f>
        <v>#N/A</v>
      </c>
      <c r="S57" s="417" t="e">
        <f>IF(ISNUMBER(Regressions!S67),ROUND(Regressions!S67, 1), NA())</f>
        <v>#N/A</v>
      </c>
    </row>
    <row r="58" spans="1:19" x14ac:dyDescent="0.25">
      <c r="A58" s="238" t="str">
        <f>IF(ISBLANK(Regressions!A68), " ", Regressions!A68)</f>
        <v>Guinea</v>
      </c>
      <c r="B58" s="233">
        <f>IF(ISBLANK(Regressions!B68), " ", Regressions!B68)</f>
        <v>2003</v>
      </c>
      <c r="C58" s="236" t="str">
        <f>IF(ISBLANK(Regressions!C68), " ", Regressions!C68)</f>
        <v>Pre-primary</v>
      </c>
      <c r="D58" s="240">
        <f>IF(ISBLANK(Regressions!D68), " ", Regressions!D68)</f>
        <v>854360</v>
      </c>
      <c r="E58" s="414" t="e">
        <f>IF(ISNUMBER(Regressions!E68),ROUND(Regressions!E68, 1), NA())</f>
        <v>#N/A</v>
      </c>
      <c r="F58" s="304" t="e">
        <f>IF(ISNUMBER(Regressions!F68),ROUND(Regressions!F68, 1), NA())</f>
        <v>#N/A</v>
      </c>
      <c r="G58" s="415" t="e">
        <f>IF(ISNUMBER(Regressions!G68),ROUND(Regressions!G68, 1), NA())</f>
        <v>#N/A</v>
      </c>
      <c r="H58" s="416" t="e">
        <f>IF(ISNUMBER(Regressions!H68),ROUND(Regressions!H68, 1), NA())</f>
        <v>#N/A</v>
      </c>
      <c r="I58" s="417" t="e">
        <f>IF(ISNUMBER(Regressions!I68),ROUND(Regressions!I68, 1), NA())</f>
        <v>#N/A</v>
      </c>
      <c r="J58" s="418" t="e">
        <f>IF(ISNUMBER(Regressions!J68),ROUND(Regressions!J68, 1), NA())</f>
        <v>#N/A</v>
      </c>
      <c r="K58" s="304" t="e">
        <f>IF(ISNUMBER(Regressions!K68),ROUND(Regressions!K68, 1), NA())</f>
        <v>#N/A</v>
      </c>
      <c r="L58" s="419" t="e">
        <f>IF(ISNUMBER(Regressions!L68),ROUND(Regressions!L68, 1), NA())</f>
        <v>#N/A</v>
      </c>
      <c r="M58" s="416" t="e">
        <f>IF(ISNUMBER(Regressions!M68),ROUND(Regressions!M68, 1), NA())</f>
        <v>#N/A</v>
      </c>
      <c r="N58" s="420" t="e">
        <f>IF(ISNUMBER(Regressions!N68),ROUND(Regressions!N68, 1), NA())</f>
        <v>#N/A</v>
      </c>
      <c r="O58" s="414" t="e">
        <f>IF(ISNUMBER(Regressions!O68),ROUND(Regressions!O68, 1), NA())</f>
        <v>#N/A</v>
      </c>
      <c r="P58" s="304" t="e">
        <f>IF(ISNUMBER(Regressions!P68),ROUND(Regressions!P68, 1), NA())</f>
        <v>#N/A</v>
      </c>
      <c r="Q58" s="421" t="e">
        <f>IF(ISNUMBER(Regressions!Q68),ROUND(Regressions!Q68, 1), NA())</f>
        <v>#N/A</v>
      </c>
      <c r="R58" s="416" t="e">
        <f>IF(ISNUMBER(Regressions!R68),ROUND(Regressions!R68, 1), NA())</f>
        <v>#N/A</v>
      </c>
      <c r="S58" s="417" t="e">
        <f>IF(ISNUMBER(Regressions!S68),ROUND(Regressions!S68, 1), NA())</f>
        <v>#N/A</v>
      </c>
    </row>
    <row r="59" spans="1:19" x14ac:dyDescent="0.25">
      <c r="A59" s="238" t="str">
        <f>IF(ISBLANK(Regressions!A69), " ", Regressions!A69)</f>
        <v>Guinea</v>
      </c>
      <c r="B59" s="233">
        <f>IF(ISBLANK(Regressions!B69), " ", Regressions!B69)</f>
        <v>2004</v>
      </c>
      <c r="C59" s="236" t="str">
        <f>IF(ISBLANK(Regressions!C69), " ", Regressions!C69)</f>
        <v>Pre-primary</v>
      </c>
      <c r="D59" s="240">
        <f>IF(ISBLANK(Regressions!D69), " ", Regressions!D69)</f>
        <v>869412</v>
      </c>
      <c r="E59" s="414" t="e">
        <f>IF(ISNUMBER(Regressions!E69),ROUND(Regressions!E69, 1), NA())</f>
        <v>#N/A</v>
      </c>
      <c r="F59" s="304" t="e">
        <f>IF(ISNUMBER(Regressions!F69),ROUND(Regressions!F69, 1), NA())</f>
        <v>#N/A</v>
      </c>
      <c r="G59" s="415" t="e">
        <f>IF(ISNUMBER(Regressions!G69),ROUND(Regressions!G69, 1), NA())</f>
        <v>#N/A</v>
      </c>
      <c r="H59" s="416" t="e">
        <f>IF(ISNUMBER(Regressions!H69),ROUND(Regressions!H69, 1), NA())</f>
        <v>#N/A</v>
      </c>
      <c r="I59" s="417" t="e">
        <f>IF(ISNUMBER(Regressions!I69),ROUND(Regressions!I69, 1), NA())</f>
        <v>#N/A</v>
      </c>
      <c r="J59" s="418" t="e">
        <f>IF(ISNUMBER(Regressions!J69),ROUND(Regressions!J69, 1), NA())</f>
        <v>#N/A</v>
      </c>
      <c r="K59" s="304" t="e">
        <f>IF(ISNUMBER(Regressions!K69),ROUND(Regressions!K69, 1), NA())</f>
        <v>#N/A</v>
      </c>
      <c r="L59" s="419" t="e">
        <f>IF(ISNUMBER(Regressions!L69),ROUND(Regressions!L69, 1), NA())</f>
        <v>#N/A</v>
      </c>
      <c r="M59" s="416" t="e">
        <f>IF(ISNUMBER(Regressions!M69),ROUND(Regressions!M69, 1), NA())</f>
        <v>#N/A</v>
      </c>
      <c r="N59" s="420" t="e">
        <f>IF(ISNUMBER(Regressions!N69),ROUND(Regressions!N69, 1), NA())</f>
        <v>#N/A</v>
      </c>
      <c r="O59" s="414" t="e">
        <f>IF(ISNUMBER(Regressions!O69),ROUND(Regressions!O69, 1), NA())</f>
        <v>#N/A</v>
      </c>
      <c r="P59" s="304" t="e">
        <f>IF(ISNUMBER(Regressions!P69),ROUND(Regressions!P69, 1), NA())</f>
        <v>#N/A</v>
      </c>
      <c r="Q59" s="421" t="e">
        <f>IF(ISNUMBER(Regressions!Q69),ROUND(Regressions!Q69, 1), NA())</f>
        <v>#N/A</v>
      </c>
      <c r="R59" s="416" t="e">
        <f>IF(ISNUMBER(Regressions!R69),ROUND(Regressions!R69, 1), NA())</f>
        <v>#N/A</v>
      </c>
      <c r="S59" s="417" t="e">
        <f>IF(ISNUMBER(Regressions!S69),ROUND(Regressions!S69, 1), NA())</f>
        <v>#N/A</v>
      </c>
    </row>
    <row r="60" spans="1:19" x14ac:dyDescent="0.25">
      <c r="A60" s="238" t="str">
        <f>IF(ISBLANK(Regressions!A70), " ", Regressions!A70)</f>
        <v>Guinea</v>
      </c>
      <c r="B60" s="233">
        <f>IF(ISBLANK(Regressions!B70), " ", Regressions!B70)</f>
        <v>2005</v>
      </c>
      <c r="C60" s="236" t="str">
        <f>IF(ISBLANK(Regressions!C70), " ", Regressions!C70)</f>
        <v>Pre-primary</v>
      </c>
      <c r="D60" s="240">
        <f>IF(ISBLANK(Regressions!D70), " ", Regressions!D70)</f>
        <v>882942</v>
      </c>
      <c r="E60" s="414" t="e">
        <f>IF(ISNUMBER(Regressions!E70),ROUND(Regressions!E70, 1), NA())</f>
        <v>#N/A</v>
      </c>
      <c r="F60" s="304" t="e">
        <f>IF(ISNUMBER(Regressions!F70),ROUND(Regressions!F70, 1), NA())</f>
        <v>#N/A</v>
      </c>
      <c r="G60" s="415" t="e">
        <f>IF(ISNUMBER(Regressions!G70),ROUND(Regressions!G70, 1), NA())</f>
        <v>#N/A</v>
      </c>
      <c r="H60" s="416" t="e">
        <f>IF(ISNUMBER(Regressions!H70),ROUND(Regressions!H70, 1), NA())</f>
        <v>#N/A</v>
      </c>
      <c r="I60" s="417" t="e">
        <f>IF(ISNUMBER(Regressions!I70),ROUND(Regressions!I70, 1), NA())</f>
        <v>#N/A</v>
      </c>
      <c r="J60" s="418" t="e">
        <f>IF(ISNUMBER(Regressions!J70),ROUND(Regressions!J70, 1), NA())</f>
        <v>#N/A</v>
      </c>
      <c r="K60" s="304" t="e">
        <f>IF(ISNUMBER(Regressions!K70),ROUND(Regressions!K70, 1), NA())</f>
        <v>#N/A</v>
      </c>
      <c r="L60" s="419" t="e">
        <f>IF(ISNUMBER(Regressions!L70),ROUND(Regressions!L70, 1), NA())</f>
        <v>#N/A</v>
      </c>
      <c r="M60" s="416" t="e">
        <f>IF(ISNUMBER(Regressions!M70),ROUND(Regressions!M70, 1), NA())</f>
        <v>#N/A</v>
      </c>
      <c r="N60" s="420" t="e">
        <f>IF(ISNUMBER(Regressions!N70),ROUND(Regressions!N70, 1), NA())</f>
        <v>#N/A</v>
      </c>
      <c r="O60" s="414" t="e">
        <f>IF(ISNUMBER(Regressions!O70),ROUND(Regressions!O70, 1), NA())</f>
        <v>#N/A</v>
      </c>
      <c r="P60" s="304" t="e">
        <f>IF(ISNUMBER(Regressions!P70),ROUND(Regressions!P70, 1), NA())</f>
        <v>#N/A</v>
      </c>
      <c r="Q60" s="421" t="e">
        <f>IF(ISNUMBER(Regressions!Q70),ROUND(Regressions!Q70, 1), NA())</f>
        <v>#N/A</v>
      </c>
      <c r="R60" s="416" t="e">
        <f>IF(ISNUMBER(Regressions!R70),ROUND(Regressions!R70, 1), NA())</f>
        <v>#N/A</v>
      </c>
      <c r="S60" s="417" t="e">
        <f>IF(ISNUMBER(Regressions!S70),ROUND(Regressions!S70, 1), NA())</f>
        <v>#N/A</v>
      </c>
    </row>
    <row r="61" spans="1:19" x14ac:dyDescent="0.25">
      <c r="A61" s="238" t="str">
        <f>IF(ISBLANK(Regressions!A71), " ", Regressions!A71)</f>
        <v>Guinea</v>
      </c>
      <c r="B61" s="233">
        <f>IF(ISBLANK(Regressions!B71), " ", Regressions!B71)</f>
        <v>2006</v>
      </c>
      <c r="C61" s="236" t="str">
        <f>IF(ISBLANK(Regressions!C71), " ", Regressions!C71)</f>
        <v>Pre-primary</v>
      </c>
      <c r="D61" s="240">
        <f>IF(ISBLANK(Regressions!D71), " ", Regressions!D71)</f>
        <v>894436</v>
      </c>
      <c r="E61" s="414" t="e">
        <f>IF(ISNUMBER(Regressions!E71),ROUND(Regressions!E71, 1), NA())</f>
        <v>#N/A</v>
      </c>
      <c r="F61" s="304" t="e">
        <f>IF(ISNUMBER(Regressions!F71),ROUND(Regressions!F71, 1), NA())</f>
        <v>#N/A</v>
      </c>
      <c r="G61" s="415" t="e">
        <f>IF(ISNUMBER(Regressions!G71),ROUND(Regressions!G71, 1), NA())</f>
        <v>#N/A</v>
      </c>
      <c r="H61" s="416" t="e">
        <f>IF(ISNUMBER(Regressions!H71),ROUND(Regressions!H71, 1), NA())</f>
        <v>#N/A</v>
      </c>
      <c r="I61" s="417" t="e">
        <f>IF(ISNUMBER(Regressions!I71),ROUND(Regressions!I71, 1), NA())</f>
        <v>#N/A</v>
      </c>
      <c r="J61" s="418" t="e">
        <f>IF(ISNUMBER(Regressions!J71),ROUND(Regressions!J71, 1), NA())</f>
        <v>#N/A</v>
      </c>
      <c r="K61" s="304" t="e">
        <f>IF(ISNUMBER(Regressions!K71),ROUND(Regressions!K71, 1), NA())</f>
        <v>#N/A</v>
      </c>
      <c r="L61" s="419" t="e">
        <f>IF(ISNUMBER(Regressions!L71),ROUND(Regressions!L71, 1), NA())</f>
        <v>#N/A</v>
      </c>
      <c r="M61" s="416" t="e">
        <f>IF(ISNUMBER(Regressions!M71),ROUND(Regressions!M71, 1), NA())</f>
        <v>#N/A</v>
      </c>
      <c r="N61" s="420" t="e">
        <f>IF(ISNUMBER(Regressions!N71),ROUND(Regressions!N71, 1), NA())</f>
        <v>#N/A</v>
      </c>
      <c r="O61" s="414" t="e">
        <f>IF(ISNUMBER(Regressions!O71),ROUND(Regressions!O71, 1), NA())</f>
        <v>#N/A</v>
      </c>
      <c r="P61" s="304" t="e">
        <f>IF(ISNUMBER(Regressions!P71),ROUND(Regressions!P71, 1), NA())</f>
        <v>#N/A</v>
      </c>
      <c r="Q61" s="421" t="e">
        <f>IF(ISNUMBER(Regressions!Q71),ROUND(Regressions!Q71, 1), NA())</f>
        <v>#N/A</v>
      </c>
      <c r="R61" s="416" t="e">
        <f>IF(ISNUMBER(Regressions!R71),ROUND(Regressions!R71, 1), NA())</f>
        <v>#N/A</v>
      </c>
      <c r="S61" s="417" t="e">
        <f>IF(ISNUMBER(Regressions!S71),ROUND(Regressions!S71, 1), NA())</f>
        <v>#N/A</v>
      </c>
    </row>
    <row r="62" spans="1:19" x14ac:dyDescent="0.25">
      <c r="A62" s="238" t="str">
        <f>IF(ISBLANK(Regressions!A72), " ", Regressions!A72)</f>
        <v>Guinea</v>
      </c>
      <c r="B62" s="233">
        <f>IF(ISBLANK(Regressions!B72), " ", Regressions!B72)</f>
        <v>2007</v>
      </c>
      <c r="C62" s="236" t="str">
        <f>IF(ISBLANK(Regressions!C72), " ", Regressions!C72)</f>
        <v>Pre-primary</v>
      </c>
      <c r="D62" s="240">
        <f>IF(ISBLANK(Regressions!D72), " ", Regressions!D72)</f>
        <v>913219</v>
      </c>
      <c r="E62" s="414" t="e">
        <f>IF(ISNUMBER(Regressions!E72),ROUND(Regressions!E72, 1), NA())</f>
        <v>#N/A</v>
      </c>
      <c r="F62" s="304" t="e">
        <f>IF(ISNUMBER(Regressions!F72),ROUND(Regressions!F72, 1), NA())</f>
        <v>#N/A</v>
      </c>
      <c r="G62" s="415" t="e">
        <f>IF(ISNUMBER(Regressions!G72),ROUND(Regressions!G72, 1), NA())</f>
        <v>#N/A</v>
      </c>
      <c r="H62" s="416" t="e">
        <f>IF(ISNUMBER(Regressions!H72),ROUND(Regressions!H72, 1), NA())</f>
        <v>#N/A</v>
      </c>
      <c r="I62" s="417" t="e">
        <f>IF(ISNUMBER(Regressions!I72),ROUND(Regressions!I72, 1), NA())</f>
        <v>#N/A</v>
      </c>
      <c r="J62" s="418" t="e">
        <f>IF(ISNUMBER(Regressions!J72),ROUND(Regressions!J72, 1), NA())</f>
        <v>#N/A</v>
      </c>
      <c r="K62" s="304" t="e">
        <f>IF(ISNUMBER(Regressions!K72),ROUND(Regressions!K72, 1), NA())</f>
        <v>#N/A</v>
      </c>
      <c r="L62" s="419" t="e">
        <f>IF(ISNUMBER(Regressions!L72),ROUND(Regressions!L72, 1), NA())</f>
        <v>#N/A</v>
      </c>
      <c r="M62" s="416" t="e">
        <f>IF(ISNUMBER(Regressions!M72),ROUND(Regressions!M72, 1), NA())</f>
        <v>#N/A</v>
      </c>
      <c r="N62" s="420" t="e">
        <f>IF(ISNUMBER(Regressions!N72),ROUND(Regressions!N72, 1), NA())</f>
        <v>#N/A</v>
      </c>
      <c r="O62" s="414" t="e">
        <f>IF(ISNUMBER(Regressions!O72),ROUND(Regressions!O72, 1), NA())</f>
        <v>#N/A</v>
      </c>
      <c r="P62" s="304" t="e">
        <f>IF(ISNUMBER(Regressions!P72),ROUND(Regressions!P72, 1), NA())</f>
        <v>#N/A</v>
      </c>
      <c r="Q62" s="421" t="e">
        <f>IF(ISNUMBER(Regressions!Q72),ROUND(Regressions!Q72, 1), NA())</f>
        <v>#N/A</v>
      </c>
      <c r="R62" s="416" t="e">
        <f>IF(ISNUMBER(Regressions!R72),ROUND(Regressions!R72, 1), NA())</f>
        <v>#N/A</v>
      </c>
      <c r="S62" s="417" t="e">
        <f>IF(ISNUMBER(Regressions!S72),ROUND(Regressions!S72, 1), NA())</f>
        <v>#N/A</v>
      </c>
    </row>
    <row r="63" spans="1:19" x14ac:dyDescent="0.25">
      <c r="A63" s="238" t="str">
        <f>IF(ISBLANK(Regressions!A73), " ", Regressions!A73)</f>
        <v>Guinea</v>
      </c>
      <c r="B63" s="233">
        <f>IF(ISBLANK(Regressions!B73), " ", Regressions!B73)</f>
        <v>2008</v>
      </c>
      <c r="C63" s="236" t="str">
        <f>IF(ISBLANK(Regressions!C73), " ", Regressions!C73)</f>
        <v>Pre-primary</v>
      </c>
      <c r="D63" s="240">
        <f>IF(ISBLANK(Regressions!D73), " ", Regressions!D73)</f>
        <v>932915</v>
      </c>
      <c r="E63" s="414" t="e">
        <f>IF(ISNUMBER(Regressions!E73),ROUND(Regressions!E73, 1), NA())</f>
        <v>#N/A</v>
      </c>
      <c r="F63" s="304" t="e">
        <f>IF(ISNUMBER(Regressions!F73),ROUND(Regressions!F73, 1), NA())</f>
        <v>#N/A</v>
      </c>
      <c r="G63" s="415" t="e">
        <f>IF(ISNUMBER(Regressions!G73),ROUND(Regressions!G73, 1), NA())</f>
        <v>#N/A</v>
      </c>
      <c r="H63" s="416" t="e">
        <f>IF(ISNUMBER(Regressions!H73),ROUND(Regressions!H73, 1), NA())</f>
        <v>#N/A</v>
      </c>
      <c r="I63" s="417" t="e">
        <f>IF(ISNUMBER(Regressions!I73),ROUND(Regressions!I73, 1), NA())</f>
        <v>#N/A</v>
      </c>
      <c r="J63" s="418" t="e">
        <f>IF(ISNUMBER(Regressions!J73),ROUND(Regressions!J73, 1), NA())</f>
        <v>#N/A</v>
      </c>
      <c r="K63" s="304" t="e">
        <f>IF(ISNUMBER(Regressions!K73),ROUND(Regressions!K73, 1), NA())</f>
        <v>#N/A</v>
      </c>
      <c r="L63" s="419" t="e">
        <f>IF(ISNUMBER(Regressions!L73),ROUND(Regressions!L73, 1), NA())</f>
        <v>#N/A</v>
      </c>
      <c r="M63" s="416" t="e">
        <f>IF(ISNUMBER(Regressions!M73),ROUND(Regressions!M73, 1), NA())</f>
        <v>#N/A</v>
      </c>
      <c r="N63" s="420" t="e">
        <f>IF(ISNUMBER(Regressions!N73),ROUND(Regressions!N73, 1), NA())</f>
        <v>#N/A</v>
      </c>
      <c r="O63" s="414" t="e">
        <f>IF(ISNUMBER(Regressions!O73),ROUND(Regressions!O73, 1), NA())</f>
        <v>#N/A</v>
      </c>
      <c r="P63" s="304" t="e">
        <f>IF(ISNUMBER(Regressions!P73),ROUND(Regressions!P73, 1), NA())</f>
        <v>#N/A</v>
      </c>
      <c r="Q63" s="421" t="e">
        <f>IF(ISNUMBER(Regressions!Q73),ROUND(Regressions!Q73, 1), NA())</f>
        <v>#N/A</v>
      </c>
      <c r="R63" s="416" t="e">
        <f>IF(ISNUMBER(Regressions!R73),ROUND(Regressions!R73, 1), NA())</f>
        <v>#N/A</v>
      </c>
      <c r="S63" s="417" t="e">
        <f>IF(ISNUMBER(Regressions!S73),ROUND(Regressions!S73, 1), NA())</f>
        <v>#N/A</v>
      </c>
    </row>
    <row r="64" spans="1:19" x14ac:dyDescent="0.25">
      <c r="A64" s="238" t="str">
        <f>IF(ISBLANK(Regressions!A74), " ", Regressions!A74)</f>
        <v>Guinea</v>
      </c>
      <c r="B64" s="233">
        <f>IF(ISBLANK(Regressions!B74), " ", Regressions!B74)</f>
        <v>2009</v>
      </c>
      <c r="C64" s="236" t="str">
        <f>IF(ISBLANK(Regressions!C74), " ", Regressions!C74)</f>
        <v>Pre-primary</v>
      </c>
      <c r="D64" s="240">
        <f>IF(ISBLANK(Regressions!D74), " ", Regressions!D74)</f>
        <v>952487</v>
      </c>
      <c r="E64" s="414" t="e">
        <f>IF(ISNUMBER(Regressions!E74),ROUND(Regressions!E74, 1), NA())</f>
        <v>#N/A</v>
      </c>
      <c r="F64" s="304" t="e">
        <f>IF(ISNUMBER(Regressions!F74),ROUND(Regressions!F74, 1), NA())</f>
        <v>#N/A</v>
      </c>
      <c r="G64" s="415" t="e">
        <f>IF(ISNUMBER(Regressions!G74),ROUND(Regressions!G74, 1), NA())</f>
        <v>#N/A</v>
      </c>
      <c r="H64" s="416" t="e">
        <f>IF(ISNUMBER(Regressions!H74),ROUND(Regressions!H74, 1), NA())</f>
        <v>#N/A</v>
      </c>
      <c r="I64" s="417" t="e">
        <f>IF(ISNUMBER(Regressions!I74),ROUND(Regressions!I74, 1), NA())</f>
        <v>#N/A</v>
      </c>
      <c r="J64" s="418" t="e">
        <f>IF(ISNUMBER(Regressions!J74),ROUND(Regressions!J74, 1), NA())</f>
        <v>#N/A</v>
      </c>
      <c r="K64" s="304" t="e">
        <f>IF(ISNUMBER(Regressions!K74),ROUND(Regressions!K74, 1), NA())</f>
        <v>#N/A</v>
      </c>
      <c r="L64" s="419" t="e">
        <f>IF(ISNUMBER(Regressions!L74),ROUND(Regressions!L74, 1), NA())</f>
        <v>#N/A</v>
      </c>
      <c r="M64" s="416" t="e">
        <f>IF(ISNUMBER(Regressions!M74),ROUND(Regressions!M74, 1), NA())</f>
        <v>#N/A</v>
      </c>
      <c r="N64" s="420" t="e">
        <f>IF(ISNUMBER(Regressions!N74),ROUND(Regressions!N74, 1), NA())</f>
        <v>#N/A</v>
      </c>
      <c r="O64" s="414" t="e">
        <f>IF(ISNUMBER(Regressions!O74),ROUND(Regressions!O74, 1), NA())</f>
        <v>#N/A</v>
      </c>
      <c r="P64" s="304" t="e">
        <f>IF(ISNUMBER(Regressions!P74),ROUND(Regressions!P74, 1), NA())</f>
        <v>#N/A</v>
      </c>
      <c r="Q64" s="421" t="e">
        <f>IF(ISNUMBER(Regressions!Q74),ROUND(Regressions!Q74, 1), NA())</f>
        <v>#N/A</v>
      </c>
      <c r="R64" s="416" t="e">
        <f>IF(ISNUMBER(Regressions!R74),ROUND(Regressions!R74, 1), NA())</f>
        <v>#N/A</v>
      </c>
      <c r="S64" s="417" t="e">
        <f>IF(ISNUMBER(Regressions!S74),ROUND(Regressions!S74, 1), NA())</f>
        <v>#N/A</v>
      </c>
    </row>
    <row r="65" spans="1:19" x14ac:dyDescent="0.25">
      <c r="A65" s="238" t="str">
        <f>IF(ISBLANK(Regressions!A75), " ", Regressions!A75)</f>
        <v>Guinea</v>
      </c>
      <c r="B65" s="233">
        <f>IF(ISBLANK(Regressions!B75), " ", Regressions!B75)</f>
        <v>2010</v>
      </c>
      <c r="C65" s="236" t="str">
        <f>IF(ISBLANK(Regressions!C75), " ", Regressions!C75)</f>
        <v>Pre-primary</v>
      </c>
      <c r="D65" s="240">
        <f>IF(ISBLANK(Regressions!D75), " ", Regressions!D75)</f>
        <v>970737</v>
      </c>
      <c r="E65" s="414" t="e">
        <f>IF(ISNUMBER(Regressions!E75),ROUND(Regressions!E75, 1), NA())</f>
        <v>#N/A</v>
      </c>
      <c r="F65" s="304" t="e">
        <f>IF(ISNUMBER(Regressions!F75),ROUND(Regressions!F75, 1), NA())</f>
        <v>#N/A</v>
      </c>
      <c r="G65" s="415" t="e">
        <f>IF(ISNUMBER(Regressions!G75),ROUND(Regressions!G75, 1), NA())</f>
        <v>#N/A</v>
      </c>
      <c r="H65" s="416" t="e">
        <f>IF(ISNUMBER(Regressions!H75),ROUND(Regressions!H75, 1), NA())</f>
        <v>#N/A</v>
      </c>
      <c r="I65" s="417" t="e">
        <f>IF(ISNUMBER(Regressions!I75),ROUND(Regressions!I75, 1), NA())</f>
        <v>#N/A</v>
      </c>
      <c r="J65" s="418" t="e">
        <f>IF(ISNUMBER(Regressions!J75),ROUND(Regressions!J75, 1), NA())</f>
        <v>#N/A</v>
      </c>
      <c r="K65" s="304" t="e">
        <f>IF(ISNUMBER(Regressions!K75),ROUND(Regressions!K75, 1), NA())</f>
        <v>#N/A</v>
      </c>
      <c r="L65" s="419" t="e">
        <f>IF(ISNUMBER(Regressions!L75),ROUND(Regressions!L75, 1), NA())</f>
        <v>#N/A</v>
      </c>
      <c r="M65" s="416" t="e">
        <f>IF(ISNUMBER(Regressions!M75),ROUND(Regressions!M75, 1), NA())</f>
        <v>#N/A</v>
      </c>
      <c r="N65" s="420" t="e">
        <f>IF(ISNUMBER(Regressions!N75),ROUND(Regressions!N75, 1), NA())</f>
        <v>#N/A</v>
      </c>
      <c r="O65" s="414" t="e">
        <f>IF(ISNUMBER(Regressions!O75),ROUND(Regressions!O75, 1), NA())</f>
        <v>#N/A</v>
      </c>
      <c r="P65" s="304" t="e">
        <f>IF(ISNUMBER(Regressions!P75),ROUND(Regressions!P75, 1), NA())</f>
        <v>#N/A</v>
      </c>
      <c r="Q65" s="421" t="e">
        <f>IF(ISNUMBER(Regressions!Q75),ROUND(Regressions!Q75, 1), NA())</f>
        <v>#N/A</v>
      </c>
      <c r="R65" s="416" t="e">
        <f>IF(ISNUMBER(Regressions!R75),ROUND(Regressions!R75, 1), NA())</f>
        <v>#N/A</v>
      </c>
      <c r="S65" s="417" t="e">
        <f>IF(ISNUMBER(Regressions!S75),ROUND(Regressions!S75, 1), NA())</f>
        <v>#N/A</v>
      </c>
    </row>
    <row r="66" spans="1:19" x14ac:dyDescent="0.25">
      <c r="A66" s="238" t="str">
        <f>IF(ISBLANK(Regressions!A76), " ", Regressions!A76)</f>
        <v>Guinea</v>
      </c>
      <c r="B66" s="233">
        <f>IF(ISBLANK(Regressions!B76), " ", Regressions!B76)</f>
        <v>2011</v>
      </c>
      <c r="C66" s="236" t="str">
        <f>IF(ISBLANK(Regressions!C76), " ", Regressions!C76)</f>
        <v>Pre-primary</v>
      </c>
      <c r="D66" s="240">
        <f>IF(ISBLANK(Regressions!D76), " ", Regressions!D76)</f>
        <v>986541</v>
      </c>
      <c r="E66" s="414">
        <f>IF(ISNUMBER(Regressions!E76),ROUND(Regressions!E76, 1), NA())</f>
        <v>91.7</v>
      </c>
      <c r="F66" s="304" t="e">
        <f>IF(ISNUMBER(Regressions!F76),ROUND(Regressions!F76, 1), NA())</f>
        <v>#N/A</v>
      </c>
      <c r="G66" s="415" t="e">
        <f>IF(ISNUMBER(Regressions!G76),ROUND(Regressions!G76, 1), NA())</f>
        <v>#N/A</v>
      </c>
      <c r="H66" s="416">
        <f>IF(ISNUMBER(Regressions!H76),ROUND(Regressions!H76, 1), NA())</f>
        <v>91.7</v>
      </c>
      <c r="I66" s="417">
        <f>IF(ISNUMBER(Regressions!I76),ROUND(Regressions!I76, 1), NA())</f>
        <v>8.3000000000000007</v>
      </c>
      <c r="J66" s="418">
        <f>IF(ISNUMBER(Regressions!J76),ROUND(Regressions!J76, 1), NA())</f>
        <v>87</v>
      </c>
      <c r="K66" s="304" t="e">
        <f>IF(ISNUMBER(Regressions!K76),ROUND(Regressions!K76, 1), NA())</f>
        <v>#N/A</v>
      </c>
      <c r="L66" s="419" t="e">
        <f>IF(ISNUMBER(Regressions!L76),ROUND(Regressions!L76, 1), NA())</f>
        <v>#N/A</v>
      </c>
      <c r="M66" s="416">
        <f>IF(ISNUMBER(Regressions!M76),ROUND(Regressions!M76, 1), NA())</f>
        <v>87</v>
      </c>
      <c r="N66" s="420">
        <f>IF(ISNUMBER(Regressions!N76),ROUND(Regressions!N76, 1), NA())</f>
        <v>13</v>
      </c>
      <c r="O66" s="414" t="e">
        <f>IF(ISNUMBER(Regressions!O76),ROUND(Regressions!O76, 1), NA())</f>
        <v>#N/A</v>
      </c>
      <c r="P66" s="304" t="e">
        <f>IF(ISNUMBER(Regressions!P76),ROUND(Regressions!P76, 1), NA())</f>
        <v>#N/A</v>
      </c>
      <c r="Q66" s="421" t="e">
        <f>IF(ISNUMBER(Regressions!Q76),ROUND(Regressions!Q76, 1), NA())</f>
        <v>#N/A</v>
      </c>
      <c r="R66" s="416" t="e">
        <f>IF(ISNUMBER(Regressions!R76),ROUND(Regressions!R76, 1), NA())</f>
        <v>#N/A</v>
      </c>
      <c r="S66" s="417" t="e">
        <f>IF(ISNUMBER(Regressions!S76),ROUND(Regressions!S76, 1), NA())</f>
        <v>#N/A</v>
      </c>
    </row>
    <row r="67" spans="1:19" x14ac:dyDescent="0.25">
      <c r="A67" s="238" t="str">
        <f>IF(ISBLANK(Regressions!A77), " ", Regressions!A77)</f>
        <v>Guinea</v>
      </c>
      <c r="B67" s="233">
        <f>IF(ISBLANK(Regressions!B77), " ", Regressions!B77)</f>
        <v>2012</v>
      </c>
      <c r="C67" s="236" t="str">
        <f>IF(ISBLANK(Regressions!C77), " ", Regressions!C77)</f>
        <v>Pre-primary</v>
      </c>
      <c r="D67" s="240">
        <f>IF(ISBLANK(Regressions!D77), " ", Regressions!D77)</f>
        <v>1007048</v>
      </c>
      <c r="E67" s="414">
        <f>IF(ISNUMBER(Regressions!E77),ROUND(Regressions!E77, 1), NA())</f>
        <v>91.7</v>
      </c>
      <c r="F67" s="304" t="e">
        <f>IF(ISNUMBER(Regressions!F77),ROUND(Regressions!F77, 1), NA())</f>
        <v>#N/A</v>
      </c>
      <c r="G67" s="415" t="e">
        <f>IF(ISNUMBER(Regressions!G77),ROUND(Regressions!G77, 1), NA())</f>
        <v>#N/A</v>
      </c>
      <c r="H67" s="416">
        <f>IF(ISNUMBER(Regressions!H77),ROUND(Regressions!H77, 1), NA())</f>
        <v>91.7</v>
      </c>
      <c r="I67" s="417">
        <f>IF(ISNUMBER(Regressions!I77),ROUND(Regressions!I77, 1), NA())</f>
        <v>8.3000000000000007</v>
      </c>
      <c r="J67" s="418">
        <f>IF(ISNUMBER(Regressions!J77),ROUND(Regressions!J77, 1), NA())</f>
        <v>87</v>
      </c>
      <c r="K67" s="304" t="e">
        <f>IF(ISNUMBER(Regressions!K77),ROUND(Regressions!K77, 1), NA())</f>
        <v>#N/A</v>
      </c>
      <c r="L67" s="419" t="e">
        <f>IF(ISNUMBER(Regressions!L77),ROUND(Regressions!L77, 1), NA())</f>
        <v>#N/A</v>
      </c>
      <c r="M67" s="416">
        <f>IF(ISNUMBER(Regressions!M77),ROUND(Regressions!M77, 1), NA())</f>
        <v>87</v>
      </c>
      <c r="N67" s="420">
        <f>IF(ISNUMBER(Regressions!N77),ROUND(Regressions!N77, 1), NA())</f>
        <v>13</v>
      </c>
      <c r="O67" s="414" t="e">
        <f>IF(ISNUMBER(Regressions!O77),ROUND(Regressions!O77, 1), NA())</f>
        <v>#N/A</v>
      </c>
      <c r="P67" s="304" t="e">
        <f>IF(ISNUMBER(Regressions!P77),ROUND(Regressions!P77, 1), NA())</f>
        <v>#N/A</v>
      </c>
      <c r="Q67" s="421" t="e">
        <f>IF(ISNUMBER(Regressions!Q77),ROUND(Regressions!Q77, 1), NA())</f>
        <v>#N/A</v>
      </c>
      <c r="R67" s="416" t="e">
        <f>IF(ISNUMBER(Regressions!R77),ROUND(Regressions!R77, 1), NA())</f>
        <v>#N/A</v>
      </c>
      <c r="S67" s="417" t="e">
        <f>IF(ISNUMBER(Regressions!S77),ROUND(Regressions!S77, 1), NA())</f>
        <v>#N/A</v>
      </c>
    </row>
    <row r="68" spans="1:19" x14ac:dyDescent="0.25">
      <c r="A68" s="238" t="str">
        <f>IF(ISBLANK(Regressions!A78), " ", Regressions!A78)</f>
        <v>Guinea</v>
      </c>
      <c r="B68" s="233">
        <f>IF(ISBLANK(Regressions!B78), " ", Regressions!B78)</f>
        <v>2013</v>
      </c>
      <c r="C68" s="236" t="str">
        <f>IF(ISBLANK(Regressions!C78), " ", Regressions!C78)</f>
        <v>Pre-primary</v>
      </c>
      <c r="D68" s="240">
        <f>IF(ISBLANK(Regressions!D78), " ", Regressions!D78)</f>
        <v>1027410</v>
      </c>
      <c r="E68" s="414">
        <f>IF(ISNUMBER(Regressions!E78),ROUND(Regressions!E78, 1), NA())</f>
        <v>91.7</v>
      </c>
      <c r="F68" s="304" t="e">
        <f>IF(ISNUMBER(Regressions!F78),ROUND(Regressions!F78, 1), NA())</f>
        <v>#N/A</v>
      </c>
      <c r="G68" s="415" t="e">
        <f>IF(ISNUMBER(Regressions!G78),ROUND(Regressions!G78, 1), NA())</f>
        <v>#N/A</v>
      </c>
      <c r="H68" s="416">
        <f>IF(ISNUMBER(Regressions!H78),ROUND(Regressions!H78, 1), NA())</f>
        <v>91.7</v>
      </c>
      <c r="I68" s="417">
        <f>IF(ISNUMBER(Regressions!I78),ROUND(Regressions!I78, 1), NA())</f>
        <v>8.3000000000000007</v>
      </c>
      <c r="J68" s="418">
        <f>IF(ISNUMBER(Regressions!J78),ROUND(Regressions!J78, 1), NA())</f>
        <v>87</v>
      </c>
      <c r="K68" s="304" t="e">
        <f>IF(ISNUMBER(Regressions!K78),ROUND(Regressions!K78, 1), NA())</f>
        <v>#N/A</v>
      </c>
      <c r="L68" s="419" t="e">
        <f>IF(ISNUMBER(Regressions!L78),ROUND(Regressions!L78, 1), NA())</f>
        <v>#N/A</v>
      </c>
      <c r="M68" s="416">
        <f>IF(ISNUMBER(Regressions!M78),ROUND(Regressions!M78, 1), NA())</f>
        <v>87</v>
      </c>
      <c r="N68" s="420">
        <f>IF(ISNUMBER(Regressions!N78),ROUND(Regressions!N78, 1), NA())</f>
        <v>13</v>
      </c>
      <c r="O68" s="414" t="e">
        <f>IF(ISNUMBER(Regressions!O78),ROUND(Regressions!O78, 1), NA())</f>
        <v>#N/A</v>
      </c>
      <c r="P68" s="304" t="e">
        <f>IF(ISNUMBER(Regressions!P78),ROUND(Regressions!P78, 1), NA())</f>
        <v>#N/A</v>
      </c>
      <c r="Q68" s="421" t="e">
        <f>IF(ISNUMBER(Regressions!Q78),ROUND(Regressions!Q78, 1), NA())</f>
        <v>#N/A</v>
      </c>
      <c r="R68" s="416" t="e">
        <f>IF(ISNUMBER(Regressions!R78),ROUND(Regressions!R78, 1), NA())</f>
        <v>#N/A</v>
      </c>
      <c r="S68" s="417" t="e">
        <f>IF(ISNUMBER(Regressions!S78),ROUND(Regressions!S78, 1), NA())</f>
        <v>#N/A</v>
      </c>
    </row>
    <row r="69" spans="1:19" x14ac:dyDescent="0.25">
      <c r="A69" s="238" t="str">
        <f>IF(ISBLANK(Regressions!A79), " ", Regressions!A79)</f>
        <v>Guinea</v>
      </c>
      <c r="B69" s="233">
        <f>IF(ISBLANK(Regressions!B79), " ", Regressions!B79)</f>
        <v>2014</v>
      </c>
      <c r="C69" s="236" t="str">
        <f>IF(ISBLANK(Regressions!C79), " ", Regressions!C79)</f>
        <v>Pre-primary</v>
      </c>
      <c r="D69" s="240">
        <f>IF(ISBLANK(Regressions!D79), " ", Regressions!D79)</f>
        <v>1047210</v>
      </c>
      <c r="E69" s="414">
        <f>IF(ISNUMBER(Regressions!E79),ROUND(Regressions!E79, 1), NA())</f>
        <v>91.7</v>
      </c>
      <c r="F69" s="304" t="e">
        <f>IF(ISNUMBER(Regressions!F79),ROUND(Regressions!F79, 1), NA())</f>
        <v>#N/A</v>
      </c>
      <c r="G69" s="415" t="e">
        <f>IF(ISNUMBER(Regressions!G79),ROUND(Regressions!G79, 1), NA())</f>
        <v>#N/A</v>
      </c>
      <c r="H69" s="416">
        <f>IF(ISNUMBER(Regressions!H79),ROUND(Regressions!H79, 1), NA())</f>
        <v>91.7</v>
      </c>
      <c r="I69" s="417">
        <f>IF(ISNUMBER(Regressions!I79),ROUND(Regressions!I79, 1), NA())</f>
        <v>8.3000000000000007</v>
      </c>
      <c r="J69" s="418">
        <f>IF(ISNUMBER(Regressions!J79),ROUND(Regressions!J79, 1), NA())</f>
        <v>87</v>
      </c>
      <c r="K69" s="304" t="e">
        <f>IF(ISNUMBER(Regressions!K79),ROUND(Regressions!K79, 1), NA())</f>
        <v>#N/A</v>
      </c>
      <c r="L69" s="419" t="e">
        <f>IF(ISNUMBER(Regressions!L79),ROUND(Regressions!L79, 1), NA())</f>
        <v>#N/A</v>
      </c>
      <c r="M69" s="416">
        <f>IF(ISNUMBER(Regressions!M79),ROUND(Regressions!M79, 1), NA())</f>
        <v>87</v>
      </c>
      <c r="N69" s="420">
        <f>IF(ISNUMBER(Regressions!N79),ROUND(Regressions!N79, 1), NA())</f>
        <v>13</v>
      </c>
      <c r="O69" s="414" t="e">
        <f>IF(ISNUMBER(Regressions!O79),ROUND(Regressions!O79, 1), NA())</f>
        <v>#N/A</v>
      </c>
      <c r="P69" s="304" t="e">
        <f>IF(ISNUMBER(Regressions!P79),ROUND(Regressions!P79, 1), NA())</f>
        <v>#N/A</v>
      </c>
      <c r="Q69" s="421" t="e">
        <f>IF(ISNUMBER(Regressions!Q79),ROUND(Regressions!Q79, 1), NA())</f>
        <v>#N/A</v>
      </c>
      <c r="R69" s="416" t="e">
        <f>IF(ISNUMBER(Regressions!R79),ROUND(Regressions!R79, 1), NA())</f>
        <v>#N/A</v>
      </c>
      <c r="S69" s="417" t="e">
        <f>IF(ISNUMBER(Regressions!S79),ROUND(Regressions!S79, 1), NA())</f>
        <v>#N/A</v>
      </c>
    </row>
    <row r="70" spans="1:19" x14ac:dyDescent="0.25">
      <c r="A70" s="238" t="str">
        <f>IF(ISBLANK(Regressions!A80), " ", Regressions!A80)</f>
        <v>Guinea</v>
      </c>
      <c r="B70" s="233">
        <f>IF(ISBLANK(Regressions!B80), " ", Regressions!B80)</f>
        <v>2015</v>
      </c>
      <c r="C70" s="236" t="str">
        <f>IF(ISBLANK(Regressions!C80), " ", Regressions!C80)</f>
        <v>Pre-primary</v>
      </c>
      <c r="D70" s="240">
        <f>IF(ISBLANK(Regressions!D80), " ", Regressions!D80)</f>
        <v>1066005</v>
      </c>
      <c r="E70" s="414">
        <f>IF(ISNUMBER(Regressions!E80),ROUND(Regressions!E80, 1), NA())</f>
        <v>91.7</v>
      </c>
      <c r="F70" s="304" t="e">
        <f>IF(ISNUMBER(Regressions!F80),ROUND(Regressions!F80, 1), NA())</f>
        <v>#N/A</v>
      </c>
      <c r="G70" s="415" t="e">
        <f>IF(ISNUMBER(Regressions!G80),ROUND(Regressions!G80, 1), NA())</f>
        <v>#N/A</v>
      </c>
      <c r="H70" s="416">
        <f>IF(ISNUMBER(Regressions!H80),ROUND(Regressions!H80, 1), NA())</f>
        <v>91.7</v>
      </c>
      <c r="I70" s="417">
        <f>IF(ISNUMBER(Regressions!I80),ROUND(Regressions!I80, 1), NA())</f>
        <v>8.3000000000000007</v>
      </c>
      <c r="J70" s="418">
        <f>IF(ISNUMBER(Regressions!J80),ROUND(Regressions!J80, 1), NA())</f>
        <v>87</v>
      </c>
      <c r="K70" s="304" t="e">
        <f>IF(ISNUMBER(Regressions!K80),ROUND(Regressions!K80, 1), NA())</f>
        <v>#N/A</v>
      </c>
      <c r="L70" s="419" t="e">
        <f>IF(ISNUMBER(Regressions!L80),ROUND(Regressions!L80, 1), NA())</f>
        <v>#N/A</v>
      </c>
      <c r="M70" s="416">
        <f>IF(ISNUMBER(Regressions!M80),ROUND(Regressions!M80, 1), NA())</f>
        <v>87</v>
      </c>
      <c r="N70" s="420">
        <f>IF(ISNUMBER(Regressions!N80),ROUND(Regressions!N80, 1), NA())</f>
        <v>13</v>
      </c>
      <c r="O70" s="414" t="e">
        <f>IF(ISNUMBER(Regressions!O80),ROUND(Regressions!O80, 1), NA())</f>
        <v>#N/A</v>
      </c>
      <c r="P70" s="304" t="e">
        <f>IF(ISNUMBER(Regressions!P80),ROUND(Regressions!P80, 1), NA())</f>
        <v>#N/A</v>
      </c>
      <c r="Q70" s="421" t="e">
        <f>IF(ISNUMBER(Regressions!Q80),ROUND(Regressions!Q80, 1), NA())</f>
        <v>#N/A</v>
      </c>
      <c r="R70" s="416" t="e">
        <f>IF(ISNUMBER(Regressions!R80),ROUND(Regressions!R80, 1), NA())</f>
        <v>#N/A</v>
      </c>
      <c r="S70" s="417" t="e">
        <f>IF(ISNUMBER(Regressions!S80),ROUND(Regressions!S80, 1), NA())</f>
        <v>#N/A</v>
      </c>
    </row>
    <row r="71" spans="1:19" x14ac:dyDescent="0.25">
      <c r="A71" s="391" t="str">
        <f>IF(ISBLANK(Regressions!A81), " ", Regressions!A81)</f>
        <v>Guinea</v>
      </c>
      <c r="B71" s="392">
        <f>IF(ISBLANK(Regressions!B81), " ", Regressions!B81)</f>
        <v>2016</v>
      </c>
      <c r="C71" s="393" t="str">
        <f>IF(ISBLANK(Regressions!C81), " ", Regressions!C81)</f>
        <v>Pre-primary</v>
      </c>
      <c r="D71" s="394">
        <f>IF(ISBLANK(Regressions!D81), " ", Regressions!D81)</f>
        <v>1083147</v>
      </c>
      <c r="E71" s="422">
        <f>IF(ISNUMBER(Regressions!E81),ROUND(Regressions!E81, 1), NA())</f>
        <v>91.7</v>
      </c>
      <c r="F71" s="305" t="e">
        <f>IF(ISNUMBER(Regressions!F81),ROUND(Regressions!F81, 1), NA())</f>
        <v>#N/A</v>
      </c>
      <c r="G71" s="423" t="e">
        <f>IF(ISNUMBER(Regressions!G81),ROUND(Regressions!G81, 1), NA())</f>
        <v>#N/A</v>
      </c>
      <c r="H71" s="424">
        <f>IF(ISNUMBER(Regressions!H81),ROUND(Regressions!H81, 1), NA())</f>
        <v>91.7</v>
      </c>
      <c r="I71" s="425">
        <f>IF(ISNUMBER(Regressions!I81),ROUND(Regressions!I81, 1), NA())</f>
        <v>8.3000000000000007</v>
      </c>
      <c r="J71" s="426">
        <f>IF(ISNUMBER(Regressions!J81),ROUND(Regressions!J81, 1), NA())</f>
        <v>87</v>
      </c>
      <c r="K71" s="305" t="e">
        <f>IF(ISNUMBER(Regressions!K81),ROUND(Regressions!K81, 1), NA())</f>
        <v>#N/A</v>
      </c>
      <c r="L71" s="427" t="e">
        <f>IF(ISNUMBER(Regressions!L81),ROUND(Regressions!L81, 1), NA())</f>
        <v>#N/A</v>
      </c>
      <c r="M71" s="424">
        <f>IF(ISNUMBER(Regressions!M81),ROUND(Regressions!M81, 1), NA())</f>
        <v>87</v>
      </c>
      <c r="N71" s="428">
        <f>IF(ISNUMBER(Regressions!N81),ROUND(Regressions!N81, 1), NA())</f>
        <v>13</v>
      </c>
      <c r="O71" s="422" t="e">
        <f>IF(ISNUMBER(Regressions!O81),ROUND(Regressions!O81, 1), NA())</f>
        <v>#N/A</v>
      </c>
      <c r="P71" s="305" t="e">
        <f>IF(ISNUMBER(Regressions!P81),ROUND(Regressions!P81, 1), NA())</f>
        <v>#N/A</v>
      </c>
      <c r="Q71" s="429" t="e">
        <f>IF(ISNUMBER(Regressions!Q81),ROUND(Regressions!Q81, 1), NA())</f>
        <v>#N/A</v>
      </c>
      <c r="R71" s="424" t="e">
        <f>IF(ISNUMBER(Regressions!R81),ROUND(Regressions!R81, 1), NA())</f>
        <v>#N/A</v>
      </c>
      <c r="S71" s="425" t="e">
        <f>IF(ISNUMBER(Regressions!S81),ROUND(Regressions!S81, 1), NA())</f>
        <v>#N/A</v>
      </c>
    </row>
    <row r="72" spans="1:19" x14ac:dyDescent="0.25">
      <c r="A72" s="238" t="str">
        <f>IF(ISBLANK(Regressions!A82), " ", Regressions!A82)</f>
        <v>Guinea</v>
      </c>
      <c r="B72" s="233">
        <f>IF(ISBLANK(Regressions!B82), " ", Regressions!B82)</f>
        <v>2000</v>
      </c>
      <c r="C72" s="236" t="str">
        <f>IF(ISBLANK(Regressions!C82), " ", Regressions!C82)</f>
        <v>Primary</v>
      </c>
      <c r="D72" s="240">
        <f>IF(ISBLANK(Regressions!D82), " ", Regressions!D82)</f>
        <v>1382455</v>
      </c>
      <c r="E72" s="414" t="e">
        <f>IF(ISNUMBER(Regressions!E82),ROUND(Regressions!E82, 1), NA())</f>
        <v>#N/A</v>
      </c>
      <c r="F72" s="304" t="e">
        <f>IF(ISNUMBER(Regressions!F82),ROUND(Regressions!F82, 1), NA())</f>
        <v>#N/A</v>
      </c>
      <c r="G72" s="415" t="e">
        <f>IF(ISNUMBER(Regressions!G82),ROUND(Regressions!G82, 1), NA())</f>
        <v>#N/A</v>
      </c>
      <c r="H72" s="416" t="e">
        <f>IF(ISNUMBER(Regressions!H82),ROUND(Regressions!H82, 1), NA())</f>
        <v>#N/A</v>
      </c>
      <c r="I72" s="417" t="e">
        <f>IF(ISNUMBER(Regressions!I82),ROUND(Regressions!I82, 1), NA())</f>
        <v>#N/A</v>
      </c>
      <c r="J72" s="418" t="e">
        <f>IF(ISNUMBER(Regressions!J82),ROUND(Regressions!J82, 1), NA())</f>
        <v>#N/A</v>
      </c>
      <c r="K72" s="304" t="e">
        <f>IF(ISNUMBER(Regressions!K82),ROUND(Regressions!K82, 1), NA())</f>
        <v>#N/A</v>
      </c>
      <c r="L72" s="419" t="e">
        <f>IF(ISNUMBER(Regressions!L82),ROUND(Regressions!L82, 1), NA())</f>
        <v>#N/A</v>
      </c>
      <c r="M72" s="416" t="e">
        <f>IF(ISNUMBER(Regressions!M82),ROUND(Regressions!M82, 1), NA())</f>
        <v>#N/A</v>
      </c>
      <c r="N72" s="420" t="e">
        <f>IF(ISNUMBER(Regressions!N82),ROUND(Regressions!N82, 1), NA())</f>
        <v>#N/A</v>
      </c>
      <c r="O72" s="414" t="e">
        <f>IF(ISNUMBER(Regressions!O82),ROUND(Regressions!O82, 1), NA())</f>
        <v>#N/A</v>
      </c>
      <c r="P72" s="304" t="e">
        <f>IF(ISNUMBER(Regressions!P82),ROUND(Regressions!P82, 1), NA())</f>
        <v>#N/A</v>
      </c>
      <c r="Q72" s="421" t="e">
        <f>IF(ISNUMBER(Regressions!Q82),ROUND(Regressions!Q82, 1), NA())</f>
        <v>#N/A</v>
      </c>
      <c r="R72" s="416" t="e">
        <f>IF(ISNUMBER(Regressions!R82),ROUND(Regressions!R82, 1), NA())</f>
        <v>#N/A</v>
      </c>
      <c r="S72" s="417" t="e">
        <f>IF(ISNUMBER(Regressions!S82),ROUND(Regressions!S82, 1), NA())</f>
        <v>#N/A</v>
      </c>
    </row>
    <row r="73" spans="1:19" x14ac:dyDescent="0.25">
      <c r="A73" s="238" t="str">
        <f>IF(ISBLANK(Regressions!A83), " ", Regressions!A83)</f>
        <v>Guinea</v>
      </c>
      <c r="B73" s="233">
        <f>IF(ISBLANK(Regressions!B83), " ", Regressions!B83)</f>
        <v>2001</v>
      </c>
      <c r="C73" s="236" t="str">
        <f>IF(ISBLANK(Regressions!C83), " ", Regressions!C83)</f>
        <v>Primary</v>
      </c>
      <c r="D73" s="240">
        <f>IF(ISBLANK(Regressions!D83), " ", Regressions!D83)</f>
        <v>1408481</v>
      </c>
      <c r="E73" s="414" t="e">
        <f>IF(ISNUMBER(Regressions!E83),ROUND(Regressions!E83, 1), NA())</f>
        <v>#N/A</v>
      </c>
      <c r="F73" s="304">
        <f>IF(ISNUMBER(Regressions!F83),ROUND(Regressions!F83, 1), NA())</f>
        <v>18.100000000000001</v>
      </c>
      <c r="G73" s="415" t="e">
        <f>IF(ISNUMBER(Regressions!G83),ROUND(Regressions!G83, 1), NA())</f>
        <v>#N/A</v>
      </c>
      <c r="H73" s="416" t="e">
        <f>IF(ISNUMBER(Regressions!H83),ROUND(Regressions!H83, 1), NA())</f>
        <v>#N/A</v>
      </c>
      <c r="I73" s="417">
        <f>IF(ISNUMBER(Regressions!I83),ROUND(Regressions!I83, 1), NA())</f>
        <v>81.900000000000006</v>
      </c>
      <c r="J73" s="418" t="e">
        <f>IF(ISNUMBER(Regressions!J83),ROUND(Regressions!J83, 1), NA())</f>
        <v>#N/A</v>
      </c>
      <c r="K73" s="304" t="e">
        <f>IF(ISNUMBER(Regressions!K83),ROUND(Regressions!K83, 1), NA())</f>
        <v>#N/A</v>
      </c>
      <c r="L73" s="419" t="e">
        <f>IF(ISNUMBER(Regressions!L83),ROUND(Regressions!L83, 1), NA())</f>
        <v>#N/A</v>
      </c>
      <c r="M73" s="416" t="e">
        <f>IF(ISNUMBER(Regressions!M83),ROUND(Regressions!M83, 1), NA())</f>
        <v>#N/A</v>
      </c>
      <c r="N73" s="420" t="e">
        <f>IF(ISNUMBER(Regressions!N83),ROUND(Regressions!N83, 1), NA())</f>
        <v>#N/A</v>
      </c>
      <c r="O73" s="414" t="e">
        <f>IF(ISNUMBER(Regressions!O83),ROUND(Regressions!O83, 1), NA())</f>
        <v>#N/A</v>
      </c>
      <c r="P73" s="304" t="e">
        <f>IF(ISNUMBER(Regressions!P83),ROUND(Regressions!P83, 1), NA())</f>
        <v>#N/A</v>
      </c>
      <c r="Q73" s="421" t="e">
        <f>IF(ISNUMBER(Regressions!Q83),ROUND(Regressions!Q83, 1), NA())</f>
        <v>#N/A</v>
      </c>
      <c r="R73" s="416" t="e">
        <f>IF(ISNUMBER(Regressions!R83),ROUND(Regressions!R83, 1), NA())</f>
        <v>#N/A</v>
      </c>
      <c r="S73" s="417" t="e">
        <f>IF(ISNUMBER(Regressions!S83),ROUND(Regressions!S83, 1), NA())</f>
        <v>#N/A</v>
      </c>
    </row>
    <row r="74" spans="1:19" x14ac:dyDescent="0.25">
      <c r="A74" s="238" t="str">
        <f>IF(ISBLANK(Regressions!A84), " ", Regressions!A84)</f>
        <v>Guinea</v>
      </c>
      <c r="B74" s="233">
        <f>IF(ISBLANK(Regressions!B84), " ", Regressions!B84)</f>
        <v>2002</v>
      </c>
      <c r="C74" s="236" t="str">
        <f>IF(ISBLANK(Regressions!C84), " ", Regressions!C84)</f>
        <v>Primary</v>
      </c>
      <c r="D74" s="240">
        <f>IF(ISBLANK(Regressions!D84), " ", Regressions!D84)</f>
        <v>1437352</v>
      </c>
      <c r="E74" s="414" t="e">
        <f>IF(ISNUMBER(Regressions!E84),ROUND(Regressions!E84, 1), NA())</f>
        <v>#N/A</v>
      </c>
      <c r="F74" s="304">
        <f>IF(ISNUMBER(Regressions!F84),ROUND(Regressions!F84, 1), NA())</f>
        <v>18.100000000000001</v>
      </c>
      <c r="G74" s="415" t="e">
        <f>IF(ISNUMBER(Regressions!G84),ROUND(Regressions!G84, 1), NA())</f>
        <v>#N/A</v>
      </c>
      <c r="H74" s="416" t="e">
        <f>IF(ISNUMBER(Regressions!H84),ROUND(Regressions!H84, 1), NA())</f>
        <v>#N/A</v>
      </c>
      <c r="I74" s="417">
        <f>IF(ISNUMBER(Regressions!I84),ROUND(Regressions!I84, 1), NA())</f>
        <v>81.900000000000006</v>
      </c>
      <c r="J74" s="418" t="e">
        <f>IF(ISNUMBER(Regressions!J84),ROUND(Regressions!J84, 1), NA())</f>
        <v>#N/A</v>
      </c>
      <c r="K74" s="304" t="e">
        <f>IF(ISNUMBER(Regressions!K84),ROUND(Regressions!K84, 1), NA())</f>
        <v>#N/A</v>
      </c>
      <c r="L74" s="419" t="e">
        <f>IF(ISNUMBER(Regressions!L84),ROUND(Regressions!L84, 1), NA())</f>
        <v>#N/A</v>
      </c>
      <c r="M74" s="416" t="e">
        <f>IF(ISNUMBER(Regressions!M84),ROUND(Regressions!M84, 1), NA())</f>
        <v>#N/A</v>
      </c>
      <c r="N74" s="420" t="e">
        <f>IF(ISNUMBER(Regressions!N84),ROUND(Regressions!N84, 1), NA())</f>
        <v>#N/A</v>
      </c>
      <c r="O74" s="414" t="e">
        <f>IF(ISNUMBER(Regressions!O84),ROUND(Regressions!O84, 1), NA())</f>
        <v>#N/A</v>
      </c>
      <c r="P74" s="304" t="e">
        <f>IF(ISNUMBER(Regressions!P84),ROUND(Regressions!P84, 1), NA())</f>
        <v>#N/A</v>
      </c>
      <c r="Q74" s="421" t="e">
        <f>IF(ISNUMBER(Regressions!Q84),ROUND(Regressions!Q84, 1), NA())</f>
        <v>#N/A</v>
      </c>
      <c r="R74" s="416" t="e">
        <f>IF(ISNUMBER(Regressions!R84),ROUND(Regressions!R84, 1), NA())</f>
        <v>#N/A</v>
      </c>
      <c r="S74" s="417" t="e">
        <f>IF(ISNUMBER(Regressions!S84),ROUND(Regressions!S84, 1), NA())</f>
        <v>#N/A</v>
      </c>
    </row>
    <row r="75" spans="1:19" x14ac:dyDescent="0.25">
      <c r="A75" s="238" t="str">
        <f>IF(ISBLANK(Regressions!A85), " ", Regressions!A85)</f>
        <v>Guinea</v>
      </c>
      <c r="B75" s="233">
        <f>IF(ISBLANK(Regressions!B85), " ", Regressions!B85)</f>
        <v>2003</v>
      </c>
      <c r="C75" s="236" t="str">
        <f>IF(ISBLANK(Regressions!C85), " ", Regressions!C85)</f>
        <v>Primary</v>
      </c>
      <c r="D75" s="240">
        <f>IF(ISBLANK(Regressions!D85), " ", Regressions!D85)</f>
        <v>1467602</v>
      </c>
      <c r="E75" s="414" t="e">
        <f>IF(ISNUMBER(Regressions!E85),ROUND(Regressions!E85, 1), NA())</f>
        <v>#N/A</v>
      </c>
      <c r="F75" s="304">
        <f>IF(ISNUMBER(Regressions!F85),ROUND(Regressions!F85, 1), NA())</f>
        <v>18.100000000000001</v>
      </c>
      <c r="G75" s="415" t="e">
        <f>IF(ISNUMBER(Regressions!G85),ROUND(Regressions!G85, 1), NA())</f>
        <v>#N/A</v>
      </c>
      <c r="H75" s="416" t="e">
        <f>IF(ISNUMBER(Regressions!H85),ROUND(Regressions!H85, 1), NA())</f>
        <v>#N/A</v>
      </c>
      <c r="I75" s="417">
        <f>IF(ISNUMBER(Regressions!I85),ROUND(Regressions!I85, 1), NA())</f>
        <v>81.900000000000006</v>
      </c>
      <c r="J75" s="418" t="e">
        <f>IF(ISNUMBER(Regressions!J85),ROUND(Regressions!J85, 1), NA())</f>
        <v>#N/A</v>
      </c>
      <c r="K75" s="304" t="e">
        <f>IF(ISNUMBER(Regressions!K85),ROUND(Regressions!K85, 1), NA())</f>
        <v>#N/A</v>
      </c>
      <c r="L75" s="419" t="e">
        <f>IF(ISNUMBER(Regressions!L85),ROUND(Regressions!L85, 1), NA())</f>
        <v>#N/A</v>
      </c>
      <c r="M75" s="416" t="e">
        <f>IF(ISNUMBER(Regressions!M85),ROUND(Regressions!M85, 1), NA())</f>
        <v>#N/A</v>
      </c>
      <c r="N75" s="420" t="e">
        <f>IF(ISNUMBER(Regressions!N85),ROUND(Regressions!N85, 1), NA())</f>
        <v>#N/A</v>
      </c>
      <c r="O75" s="414" t="e">
        <f>IF(ISNUMBER(Regressions!O85),ROUND(Regressions!O85, 1), NA())</f>
        <v>#N/A</v>
      </c>
      <c r="P75" s="304" t="e">
        <f>IF(ISNUMBER(Regressions!P85),ROUND(Regressions!P85, 1), NA())</f>
        <v>#N/A</v>
      </c>
      <c r="Q75" s="421" t="e">
        <f>IF(ISNUMBER(Regressions!Q85),ROUND(Regressions!Q85, 1), NA())</f>
        <v>#N/A</v>
      </c>
      <c r="R75" s="416" t="e">
        <f>IF(ISNUMBER(Regressions!R85),ROUND(Regressions!R85, 1), NA())</f>
        <v>#N/A</v>
      </c>
      <c r="S75" s="417" t="e">
        <f>IF(ISNUMBER(Regressions!S85),ROUND(Regressions!S85, 1), NA())</f>
        <v>#N/A</v>
      </c>
    </row>
    <row r="76" spans="1:19" x14ac:dyDescent="0.25">
      <c r="A76" s="238" t="str">
        <f>IF(ISBLANK(Regressions!A86), " ", Regressions!A86)</f>
        <v>Guinea</v>
      </c>
      <c r="B76" s="233">
        <f>IF(ISBLANK(Regressions!B86), " ", Regressions!B86)</f>
        <v>2004</v>
      </c>
      <c r="C76" s="236" t="str">
        <f>IF(ISBLANK(Regressions!C86), " ", Regressions!C86)</f>
        <v>Primary</v>
      </c>
      <c r="D76" s="240">
        <f>IF(ISBLANK(Regressions!D86), " ", Regressions!D86)</f>
        <v>1498403</v>
      </c>
      <c r="E76" s="414" t="e">
        <f>IF(ISNUMBER(Regressions!E86),ROUND(Regressions!E86, 1), NA())</f>
        <v>#N/A</v>
      </c>
      <c r="F76" s="304">
        <f>IF(ISNUMBER(Regressions!F86),ROUND(Regressions!F86, 1), NA())</f>
        <v>18.100000000000001</v>
      </c>
      <c r="G76" s="415" t="e">
        <f>IF(ISNUMBER(Regressions!G86),ROUND(Regressions!G86, 1), NA())</f>
        <v>#N/A</v>
      </c>
      <c r="H76" s="416" t="e">
        <f>IF(ISNUMBER(Regressions!H86),ROUND(Regressions!H86, 1), NA())</f>
        <v>#N/A</v>
      </c>
      <c r="I76" s="417">
        <f>IF(ISNUMBER(Regressions!I86),ROUND(Regressions!I86, 1), NA())</f>
        <v>81.900000000000006</v>
      </c>
      <c r="J76" s="418">
        <f>IF(ISNUMBER(Regressions!J86),ROUND(Regressions!J86, 1), NA())</f>
        <v>62.2</v>
      </c>
      <c r="K76" s="304" t="e">
        <f>IF(ISNUMBER(Regressions!K86),ROUND(Regressions!K86, 1), NA())</f>
        <v>#N/A</v>
      </c>
      <c r="L76" s="419" t="e">
        <f>IF(ISNUMBER(Regressions!L86),ROUND(Regressions!L86, 1), NA())</f>
        <v>#N/A</v>
      </c>
      <c r="M76" s="416">
        <f>IF(ISNUMBER(Regressions!M86),ROUND(Regressions!M86, 1), NA())</f>
        <v>62.2</v>
      </c>
      <c r="N76" s="420">
        <f>IF(ISNUMBER(Regressions!N86),ROUND(Regressions!N86, 1), NA())</f>
        <v>37.799999999999997</v>
      </c>
      <c r="O76" s="414" t="e">
        <f>IF(ISNUMBER(Regressions!O86),ROUND(Regressions!O86, 1), NA())</f>
        <v>#N/A</v>
      </c>
      <c r="P76" s="304" t="e">
        <f>IF(ISNUMBER(Regressions!P86),ROUND(Regressions!P86, 1), NA())</f>
        <v>#N/A</v>
      </c>
      <c r="Q76" s="421" t="e">
        <f>IF(ISNUMBER(Regressions!Q86),ROUND(Regressions!Q86, 1), NA())</f>
        <v>#N/A</v>
      </c>
      <c r="R76" s="416" t="e">
        <f>IF(ISNUMBER(Regressions!R86),ROUND(Regressions!R86, 1), NA())</f>
        <v>#N/A</v>
      </c>
      <c r="S76" s="417" t="e">
        <f>IF(ISNUMBER(Regressions!S86),ROUND(Regressions!S86, 1), NA())</f>
        <v>#N/A</v>
      </c>
    </row>
    <row r="77" spans="1:19" x14ac:dyDescent="0.25">
      <c r="A77" s="238" t="str">
        <f>IF(ISBLANK(Regressions!A87), " ", Regressions!A87)</f>
        <v>Guinea</v>
      </c>
      <c r="B77" s="233">
        <f>IF(ISBLANK(Regressions!B87), " ", Regressions!B87)</f>
        <v>2005</v>
      </c>
      <c r="C77" s="236" t="str">
        <f>IF(ISBLANK(Regressions!C87), " ", Regressions!C87)</f>
        <v>Primary</v>
      </c>
      <c r="D77" s="240">
        <f>IF(ISBLANK(Regressions!D87), " ", Regressions!D87)</f>
        <v>1528429</v>
      </c>
      <c r="E77" s="414" t="e">
        <f>IF(ISNUMBER(Regressions!E87),ROUND(Regressions!E87, 1), NA())</f>
        <v>#N/A</v>
      </c>
      <c r="F77" s="304">
        <f>IF(ISNUMBER(Regressions!F87),ROUND(Regressions!F87, 1), NA())</f>
        <v>18.100000000000001</v>
      </c>
      <c r="G77" s="415" t="e">
        <f>IF(ISNUMBER(Regressions!G87),ROUND(Regressions!G87, 1), NA())</f>
        <v>#N/A</v>
      </c>
      <c r="H77" s="416" t="e">
        <f>IF(ISNUMBER(Regressions!H87),ROUND(Regressions!H87, 1), NA())</f>
        <v>#N/A</v>
      </c>
      <c r="I77" s="417">
        <f>IF(ISNUMBER(Regressions!I87),ROUND(Regressions!I87, 1), NA())</f>
        <v>81.900000000000006</v>
      </c>
      <c r="J77" s="418">
        <f>IF(ISNUMBER(Regressions!J87),ROUND(Regressions!J87, 1), NA())</f>
        <v>62.2</v>
      </c>
      <c r="K77" s="304" t="e">
        <f>IF(ISNUMBER(Regressions!K87),ROUND(Regressions!K87, 1), NA())</f>
        <v>#N/A</v>
      </c>
      <c r="L77" s="419" t="e">
        <f>IF(ISNUMBER(Regressions!L87),ROUND(Regressions!L87, 1), NA())</f>
        <v>#N/A</v>
      </c>
      <c r="M77" s="416">
        <f>IF(ISNUMBER(Regressions!M87),ROUND(Regressions!M87, 1), NA())</f>
        <v>62.2</v>
      </c>
      <c r="N77" s="420">
        <f>IF(ISNUMBER(Regressions!N87),ROUND(Regressions!N87, 1), NA())</f>
        <v>37.799999999999997</v>
      </c>
      <c r="O77" s="414" t="e">
        <f>IF(ISNUMBER(Regressions!O87),ROUND(Regressions!O87, 1), NA())</f>
        <v>#N/A</v>
      </c>
      <c r="P77" s="304" t="e">
        <f>IF(ISNUMBER(Regressions!P87),ROUND(Regressions!P87, 1), NA())</f>
        <v>#N/A</v>
      </c>
      <c r="Q77" s="421" t="e">
        <f>IF(ISNUMBER(Regressions!Q87),ROUND(Regressions!Q87, 1), NA())</f>
        <v>#N/A</v>
      </c>
      <c r="R77" s="416" t="e">
        <f>IF(ISNUMBER(Regressions!R87),ROUND(Regressions!R87, 1), NA())</f>
        <v>#N/A</v>
      </c>
      <c r="S77" s="417" t="e">
        <f>IF(ISNUMBER(Regressions!S87),ROUND(Regressions!S87, 1), NA())</f>
        <v>#N/A</v>
      </c>
    </row>
    <row r="78" spans="1:19" x14ac:dyDescent="0.25">
      <c r="A78" s="238" t="str">
        <f>IF(ISBLANK(Regressions!A88), " ", Regressions!A88)</f>
        <v>Guinea</v>
      </c>
      <c r="B78" s="233">
        <f>IF(ISBLANK(Regressions!B88), " ", Regressions!B88)</f>
        <v>2006</v>
      </c>
      <c r="C78" s="236" t="str">
        <f>IF(ISBLANK(Regressions!C88), " ", Regressions!C88)</f>
        <v>Primary</v>
      </c>
      <c r="D78" s="240">
        <f>IF(ISBLANK(Regressions!D88), " ", Regressions!D88)</f>
        <v>1556105</v>
      </c>
      <c r="E78" s="414" t="e">
        <f>IF(ISNUMBER(Regressions!E88),ROUND(Regressions!E88, 1), NA())</f>
        <v>#N/A</v>
      </c>
      <c r="F78" s="304">
        <f>IF(ISNUMBER(Regressions!F88),ROUND(Regressions!F88, 1), NA())</f>
        <v>18.7</v>
      </c>
      <c r="G78" s="415" t="e">
        <f>IF(ISNUMBER(Regressions!G88),ROUND(Regressions!G88, 1), NA())</f>
        <v>#N/A</v>
      </c>
      <c r="H78" s="416" t="e">
        <f>IF(ISNUMBER(Regressions!H88),ROUND(Regressions!H88, 1), NA())</f>
        <v>#N/A</v>
      </c>
      <c r="I78" s="417">
        <f>IF(ISNUMBER(Regressions!I88),ROUND(Regressions!I88, 1), NA())</f>
        <v>81.3</v>
      </c>
      <c r="J78" s="418">
        <f>IF(ISNUMBER(Regressions!J88),ROUND(Regressions!J88, 1), NA())</f>
        <v>62.2</v>
      </c>
      <c r="K78" s="304" t="e">
        <f>IF(ISNUMBER(Regressions!K88),ROUND(Regressions!K88, 1), NA())</f>
        <v>#N/A</v>
      </c>
      <c r="L78" s="419" t="e">
        <f>IF(ISNUMBER(Regressions!L88),ROUND(Regressions!L88, 1), NA())</f>
        <v>#N/A</v>
      </c>
      <c r="M78" s="416">
        <f>IF(ISNUMBER(Regressions!M88),ROUND(Regressions!M88, 1), NA())</f>
        <v>62.2</v>
      </c>
      <c r="N78" s="420">
        <f>IF(ISNUMBER(Regressions!N88),ROUND(Regressions!N88, 1), NA())</f>
        <v>37.799999999999997</v>
      </c>
      <c r="O78" s="414" t="e">
        <f>IF(ISNUMBER(Regressions!O88),ROUND(Regressions!O88, 1), NA())</f>
        <v>#N/A</v>
      </c>
      <c r="P78" s="304" t="e">
        <f>IF(ISNUMBER(Regressions!P88),ROUND(Regressions!P88, 1), NA())</f>
        <v>#N/A</v>
      </c>
      <c r="Q78" s="421" t="e">
        <f>IF(ISNUMBER(Regressions!Q88),ROUND(Regressions!Q88, 1), NA())</f>
        <v>#N/A</v>
      </c>
      <c r="R78" s="416" t="e">
        <f>IF(ISNUMBER(Regressions!R88),ROUND(Regressions!R88, 1), NA())</f>
        <v>#N/A</v>
      </c>
      <c r="S78" s="417" t="e">
        <f>IF(ISNUMBER(Regressions!S88),ROUND(Regressions!S88, 1), NA())</f>
        <v>#N/A</v>
      </c>
    </row>
    <row r="79" spans="1:19" x14ac:dyDescent="0.25">
      <c r="A79" s="238" t="str">
        <f>IF(ISBLANK(Regressions!A89), " ", Regressions!A89)</f>
        <v>Guinea</v>
      </c>
      <c r="B79" s="233">
        <f>IF(ISBLANK(Regressions!B89), " ", Regressions!B89)</f>
        <v>2007</v>
      </c>
      <c r="C79" s="236" t="str">
        <f>IF(ISBLANK(Regressions!C89), " ", Regressions!C89)</f>
        <v>Primary</v>
      </c>
      <c r="D79" s="240">
        <f>IF(ISBLANK(Regressions!D89), " ", Regressions!D89)</f>
        <v>1586616</v>
      </c>
      <c r="E79" s="414" t="e">
        <f>IF(ISNUMBER(Regressions!E89),ROUND(Regressions!E89, 1), NA())</f>
        <v>#N/A</v>
      </c>
      <c r="F79" s="304">
        <f>IF(ISNUMBER(Regressions!F89),ROUND(Regressions!F89, 1), NA())</f>
        <v>19.3</v>
      </c>
      <c r="G79" s="415" t="e">
        <f>IF(ISNUMBER(Regressions!G89),ROUND(Regressions!G89, 1), NA())</f>
        <v>#N/A</v>
      </c>
      <c r="H79" s="416" t="e">
        <f>IF(ISNUMBER(Regressions!H89),ROUND(Regressions!H89, 1), NA())</f>
        <v>#N/A</v>
      </c>
      <c r="I79" s="417">
        <f>IF(ISNUMBER(Regressions!I89),ROUND(Regressions!I89, 1), NA())</f>
        <v>80.7</v>
      </c>
      <c r="J79" s="418">
        <f>IF(ISNUMBER(Regressions!J89),ROUND(Regressions!J89, 1), NA())</f>
        <v>62.2</v>
      </c>
      <c r="K79" s="304" t="e">
        <f>IF(ISNUMBER(Regressions!K89),ROUND(Regressions!K89, 1), NA())</f>
        <v>#N/A</v>
      </c>
      <c r="L79" s="419" t="e">
        <f>IF(ISNUMBER(Regressions!L89),ROUND(Regressions!L89, 1), NA())</f>
        <v>#N/A</v>
      </c>
      <c r="M79" s="416">
        <f>IF(ISNUMBER(Regressions!M89),ROUND(Regressions!M89, 1), NA())</f>
        <v>62.2</v>
      </c>
      <c r="N79" s="420">
        <f>IF(ISNUMBER(Regressions!N89),ROUND(Regressions!N89, 1), NA())</f>
        <v>37.799999999999997</v>
      </c>
      <c r="O79" s="414" t="e">
        <f>IF(ISNUMBER(Regressions!O89),ROUND(Regressions!O89, 1), NA())</f>
        <v>#N/A</v>
      </c>
      <c r="P79" s="304" t="e">
        <f>IF(ISNUMBER(Regressions!P89),ROUND(Regressions!P89, 1), NA())</f>
        <v>#N/A</v>
      </c>
      <c r="Q79" s="421" t="e">
        <f>IF(ISNUMBER(Regressions!Q89),ROUND(Regressions!Q89, 1), NA())</f>
        <v>#N/A</v>
      </c>
      <c r="R79" s="416" t="e">
        <f>IF(ISNUMBER(Regressions!R89),ROUND(Regressions!R89, 1), NA())</f>
        <v>#N/A</v>
      </c>
      <c r="S79" s="417" t="e">
        <f>IF(ISNUMBER(Regressions!S89),ROUND(Regressions!S89, 1), NA())</f>
        <v>#N/A</v>
      </c>
    </row>
    <row r="80" spans="1:19" x14ac:dyDescent="0.25">
      <c r="A80" s="238" t="str">
        <f>IF(ISBLANK(Regressions!A90), " ", Regressions!A90)</f>
        <v>Guinea</v>
      </c>
      <c r="B80" s="233">
        <f>IF(ISBLANK(Regressions!B90), " ", Regressions!B90)</f>
        <v>2008</v>
      </c>
      <c r="C80" s="236" t="str">
        <f>IF(ISBLANK(Regressions!C90), " ", Regressions!C90)</f>
        <v>Primary</v>
      </c>
      <c r="D80" s="240">
        <f>IF(ISBLANK(Regressions!D90), " ", Regressions!D90)</f>
        <v>1620224</v>
      </c>
      <c r="E80" s="414" t="e">
        <f>IF(ISNUMBER(Regressions!E90),ROUND(Regressions!E90, 1), NA())</f>
        <v>#N/A</v>
      </c>
      <c r="F80" s="304">
        <f>IF(ISNUMBER(Regressions!F90),ROUND(Regressions!F90, 1), NA())</f>
        <v>19.899999999999999</v>
      </c>
      <c r="G80" s="415" t="e">
        <f>IF(ISNUMBER(Regressions!G90),ROUND(Regressions!G90, 1), NA())</f>
        <v>#N/A</v>
      </c>
      <c r="H80" s="416" t="e">
        <f>IF(ISNUMBER(Regressions!H90),ROUND(Regressions!H90, 1), NA())</f>
        <v>#N/A</v>
      </c>
      <c r="I80" s="417">
        <f>IF(ISNUMBER(Regressions!I90),ROUND(Regressions!I90, 1), NA())</f>
        <v>80.099999999999994</v>
      </c>
      <c r="J80" s="418">
        <f>IF(ISNUMBER(Regressions!J90),ROUND(Regressions!J90, 1), NA())</f>
        <v>62.2</v>
      </c>
      <c r="K80" s="304" t="e">
        <f>IF(ISNUMBER(Regressions!K90),ROUND(Regressions!K90, 1), NA())</f>
        <v>#N/A</v>
      </c>
      <c r="L80" s="419" t="e">
        <f>IF(ISNUMBER(Regressions!L90),ROUND(Regressions!L90, 1), NA())</f>
        <v>#N/A</v>
      </c>
      <c r="M80" s="416">
        <f>IF(ISNUMBER(Regressions!M90),ROUND(Regressions!M90, 1), NA())</f>
        <v>62.2</v>
      </c>
      <c r="N80" s="420">
        <f>IF(ISNUMBER(Regressions!N90),ROUND(Regressions!N90, 1), NA())</f>
        <v>37.799999999999997</v>
      </c>
      <c r="O80" s="414" t="e">
        <f>IF(ISNUMBER(Regressions!O90),ROUND(Regressions!O90, 1), NA())</f>
        <v>#N/A</v>
      </c>
      <c r="P80" s="304" t="e">
        <f>IF(ISNUMBER(Regressions!P90),ROUND(Regressions!P90, 1), NA())</f>
        <v>#N/A</v>
      </c>
      <c r="Q80" s="421" t="e">
        <f>IF(ISNUMBER(Regressions!Q90),ROUND(Regressions!Q90, 1), NA())</f>
        <v>#N/A</v>
      </c>
      <c r="R80" s="416" t="e">
        <f>IF(ISNUMBER(Regressions!R90),ROUND(Regressions!R90, 1), NA())</f>
        <v>#N/A</v>
      </c>
      <c r="S80" s="417" t="e">
        <f>IF(ISNUMBER(Regressions!S90),ROUND(Regressions!S90, 1), NA())</f>
        <v>#N/A</v>
      </c>
    </row>
    <row r="81" spans="1:19" x14ac:dyDescent="0.25">
      <c r="A81" s="238" t="str">
        <f>IF(ISBLANK(Regressions!A91), " ", Regressions!A91)</f>
        <v>Guinea</v>
      </c>
      <c r="B81" s="233">
        <f>IF(ISBLANK(Regressions!B91), " ", Regressions!B91)</f>
        <v>2009</v>
      </c>
      <c r="C81" s="236" t="str">
        <f>IF(ISBLANK(Regressions!C91), " ", Regressions!C91)</f>
        <v>Primary</v>
      </c>
      <c r="D81" s="240">
        <f>IF(ISBLANK(Regressions!D91), " ", Regressions!D91)</f>
        <v>1655862</v>
      </c>
      <c r="E81" s="414" t="e">
        <f>IF(ISNUMBER(Regressions!E91),ROUND(Regressions!E91, 1), NA())</f>
        <v>#N/A</v>
      </c>
      <c r="F81" s="304">
        <f>IF(ISNUMBER(Regressions!F91),ROUND(Regressions!F91, 1), NA())</f>
        <v>20.5</v>
      </c>
      <c r="G81" s="415" t="e">
        <f>IF(ISNUMBER(Regressions!G91),ROUND(Regressions!G91, 1), NA())</f>
        <v>#N/A</v>
      </c>
      <c r="H81" s="416" t="e">
        <f>IF(ISNUMBER(Regressions!H91),ROUND(Regressions!H91, 1), NA())</f>
        <v>#N/A</v>
      </c>
      <c r="I81" s="417">
        <f>IF(ISNUMBER(Regressions!I91),ROUND(Regressions!I91, 1), NA())</f>
        <v>79.5</v>
      </c>
      <c r="J81" s="418">
        <f>IF(ISNUMBER(Regressions!J91),ROUND(Regressions!J91, 1), NA())</f>
        <v>63.6</v>
      </c>
      <c r="K81" s="304" t="e">
        <f>IF(ISNUMBER(Regressions!K91),ROUND(Regressions!K91, 1), NA())</f>
        <v>#N/A</v>
      </c>
      <c r="L81" s="419" t="e">
        <f>IF(ISNUMBER(Regressions!L91),ROUND(Regressions!L91, 1), NA())</f>
        <v>#N/A</v>
      </c>
      <c r="M81" s="416">
        <f>IF(ISNUMBER(Regressions!M91),ROUND(Regressions!M91, 1), NA())</f>
        <v>63.6</v>
      </c>
      <c r="N81" s="420">
        <f>IF(ISNUMBER(Regressions!N91),ROUND(Regressions!N91, 1), NA())</f>
        <v>36.4</v>
      </c>
      <c r="O81" s="414" t="e">
        <f>IF(ISNUMBER(Regressions!O91),ROUND(Regressions!O91, 1), NA())</f>
        <v>#N/A</v>
      </c>
      <c r="P81" s="304" t="e">
        <f>IF(ISNUMBER(Regressions!P91),ROUND(Regressions!P91, 1), NA())</f>
        <v>#N/A</v>
      </c>
      <c r="Q81" s="421" t="e">
        <f>IF(ISNUMBER(Regressions!Q91),ROUND(Regressions!Q91, 1), NA())</f>
        <v>#N/A</v>
      </c>
      <c r="R81" s="416" t="e">
        <f>IF(ISNUMBER(Regressions!R91),ROUND(Regressions!R91, 1), NA())</f>
        <v>#N/A</v>
      </c>
      <c r="S81" s="417" t="e">
        <f>IF(ISNUMBER(Regressions!S91),ROUND(Regressions!S91, 1), NA())</f>
        <v>#N/A</v>
      </c>
    </row>
    <row r="82" spans="1:19" x14ac:dyDescent="0.25">
      <c r="A82" s="238" t="str">
        <f>IF(ISBLANK(Regressions!A92), " ", Regressions!A92)</f>
        <v>Guinea</v>
      </c>
      <c r="B82" s="233">
        <f>IF(ISBLANK(Regressions!B92), " ", Regressions!B92)</f>
        <v>2010</v>
      </c>
      <c r="C82" s="236" t="str">
        <f>IF(ISBLANK(Regressions!C92), " ", Regressions!C92)</f>
        <v>Primary</v>
      </c>
      <c r="D82" s="240">
        <f>IF(ISBLANK(Regressions!D92), " ", Regressions!D92)</f>
        <v>1691841</v>
      </c>
      <c r="E82" s="414" t="e">
        <f>IF(ISNUMBER(Regressions!E92),ROUND(Regressions!E92, 1), NA())</f>
        <v>#N/A</v>
      </c>
      <c r="F82" s="304">
        <f>IF(ISNUMBER(Regressions!F92),ROUND(Regressions!F92, 1), NA())</f>
        <v>21.1</v>
      </c>
      <c r="G82" s="415" t="e">
        <f>IF(ISNUMBER(Regressions!G92),ROUND(Regressions!G92, 1), NA())</f>
        <v>#N/A</v>
      </c>
      <c r="H82" s="416" t="e">
        <f>IF(ISNUMBER(Regressions!H92),ROUND(Regressions!H92, 1), NA())</f>
        <v>#N/A</v>
      </c>
      <c r="I82" s="417">
        <f>IF(ISNUMBER(Regressions!I92),ROUND(Regressions!I92, 1), NA())</f>
        <v>78.900000000000006</v>
      </c>
      <c r="J82" s="418">
        <f>IF(ISNUMBER(Regressions!J92),ROUND(Regressions!J92, 1), NA())</f>
        <v>64.900000000000006</v>
      </c>
      <c r="K82" s="304" t="e">
        <f>IF(ISNUMBER(Regressions!K92),ROUND(Regressions!K92, 1), NA())</f>
        <v>#N/A</v>
      </c>
      <c r="L82" s="419" t="e">
        <f>IF(ISNUMBER(Regressions!L92),ROUND(Regressions!L92, 1), NA())</f>
        <v>#N/A</v>
      </c>
      <c r="M82" s="416">
        <f>IF(ISNUMBER(Regressions!M92),ROUND(Regressions!M92, 1), NA())</f>
        <v>64.900000000000006</v>
      </c>
      <c r="N82" s="420">
        <f>IF(ISNUMBER(Regressions!N92),ROUND(Regressions!N92, 1), NA())</f>
        <v>35.1</v>
      </c>
      <c r="O82" s="414" t="e">
        <f>IF(ISNUMBER(Regressions!O92),ROUND(Regressions!O92, 1), NA())</f>
        <v>#N/A</v>
      </c>
      <c r="P82" s="304" t="e">
        <f>IF(ISNUMBER(Regressions!P92),ROUND(Regressions!P92, 1), NA())</f>
        <v>#N/A</v>
      </c>
      <c r="Q82" s="421" t="e">
        <f>IF(ISNUMBER(Regressions!Q92),ROUND(Regressions!Q92, 1), NA())</f>
        <v>#N/A</v>
      </c>
      <c r="R82" s="416" t="e">
        <f>IF(ISNUMBER(Regressions!R92),ROUND(Regressions!R92, 1), NA())</f>
        <v>#N/A</v>
      </c>
      <c r="S82" s="417" t="e">
        <f>IF(ISNUMBER(Regressions!S92),ROUND(Regressions!S92, 1), NA())</f>
        <v>#N/A</v>
      </c>
    </row>
    <row r="83" spans="1:19" x14ac:dyDescent="0.25">
      <c r="A83" s="238" t="str">
        <f>IF(ISBLANK(Regressions!A93), " ", Regressions!A93)</f>
        <v>Guinea</v>
      </c>
      <c r="B83" s="233">
        <f>IF(ISBLANK(Regressions!B93), " ", Regressions!B93)</f>
        <v>2011</v>
      </c>
      <c r="C83" s="236" t="str">
        <f>IF(ISBLANK(Regressions!C93), " ", Regressions!C93)</f>
        <v>Primary</v>
      </c>
      <c r="D83" s="240">
        <f>IF(ISBLANK(Regressions!D93), " ", Regressions!D93)</f>
        <v>1726676</v>
      </c>
      <c r="E83" s="414">
        <f>IF(ISNUMBER(Regressions!E93),ROUND(Regressions!E93, 1), NA())</f>
        <v>35.4</v>
      </c>
      <c r="F83" s="304">
        <f>IF(ISNUMBER(Regressions!F93),ROUND(Regressions!F93, 1), NA())</f>
        <v>21.7</v>
      </c>
      <c r="G83" s="415">
        <f>IF(ISNUMBER(Regressions!G93),ROUND(Regressions!G93, 1), NA())</f>
        <v>10</v>
      </c>
      <c r="H83" s="416">
        <f>IF(ISNUMBER(Regressions!H93),ROUND(Regressions!H93, 1), NA())</f>
        <v>11.6</v>
      </c>
      <c r="I83" s="417">
        <f>IF(ISNUMBER(Regressions!I93),ROUND(Regressions!I93, 1), NA())</f>
        <v>78.3</v>
      </c>
      <c r="J83" s="418">
        <f>IF(ISNUMBER(Regressions!J93),ROUND(Regressions!J93, 1), NA())</f>
        <v>66.3</v>
      </c>
      <c r="K83" s="304" t="e">
        <f>IF(ISNUMBER(Regressions!K93),ROUND(Regressions!K93, 1), NA())</f>
        <v>#N/A</v>
      </c>
      <c r="L83" s="419" t="e">
        <f>IF(ISNUMBER(Regressions!L93),ROUND(Regressions!L93, 1), NA())</f>
        <v>#N/A</v>
      </c>
      <c r="M83" s="416">
        <f>IF(ISNUMBER(Regressions!M93),ROUND(Regressions!M93, 1), NA())</f>
        <v>66.3</v>
      </c>
      <c r="N83" s="420">
        <f>IF(ISNUMBER(Regressions!N93),ROUND(Regressions!N93, 1), NA())</f>
        <v>33.700000000000003</v>
      </c>
      <c r="O83" s="414">
        <f>IF(ISNUMBER(Regressions!O93),ROUND(Regressions!O93, 1), NA())</f>
        <v>86.4</v>
      </c>
      <c r="P83" s="304">
        <f>IF(ISNUMBER(Regressions!P93),ROUND(Regressions!P93, 1), NA())</f>
        <v>29.2</v>
      </c>
      <c r="Q83" s="421" t="e">
        <f>IF(ISNUMBER(Regressions!Q93),ROUND(Regressions!Q93, 1), NA())</f>
        <v>#N/A</v>
      </c>
      <c r="R83" s="416">
        <f>IF(ISNUMBER(Regressions!R93),ROUND(Regressions!R93, 1), NA())</f>
        <v>29.2</v>
      </c>
      <c r="S83" s="417">
        <f>IF(ISNUMBER(Regressions!S93),ROUND(Regressions!S93, 1), NA())</f>
        <v>70.8</v>
      </c>
    </row>
    <row r="84" spans="1:19" x14ac:dyDescent="0.25">
      <c r="A84" s="238" t="str">
        <f>IF(ISBLANK(Regressions!A94), " ", Regressions!A94)</f>
        <v>Guinea</v>
      </c>
      <c r="B84" s="233">
        <f>IF(ISBLANK(Regressions!B94), " ", Regressions!B94)</f>
        <v>2012</v>
      </c>
      <c r="C84" s="236" t="str">
        <f>IF(ISBLANK(Regressions!C94), " ", Regressions!C94)</f>
        <v>Primary</v>
      </c>
      <c r="D84" s="240">
        <f>IF(ISBLANK(Regressions!D94), " ", Regressions!D94)</f>
        <v>1763433</v>
      </c>
      <c r="E84" s="414">
        <f>IF(ISNUMBER(Regressions!E94),ROUND(Regressions!E94, 1), NA())</f>
        <v>35.4</v>
      </c>
      <c r="F84" s="304">
        <f>IF(ISNUMBER(Regressions!F94),ROUND(Regressions!F94, 1), NA())</f>
        <v>22.2</v>
      </c>
      <c r="G84" s="415">
        <f>IF(ISNUMBER(Regressions!G94),ROUND(Regressions!G94, 1), NA())</f>
        <v>10</v>
      </c>
      <c r="H84" s="416">
        <f>IF(ISNUMBER(Regressions!H94),ROUND(Regressions!H94, 1), NA())</f>
        <v>12.2</v>
      </c>
      <c r="I84" s="417">
        <f>IF(ISNUMBER(Regressions!I94),ROUND(Regressions!I94, 1), NA())</f>
        <v>77.8</v>
      </c>
      <c r="J84" s="418">
        <f>IF(ISNUMBER(Regressions!J94),ROUND(Regressions!J94, 1), NA())</f>
        <v>67.7</v>
      </c>
      <c r="K84" s="304" t="e">
        <f>IF(ISNUMBER(Regressions!K94),ROUND(Regressions!K94, 1), NA())</f>
        <v>#N/A</v>
      </c>
      <c r="L84" s="419" t="e">
        <f>IF(ISNUMBER(Regressions!L94),ROUND(Regressions!L94, 1), NA())</f>
        <v>#N/A</v>
      </c>
      <c r="M84" s="416">
        <f>IF(ISNUMBER(Regressions!M94),ROUND(Regressions!M94, 1), NA())</f>
        <v>67.7</v>
      </c>
      <c r="N84" s="420">
        <f>IF(ISNUMBER(Regressions!N94),ROUND(Regressions!N94, 1), NA())</f>
        <v>32.299999999999997</v>
      </c>
      <c r="O84" s="414">
        <f>IF(ISNUMBER(Regressions!O94),ROUND(Regressions!O94, 1), NA())</f>
        <v>86.4</v>
      </c>
      <c r="P84" s="304">
        <f>IF(ISNUMBER(Regressions!P94),ROUND(Regressions!P94, 1), NA())</f>
        <v>29.2</v>
      </c>
      <c r="Q84" s="421" t="e">
        <f>IF(ISNUMBER(Regressions!Q94),ROUND(Regressions!Q94, 1), NA())</f>
        <v>#N/A</v>
      </c>
      <c r="R84" s="416">
        <f>IF(ISNUMBER(Regressions!R94),ROUND(Regressions!R94, 1), NA())</f>
        <v>29.2</v>
      </c>
      <c r="S84" s="417">
        <f>IF(ISNUMBER(Regressions!S94),ROUND(Regressions!S94, 1), NA())</f>
        <v>70.8</v>
      </c>
    </row>
    <row r="85" spans="1:19" x14ac:dyDescent="0.25">
      <c r="A85" s="238" t="str">
        <f>IF(ISBLANK(Regressions!A95), " ", Regressions!A95)</f>
        <v>Guinea</v>
      </c>
      <c r="B85" s="233">
        <f>IF(ISBLANK(Regressions!B95), " ", Regressions!B95)</f>
        <v>2013</v>
      </c>
      <c r="C85" s="236" t="str">
        <f>IF(ISBLANK(Regressions!C95), " ", Regressions!C95)</f>
        <v>Primary</v>
      </c>
      <c r="D85" s="240">
        <f>IF(ISBLANK(Regressions!D95), " ", Regressions!D95)</f>
        <v>1801823</v>
      </c>
      <c r="E85" s="414">
        <f>IF(ISNUMBER(Regressions!E95),ROUND(Regressions!E95, 1), NA())</f>
        <v>35.4</v>
      </c>
      <c r="F85" s="304">
        <f>IF(ISNUMBER(Regressions!F95),ROUND(Regressions!F95, 1), NA())</f>
        <v>22.8</v>
      </c>
      <c r="G85" s="415">
        <f>IF(ISNUMBER(Regressions!G95),ROUND(Regressions!G95, 1), NA())</f>
        <v>10</v>
      </c>
      <c r="H85" s="416">
        <f>IF(ISNUMBER(Regressions!H95),ROUND(Regressions!H95, 1), NA())</f>
        <v>12.8</v>
      </c>
      <c r="I85" s="417">
        <f>IF(ISNUMBER(Regressions!I95),ROUND(Regressions!I95, 1), NA())</f>
        <v>77.2</v>
      </c>
      <c r="J85" s="418">
        <f>IF(ISNUMBER(Regressions!J95),ROUND(Regressions!J95, 1), NA())</f>
        <v>69</v>
      </c>
      <c r="K85" s="304" t="e">
        <f>IF(ISNUMBER(Regressions!K95),ROUND(Regressions!K95, 1), NA())</f>
        <v>#N/A</v>
      </c>
      <c r="L85" s="419" t="e">
        <f>IF(ISNUMBER(Regressions!L95),ROUND(Regressions!L95, 1), NA())</f>
        <v>#N/A</v>
      </c>
      <c r="M85" s="416">
        <f>IF(ISNUMBER(Regressions!M95),ROUND(Regressions!M95, 1), NA())</f>
        <v>69</v>
      </c>
      <c r="N85" s="420">
        <f>IF(ISNUMBER(Regressions!N95),ROUND(Regressions!N95, 1), NA())</f>
        <v>31</v>
      </c>
      <c r="O85" s="414">
        <f>IF(ISNUMBER(Regressions!O95),ROUND(Regressions!O95, 1), NA())</f>
        <v>86.4</v>
      </c>
      <c r="P85" s="304">
        <f>IF(ISNUMBER(Regressions!P95),ROUND(Regressions!P95, 1), NA())</f>
        <v>29.2</v>
      </c>
      <c r="Q85" s="421" t="e">
        <f>IF(ISNUMBER(Regressions!Q95),ROUND(Regressions!Q95, 1), NA())</f>
        <v>#N/A</v>
      </c>
      <c r="R85" s="416">
        <f>IF(ISNUMBER(Regressions!R95),ROUND(Regressions!R95, 1), NA())</f>
        <v>29.2</v>
      </c>
      <c r="S85" s="417">
        <f>IF(ISNUMBER(Regressions!S95),ROUND(Regressions!S95, 1), NA())</f>
        <v>70.8</v>
      </c>
    </row>
    <row r="86" spans="1:19" x14ac:dyDescent="0.25">
      <c r="A86" s="238" t="str">
        <f>IF(ISBLANK(Regressions!A96), " ", Regressions!A96)</f>
        <v>Guinea</v>
      </c>
      <c r="B86" s="233">
        <f>IF(ISBLANK(Regressions!B96), " ", Regressions!B96)</f>
        <v>2014</v>
      </c>
      <c r="C86" s="236" t="str">
        <f>IF(ISBLANK(Regressions!C96), " ", Regressions!C96)</f>
        <v>Primary</v>
      </c>
      <c r="D86" s="240">
        <f>IF(ISBLANK(Regressions!D96), " ", Regressions!D96)</f>
        <v>1841460</v>
      </c>
      <c r="E86" s="414">
        <f>IF(ISNUMBER(Regressions!E96),ROUND(Regressions!E96, 1), NA())</f>
        <v>35.4</v>
      </c>
      <c r="F86" s="304">
        <f>IF(ISNUMBER(Regressions!F96),ROUND(Regressions!F96, 1), NA())</f>
        <v>23.4</v>
      </c>
      <c r="G86" s="415">
        <f>IF(ISNUMBER(Regressions!G96),ROUND(Regressions!G96, 1), NA())</f>
        <v>10</v>
      </c>
      <c r="H86" s="416">
        <f>IF(ISNUMBER(Regressions!H96),ROUND(Regressions!H96, 1), NA())</f>
        <v>13.4</v>
      </c>
      <c r="I86" s="417">
        <f>IF(ISNUMBER(Regressions!I96),ROUND(Regressions!I96, 1), NA())</f>
        <v>76.599999999999994</v>
      </c>
      <c r="J86" s="418">
        <f>IF(ISNUMBER(Regressions!J96),ROUND(Regressions!J96, 1), NA())</f>
        <v>70.400000000000006</v>
      </c>
      <c r="K86" s="304" t="e">
        <f>IF(ISNUMBER(Regressions!K96),ROUND(Regressions!K96, 1), NA())</f>
        <v>#N/A</v>
      </c>
      <c r="L86" s="419" t="e">
        <f>IF(ISNUMBER(Regressions!L96),ROUND(Regressions!L96, 1), NA())</f>
        <v>#N/A</v>
      </c>
      <c r="M86" s="416">
        <f>IF(ISNUMBER(Regressions!M96),ROUND(Regressions!M96, 1), NA())</f>
        <v>70.400000000000006</v>
      </c>
      <c r="N86" s="420">
        <f>IF(ISNUMBER(Regressions!N96),ROUND(Regressions!N96, 1), NA())</f>
        <v>29.6</v>
      </c>
      <c r="O86" s="414">
        <f>IF(ISNUMBER(Regressions!O96),ROUND(Regressions!O96, 1), NA())</f>
        <v>86.4</v>
      </c>
      <c r="P86" s="304">
        <f>IF(ISNUMBER(Regressions!P96),ROUND(Regressions!P96, 1), NA())</f>
        <v>29.2</v>
      </c>
      <c r="Q86" s="421" t="e">
        <f>IF(ISNUMBER(Regressions!Q96),ROUND(Regressions!Q96, 1), NA())</f>
        <v>#N/A</v>
      </c>
      <c r="R86" s="416">
        <f>IF(ISNUMBER(Regressions!R96),ROUND(Regressions!R96, 1), NA())</f>
        <v>29.2</v>
      </c>
      <c r="S86" s="417">
        <f>IF(ISNUMBER(Regressions!S96),ROUND(Regressions!S96, 1), NA())</f>
        <v>70.8</v>
      </c>
    </row>
    <row r="87" spans="1:19" x14ac:dyDescent="0.25">
      <c r="A87" s="238" t="str">
        <f>IF(ISBLANK(Regressions!A97), " ", Regressions!A97)</f>
        <v>Guinea</v>
      </c>
      <c r="B87" s="233">
        <f>IF(ISBLANK(Regressions!B97), " ", Regressions!B97)</f>
        <v>2015</v>
      </c>
      <c r="C87" s="236" t="str">
        <f>IF(ISBLANK(Regressions!C97), " ", Regressions!C97)</f>
        <v>Primary</v>
      </c>
      <c r="D87" s="240">
        <f>IF(ISBLANK(Regressions!D97), " ", Regressions!D97)</f>
        <v>1881932</v>
      </c>
      <c r="E87" s="414">
        <f>IF(ISNUMBER(Regressions!E97),ROUND(Regressions!E97, 1), NA())</f>
        <v>35.4</v>
      </c>
      <c r="F87" s="304">
        <f>IF(ISNUMBER(Regressions!F97),ROUND(Regressions!F97, 1), NA())</f>
        <v>24</v>
      </c>
      <c r="G87" s="415">
        <f>IF(ISNUMBER(Regressions!G97),ROUND(Regressions!G97, 1), NA())</f>
        <v>10</v>
      </c>
      <c r="H87" s="416">
        <f>IF(ISNUMBER(Regressions!H97),ROUND(Regressions!H97, 1), NA())</f>
        <v>14</v>
      </c>
      <c r="I87" s="417">
        <f>IF(ISNUMBER(Regressions!I97),ROUND(Regressions!I97, 1), NA())</f>
        <v>76</v>
      </c>
      <c r="J87" s="418">
        <f>IF(ISNUMBER(Regressions!J97),ROUND(Regressions!J97, 1), NA())</f>
        <v>71.8</v>
      </c>
      <c r="K87" s="304" t="e">
        <f>IF(ISNUMBER(Regressions!K97),ROUND(Regressions!K97, 1), NA())</f>
        <v>#N/A</v>
      </c>
      <c r="L87" s="419" t="e">
        <f>IF(ISNUMBER(Regressions!L97),ROUND(Regressions!L97, 1), NA())</f>
        <v>#N/A</v>
      </c>
      <c r="M87" s="416">
        <f>IF(ISNUMBER(Regressions!M97),ROUND(Regressions!M97, 1), NA())</f>
        <v>71.8</v>
      </c>
      <c r="N87" s="420">
        <f>IF(ISNUMBER(Regressions!N97),ROUND(Regressions!N97, 1), NA())</f>
        <v>28.2</v>
      </c>
      <c r="O87" s="414">
        <f>IF(ISNUMBER(Regressions!O97),ROUND(Regressions!O97, 1), NA())</f>
        <v>86.4</v>
      </c>
      <c r="P87" s="304">
        <f>IF(ISNUMBER(Regressions!P97),ROUND(Regressions!P97, 1), NA())</f>
        <v>29.2</v>
      </c>
      <c r="Q87" s="421" t="e">
        <f>IF(ISNUMBER(Regressions!Q97),ROUND(Regressions!Q97, 1), NA())</f>
        <v>#N/A</v>
      </c>
      <c r="R87" s="416">
        <f>IF(ISNUMBER(Regressions!R97),ROUND(Regressions!R97, 1), NA())</f>
        <v>29.2</v>
      </c>
      <c r="S87" s="417">
        <f>IF(ISNUMBER(Regressions!S97),ROUND(Regressions!S97, 1), NA())</f>
        <v>70.8</v>
      </c>
    </row>
    <row r="88" spans="1:19" x14ac:dyDescent="0.25">
      <c r="A88" s="391" t="str">
        <f>IF(ISBLANK(Regressions!A98), " ", Regressions!A98)</f>
        <v>Guinea</v>
      </c>
      <c r="B88" s="392">
        <f>IF(ISBLANK(Regressions!B98), " ", Regressions!B98)</f>
        <v>2016</v>
      </c>
      <c r="C88" s="393" t="str">
        <f>IF(ISBLANK(Regressions!C98), " ", Regressions!C98)</f>
        <v>Primary</v>
      </c>
      <c r="D88" s="394">
        <f>IF(ISBLANK(Regressions!D98), " ", Regressions!D98)</f>
        <v>1922466</v>
      </c>
      <c r="E88" s="422">
        <f>IF(ISNUMBER(Regressions!E98),ROUND(Regressions!E98, 1), NA())</f>
        <v>35.4</v>
      </c>
      <c r="F88" s="305">
        <f>IF(ISNUMBER(Regressions!F98),ROUND(Regressions!F98, 1), NA())</f>
        <v>24.6</v>
      </c>
      <c r="G88" s="423">
        <f>IF(ISNUMBER(Regressions!G98),ROUND(Regressions!G98, 1), NA())</f>
        <v>10</v>
      </c>
      <c r="H88" s="424">
        <f>IF(ISNUMBER(Regressions!H98),ROUND(Regressions!H98, 1), NA())</f>
        <v>14.6</v>
      </c>
      <c r="I88" s="425">
        <f>IF(ISNUMBER(Regressions!I98),ROUND(Regressions!I98, 1), NA())</f>
        <v>75.400000000000006</v>
      </c>
      <c r="J88" s="426">
        <f>IF(ISNUMBER(Regressions!J98),ROUND(Regressions!J98, 1), NA())</f>
        <v>73.099999999999994</v>
      </c>
      <c r="K88" s="305" t="e">
        <f>IF(ISNUMBER(Regressions!K98),ROUND(Regressions!K98, 1), NA())</f>
        <v>#N/A</v>
      </c>
      <c r="L88" s="427" t="e">
        <f>IF(ISNUMBER(Regressions!L98),ROUND(Regressions!L98, 1), NA())</f>
        <v>#N/A</v>
      </c>
      <c r="M88" s="424">
        <f>IF(ISNUMBER(Regressions!M98),ROUND(Regressions!M98, 1), NA())</f>
        <v>73.099999999999994</v>
      </c>
      <c r="N88" s="428">
        <f>IF(ISNUMBER(Regressions!N98),ROUND(Regressions!N98, 1), NA())</f>
        <v>26.9</v>
      </c>
      <c r="O88" s="422">
        <f>IF(ISNUMBER(Regressions!O98),ROUND(Regressions!O98, 1), NA())</f>
        <v>86.4</v>
      </c>
      <c r="P88" s="305">
        <f>IF(ISNUMBER(Regressions!P98),ROUND(Regressions!P98, 1), NA())</f>
        <v>29.2</v>
      </c>
      <c r="Q88" s="429" t="e">
        <f>IF(ISNUMBER(Regressions!Q98),ROUND(Regressions!Q98, 1), NA())</f>
        <v>#N/A</v>
      </c>
      <c r="R88" s="424">
        <f>IF(ISNUMBER(Regressions!R98),ROUND(Regressions!R98, 1), NA())</f>
        <v>29.2</v>
      </c>
      <c r="S88" s="425">
        <f>IF(ISNUMBER(Regressions!S98),ROUND(Regressions!S98, 1), NA())</f>
        <v>70.8</v>
      </c>
    </row>
    <row r="89" spans="1:19" x14ac:dyDescent="0.25">
      <c r="A89" s="238" t="str">
        <f>IF(ISBLANK(Regressions!A99), " ", Regressions!A99)</f>
        <v>Guinea</v>
      </c>
      <c r="B89" s="233">
        <f>IF(ISBLANK(Regressions!B99), " ", Regressions!B99)</f>
        <v>2000</v>
      </c>
      <c r="C89" s="236" t="str">
        <f>IF(ISBLANK(Regressions!C99), " ", Regressions!C99)</f>
        <v>Secondary</v>
      </c>
      <c r="D89" s="240">
        <f>IF(ISBLANK(Regressions!D99), " ", Regressions!D99)</f>
        <v>1286659</v>
      </c>
      <c r="E89" s="414" t="e">
        <f>IF(ISNUMBER(Regressions!E99),ROUND(Regressions!E99, 1), NA())</f>
        <v>#N/A</v>
      </c>
      <c r="F89" s="304" t="e">
        <f>IF(ISNUMBER(Regressions!F99),ROUND(Regressions!F99, 1), NA())</f>
        <v>#N/A</v>
      </c>
      <c r="G89" s="415" t="e">
        <f>IF(ISNUMBER(Regressions!G99),ROUND(Regressions!G99, 1), NA())</f>
        <v>#N/A</v>
      </c>
      <c r="H89" s="416" t="e">
        <f>IF(ISNUMBER(Regressions!H99),ROUND(Regressions!H99, 1), NA())</f>
        <v>#N/A</v>
      </c>
      <c r="I89" s="417" t="e">
        <f>IF(ISNUMBER(Regressions!I99),ROUND(Regressions!I99, 1), NA())</f>
        <v>#N/A</v>
      </c>
      <c r="J89" s="418" t="e">
        <f>IF(ISNUMBER(Regressions!J99),ROUND(Regressions!J99, 1), NA())</f>
        <v>#N/A</v>
      </c>
      <c r="K89" s="304" t="e">
        <f>IF(ISNUMBER(Regressions!K99),ROUND(Regressions!K99, 1), NA())</f>
        <v>#N/A</v>
      </c>
      <c r="L89" s="419" t="e">
        <f>IF(ISNUMBER(Regressions!L99),ROUND(Regressions!L99, 1), NA())</f>
        <v>#N/A</v>
      </c>
      <c r="M89" s="416" t="e">
        <f>IF(ISNUMBER(Regressions!M99),ROUND(Regressions!M99, 1), NA())</f>
        <v>#N/A</v>
      </c>
      <c r="N89" s="420" t="e">
        <f>IF(ISNUMBER(Regressions!N99),ROUND(Regressions!N99, 1), NA())</f>
        <v>#N/A</v>
      </c>
      <c r="O89" s="414" t="e">
        <f>IF(ISNUMBER(Regressions!O99),ROUND(Regressions!O99, 1), NA())</f>
        <v>#N/A</v>
      </c>
      <c r="P89" s="304" t="e">
        <f>IF(ISNUMBER(Regressions!P99),ROUND(Regressions!P99, 1), NA())</f>
        <v>#N/A</v>
      </c>
      <c r="Q89" s="421" t="e">
        <f>IF(ISNUMBER(Regressions!Q99),ROUND(Regressions!Q99, 1), NA())</f>
        <v>#N/A</v>
      </c>
      <c r="R89" s="416" t="e">
        <f>IF(ISNUMBER(Regressions!R99),ROUND(Regressions!R99, 1), NA())</f>
        <v>#N/A</v>
      </c>
      <c r="S89" s="417" t="e">
        <f>IF(ISNUMBER(Regressions!S99),ROUND(Regressions!S99, 1), NA())</f>
        <v>#N/A</v>
      </c>
    </row>
    <row r="90" spans="1:19" x14ac:dyDescent="0.25">
      <c r="A90" s="238" t="str">
        <f>IF(ISBLANK(Regressions!A100), " ", Regressions!A100)</f>
        <v>Guinea</v>
      </c>
      <c r="B90" s="233">
        <f>IF(ISBLANK(Regressions!B100), " ", Regressions!B100)</f>
        <v>2001</v>
      </c>
      <c r="C90" s="236" t="str">
        <f>IF(ISBLANK(Regressions!C100), " ", Regressions!C100)</f>
        <v>Secondary</v>
      </c>
      <c r="D90" s="240">
        <f>IF(ISBLANK(Regressions!D100), " ", Regressions!D100)</f>
        <v>1318418</v>
      </c>
      <c r="E90" s="414" t="e">
        <f>IF(ISNUMBER(Regressions!E100),ROUND(Regressions!E100, 1), NA())</f>
        <v>#N/A</v>
      </c>
      <c r="F90" s="304" t="e">
        <f>IF(ISNUMBER(Regressions!F100),ROUND(Regressions!F100, 1), NA())</f>
        <v>#N/A</v>
      </c>
      <c r="G90" s="415" t="e">
        <f>IF(ISNUMBER(Regressions!G100),ROUND(Regressions!G100, 1), NA())</f>
        <v>#N/A</v>
      </c>
      <c r="H90" s="416" t="e">
        <f>IF(ISNUMBER(Regressions!H100),ROUND(Regressions!H100, 1), NA())</f>
        <v>#N/A</v>
      </c>
      <c r="I90" s="417" t="e">
        <f>IF(ISNUMBER(Regressions!I100),ROUND(Regressions!I100, 1), NA())</f>
        <v>#N/A</v>
      </c>
      <c r="J90" s="418" t="e">
        <f>IF(ISNUMBER(Regressions!J100),ROUND(Regressions!J100, 1), NA())</f>
        <v>#N/A</v>
      </c>
      <c r="K90" s="304" t="e">
        <f>IF(ISNUMBER(Regressions!K100),ROUND(Regressions!K100, 1), NA())</f>
        <v>#N/A</v>
      </c>
      <c r="L90" s="419" t="e">
        <f>IF(ISNUMBER(Regressions!L100),ROUND(Regressions!L100, 1), NA())</f>
        <v>#N/A</v>
      </c>
      <c r="M90" s="416" t="e">
        <f>IF(ISNUMBER(Regressions!M100),ROUND(Regressions!M100, 1), NA())</f>
        <v>#N/A</v>
      </c>
      <c r="N90" s="420" t="e">
        <f>IF(ISNUMBER(Regressions!N100),ROUND(Regressions!N100, 1), NA())</f>
        <v>#N/A</v>
      </c>
      <c r="O90" s="414" t="e">
        <f>IF(ISNUMBER(Regressions!O100),ROUND(Regressions!O100, 1), NA())</f>
        <v>#N/A</v>
      </c>
      <c r="P90" s="304" t="e">
        <f>IF(ISNUMBER(Regressions!P100),ROUND(Regressions!P100, 1), NA())</f>
        <v>#N/A</v>
      </c>
      <c r="Q90" s="421" t="e">
        <f>IF(ISNUMBER(Regressions!Q100),ROUND(Regressions!Q100, 1), NA())</f>
        <v>#N/A</v>
      </c>
      <c r="R90" s="416" t="e">
        <f>IF(ISNUMBER(Regressions!R100),ROUND(Regressions!R100, 1), NA())</f>
        <v>#N/A</v>
      </c>
      <c r="S90" s="417" t="e">
        <f>IF(ISNUMBER(Regressions!S100),ROUND(Regressions!S100, 1), NA())</f>
        <v>#N/A</v>
      </c>
    </row>
    <row r="91" spans="1:19" x14ac:dyDescent="0.25">
      <c r="A91" s="238" t="str">
        <f>IF(ISBLANK(Regressions!A101), " ", Regressions!A101)</f>
        <v>Guinea</v>
      </c>
      <c r="B91" s="233">
        <f>IF(ISBLANK(Regressions!B101), " ", Regressions!B101)</f>
        <v>2002</v>
      </c>
      <c r="C91" s="236" t="str">
        <f>IF(ISBLANK(Regressions!C101), " ", Regressions!C101)</f>
        <v>Secondary</v>
      </c>
      <c r="D91" s="240">
        <f>IF(ISBLANK(Regressions!D101), " ", Regressions!D101)</f>
        <v>1346908</v>
      </c>
      <c r="E91" s="414" t="e">
        <f>IF(ISNUMBER(Regressions!E101),ROUND(Regressions!E101, 1), NA())</f>
        <v>#N/A</v>
      </c>
      <c r="F91" s="304" t="e">
        <f>IF(ISNUMBER(Regressions!F101),ROUND(Regressions!F101, 1), NA())</f>
        <v>#N/A</v>
      </c>
      <c r="G91" s="415" t="e">
        <f>IF(ISNUMBER(Regressions!G101),ROUND(Regressions!G101, 1), NA())</f>
        <v>#N/A</v>
      </c>
      <c r="H91" s="416" t="e">
        <f>IF(ISNUMBER(Regressions!H101),ROUND(Regressions!H101, 1), NA())</f>
        <v>#N/A</v>
      </c>
      <c r="I91" s="417" t="e">
        <f>IF(ISNUMBER(Regressions!I101),ROUND(Regressions!I101, 1), NA())</f>
        <v>#N/A</v>
      </c>
      <c r="J91" s="418" t="e">
        <f>IF(ISNUMBER(Regressions!J101),ROUND(Regressions!J101, 1), NA())</f>
        <v>#N/A</v>
      </c>
      <c r="K91" s="304" t="e">
        <f>IF(ISNUMBER(Regressions!K101),ROUND(Regressions!K101, 1), NA())</f>
        <v>#N/A</v>
      </c>
      <c r="L91" s="419" t="e">
        <f>IF(ISNUMBER(Regressions!L101),ROUND(Regressions!L101, 1), NA())</f>
        <v>#N/A</v>
      </c>
      <c r="M91" s="416" t="e">
        <f>IF(ISNUMBER(Regressions!M101),ROUND(Regressions!M101, 1), NA())</f>
        <v>#N/A</v>
      </c>
      <c r="N91" s="420" t="e">
        <f>IF(ISNUMBER(Regressions!N101),ROUND(Regressions!N101, 1), NA())</f>
        <v>#N/A</v>
      </c>
      <c r="O91" s="414" t="e">
        <f>IF(ISNUMBER(Regressions!O101),ROUND(Regressions!O101, 1), NA())</f>
        <v>#N/A</v>
      </c>
      <c r="P91" s="304" t="e">
        <f>IF(ISNUMBER(Regressions!P101),ROUND(Regressions!P101, 1), NA())</f>
        <v>#N/A</v>
      </c>
      <c r="Q91" s="421" t="e">
        <f>IF(ISNUMBER(Regressions!Q101),ROUND(Regressions!Q101, 1), NA())</f>
        <v>#N/A</v>
      </c>
      <c r="R91" s="416" t="e">
        <f>IF(ISNUMBER(Regressions!R101),ROUND(Regressions!R101, 1), NA())</f>
        <v>#N/A</v>
      </c>
      <c r="S91" s="417" t="e">
        <f>IF(ISNUMBER(Regressions!S101),ROUND(Regressions!S101, 1), NA())</f>
        <v>#N/A</v>
      </c>
    </row>
    <row r="92" spans="1:19" x14ac:dyDescent="0.25">
      <c r="A92" s="238" t="str">
        <f>IF(ISBLANK(Regressions!A102), " ", Regressions!A102)</f>
        <v>Guinea</v>
      </c>
      <c r="B92" s="233">
        <f>IF(ISBLANK(Regressions!B102), " ", Regressions!B102)</f>
        <v>2003</v>
      </c>
      <c r="C92" s="236" t="str">
        <f>IF(ISBLANK(Regressions!C102), " ", Regressions!C102)</f>
        <v>Secondary</v>
      </c>
      <c r="D92" s="240">
        <f>IF(ISBLANK(Regressions!D102), " ", Regressions!D102)</f>
        <v>1376896</v>
      </c>
      <c r="E92" s="414" t="e">
        <f>IF(ISNUMBER(Regressions!E102),ROUND(Regressions!E102, 1), NA())</f>
        <v>#N/A</v>
      </c>
      <c r="F92" s="304" t="e">
        <f>IF(ISNUMBER(Regressions!F102),ROUND(Regressions!F102, 1), NA())</f>
        <v>#N/A</v>
      </c>
      <c r="G92" s="415" t="e">
        <f>IF(ISNUMBER(Regressions!G102),ROUND(Regressions!G102, 1), NA())</f>
        <v>#N/A</v>
      </c>
      <c r="H92" s="416" t="e">
        <f>IF(ISNUMBER(Regressions!H102),ROUND(Regressions!H102, 1), NA())</f>
        <v>#N/A</v>
      </c>
      <c r="I92" s="417" t="e">
        <f>IF(ISNUMBER(Regressions!I102),ROUND(Regressions!I102, 1), NA())</f>
        <v>#N/A</v>
      </c>
      <c r="J92" s="418" t="e">
        <f>IF(ISNUMBER(Regressions!J102),ROUND(Regressions!J102, 1), NA())</f>
        <v>#N/A</v>
      </c>
      <c r="K92" s="304" t="e">
        <f>IF(ISNUMBER(Regressions!K102),ROUND(Regressions!K102, 1), NA())</f>
        <v>#N/A</v>
      </c>
      <c r="L92" s="419" t="e">
        <f>IF(ISNUMBER(Regressions!L102),ROUND(Regressions!L102, 1), NA())</f>
        <v>#N/A</v>
      </c>
      <c r="M92" s="416" t="e">
        <f>IF(ISNUMBER(Regressions!M102),ROUND(Regressions!M102, 1), NA())</f>
        <v>#N/A</v>
      </c>
      <c r="N92" s="420" t="e">
        <f>IF(ISNUMBER(Regressions!N102),ROUND(Regressions!N102, 1), NA())</f>
        <v>#N/A</v>
      </c>
      <c r="O92" s="414" t="e">
        <f>IF(ISNUMBER(Regressions!O102),ROUND(Regressions!O102, 1), NA())</f>
        <v>#N/A</v>
      </c>
      <c r="P92" s="304" t="e">
        <f>IF(ISNUMBER(Regressions!P102),ROUND(Regressions!P102, 1), NA())</f>
        <v>#N/A</v>
      </c>
      <c r="Q92" s="421" t="e">
        <f>IF(ISNUMBER(Regressions!Q102),ROUND(Regressions!Q102, 1), NA())</f>
        <v>#N/A</v>
      </c>
      <c r="R92" s="416" t="e">
        <f>IF(ISNUMBER(Regressions!R102),ROUND(Regressions!R102, 1), NA())</f>
        <v>#N/A</v>
      </c>
      <c r="S92" s="417" t="e">
        <f>IF(ISNUMBER(Regressions!S102),ROUND(Regressions!S102, 1), NA())</f>
        <v>#N/A</v>
      </c>
    </row>
    <row r="93" spans="1:19" x14ac:dyDescent="0.25">
      <c r="A93" s="238" t="str">
        <f>IF(ISBLANK(Regressions!A103), " ", Regressions!A103)</f>
        <v>Guinea</v>
      </c>
      <c r="B93" s="233">
        <f>IF(ISBLANK(Regressions!B103), " ", Regressions!B103)</f>
        <v>2004</v>
      </c>
      <c r="C93" s="236" t="str">
        <f>IF(ISBLANK(Regressions!C103), " ", Regressions!C103)</f>
        <v>Secondary</v>
      </c>
      <c r="D93" s="240">
        <f>IF(ISBLANK(Regressions!D103), " ", Regressions!D103)</f>
        <v>1408697</v>
      </c>
      <c r="E93" s="414" t="e">
        <f>IF(ISNUMBER(Regressions!E103),ROUND(Regressions!E103, 1), NA())</f>
        <v>#N/A</v>
      </c>
      <c r="F93" s="304">
        <f>IF(ISNUMBER(Regressions!F103),ROUND(Regressions!F103, 1), NA())</f>
        <v>35</v>
      </c>
      <c r="G93" s="415" t="e">
        <f>IF(ISNUMBER(Regressions!G103),ROUND(Regressions!G103, 1), NA())</f>
        <v>#N/A</v>
      </c>
      <c r="H93" s="416">
        <f>IF(ISNUMBER(Regressions!H103),ROUND(Regressions!H103, 1), NA())</f>
        <v>35</v>
      </c>
      <c r="I93" s="417">
        <f>IF(ISNUMBER(Regressions!I103),ROUND(Regressions!I103, 1), NA())</f>
        <v>65</v>
      </c>
      <c r="J93" s="418">
        <f>IF(ISNUMBER(Regressions!J103),ROUND(Regressions!J103, 1), NA())</f>
        <v>75.3</v>
      </c>
      <c r="K93" s="304" t="e">
        <f>IF(ISNUMBER(Regressions!K103),ROUND(Regressions!K103, 1), NA())</f>
        <v>#N/A</v>
      </c>
      <c r="L93" s="419" t="e">
        <f>IF(ISNUMBER(Regressions!L103),ROUND(Regressions!L103, 1), NA())</f>
        <v>#N/A</v>
      </c>
      <c r="M93" s="416">
        <f>IF(ISNUMBER(Regressions!M103),ROUND(Regressions!M103, 1), NA())</f>
        <v>75.3</v>
      </c>
      <c r="N93" s="420">
        <f>IF(ISNUMBER(Regressions!N103),ROUND(Regressions!N103, 1), NA())</f>
        <v>24.7</v>
      </c>
      <c r="O93" s="414" t="e">
        <f>IF(ISNUMBER(Regressions!O103),ROUND(Regressions!O103, 1), NA())</f>
        <v>#N/A</v>
      </c>
      <c r="P93" s="304" t="e">
        <f>IF(ISNUMBER(Regressions!P103),ROUND(Regressions!P103, 1), NA())</f>
        <v>#N/A</v>
      </c>
      <c r="Q93" s="421" t="e">
        <f>IF(ISNUMBER(Regressions!Q103),ROUND(Regressions!Q103, 1), NA())</f>
        <v>#N/A</v>
      </c>
      <c r="R93" s="416" t="e">
        <f>IF(ISNUMBER(Regressions!R103),ROUND(Regressions!R103, 1), NA())</f>
        <v>#N/A</v>
      </c>
      <c r="S93" s="417" t="e">
        <f>IF(ISNUMBER(Regressions!S103),ROUND(Regressions!S103, 1), NA())</f>
        <v>#N/A</v>
      </c>
    </row>
    <row r="94" spans="1:19" x14ac:dyDescent="0.25">
      <c r="A94" s="238" t="str">
        <f>IF(ISBLANK(Regressions!A104), " ", Regressions!A104)</f>
        <v>Guinea</v>
      </c>
      <c r="B94" s="233">
        <f>IF(ISBLANK(Regressions!B104), " ", Regressions!B104)</f>
        <v>2005</v>
      </c>
      <c r="C94" s="236" t="str">
        <f>IF(ISBLANK(Regressions!C104), " ", Regressions!C104)</f>
        <v>Secondary</v>
      </c>
      <c r="D94" s="240">
        <f>IF(ISBLANK(Regressions!D104), " ", Regressions!D104)</f>
        <v>1442568</v>
      </c>
      <c r="E94" s="414" t="e">
        <f>IF(ISNUMBER(Regressions!E104),ROUND(Regressions!E104, 1), NA())</f>
        <v>#N/A</v>
      </c>
      <c r="F94" s="304">
        <f>IF(ISNUMBER(Regressions!F104),ROUND(Regressions!F104, 1), NA())</f>
        <v>35</v>
      </c>
      <c r="G94" s="415" t="e">
        <f>IF(ISNUMBER(Regressions!G104),ROUND(Regressions!G104, 1), NA())</f>
        <v>#N/A</v>
      </c>
      <c r="H94" s="416">
        <f>IF(ISNUMBER(Regressions!H104),ROUND(Regressions!H104, 1), NA())</f>
        <v>35</v>
      </c>
      <c r="I94" s="417">
        <f>IF(ISNUMBER(Regressions!I104),ROUND(Regressions!I104, 1), NA())</f>
        <v>65</v>
      </c>
      <c r="J94" s="418">
        <f>IF(ISNUMBER(Regressions!J104),ROUND(Regressions!J104, 1), NA())</f>
        <v>75.3</v>
      </c>
      <c r="K94" s="304" t="e">
        <f>IF(ISNUMBER(Regressions!K104),ROUND(Regressions!K104, 1), NA())</f>
        <v>#N/A</v>
      </c>
      <c r="L94" s="419" t="e">
        <f>IF(ISNUMBER(Regressions!L104),ROUND(Regressions!L104, 1), NA())</f>
        <v>#N/A</v>
      </c>
      <c r="M94" s="416">
        <f>IF(ISNUMBER(Regressions!M104),ROUND(Regressions!M104, 1), NA())</f>
        <v>75.3</v>
      </c>
      <c r="N94" s="420">
        <f>IF(ISNUMBER(Regressions!N104),ROUND(Regressions!N104, 1), NA())</f>
        <v>24.7</v>
      </c>
      <c r="O94" s="414" t="e">
        <f>IF(ISNUMBER(Regressions!O104),ROUND(Regressions!O104, 1), NA())</f>
        <v>#N/A</v>
      </c>
      <c r="P94" s="304" t="e">
        <f>IF(ISNUMBER(Regressions!P104),ROUND(Regressions!P104, 1), NA())</f>
        <v>#N/A</v>
      </c>
      <c r="Q94" s="421" t="e">
        <f>IF(ISNUMBER(Regressions!Q104),ROUND(Regressions!Q104, 1), NA())</f>
        <v>#N/A</v>
      </c>
      <c r="R94" s="416" t="e">
        <f>IF(ISNUMBER(Regressions!R104),ROUND(Regressions!R104, 1), NA())</f>
        <v>#N/A</v>
      </c>
      <c r="S94" s="417" t="e">
        <f>IF(ISNUMBER(Regressions!S104),ROUND(Regressions!S104, 1), NA())</f>
        <v>#N/A</v>
      </c>
    </row>
    <row r="95" spans="1:19" x14ac:dyDescent="0.25">
      <c r="A95" s="238" t="str">
        <f>IF(ISBLANK(Regressions!A105), " ", Regressions!A105)</f>
        <v>Guinea</v>
      </c>
      <c r="B95" s="233">
        <f>IF(ISBLANK(Regressions!B105), " ", Regressions!B105)</f>
        <v>2006</v>
      </c>
      <c r="C95" s="236" t="str">
        <f>IF(ISBLANK(Regressions!C105), " ", Regressions!C105)</f>
        <v>Secondary</v>
      </c>
      <c r="D95" s="240">
        <f>IF(ISBLANK(Regressions!D105), " ", Regressions!D105)</f>
        <v>1478419</v>
      </c>
      <c r="E95" s="414" t="e">
        <f>IF(ISNUMBER(Regressions!E105),ROUND(Regressions!E105, 1), NA())</f>
        <v>#N/A</v>
      </c>
      <c r="F95" s="304">
        <f>IF(ISNUMBER(Regressions!F105),ROUND(Regressions!F105, 1), NA())</f>
        <v>35</v>
      </c>
      <c r="G95" s="415" t="e">
        <f>IF(ISNUMBER(Regressions!G105),ROUND(Regressions!G105, 1), NA())</f>
        <v>#N/A</v>
      </c>
      <c r="H95" s="416">
        <f>IF(ISNUMBER(Regressions!H105),ROUND(Regressions!H105, 1), NA())</f>
        <v>35</v>
      </c>
      <c r="I95" s="417">
        <f>IF(ISNUMBER(Regressions!I105),ROUND(Regressions!I105, 1), NA())</f>
        <v>65</v>
      </c>
      <c r="J95" s="418">
        <f>IF(ISNUMBER(Regressions!J105),ROUND(Regressions!J105, 1), NA())</f>
        <v>75.3</v>
      </c>
      <c r="K95" s="304" t="e">
        <f>IF(ISNUMBER(Regressions!K105),ROUND(Regressions!K105, 1), NA())</f>
        <v>#N/A</v>
      </c>
      <c r="L95" s="419" t="e">
        <f>IF(ISNUMBER(Regressions!L105),ROUND(Regressions!L105, 1), NA())</f>
        <v>#N/A</v>
      </c>
      <c r="M95" s="416">
        <f>IF(ISNUMBER(Regressions!M105),ROUND(Regressions!M105, 1), NA())</f>
        <v>75.3</v>
      </c>
      <c r="N95" s="420">
        <f>IF(ISNUMBER(Regressions!N105),ROUND(Regressions!N105, 1), NA())</f>
        <v>24.7</v>
      </c>
      <c r="O95" s="414" t="e">
        <f>IF(ISNUMBER(Regressions!O105),ROUND(Regressions!O105, 1), NA())</f>
        <v>#N/A</v>
      </c>
      <c r="P95" s="304" t="e">
        <f>IF(ISNUMBER(Regressions!P105),ROUND(Regressions!P105, 1), NA())</f>
        <v>#N/A</v>
      </c>
      <c r="Q95" s="421" t="e">
        <f>IF(ISNUMBER(Regressions!Q105),ROUND(Regressions!Q105, 1), NA())</f>
        <v>#N/A</v>
      </c>
      <c r="R95" s="416" t="e">
        <f>IF(ISNUMBER(Regressions!R105),ROUND(Regressions!R105, 1), NA())</f>
        <v>#N/A</v>
      </c>
      <c r="S95" s="417" t="e">
        <f>IF(ISNUMBER(Regressions!S105),ROUND(Regressions!S105, 1), NA())</f>
        <v>#N/A</v>
      </c>
    </row>
    <row r="96" spans="1:19" x14ac:dyDescent="0.25">
      <c r="A96" s="238" t="str">
        <f>IF(ISBLANK(Regressions!A106), " ", Regressions!A106)</f>
        <v>Guinea</v>
      </c>
      <c r="B96" s="233">
        <f>IF(ISBLANK(Regressions!B106), " ", Regressions!B106)</f>
        <v>2007</v>
      </c>
      <c r="C96" s="236" t="str">
        <f>IF(ISBLANK(Regressions!C106), " ", Regressions!C106)</f>
        <v>Secondary</v>
      </c>
      <c r="D96" s="240">
        <f>IF(ISBLANK(Regressions!D106), " ", Regressions!D106)</f>
        <v>1511374</v>
      </c>
      <c r="E96" s="414" t="e">
        <f>IF(ISNUMBER(Regressions!E106),ROUND(Regressions!E106, 1), NA())</f>
        <v>#N/A</v>
      </c>
      <c r="F96" s="304">
        <f>IF(ISNUMBER(Regressions!F106),ROUND(Regressions!F106, 1), NA())</f>
        <v>35</v>
      </c>
      <c r="G96" s="415" t="e">
        <f>IF(ISNUMBER(Regressions!G106),ROUND(Regressions!G106, 1), NA())</f>
        <v>#N/A</v>
      </c>
      <c r="H96" s="416">
        <f>IF(ISNUMBER(Regressions!H106),ROUND(Regressions!H106, 1), NA())</f>
        <v>35</v>
      </c>
      <c r="I96" s="417">
        <f>IF(ISNUMBER(Regressions!I106),ROUND(Regressions!I106, 1), NA())</f>
        <v>65</v>
      </c>
      <c r="J96" s="418">
        <f>IF(ISNUMBER(Regressions!J106),ROUND(Regressions!J106, 1), NA())</f>
        <v>75.3</v>
      </c>
      <c r="K96" s="304" t="e">
        <f>IF(ISNUMBER(Regressions!K106),ROUND(Regressions!K106, 1), NA())</f>
        <v>#N/A</v>
      </c>
      <c r="L96" s="419" t="e">
        <f>IF(ISNUMBER(Regressions!L106),ROUND(Regressions!L106, 1), NA())</f>
        <v>#N/A</v>
      </c>
      <c r="M96" s="416">
        <f>IF(ISNUMBER(Regressions!M106),ROUND(Regressions!M106, 1), NA())</f>
        <v>75.3</v>
      </c>
      <c r="N96" s="420">
        <f>IF(ISNUMBER(Regressions!N106),ROUND(Regressions!N106, 1), NA())</f>
        <v>24.7</v>
      </c>
      <c r="O96" s="414" t="e">
        <f>IF(ISNUMBER(Regressions!O106),ROUND(Regressions!O106, 1), NA())</f>
        <v>#N/A</v>
      </c>
      <c r="P96" s="304" t="e">
        <f>IF(ISNUMBER(Regressions!P106),ROUND(Regressions!P106, 1), NA())</f>
        <v>#N/A</v>
      </c>
      <c r="Q96" s="421" t="e">
        <f>IF(ISNUMBER(Regressions!Q106),ROUND(Regressions!Q106, 1), NA())</f>
        <v>#N/A</v>
      </c>
      <c r="R96" s="416" t="e">
        <f>IF(ISNUMBER(Regressions!R106),ROUND(Regressions!R106, 1), NA())</f>
        <v>#N/A</v>
      </c>
      <c r="S96" s="417" t="e">
        <f>IF(ISNUMBER(Regressions!S106),ROUND(Regressions!S106, 1), NA())</f>
        <v>#N/A</v>
      </c>
    </row>
    <row r="97" spans="1:19" x14ac:dyDescent="0.25">
      <c r="A97" s="238" t="str">
        <f>IF(ISBLANK(Regressions!A107), " ", Regressions!A107)</f>
        <v>Guinea</v>
      </c>
      <c r="B97" s="233">
        <f>IF(ISBLANK(Regressions!B107), " ", Regressions!B107)</f>
        <v>2008</v>
      </c>
      <c r="C97" s="236" t="str">
        <f>IF(ISBLANK(Regressions!C107), " ", Regressions!C107)</f>
        <v>Secondary</v>
      </c>
      <c r="D97" s="240">
        <f>IF(ISBLANK(Regressions!D107), " ", Regressions!D107)</f>
        <v>1546909</v>
      </c>
      <c r="E97" s="414" t="e">
        <f>IF(ISNUMBER(Regressions!E107),ROUND(Regressions!E107, 1), NA())</f>
        <v>#N/A</v>
      </c>
      <c r="F97" s="304">
        <f>IF(ISNUMBER(Regressions!F107),ROUND(Regressions!F107, 1), NA())</f>
        <v>35</v>
      </c>
      <c r="G97" s="415" t="e">
        <f>IF(ISNUMBER(Regressions!G107),ROUND(Regressions!G107, 1), NA())</f>
        <v>#N/A</v>
      </c>
      <c r="H97" s="416">
        <f>IF(ISNUMBER(Regressions!H107),ROUND(Regressions!H107, 1), NA())</f>
        <v>35</v>
      </c>
      <c r="I97" s="417">
        <f>IF(ISNUMBER(Regressions!I107),ROUND(Regressions!I107, 1), NA())</f>
        <v>65</v>
      </c>
      <c r="J97" s="418">
        <f>IF(ISNUMBER(Regressions!J107),ROUND(Regressions!J107, 1), NA())</f>
        <v>75.3</v>
      </c>
      <c r="K97" s="304" t="e">
        <f>IF(ISNUMBER(Regressions!K107),ROUND(Regressions!K107, 1), NA())</f>
        <v>#N/A</v>
      </c>
      <c r="L97" s="419" t="e">
        <f>IF(ISNUMBER(Regressions!L107),ROUND(Regressions!L107, 1), NA())</f>
        <v>#N/A</v>
      </c>
      <c r="M97" s="416">
        <f>IF(ISNUMBER(Regressions!M107),ROUND(Regressions!M107, 1), NA())</f>
        <v>75.3</v>
      </c>
      <c r="N97" s="420">
        <f>IF(ISNUMBER(Regressions!N107),ROUND(Regressions!N107, 1), NA())</f>
        <v>24.7</v>
      </c>
      <c r="O97" s="414" t="e">
        <f>IF(ISNUMBER(Regressions!O107),ROUND(Regressions!O107, 1), NA())</f>
        <v>#N/A</v>
      </c>
      <c r="P97" s="304" t="e">
        <f>IF(ISNUMBER(Regressions!P107),ROUND(Regressions!P107, 1), NA())</f>
        <v>#N/A</v>
      </c>
      <c r="Q97" s="421" t="e">
        <f>IF(ISNUMBER(Regressions!Q107),ROUND(Regressions!Q107, 1), NA())</f>
        <v>#N/A</v>
      </c>
      <c r="R97" s="416" t="e">
        <f>IF(ISNUMBER(Regressions!R107),ROUND(Regressions!R107, 1), NA())</f>
        <v>#N/A</v>
      </c>
      <c r="S97" s="417" t="e">
        <f>IF(ISNUMBER(Regressions!S107),ROUND(Regressions!S107, 1), NA())</f>
        <v>#N/A</v>
      </c>
    </row>
    <row r="98" spans="1:19" x14ac:dyDescent="0.25">
      <c r="A98" s="238" t="str">
        <f>IF(ISBLANK(Regressions!A108), " ", Regressions!A108)</f>
        <v>Guinea</v>
      </c>
      <c r="B98" s="233">
        <f>IF(ISBLANK(Regressions!B108), " ", Regressions!B108)</f>
        <v>2009</v>
      </c>
      <c r="C98" s="236" t="str">
        <f>IF(ISBLANK(Regressions!C108), " ", Regressions!C108)</f>
        <v>Secondary</v>
      </c>
      <c r="D98" s="240">
        <f>IF(ISBLANK(Regressions!D108), " ", Regressions!D108)</f>
        <v>1584287</v>
      </c>
      <c r="E98" s="414" t="e">
        <f>IF(ISNUMBER(Regressions!E108),ROUND(Regressions!E108, 1), NA())</f>
        <v>#N/A</v>
      </c>
      <c r="F98" s="304">
        <f>IF(ISNUMBER(Regressions!F108),ROUND(Regressions!F108, 1), NA())</f>
        <v>36.4</v>
      </c>
      <c r="G98" s="415" t="e">
        <f>IF(ISNUMBER(Regressions!G108),ROUND(Regressions!G108, 1), NA())</f>
        <v>#N/A</v>
      </c>
      <c r="H98" s="416">
        <f>IF(ISNUMBER(Regressions!H108),ROUND(Regressions!H108, 1), NA())</f>
        <v>36.4</v>
      </c>
      <c r="I98" s="417">
        <f>IF(ISNUMBER(Regressions!I108),ROUND(Regressions!I108, 1), NA())</f>
        <v>63.6</v>
      </c>
      <c r="J98" s="418">
        <f>IF(ISNUMBER(Regressions!J108),ROUND(Regressions!J108, 1), NA())</f>
        <v>77.400000000000006</v>
      </c>
      <c r="K98" s="304" t="e">
        <f>IF(ISNUMBER(Regressions!K108),ROUND(Regressions!K108, 1), NA())</f>
        <v>#N/A</v>
      </c>
      <c r="L98" s="419" t="e">
        <f>IF(ISNUMBER(Regressions!L108),ROUND(Regressions!L108, 1), NA())</f>
        <v>#N/A</v>
      </c>
      <c r="M98" s="416">
        <f>IF(ISNUMBER(Regressions!M108),ROUND(Regressions!M108, 1), NA())</f>
        <v>77.400000000000006</v>
      </c>
      <c r="N98" s="420">
        <f>IF(ISNUMBER(Regressions!N108),ROUND(Regressions!N108, 1), NA())</f>
        <v>22.6</v>
      </c>
      <c r="O98" s="414" t="e">
        <f>IF(ISNUMBER(Regressions!O108),ROUND(Regressions!O108, 1), NA())</f>
        <v>#N/A</v>
      </c>
      <c r="P98" s="304" t="e">
        <f>IF(ISNUMBER(Regressions!P108),ROUND(Regressions!P108, 1), NA())</f>
        <v>#N/A</v>
      </c>
      <c r="Q98" s="421" t="e">
        <f>IF(ISNUMBER(Regressions!Q108),ROUND(Regressions!Q108, 1), NA())</f>
        <v>#N/A</v>
      </c>
      <c r="R98" s="416" t="e">
        <f>IF(ISNUMBER(Regressions!R108),ROUND(Regressions!R108, 1), NA())</f>
        <v>#N/A</v>
      </c>
      <c r="S98" s="417" t="e">
        <f>IF(ISNUMBER(Regressions!S108),ROUND(Regressions!S108, 1), NA())</f>
        <v>#N/A</v>
      </c>
    </row>
    <row r="99" spans="1:19" x14ac:dyDescent="0.25">
      <c r="A99" s="238" t="str">
        <f>IF(ISBLANK(Regressions!A109), " ", Regressions!A109)</f>
        <v>Guinea</v>
      </c>
      <c r="B99" s="233">
        <f>IF(ISBLANK(Regressions!B109), " ", Regressions!B109)</f>
        <v>2010</v>
      </c>
      <c r="C99" s="236" t="str">
        <f>IF(ISBLANK(Regressions!C109), " ", Regressions!C109)</f>
        <v>Secondary</v>
      </c>
      <c r="D99" s="240">
        <f>IF(ISBLANK(Regressions!D109), " ", Regressions!D109)</f>
        <v>1622867</v>
      </c>
      <c r="E99" s="414" t="e">
        <f>IF(ISNUMBER(Regressions!E109),ROUND(Regressions!E109, 1), NA())</f>
        <v>#N/A</v>
      </c>
      <c r="F99" s="304">
        <f>IF(ISNUMBER(Regressions!F109),ROUND(Regressions!F109, 1), NA())</f>
        <v>37.799999999999997</v>
      </c>
      <c r="G99" s="415" t="e">
        <f>IF(ISNUMBER(Regressions!G109),ROUND(Regressions!G109, 1), NA())</f>
        <v>#N/A</v>
      </c>
      <c r="H99" s="416">
        <f>IF(ISNUMBER(Regressions!H109),ROUND(Regressions!H109, 1), NA())</f>
        <v>37.799999999999997</v>
      </c>
      <c r="I99" s="417">
        <f>IF(ISNUMBER(Regressions!I109),ROUND(Regressions!I109, 1), NA())</f>
        <v>62.2</v>
      </c>
      <c r="J99" s="418">
        <f>IF(ISNUMBER(Regressions!J109),ROUND(Regressions!J109, 1), NA())</f>
        <v>79.5</v>
      </c>
      <c r="K99" s="304" t="e">
        <f>IF(ISNUMBER(Regressions!K109),ROUND(Regressions!K109, 1), NA())</f>
        <v>#N/A</v>
      </c>
      <c r="L99" s="419" t="e">
        <f>IF(ISNUMBER(Regressions!L109),ROUND(Regressions!L109, 1), NA())</f>
        <v>#N/A</v>
      </c>
      <c r="M99" s="416">
        <f>IF(ISNUMBER(Regressions!M109),ROUND(Regressions!M109, 1), NA())</f>
        <v>79.5</v>
      </c>
      <c r="N99" s="420">
        <f>IF(ISNUMBER(Regressions!N109),ROUND(Regressions!N109, 1), NA())</f>
        <v>20.5</v>
      </c>
      <c r="O99" s="414" t="e">
        <f>IF(ISNUMBER(Regressions!O109),ROUND(Regressions!O109, 1), NA())</f>
        <v>#N/A</v>
      </c>
      <c r="P99" s="304" t="e">
        <f>IF(ISNUMBER(Regressions!P109),ROUND(Regressions!P109, 1), NA())</f>
        <v>#N/A</v>
      </c>
      <c r="Q99" s="421" t="e">
        <f>IF(ISNUMBER(Regressions!Q109),ROUND(Regressions!Q109, 1), NA())</f>
        <v>#N/A</v>
      </c>
      <c r="R99" s="416" t="e">
        <f>IF(ISNUMBER(Regressions!R109),ROUND(Regressions!R109, 1), NA())</f>
        <v>#N/A</v>
      </c>
      <c r="S99" s="417" t="e">
        <f>IF(ISNUMBER(Regressions!S109),ROUND(Regressions!S109, 1), NA())</f>
        <v>#N/A</v>
      </c>
    </row>
    <row r="100" spans="1:19" x14ac:dyDescent="0.25">
      <c r="A100" s="238" t="str">
        <f>IF(ISBLANK(Regressions!A110), " ", Regressions!A110)</f>
        <v>Guinea</v>
      </c>
      <c r="B100" s="233">
        <f>IF(ISBLANK(Regressions!B110), " ", Regressions!B110)</f>
        <v>2011</v>
      </c>
      <c r="C100" s="236" t="str">
        <f>IF(ISBLANK(Regressions!C110), " ", Regressions!C110)</f>
        <v>Secondary</v>
      </c>
      <c r="D100" s="240">
        <f>IF(ISBLANK(Regressions!D110), " ", Regressions!D110)</f>
        <v>1662034</v>
      </c>
      <c r="E100" s="414">
        <f>IF(ISNUMBER(Regressions!E110),ROUND(Regressions!E110, 1), NA())</f>
        <v>75.400000000000006</v>
      </c>
      <c r="F100" s="304">
        <f>IF(ISNUMBER(Regressions!F110),ROUND(Regressions!F110, 1), NA())</f>
        <v>39.200000000000003</v>
      </c>
      <c r="G100" s="415" t="e">
        <f>IF(ISNUMBER(Regressions!G110),ROUND(Regressions!G110, 1), NA())</f>
        <v>#N/A</v>
      </c>
      <c r="H100" s="416">
        <f>IF(ISNUMBER(Regressions!H110),ROUND(Regressions!H110, 1), NA())</f>
        <v>39.200000000000003</v>
      </c>
      <c r="I100" s="417">
        <f>IF(ISNUMBER(Regressions!I110),ROUND(Regressions!I110, 1), NA())</f>
        <v>60.8</v>
      </c>
      <c r="J100" s="418">
        <f>IF(ISNUMBER(Regressions!J110),ROUND(Regressions!J110, 1), NA())</f>
        <v>81.7</v>
      </c>
      <c r="K100" s="304" t="e">
        <f>IF(ISNUMBER(Regressions!K110),ROUND(Regressions!K110, 1), NA())</f>
        <v>#N/A</v>
      </c>
      <c r="L100" s="419" t="e">
        <f>IF(ISNUMBER(Regressions!L110),ROUND(Regressions!L110, 1), NA())</f>
        <v>#N/A</v>
      </c>
      <c r="M100" s="416">
        <f>IF(ISNUMBER(Regressions!M110),ROUND(Regressions!M110, 1), NA())</f>
        <v>81.7</v>
      </c>
      <c r="N100" s="420">
        <f>IF(ISNUMBER(Regressions!N110),ROUND(Regressions!N110, 1), NA())</f>
        <v>18.3</v>
      </c>
      <c r="O100" s="414" t="e">
        <f>IF(ISNUMBER(Regressions!O110),ROUND(Regressions!O110, 1), NA())</f>
        <v>#N/A</v>
      </c>
      <c r="P100" s="304" t="e">
        <f>IF(ISNUMBER(Regressions!P110),ROUND(Regressions!P110, 1), NA())</f>
        <v>#N/A</v>
      </c>
      <c r="Q100" s="421" t="e">
        <f>IF(ISNUMBER(Regressions!Q110),ROUND(Regressions!Q110, 1), NA())</f>
        <v>#N/A</v>
      </c>
      <c r="R100" s="416" t="e">
        <f>IF(ISNUMBER(Regressions!R110),ROUND(Regressions!R110, 1), NA())</f>
        <v>#N/A</v>
      </c>
      <c r="S100" s="417" t="e">
        <f>IF(ISNUMBER(Regressions!S110),ROUND(Regressions!S110, 1), NA())</f>
        <v>#N/A</v>
      </c>
    </row>
    <row r="101" spans="1:19" x14ac:dyDescent="0.25">
      <c r="A101" s="238" t="str">
        <f>IF(ISBLANK(Regressions!A111), " ", Regressions!A111)</f>
        <v>Guinea</v>
      </c>
      <c r="B101" s="233">
        <f>IF(ISBLANK(Regressions!B111), " ", Regressions!B111)</f>
        <v>2012</v>
      </c>
      <c r="C101" s="236" t="str">
        <f>IF(ISBLANK(Regressions!C111), " ", Regressions!C111)</f>
        <v>Secondary</v>
      </c>
      <c r="D101" s="240">
        <f>IF(ISBLANK(Regressions!D111), " ", Regressions!D111)</f>
        <v>1698163</v>
      </c>
      <c r="E101" s="414">
        <f>IF(ISNUMBER(Regressions!E111),ROUND(Regressions!E111, 1), NA())</f>
        <v>75.400000000000006</v>
      </c>
      <c r="F101" s="304">
        <f>IF(ISNUMBER(Regressions!F111),ROUND(Regressions!F111, 1), NA())</f>
        <v>40.700000000000003</v>
      </c>
      <c r="G101" s="415" t="e">
        <f>IF(ISNUMBER(Regressions!G111),ROUND(Regressions!G111, 1), NA())</f>
        <v>#N/A</v>
      </c>
      <c r="H101" s="416">
        <f>IF(ISNUMBER(Regressions!H111),ROUND(Regressions!H111, 1), NA())</f>
        <v>40.700000000000003</v>
      </c>
      <c r="I101" s="417">
        <f>IF(ISNUMBER(Regressions!I111),ROUND(Regressions!I111, 1), NA())</f>
        <v>59.3</v>
      </c>
      <c r="J101" s="418">
        <f>IF(ISNUMBER(Regressions!J111),ROUND(Regressions!J111, 1), NA())</f>
        <v>83.8</v>
      </c>
      <c r="K101" s="304" t="e">
        <f>IF(ISNUMBER(Regressions!K111),ROUND(Regressions!K111, 1), NA())</f>
        <v>#N/A</v>
      </c>
      <c r="L101" s="419" t="e">
        <f>IF(ISNUMBER(Regressions!L111),ROUND(Regressions!L111, 1), NA())</f>
        <v>#N/A</v>
      </c>
      <c r="M101" s="416">
        <f>IF(ISNUMBER(Regressions!M111),ROUND(Regressions!M111, 1), NA())</f>
        <v>83.8</v>
      </c>
      <c r="N101" s="420">
        <f>IF(ISNUMBER(Regressions!N111),ROUND(Regressions!N111, 1), NA())</f>
        <v>16.2</v>
      </c>
      <c r="O101" s="414" t="e">
        <f>IF(ISNUMBER(Regressions!O111),ROUND(Regressions!O111, 1), NA())</f>
        <v>#N/A</v>
      </c>
      <c r="P101" s="304" t="e">
        <f>IF(ISNUMBER(Regressions!P111),ROUND(Regressions!P111, 1), NA())</f>
        <v>#N/A</v>
      </c>
      <c r="Q101" s="421" t="e">
        <f>IF(ISNUMBER(Regressions!Q111),ROUND(Regressions!Q111, 1), NA())</f>
        <v>#N/A</v>
      </c>
      <c r="R101" s="416" t="e">
        <f>IF(ISNUMBER(Regressions!R111),ROUND(Regressions!R111, 1), NA())</f>
        <v>#N/A</v>
      </c>
      <c r="S101" s="417" t="e">
        <f>IF(ISNUMBER(Regressions!S111),ROUND(Regressions!S111, 1), NA())</f>
        <v>#N/A</v>
      </c>
    </row>
    <row r="102" spans="1:19" x14ac:dyDescent="0.25">
      <c r="A102" s="238" t="str">
        <f>IF(ISBLANK(Regressions!A112), " ", Regressions!A112)</f>
        <v>Guinea</v>
      </c>
      <c r="B102" s="233">
        <f>IF(ISBLANK(Regressions!B112), " ", Regressions!B112)</f>
        <v>2013</v>
      </c>
      <c r="C102" s="236" t="str">
        <f>IF(ISBLANK(Regressions!C112), " ", Regressions!C112)</f>
        <v>Secondary</v>
      </c>
      <c r="D102" s="240">
        <f>IF(ISBLANK(Regressions!D112), " ", Regressions!D112)</f>
        <v>1735911</v>
      </c>
      <c r="E102" s="414">
        <f>IF(ISNUMBER(Regressions!E112),ROUND(Regressions!E112, 1), NA())</f>
        <v>75.400000000000006</v>
      </c>
      <c r="F102" s="304">
        <f>IF(ISNUMBER(Regressions!F112),ROUND(Regressions!F112, 1), NA())</f>
        <v>42.1</v>
      </c>
      <c r="G102" s="415" t="e">
        <f>IF(ISNUMBER(Regressions!G112),ROUND(Regressions!G112, 1), NA())</f>
        <v>#N/A</v>
      </c>
      <c r="H102" s="416">
        <f>IF(ISNUMBER(Regressions!H112),ROUND(Regressions!H112, 1), NA())</f>
        <v>42.1</v>
      </c>
      <c r="I102" s="417">
        <f>IF(ISNUMBER(Regressions!I112),ROUND(Regressions!I112, 1), NA())</f>
        <v>57.9</v>
      </c>
      <c r="J102" s="418">
        <f>IF(ISNUMBER(Regressions!J112),ROUND(Regressions!J112, 1), NA())</f>
        <v>85.9</v>
      </c>
      <c r="K102" s="304" t="e">
        <f>IF(ISNUMBER(Regressions!K112),ROUND(Regressions!K112, 1), NA())</f>
        <v>#N/A</v>
      </c>
      <c r="L102" s="419" t="e">
        <f>IF(ISNUMBER(Regressions!L112),ROUND(Regressions!L112, 1), NA())</f>
        <v>#N/A</v>
      </c>
      <c r="M102" s="416">
        <f>IF(ISNUMBER(Regressions!M112),ROUND(Regressions!M112, 1), NA())</f>
        <v>85.9</v>
      </c>
      <c r="N102" s="420">
        <f>IF(ISNUMBER(Regressions!N112),ROUND(Regressions!N112, 1), NA())</f>
        <v>14.1</v>
      </c>
      <c r="O102" s="414" t="e">
        <f>IF(ISNUMBER(Regressions!O112),ROUND(Regressions!O112, 1), NA())</f>
        <v>#N/A</v>
      </c>
      <c r="P102" s="304" t="e">
        <f>IF(ISNUMBER(Regressions!P112),ROUND(Regressions!P112, 1), NA())</f>
        <v>#N/A</v>
      </c>
      <c r="Q102" s="421" t="e">
        <f>IF(ISNUMBER(Regressions!Q112),ROUND(Regressions!Q112, 1), NA())</f>
        <v>#N/A</v>
      </c>
      <c r="R102" s="416" t="e">
        <f>IF(ISNUMBER(Regressions!R112),ROUND(Regressions!R112, 1), NA())</f>
        <v>#N/A</v>
      </c>
      <c r="S102" s="417" t="e">
        <f>IF(ISNUMBER(Regressions!S112),ROUND(Regressions!S112, 1), NA())</f>
        <v>#N/A</v>
      </c>
    </row>
    <row r="103" spans="1:19" x14ac:dyDescent="0.25">
      <c r="A103" s="238" t="str">
        <f>IF(ISBLANK(Regressions!A113), " ", Regressions!A113)</f>
        <v>Guinea</v>
      </c>
      <c r="B103" s="233">
        <f>IF(ISBLANK(Regressions!B113), " ", Regressions!B113)</f>
        <v>2014</v>
      </c>
      <c r="C103" s="236" t="str">
        <f>IF(ISBLANK(Regressions!C113), " ", Regressions!C113)</f>
        <v>Secondary</v>
      </c>
      <c r="D103" s="240">
        <f>IF(ISBLANK(Regressions!D113), " ", Regressions!D113)</f>
        <v>1775839</v>
      </c>
      <c r="E103" s="414">
        <f>IF(ISNUMBER(Regressions!E113),ROUND(Regressions!E113, 1), NA())</f>
        <v>75.400000000000006</v>
      </c>
      <c r="F103" s="304">
        <f>IF(ISNUMBER(Regressions!F113),ROUND(Regressions!F113, 1), NA())</f>
        <v>43.5</v>
      </c>
      <c r="G103" s="415" t="e">
        <f>IF(ISNUMBER(Regressions!G113),ROUND(Regressions!G113, 1), NA())</f>
        <v>#N/A</v>
      </c>
      <c r="H103" s="416">
        <f>IF(ISNUMBER(Regressions!H113),ROUND(Regressions!H113, 1), NA())</f>
        <v>43.5</v>
      </c>
      <c r="I103" s="417">
        <f>IF(ISNUMBER(Regressions!I113),ROUND(Regressions!I113, 1), NA())</f>
        <v>56.5</v>
      </c>
      <c r="J103" s="418">
        <f>IF(ISNUMBER(Regressions!J113),ROUND(Regressions!J113, 1), NA())</f>
        <v>88</v>
      </c>
      <c r="K103" s="304" t="e">
        <f>IF(ISNUMBER(Regressions!K113),ROUND(Regressions!K113, 1), NA())</f>
        <v>#N/A</v>
      </c>
      <c r="L103" s="419" t="e">
        <f>IF(ISNUMBER(Regressions!L113),ROUND(Regressions!L113, 1), NA())</f>
        <v>#N/A</v>
      </c>
      <c r="M103" s="416">
        <f>IF(ISNUMBER(Regressions!M113),ROUND(Regressions!M113, 1), NA())</f>
        <v>88</v>
      </c>
      <c r="N103" s="420">
        <f>IF(ISNUMBER(Regressions!N113),ROUND(Regressions!N113, 1), NA())</f>
        <v>12</v>
      </c>
      <c r="O103" s="414" t="e">
        <f>IF(ISNUMBER(Regressions!O113),ROUND(Regressions!O113, 1), NA())</f>
        <v>#N/A</v>
      </c>
      <c r="P103" s="304" t="e">
        <f>IF(ISNUMBER(Regressions!P113),ROUND(Regressions!P113, 1), NA())</f>
        <v>#N/A</v>
      </c>
      <c r="Q103" s="421" t="e">
        <f>IF(ISNUMBER(Regressions!Q113),ROUND(Regressions!Q113, 1), NA())</f>
        <v>#N/A</v>
      </c>
      <c r="R103" s="416" t="e">
        <f>IF(ISNUMBER(Regressions!R113),ROUND(Regressions!R113, 1), NA())</f>
        <v>#N/A</v>
      </c>
      <c r="S103" s="417" t="e">
        <f>IF(ISNUMBER(Regressions!S113),ROUND(Regressions!S113, 1), NA())</f>
        <v>#N/A</v>
      </c>
    </row>
    <row r="104" spans="1:19" x14ac:dyDescent="0.25">
      <c r="A104" s="238" t="str">
        <f>IF(ISBLANK(Regressions!A114), " ", Regressions!A114)</f>
        <v>Guinea</v>
      </c>
      <c r="B104" s="233">
        <f>IF(ISBLANK(Regressions!B114), " ", Regressions!B114)</f>
        <v>2015</v>
      </c>
      <c r="C104" s="236" t="str">
        <f>IF(ISBLANK(Regressions!C114), " ", Regressions!C114)</f>
        <v>Secondary</v>
      </c>
      <c r="D104" s="240">
        <f>IF(ISBLANK(Regressions!D114), " ", Regressions!D114)</f>
        <v>1818507</v>
      </c>
      <c r="E104" s="414">
        <f>IF(ISNUMBER(Regressions!E114),ROUND(Regressions!E114, 1), NA())</f>
        <v>75.400000000000006</v>
      </c>
      <c r="F104" s="304">
        <f>IF(ISNUMBER(Regressions!F114),ROUND(Regressions!F114, 1), NA())</f>
        <v>44.9</v>
      </c>
      <c r="G104" s="415" t="e">
        <f>IF(ISNUMBER(Regressions!G114),ROUND(Regressions!G114, 1), NA())</f>
        <v>#N/A</v>
      </c>
      <c r="H104" s="416">
        <f>IF(ISNUMBER(Regressions!H114),ROUND(Regressions!H114, 1), NA())</f>
        <v>44.9</v>
      </c>
      <c r="I104" s="417">
        <f>IF(ISNUMBER(Regressions!I114),ROUND(Regressions!I114, 1), NA())</f>
        <v>55.1</v>
      </c>
      <c r="J104" s="418">
        <f>IF(ISNUMBER(Regressions!J114),ROUND(Regressions!J114, 1), NA())</f>
        <v>90.1</v>
      </c>
      <c r="K104" s="304" t="e">
        <f>IF(ISNUMBER(Regressions!K114),ROUND(Regressions!K114, 1), NA())</f>
        <v>#N/A</v>
      </c>
      <c r="L104" s="419" t="e">
        <f>IF(ISNUMBER(Regressions!L114),ROUND(Regressions!L114, 1), NA())</f>
        <v>#N/A</v>
      </c>
      <c r="M104" s="416">
        <f>IF(ISNUMBER(Regressions!M114),ROUND(Regressions!M114, 1), NA())</f>
        <v>90.1</v>
      </c>
      <c r="N104" s="420">
        <f>IF(ISNUMBER(Regressions!N114),ROUND(Regressions!N114, 1), NA())</f>
        <v>9.9</v>
      </c>
      <c r="O104" s="414" t="e">
        <f>IF(ISNUMBER(Regressions!O114),ROUND(Regressions!O114, 1), NA())</f>
        <v>#N/A</v>
      </c>
      <c r="P104" s="304" t="e">
        <f>IF(ISNUMBER(Regressions!P114),ROUND(Regressions!P114, 1), NA())</f>
        <v>#N/A</v>
      </c>
      <c r="Q104" s="421" t="e">
        <f>IF(ISNUMBER(Regressions!Q114),ROUND(Regressions!Q114, 1), NA())</f>
        <v>#N/A</v>
      </c>
      <c r="R104" s="416" t="e">
        <f>IF(ISNUMBER(Regressions!R114),ROUND(Regressions!R114, 1), NA())</f>
        <v>#N/A</v>
      </c>
      <c r="S104" s="417" t="e">
        <f>IF(ISNUMBER(Regressions!S114),ROUND(Regressions!S114, 1), NA())</f>
        <v>#N/A</v>
      </c>
    </row>
    <row r="105" spans="1:19" x14ac:dyDescent="0.25">
      <c r="A105" s="391" t="str">
        <f>IF(ISBLANK(Regressions!A115), " ", Regressions!A115)</f>
        <v>Guinea</v>
      </c>
      <c r="B105" s="392">
        <f>IF(ISBLANK(Regressions!B115), " ", Regressions!B115)</f>
        <v>2016</v>
      </c>
      <c r="C105" s="393" t="str">
        <f>IF(ISBLANK(Regressions!C115), " ", Regressions!C115)</f>
        <v>Secondary</v>
      </c>
      <c r="D105" s="394">
        <f>IF(ISBLANK(Regressions!D115), " ", Regressions!D115)</f>
        <v>1863966</v>
      </c>
      <c r="E105" s="422">
        <f>IF(ISNUMBER(Regressions!E115),ROUND(Regressions!E115, 1), NA())</f>
        <v>75.400000000000006</v>
      </c>
      <c r="F105" s="305">
        <f>IF(ISNUMBER(Regressions!F115),ROUND(Regressions!F115, 1), NA())</f>
        <v>46.3</v>
      </c>
      <c r="G105" s="423" t="e">
        <f>IF(ISNUMBER(Regressions!G115),ROUND(Regressions!G115, 1), NA())</f>
        <v>#N/A</v>
      </c>
      <c r="H105" s="424">
        <f>IF(ISNUMBER(Regressions!H115),ROUND(Regressions!H115, 1), NA())</f>
        <v>46.3</v>
      </c>
      <c r="I105" s="425">
        <f>IF(ISNUMBER(Regressions!I115),ROUND(Regressions!I115, 1), NA())</f>
        <v>53.7</v>
      </c>
      <c r="J105" s="426">
        <f>IF(ISNUMBER(Regressions!J115),ROUND(Regressions!J115, 1), NA())</f>
        <v>92.2</v>
      </c>
      <c r="K105" s="305" t="e">
        <f>IF(ISNUMBER(Regressions!K115),ROUND(Regressions!K115, 1), NA())</f>
        <v>#N/A</v>
      </c>
      <c r="L105" s="427" t="e">
        <f>IF(ISNUMBER(Regressions!L115),ROUND(Regressions!L115, 1), NA())</f>
        <v>#N/A</v>
      </c>
      <c r="M105" s="424">
        <f>IF(ISNUMBER(Regressions!M115),ROUND(Regressions!M115, 1), NA())</f>
        <v>92.2</v>
      </c>
      <c r="N105" s="428">
        <f>IF(ISNUMBER(Regressions!N115),ROUND(Regressions!N115, 1), NA())</f>
        <v>7.8</v>
      </c>
      <c r="O105" s="422" t="e">
        <f>IF(ISNUMBER(Regressions!O115),ROUND(Regressions!O115, 1), NA())</f>
        <v>#N/A</v>
      </c>
      <c r="P105" s="305" t="e">
        <f>IF(ISNUMBER(Regressions!P115),ROUND(Regressions!P115, 1), NA())</f>
        <v>#N/A</v>
      </c>
      <c r="Q105" s="429" t="e">
        <f>IF(ISNUMBER(Regressions!Q115),ROUND(Regressions!Q115, 1), NA())</f>
        <v>#N/A</v>
      </c>
      <c r="R105" s="424" t="e">
        <f>IF(ISNUMBER(Regressions!R115),ROUND(Regressions!R115, 1), NA())</f>
        <v>#N/A</v>
      </c>
      <c r="S105" s="425"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3.2" x14ac:dyDescent="0.25"/>
  <cols>
    <col min="1" max="1" width="13.59765625" style="34" customWidth="1"/>
    <col min="2" max="2" width="7.5" style="129" customWidth="1"/>
    <col min="3" max="8" width="8.69921875" style="34" customWidth="1"/>
    <col min="9" max="9" width="9.3984375" style="34" customWidth="1"/>
    <col min="10" max="10" width="13.3984375" style="34" customWidth="1"/>
    <col min="11" max="11" width="7.5" style="34" customWidth="1"/>
    <col min="12" max="17" width="8.59765625" style="34" customWidth="1"/>
    <col min="18" max="18" width="6.5" style="34" customWidth="1"/>
    <col min="19" max="19" width="13.3984375" style="34" customWidth="1"/>
    <col min="20" max="20" width="7.5" style="34" customWidth="1"/>
    <col min="21" max="26" width="9.09765625" style="34" customWidth="1"/>
    <col min="27" max="16384" width="9" style="34"/>
  </cols>
  <sheetData>
    <row r="1" spans="1:35" ht="15.6" x14ac:dyDescent="0.3">
      <c r="A1" s="59" t="s">
        <v>49</v>
      </c>
      <c r="B1" s="98"/>
      <c r="C1" s="60"/>
      <c r="D1" s="60"/>
      <c r="E1" s="60"/>
      <c r="F1" s="60"/>
      <c r="G1" s="60"/>
      <c r="H1" s="581"/>
      <c r="I1" s="581"/>
      <c r="J1" s="581"/>
      <c r="K1" s="581"/>
      <c r="L1" s="581"/>
      <c r="M1" s="581"/>
      <c r="N1" s="581"/>
      <c r="O1" s="581"/>
      <c r="P1" s="581"/>
      <c r="Q1" s="60"/>
      <c r="R1" s="60"/>
      <c r="S1" s="60"/>
      <c r="T1" s="61"/>
      <c r="U1" s="61"/>
      <c r="V1" s="61"/>
      <c r="W1" s="61"/>
      <c r="X1" s="61"/>
      <c r="Y1" s="61"/>
      <c r="Z1" s="61"/>
      <c r="AA1" s="61"/>
    </row>
    <row r="2" spans="1:35" s="46" customFormat="1" ht="26.25" customHeight="1" x14ac:dyDescent="0.3">
      <c r="A2" s="62" t="s">
        <v>13</v>
      </c>
      <c r="B2" s="128"/>
      <c r="J2" s="62" t="s">
        <v>14</v>
      </c>
      <c r="R2" s="63"/>
      <c r="S2" s="64" t="s">
        <v>15</v>
      </c>
      <c r="W2" s="63"/>
      <c r="X2" s="63"/>
      <c r="Y2" s="65"/>
      <c r="Z2" s="65"/>
      <c r="AD2" s="66"/>
      <c r="AE2" s="66"/>
      <c r="AF2" s="66"/>
      <c r="AG2" s="66"/>
      <c r="AH2" s="66"/>
      <c r="AI2" s="66"/>
    </row>
    <row r="3" spans="1:35" ht="15.6" x14ac:dyDescent="0.3">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spans="1:35" ht="15.6" x14ac:dyDescent="0.3">
      <c r="A4" s="67" t="s">
        <v>35</v>
      </c>
      <c r="B4">
        <v>2016</v>
      </c>
      <c r="C4">
        <v>10.038373350000001</v>
      </c>
      <c r="D4"/>
      <c r="E4"/>
      <c r="F4"/>
      <c r="G4">
        <v>10.038373350000001</v>
      </c>
      <c r="H4"/>
      <c r="I4" s="69"/>
      <c r="J4" s="67" t="s">
        <v>35</v>
      </c>
      <c r="K4">
        <v>2016</v>
      </c>
      <c r="L4"/>
      <c r="M4"/>
      <c r="N4"/>
      <c r="O4"/>
      <c r="P4"/>
      <c r="Q4"/>
      <c r="R4" s="66"/>
      <c r="S4" s="67" t="s">
        <v>35</v>
      </c>
      <c r="T4">
        <v>2016</v>
      </c>
      <c r="U4"/>
      <c r="V4"/>
      <c r="W4"/>
      <c r="X4"/>
      <c r="Y4"/>
      <c r="Z4"/>
      <c r="AA4" s="66"/>
      <c r="AB4" s="66"/>
      <c r="AC4" s="66"/>
      <c r="AD4" s="66"/>
      <c r="AE4" s="66"/>
      <c r="AF4" s="66"/>
      <c r="AG4" s="66"/>
    </row>
    <row r="5" spans="1:35" ht="15.6" x14ac:dyDescent="0.3">
      <c r="A5" s="67" t="s">
        <v>36</v>
      </c>
      <c r="B5">
        <v>2016</v>
      </c>
      <c r="C5">
        <v>17.187582639999999</v>
      </c>
      <c r="D5">
        <v>59.442604760000002</v>
      </c>
      <c r="E5">
        <v>18.38415363</v>
      </c>
      <c r="F5">
        <v>91.695303550000006</v>
      </c>
      <c r="G5">
        <v>14.5607168</v>
      </c>
      <c r="H5">
        <v>46.34</v>
      </c>
      <c r="I5" s="69"/>
      <c r="J5" s="67" t="s">
        <v>36</v>
      </c>
      <c r="K5">
        <v>2016</v>
      </c>
      <c r="L5">
        <v>76.703758550000003</v>
      </c>
      <c r="M5">
        <v>92.204007290000007</v>
      </c>
      <c r="N5">
        <v>67.081987389999995</v>
      </c>
      <c r="O5">
        <v>86.998854519999995</v>
      </c>
      <c r="P5">
        <v>73.146894509999996</v>
      </c>
      <c r="Q5">
        <v>92.176784679999997</v>
      </c>
      <c r="R5" s="66"/>
      <c r="S5" s="67" t="s">
        <v>36</v>
      </c>
      <c r="T5">
        <v>2016</v>
      </c>
      <c r="U5">
        <v>29.193956360000001</v>
      </c>
      <c r="V5">
        <v>29.658694059999998</v>
      </c>
      <c r="W5">
        <v>28.97721129</v>
      </c>
      <c r="X5"/>
      <c r="Y5">
        <v>29.193956360000001</v>
      </c>
      <c r="Z5"/>
      <c r="AA5" s="66"/>
      <c r="AB5" s="66"/>
      <c r="AC5" s="66"/>
      <c r="AD5" s="66"/>
      <c r="AE5" s="66"/>
      <c r="AF5" s="66"/>
      <c r="AG5" s="66"/>
    </row>
    <row r="6" spans="1:35" s="46" customFormat="1" ht="15.6" x14ac:dyDescent="0.3">
      <c r="A6" s="67" t="s">
        <v>37</v>
      </c>
      <c r="B6">
        <v>2016</v>
      </c>
      <c r="C6">
        <v>72.774044009999997</v>
      </c>
      <c r="D6">
        <v>40.557395239999998</v>
      </c>
      <c r="E6">
        <v>81.61584637</v>
      </c>
      <c r="F6">
        <v>8.3046964489999997</v>
      </c>
      <c r="G6">
        <v>75.400909850000005</v>
      </c>
      <c r="H6">
        <v>53.66</v>
      </c>
      <c r="I6" s="69"/>
      <c r="J6" s="67" t="s">
        <v>37</v>
      </c>
      <c r="K6">
        <v>2016</v>
      </c>
      <c r="L6">
        <v>23.29624145</v>
      </c>
      <c r="M6">
        <v>7.7959927139999996</v>
      </c>
      <c r="N6">
        <v>32.918012609999998</v>
      </c>
      <c r="O6">
        <v>13.00114548</v>
      </c>
      <c r="P6">
        <v>26.853105490000001</v>
      </c>
      <c r="Q6">
        <v>7.8232153200000001</v>
      </c>
      <c r="R6" s="65"/>
      <c r="S6" s="67" t="s">
        <v>37</v>
      </c>
      <c r="T6">
        <v>2016</v>
      </c>
      <c r="U6">
        <v>70.806043639999999</v>
      </c>
      <c r="V6">
        <v>70.341305939999998</v>
      </c>
      <c r="W6">
        <v>71.02278871</v>
      </c>
      <c r="X6"/>
      <c r="Y6">
        <v>70.806043639999999</v>
      </c>
      <c r="Z6"/>
      <c r="AA6" s="66"/>
      <c r="AB6" s="66"/>
      <c r="AC6" s="66"/>
      <c r="AD6" s="66"/>
      <c r="AE6" s="66"/>
      <c r="AF6" s="66"/>
      <c r="AG6" s="66"/>
    </row>
    <row r="7" spans="1:35" s="46" customFormat="1" ht="15.6" x14ac:dyDescent="0.3">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pans="1:35" s="46" customFormat="1" ht="15.6" x14ac:dyDescent="0.3">
      <c r="A8" s="95"/>
      <c r="B8" s="72"/>
      <c r="H8" s="71"/>
      <c r="I8" s="71"/>
      <c r="J8" s="71"/>
      <c r="K8" s="71"/>
      <c r="L8" s="71"/>
      <c r="M8" s="71"/>
      <c r="N8" s="71"/>
      <c r="O8" s="71"/>
      <c r="P8" s="71"/>
      <c r="Q8" s="71"/>
      <c r="R8" s="71"/>
      <c r="S8" s="71"/>
      <c r="T8" s="71"/>
      <c r="U8" s="71"/>
      <c r="V8" s="71"/>
      <c r="W8" s="71"/>
      <c r="X8" s="71"/>
      <c r="Y8" s="71"/>
      <c r="Z8" s="71"/>
      <c r="AA8" s="71"/>
    </row>
    <row r="9" spans="1:35" s="46" customFormat="1" ht="15.6" x14ac:dyDescent="0.3">
      <c r="A9" s="95"/>
      <c r="B9" s="72"/>
      <c r="H9" s="71"/>
      <c r="I9" s="71"/>
      <c r="J9" s="71"/>
      <c r="K9" s="71"/>
      <c r="L9" s="71"/>
      <c r="M9" s="71"/>
      <c r="N9" s="71"/>
      <c r="O9" s="71"/>
      <c r="P9" s="71"/>
      <c r="Q9" s="71"/>
      <c r="R9" s="71"/>
      <c r="S9" s="71"/>
      <c r="T9" s="71"/>
      <c r="U9" s="71"/>
      <c r="V9" s="71"/>
      <c r="W9" s="71"/>
      <c r="X9" s="71"/>
      <c r="Y9" s="71"/>
      <c r="Z9" s="71"/>
      <c r="AA9" s="71"/>
    </row>
    <row r="10" spans="1:35" s="46" customFormat="1" ht="15.6" x14ac:dyDescent="0.3">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spans="1:35" ht="15.6" x14ac:dyDescent="0.3">
      <c r="A11" s="97"/>
      <c r="B11" s="130"/>
      <c r="C11" s="71"/>
      <c r="D11" s="71"/>
      <c r="E11" s="71"/>
      <c r="F11" s="71"/>
      <c r="G11" s="71"/>
      <c r="H11" s="71"/>
      <c r="I11" s="71"/>
      <c r="J11" s="71"/>
      <c r="K11" s="71"/>
      <c r="L11" s="71"/>
      <c r="M11" s="71"/>
      <c r="N11" s="71"/>
      <c r="O11" s="71"/>
      <c r="P11" s="71"/>
      <c r="Q11" s="71"/>
    </row>
    <row r="12" spans="1:35" ht="15.6" x14ac:dyDescent="0.3">
      <c r="A12" s="73" t="s">
        <v>50</v>
      </c>
      <c r="B12" s="131"/>
      <c r="C12" s="74"/>
      <c r="D12" s="74"/>
      <c r="E12" s="74"/>
      <c r="F12" s="74"/>
      <c r="G12" s="74"/>
      <c r="H12" s="74"/>
      <c r="I12" s="74"/>
      <c r="J12" s="74"/>
      <c r="K12" s="74"/>
      <c r="L12" s="74"/>
      <c r="M12" s="74"/>
      <c r="N12" s="74"/>
      <c r="O12" s="74"/>
      <c r="P12" s="159"/>
      <c r="Q12" s="158"/>
      <c r="R12" s="117"/>
    </row>
    <row r="13" spans="1:35" s="81" customFormat="1" ht="12" x14ac:dyDescent="0.25">
      <c r="A13" s="80" t="s">
        <v>51</v>
      </c>
      <c r="B13" s="134" t="s">
        <v>42</v>
      </c>
      <c r="C13" s="80" t="s">
        <v>102</v>
      </c>
      <c r="D13" s="80" t="s">
        <v>52</v>
      </c>
      <c r="E13" s="80" t="s">
        <v>210</v>
      </c>
      <c r="F13" s="80" t="s">
        <v>103</v>
      </c>
      <c r="G13" s="80" t="s">
        <v>104</v>
      </c>
      <c r="H13" s="80" t="s">
        <v>105</v>
      </c>
      <c r="I13" s="80" t="s">
        <v>106</v>
      </c>
      <c r="J13" s="80" t="s">
        <v>211</v>
      </c>
      <c r="K13" s="80" t="s">
        <v>107</v>
      </c>
      <c r="L13" s="80" t="s">
        <v>108</v>
      </c>
      <c r="M13" s="80" t="s">
        <v>109</v>
      </c>
      <c r="N13" s="80" t="s">
        <v>110</v>
      </c>
      <c r="O13" s="81" t="s">
        <v>142</v>
      </c>
      <c r="P13" s="81" t="s">
        <v>178</v>
      </c>
      <c r="Q13" s="80" t="s">
        <v>111</v>
      </c>
      <c r="R13" s="80" t="s">
        <v>112</v>
      </c>
      <c r="S13" s="119" t="s">
        <v>113</v>
      </c>
    </row>
    <row r="14" spans="1:35" s="78" customFormat="1" ht="15.6" x14ac:dyDescent="0.3">
      <c r="A14" s="125" t="s">
        <v>180</v>
      </c>
      <c r="B14">
        <v>2000</v>
      </c>
      <c r="C14" s="127" t="s">
        <v>7</v>
      </c>
      <c r="D14">
        <v>3480917</v>
      </c>
      <c r="E14"/>
      <c r="F14"/>
      <c r="G14"/>
      <c r="H14"/>
      <c r="I14"/>
      <c r="J14"/>
      <c r="K14"/>
      <c r="L14"/>
      <c r="M14"/>
      <c r="N14"/>
      <c r="O14"/>
      <c r="P14"/>
      <c r="Q14"/>
      <c r="R14"/>
      <c r="S14"/>
      <c r="T14" s="126"/>
    </row>
    <row r="15" spans="1:35" s="78" customFormat="1" ht="15.6" x14ac:dyDescent="0.3">
      <c r="A15" s="125" t="s">
        <v>180</v>
      </c>
      <c r="B15">
        <v>2001</v>
      </c>
      <c r="C15" s="127" t="s">
        <v>7</v>
      </c>
      <c r="D15">
        <v>3548370</v>
      </c>
      <c r="E15"/>
      <c r="F15">
        <v>19.07429933970138</v>
      </c>
      <c r="G15"/>
      <c r="H15"/>
      <c r="I15">
        <v>80.925700660298617</v>
      </c>
      <c r="J15"/>
      <c r="K15"/>
      <c r="L15"/>
      <c r="M15"/>
      <c r="N15"/>
      <c r="O15"/>
      <c r="P15"/>
      <c r="Q15"/>
      <c r="R15"/>
      <c r="S15"/>
      <c r="T15" s="126"/>
    </row>
    <row r="16" spans="1:35" s="78" customFormat="1" ht="15.6" x14ac:dyDescent="0.3">
      <c r="A16" s="125" t="s">
        <v>180</v>
      </c>
      <c r="B16">
        <v>2002</v>
      </c>
      <c r="C16" s="127" t="s">
        <v>7</v>
      </c>
      <c r="D16">
        <v>3622527</v>
      </c>
      <c r="E16"/>
      <c r="F16">
        <v>19.07429933970138</v>
      </c>
      <c r="G16"/>
      <c r="H16"/>
      <c r="I16">
        <v>80.925700660298617</v>
      </c>
      <c r="J16"/>
      <c r="K16"/>
      <c r="L16"/>
      <c r="M16"/>
      <c r="N16"/>
      <c r="O16"/>
      <c r="P16"/>
      <c r="Q16"/>
      <c r="R16"/>
      <c r="S16"/>
      <c r="T16" s="126"/>
    </row>
    <row r="17" spans="1:20" s="78" customFormat="1" ht="15.6" x14ac:dyDescent="0.3">
      <c r="A17" s="125" t="s">
        <v>180</v>
      </c>
      <c r="B17">
        <v>2003</v>
      </c>
      <c r="C17" s="127" t="s">
        <v>7</v>
      </c>
      <c r="D17">
        <v>3698858</v>
      </c>
      <c r="E17"/>
      <c r="F17">
        <v>19.07429933970138</v>
      </c>
      <c r="G17"/>
      <c r="H17"/>
      <c r="I17">
        <v>80.925700660298617</v>
      </c>
      <c r="J17"/>
      <c r="K17"/>
      <c r="L17"/>
      <c r="M17"/>
      <c r="N17"/>
      <c r="O17"/>
      <c r="P17"/>
      <c r="Q17"/>
      <c r="R17"/>
      <c r="S17"/>
      <c r="T17" s="126"/>
    </row>
    <row r="18" spans="1:20" s="78" customFormat="1" ht="15.6" x14ac:dyDescent="0.3">
      <c r="A18" s="125" t="s">
        <v>180</v>
      </c>
      <c r="B18">
        <v>2004</v>
      </c>
      <c r="C18" s="127" t="s">
        <v>7</v>
      </c>
      <c r="D18">
        <v>3776512</v>
      </c>
      <c r="E18"/>
      <c r="F18">
        <v>19.07429933970138</v>
      </c>
      <c r="G18"/>
      <c r="H18"/>
      <c r="I18">
        <v>80.925700660298617</v>
      </c>
      <c r="J18">
        <v>63.382247700112657</v>
      </c>
      <c r="K18"/>
      <c r="L18"/>
      <c r="M18">
        <v>63.382247700112657</v>
      </c>
      <c r="N18">
        <v>36.617752299887343</v>
      </c>
      <c r="O18"/>
      <c r="P18"/>
      <c r="Q18"/>
      <c r="R18"/>
      <c r="S18"/>
      <c r="T18" s="126"/>
    </row>
    <row r="19" spans="1:20" s="78" customFormat="1" ht="15.6" x14ac:dyDescent="0.3">
      <c r="A19" s="125" t="s">
        <v>180</v>
      </c>
      <c r="B19">
        <v>2005</v>
      </c>
      <c r="C19" s="127" t="s">
        <v>7</v>
      </c>
      <c r="D19">
        <v>3853939</v>
      </c>
      <c r="E19"/>
      <c r="F19">
        <v>19.074299339701383</v>
      </c>
      <c r="G19"/>
      <c r="H19"/>
      <c r="I19">
        <v>80.925700660298617</v>
      </c>
      <c r="J19">
        <v>63.382247700112657</v>
      </c>
      <c r="K19"/>
      <c r="L19"/>
      <c r="M19">
        <v>63.382247700112657</v>
      </c>
      <c r="N19">
        <v>36.617752299887343</v>
      </c>
      <c r="O19"/>
      <c r="P19"/>
      <c r="Q19"/>
      <c r="R19"/>
      <c r="S19"/>
      <c r="T19" s="126"/>
    </row>
    <row r="20" spans="1:20" s="78" customFormat="1" ht="15.6" x14ac:dyDescent="0.3">
      <c r="A20" s="125" t="s">
        <v>180</v>
      </c>
      <c r="B20">
        <v>2006</v>
      </c>
      <c r="C20" s="127" t="s">
        <v>7</v>
      </c>
      <c r="D20">
        <v>3928960</v>
      </c>
      <c r="E20"/>
      <c r="F20">
        <v>19.815359035179881</v>
      </c>
      <c r="G20"/>
      <c r="H20"/>
      <c r="I20">
        <v>80.184640964820119</v>
      </c>
      <c r="J20">
        <v>63.382247700112657</v>
      </c>
      <c r="K20"/>
      <c r="L20"/>
      <c r="M20">
        <v>63.382247700112657</v>
      </c>
      <c r="N20">
        <v>36.617752299887343</v>
      </c>
      <c r="O20"/>
      <c r="P20"/>
      <c r="Q20"/>
      <c r="R20"/>
      <c r="S20"/>
      <c r="T20" s="126"/>
    </row>
    <row r="21" spans="1:20" s="78" customFormat="1" ht="15.6" x14ac:dyDescent="0.3">
      <c r="A21" s="125" t="s">
        <v>180</v>
      </c>
      <c r="B21">
        <v>2007</v>
      </c>
      <c r="C21" s="127" t="s">
        <v>7</v>
      </c>
      <c r="D21">
        <v>4011209</v>
      </c>
      <c r="E21"/>
      <c r="F21">
        <v>20.556418730658152</v>
      </c>
      <c r="G21"/>
      <c r="H21"/>
      <c r="I21">
        <v>79.443581269341848</v>
      </c>
      <c r="J21">
        <v>63.382247700112657</v>
      </c>
      <c r="K21"/>
      <c r="L21"/>
      <c r="M21">
        <v>63.382247700112657</v>
      </c>
      <c r="N21">
        <v>36.617752299887343</v>
      </c>
      <c r="O21"/>
      <c r="P21"/>
      <c r="Q21"/>
      <c r="R21"/>
      <c r="S21"/>
      <c r="T21" s="126"/>
    </row>
    <row r="22" spans="1:20" s="78" customFormat="1" ht="15.6" x14ac:dyDescent="0.3">
      <c r="A22" s="125" t="s">
        <v>180</v>
      </c>
      <c r="B22">
        <v>2008</v>
      </c>
      <c r="C22" s="127" t="s">
        <v>7</v>
      </c>
      <c r="D22">
        <v>4100048</v>
      </c>
      <c r="E22"/>
      <c r="F22">
        <v>21.297478426136422</v>
      </c>
      <c r="G22"/>
      <c r="H22"/>
      <c r="I22">
        <v>78.702521573863578</v>
      </c>
      <c r="J22">
        <v>63.382247700112657</v>
      </c>
      <c r="K22"/>
      <c r="L22"/>
      <c r="M22">
        <v>63.382247700112657</v>
      </c>
      <c r="N22">
        <v>36.617752299887343</v>
      </c>
      <c r="O22"/>
      <c r="P22"/>
      <c r="Q22"/>
      <c r="R22"/>
      <c r="S22"/>
      <c r="T22" s="126"/>
    </row>
    <row r="23" spans="1:20" s="78" customFormat="1" ht="15.6" x14ac:dyDescent="0.3">
      <c r="A23" s="125" t="s">
        <v>180</v>
      </c>
      <c r="B23">
        <v>2009</v>
      </c>
      <c r="C23" s="127" t="s">
        <v>7</v>
      </c>
      <c r="D23">
        <v>4192636</v>
      </c>
      <c r="E23"/>
      <c r="F23">
        <v>22.03853812161492</v>
      </c>
      <c r="G23"/>
      <c r="H23"/>
      <c r="I23">
        <v>77.96146187838508</v>
      </c>
      <c r="J23">
        <v>65.047436556792036</v>
      </c>
      <c r="K23"/>
      <c r="L23"/>
      <c r="M23">
        <v>65.047436556792036</v>
      </c>
      <c r="N23">
        <v>34.952563443207964</v>
      </c>
      <c r="O23"/>
      <c r="P23"/>
      <c r="Q23"/>
      <c r="R23"/>
      <c r="S23"/>
      <c r="T23" s="126"/>
    </row>
    <row r="24" spans="1:20" s="78" customFormat="1" ht="15.6" x14ac:dyDescent="0.3">
      <c r="A24" s="125" t="s">
        <v>180</v>
      </c>
      <c r="B24">
        <v>2010</v>
      </c>
      <c r="C24" s="127" t="s">
        <v>7</v>
      </c>
      <c r="D24">
        <v>4285445</v>
      </c>
      <c r="E24"/>
      <c r="F24">
        <v>22.77959781709319</v>
      </c>
      <c r="G24"/>
      <c r="H24"/>
      <c r="I24">
        <v>77.22040218290681</v>
      </c>
      <c r="J24">
        <v>66.712625413471415</v>
      </c>
      <c r="K24"/>
      <c r="L24"/>
      <c r="M24">
        <v>66.712625413471415</v>
      </c>
      <c r="N24">
        <v>33.287374586528585</v>
      </c>
      <c r="O24"/>
      <c r="P24"/>
      <c r="Q24"/>
      <c r="R24"/>
      <c r="S24"/>
      <c r="T24" s="126"/>
    </row>
    <row r="25" spans="1:20" s="78" customFormat="1" ht="15.6" x14ac:dyDescent="0.3">
      <c r="A25" s="125" t="s">
        <v>180</v>
      </c>
      <c r="B25">
        <v>2011</v>
      </c>
      <c r="C25" s="127" t="s">
        <v>7</v>
      </c>
      <c r="D25">
        <v>4375251</v>
      </c>
      <c r="E25">
        <v>48.090319481143403</v>
      </c>
      <c r="F25">
        <v>23.520657512571688</v>
      </c>
      <c r="G25">
        <v>10.038373350638111</v>
      </c>
      <c r="H25">
        <v>13.482284161933578</v>
      </c>
      <c r="I25">
        <v>76.479342487428312</v>
      </c>
      <c r="J25">
        <v>68.377814270150793</v>
      </c>
      <c r="K25"/>
      <c r="L25"/>
      <c r="M25">
        <v>68.377814270150793</v>
      </c>
      <c r="N25">
        <v>31.622185729849207</v>
      </c>
      <c r="O25">
        <v>86.372651965931638</v>
      </c>
      <c r="P25">
        <v>29.193956364484901</v>
      </c>
      <c r="Q25"/>
      <c r="R25">
        <v>29.193956364484901</v>
      </c>
      <c r="S25">
        <v>70.806043635515096</v>
      </c>
      <c r="T25" s="126"/>
    </row>
    <row r="26" spans="1:20" s="78" customFormat="1" ht="15.6" x14ac:dyDescent="0.3">
      <c r="A26" s="125" t="s">
        <v>180</v>
      </c>
      <c r="B26">
        <v>2012</v>
      </c>
      <c r="C26" s="127" t="s">
        <v>7</v>
      </c>
      <c r="D26">
        <v>4468644</v>
      </c>
      <c r="E26">
        <v>48.090319481143403</v>
      </c>
      <c r="F26">
        <v>24.261717208049959</v>
      </c>
      <c r="G26">
        <v>10.038373350638111</v>
      </c>
      <c r="H26">
        <v>14.223343857411848</v>
      </c>
      <c r="I26">
        <v>75.738282791950041</v>
      </c>
      <c r="J26">
        <v>70.043003126830172</v>
      </c>
      <c r="K26"/>
      <c r="L26"/>
      <c r="M26">
        <v>70.043003126830172</v>
      </c>
      <c r="N26">
        <v>29.956996873169828</v>
      </c>
      <c r="O26">
        <v>86.372651965931638</v>
      </c>
      <c r="P26">
        <v>29.193956364484901</v>
      </c>
      <c r="Q26"/>
      <c r="R26">
        <v>29.193956364484901</v>
      </c>
      <c r="S26">
        <v>70.806043635515096</v>
      </c>
      <c r="T26" s="126"/>
    </row>
    <row r="27" spans="1:20" s="78" customFormat="1" ht="15.6" x14ac:dyDescent="0.3">
      <c r="A27" s="125" t="s">
        <v>180</v>
      </c>
      <c r="B27">
        <v>2013</v>
      </c>
      <c r="C27" s="127" t="s">
        <v>7</v>
      </c>
      <c r="D27">
        <v>4565144</v>
      </c>
      <c r="E27">
        <v>48.090319481143403</v>
      </c>
      <c r="F27">
        <v>25.002776903528229</v>
      </c>
      <c r="G27">
        <v>10.038373350638111</v>
      </c>
      <c r="H27">
        <v>14.964403552890118</v>
      </c>
      <c r="I27">
        <v>74.997223096471771</v>
      </c>
      <c r="J27">
        <v>71.70819198350955</v>
      </c>
      <c r="K27"/>
      <c r="L27"/>
      <c r="M27">
        <v>71.70819198350955</v>
      </c>
      <c r="N27">
        <v>28.29180801649045</v>
      </c>
      <c r="O27">
        <v>86.372651965931638</v>
      </c>
      <c r="P27">
        <v>29.193956364484901</v>
      </c>
      <c r="Q27"/>
      <c r="R27">
        <v>29.193956364484901</v>
      </c>
      <c r="S27">
        <v>70.806043635515096</v>
      </c>
      <c r="T27" s="126"/>
    </row>
    <row r="28" spans="1:20" s="78" customFormat="1" ht="15.6" x14ac:dyDescent="0.3">
      <c r="A28" s="125" t="s">
        <v>180</v>
      </c>
      <c r="B28">
        <v>2014</v>
      </c>
      <c r="C28" s="127" t="s">
        <v>7</v>
      </c>
      <c r="D28">
        <v>4664509</v>
      </c>
      <c r="E28">
        <v>48.090319481143403</v>
      </c>
      <c r="F28">
        <v>25.743836599006727</v>
      </c>
      <c r="G28">
        <v>10.038373350638111</v>
      </c>
      <c r="H28">
        <v>15.705463248368616</v>
      </c>
      <c r="I28">
        <v>74.256163400993273</v>
      </c>
      <c r="J28">
        <v>73.373380840188929</v>
      </c>
      <c r="K28"/>
      <c r="L28"/>
      <c r="M28">
        <v>73.373380840188929</v>
      </c>
      <c r="N28">
        <v>26.626619159811071</v>
      </c>
      <c r="O28">
        <v>86.372651965931638</v>
      </c>
      <c r="P28">
        <v>29.193956364484901</v>
      </c>
      <c r="Q28"/>
      <c r="R28">
        <v>29.193956364484901</v>
      </c>
      <c r="S28">
        <v>70.806043635515096</v>
      </c>
      <c r="T28" s="126"/>
    </row>
    <row r="29" spans="1:20" s="78" customFormat="1" ht="15.6" x14ac:dyDescent="0.3">
      <c r="A29" s="125" t="s">
        <v>180</v>
      </c>
      <c r="B29">
        <v>2015</v>
      </c>
      <c r="C29" s="127" t="s">
        <v>7</v>
      </c>
      <c r="D29">
        <v>4766444</v>
      </c>
      <c r="E29">
        <v>48.090319481143403</v>
      </c>
      <c r="F29">
        <v>26.484896294484997</v>
      </c>
      <c r="G29">
        <v>10.038373350638111</v>
      </c>
      <c r="H29">
        <v>16.446522943846887</v>
      </c>
      <c r="I29">
        <v>73.515103705515003</v>
      </c>
      <c r="J29">
        <v>75.038569696868308</v>
      </c>
      <c r="K29"/>
      <c r="L29"/>
      <c r="M29">
        <v>75.038569696868308</v>
      </c>
      <c r="N29">
        <v>24.961430303131692</v>
      </c>
      <c r="O29">
        <v>86.372651965931638</v>
      </c>
      <c r="P29">
        <v>29.193956364484901</v>
      </c>
      <c r="Q29"/>
      <c r="R29">
        <v>29.193956364484901</v>
      </c>
      <c r="S29">
        <v>70.806043635515096</v>
      </c>
      <c r="T29" s="126"/>
    </row>
    <row r="30" spans="1:20" s="78" customFormat="1" ht="15.6" x14ac:dyDescent="0.3">
      <c r="A30" s="125" t="s">
        <v>180</v>
      </c>
      <c r="B30">
        <v>2016</v>
      </c>
      <c r="C30" s="127" t="s">
        <v>7</v>
      </c>
      <c r="D30">
        <v>4869579</v>
      </c>
      <c r="E30">
        <v>48.090319481143403</v>
      </c>
      <c r="F30">
        <v>27.225955989963495</v>
      </c>
      <c r="G30">
        <v>10.038373350638111</v>
      </c>
      <c r="H30">
        <v>17.187582639325385</v>
      </c>
      <c r="I30">
        <v>72.774044010036505</v>
      </c>
      <c r="J30">
        <v>76.703758553547686</v>
      </c>
      <c r="K30"/>
      <c r="L30"/>
      <c r="M30">
        <v>76.703758553547686</v>
      </c>
      <c r="N30">
        <v>23.296241446452314</v>
      </c>
      <c r="O30">
        <v>86.372651965931638</v>
      </c>
      <c r="P30">
        <v>29.193956364484901</v>
      </c>
      <c r="Q30"/>
      <c r="R30">
        <v>29.193956364484901</v>
      </c>
      <c r="S30">
        <v>70.806043635515096</v>
      </c>
      <c r="T30" s="126"/>
    </row>
    <row r="31" spans="1:20" s="78" customFormat="1" ht="15.6" x14ac:dyDescent="0.3">
      <c r="A31" s="125" t="s">
        <v>180</v>
      </c>
      <c r="B31">
        <v>2000</v>
      </c>
      <c r="C31" s="127" t="s">
        <v>1</v>
      </c>
      <c r="D31">
        <v>1079676.0327948951</v>
      </c>
      <c r="E31"/>
      <c r="F31"/>
      <c r="G31"/>
      <c r="H31"/>
      <c r="I31"/>
      <c r="J31"/>
      <c r="K31"/>
      <c r="L31"/>
      <c r="M31"/>
      <c r="N31"/>
      <c r="O31"/>
      <c r="P31"/>
      <c r="Q31"/>
      <c r="R31"/>
      <c r="S31"/>
      <c r="T31" s="126"/>
    </row>
    <row r="32" spans="1:20" s="78" customFormat="1" ht="15.6" x14ac:dyDescent="0.3">
      <c r="A32" s="125" t="s">
        <v>180</v>
      </c>
      <c r="B32">
        <v>2001</v>
      </c>
      <c r="C32" s="127" t="s">
        <v>1</v>
      </c>
      <c r="D32">
        <v>1112591.3972568512</v>
      </c>
      <c r="E32"/>
      <c r="F32">
        <v>28.70692147361024</v>
      </c>
      <c r="G32"/>
      <c r="H32">
        <v>28.70692147361024</v>
      </c>
      <c r="I32">
        <v>71.293078526389763</v>
      </c>
      <c r="J32"/>
      <c r="K32"/>
      <c r="L32"/>
      <c r="M32"/>
      <c r="N32"/>
      <c r="O32"/>
      <c r="P32"/>
      <c r="Q32"/>
      <c r="R32"/>
      <c r="S32"/>
      <c r="T32" s="126"/>
    </row>
    <row r="33" spans="1:20" s="78" customFormat="1" ht="15.6" x14ac:dyDescent="0.3">
      <c r="A33" s="125" t="s">
        <v>180</v>
      </c>
      <c r="B33">
        <v>2002</v>
      </c>
      <c r="C33" s="127" t="s">
        <v>1</v>
      </c>
      <c r="D33">
        <v>1148413.4973794173</v>
      </c>
      <c r="E33"/>
      <c r="F33">
        <v>28.70692147361024</v>
      </c>
      <c r="G33"/>
      <c r="H33">
        <v>28.70692147361024</v>
      </c>
      <c r="I33">
        <v>71.293078526389763</v>
      </c>
      <c r="J33"/>
      <c r="K33"/>
      <c r="L33"/>
      <c r="M33"/>
      <c r="N33"/>
      <c r="O33"/>
      <c r="P33"/>
      <c r="Q33"/>
      <c r="R33"/>
      <c r="S33"/>
      <c r="T33" s="126"/>
    </row>
    <row r="34" spans="1:20" s="78" customFormat="1" ht="15.6" x14ac:dyDescent="0.3">
      <c r="A34" s="125" t="s">
        <v>180</v>
      </c>
      <c r="B34">
        <v>2003</v>
      </c>
      <c r="C34" s="127" t="s">
        <v>1</v>
      </c>
      <c r="D34">
        <v>1185853.9255960844</v>
      </c>
      <c r="E34"/>
      <c r="F34">
        <v>28.70692147361024</v>
      </c>
      <c r="G34"/>
      <c r="H34">
        <v>28.70692147361024</v>
      </c>
      <c r="I34">
        <v>71.293078526389763</v>
      </c>
      <c r="J34"/>
      <c r="K34"/>
      <c r="L34"/>
      <c r="M34"/>
      <c r="N34"/>
      <c r="O34"/>
      <c r="P34"/>
      <c r="Q34"/>
      <c r="R34"/>
      <c r="S34"/>
      <c r="T34" s="126"/>
    </row>
    <row r="35" spans="1:20" s="78" customFormat="1" ht="15.6" x14ac:dyDescent="0.3">
      <c r="A35" s="125" t="s">
        <v>180</v>
      </c>
      <c r="B35">
        <v>2004</v>
      </c>
      <c r="C35" s="127" t="s">
        <v>1</v>
      </c>
      <c r="D35">
        <v>1224647.3643749999</v>
      </c>
      <c r="E35"/>
      <c r="F35">
        <v>28.70692147361024</v>
      </c>
      <c r="G35"/>
      <c r="H35">
        <v>28.70692147361024</v>
      </c>
      <c r="I35">
        <v>71.293078526389763</v>
      </c>
      <c r="J35"/>
      <c r="K35"/>
      <c r="L35"/>
      <c r="M35"/>
      <c r="N35"/>
      <c r="O35"/>
      <c r="P35"/>
      <c r="Q35"/>
      <c r="R35"/>
      <c r="S35"/>
      <c r="T35" s="126"/>
    </row>
    <row r="36" spans="1:20" s="78" customFormat="1" ht="15.6" x14ac:dyDescent="0.3">
      <c r="A36" s="125" t="s">
        <v>180</v>
      </c>
      <c r="B36">
        <v>2005</v>
      </c>
      <c r="C36" s="127" t="s">
        <v>1</v>
      </c>
      <c r="D36">
        <v>1264361.73715065</v>
      </c>
      <c r="E36"/>
      <c r="F36">
        <v>28.706921473610237</v>
      </c>
      <c r="G36"/>
      <c r="H36">
        <v>28.706921473610237</v>
      </c>
      <c r="I36">
        <v>71.293078526389763</v>
      </c>
      <c r="J36"/>
      <c r="K36"/>
      <c r="L36"/>
      <c r="M36"/>
      <c r="N36"/>
      <c r="O36"/>
      <c r="P36"/>
      <c r="Q36"/>
      <c r="R36"/>
      <c r="S36"/>
      <c r="T36" s="126"/>
    </row>
    <row r="37" spans="1:20" s="78" customFormat="1" ht="15.6" x14ac:dyDescent="0.3">
      <c r="A37" s="125" t="s">
        <v>180</v>
      </c>
      <c r="B37">
        <v>2006</v>
      </c>
      <c r="C37" s="127" t="s">
        <v>1</v>
      </c>
      <c r="D37">
        <v>1304257.5280273438</v>
      </c>
      <c r="E37"/>
      <c r="F37">
        <v>31.501074499291462</v>
      </c>
      <c r="G37"/>
      <c r="H37">
        <v>31.501074499291462</v>
      </c>
      <c r="I37">
        <v>68.498925500708538</v>
      </c>
      <c r="J37"/>
      <c r="K37"/>
      <c r="L37"/>
      <c r="M37"/>
      <c r="N37"/>
      <c r="O37"/>
      <c r="P37"/>
      <c r="Q37"/>
      <c r="R37"/>
      <c r="S37"/>
      <c r="T37" s="126"/>
    </row>
    <row r="38" spans="1:20" s="78" customFormat="1" ht="15.6" x14ac:dyDescent="0.3">
      <c r="A38" s="125" t="s">
        <v>180</v>
      </c>
      <c r="B38">
        <v>2007</v>
      </c>
      <c r="C38" s="127" t="s">
        <v>1</v>
      </c>
      <c r="D38">
        <v>1347605.8025707244</v>
      </c>
      <c r="E38"/>
      <c r="F38">
        <v>34.295227524972688</v>
      </c>
      <c r="G38"/>
      <c r="H38">
        <v>34.295227524972688</v>
      </c>
      <c r="I38">
        <v>65.704772475027312</v>
      </c>
      <c r="J38"/>
      <c r="K38"/>
      <c r="L38"/>
      <c r="M38"/>
      <c r="N38"/>
      <c r="O38"/>
      <c r="P38"/>
      <c r="Q38"/>
      <c r="R38"/>
      <c r="S38"/>
      <c r="T38" s="126"/>
    </row>
    <row r="39" spans="1:20" s="78" customFormat="1" ht="15.6" x14ac:dyDescent="0.3">
      <c r="A39" s="125" t="s">
        <v>180</v>
      </c>
      <c r="B39">
        <v>2008</v>
      </c>
      <c r="C39" s="127" t="s">
        <v>1</v>
      </c>
      <c r="D39">
        <v>1394221.3661932375</v>
      </c>
      <c r="E39"/>
      <c r="F39">
        <v>37.089380550653004</v>
      </c>
      <c r="G39"/>
      <c r="H39">
        <v>37.089380550653004</v>
      </c>
      <c r="I39">
        <v>62.910619449346996</v>
      </c>
      <c r="J39"/>
      <c r="K39"/>
      <c r="L39"/>
      <c r="M39"/>
      <c r="N39"/>
      <c r="O39"/>
      <c r="P39"/>
      <c r="Q39"/>
      <c r="R39"/>
      <c r="S39"/>
      <c r="T39" s="126"/>
    </row>
    <row r="40" spans="1:20" s="78" customFormat="1" ht="15.6" x14ac:dyDescent="0.3">
      <c r="A40" s="125" t="s">
        <v>180</v>
      </c>
      <c r="B40">
        <v>2009</v>
      </c>
      <c r="C40" s="127" t="s">
        <v>1</v>
      </c>
      <c r="D40">
        <v>1443356.8143418885</v>
      </c>
      <c r="E40"/>
      <c r="F40">
        <v>39.88353357633423</v>
      </c>
      <c r="G40"/>
      <c r="H40">
        <v>39.88353357633423</v>
      </c>
      <c r="I40">
        <v>60.11646642366577</v>
      </c>
      <c r="J40"/>
      <c r="K40"/>
      <c r="L40"/>
      <c r="M40"/>
      <c r="N40"/>
      <c r="O40"/>
      <c r="P40"/>
      <c r="Q40"/>
      <c r="R40"/>
      <c r="S40"/>
      <c r="T40" s="126"/>
    </row>
    <row r="41" spans="1:20" s="78" customFormat="1" ht="15.6" x14ac:dyDescent="0.3">
      <c r="A41" s="125" t="s">
        <v>180</v>
      </c>
      <c r="B41">
        <v>2010</v>
      </c>
      <c r="C41" s="127" t="s">
        <v>1</v>
      </c>
      <c r="D41">
        <v>1493734.6660421372</v>
      </c>
      <c r="E41"/>
      <c r="F41">
        <v>42.677686602014546</v>
      </c>
      <c r="G41"/>
      <c r="H41">
        <v>42.677686602014546</v>
      </c>
      <c r="I41">
        <v>57.322313397985454</v>
      </c>
      <c r="J41"/>
      <c r="K41"/>
      <c r="L41"/>
      <c r="M41"/>
      <c r="N41"/>
      <c r="O41"/>
      <c r="P41"/>
      <c r="Q41"/>
      <c r="R41"/>
      <c r="S41"/>
      <c r="T41" s="126"/>
    </row>
    <row r="42" spans="1:20" s="78" customFormat="1" ht="15.6" x14ac:dyDescent="0.3">
      <c r="A42" s="125" t="s">
        <v>180</v>
      </c>
      <c r="B42">
        <v>2011</v>
      </c>
      <c r="C42" s="127" t="s">
        <v>1</v>
      </c>
      <c r="D42">
        <v>1544332.3841913987</v>
      </c>
      <c r="E42">
        <v>65.136612021857914</v>
      </c>
      <c r="F42">
        <v>45.471839627695772</v>
      </c>
      <c r="G42"/>
      <c r="H42">
        <v>45.471839627695772</v>
      </c>
      <c r="I42">
        <v>54.528160372304228</v>
      </c>
      <c r="J42">
        <v>92.204007285974498</v>
      </c>
      <c r="K42"/>
      <c r="L42"/>
      <c r="M42">
        <v>92.204007285974498</v>
      </c>
      <c r="N42">
        <v>7.7959927140255019</v>
      </c>
      <c r="O42">
        <v>87.747615553925158</v>
      </c>
      <c r="P42">
        <v>29.6586940572267</v>
      </c>
      <c r="Q42"/>
      <c r="R42">
        <v>29.6586940572267</v>
      </c>
      <c r="S42">
        <v>70.341305942773303</v>
      </c>
      <c r="T42" s="126"/>
    </row>
    <row r="43" spans="1:20" s="78" customFormat="1" ht="15.6" x14ac:dyDescent="0.3">
      <c r="A43" s="125" t="s">
        <v>180</v>
      </c>
      <c r="B43">
        <v>2012</v>
      </c>
      <c r="C43" s="127" t="s">
        <v>1</v>
      </c>
      <c r="D43">
        <v>1597450.9062139892</v>
      </c>
      <c r="E43">
        <v>65.136612021857914</v>
      </c>
      <c r="F43">
        <v>48.265992653376088</v>
      </c>
      <c r="G43"/>
      <c r="H43">
        <v>48.265992653376088</v>
      </c>
      <c r="I43">
        <v>51.734007346623912</v>
      </c>
      <c r="J43">
        <v>92.204007285974498</v>
      </c>
      <c r="K43"/>
      <c r="L43"/>
      <c r="M43">
        <v>92.204007285974498</v>
      </c>
      <c r="N43">
        <v>7.7959927140255019</v>
      </c>
      <c r="O43">
        <v>87.747615553925158</v>
      </c>
      <c r="P43">
        <v>29.6586940572267</v>
      </c>
      <c r="Q43"/>
      <c r="R43">
        <v>29.6586940572267</v>
      </c>
      <c r="S43">
        <v>70.341305942773303</v>
      </c>
      <c r="T43" s="126"/>
    </row>
    <row r="44" spans="1:20" s="78" customFormat="1" ht="15.6" x14ac:dyDescent="0.3">
      <c r="A44" s="125" t="s">
        <v>180</v>
      </c>
      <c r="B44">
        <v>2013</v>
      </c>
      <c r="C44" s="127" t="s">
        <v>1</v>
      </c>
      <c r="D44">
        <v>1652992.9742419433</v>
      </c>
      <c r="E44">
        <v>65.136612021857914</v>
      </c>
      <c r="F44">
        <v>51.060145679057314</v>
      </c>
      <c r="G44"/>
      <c r="H44">
        <v>51.060145679057314</v>
      </c>
      <c r="I44">
        <v>48.939854320942686</v>
      </c>
      <c r="J44">
        <v>92.204007285974498</v>
      </c>
      <c r="K44"/>
      <c r="L44"/>
      <c r="M44">
        <v>92.204007285974498</v>
      </c>
      <c r="N44">
        <v>7.7959927140255019</v>
      </c>
      <c r="O44">
        <v>87.747615553925158</v>
      </c>
      <c r="P44">
        <v>29.6586940572267</v>
      </c>
      <c r="Q44"/>
      <c r="R44">
        <v>29.6586940572267</v>
      </c>
      <c r="S44">
        <v>70.341305942773303</v>
      </c>
      <c r="T44" s="126"/>
    </row>
    <row r="45" spans="1:20" s="78" customFormat="1" ht="15.6" x14ac:dyDescent="0.3">
      <c r="A45" s="125" t="s">
        <v>180</v>
      </c>
      <c r="B45">
        <v>2014</v>
      </c>
      <c r="C45" s="127" t="s">
        <v>1</v>
      </c>
      <c r="D45">
        <v>1710941.9154349517</v>
      </c>
      <c r="E45">
        <v>65.136612021857914</v>
      </c>
      <c r="F45">
        <v>53.85429870473854</v>
      </c>
      <c r="G45"/>
      <c r="H45">
        <v>53.85429870473854</v>
      </c>
      <c r="I45">
        <v>46.14570129526146</v>
      </c>
      <c r="J45">
        <v>92.204007285974498</v>
      </c>
      <c r="K45"/>
      <c r="L45"/>
      <c r="M45">
        <v>92.204007285974498</v>
      </c>
      <c r="N45">
        <v>7.7959927140255019</v>
      </c>
      <c r="O45">
        <v>87.747615553925158</v>
      </c>
      <c r="P45">
        <v>29.6586940572267</v>
      </c>
      <c r="Q45"/>
      <c r="R45">
        <v>29.6586940572267</v>
      </c>
      <c r="S45">
        <v>70.341305942773303</v>
      </c>
      <c r="T45" s="126"/>
    </row>
    <row r="46" spans="1:20" s="78" customFormat="1" ht="15.6" x14ac:dyDescent="0.3">
      <c r="A46" s="125" t="s">
        <v>180</v>
      </c>
      <c r="B46">
        <v>2015</v>
      </c>
      <c r="C46" s="127" t="s">
        <v>1</v>
      </c>
      <c r="D46">
        <v>1771258.2213841248</v>
      </c>
      <c r="E46">
        <v>65.136612021857914</v>
      </c>
      <c r="F46">
        <v>56.648451730418856</v>
      </c>
      <c r="G46"/>
      <c r="H46">
        <v>56.648451730418856</v>
      </c>
      <c r="I46">
        <v>43.351548269581144</v>
      </c>
      <c r="J46">
        <v>92.204007285974498</v>
      </c>
      <c r="K46"/>
      <c r="L46"/>
      <c r="M46">
        <v>92.204007285974498</v>
      </c>
      <c r="N46">
        <v>7.7959927140255019</v>
      </c>
      <c r="O46">
        <v>87.747615553925158</v>
      </c>
      <c r="P46">
        <v>29.6586940572267</v>
      </c>
      <c r="Q46"/>
      <c r="R46">
        <v>29.6586940572267</v>
      </c>
      <c r="S46">
        <v>70.341305942773303</v>
      </c>
      <c r="T46" s="126"/>
    </row>
    <row r="47" spans="1:20" s="78" customFormat="1" ht="15.6" x14ac:dyDescent="0.3">
      <c r="A47" s="125" t="s">
        <v>180</v>
      </c>
      <c r="B47">
        <v>2016</v>
      </c>
      <c r="C47" s="127" t="s">
        <v>1</v>
      </c>
      <c r="D47">
        <v>1833445.2368444824</v>
      </c>
      <c r="E47">
        <v>65.136612021857914</v>
      </c>
      <c r="F47">
        <v>59.442604756100081</v>
      </c>
      <c r="G47"/>
      <c r="H47">
        <v>59.442604756100081</v>
      </c>
      <c r="I47">
        <v>40.557395243899919</v>
      </c>
      <c r="J47">
        <v>92.204007285974498</v>
      </c>
      <c r="K47"/>
      <c r="L47"/>
      <c r="M47">
        <v>92.204007285974498</v>
      </c>
      <c r="N47">
        <v>7.7959927140255019</v>
      </c>
      <c r="O47">
        <v>87.747615553925158</v>
      </c>
      <c r="P47">
        <v>29.6586940572267</v>
      </c>
      <c r="Q47"/>
      <c r="R47">
        <v>29.6586940572267</v>
      </c>
      <c r="S47">
        <v>70.341305942773303</v>
      </c>
      <c r="T47" s="126"/>
    </row>
    <row r="48" spans="1:20" s="78" customFormat="1" ht="15.6" x14ac:dyDescent="0.3">
      <c r="A48" s="125" t="s">
        <v>180</v>
      </c>
      <c r="B48">
        <v>2000</v>
      </c>
      <c r="C48" s="127" t="s">
        <v>2</v>
      </c>
      <c r="D48">
        <v>2401240.9672051049</v>
      </c>
      <c r="E48"/>
      <c r="F48"/>
      <c r="G48"/>
      <c r="H48"/>
      <c r="I48"/>
      <c r="J48"/>
      <c r="K48"/>
      <c r="L48"/>
      <c r="M48"/>
      <c r="N48"/>
      <c r="O48"/>
      <c r="P48"/>
      <c r="Q48"/>
      <c r="R48"/>
      <c r="S48"/>
      <c r="T48" s="126"/>
    </row>
    <row r="49" spans="1:20" s="78" customFormat="1" ht="15.6" x14ac:dyDescent="0.3">
      <c r="A49" s="125" t="s">
        <v>180</v>
      </c>
      <c r="B49">
        <v>2001</v>
      </c>
      <c r="C49" s="127" t="s">
        <v>2</v>
      </c>
      <c r="D49">
        <v>2435778.6027431488</v>
      </c>
      <c r="E49"/>
      <c r="F49">
        <v>17.68130631063411</v>
      </c>
      <c r="G49"/>
      <c r="H49">
        <v>17.68130631063411</v>
      </c>
      <c r="I49">
        <v>82.318693689365887</v>
      </c>
      <c r="J49"/>
      <c r="K49"/>
      <c r="L49"/>
      <c r="M49"/>
      <c r="N49"/>
      <c r="O49"/>
      <c r="P49"/>
      <c r="Q49"/>
      <c r="R49"/>
      <c r="S49"/>
      <c r="T49" s="126"/>
    </row>
    <row r="50" spans="1:20" s="78" customFormat="1" ht="15.6" x14ac:dyDescent="0.3">
      <c r="A50" s="125" t="s">
        <v>180</v>
      </c>
      <c r="B50">
        <v>2002</v>
      </c>
      <c r="C50" s="127" t="s">
        <v>2</v>
      </c>
      <c r="D50">
        <v>2474113.5026205825</v>
      </c>
      <c r="E50"/>
      <c r="F50">
        <v>17.68130631063411</v>
      </c>
      <c r="G50"/>
      <c r="H50">
        <v>17.68130631063411</v>
      </c>
      <c r="I50">
        <v>82.318693689365887</v>
      </c>
      <c r="J50"/>
      <c r="K50"/>
      <c r="L50"/>
      <c r="M50"/>
      <c r="N50"/>
      <c r="O50"/>
      <c r="P50"/>
      <c r="Q50"/>
      <c r="R50"/>
      <c r="S50"/>
      <c r="T50" s="126"/>
    </row>
    <row r="51" spans="1:20" s="78" customFormat="1" ht="15.6" x14ac:dyDescent="0.3">
      <c r="A51" s="125" t="s">
        <v>180</v>
      </c>
      <c r="B51">
        <v>2003</v>
      </c>
      <c r="C51" s="127" t="s">
        <v>2</v>
      </c>
      <c r="D51">
        <v>2513004.0744039156</v>
      </c>
      <c r="E51"/>
      <c r="F51">
        <v>17.68130631063411</v>
      </c>
      <c r="G51"/>
      <c r="H51">
        <v>17.68130631063411</v>
      </c>
      <c r="I51">
        <v>82.318693689365887</v>
      </c>
      <c r="J51"/>
      <c r="K51"/>
      <c r="L51"/>
      <c r="M51"/>
      <c r="N51"/>
      <c r="O51"/>
      <c r="P51"/>
      <c r="Q51"/>
      <c r="R51"/>
      <c r="S51"/>
      <c r="T51" s="126"/>
    </row>
    <row r="52" spans="1:20" s="78" customFormat="1" ht="15.6" x14ac:dyDescent="0.3">
      <c r="A52" s="125" t="s">
        <v>180</v>
      </c>
      <c r="B52">
        <v>2004</v>
      </c>
      <c r="C52" s="127" t="s">
        <v>2</v>
      </c>
      <c r="D52">
        <v>2551864.6356250001</v>
      </c>
      <c r="E52"/>
      <c r="F52">
        <v>17.68130631063411</v>
      </c>
      <c r="G52"/>
      <c r="H52">
        <v>17.68130631063411</v>
      </c>
      <c r="I52">
        <v>82.318693689365887</v>
      </c>
      <c r="J52"/>
      <c r="K52"/>
      <c r="L52"/>
      <c r="M52"/>
      <c r="N52"/>
      <c r="O52"/>
      <c r="P52"/>
      <c r="Q52"/>
      <c r="R52"/>
      <c r="S52"/>
      <c r="T52" s="126"/>
    </row>
    <row r="53" spans="1:20" s="78" customFormat="1" ht="15.6" x14ac:dyDescent="0.3">
      <c r="A53" s="125" t="s">
        <v>180</v>
      </c>
      <c r="B53">
        <v>2005</v>
      </c>
      <c r="C53" s="127" t="s">
        <v>2</v>
      </c>
      <c r="D53">
        <v>2589577.26284935</v>
      </c>
      <c r="E53"/>
      <c r="F53">
        <v>17.681306310634113</v>
      </c>
      <c r="G53"/>
      <c r="H53">
        <v>17.681306310634113</v>
      </c>
      <c r="I53">
        <v>82.318693689365887</v>
      </c>
      <c r="J53"/>
      <c r="K53"/>
      <c r="L53"/>
      <c r="M53"/>
      <c r="N53"/>
      <c r="O53"/>
      <c r="P53"/>
      <c r="Q53"/>
      <c r="R53"/>
      <c r="S53"/>
      <c r="T53" s="126"/>
    </row>
    <row r="54" spans="1:20" s="78" customFormat="1" ht="15.6" x14ac:dyDescent="0.3">
      <c r="A54" s="125" t="s">
        <v>180</v>
      </c>
      <c r="B54">
        <v>2006</v>
      </c>
      <c r="C54" s="127" t="s">
        <v>2</v>
      </c>
      <c r="D54">
        <v>2624702.471972656</v>
      </c>
      <c r="E54"/>
      <c r="F54">
        <v>17.745201521748839</v>
      </c>
      <c r="G54"/>
      <c r="H54">
        <v>17.745201521748839</v>
      </c>
      <c r="I54">
        <v>82.254798478251161</v>
      </c>
      <c r="J54"/>
      <c r="K54"/>
      <c r="L54"/>
      <c r="M54"/>
      <c r="N54"/>
      <c r="O54"/>
      <c r="P54"/>
      <c r="Q54"/>
      <c r="R54"/>
      <c r="S54"/>
      <c r="T54" s="126"/>
    </row>
    <row r="55" spans="1:20" s="78" customFormat="1" ht="15.6" x14ac:dyDescent="0.3">
      <c r="A55" s="125" t="s">
        <v>180</v>
      </c>
      <c r="B55">
        <v>2007</v>
      </c>
      <c r="C55" s="127" t="s">
        <v>2</v>
      </c>
      <c r="D55">
        <v>2663603.1974292756</v>
      </c>
      <c r="E55"/>
      <c r="F55">
        <v>17.809096732863566</v>
      </c>
      <c r="G55"/>
      <c r="H55">
        <v>17.809096732863566</v>
      </c>
      <c r="I55">
        <v>82.190903267136434</v>
      </c>
      <c r="J55"/>
      <c r="K55"/>
      <c r="L55"/>
      <c r="M55"/>
      <c r="N55"/>
      <c r="O55"/>
      <c r="P55"/>
      <c r="Q55"/>
      <c r="R55"/>
      <c r="S55"/>
      <c r="T55" s="126"/>
    </row>
    <row r="56" spans="1:20" s="78" customFormat="1" ht="15.6" x14ac:dyDescent="0.3">
      <c r="A56" s="125" t="s">
        <v>180</v>
      </c>
      <c r="B56">
        <v>2008</v>
      </c>
      <c r="C56" s="127" t="s">
        <v>2</v>
      </c>
      <c r="D56">
        <v>2705826.6338067628</v>
      </c>
      <c r="E56"/>
      <c r="F56">
        <v>17.872991943978263</v>
      </c>
      <c r="G56"/>
      <c r="H56">
        <v>17.872991943978263</v>
      </c>
      <c r="I56">
        <v>82.127008056021737</v>
      </c>
      <c r="J56"/>
      <c r="K56"/>
      <c r="L56"/>
      <c r="M56"/>
      <c r="N56"/>
      <c r="O56"/>
      <c r="P56"/>
      <c r="Q56"/>
      <c r="R56"/>
      <c r="S56"/>
      <c r="T56" s="126"/>
    </row>
    <row r="57" spans="1:20" s="78" customFormat="1" ht="15.6" x14ac:dyDescent="0.3">
      <c r="A57" s="125" t="s">
        <v>180</v>
      </c>
      <c r="B57">
        <v>2009</v>
      </c>
      <c r="C57" s="127" t="s">
        <v>2</v>
      </c>
      <c r="D57">
        <v>2749279.1856581117</v>
      </c>
      <c r="E57"/>
      <c r="F57">
        <v>17.93688715509299</v>
      </c>
      <c r="G57"/>
      <c r="H57">
        <v>17.93688715509299</v>
      </c>
      <c r="I57">
        <v>82.06311284490701</v>
      </c>
      <c r="J57"/>
      <c r="K57"/>
      <c r="L57"/>
      <c r="M57"/>
      <c r="N57"/>
      <c r="O57"/>
      <c r="P57"/>
      <c r="Q57"/>
      <c r="R57"/>
      <c r="S57"/>
      <c r="T57" s="126"/>
    </row>
    <row r="58" spans="1:20" s="78" customFormat="1" ht="15.6" x14ac:dyDescent="0.3">
      <c r="A58" s="125" t="s">
        <v>180</v>
      </c>
      <c r="B58">
        <v>2010</v>
      </c>
      <c r="C58" s="127" t="s">
        <v>2</v>
      </c>
      <c r="D58">
        <v>2791710.3339578626</v>
      </c>
      <c r="E58"/>
      <c r="F58">
        <v>18.000782366207687</v>
      </c>
      <c r="G58"/>
      <c r="H58">
        <v>18.000782366207687</v>
      </c>
      <c r="I58">
        <v>81.999217633792313</v>
      </c>
      <c r="J58"/>
      <c r="K58"/>
      <c r="L58"/>
      <c r="M58"/>
      <c r="N58"/>
      <c r="O58"/>
      <c r="P58"/>
      <c r="Q58"/>
      <c r="R58"/>
      <c r="S58"/>
      <c r="T58" s="126"/>
    </row>
    <row r="59" spans="1:20" s="78" customFormat="1" ht="15.6" x14ac:dyDescent="0.3">
      <c r="A59" s="125" t="s">
        <v>180</v>
      </c>
      <c r="B59">
        <v>2011</v>
      </c>
      <c r="C59" s="127" t="s">
        <v>2</v>
      </c>
      <c r="D59">
        <v>2830918.6158086015</v>
      </c>
      <c r="E59">
        <v>22.904168589447782</v>
      </c>
      <c r="F59">
        <v>18.064677577322414</v>
      </c>
      <c r="G59"/>
      <c r="H59">
        <v>18.064677577322414</v>
      </c>
      <c r="I59">
        <v>81.935322422677586</v>
      </c>
      <c r="J59">
        <v>67.081987386555909</v>
      </c>
      <c r="K59"/>
      <c r="L59"/>
      <c r="M59">
        <v>67.081987386555909</v>
      </c>
      <c r="N59">
        <v>32.918012613444091</v>
      </c>
      <c r="O59">
        <v>85.731394354148847</v>
      </c>
      <c r="P59">
        <v>28.977211291702311</v>
      </c>
      <c r="Q59"/>
      <c r="R59">
        <v>28.977211291702311</v>
      </c>
      <c r="S59">
        <v>71.022788708297696</v>
      </c>
      <c r="T59" s="126"/>
    </row>
    <row r="60" spans="1:20" s="78" customFormat="1" ht="15.6" x14ac:dyDescent="0.3">
      <c r="A60" s="125" t="s">
        <v>180</v>
      </c>
      <c r="B60">
        <v>2012</v>
      </c>
      <c r="C60" s="127" t="s">
        <v>2</v>
      </c>
      <c r="D60">
        <v>2871193.093786011</v>
      </c>
      <c r="E60">
        <v>22.904168589447782</v>
      </c>
      <c r="F60">
        <v>18.12857278843714</v>
      </c>
      <c r="G60"/>
      <c r="H60">
        <v>18.12857278843714</v>
      </c>
      <c r="I60">
        <v>81.87142721156286</v>
      </c>
      <c r="J60">
        <v>67.081987386555909</v>
      </c>
      <c r="K60"/>
      <c r="L60"/>
      <c r="M60">
        <v>67.081987386555909</v>
      </c>
      <c r="N60">
        <v>32.918012613444091</v>
      </c>
      <c r="O60">
        <v>85.731394354148847</v>
      </c>
      <c r="P60">
        <v>28.977211291702311</v>
      </c>
      <c r="Q60"/>
      <c r="R60">
        <v>28.977211291702311</v>
      </c>
      <c r="S60">
        <v>71.022788708297696</v>
      </c>
      <c r="T60" s="126"/>
    </row>
    <row r="61" spans="1:20" s="78" customFormat="1" ht="15.6" x14ac:dyDescent="0.3">
      <c r="A61" s="125" t="s">
        <v>180</v>
      </c>
      <c r="B61">
        <v>2013</v>
      </c>
      <c r="C61" s="127" t="s">
        <v>2</v>
      </c>
      <c r="D61">
        <v>2912151.0257580564</v>
      </c>
      <c r="E61">
        <v>22.904168589447782</v>
      </c>
      <c r="F61">
        <v>18.192467999551837</v>
      </c>
      <c r="G61"/>
      <c r="H61">
        <v>18.192467999551837</v>
      </c>
      <c r="I61">
        <v>81.807532000448163</v>
      </c>
      <c r="J61">
        <v>67.081987386555909</v>
      </c>
      <c r="K61"/>
      <c r="L61"/>
      <c r="M61">
        <v>67.081987386555909</v>
      </c>
      <c r="N61">
        <v>32.918012613444091</v>
      </c>
      <c r="O61">
        <v>85.731394354148847</v>
      </c>
      <c r="P61">
        <v>28.977211291702311</v>
      </c>
      <c r="Q61"/>
      <c r="R61">
        <v>28.977211291702311</v>
      </c>
      <c r="S61">
        <v>71.022788708297696</v>
      </c>
      <c r="T61" s="126"/>
    </row>
    <row r="62" spans="1:20" s="78" customFormat="1" ht="15.6" x14ac:dyDescent="0.3">
      <c r="A62" s="125" t="s">
        <v>180</v>
      </c>
      <c r="B62">
        <v>2014</v>
      </c>
      <c r="C62" s="127" t="s">
        <v>2</v>
      </c>
      <c r="D62">
        <v>2953567.0845650481</v>
      </c>
      <c r="E62">
        <v>22.904168589447782</v>
      </c>
      <c r="F62">
        <v>18.256363210666564</v>
      </c>
      <c r="G62"/>
      <c r="H62">
        <v>18.256363210666564</v>
      </c>
      <c r="I62">
        <v>81.743636789333436</v>
      </c>
      <c r="J62">
        <v>67.081987386555909</v>
      </c>
      <c r="K62"/>
      <c r="L62"/>
      <c r="M62">
        <v>67.081987386555909</v>
      </c>
      <c r="N62">
        <v>32.918012613444091</v>
      </c>
      <c r="O62">
        <v>85.731394354148847</v>
      </c>
      <c r="P62">
        <v>28.977211291702311</v>
      </c>
      <c r="Q62"/>
      <c r="R62">
        <v>28.977211291702311</v>
      </c>
      <c r="S62">
        <v>71.022788708297696</v>
      </c>
      <c r="T62" s="126"/>
    </row>
    <row r="63" spans="1:20" s="78" customFormat="1" ht="15.6" x14ac:dyDescent="0.3">
      <c r="A63" s="125" t="s">
        <v>180</v>
      </c>
      <c r="B63">
        <v>2015</v>
      </c>
      <c r="C63" s="127" t="s">
        <v>2</v>
      </c>
      <c r="D63">
        <v>2995185.7786158756</v>
      </c>
      <c r="E63">
        <v>22.904168589447782</v>
      </c>
      <c r="F63">
        <v>18.320258421781261</v>
      </c>
      <c r="G63"/>
      <c r="H63">
        <v>18.320258421781261</v>
      </c>
      <c r="I63">
        <v>81.679741578218739</v>
      </c>
      <c r="J63">
        <v>67.081987386555909</v>
      </c>
      <c r="K63"/>
      <c r="L63"/>
      <c r="M63">
        <v>67.081987386555909</v>
      </c>
      <c r="N63">
        <v>32.918012613444091</v>
      </c>
      <c r="O63">
        <v>85.731394354148847</v>
      </c>
      <c r="P63">
        <v>28.977211291702311</v>
      </c>
      <c r="Q63"/>
      <c r="R63">
        <v>28.977211291702311</v>
      </c>
      <c r="S63">
        <v>71.022788708297696</v>
      </c>
      <c r="T63" s="126"/>
    </row>
    <row r="64" spans="1:20" s="78" customFormat="1" ht="15.6" x14ac:dyDescent="0.3">
      <c r="A64" s="125" t="s">
        <v>180</v>
      </c>
      <c r="B64">
        <v>2016</v>
      </c>
      <c r="C64" s="127" t="s">
        <v>2</v>
      </c>
      <c r="D64">
        <v>3036133.7631555176</v>
      </c>
      <c r="E64">
        <v>22.904168589447782</v>
      </c>
      <c r="F64">
        <v>18.384153632895988</v>
      </c>
      <c r="G64"/>
      <c r="H64">
        <v>18.384153632895988</v>
      </c>
      <c r="I64">
        <v>81.615846367104012</v>
      </c>
      <c r="J64">
        <v>67.081987386555909</v>
      </c>
      <c r="K64"/>
      <c r="L64"/>
      <c r="M64">
        <v>67.081987386555909</v>
      </c>
      <c r="N64">
        <v>32.918012613444091</v>
      </c>
      <c r="O64">
        <v>85.731394354148847</v>
      </c>
      <c r="P64">
        <v>28.977211291702311</v>
      </c>
      <c r="Q64"/>
      <c r="R64">
        <v>28.977211291702311</v>
      </c>
      <c r="S64">
        <v>71.022788708297696</v>
      </c>
      <c r="T64" s="126"/>
    </row>
    <row r="65" spans="1:20" s="78" customFormat="1" ht="15.6" x14ac:dyDescent="0.3">
      <c r="A65" s="125" t="s">
        <v>180</v>
      </c>
      <c r="B65">
        <v>2000</v>
      </c>
      <c r="C65" s="127" t="s">
        <v>16</v>
      </c>
      <c r="D65">
        <v>811803</v>
      </c>
      <c r="E65"/>
      <c r="F65"/>
      <c r="G65"/>
      <c r="H65"/>
      <c r="I65"/>
      <c r="J65"/>
      <c r="K65"/>
      <c r="L65"/>
      <c r="M65"/>
      <c r="N65"/>
      <c r="O65"/>
      <c r="P65"/>
      <c r="Q65"/>
      <c r="R65"/>
      <c r="S65"/>
      <c r="T65" s="126"/>
    </row>
    <row r="66" spans="1:20" s="78" customFormat="1" ht="15.6" x14ac:dyDescent="0.3">
      <c r="A66" s="125" t="s">
        <v>180</v>
      </c>
      <c r="B66">
        <v>2001</v>
      </c>
      <c r="C66" s="127" t="s">
        <v>16</v>
      </c>
      <c r="D66">
        <v>821471</v>
      </c>
      <c r="E66"/>
      <c r="F66"/>
      <c r="G66"/>
      <c r="H66"/>
      <c r="I66"/>
      <c r="J66"/>
      <c r="K66"/>
      <c r="L66"/>
      <c r="M66"/>
      <c r="N66"/>
      <c r="O66"/>
      <c r="P66"/>
      <c r="Q66"/>
      <c r="R66"/>
      <c r="S66"/>
      <c r="T66" s="126"/>
    </row>
    <row r="67" spans="1:20" s="78" customFormat="1" ht="15.6" x14ac:dyDescent="0.3">
      <c r="A67" s="125" t="s">
        <v>180</v>
      </c>
      <c r="B67">
        <v>2002</v>
      </c>
      <c r="C67" s="127" t="s">
        <v>16</v>
      </c>
      <c r="D67">
        <v>838267</v>
      </c>
      <c r="E67"/>
      <c r="F67"/>
      <c r="G67"/>
      <c r="H67"/>
      <c r="I67"/>
      <c r="J67"/>
      <c r="K67"/>
      <c r="L67"/>
      <c r="M67"/>
      <c r="N67"/>
      <c r="O67"/>
      <c r="P67"/>
      <c r="Q67"/>
      <c r="R67"/>
      <c r="S67"/>
      <c r="T67" s="126"/>
    </row>
    <row r="68" spans="1:20" s="78" customFormat="1" ht="15.6" x14ac:dyDescent="0.3">
      <c r="A68" s="125" t="s">
        <v>180</v>
      </c>
      <c r="B68">
        <v>2003</v>
      </c>
      <c r="C68" s="127" t="s">
        <v>16</v>
      </c>
      <c r="D68">
        <v>854360</v>
      </c>
      <c r="E68"/>
      <c r="F68"/>
      <c r="G68"/>
      <c r="H68"/>
      <c r="I68"/>
      <c r="J68"/>
      <c r="K68"/>
      <c r="L68"/>
      <c r="M68"/>
      <c r="N68"/>
      <c r="O68"/>
      <c r="P68"/>
      <c r="Q68"/>
      <c r="R68"/>
      <c r="S68"/>
      <c r="T68" s="126"/>
    </row>
    <row r="69" spans="1:20" s="78" customFormat="1" ht="15.6" x14ac:dyDescent="0.3">
      <c r="A69" s="125" t="s">
        <v>180</v>
      </c>
      <c r="B69">
        <v>2004</v>
      </c>
      <c r="C69" s="127" t="s">
        <v>16</v>
      </c>
      <c r="D69">
        <v>869412</v>
      </c>
      <c r="E69"/>
      <c r="F69"/>
      <c r="G69"/>
      <c r="H69"/>
      <c r="I69"/>
      <c r="J69"/>
      <c r="K69"/>
      <c r="L69"/>
      <c r="M69"/>
      <c r="N69"/>
      <c r="O69"/>
      <c r="P69"/>
      <c r="Q69"/>
      <c r="R69"/>
      <c r="S69"/>
      <c r="T69" s="126"/>
    </row>
    <row r="70" spans="1:20" s="78" customFormat="1" ht="15.6" x14ac:dyDescent="0.3">
      <c r="A70" s="125" t="s">
        <v>180</v>
      </c>
      <c r="B70">
        <v>2005</v>
      </c>
      <c r="C70" s="127" t="s">
        <v>16</v>
      </c>
      <c r="D70">
        <v>882942</v>
      </c>
      <c r="E70"/>
      <c r="F70"/>
      <c r="G70"/>
      <c r="H70"/>
      <c r="I70"/>
      <c r="J70"/>
      <c r="K70"/>
      <c r="L70"/>
      <c r="M70"/>
      <c r="N70"/>
      <c r="O70"/>
      <c r="P70"/>
      <c r="Q70"/>
      <c r="R70"/>
      <c r="S70"/>
      <c r="T70" s="126"/>
    </row>
    <row r="71" spans="1:20" s="78" customFormat="1" ht="15.6" x14ac:dyDescent="0.3">
      <c r="A71" s="125" t="s">
        <v>180</v>
      </c>
      <c r="B71">
        <v>2006</v>
      </c>
      <c r="C71" s="127" t="s">
        <v>16</v>
      </c>
      <c r="D71">
        <v>894436</v>
      </c>
      <c r="E71"/>
      <c r="F71"/>
      <c r="G71"/>
      <c r="H71"/>
      <c r="I71"/>
      <c r="J71"/>
      <c r="K71"/>
      <c r="L71"/>
      <c r="M71"/>
      <c r="N71"/>
      <c r="O71"/>
      <c r="P71"/>
      <c r="Q71"/>
      <c r="R71"/>
      <c r="S71"/>
      <c r="T71" s="126"/>
    </row>
    <row r="72" spans="1:20" s="78" customFormat="1" ht="15.6" x14ac:dyDescent="0.3">
      <c r="A72" s="125" t="s">
        <v>180</v>
      </c>
      <c r="B72">
        <v>2007</v>
      </c>
      <c r="C72" s="127" t="s">
        <v>16</v>
      </c>
      <c r="D72">
        <v>913219</v>
      </c>
      <c r="E72"/>
      <c r="F72"/>
      <c r="G72"/>
      <c r="H72"/>
      <c r="I72"/>
      <c r="J72"/>
      <c r="K72"/>
      <c r="L72"/>
      <c r="M72"/>
      <c r="N72"/>
      <c r="O72"/>
      <c r="P72"/>
      <c r="Q72"/>
      <c r="R72"/>
      <c r="S72"/>
      <c r="T72" s="126"/>
    </row>
    <row r="73" spans="1:20" s="78" customFormat="1" ht="15.6" x14ac:dyDescent="0.3">
      <c r="A73" s="125" t="s">
        <v>180</v>
      </c>
      <c r="B73">
        <v>2008</v>
      </c>
      <c r="C73" s="127" t="s">
        <v>16</v>
      </c>
      <c r="D73">
        <v>932915</v>
      </c>
      <c r="E73"/>
      <c r="F73"/>
      <c r="G73"/>
      <c r="H73"/>
      <c r="I73"/>
      <c r="J73"/>
      <c r="K73"/>
      <c r="L73"/>
      <c r="M73"/>
      <c r="N73"/>
      <c r="O73"/>
      <c r="P73"/>
      <c r="Q73"/>
      <c r="R73"/>
      <c r="S73"/>
      <c r="T73" s="126"/>
    </row>
    <row r="74" spans="1:20" s="78" customFormat="1" ht="15.6" x14ac:dyDescent="0.3">
      <c r="A74" s="125" t="s">
        <v>180</v>
      </c>
      <c r="B74">
        <v>2009</v>
      </c>
      <c r="C74" s="127" t="s">
        <v>16</v>
      </c>
      <c r="D74">
        <v>952487</v>
      </c>
      <c r="E74"/>
      <c r="F74"/>
      <c r="G74"/>
      <c r="H74"/>
      <c r="I74"/>
      <c r="J74"/>
      <c r="K74"/>
      <c r="L74"/>
      <c r="M74"/>
      <c r="N74"/>
      <c r="O74"/>
      <c r="P74"/>
      <c r="Q74"/>
      <c r="R74"/>
      <c r="S74"/>
      <c r="T74" s="126"/>
    </row>
    <row r="75" spans="1:20" s="78" customFormat="1" ht="15.6" x14ac:dyDescent="0.3">
      <c r="A75" s="125" t="s">
        <v>180</v>
      </c>
      <c r="B75">
        <v>2010</v>
      </c>
      <c r="C75" s="127" t="s">
        <v>16</v>
      </c>
      <c r="D75">
        <v>970737</v>
      </c>
      <c r="E75"/>
      <c r="F75"/>
      <c r="G75"/>
      <c r="H75"/>
      <c r="I75"/>
      <c r="J75"/>
      <c r="K75"/>
      <c r="L75"/>
      <c r="M75"/>
      <c r="N75"/>
      <c r="O75"/>
      <c r="P75"/>
      <c r="Q75"/>
      <c r="R75"/>
      <c r="S75"/>
      <c r="T75" s="126"/>
    </row>
    <row r="76" spans="1:20" s="78" customFormat="1" ht="15.6" x14ac:dyDescent="0.3">
      <c r="A76" s="125" t="s">
        <v>180</v>
      </c>
      <c r="B76">
        <v>2011</v>
      </c>
      <c r="C76" s="127" t="s">
        <v>16</v>
      </c>
      <c r="D76">
        <v>986541</v>
      </c>
      <c r="E76">
        <v>91.695303550973648</v>
      </c>
      <c r="F76"/>
      <c r="G76"/>
      <c r="H76">
        <v>91.695303550973648</v>
      </c>
      <c r="I76">
        <v>8.304696449026352</v>
      </c>
      <c r="J76">
        <v>86.998854524627717</v>
      </c>
      <c r="K76"/>
      <c r="L76"/>
      <c r="M76">
        <v>86.998854524627717</v>
      </c>
      <c r="N76">
        <v>13.001145475372283</v>
      </c>
      <c r="O76"/>
      <c r="P76"/>
      <c r="Q76"/>
      <c r="R76"/>
      <c r="S76"/>
      <c r="T76" s="126"/>
    </row>
    <row r="77" spans="1:20" s="78" customFormat="1" ht="15.6" x14ac:dyDescent="0.3">
      <c r="A77" s="125" t="s">
        <v>180</v>
      </c>
      <c r="B77">
        <v>2012</v>
      </c>
      <c r="C77" s="127" t="s">
        <v>16</v>
      </c>
      <c r="D77">
        <v>1007048</v>
      </c>
      <c r="E77">
        <v>91.695303550973648</v>
      </c>
      <c r="F77"/>
      <c r="G77"/>
      <c r="H77">
        <v>91.695303550973648</v>
      </c>
      <c r="I77">
        <v>8.304696449026352</v>
      </c>
      <c r="J77">
        <v>86.998854524627717</v>
      </c>
      <c r="K77"/>
      <c r="L77"/>
      <c r="M77">
        <v>86.998854524627717</v>
      </c>
      <c r="N77">
        <v>13.001145475372283</v>
      </c>
      <c r="O77"/>
      <c r="P77"/>
      <c r="Q77"/>
      <c r="R77"/>
      <c r="S77"/>
      <c r="T77" s="126"/>
    </row>
    <row r="78" spans="1:20" s="78" customFormat="1" ht="15.6" x14ac:dyDescent="0.3">
      <c r="A78" s="125" t="s">
        <v>180</v>
      </c>
      <c r="B78">
        <v>2013</v>
      </c>
      <c r="C78" s="127" t="s">
        <v>16</v>
      </c>
      <c r="D78">
        <v>1027410</v>
      </c>
      <c r="E78">
        <v>91.695303550973648</v>
      </c>
      <c r="F78"/>
      <c r="G78"/>
      <c r="H78">
        <v>91.695303550973648</v>
      </c>
      <c r="I78">
        <v>8.304696449026352</v>
      </c>
      <c r="J78">
        <v>86.998854524627717</v>
      </c>
      <c r="K78"/>
      <c r="L78"/>
      <c r="M78">
        <v>86.998854524627717</v>
      </c>
      <c r="N78">
        <v>13.001145475372283</v>
      </c>
      <c r="O78"/>
      <c r="P78"/>
      <c r="Q78"/>
      <c r="R78"/>
      <c r="S78"/>
      <c r="T78" s="126"/>
    </row>
    <row r="79" spans="1:20" s="78" customFormat="1" ht="15.6" x14ac:dyDescent="0.3">
      <c r="A79" s="125" t="s">
        <v>180</v>
      </c>
      <c r="B79">
        <v>2014</v>
      </c>
      <c r="C79" s="127" t="s">
        <v>16</v>
      </c>
      <c r="D79">
        <v>1047210</v>
      </c>
      <c r="E79">
        <v>91.695303550973648</v>
      </c>
      <c r="F79"/>
      <c r="G79"/>
      <c r="H79">
        <v>91.695303550973648</v>
      </c>
      <c r="I79">
        <v>8.304696449026352</v>
      </c>
      <c r="J79">
        <v>86.998854524627717</v>
      </c>
      <c r="K79"/>
      <c r="L79"/>
      <c r="M79">
        <v>86.998854524627717</v>
      </c>
      <c r="N79">
        <v>13.001145475372283</v>
      </c>
      <c r="O79"/>
      <c r="P79"/>
      <c r="Q79"/>
      <c r="R79"/>
      <c r="S79"/>
      <c r="T79" s="126"/>
    </row>
    <row r="80" spans="1:20" s="78" customFormat="1" ht="15.6" x14ac:dyDescent="0.3">
      <c r="A80" s="125" t="s">
        <v>180</v>
      </c>
      <c r="B80">
        <v>2015</v>
      </c>
      <c r="C80" s="127" t="s">
        <v>16</v>
      </c>
      <c r="D80">
        <v>1066005</v>
      </c>
      <c r="E80">
        <v>91.695303550973648</v>
      </c>
      <c r="F80"/>
      <c r="G80"/>
      <c r="H80">
        <v>91.695303550973648</v>
      </c>
      <c r="I80">
        <v>8.304696449026352</v>
      </c>
      <c r="J80">
        <v>86.998854524627717</v>
      </c>
      <c r="K80"/>
      <c r="L80"/>
      <c r="M80">
        <v>86.998854524627717</v>
      </c>
      <c r="N80">
        <v>13.001145475372283</v>
      </c>
      <c r="O80"/>
      <c r="P80"/>
      <c r="Q80"/>
      <c r="R80"/>
      <c r="S80"/>
      <c r="T80" s="126"/>
    </row>
    <row r="81" spans="1:20" s="78" customFormat="1" ht="15.6" x14ac:dyDescent="0.3">
      <c r="A81" s="125" t="s">
        <v>180</v>
      </c>
      <c r="B81">
        <v>2016</v>
      </c>
      <c r="C81" s="127" t="s">
        <v>16</v>
      </c>
      <c r="D81">
        <v>1083147</v>
      </c>
      <c r="E81">
        <v>91.695303550973648</v>
      </c>
      <c r="F81"/>
      <c r="G81"/>
      <c r="H81">
        <v>91.695303550973648</v>
      </c>
      <c r="I81">
        <v>8.304696449026352</v>
      </c>
      <c r="J81">
        <v>86.998854524627717</v>
      </c>
      <c r="K81"/>
      <c r="L81"/>
      <c r="M81">
        <v>86.998854524627717</v>
      </c>
      <c r="N81">
        <v>13.001145475372283</v>
      </c>
      <c r="O81"/>
      <c r="P81"/>
      <c r="Q81"/>
      <c r="R81"/>
      <c r="S81"/>
      <c r="T81" s="126"/>
    </row>
    <row r="82" spans="1:20" s="78" customFormat="1" ht="15.6" x14ac:dyDescent="0.3">
      <c r="A82" s="125" t="s">
        <v>180</v>
      </c>
      <c r="B82">
        <v>2000</v>
      </c>
      <c r="C82" s="127" t="s">
        <v>17</v>
      </c>
      <c r="D82">
        <v>1382455</v>
      </c>
      <c r="E82"/>
      <c r="F82"/>
      <c r="G82"/>
      <c r="H82"/>
      <c r="I82"/>
      <c r="J82"/>
      <c r="K82"/>
      <c r="L82"/>
      <c r="M82"/>
      <c r="N82"/>
      <c r="O82"/>
      <c r="P82"/>
      <c r="Q82"/>
      <c r="R82"/>
      <c r="S82"/>
      <c r="T82" s="126"/>
    </row>
    <row r="83" spans="1:20" s="78" customFormat="1" ht="15.6" x14ac:dyDescent="0.3">
      <c r="A83" s="125" t="s">
        <v>180</v>
      </c>
      <c r="B83">
        <v>2001</v>
      </c>
      <c r="C83" s="127" t="s">
        <v>17</v>
      </c>
      <c r="D83">
        <v>1408481</v>
      </c>
      <c r="E83"/>
      <c r="F83">
        <v>18.1365520550562</v>
      </c>
      <c r="G83"/>
      <c r="H83"/>
      <c r="I83">
        <v>81.8634479449438</v>
      </c>
      <c r="J83"/>
      <c r="K83"/>
      <c r="L83"/>
      <c r="M83"/>
      <c r="N83"/>
      <c r="O83"/>
      <c r="P83"/>
      <c r="Q83"/>
      <c r="R83"/>
      <c r="S83"/>
      <c r="T83" s="126"/>
    </row>
    <row r="84" spans="1:20" s="78" customFormat="1" ht="15.6" x14ac:dyDescent="0.3">
      <c r="A84" s="125" t="s">
        <v>180</v>
      </c>
      <c r="B84">
        <v>2002</v>
      </c>
      <c r="C84" s="127" t="s">
        <v>17</v>
      </c>
      <c r="D84">
        <v>1437352</v>
      </c>
      <c r="E84"/>
      <c r="F84">
        <v>18.1365520550562</v>
      </c>
      <c r="G84"/>
      <c r="H84"/>
      <c r="I84">
        <v>81.8634479449438</v>
      </c>
      <c r="J84"/>
      <c r="K84"/>
      <c r="L84"/>
      <c r="M84"/>
      <c r="N84"/>
      <c r="O84"/>
      <c r="P84"/>
      <c r="Q84"/>
      <c r="R84"/>
      <c r="S84"/>
      <c r="T84" s="126"/>
    </row>
    <row r="85" spans="1:20" s="78" customFormat="1" ht="15.6" x14ac:dyDescent="0.3">
      <c r="A85" s="125" t="s">
        <v>180</v>
      </c>
      <c r="B85">
        <v>2003</v>
      </c>
      <c r="C85" s="127" t="s">
        <v>17</v>
      </c>
      <c r="D85">
        <v>1467602</v>
      </c>
      <c r="E85"/>
      <c r="F85">
        <v>18.1365520550562</v>
      </c>
      <c r="G85"/>
      <c r="H85"/>
      <c r="I85">
        <v>81.8634479449438</v>
      </c>
      <c r="J85"/>
      <c r="K85"/>
      <c r="L85"/>
      <c r="M85"/>
      <c r="N85"/>
      <c r="O85"/>
      <c r="P85"/>
      <c r="Q85"/>
      <c r="R85"/>
      <c r="S85"/>
      <c r="T85" s="126"/>
    </row>
    <row r="86" spans="1:20" s="78" customFormat="1" ht="15.6" x14ac:dyDescent="0.3">
      <c r="A86" s="125" t="s">
        <v>180</v>
      </c>
      <c r="B86">
        <v>2004</v>
      </c>
      <c r="C86" s="127" t="s">
        <v>17</v>
      </c>
      <c r="D86">
        <v>1498403</v>
      </c>
      <c r="E86"/>
      <c r="F86">
        <v>18.1365520550562</v>
      </c>
      <c r="G86"/>
      <c r="H86"/>
      <c r="I86">
        <v>81.8634479449438</v>
      </c>
      <c r="J86">
        <v>62.197932490755193</v>
      </c>
      <c r="K86"/>
      <c r="L86"/>
      <c r="M86">
        <v>62.197932490755193</v>
      </c>
      <c r="N86">
        <v>37.802067509244807</v>
      </c>
      <c r="O86"/>
      <c r="P86"/>
      <c r="Q86"/>
      <c r="R86"/>
      <c r="S86"/>
      <c r="T86" s="126"/>
    </row>
    <row r="87" spans="1:20" s="78" customFormat="1" ht="15.6" x14ac:dyDescent="0.3">
      <c r="A87" s="125" t="s">
        <v>180</v>
      </c>
      <c r="B87">
        <v>2005</v>
      </c>
      <c r="C87" s="127" t="s">
        <v>17</v>
      </c>
      <c r="D87">
        <v>1528429</v>
      </c>
      <c r="E87"/>
      <c r="F87">
        <v>18.1365520550562</v>
      </c>
      <c r="G87"/>
      <c r="H87"/>
      <c r="I87">
        <v>81.8634479449438</v>
      </c>
      <c r="J87">
        <v>62.197932490755193</v>
      </c>
      <c r="K87"/>
      <c r="L87"/>
      <c r="M87">
        <v>62.197932490755193</v>
      </c>
      <c r="N87">
        <v>37.802067509244807</v>
      </c>
      <c r="O87"/>
      <c r="P87"/>
      <c r="Q87"/>
      <c r="R87"/>
      <c r="S87"/>
      <c r="T87" s="126"/>
    </row>
    <row r="88" spans="1:20" s="78" customFormat="1" ht="15.6" x14ac:dyDescent="0.3">
      <c r="A88" s="125" t="s">
        <v>180</v>
      </c>
      <c r="B88">
        <v>2006</v>
      </c>
      <c r="C88" s="127" t="s">
        <v>17</v>
      </c>
      <c r="D88">
        <v>1556105</v>
      </c>
      <c r="E88"/>
      <c r="F88">
        <v>18.724055518079695</v>
      </c>
      <c r="G88"/>
      <c r="H88"/>
      <c r="I88">
        <v>81.275944481920305</v>
      </c>
      <c r="J88">
        <v>62.197932490755193</v>
      </c>
      <c r="K88"/>
      <c r="L88"/>
      <c r="M88">
        <v>62.197932490755193</v>
      </c>
      <c r="N88">
        <v>37.802067509244807</v>
      </c>
      <c r="O88"/>
      <c r="P88"/>
      <c r="Q88"/>
      <c r="R88"/>
      <c r="S88"/>
      <c r="T88" s="126"/>
    </row>
    <row r="89" spans="1:20" s="78" customFormat="1" ht="15.6" x14ac:dyDescent="0.3">
      <c r="A89" s="125" t="s">
        <v>180</v>
      </c>
      <c r="B89">
        <v>2007</v>
      </c>
      <c r="C89" s="127" t="s">
        <v>17</v>
      </c>
      <c r="D89">
        <v>1586616</v>
      </c>
      <c r="E89"/>
      <c r="F89">
        <v>19.311558981102962</v>
      </c>
      <c r="G89"/>
      <c r="H89"/>
      <c r="I89">
        <v>80.688441018897038</v>
      </c>
      <c r="J89">
        <v>62.197932490755193</v>
      </c>
      <c r="K89"/>
      <c r="L89"/>
      <c r="M89">
        <v>62.197932490755193</v>
      </c>
      <c r="N89">
        <v>37.802067509244807</v>
      </c>
      <c r="O89"/>
      <c r="P89"/>
      <c r="Q89"/>
      <c r="R89"/>
      <c r="S89"/>
      <c r="T89" s="126"/>
    </row>
    <row r="90" spans="1:20" s="78" customFormat="1" ht="15.6" x14ac:dyDescent="0.3">
      <c r="A90" s="125" t="s">
        <v>180</v>
      </c>
      <c r="B90">
        <v>2008</v>
      </c>
      <c r="C90" s="127" t="s">
        <v>17</v>
      </c>
      <c r="D90">
        <v>1620224</v>
      </c>
      <c r="E90"/>
      <c r="F90">
        <v>19.899062444126457</v>
      </c>
      <c r="G90"/>
      <c r="H90"/>
      <c r="I90">
        <v>80.100937555873543</v>
      </c>
      <c r="J90">
        <v>62.197932490755193</v>
      </c>
      <c r="K90"/>
      <c r="L90"/>
      <c r="M90">
        <v>62.197932490755193</v>
      </c>
      <c r="N90">
        <v>37.802067509244807</v>
      </c>
      <c r="O90"/>
      <c r="P90"/>
      <c r="Q90"/>
      <c r="R90"/>
      <c r="S90"/>
      <c r="T90" s="126"/>
    </row>
    <row r="91" spans="1:20" s="78" customFormat="1" ht="15.6" x14ac:dyDescent="0.3">
      <c r="A91" s="125" t="s">
        <v>180</v>
      </c>
      <c r="B91">
        <v>2009</v>
      </c>
      <c r="C91" s="127" t="s">
        <v>17</v>
      </c>
      <c r="D91">
        <v>1655862</v>
      </c>
      <c r="E91"/>
      <c r="F91">
        <v>20.486565907149952</v>
      </c>
      <c r="G91"/>
      <c r="H91"/>
      <c r="I91">
        <v>79.513434092850048</v>
      </c>
      <c r="J91">
        <v>63.566552743528973</v>
      </c>
      <c r="K91"/>
      <c r="L91"/>
      <c r="M91">
        <v>63.566552743528973</v>
      </c>
      <c r="N91">
        <v>36.433447256471027</v>
      </c>
      <c r="O91"/>
      <c r="P91"/>
      <c r="Q91"/>
      <c r="R91"/>
      <c r="S91"/>
      <c r="T91" s="126"/>
    </row>
    <row r="92" spans="1:20" s="78" customFormat="1" ht="15.6" x14ac:dyDescent="0.3">
      <c r="A92" s="125" t="s">
        <v>180</v>
      </c>
      <c r="B92">
        <v>2010</v>
      </c>
      <c r="C92" s="127" t="s">
        <v>17</v>
      </c>
      <c r="D92">
        <v>1691841</v>
      </c>
      <c r="E92"/>
      <c r="F92">
        <v>21.074069370173447</v>
      </c>
      <c r="G92"/>
      <c r="H92"/>
      <c r="I92">
        <v>78.925930629826553</v>
      </c>
      <c r="J92">
        <v>64.935172996302299</v>
      </c>
      <c r="K92"/>
      <c r="L92"/>
      <c r="M92">
        <v>64.935172996302299</v>
      </c>
      <c r="N92">
        <v>35.064827003697701</v>
      </c>
      <c r="O92"/>
      <c r="P92"/>
      <c r="Q92"/>
      <c r="R92"/>
      <c r="S92"/>
      <c r="T92" s="126"/>
    </row>
    <row r="93" spans="1:20" s="78" customFormat="1" ht="15.6" x14ac:dyDescent="0.3">
      <c r="A93" s="125" t="s">
        <v>180</v>
      </c>
      <c r="B93">
        <v>2011</v>
      </c>
      <c r="C93" s="127" t="s">
        <v>17</v>
      </c>
      <c r="D93">
        <v>1726676</v>
      </c>
      <c r="E93">
        <v>35.442353450140601</v>
      </c>
      <c r="F93">
        <v>21.661572833196715</v>
      </c>
      <c r="G93">
        <v>10.038373350638111</v>
      </c>
      <c r="H93">
        <v>11.623199482558604</v>
      </c>
      <c r="I93">
        <v>78.338427166803285</v>
      </c>
      <c r="J93">
        <v>66.303793249075625</v>
      </c>
      <c r="K93"/>
      <c r="L93"/>
      <c r="M93">
        <v>66.303793249075625</v>
      </c>
      <c r="N93">
        <v>33.696206750924375</v>
      </c>
      <c r="O93">
        <v>86.372651965931638</v>
      </c>
      <c r="P93">
        <v>29.193956364484901</v>
      </c>
      <c r="Q93"/>
      <c r="R93">
        <v>29.193956364484901</v>
      </c>
      <c r="S93">
        <v>70.806043635515096</v>
      </c>
      <c r="T93" s="126"/>
    </row>
    <row r="94" spans="1:20" s="78" customFormat="1" ht="15.6" x14ac:dyDescent="0.3">
      <c r="A94" s="125" t="s">
        <v>180</v>
      </c>
      <c r="B94">
        <v>2012</v>
      </c>
      <c r="C94" s="127" t="s">
        <v>17</v>
      </c>
      <c r="D94">
        <v>1763433</v>
      </c>
      <c r="E94">
        <v>35.442353450140601</v>
      </c>
      <c r="F94">
        <v>22.24907629622021</v>
      </c>
      <c r="G94">
        <v>10.038373350638111</v>
      </c>
      <c r="H94">
        <v>12.210702945582099</v>
      </c>
      <c r="I94">
        <v>77.75092370377979</v>
      </c>
      <c r="J94">
        <v>67.672413501848951</v>
      </c>
      <c r="K94"/>
      <c r="L94"/>
      <c r="M94">
        <v>67.672413501848951</v>
      </c>
      <c r="N94">
        <v>32.327586498151049</v>
      </c>
      <c r="O94">
        <v>86.372651965931638</v>
      </c>
      <c r="P94">
        <v>29.193956364484901</v>
      </c>
      <c r="Q94"/>
      <c r="R94">
        <v>29.193956364484901</v>
      </c>
      <c r="S94">
        <v>70.806043635515096</v>
      </c>
      <c r="T94" s="126"/>
    </row>
    <row r="95" spans="1:20" s="78" customFormat="1" ht="15.6" x14ac:dyDescent="0.3">
      <c r="A95" s="125" t="s">
        <v>180</v>
      </c>
      <c r="B95">
        <v>2013</v>
      </c>
      <c r="C95" s="127" t="s">
        <v>17</v>
      </c>
      <c r="D95">
        <v>1801823</v>
      </c>
      <c r="E95">
        <v>35.442353450140601</v>
      </c>
      <c r="F95">
        <v>22.836579759243705</v>
      </c>
      <c r="G95">
        <v>10.038373350638111</v>
      </c>
      <c r="H95">
        <v>12.798206408605594</v>
      </c>
      <c r="I95">
        <v>77.163420240756295</v>
      </c>
      <c r="J95">
        <v>69.041033754622276</v>
      </c>
      <c r="K95"/>
      <c r="L95"/>
      <c r="M95">
        <v>69.041033754622276</v>
      </c>
      <c r="N95">
        <v>30.958966245377724</v>
      </c>
      <c r="O95">
        <v>86.372651965931638</v>
      </c>
      <c r="P95">
        <v>29.193956364484901</v>
      </c>
      <c r="Q95"/>
      <c r="R95">
        <v>29.193956364484901</v>
      </c>
      <c r="S95">
        <v>70.806043635515096</v>
      </c>
      <c r="T95" s="126"/>
    </row>
    <row r="96" spans="1:20" s="78" customFormat="1" ht="15.6" x14ac:dyDescent="0.3">
      <c r="A96" s="125" t="s">
        <v>180</v>
      </c>
      <c r="B96">
        <v>2014</v>
      </c>
      <c r="C96" s="127" t="s">
        <v>17</v>
      </c>
      <c r="D96">
        <v>1841460</v>
      </c>
      <c r="E96">
        <v>35.442353450140601</v>
      </c>
      <c r="F96">
        <v>23.4240832222672</v>
      </c>
      <c r="G96">
        <v>10.038373350638111</v>
      </c>
      <c r="H96">
        <v>13.385709871629089</v>
      </c>
      <c r="I96">
        <v>76.5759167777328</v>
      </c>
      <c r="J96">
        <v>70.409654007395602</v>
      </c>
      <c r="K96"/>
      <c r="L96"/>
      <c r="M96">
        <v>70.409654007395602</v>
      </c>
      <c r="N96">
        <v>29.590345992604398</v>
      </c>
      <c r="O96">
        <v>86.372651965931638</v>
      </c>
      <c r="P96">
        <v>29.193956364484901</v>
      </c>
      <c r="Q96"/>
      <c r="R96">
        <v>29.193956364484901</v>
      </c>
      <c r="S96">
        <v>70.806043635515096</v>
      </c>
      <c r="T96" s="126"/>
    </row>
    <row r="97" spans="1:31" s="78" customFormat="1" ht="15.6" x14ac:dyDescent="0.3">
      <c r="A97" s="125" t="s">
        <v>180</v>
      </c>
      <c r="B97">
        <v>2015</v>
      </c>
      <c r="C97" s="127" t="s">
        <v>17</v>
      </c>
      <c r="D97">
        <v>1881932</v>
      </c>
      <c r="E97">
        <v>35.442353450140601</v>
      </c>
      <c r="F97">
        <v>24.011586685290467</v>
      </c>
      <c r="G97">
        <v>10.038373350638111</v>
      </c>
      <c r="H97">
        <v>13.973213334652357</v>
      </c>
      <c r="I97">
        <v>75.988413314709533</v>
      </c>
      <c r="J97">
        <v>71.778274260169383</v>
      </c>
      <c r="K97"/>
      <c r="L97"/>
      <c r="M97">
        <v>71.778274260169383</v>
      </c>
      <c r="N97">
        <v>28.221725739830617</v>
      </c>
      <c r="O97">
        <v>86.372651965931638</v>
      </c>
      <c r="P97">
        <v>29.193956364484901</v>
      </c>
      <c r="Q97"/>
      <c r="R97">
        <v>29.193956364484901</v>
      </c>
      <c r="S97">
        <v>70.806043635515096</v>
      </c>
      <c r="T97" s="126"/>
    </row>
    <row r="98" spans="1:31" s="78" customFormat="1" ht="15.6" x14ac:dyDescent="0.3">
      <c r="A98" s="125" t="s">
        <v>180</v>
      </c>
      <c r="B98">
        <v>2016</v>
      </c>
      <c r="C98" s="127" t="s">
        <v>17</v>
      </c>
      <c r="D98">
        <v>1922466</v>
      </c>
      <c r="E98">
        <v>35.442353450140601</v>
      </c>
      <c r="F98">
        <v>24.599090148313962</v>
      </c>
      <c r="G98">
        <v>10.038373350638111</v>
      </c>
      <c r="H98">
        <v>14.560716797675852</v>
      </c>
      <c r="I98">
        <v>75.400909851686038</v>
      </c>
      <c r="J98">
        <v>73.146894512942708</v>
      </c>
      <c r="K98"/>
      <c r="L98"/>
      <c r="M98">
        <v>73.146894512942708</v>
      </c>
      <c r="N98">
        <v>26.853105487057292</v>
      </c>
      <c r="O98">
        <v>86.372651965931638</v>
      </c>
      <c r="P98">
        <v>29.193956364484901</v>
      </c>
      <c r="Q98"/>
      <c r="R98">
        <v>29.193956364484901</v>
      </c>
      <c r="S98">
        <v>70.806043635515096</v>
      </c>
      <c r="T98" s="126"/>
    </row>
    <row r="99" spans="1:31" s="78" customFormat="1" ht="15.6" x14ac:dyDescent="0.3">
      <c r="A99" s="125" t="s">
        <v>180</v>
      </c>
      <c r="B99">
        <v>2000</v>
      </c>
      <c r="C99" s="127" t="s">
        <v>18</v>
      </c>
      <c r="D99">
        <v>1286659</v>
      </c>
      <c r="E99"/>
      <c r="F99"/>
      <c r="G99"/>
      <c r="H99"/>
      <c r="I99"/>
      <c r="J99"/>
      <c r="K99"/>
      <c r="L99"/>
      <c r="M99"/>
      <c r="N99"/>
      <c r="O99"/>
      <c r="P99"/>
      <c r="Q99"/>
      <c r="R99"/>
      <c r="S99"/>
      <c r="T99" s="126"/>
    </row>
    <row r="100" spans="1:31" s="78" customFormat="1" ht="15.6" x14ac:dyDescent="0.3">
      <c r="A100" s="125" t="s">
        <v>180</v>
      </c>
      <c r="B100">
        <v>2001</v>
      </c>
      <c r="C100" s="127" t="s">
        <v>18</v>
      </c>
      <c r="D100">
        <v>1318418</v>
      </c>
      <c r="E100"/>
      <c r="F100"/>
      <c r="G100"/>
      <c r="H100"/>
      <c r="I100"/>
      <c r="J100"/>
      <c r="K100"/>
      <c r="L100"/>
      <c r="M100"/>
      <c r="N100"/>
      <c r="O100"/>
      <c r="P100"/>
      <c r="Q100"/>
      <c r="R100"/>
      <c r="S100"/>
      <c r="T100" s="126"/>
    </row>
    <row r="101" spans="1:31" s="78" customFormat="1" ht="15.6" x14ac:dyDescent="0.3">
      <c r="A101" s="125" t="s">
        <v>180</v>
      </c>
      <c r="B101">
        <v>2002</v>
      </c>
      <c r="C101" s="127" t="s">
        <v>18</v>
      </c>
      <c r="D101">
        <v>1346908</v>
      </c>
      <c r="E101"/>
      <c r="F101"/>
      <c r="G101"/>
      <c r="H101"/>
      <c r="I101"/>
      <c r="J101"/>
      <c r="K101"/>
      <c r="L101"/>
      <c r="M101"/>
      <c r="N101"/>
      <c r="O101"/>
      <c r="P101"/>
      <c r="Q101"/>
      <c r="R101"/>
      <c r="S101"/>
      <c r="T101" s="126"/>
    </row>
    <row r="102" spans="1:31" s="78" customFormat="1" ht="15.6" x14ac:dyDescent="0.3">
      <c r="A102" s="125" t="s">
        <v>180</v>
      </c>
      <c r="B102">
        <v>2003</v>
      </c>
      <c r="C102" s="127" t="s">
        <v>18</v>
      </c>
      <c r="D102">
        <v>1376896</v>
      </c>
      <c r="E102"/>
      <c r="F102"/>
      <c r="G102"/>
      <c r="H102"/>
      <c r="I102"/>
      <c r="J102"/>
      <c r="K102"/>
      <c r="L102"/>
      <c r="M102"/>
      <c r="N102"/>
      <c r="O102"/>
      <c r="P102"/>
      <c r="Q102"/>
      <c r="R102"/>
      <c r="S102"/>
      <c r="T102" s="126"/>
    </row>
    <row r="103" spans="1:31" s="78" customFormat="1" ht="15.6" x14ac:dyDescent="0.3">
      <c r="A103" s="125" t="s">
        <v>180</v>
      </c>
      <c r="B103">
        <v>2004</v>
      </c>
      <c r="C103" s="127" t="s">
        <v>18</v>
      </c>
      <c r="D103">
        <v>1408697</v>
      </c>
      <c r="E103"/>
      <c r="F103">
        <v>34.979999999999563</v>
      </c>
      <c r="G103"/>
      <c r="H103">
        <v>34.979999999999563</v>
      </c>
      <c r="I103">
        <v>65.020000000000437</v>
      </c>
      <c r="J103">
        <v>75.336582371091936</v>
      </c>
      <c r="K103"/>
      <c r="L103"/>
      <c r="M103">
        <v>75.336582371091936</v>
      </c>
      <c r="N103">
        <v>24.663417628908064</v>
      </c>
      <c r="O103"/>
      <c r="P103"/>
      <c r="Q103"/>
      <c r="R103"/>
      <c r="S103"/>
      <c r="T103" s="126"/>
    </row>
    <row r="104" spans="1:31" s="78" customFormat="1" ht="15.6" x14ac:dyDescent="0.3">
      <c r="A104" s="125" t="s">
        <v>180</v>
      </c>
      <c r="B104">
        <v>2005</v>
      </c>
      <c r="C104" s="127" t="s">
        <v>18</v>
      </c>
      <c r="D104">
        <v>1442568</v>
      </c>
      <c r="E104"/>
      <c r="F104">
        <v>34.979999999999563</v>
      </c>
      <c r="G104"/>
      <c r="H104">
        <v>34.979999999999563</v>
      </c>
      <c r="I104">
        <v>65.020000000000437</v>
      </c>
      <c r="J104">
        <v>75.336582371091936</v>
      </c>
      <c r="K104"/>
      <c r="L104"/>
      <c r="M104">
        <v>75.336582371091936</v>
      </c>
      <c r="N104">
        <v>24.663417628908064</v>
      </c>
      <c r="O104"/>
      <c r="P104"/>
      <c r="Q104"/>
      <c r="R104"/>
      <c r="S104"/>
      <c r="T104" s="126"/>
    </row>
    <row r="105" spans="1:31" s="78" customFormat="1" ht="15.6" x14ac:dyDescent="0.3">
      <c r="A105" s="125" t="s">
        <v>180</v>
      </c>
      <c r="B105">
        <v>2006</v>
      </c>
      <c r="C105" s="127" t="s">
        <v>18</v>
      </c>
      <c r="D105">
        <v>1478419</v>
      </c>
      <c r="E105"/>
      <c r="F105">
        <v>34.979999999999563</v>
      </c>
      <c r="G105"/>
      <c r="H105">
        <v>34.979999999999563</v>
      </c>
      <c r="I105">
        <v>65.020000000000437</v>
      </c>
      <c r="J105">
        <v>75.336582371091936</v>
      </c>
      <c r="K105"/>
      <c r="L105"/>
      <c r="M105">
        <v>75.336582371091936</v>
      </c>
      <c r="N105">
        <v>24.663417628908064</v>
      </c>
      <c r="O105"/>
      <c r="P105"/>
      <c r="Q105"/>
      <c r="R105"/>
      <c r="S105"/>
      <c r="T105" s="126"/>
    </row>
    <row r="106" spans="1:31" s="78" customFormat="1" ht="15.6" x14ac:dyDescent="0.3">
      <c r="A106" s="125" t="s">
        <v>180</v>
      </c>
      <c r="B106">
        <v>2007</v>
      </c>
      <c r="C106" s="127" t="s">
        <v>18</v>
      </c>
      <c r="D106">
        <v>1511374</v>
      </c>
      <c r="E106"/>
      <c r="F106">
        <v>34.979999999999563</v>
      </c>
      <c r="G106"/>
      <c r="H106">
        <v>34.979999999999563</v>
      </c>
      <c r="I106">
        <v>65.020000000000437</v>
      </c>
      <c r="J106">
        <v>75.336582371091936</v>
      </c>
      <c r="K106"/>
      <c r="L106"/>
      <c r="M106">
        <v>75.336582371091936</v>
      </c>
      <c r="N106">
        <v>24.663417628908064</v>
      </c>
      <c r="O106"/>
      <c r="P106"/>
      <c r="Q106"/>
      <c r="R106"/>
      <c r="S106"/>
      <c r="T106" s="126"/>
    </row>
    <row r="107" spans="1:31" s="78" customFormat="1" ht="15.6" x14ac:dyDescent="0.3">
      <c r="A107" s="125" t="s">
        <v>180</v>
      </c>
      <c r="B107">
        <v>2008</v>
      </c>
      <c r="C107" s="127" t="s">
        <v>18</v>
      </c>
      <c r="D107">
        <v>1546909</v>
      </c>
      <c r="E107"/>
      <c r="F107">
        <v>34.979999999999563</v>
      </c>
      <c r="G107"/>
      <c r="H107">
        <v>34.979999999999563</v>
      </c>
      <c r="I107">
        <v>65.020000000000437</v>
      </c>
      <c r="J107">
        <v>75.336582371091936</v>
      </c>
      <c r="K107"/>
      <c r="L107"/>
      <c r="M107">
        <v>75.336582371091936</v>
      </c>
      <c r="N107">
        <v>24.663417628908064</v>
      </c>
      <c r="O107"/>
      <c r="P107"/>
      <c r="Q107"/>
      <c r="R107"/>
      <c r="S107"/>
      <c r="T107" s="126"/>
    </row>
    <row r="108" spans="1:31" s="78" customFormat="1" ht="15.6" x14ac:dyDescent="0.3">
      <c r="A108" s="125" t="s">
        <v>180</v>
      </c>
      <c r="B108">
        <v>2009</v>
      </c>
      <c r="C108" s="127" t="s">
        <v>18</v>
      </c>
      <c r="D108">
        <v>1584287</v>
      </c>
      <c r="E108"/>
      <c r="F108">
        <v>36.399999999999636</v>
      </c>
      <c r="G108"/>
      <c r="H108">
        <v>36.399999999999636</v>
      </c>
      <c r="I108">
        <v>63.600000000000364</v>
      </c>
      <c r="J108">
        <v>77.441607659764486</v>
      </c>
      <c r="K108"/>
      <c r="L108"/>
      <c r="M108">
        <v>77.441607659764486</v>
      </c>
      <c r="N108">
        <v>22.558392340235514</v>
      </c>
      <c r="O108"/>
      <c r="P108"/>
      <c r="Q108"/>
      <c r="R108"/>
      <c r="S108"/>
      <c r="T108" s="126"/>
    </row>
    <row r="109" spans="1:31" s="78" customFormat="1" ht="15.6" x14ac:dyDescent="0.3">
      <c r="A109" s="125" t="s">
        <v>180</v>
      </c>
      <c r="B109">
        <v>2010</v>
      </c>
      <c r="C109" s="127" t="s">
        <v>18</v>
      </c>
      <c r="D109">
        <v>1622867</v>
      </c>
      <c r="E109"/>
      <c r="F109">
        <v>37.819999999999709</v>
      </c>
      <c r="G109"/>
      <c r="H109">
        <v>37.819999999999709</v>
      </c>
      <c r="I109">
        <v>62.180000000000291</v>
      </c>
      <c r="J109">
        <v>79.546632948437036</v>
      </c>
      <c r="K109"/>
      <c r="L109"/>
      <c r="M109">
        <v>79.546632948437036</v>
      </c>
      <c r="N109">
        <v>20.453367051562964</v>
      </c>
      <c r="O109"/>
      <c r="P109"/>
      <c r="Q109"/>
      <c r="R109"/>
      <c r="S109"/>
      <c r="T109" s="126"/>
    </row>
    <row r="110" spans="1:31" s="78" customFormat="1" ht="15.6" x14ac:dyDescent="0.3">
      <c r="A110" s="125" t="s">
        <v>180</v>
      </c>
      <c r="B110">
        <v>2011</v>
      </c>
      <c r="C110" s="77" t="s">
        <v>18</v>
      </c>
      <c r="D110">
        <v>1662034</v>
      </c>
      <c r="E110">
        <v>75.350701402805612</v>
      </c>
      <c r="F110">
        <v>39.239999999999782</v>
      </c>
      <c r="G110"/>
      <c r="H110">
        <v>39.239999999999782</v>
      </c>
      <c r="I110">
        <v>60.760000000000218</v>
      </c>
      <c r="J110">
        <v>81.651658237109586</v>
      </c>
      <c r="K110"/>
      <c r="L110"/>
      <c r="M110">
        <v>81.651658237109586</v>
      </c>
      <c r="N110">
        <v>18.348341762890414</v>
      </c>
      <c r="O110"/>
      <c r="P110"/>
      <c r="Q110"/>
      <c r="R110"/>
      <c r="S110"/>
      <c r="T110" s="120"/>
      <c r="U110" s="118"/>
      <c r="V110" s="118"/>
      <c r="W110" s="118"/>
      <c r="X110" s="118"/>
      <c r="Y110" s="118"/>
      <c r="Z110" s="118"/>
      <c r="AA110" s="118"/>
      <c r="AB110" s="118"/>
      <c r="AC110" s="118"/>
      <c r="AD110" s="118"/>
      <c r="AE110" s="118"/>
    </row>
    <row r="111" spans="1:31" s="78" customFormat="1" ht="15.6" x14ac:dyDescent="0.3">
      <c r="A111" s="125" t="s">
        <v>180</v>
      </c>
      <c r="B111">
        <v>2012</v>
      </c>
      <c r="C111" s="77" t="s">
        <v>18</v>
      </c>
      <c r="D111">
        <v>1698163</v>
      </c>
      <c r="E111">
        <v>75.350701402805612</v>
      </c>
      <c r="F111">
        <v>40.659999999999854</v>
      </c>
      <c r="G111"/>
      <c r="H111">
        <v>40.659999999999854</v>
      </c>
      <c r="I111">
        <v>59.340000000000146</v>
      </c>
      <c r="J111">
        <v>83.756683525782137</v>
      </c>
      <c r="K111"/>
      <c r="L111"/>
      <c r="M111">
        <v>83.756683525782137</v>
      </c>
      <c r="N111">
        <v>16.243316474217863</v>
      </c>
      <c r="O111"/>
      <c r="P111"/>
      <c r="Q111"/>
      <c r="R111"/>
      <c r="S111"/>
      <c r="T111" s="120"/>
      <c r="U111" s="118"/>
      <c r="V111" s="118"/>
      <c r="W111" s="118"/>
      <c r="X111" s="118"/>
      <c r="Y111" s="118"/>
      <c r="Z111" s="118"/>
      <c r="AA111" s="118"/>
      <c r="AB111" s="118"/>
      <c r="AC111" s="118"/>
      <c r="AD111" s="118"/>
      <c r="AE111" s="118"/>
    </row>
    <row r="112" spans="1:31" s="78" customFormat="1" ht="15.6" x14ac:dyDescent="0.3">
      <c r="A112" s="125" t="s">
        <v>180</v>
      </c>
      <c r="B112">
        <v>2013</v>
      </c>
      <c r="C112" s="77" t="s">
        <v>18</v>
      </c>
      <c r="D112">
        <v>1735911</v>
      </c>
      <c r="E112">
        <v>75.350701402805612</v>
      </c>
      <c r="F112">
        <v>42.079999999999472</v>
      </c>
      <c r="G112"/>
      <c r="H112">
        <v>42.079999999999472</v>
      </c>
      <c r="I112">
        <v>57.920000000000528</v>
      </c>
      <c r="J112">
        <v>85.861708814454687</v>
      </c>
      <c r="K112"/>
      <c r="L112"/>
      <c r="M112">
        <v>85.861708814454687</v>
      </c>
      <c r="N112">
        <v>14.138291185545313</v>
      </c>
      <c r="O112"/>
      <c r="P112"/>
      <c r="Q112"/>
      <c r="R112"/>
      <c r="S112"/>
      <c r="T112" s="120"/>
      <c r="U112" s="118"/>
      <c r="V112" s="118"/>
      <c r="W112" s="118"/>
      <c r="X112" s="118"/>
      <c r="Y112" s="118"/>
      <c r="Z112" s="118"/>
      <c r="AA112" s="118"/>
      <c r="AB112" s="118"/>
      <c r="AC112" s="118"/>
      <c r="AD112" s="118"/>
      <c r="AE112" s="118"/>
    </row>
    <row r="113" spans="1:31" s="78" customFormat="1" ht="15.6" x14ac:dyDescent="0.3">
      <c r="A113" s="125" t="s">
        <v>180</v>
      </c>
      <c r="B113">
        <v>2014</v>
      </c>
      <c r="C113" s="77" t="s">
        <v>18</v>
      </c>
      <c r="D113">
        <v>1775839</v>
      </c>
      <c r="E113">
        <v>75.350701402805612</v>
      </c>
      <c r="F113">
        <v>43.499999999999545</v>
      </c>
      <c r="G113"/>
      <c r="H113">
        <v>43.499999999999545</v>
      </c>
      <c r="I113">
        <v>56.500000000000455</v>
      </c>
      <c r="J113">
        <v>87.966734103127237</v>
      </c>
      <c r="K113"/>
      <c r="L113"/>
      <c r="M113">
        <v>87.966734103127237</v>
      </c>
      <c r="N113">
        <v>12.033265896872763</v>
      </c>
      <c r="O113"/>
      <c r="P113"/>
      <c r="Q113"/>
      <c r="R113"/>
      <c r="S113"/>
      <c r="T113" s="120"/>
      <c r="U113" s="118"/>
      <c r="V113" s="118"/>
      <c r="W113" s="118"/>
      <c r="X113" s="118"/>
      <c r="Y113" s="118"/>
      <c r="Z113" s="118"/>
      <c r="AA113" s="118"/>
      <c r="AB113" s="118"/>
      <c r="AC113" s="118"/>
      <c r="AD113" s="118"/>
      <c r="AE113" s="118"/>
    </row>
    <row r="114" spans="1:31" s="78" customFormat="1" ht="15.6" x14ac:dyDescent="0.3">
      <c r="A114" s="125" t="s">
        <v>180</v>
      </c>
      <c r="B114">
        <v>2015</v>
      </c>
      <c r="C114" s="77" t="s">
        <v>18</v>
      </c>
      <c r="D114">
        <v>1818507</v>
      </c>
      <c r="E114">
        <v>75.350701402805612</v>
      </c>
      <c r="F114">
        <v>44.919999999999618</v>
      </c>
      <c r="G114"/>
      <c r="H114">
        <v>44.919999999999618</v>
      </c>
      <c r="I114">
        <v>55.080000000000382</v>
      </c>
      <c r="J114">
        <v>90.071759391799787</v>
      </c>
      <c r="K114"/>
      <c r="L114"/>
      <c r="M114">
        <v>90.071759391799787</v>
      </c>
      <c r="N114">
        <v>9.9282406082002126</v>
      </c>
      <c r="O114"/>
      <c r="P114"/>
      <c r="Q114"/>
      <c r="R114"/>
      <c r="S114"/>
      <c r="T114" s="120"/>
      <c r="U114" s="118"/>
      <c r="V114" s="118"/>
      <c r="W114" s="118"/>
      <c r="X114" s="118"/>
      <c r="Y114" s="118"/>
      <c r="Z114" s="118"/>
      <c r="AA114" s="118"/>
      <c r="AB114" s="118"/>
      <c r="AC114" s="118"/>
      <c r="AD114" s="118"/>
      <c r="AE114" s="118"/>
    </row>
    <row r="115" spans="1:31" s="78" customFormat="1" ht="15.6" x14ac:dyDescent="0.3">
      <c r="A115" s="125" t="s">
        <v>180</v>
      </c>
      <c r="B115">
        <v>2016</v>
      </c>
      <c r="C115" s="77" t="s">
        <v>18</v>
      </c>
      <c r="D115">
        <v>1863966</v>
      </c>
      <c r="E115">
        <v>75.350701402805612</v>
      </c>
      <c r="F115">
        <v>46.339999999999691</v>
      </c>
      <c r="G115"/>
      <c r="H115">
        <v>46.339999999999691</v>
      </c>
      <c r="I115">
        <v>53.660000000000309</v>
      </c>
      <c r="J115">
        <v>92.176784680472338</v>
      </c>
      <c r="K115"/>
      <c r="L115"/>
      <c r="M115">
        <v>92.176784680472338</v>
      </c>
      <c r="N115">
        <v>7.8232153195276624</v>
      </c>
      <c r="O115"/>
      <c r="P115"/>
      <c r="Q115"/>
      <c r="R115"/>
      <c r="S115"/>
      <c r="T115" s="120"/>
      <c r="U115" s="118"/>
      <c r="V115" s="118"/>
      <c r="W115" s="118"/>
      <c r="X115" s="118"/>
      <c r="Y115" s="118"/>
      <c r="Z115" s="118"/>
      <c r="AA115" s="118"/>
      <c r="AB115" s="118"/>
      <c r="AC115" s="118"/>
      <c r="AD115" s="118"/>
      <c r="AE115" s="118"/>
    </row>
    <row r="116" spans="1:31" s="78" customFormat="1" ht="12" x14ac:dyDescent="0.25">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pans="1:31" s="78" customFormat="1" ht="12" x14ac:dyDescent="0.25">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pans="1:31" s="78" customFormat="1" ht="12" x14ac:dyDescent="0.25">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pans="1:31" s="78" customFormat="1" ht="12" x14ac:dyDescent="0.25">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pans="1:31" s="78" customFormat="1" ht="12" x14ac:dyDescent="0.25">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pans="1:31" s="78" customFormat="1" ht="12" x14ac:dyDescent="0.25">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pans="1:31" s="78" customFormat="1" ht="12" x14ac:dyDescent="0.25">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pans="1:31" s="78" customFormat="1" ht="12" x14ac:dyDescent="0.25">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pans="1:31" s="78" customFormat="1" ht="12" x14ac:dyDescent="0.25">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pans="1:31" s="78" customFormat="1" ht="12" x14ac:dyDescent="0.25">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pans="1:31" s="78" customFormat="1" ht="12" x14ac:dyDescent="0.25">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pans="1:31" s="78" customFormat="1" ht="12" x14ac:dyDescent="0.25">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pans="1:31" s="78" customFormat="1" ht="12" x14ac:dyDescent="0.25">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pans="1:30" s="78" customFormat="1" ht="12" x14ac:dyDescent="0.25">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pans="1:30" s="78" customFormat="1" ht="12" x14ac:dyDescent="0.25">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pans="1:30" s="78" customFormat="1" ht="12" x14ac:dyDescent="0.25">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pans="1:30" s="78" customFormat="1" ht="12" x14ac:dyDescent="0.25">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pans="1:30" s="78" customFormat="1" ht="12" x14ac:dyDescent="0.25">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pans="1:30" s="78" customFormat="1" ht="12" x14ac:dyDescent="0.25">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pans="1:30" s="78" customFormat="1" ht="12" x14ac:dyDescent="0.25">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pans="1:30" s="78" customFormat="1" ht="12" x14ac:dyDescent="0.25">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pans="1:30" s="78" customFormat="1" ht="12" x14ac:dyDescent="0.25">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pans="1:30" s="78" customFormat="1" ht="12" x14ac:dyDescent="0.25">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pans="1:30" s="78" customFormat="1" ht="12" x14ac:dyDescent="0.25">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pans="1:30" s="78" customFormat="1" ht="12" x14ac:dyDescent="0.25">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pans="1:30" s="78" customFormat="1" ht="12" x14ac:dyDescent="0.25">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pans="1:30" s="78" customFormat="1" ht="12" x14ac:dyDescent="0.25">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pans="1:30" s="78" customFormat="1" ht="12" x14ac:dyDescent="0.25">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pans="1:30" s="78" customFormat="1" ht="12" x14ac:dyDescent="0.25">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pans="1:30" s="78" customFormat="1" ht="12" x14ac:dyDescent="0.25">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pans="1:30" s="78" customFormat="1" ht="12" x14ac:dyDescent="0.25">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pans="1:30" s="78" customFormat="1" ht="12" x14ac:dyDescent="0.25">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pans="1:30" s="78" customFormat="1" ht="12" x14ac:dyDescent="0.25">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pans="1:30" s="78" customFormat="1" ht="12" x14ac:dyDescent="0.25">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pans="1:30" s="78" customFormat="1" ht="12" x14ac:dyDescent="0.25">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pans="1:30" s="78" customFormat="1" ht="12" x14ac:dyDescent="0.25">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pans="1:30" s="78" customFormat="1" ht="12" x14ac:dyDescent="0.25">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pans="1:30" s="78" customFormat="1" ht="12" x14ac:dyDescent="0.25">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pans="1:30" s="78" customFormat="1" ht="12" x14ac:dyDescent="0.25">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pans="1:30" s="78" customFormat="1" ht="12" x14ac:dyDescent="0.25">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pans="1:30" s="78" customFormat="1" ht="12" x14ac:dyDescent="0.25">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pans="1:30" s="78" customFormat="1" ht="12" x14ac:dyDescent="0.25">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pans="1:30" s="78" customFormat="1" ht="12" x14ac:dyDescent="0.25">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pans="1:30" s="78" customFormat="1" ht="12" x14ac:dyDescent="0.25">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pans="1:30" s="78" customFormat="1" ht="12" x14ac:dyDescent="0.25">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pans="1:30" s="78" customFormat="1" ht="12" x14ac:dyDescent="0.25">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pans="1:30" s="78" customFormat="1" ht="12" x14ac:dyDescent="0.25">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pans="1:30" s="78" customFormat="1" ht="12" x14ac:dyDescent="0.25">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pans="1:30" s="78" customFormat="1" ht="12" x14ac:dyDescent="0.25">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pans="1:30" s="78" customFormat="1" ht="12" x14ac:dyDescent="0.25">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pans="1:30" s="78" customFormat="1" ht="12" x14ac:dyDescent="0.25">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pans="1:30" s="78" customFormat="1" ht="12" x14ac:dyDescent="0.25">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pans="1:30" s="78" customFormat="1" ht="12" x14ac:dyDescent="0.25">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spans="1:30" ht="15.6" x14ac:dyDescent="0.3">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spans="1:30" ht="15.6" x14ac:dyDescent="0.3">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spans="1:30" ht="15.6" x14ac:dyDescent="0.3">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spans="1:30" ht="15.6" x14ac:dyDescent="0.3">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spans="1:30" ht="15.6" x14ac:dyDescent="0.3">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spans="1:30" ht="15.6" x14ac:dyDescent="0.3">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spans="1:30" ht="15.6" x14ac:dyDescent="0.3">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spans="1:30" ht="15.6" x14ac:dyDescent="0.3">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spans="1:28" ht="15.6" x14ac:dyDescent="0.3">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spans="1:28" ht="15.6" x14ac:dyDescent="0.3">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spans="1:28" ht="15.6" x14ac:dyDescent="0.3">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spans="1:28" ht="15.6" x14ac:dyDescent="0.3">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spans="1:28" ht="15.6" x14ac:dyDescent="0.3">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spans="1:28" ht="15.6" x14ac:dyDescent="0.3">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spans="1:28" ht="15.6" x14ac:dyDescent="0.3">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spans="1:28" ht="15.6" x14ac:dyDescent="0.3">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spans="1:28" ht="15.6" x14ac:dyDescent="0.3">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spans="1:28" ht="15.6" x14ac:dyDescent="0.3">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spans="1:28" ht="15.6" x14ac:dyDescent="0.3">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spans="1:28" ht="15.6" x14ac:dyDescent="0.3">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spans="1:28" ht="15.6" x14ac:dyDescent="0.3">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spans="1:28" ht="15.6" x14ac:dyDescent="0.3">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spans="1:28" ht="15.6" x14ac:dyDescent="0.3">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spans="1:28" ht="15.6" x14ac:dyDescent="0.3">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spans="1:28" ht="15.6" x14ac:dyDescent="0.3">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spans="1:28" ht="15.6" x14ac:dyDescent="0.3">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spans="1:28" ht="15.6" x14ac:dyDescent="0.3">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spans="1:28" ht="15.6" x14ac:dyDescent="0.3">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spans="1:28" ht="15.6" x14ac:dyDescent="0.3">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spans="1:28" ht="15.6" x14ac:dyDescent="0.3">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spans="1:28" ht="15.6" x14ac:dyDescent="0.3">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spans="1:28" ht="15.6" x14ac:dyDescent="0.3">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spans="1:28" ht="15.6" x14ac:dyDescent="0.3">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spans="1:28" ht="15.6" x14ac:dyDescent="0.3">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spans="1:28" ht="15.6" x14ac:dyDescent="0.3">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spans="1:28" ht="15.6" x14ac:dyDescent="0.3">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spans="1:28" ht="15.6" x14ac:dyDescent="0.3">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spans="1:28" ht="15.6" x14ac:dyDescent="0.3">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spans="1:28" ht="15.6" x14ac:dyDescent="0.3">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spans="1:28" ht="15.6" x14ac:dyDescent="0.3">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spans="1:28" ht="15.6" x14ac:dyDescent="0.3">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spans="1:28" ht="15.6" x14ac:dyDescent="0.3">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spans="1:28" ht="15.6" x14ac:dyDescent="0.3">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spans="1:28" ht="15.6" x14ac:dyDescent="0.3">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spans="1:28" ht="15.6" x14ac:dyDescent="0.3">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spans="1:28" ht="15.6" x14ac:dyDescent="0.3">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spans="1:28" ht="15.6" x14ac:dyDescent="0.3">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spans="1:28" ht="15.6" x14ac:dyDescent="0.3">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spans="1:28" ht="15.6" x14ac:dyDescent="0.3">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spans="1:28" ht="15.6" x14ac:dyDescent="0.3">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spans="1:28" ht="15.6" x14ac:dyDescent="0.3">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spans="1:28" ht="15.6" x14ac:dyDescent="0.3">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spans="1:28" ht="15.6" x14ac:dyDescent="0.3">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spans="1:28" ht="15.6" x14ac:dyDescent="0.3">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spans="1:28" ht="15.6" x14ac:dyDescent="0.3">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spans="1:28" ht="15.6" x14ac:dyDescent="0.3">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spans="1:28" ht="15.6" x14ac:dyDescent="0.3">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spans="1:28" ht="15.6" x14ac:dyDescent="0.3">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spans="1:28" ht="15.6" x14ac:dyDescent="0.3">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spans="1:28" ht="15.6" x14ac:dyDescent="0.3">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spans="1:28" ht="15.6" x14ac:dyDescent="0.3">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spans="1:28" ht="15.6" x14ac:dyDescent="0.3">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spans="1:28" ht="15.6" x14ac:dyDescent="0.3">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spans="1:28" ht="15.6" x14ac:dyDescent="0.3">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spans="1:28" ht="15.6" x14ac:dyDescent="0.3">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spans="1:28" ht="15.6" x14ac:dyDescent="0.3">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spans="1:28" ht="15.6" x14ac:dyDescent="0.3">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spans="1:28" ht="15.6" x14ac:dyDescent="0.3">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spans="1:28" ht="15.6" x14ac:dyDescent="0.3">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spans="1:28" ht="15.6" x14ac:dyDescent="0.3">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spans="1:28" ht="15.6" x14ac:dyDescent="0.3">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spans="1:28" ht="15.6" x14ac:dyDescent="0.3">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spans="1:27" ht="15.6" x14ac:dyDescent="0.3">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spans="1:27" ht="15.6" x14ac:dyDescent="0.3">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spans="1:27" ht="15.6" x14ac:dyDescent="0.3">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spans="1:27" ht="15.6" x14ac:dyDescent="0.3">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spans="1:27" ht="15.6" x14ac:dyDescent="0.3">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spans="1:27" ht="15.6" x14ac:dyDescent="0.3">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spans="1:27" ht="15.6" x14ac:dyDescent="0.3">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spans="1:27" ht="15.6" x14ac:dyDescent="0.3">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spans="1:27" ht="15.6" x14ac:dyDescent="0.3">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spans="1:27" ht="15.6" x14ac:dyDescent="0.3">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spans="1:27" ht="15.6" x14ac:dyDescent="0.3">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spans="1:27" ht="15.6" x14ac:dyDescent="0.3">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spans="1:27" ht="15.6" x14ac:dyDescent="0.3">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spans="1:27" ht="15.6" x14ac:dyDescent="0.3">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spans="1:27" ht="15.6" x14ac:dyDescent="0.3">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spans="1:27" ht="15.6" x14ac:dyDescent="0.3">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spans="1:27" ht="15.6" x14ac:dyDescent="0.3">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spans="1:27" ht="15.6" x14ac:dyDescent="0.3">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spans="1:27" ht="15.6" x14ac:dyDescent="0.3">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spans="1:27" ht="15.6" x14ac:dyDescent="0.3">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spans="1:27" ht="15.6" x14ac:dyDescent="0.3">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spans="1:27" ht="15.6" x14ac:dyDescent="0.3">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spans="1:27" ht="15.6" x14ac:dyDescent="0.3">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spans="1:27" ht="15.6" x14ac:dyDescent="0.3">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spans="1:27" ht="15.6" x14ac:dyDescent="0.3">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spans="1:27" ht="15.6" x14ac:dyDescent="0.3">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spans="1:27" ht="15.6" x14ac:dyDescent="0.3">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spans="1:27" ht="15.6" x14ac:dyDescent="0.3">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spans="1:27" ht="15.6" x14ac:dyDescent="0.3">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spans="1:27" ht="15.6" x14ac:dyDescent="0.3">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spans="1:27" ht="15.6" x14ac:dyDescent="0.3">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spans="1:27" ht="15.6" x14ac:dyDescent="0.3">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spans="1:27" ht="15.6" x14ac:dyDescent="0.3">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spans="1:27" ht="15.6" x14ac:dyDescent="0.3">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spans="1:27" ht="15.6" x14ac:dyDescent="0.3">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spans="1:27" ht="15.6" x14ac:dyDescent="0.3">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spans="1:27" ht="15.6" x14ac:dyDescent="0.3">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spans="1:27" ht="15.6" x14ac:dyDescent="0.3">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spans="1:27" ht="15.6" x14ac:dyDescent="0.3">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spans="1:27" ht="15.6" x14ac:dyDescent="0.3">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spans="1:27" ht="15.6" x14ac:dyDescent="0.3">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spans="1:27" ht="15.6" x14ac:dyDescent="0.3">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spans="1:27" ht="15.6" x14ac:dyDescent="0.3">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spans="1:27" ht="15.6" x14ac:dyDescent="0.3">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spans="1:27" ht="15.6" x14ac:dyDescent="0.3">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spans="1:27" ht="15.6" x14ac:dyDescent="0.3">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spans="1:27" ht="15.6" x14ac:dyDescent="0.3">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spans="1:27" ht="15.6" x14ac:dyDescent="0.3">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spans="1:27" ht="15.6" x14ac:dyDescent="0.3">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spans="1:27" ht="15.6" x14ac:dyDescent="0.3">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spans="1:27" ht="15.6" x14ac:dyDescent="0.3">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spans="1:27" ht="15.6" x14ac:dyDescent="0.3">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spans="1:27" ht="15.6" x14ac:dyDescent="0.3">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spans="1:27" ht="15.6" x14ac:dyDescent="0.3">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spans="1:27" ht="15.6" x14ac:dyDescent="0.3">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spans="1:27" ht="15.6" x14ac:dyDescent="0.3">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spans="1:27" ht="15.6" x14ac:dyDescent="0.3">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spans="1:27" ht="15.6" x14ac:dyDescent="0.3">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spans="1:27" ht="15.6" x14ac:dyDescent="0.3">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spans="1:27" ht="15.6" x14ac:dyDescent="0.3">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spans="1:27" ht="15.6" x14ac:dyDescent="0.3">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spans="1:27" ht="15.6" x14ac:dyDescent="0.3">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spans="1:27" ht="15.6" x14ac:dyDescent="0.3">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spans="1:27" ht="15.6" x14ac:dyDescent="0.3">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spans="1:27" ht="15.6" x14ac:dyDescent="0.3">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spans="1:27" ht="15.6" x14ac:dyDescent="0.3">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spans="1:27" ht="15.6" x14ac:dyDescent="0.3">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spans="1:27" ht="15.6" x14ac:dyDescent="0.3">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spans="1:27" ht="15.6" x14ac:dyDescent="0.3">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spans="1:27" ht="15.6" x14ac:dyDescent="0.3">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spans="1:27" ht="15.6" x14ac:dyDescent="0.3">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spans="1:27" ht="15.6" x14ac:dyDescent="0.3">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spans="1:27" ht="15.6" x14ac:dyDescent="0.3">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spans="1:27" ht="15.6" x14ac:dyDescent="0.3">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spans="1:27" ht="15.6" x14ac:dyDescent="0.3">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spans="1:27" ht="15.6" x14ac:dyDescent="0.3">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spans="1:27" ht="15.6" x14ac:dyDescent="0.3">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spans="1:27" ht="15.6" x14ac:dyDescent="0.3">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spans="1:27" ht="15.6" x14ac:dyDescent="0.3">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spans="1:27" ht="15.6" x14ac:dyDescent="0.3">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spans="1:27" ht="15.6" x14ac:dyDescent="0.3">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spans="1:27" ht="15.6" x14ac:dyDescent="0.3">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spans="1:27" ht="15.6" x14ac:dyDescent="0.3">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spans="1:27" ht="15.6" x14ac:dyDescent="0.3">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spans="1:27" ht="15.6" x14ac:dyDescent="0.3">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spans="1:27" ht="15.6" x14ac:dyDescent="0.3">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spans="1:27" ht="15.6" x14ac:dyDescent="0.3">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spans="1:27" ht="15.6" x14ac:dyDescent="0.3">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spans="1:27" ht="15.6" x14ac:dyDescent="0.3">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spans="1:27" ht="15.6" x14ac:dyDescent="0.3">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spans="1:27" ht="15.6" x14ac:dyDescent="0.3">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spans="1:27" ht="15.6" x14ac:dyDescent="0.3">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spans="1:27" ht="15.6" x14ac:dyDescent="0.3">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spans="1:27" ht="15.6" x14ac:dyDescent="0.3">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spans="1:27" ht="15.6" x14ac:dyDescent="0.3">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spans="1:27" ht="15.6" x14ac:dyDescent="0.3">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spans="1:27" ht="15.6" x14ac:dyDescent="0.3">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spans="1:27" ht="15.6" x14ac:dyDescent="0.3">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spans="1:27" ht="15.6" x14ac:dyDescent="0.3">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spans="1:27" ht="15.6" x14ac:dyDescent="0.3">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spans="1:27" ht="15.6" x14ac:dyDescent="0.3">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spans="1:27" ht="15.6" x14ac:dyDescent="0.3">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spans="1:27" ht="15.6" x14ac:dyDescent="0.3">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spans="1:27" ht="15.6" x14ac:dyDescent="0.3">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spans="1:27" ht="15.6" x14ac:dyDescent="0.3">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spans="1:27" ht="15.6" x14ac:dyDescent="0.3">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spans="1:27" ht="15.6" x14ac:dyDescent="0.3">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spans="1:27" ht="15.6" x14ac:dyDescent="0.3">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spans="1:27" ht="15.6" x14ac:dyDescent="0.3">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spans="1:27" ht="15.6" x14ac:dyDescent="0.3">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spans="1:27" ht="15.6" x14ac:dyDescent="0.3">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spans="1:27" ht="15.6" x14ac:dyDescent="0.3">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spans="1:27" ht="15.6" x14ac:dyDescent="0.3">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spans="1:27" ht="15.6" x14ac:dyDescent="0.3">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spans="1:27" ht="15.6" x14ac:dyDescent="0.3">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spans="1:27" ht="15.6" x14ac:dyDescent="0.3">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spans="1:27" ht="15.6" x14ac:dyDescent="0.3">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spans="1:27" ht="15.6" x14ac:dyDescent="0.3">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spans="1:27" ht="15.6" x14ac:dyDescent="0.3">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spans="1:27" ht="15.6" x14ac:dyDescent="0.3">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spans="1:27" ht="15.6" x14ac:dyDescent="0.3">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spans="1:27" ht="15.6" x14ac:dyDescent="0.3">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spans="1:27" ht="15.6" x14ac:dyDescent="0.3">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spans="1:27" ht="15.6" x14ac:dyDescent="0.3">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spans="1:27" ht="15.6" x14ac:dyDescent="0.3">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spans="1:27" ht="15.6" x14ac:dyDescent="0.3">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spans="1:27" ht="15.6" x14ac:dyDescent="0.3">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spans="1:27" ht="15.6" x14ac:dyDescent="0.3">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spans="1:27" ht="15.6" x14ac:dyDescent="0.3">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spans="1:27" ht="15.6" x14ac:dyDescent="0.3">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spans="1:27" ht="15.6" x14ac:dyDescent="0.3">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spans="1:27" ht="15.6" x14ac:dyDescent="0.3">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spans="1:27" ht="15.6" x14ac:dyDescent="0.3">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spans="1:27" ht="15.6" x14ac:dyDescent="0.3">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spans="1:27" ht="15.6" x14ac:dyDescent="0.3">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spans="1:27" ht="15.6" x14ac:dyDescent="0.3">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spans="1:27" ht="15.6" x14ac:dyDescent="0.3">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spans="1:27" ht="15.6" x14ac:dyDescent="0.3">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spans="1:27" ht="15.6" x14ac:dyDescent="0.3">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spans="1:27" ht="15.6" x14ac:dyDescent="0.3">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spans="1:27" ht="15.6" x14ac:dyDescent="0.3">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spans="1:27" ht="15.6" x14ac:dyDescent="0.3">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spans="1:27" ht="15.6" x14ac:dyDescent="0.3">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spans="1:27" ht="15.6" x14ac:dyDescent="0.3">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spans="1:27" ht="15.6" x14ac:dyDescent="0.3">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spans="1:27" ht="15.6" x14ac:dyDescent="0.3">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spans="1:27" ht="15.6" x14ac:dyDescent="0.3">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spans="1:27" ht="15.6" x14ac:dyDescent="0.3">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spans="1:27" ht="15.6" x14ac:dyDescent="0.3">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spans="1:27" ht="15.6" x14ac:dyDescent="0.3">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spans="1:27" ht="15.6" x14ac:dyDescent="0.3">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spans="1:27" ht="15.6" x14ac:dyDescent="0.3">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spans="1:27" ht="15.6" x14ac:dyDescent="0.3">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spans="1:27" ht="15.6" x14ac:dyDescent="0.3">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spans="1:27" ht="15.6" x14ac:dyDescent="0.3">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spans="1:27" ht="15.6" x14ac:dyDescent="0.3">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spans="1:27" ht="15.6" x14ac:dyDescent="0.3">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spans="1:27" ht="15.6" x14ac:dyDescent="0.3">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spans="1:27" ht="15.6" x14ac:dyDescent="0.3">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spans="1:27" ht="15.6" x14ac:dyDescent="0.3">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spans="1:27" ht="15.6" x14ac:dyDescent="0.3">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spans="1:27" ht="15.6" x14ac:dyDescent="0.3">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spans="1:27" ht="15.6" x14ac:dyDescent="0.3">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spans="1:27" ht="15.6" x14ac:dyDescent="0.3">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spans="1:27" ht="15.6" x14ac:dyDescent="0.3">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spans="1:27" ht="15.6" x14ac:dyDescent="0.3">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spans="1:27" ht="15.6" x14ac:dyDescent="0.3">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spans="1:27" ht="15.6" x14ac:dyDescent="0.3">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spans="1:27" ht="15.6" x14ac:dyDescent="0.3">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spans="1:27" ht="15.6" x14ac:dyDescent="0.3">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spans="1:27" ht="15.6" x14ac:dyDescent="0.3">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spans="1:27" ht="15.6" x14ac:dyDescent="0.3">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spans="1:27" ht="15.6" x14ac:dyDescent="0.3">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spans="1:27" ht="15.6" x14ac:dyDescent="0.3">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spans="1:27" ht="15.6" x14ac:dyDescent="0.3">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spans="1:27" ht="15.6" x14ac:dyDescent="0.3">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spans="1:27" ht="15.6" x14ac:dyDescent="0.3">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spans="1:27" ht="15.6" x14ac:dyDescent="0.3">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spans="1:27" ht="15.6" x14ac:dyDescent="0.3">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spans="1:27" ht="15.6" x14ac:dyDescent="0.3">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spans="1:27" ht="15.6" x14ac:dyDescent="0.3">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spans="1:27" ht="15.6" x14ac:dyDescent="0.3">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spans="1:27" ht="15.6" x14ac:dyDescent="0.3">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spans="1:27" ht="15.6" x14ac:dyDescent="0.3">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spans="1:27" ht="15.6" x14ac:dyDescent="0.3">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spans="1:27" ht="15.6" x14ac:dyDescent="0.3">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spans="1:27" ht="15.6" x14ac:dyDescent="0.3">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spans="1:27" ht="15.6" x14ac:dyDescent="0.3">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spans="1:27" ht="15.6" x14ac:dyDescent="0.3">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spans="1:27" ht="15.6" x14ac:dyDescent="0.3">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spans="1:27" ht="15.6" x14ac:dyDescent="0.3">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spans="1:27" ht="15.6" x14ac:dyDescent="0.3">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spans="1:27" ht="15.6" x14ac:dyDescent="0.3">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spans="1:27" ht="15.6" x14ac:dyDescent="0.3">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spans="1:27" ht="15.6" x14ac:dyDescent="0.3">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spans="1:27" ht="15.6" x14ac:dyDescent="0.3">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spans="1:27" ht="15.6" x14ac:dyDescent="0.3">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spans="1:27" ht="15.6" x14ac:dyDescent="0.3">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spans="1:27" ht="15.6" x14ac:dyDescent="0.3">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spans="1:27" ht="15.6" x14ac:dyDescent="0.3">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spans="1:27" ht="15.6" x14ac:dyDescent="0.3">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spans="1:27" ht="15.6" x14ac:dyDescent="0.3">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spans="1:27" ht="15.6" x14ac:dyDescent="0.3">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spans="1:27" ht="15.6" x14ac:dyDescent="0.3">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spans="1:27" ht="15.6" x14ac:dyDescent="0.3">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spans="1:27" ht="15.6" x14ac:dyDescent="0.3">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spans="1:27" ht="15.6" x14ac:dyDescent="0.3">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spans="1:27" ht="15.6" x14ac:dyDescent="0.3">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spans="1:27" ht="15.6" x14ac:dyDescent="0.3">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spans="1:27" ht="15.6" x14ac:dyDescent="0.3">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spans="1:27" ht="15.6" x14ac:dyDescent="0.3">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spans="1:27" ht="15.6" x14ac:dyDescent="0.3">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spans="1:27" ht="15.6" x14ac:dyDescent="0.3">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spans="1:27" ht="15.6" x14ac:dyDescent="0.3">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spans="1:27" ht="15.6" x14ac:dyDescent="0.3">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spans="1:27" ht="15.6" x14ac:dyDescent="0.3">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spans="1:27" ht="15.6" x14ac:dyDescent="0.3">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spans="1:27" ht="15.6" x14ac:dyDescent="0.3">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spans="1:27" ht="15.6" x14ac:dyDescent="0.3">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spans="1:27" ht="15.6" x14ac:dyDescent="0.3">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spans="1:27" ht="15.6" x14ac:dyDescent="0.3">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spans="1:27" ht="15.6" x14ac:dyDescent="0.3">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spans="1:27" ht="15.6" x14ac:dyDescent="0.3">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spans="1:27" ht="15.6" x14ac:dyDescent="0.3">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spans="1:27" ht="15.6" x14ac:dyDescent="0.3">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spans="1:27" ht="15.6" x14ac:dyDescent="0.3">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spans="1:27" ht="15.6" x14ac:dyDescent="0.3">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spans="1:27" ht="15.6" x14ac:dyDescent="0.3">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spans="1:27" ht="15.6" x14ac:dyDescent="0.3">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spans="1:27" ht="15.6" x14ac:dyDescent="0.3">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spans="1:27" ht="15.6" x14ac:dyDescent="0.3">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spans="1:27" ht="15.6" x14ac:dyDescent="0.3">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spans="1:27" ht="15.6" x14ac:dyDescent="0.3">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spans="1:27" ht="15.6" x14ac:dyDescent="0.3">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spans="1:27" ht="15.6" x14ac:dyDescent="0.3">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spans="1:27" ht="15.6" x14ac:dyDescent="0.3">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spans="1:27" ht="15.6" x14ac:dyDescent="0.3">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spans="1:27" ht="15.6" x14ac:dyDescent="0.3">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spans="1:27" ht="15.6" x14ac:dyDescent="0.3">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spans="1:27" ht="15.6" x14ac:dyDescent="0.3">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spans="1:27" ht="15.6" x14ac:dyDescent="0.3">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spans="1:27" ht="15.6" x14ac:dyDescent="0.3">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spans="1:27" ht="15.6" x14ac:dyDescent="0.3">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spans="1:27" ht="15.6" x14ac:dyDescent="0.3">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spans="1:27" ht="15.6" x14ac:dyDescent="0.3">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spans="1:27" ht="15.6" x14ac:dyDescent="0.3">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spans="1:27" ht="15.6" x14ac:dyDescent="0.3">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spans="1:27" ht="15.6" x14ac:dyDescent="0.3">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0" showRowColHeaders="0" zoomScale="90" zoomScaleNormal="90" workbookViewId="0">
      <pane xSplit="3" ySplit="5" topLeftCell="J6" activePane="bottomRight" state="frozen"/>
      <selection pane="topRight" activeCell="D1" sqref="D1"/>
      <selection pane="bottomLeft" activeCell="A6" sqref="A6"/>
      <selection pane="bottomRight"/>
    </sheetView>
  </sheetViews>
  <sheetFormatPr defaultColWidth="9" defaultRowHeight="13.2" x14ac:dyDescent="0.25"/>
  <cols>
    <col min="1" max="1" width="7.09765625" style="34" customWidth="1"/>
    <col min="2" max="2" width="9" style="34"/>
    <col min="3" max="3" width="5" style="34" customWidth="1"/>
    <col min="4" max="21" width="3.8984375" style="34" customWidth="1"/>
    <col min="22" max="22" width="3.8984375" style="169" customWidth="1"/>
    <col min="23" max="23" width="3.8984375" style="88" customWidth="1"/>
    <col min="24" max="25" width="3.8984375" style="88" hidden="1" customWidth="1"/>
    <col min="26" max="26" width="3.8984375" style="88" customWidth="1"/>
    <col min="27" max="27" width="3.8984375" style="169" customWidth="1"/>
    <col min="28" max="28" width="3.8984375" style="88" customWidth="1"/>
    <col min="29" max="30" width="3.8984375" style="88" hidden="1" customWidth="1"/>
    <col min="31" max="31" width="3.8984375" style="88" customWidth="1"/>
    <col min="32" max="32" width="3.8984375" style="169" customWidth="1"/>
    <col min="33" max="33" width="3.8984375" style="88" customWidth="1"/>
    <col min="34" max="35" width="3.8984375" style="88" hidden="1" customWidth="1"/>
    <col min="36" max="36" width="3.8984375" style="88" customWidth="1"/>
    <col min="37" max="37" width="3.8984375" style="169" customWidth="1"/>
    <col min="38" max="38" width="3.8984375" style="88" customWidth="1"/>
    <col min="39" max="40" width="3.8984375" style="88" hidden="1" customWidth="1"/>
    <col min="41" max="41" width="3.8984375" style="88" customWidth="1"/>
    <col min="42" max="42" width="3.8984375" style="169" customWidth="1"/>
    <col min="43" max="43" width="3.8984375" style="88" customWidth="1"/>
    <col min="44" max="45" width="3.8984375" style="88" hidden="1" customWidth="1"/>
    <col min="46" max="46" width="3.8984375" style="88" customWidth="1"/>
    <col min="47" max="47" width="3.8984375" style="169" customWidth="1"/>
    <col min="48" max="48" width="3.8984375" style="88" customWidth="1"/>
    <col min="49" max="50" width="3.8984375" style="88" hidden="1" customWidth="1"/>
    <col min="51" max="51" width="3.8984375" style="88" customWidth="1"/>
    <col min="52" max="52" width="3.8984375" style="110" customWidth="1"/>
    <col min="53" max="69" width="3.8984375" style="76" customWidth="1"/>
    <col min="70" max="70" width="9" style="34" customWidth="1"/>
    <col min="71" max="136" width="3.8984375" style="34" hidden="1" customWidth="1"/>
    <col min="137" max="137" width="9" style="34" customWidth="1"/>
    <col min="138" max="16384" width="9" style="34"/>
  </cols>
  <sheetData>
    <row r="1" spans="1:136" ht="17.399999999999999" x14ac:dyDescent="0.3">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spans="1:136" ht="15.6" x14ac:dyDescent="0.3">
      <c r="A2" s="50" t="s">
        <v>38</v>
      </c>
      <c r="B2" s="50"/>
      <c r="C2" s="50"/>
      <c r="D2" s="306" t="s">
        <v>13</v>
      </c>
      <c r="E2" s="49"/>
      <c r="F2" s="49"/>
      <c r="G2" s="93"/>
      <c r="H2" s="49"/>
      <c r="I2" s="49"/>
      <c r="J2" s="93"/>
      <c r="K2" s="51"/>
      <c r="L2" s="51"/>
      <c r="M2" s="93"/>
      <c r="N2" s="51"/>
      <c r="O2" s="51"/>
      <c r="P2" s="93"/>
      <c r="Q2" s="51"/>
      <c r="R2" s="51"/>
      <c r="S2" s="93"/>
      <c r="T2" s="51"/>
      <c r="U2" s="51"/>
      <c r="V2" s="307"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8" t="s">
        <v>15</v>
      </c>
      <c r="BA2" s="46"/>
      <c r="BB2" s="53"/>
      <c r="BC2" s="53"/>
      <c r="BD2" s="52"/>
      <c r="BE2" s="52"/>
      <c r="BF2" s="52"/>
      <c r="BG2" s="52"/>
      <c r="BH2" s="52"/>
      <c r="BI2" s="52"/>
      <c r="BJ2" s="52"/>
      <c r="BK2" s="52"/>
      <c r="BL2" s="52"/>
      <c r="BM2" s="52"/>
      <c r="BN2" s="52"/>
      <c r="BO2" s="52"/>
      <c r="BP2" s="52"/>
      <c r="BQ2" s="52"/>
    </row>
    <row r="3" spans="1:136" ht="13.8" x14ac:dyDescent="0.25">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pans="1:136" s="85" customFormat="1" ht="160.5" customHeight="1" x14ac:dyDescent="0.25">
      <c r="A4" s="56" t="s">
        <v>5</v>
      </c>
      <c r="B4" s="56" t="s">
        <v>6</v>
      </c>
      <c r="C4" s="56" t="s">
        <v>4</v>
      </c>
      <c r="D4" s="435" t="s">
        <v>25</v>
      </c>
      <c r="E4" s="436" t="s">
        <v>19</v>
      </c>
      <c r="F4" s="437" t="s">
        <v>217</v>
      </c>
      <c r="G4" s="435" t="s">
        <v>25</v>
      </c>
      <c r="H4" s="436" t="s">
        <v>19</v>
      </c>
      <c r="I4" s="437" t="s">
        <v>217</v>
      </c>
      <c r="J4" s="435" t="s">
        <v>25</v>
      </c>
      <c r="K4" s="436" t="s">
        <v>19</v>
      </c>
      <c r="L4" s="437" t="s">
        <v>217</v>
      </c>
      <c r="M4" s="435" t="s">
        <v>25</v>
      </c>
      <c r="N4" s="436" t="s">
        <v>19</v>
      </c>
      <c r="O4" s="437" t="s">
        <v>217</v>
      </c>
      <c r="P4" s="435" t="s">
        <v>25</v>
      </c>
      <c r="Q4" s="436" t="s">
        <v>19</v>
      </c>
      <c r="R4" s="437" t="s">
        <v>217</v>
      </c>
      <c r="S4" s="435" t="s">
        <v>25</v>
      </c>
      <c r="T4" s="436" t="s">
        <v>19</v>
      </c>
      <c r="U4" s="438" t="s">
        <v>217</v>
      </c>
      <c r="V4" s="439" t="s">
        <v>25</v>
      </c>
      <c r="W4" s="440" t="s">
        <v>19</v>
      </c>
      <c r="X4" s="441" t="s">
        <v>21</v>
      </c>
      <c r="Y4" s="441" t="s">
        <v>30</v>
      </c>
      <c r="Z4" s="442" t="s">
        <v>218</v>
      </c>
      <c r="AA4" s="439" t="s">
        <v>25</v>
      </c>
      <c r="AB4" s="440" t="s">
        <v>19</v>
      </c>
      <c r="AC4" s="441" t="s">
        <v>21</v>
      </c>
      <c r="AD4" s="441" t="s">
        <v>30</v>
      </c>
      <c r="AE4" s="442" t="s">
        <v>218</v>
      </c>
      <c r="AF4" s="439" t="s">
        <v>25</v>
      </c>
      <c r="AG4" s="440" t="s">
        <v>19</v>
      </c>
      <c r="AH4" s="441" t="s">
        <v>21</v>
      </c>
      <c r="AI4" s="441" t="s">
        <v>30</v>
      </c>
      <c r="AJ4" s="442" t="s">
        <v>218</v>
      </c>
      <c r="AK4" s="439" t="s">
        <v>25</v>
      </c>
      <c r="AL4" s="440" t="s">
        <v>19</v>
      </c>
      <c r="AM4" s="441" t="s">
        <v>21</v>
      </c>
      <c r="AN4" s="441" t="s">
        <v>30</v>
      </c>
      <c r="AO4" s="442" t="s">
        <v>218</v>
      </c>
      <c r="AP4" s="439" t="s">
        <v>25</v>
      </c>
      <c r="AQ4" s="440" t="s">
        <v>19</v>
      </c>
      <c r="AR4" s="441" t="s">
        <v>21</v>
      </c>
      <c r="AS4" s="441" t="s">
        <v>30</v>
      </c>
      <c r="AT4" s="442" t="s">
        <v>218</v>
      </c>
      <c r="AU4" s="439" t="s">
        <v>25</v>
      </c>
      <c r="AV4" s="440" t="s">
        <v>19</v>
      </c>
      <c r="AW4" s="441" t="s">
        <v>21</v>
      </c>
      <c r="AX4" s="441" t="s">
        <v>30</v>
      </c>
      <c r="AY4" s="443" t="s">
        <v>218</v>
      </c>
      <c r="AZ4" s="444" t="s">
        <v>144</v>
      </c>
      <c r="BA4" s="445" t="s">
        <v>143</v>
      </c>
      <c r="BB4" s="446" t="s">
        <v>219</v>
      </c>
      <c r="BC4" s="444" t="s">
        <v>144</v>
      </c>
      <c r="BD4" s="445" t="s">
        <v>143</v>
      </c>
      <c r="BE4" s="446" t="s">
        <v>219</v>
      </c>
      <c r="BF4" s="444" t="s">
        <v>144</v>
      </c>
      <c r="BG4" s="445" t="s">
        <v>143</v>
      </c>
      <c r="BH4" s="446" t="s">
        <v>219</v>
      </c>
      <c r="BI4" s="444" t="s">
        <v>144</v>
      </c>
      <c r="BJ4" s="445" t="s">
        <v>143</v>
      </c>
      <c r="BK4" s="446" t="s">
        <v>219</v>
      </c>
      <c r="BL4" s="444" t="s">
        <v>144</v>
      </c>
      <c r="BM4" s="445" t="s">
        <v>143</v>
      </c>
      <c r="BN4" s="446" t="s">
        <v>219</v>
      </c>
      <c r="BO4" s="444" t="s">
        <v>144</v>
      </c>
      <c r="BP4" s="445" t="s">
        <v>143</v>
      </c>
      <c r="BQ4" s="446" t="s">
        <v>219</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spans="1:136" ht="47.4" hidden="1" x14ac:dyDescent="0.25">
      <c r="A5" s="56" t="s">
        <v>40</v>
      </c>
      <c r="B5" s="56" t="s">
        <v>41</v>
      </c>
      <c r="C5" s="56" t="s">
        <v>42</v>
      </c>
      <c r="D5" s="309" t="s">
        <v>154</v>
      </c>
      <c r="E5" s="310" t="s">
        <v>43</v>
      </c>
      <c r="F5" s="311"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2" t="s">
        <v>148</v>
      </c>
      <c r="W5" s="313" t="s">
        <v>46</v>
      </c>
      <c r="X5" s="313" t="s">
        <v>69</v>
      </c>
      <c r="Y5" s="313" t="s">
        <v>70</v>
      </c>
      <c r="Z5" s="313"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spans="1:136" x14ac:dyDescent="0.25">
      <c r="A6" s="57" t="str">
        <f>'Water Data'!B1</f>
        <v>EMIS07</v>
      </c>
      <c r="B6" s="57" t="str">
        <f>+'Water Data'!A3</f>
        <v>EMIS</v>
      </c>
      <c r="C6" s="57">
        <f>'Water Data'!C3</f>
        <v>2007</v>
      </c>
      <c r="D6" s="248" t="e">
        <f>+IF(AND(ISNUMBER('Water Data'!C5),BS6="Yes"),100-'Water Data'!C5,IF(AND(ISNUMBER('Water Data'!C5),BS6="No",ISNUMBER('Water Data'!C5)),CONCATENATE("[",ROUND(100-'Water Data'!C5,0),"]"),NA()))</f>
        <v>#N/A</v>
      </c>
      <c r="E6" s="248">
        <f>+IF(AND(ISNUMBER('Water Data'!C7),BT6="Yes"),'Water Data'!C7,IF(AND(ISNUMBER('Water Data'!C7),BT6="No",ISNUMBER('Water Data'!C7)),CONCATENATE("[",ROUND('Water Data'!C7,0),"]"),NA()))</f>
        <v>20.469197707736388</v>
      </c>
      <c r="F6" s="248" t="e">
        <f>+IF(AND(ISNUMBER('Water Data'!C10),BU6="Yes"),'Water Data'!C10,IF(AND(ISNUMBER('Water Data'!C10),BU6="No",ISNUMBER('Water Data'!C10)),CONCATENATE("[",ROUND('Water Data'!C10,0),"]"),NA()))</f>
        <v>#N/A</v>
      </c>
      <c r="G6" s="248" t="e">
        <f>+IF(AND(ISNUMBER('Water Data'!D5),BV6="Yes"),100-'Water Data'!D5,IF(AND(ISNUMBER('Water Data'!D5),BV6="No",ISNUMBER('Water Data'!D5)),CONCATENATE("[",ROUND(100-'Water Data'!D5,0),"]"),NA()))</f>
        <v>#N/A</v>
      </c>
      <c r="H6" s="248">
        <f>+IF(AND(ISNUMBER('Water Data'!D7),BW6="Yes"),'Water Data'!D7,IF(AND(ISNUMBER('Water Data'!D7),BW6="No",ISNUMBER('Water Data'!D7)),CONCATENATE("[",ROUND('Water Data'!D7,0),"]"),NA()))</f>
        <v>34.295227524972255</v>
      </c>
      <c r="I6" s="248" t="e">
        <f>+IF(AND(ISNUMBER('Water Data'!D10),BX6="Yes"),'Water Data'!D10,IF(AND(ISNUMBER('Water Data'!D10),BX6="No",ISNUMBER('Water Data'!D10)),CONCATENATE("[",ROUND('Water Data'!D10,0),"]"),NA()))</f>
        <v>#N/A</v>
      </c>
      <c r="J6" s="248" t="e">
        <f>+IF(AND(ISNUMBER('Water Data'!E5),BY6="Yes"),100-'Water Data'!E5,IF(AND(ISNUMBER('Water Data'!E5),BY6="No",ISNUMBER('Water Data'!E5)),CONCATENATE("[",ROUND(100-'Water Data'!E5,0),"]"),NA()))</f>
        <v>#N/A</v>
      </c>
      <c r="K6" s="248">
        <f>+IF(AND(ISNUMBER('Water Data'!E7),BZ6="Yes"),'Water Data'!E7,IF(AND(ISNUMBER('Water Data'!E7),BZ6="No",ISNUMBER('Water Data'!E7)),CONCATENATE("[",ROUND('Water Data'!E7,0),"]"),NA()))</f>
        <v>17.809096732863551</v>
      </c>
      <c r="L6" s="248" t="e">
        <f>+IF(AND(ISNUMBER('Water Data'!E10),CA6="Yes"),'Water Data'!E10,IF(AND(ISNUMBER('Water Data'!E10),CA6="No",ISNUMBER('Water Data'!E10)),CONCATENATE("[",ROUND('Water Data'!E10,0),"]"),NA()))</f>
        <v>#N/A</v>
      </c>
      <c r="M6" s="248" t="e">
        <f>+IF(AND(ISNUMBER('Water Data'!F5),CB6="Yes"),100-'Water Data'!F5,IF(AND(ISNUMBER('Water Data'!F5),CB6="No",ISNUMBER('Water Data'!F5)),CONCATENATE("[",ROUND(100-'Water Data'!F5,0),"]"),NA()))</f>
        <v>#N/A</v>
      </c>
      <c r="N6" s="248" t="e">
        <f>+IF(AND(ISNUMBER('Water Data'!F7),CC6="Yes"),'Water Data'!F7,IF(AND(ISNUMBER('Water Data'!F7),CC6="No",ISNUMBER('Water Data'!F7)),CONCATENATE("[",ROUND('Water Data'!F7,0),"]"),NA()))</f>
        <v>#N/A</v>
      </c>
      <c r="O6" s="248" t="e">
        <f>+IF(AND(ISNUMBER('Water Data'!F10),CD6="Yes"),'Water Data'!F10,IF(AND(ISNUMBER('Water Data'!F10),CD6="No",ISNUMBER('Water Data'!F10)),CONCATENATE("[",ROUND('Water Data'!F10,0),"]"),NA()))</f>
        <v>#N/A</v>
      </c>
      <c r="P6" s="248" t="e">
        <f>+IF(AND(ISNUMBER('Water Data'!G5),CE6="Yes"),100-'Water Data'!G5,IF(AND(ISNUMBER('Water Data'!G5),CE6="No",ISNUMBER('Water Data'!G5)),CONCATENATE("[",ROUND(100-'Water Data'!G5,0),"]"),NA()))</f>
        <v>#N/A</v>
      </c>
      <c r="Q6" s="248">
        <f>+IF(AND(ISNUMBER('Water Data'!G7),CF6="Yes"),'Water Data'!G7,IF(AND(ISNUMBER('Water Data'!G7),CF6="No",ISNUMBER('Water Data'!G7)),CONCATENATE("[",ROUND('Water Data'!G7,0),"]"),NA()))</f>
        <v>20.469197707736388</v>
      </c>
      <c r="R6" s="248" t="e">
        <f>+IF(AND(ISNUMBER('Water Data'!G10),CG6="Yes"),'Water Data'!G10,IF(AND(ISNUMBER('Water Data'!G10),CG6="No",ISNUMBER('Water Data'!G10)),CONCATENATE("[",ROUND('Water Data'!G10,0),"]"),NA()))</f>
        <v>#N/A</v>
      </c>
      <c r="S6" s="248" t="e">
        <f>+IF(AND(ISNUMBER('Water Data'!H5),CH6="Yes"),100-'Water Data'!H5,IF(AND(ISNUMBER('Water Data'!H5),CH6="No",ISNUMBER('Water Data'!H5)),CONCATENATE("[",ROUND(100-'Water Data'!H5,0),"]"),NA()))</f>
        <v>#N/A</v>
      </c>
      <c r="T6" s="248" t="e">
        <f>+IF(AND(ISNUMBER('Water Data'!H7),CI6="Yes"),'Water Data'!H7,IF(AND(ISNUMBER('Water Data'!H7),CI6="No",ISNUMBER('Water Data'!H7)),CONCATENATE("[",ROUND('Water Data'!H7,0),"]"),NA()))</f>
        <v>#N/A</v>
      </c>
      <c r="U6" s="248" t="e">
        <f>+IF(AND(ISNUMBER('Water Data'!H10),CJ6="Yes"),'Water Data'!H10,IF(AND(ISNUMBER('Water Data'!H10),CJ6="No",ISNUMBER('Water Data'!H10)),CONCATENATE("[",ROUND('Water Data'!H10,0),"]"),NA()))</f>
        <v>#N/A</v>
      </c>
      <c r="V6" s="249" t="e">
        <f>+IF(AND(ISNUMBER('Sanitation Data'!C5),CK6="Yes"),100-'Sanitation Data'!C5,IF(AND(ISNUMBER('Sanitation Data'!C5),CK6="No",ISNUMBER('Sanitation Data'!C5)),CONCATENATE("[",ROUND(100-'Sanitation Data'!C5,0),"]"),NA()))</f>
        <v>#N/A</v>
      </c>
      <c r="W6" s="249" t="e">
        <f>+IF(AND(ISNUMBER('Sanitation Data'!C7),CL6="Yes"),'Sanitation Data'!C7,IF(AND(ISNUMBER('Sanitation Data'!C7),CL6="No",ISNUMBER('Sanitation Data'!C7)),CONCATENATE("[",ROUND('Sanitation Data'!C7,0),"]"),NA()))</f>
        <v>#N/A</v>
      </c>
      <c r="X6" s="249" t="e">
        <f>+IF(AND(ISNUMBER('Sanitation Data'!C11),CM6="Yes"),'Sanitation Data'!C11,IF(AND(ISNUMBER('Sanitation Data'!C11),CM6="No",ISNUMBER('Sanitation Data'!C11)),CONCATENATE("[",ROUND('Sanitation Data'!C11,0),"]"),NA()))</f>
        <v>#N/A</v>
      </c>
      <c r="Y6" s="249" t="e">
        <f>+IF(AND(ISNUMBER('Sanitation Data'!C12),CN6="Yes"),'Sanitation Data'!C12,IF(AND(ISNUMBER('Sanitation Data'!C12),CN6="No",ISNUMBER('Sanitation Data'!C12)),CONCATENATE("[",ROUND('Sanitation Data'!C12,0),"]"),NA()))</f>
        <v>#N/A</v>
      </c>
      <c r="Z6" s="249" t="e">
        <f>+IF(AND(ISNUMBER('Sanitation Data'!C13),CO6="Yes"),'Sanitation Data'!C13,IF(AND(ISNUMBER('Sanitation Data'!C13),CO6="No",ISNUMBER('Sanitation Data'!C13)),CONCATENATE("[",ROUND('Sanitation Data'!C13,0),"]"),NA()))</f>
        <v>#N/A</v>
      </c>
      <c r="AA6" s="249" t="e">
        <f>+IF(AND(ISNUMBER('Sanitation Data'!D5),CP6="Yes"),100-'Sanitation Data'!D5,IF(AND(ISNUMBER('Sanitation Data'!D5),CP6="No",ISNUMBER('Sanitation Data'!D5)),CONCATENATE("[",ROUND(100-'Sanitation Data'!D5,0),"]"),NA()))</f>
        <v>#N/A</v>
      </c>
      <c r="AB6" s="249" t="e">
        <f>+IF(AND(ISNUMBER('Sanitation Data'!D7),CQ6="Yes"),'Sanitation Data'!D7,IF(AND(ISNUMBER('Sanitation Data'!D7),CQ6="No",ISNUMBER('Sanitation Data'!D7)),CONCATENATE("[",ROUND('Sanitation Data'!D7,0),"]"),NA()))</f>
        <v>#N/A</v>
      </c>
      <c r="AC6" s="249" t="e">
        <f>+IF(AND(ISNUMBER('Sanitation Data'!D11),CR6="Yes"),'Sanitation Data'!D11,IF(AND(ISNUMBER('Sanitation Data'!D11),CR6="No",ISNUMBER('Sanitation Data'!D11)),CONCATENATE("[",ROUND('Sanitation Data'!D11,0),"]"),NA()))</f>
        <v>#N/A</v>
      </c>
      <c r="AD6" s="249" t="e">
        <f>+IF(AND(ISNUMBER('Sanitation Data'!D12),CS6="Yes"),'Sanitation Data'!D12,IF(AND(ISNUMBER('Sanitation Data'!D12),CS6="No",ISNUMBER('Sanitation Data'!D12)),CONCATENATE("[",ROUND('Sanitation Data'!D12,0),"]"),NA()))</f>
        <v>#N/A</v>
      </c>
      <c r="AE6" s="249" t="e">
        <f>+IF(AND(ISNUMBER('Sanitation Data'!D13),CT6="Yes"),'Sanitation Data'!D13,IF(AND(ISNUMBER('Sanitation Data'!D13),CT6="No",ISNUMBER('Sanitation Data'!D13)),CONCATENATE("[",ROUND('Sanitation Data'!D13,0),"]"),NA()))</f>
        <v>#N/A</v>
      </c>
      <c r="AF6" s="249" t="e">
        <f>+IF(AND(ISNUMBER('Sanitation Data'!E5),CU6="Yes"),100-'Sanitation Data'!E5,IF(AND(ISNUMBER('Sanitation Data'!E5),CU6="No",ISNUMBER('Sanitation Data'!E5)),CONCATENATE("[",ROUND(100-'Sanitation Data'!E5,0),"]"),NA()))</f>
        <v>#N/A</v>
      </c>
      <c r="AG6" s="249" t="e">
        <f>+IF(AND(ISNUMBER('Sanitation Data'!E7),CV6="Yes"),'Sanitation Data'!E7,IF(AND(ISNUMBER('Sanitation Data'!E7),CV6="No",ISNUMBER('Sanitation Data'!E7)),CONCATENATE("[",ROUND('Sanitation Data'!E7,0),"]"),NA()))</f>
        <v>#N/A</v>
      </c>
      <c r="AH6" s="249" t="e">
        <f>+IF(AND(ISNUMBER('Sanitation Data'!E11),CW6="Yes"),'Sanitation Data'!E11,IF(AND(ISNUMBER('Sanitation Data'!E11),CW6="No",ISNUMBER('Sanitation Data'!E11)),CONCATENATE("[",ROUND('Sanitation Data'!E11,0),"]"),NA()))</f>
        <v>#N/A</v>
      </c>
      <c r="AI6" s="249" t="e">
        <f>+IF(AND(ISNUMBER('Sanitation Data'!E12),CX6="Yes"),'Sanitation Data'!E12,IF(AND(ISNUMBER('Sanitation Data'!E12),CX6="No",ISNUMBER('Sanitation Data'!E12)),CONCATENATE("[",ROUND('Sanitation Data'!E12,0),"]"),NA()))</f>
        <v>#N/A</v>
      </c>
      <c r="AJ6" s="249" t="e">
        <f>+IF(AND(ISNUMBER('Sanitation Data'!E13),CY6="Yes"),'Sanitation Data'!E13,IF(AND(ISNUMBER('Sanitation Data'!E13),CY6="No",ISNUMBER('Sanitation Data'!E13)),CONCATENATE("[",ROUND('Sanitation Data'!E13,0),"]"),NA()))</f>
        <v>#N/A</v>
      </c>
      <c r="AK6" s="249" t="e">
        <f>+IF(AND(ISNUMBER('Sanitation Data'!F5),CZ6="Yes"),100-'Sanitation Data'!F5,IF(AND(ISNUMBER('Sanitation Data'!F5),CZ6="No",ISNUMBER('Sanitation Data'!F5)),CONCATENATE("[",ROUND(100-'Sanitation Data'!F5,0),"]"),NA()))</f>
        <v>#N/A</v>
      </c>
      <c r="AL6" s="249" t="e">
        <f>+IF(AND(ISNUMBER('Sanitation Data'!F7),DA6="Yes"),'Sanitation Data'!F7,IF(AND(ISNUMBER('Sanitation Data'!F7),DA6="No",ISNUMBER('Sanitation Data'!F7)),CONCATENATE("[",ROUND('Sanitation Data'!F7,0),"]"),NA()))</f>
        <v>#N/A</v>
      </c>
      <c r="AM6" s="249" t="e">
        <f>+IF(AND(ISNUMBER('Sanitation Data'!F11),DB6="Yes"),'Sanitation Data'!F11,IF(AND(ISNUMBER('Sanitation Data'!F11),DB6="No",ISNUMBER('Sanitation Data'!F11)),CONCATENATE("[",ROUND('Sanitation Data'!F11,0),"]"),NA()))</f>
        <v>#N/A</v>
      </c>
      <c r="AN6" s="249" t="e">
        <f>+IF(AND(ISNUMBER('Sanitation Data'!F12),DC6="Yes"),'Sanitation Data'!F12,IF(AND(ISNUMBER('Sanitation Data'!F12),DC6="No",ISNUMBER('Sanitation Data'!F12)),CONCATENATE("[",ROUND('Sanitation Data'!F12,0),"]"),NA()))</f>
        <v>#N/A</v>
      </c>
      <c r="AO6" s="249" t="e">
        <f>+IF(AND(ISNUMBER('Sanitation Data'!F13),DD6="Yes"),'Sanitation Data'!F13,IF(AND(ISNUMBER('Sanitation Data'!F13),DD6="No",ISNUMBER('Sanitation Data'!F13)),CONCATENATE("[",ROUND('Sanitation Data'!F13,0),"]"),NA()))</f>
        <v>#N/A</v>
      </c>
      <c r="AP6" s="249" t="e">
        <f>+IF(AND(ISNUMBER('Sanitation Data'!G5),DE6="Yes"),100-'Sanitation Data'!G5,IF(AND(ISNUMBER('Sanitation Data'!G5),DE6="No",ISNUMBER('Sanitation Data'!G5)),CONCATENATE("[",ROUND(100-'Sanitation Data'!G5,0),"]"),NA()))</f>
        <v>#N/A</v>
      </c>
      <c r="AQ6" s="249" t="e">
        <f>+IF(AND(ISNUMBER('Sanitation Data'!G7),DF6="Yes"),'Sanitation Data'!G7,IF(AND(ISNUMBER('Sanitation Data'!G7),DF6="No",ISNUMBER('Sanitation Data'!G7)),CONCATENATE("[",ROUND('Sanitation Data'!G7,0),"]"),NA()))</f>
        <v>#N/A</v>
      </c>
      <c r="AR6" s="249" t="e">
        <f>+IF(AND(ISNUMBER('Sanitation Data'!G11),DG6="Yes"),'Sanitation Data'!G11,IF(AND(ISNUMBER('Sanitation Data'!G11),DG6="No",ISNUMBER('Sanitation Data'!G11)),CONCATENATE("[",ROUND('Sanitation Data'!G11,0),"]"),NA()))</f>
        <v>#N/A</v>
      </c>
      <c r="AS6" s="249" t="e">
        <f>+IF(AND(ISNUMBER('Sanitation Data'!G12),DH6="Yes"),'Sanitation Data'!G12,IF(AND(ISNUMBER('Sanitation Data'!G12),DH6="No",ISNUMBER('Sanitation Data'!G12)),CONCATENATE("[",ROUND('Sanitation Data'!G12,0),"]"),NA()))</f>
        <v>#N/A</v>
      </c>
      <c r="AT6" s="249" t="e">
        <f>+IF(AND(ISNUMBER('Sanitation Data'!G13),DI6="Yes"),'Sanitation Data'!G13,IF(AND(ISNUMBER('Sanitation Data'!G13),DI6="No",ISNUMBER('Sanitation Data'!G13)),CONCATENATE("[",ROUND('Sanitation Data'!G13,0),"]"),NA()))</f>
        <v>#N/A</v>
      </c>
      <c r="AU6" s="249" t="e">
        <f>+IF(AND(ISNUMBER('Sanitation Data'!H5),DJ6="Yes"),100-'Sanitation Data'!H5,IF(AND(ISNUMBER('Sanitation Data'!H5),DJ6="No",ISNUMBER('Sanitation Data'!H5)),CONCATENATE("[",ROUND(100-'Sanitation Data'!H5,0),"]"),NA()))</f>
        <v>#N/A</v>
      </c>
      <c r="AV6" s="249" t="e">
        <f>+IF(AND(ISNUMBER('Sanitation Data'!H7),DK6="Yes"),'Sanitation Data'!H7,IF(AND(ISNUMBER('Sanitation Data'!H7),DK6="No",ISNUMBER('Sanitation Data'!H7)),CONCATENATE("[",ROUND('Sanitation Data'!H7,0),"]"),NA()))</f>
        <v>#N/A</v>
      </c>
      <c r="AW6" s="249" t="e">
        <f>+IF(AND(ISNUMBER('Sanitation Data'!H11),DL6="Yes"),'Sanitation Data'!H11,IF(AND(ISNUMBER('Sanitation Data'!H11),DL6="No",ISNUMBER('Sanitation Data'!H11)),CONCATENATE("[",ROUND('Sanitation Data'!H11,0),"]"),NA()))</f>
        <v>#N/A</v>
      </c>
      <c r="AX6" s="249" t="e">
        <f>+IF(AND(ISNUMBER('Sanitation Data'!H12),DM6="Yes"),'Sanitation Data'!H12,IF(AND(ISNUMBER('Sanitation Data'!H12),DM6="No",ISNUMBER('Sanitation Data'!H12)),CONCATENATE("[",ROUND('Sanitation Data'!H12,0),"]"),NA()))</f>
        <v>#N/A</v>
      </c>
      <c r="AY6" s="249" t="e">
        <f>+IF(AND(ISNUMBER('Sanitation Data'!H13),DN6="Yes"),'Sanitation Data'!H13,IF(AND(ISNUMBER('Sanitation Data'!H13),DN6="No",ISNUMBER('Sanitation Data'!H13)),CONCATENATE("[",ROUND('Sanitation Data'!H13,0),"]"),NA()))</f>
        <v>#N/A</v>
      </c>
      <c r="AZ6" s="250" t="e">
        <f>+IF(AND(ISNUMBER('Hygiene Data'!C6),DO6="Yes"),'Hygiene Data'!C6,IF(AND(ISNUMBER('Hygiene Data'!C6),DO6="No",ISNUMBER('Hygiene Data'!C6)),CONCATENATE("[",ROUND('Hygiene Data'!C6,0),"]"),NA()))</f>
        <v>#N/A</v>
      </c>
      <c r="BA6" s="250" t="e">
        <f>+IF(AND(ISNUMBER('Hygiene Data'!C8),DP6="Yes"),'Hygiene Data'!C8,IF(AND(ISNUMBER('Hygiene Data'!C8),DP6="No",ISNUMBER('Hygiene Data'!C8)),CONCATENATE("[",ROUND('Hygiene Data'!C8,0),"]"),NA()))</f>
        <v>#N/A</v>
      </c>
      <c r="BB6" s="250" t="e">
        <f>+IF(AND(ISNUMBER('Hygiene Data'!C10),DQ6="Yes"),'Hygiene Data'!C10,IF(AND(ISNUMBER('Hygiene Data'!C10),DQ6="No",ISNUMBER('Hygiene Data'!C10)),CONCATENATE("[",ROUND('Hygiene Data'!C10,0),"]"),NA()))</f>
        <v>#N/A</v>
      </c>
      <c r="BC6" s="250" t="e">
        <f>+IF(AND(ISNUMBER('Hygiene Data'!D6),DR6="Yes"),'Hygiene Data'!D6,IF(AND(ISNUMBER('Hygiene Data'!D6),DR6="No",ISNUMBER('Hygiene Data'!D6)),CONCATENATE("[",ROUND('Hygiene Data'!D6,0),"]"),NA()))</f>
        <v>#N/A</v>
      </c>
      <c r="BD6" s="250" t="e">
        <f>+IF(AND(ISNUMBER('Hygiene Data'!D8),DS6="Yes"),'Hygiene Data'!D8,IF(AND(ISNUMBER('Hygiene Data'!D8),DS6="No",ISNUMBER('Hygiene Data'!D8)),CONCATENATE("[",ROUND('Hygiene Data'!D8,0),"]"),NA()))</f>
        <v>#N/A</v>
      </c>
      <c r="BE6" s="250" t="e">
        <f>+IF(AND(ISNUMBER('Hygiene Data'!D10),DT6="Yes"),'Hygiene Data'!D10,IF(AND(ISNUMBER('Hygiene Data'!D10),DT6="No",ISNUMBER('Hygiene Data'!D10)),CONCATENATE("[",ROUND('Hygiene Data'!D10,0),"]"),NA()))</f>
        <v>#N/A</v>
      </c>
      <c r="BF6" s="250" t="e">
        <f>+IF(AND(ISNUMBER('Hygiene Data'!E6),DU6="Yes"),'Hygiene Data'!E6,IF(AND(ISNUMBER('Hygiene Data'!E6),DU6="No",ISNUMBER('Hygiene Data'!E6)),CONCATENATE("[",ROUND('Hygiene Data'!E6,0),"]"),NA()))</f>
        <v>#N/A</v>
      </c>
      <c r="BG6" s="250" t="e">
        <f>+IF(AND(ISNUMBER('Hygiene Data'!E8),DV6="Yes"),'Hygiene Data'!E8,IF(AND(ISNUMBER('Hygiene Data'!E8),DV6="No",ISNUMBER('Hygiene Data'!E8)),CONCATENATE("[",ROUND('Hygiene Data'!E8,0),"]"),NA()))</f>
        <v>#N/A</v>
      </c>
      <c r="BH6" s="250" t="e">
        <f>+IF(AND(ISNUMBER('Hygiene Data'!E10),DW6="Yes"),'Hygiene Data'!E10,IF(AND(ISNUMBER('Hygiene Data'!E10),DW6="No",ISNUMBER('Hygiene Data'!E10)),CONCATENATE("[",ROUND('Hygiene Data'!E10,0),"]"),NA()))</f>
        <v>#N/A</v>
      </c>
      <c r="BI6" s="250" t="e">
        <f>+IF(AND(ISNUMBER('Hygiene Data'!F6),DX6="Yes"),'Hygiene Data'!F6,IF(AND(ISNUMBER('Hygiene Data'!F6),DX6="No",ISNUMBER('Hygiene Data'!F6)),CONCATENATE("[",ROUND('Hygiene Data'!F6,0),"]"),NA()))</f>
        <v>#N/A</v>
      </c>
      <c r="BJ6" s="250" t="e">
        <f>+IF(AND(ISNUMBER('Hygiene Data'!F8),DY6="Yes"),'Hygiene Data'!F8,IF(AND(ISNUMBER('Hygiene Data'!F8),DY6="No",ISNUMBER('Hygiene Data'!F8)),CONCATENATE("[",ROUND('Hygiene Data'!F8,0),"]"),NA()))</f>
        <v>#N/A</v>
      </c>
      <c r="BK6" s="250" t="e">
        <f>+IF(AND(ISNUMBER('Hygiene Data'!F10),DZ6="Yes"),'Hygiene Data'!F10,IF(AND(ISNUMBER('Hygiene Data'!F10),DZ6="No",ISNUMBER('Hygiene Data'!F10)),CONCATENATE("[",ROUND('Hygiene Data'!F10,0),"]"),NA()))</f>
        <v>#N/A</v>
      </c>
      <c r="BL6" s="250" t="e">
        <f>+IF(AND(ISNUMBER('Hygiene Data'!G6),EA6="Yes"),'Hygiene Data'!G6,IF(AND(ISNUMBER('Hygiene Data'!G6),EA6="No",ISNUMBER('Hygiene Data'!G6)),CONCATENATE("[",ROUND('Hygiene Data'!G6,0),"]"),NA()))</f>
        <v>#N/A</v>
      </c>
      <c r="BM6" s="250" t="e">
        <f>+IF(AND(ISNUMBER('Hygiene Data'!G8),EB6="Yes"),'Hygiene Data'!G8,IF(AND(ISNUMBER('Hygiene Data'!G8),EB6="No",ISNUMBER('Hygiene Data'!G8)),CONCATENATE("[",ROUND('Hygiene Data'!G8,0),"]"),NA()))</f>
        <v>#N/A</v>
      </c>
      <c r="BN6" s="250" t="e">
        <f>+IF(AND(ISNUMBER('Hygiene Data'!G10),EC6="Yes"),'Hygiene Data'!G10,IF(AND(ISNUMBER('Hygiene Data'!G10),EC6="No",ISNUMBER('Hygiene Data'!G10)),CONCATENATE("[",ROUND('Hygiene Data'!G10,0),"]"),NA()))</f>
        <v>#N/A</v>
      </c>
      <c r="BO6" s="250" t="e">
        <f>+IF(AND(ISNUMBER('Hygiene Data'!H6),ED6="Yes"),'Hygiene Data'!H6,IF(AND(ISNUMBER('Hygiene Data'!H6),ED6="No",ISNUMBER('Hygiene Data'!H6)),CONCATENATE("[",ROUND('Hygiene Data'!H6,0),"]"),NA()))</f>
        <v>#N/A</v>
      </c>
      <c r="BP6" s="250" t="e">
        <f>+IF(AND(ISNUMBER('Hygiene Data'!H8),EE6="Yes"),'Hygiene Data'!H8,IF(AND(ISNUMBER('Hygiene Data'!H8),EE6="No",ISNUMBER('Hygiene Data'!H8)),CONCATENATE("[",ROUND('Hygiene Data'!H8,0),"]"),NA()))</f>
        <v>#N/A</v>
      </c>
      <c r="BQ6" s="250"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t="str">
        <f>+'Water Data'!D29</f>
        <v>Yes</v>
      </c>
      <c r="BX6" s="34">
        <f>+'Water Data'!D30</f>
        <v>0</v>
      </c>
      <c r="BY6" s="34">
        <f>+'Water Data'!E28</f>
        <v>0</v>
      </c>
      <c r="BZ6" s="34" t="str">
        <f>+'Water Data'!E29</f>
        <v>Yes</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f>+'Sanitation Data'!C29</f>
        <v>0</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spans="1:136" x14ac:dyDescent="0.25">
      <c r="A7" s="57" t="str">
        <f ca="1">+IF(OFFSET('Water Data'!$B$1,0,10*ROW('Water Data'!B1))="","",OFFSET('Water Data'!$B$1,0,10*ROW('Water Data'!B1)))</f>
        <v>UIS10</v>
      </c>
      <c r="B7" s="57" t="str">
        <f ca="1">+IF(OFFSET('Water Data'!$A$3,0,10*ROW('Water Data'!A1))="","",OFFSET('Water Data'!$A$3,0,10*ROW('Water Data'!A1)))</f>
        <v>Other</v>
      </c>
      <c r="C7" s="57">
        <f ca="1">+IF(OFFSET('Water Data'!$C$3,0,10*ROW('Water Data'!C1))="","",OFFSET('Water Data'!$C$3,0,10*ROW('Water Data'!C1)))</f>
        <v>2010</v>
      </c>
      <c r="D7" s="248" t="e">
        <f ca="1">+IF(AND(ISNUMBER(OFFSET('Water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8">
        <f ca="1">+IF(AND(ISNUMBER(OFFSET('Water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25.816447919575538</v>
      </c>
      <c r="F7" s="248" t="e">
        <f ca="1">+IF(AND(ISNUMBER(OFFSET('Water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8" t="e">
        <f ca="1">+IF(AND(ISNUMBER(OFFSET('Water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8" t="e">
        <f ca="1">+IF(AND(ISNUMBER(OFFSET('Water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8" t="e">
        <f ca="1">+IF(AND(ISNUMBER(OFFSET('Water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8" t="e">
        <f ca="1">+IF(AND(ISNUMBER(OFFSET('Water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8" t="e">
        <f ca="1">+IF(AND(ISNUMBER(OFFSET('Water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8" t="e">
        <f ca="1">+IF(AND(ISNUMBER(OFFSET('Water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8" t="e">
        <f ca="1">+IF(AND(ISNUMBER(OFFSET('Water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8" t="e">
        <f ca="1">+IF(AND(ISNUMBER(OFFSET('Water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8" t="e">
        <f ca="1">+IF(AND(ISNUMBER(OFFSET('Water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8" t="e">
        <f ca="1">+IF(AND(ISNUMBER(OFFSET('Water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8">
        <f ca="1">+IF(AND(ISNUMBER(OFFSET('Water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22.5</v>
      </c>
      <c r="R7" s="248" t="e">
        <f ca="1">+IF(AND(ISNUMBER(OFFSET('Water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8" t="e">
        <f ca="1">+IF(AND(ISNUMBER(OFFSET('Water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8">
        <f ca="1">+IF(AND(ISNUMBER(OFFSET('Water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46.3</v>
      </c>
      <c r="U7" s="248" t="e">
        <f ca="1">+IF(AND(ISNUMBER(OFFSET('Water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9">
        <f ca="1">+IF(AND(ISNUMBER(OFFSET('Sanitation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68.476263613515783</v>
      </c>
      <c r="W7" s="249" t="e">
        <f ca="1">+IF(AND(ISNUMBER(OFFSET('Sanitation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9" t="e">
        <f ca="1">+IF(AND(ISNUMBER(OFFSET('Sanitation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9" t="e">
        <f ca="1">+IF(AND(ISNUMBER(OFFSET('Sanitation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9" t="e">
        <f ca="1">+IF(AND(ISNUMBER(OFFSET('Sanitation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9" t="e">
        <f ca="1">+IF(AND(ISNUMBER(OFFSET('Sanitation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9" t="e">
        <f ca="1">+IF(AND(ISNUMBER(OFFSET('Sanitation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9" t="e">
        <f ca="1">+IF(AND(ISNUMBER(OFFSET('Sanitation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9" t="e">
        <f ca="1">+IF(AND(ISNUMBER(OFFSET('Sanitation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9" t="e">
        <f ca="1">+IF(AND(ISNUMBER(OFFSET('Sanitation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9" t="e">
        <f ca="1">+IF(AND(ISNUMBER(OFFSET('Sanitation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9" t="e">
        <f ca="1">+IF(AND(ISNUMBER(OFFSET('Sanitation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9" t="e">
        <f ca="1">+IF(AND(ISNUMBER(OFFSET('Sanitation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9" t="e">
        <f ca="1">+IF(AND(ISNUMBER(OFFSET('Sanitation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9" t="e">
        <f ca="1">+IF(AND(ISNUMBER(OFFSET('Sanitation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9" t="e">
        <f ca="1">+IF(AND(ISNUMBER(OFFSET('Sanitation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9" t="e">
        <f ca="1">+IF(AND(ISNUMBER(OFFSET('Sanitation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9" t="e">
        <f ca="1">+IF(AND(ISNUMBER(OFFSET('Sanitation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9" t="e">
        <f ca="1">+IF(AND(ISNUMBER(OFFSET('Sanitation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9" t="e">
        <f ca="1">+IF(AND(ISNUMBER(OFFSET('Sanitation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9">
        <f ca="1">+IF(AND(ISNUMBER(OFFSET('Sanitation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66.400000000000006</v>
      </c>
      <c r="AQ7" s="249" t="e">
        <f ca="1">+IF(AND(ISNUMBER(OFFSET('Sanitation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9" t="e">
        <f ca="1">+IF(AND(ISNUMBER(OFFSET('Sanitation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9" t="e">
        <f ca="1">+IF(AND(ISNUMBER(OFFSET('Sanitation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9" t="e">
        <f ca="1">+IF(AND(ISNUMBER(OFFSET('Sanitation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9">
        <f ca="1">+IF(AND(ISNUMBER(OFFSET('Sanitation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81.3</v>
      </c>
      <c r="AV7" s="249" t="e">
        <f ca="1">+IF(AND(ISNUMBER(OFFSET('Sanitation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9" t="e">
        <f ca="1">+IF(AND(ISNUMBER(OFFSET('Sanitation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9" t="e">
        <f ca="1">+IF(AND(ISNUMBER(OFFSET('Sanitation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9" t="e">
        <f ca="1">+IF(AND(ISNUMBER(OFFSET('Sanitation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0" t="e">
        <f ca="1">+IF(AND(ISNUMBER(OFFSET('Hygiene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0" t="e">
        <f ca="1">+IF(AND(ISNUMBER(OFFSET('Hygiene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0" t="e">
        <f ca="1">+IF(AND(ISNUMBER(OFFSET('Hygiene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0" t="e">
        <f ca="1">+IF(AND(ISNUMBER(OFFSET('Hygiene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0" t="e">
        <f ca="1">+IF(AND(ISNUMBER(OFFSET('Hygiene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0" t="e">
        <f ca="1">+IF(AND(ISNUMBER(OFFSET('Hygiene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0" t="e">
        <f ca="1">+IF(AND(ISNUMBER(OFFSET('Hygiene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0" t="e">
        <f ca="1">+IF(AND(ISNUMBER(OFFSET('Hygiene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0" t="e">
        <f ca="1">+IF(AND(ISNUMBER(OFFSET('Hygiene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0" t="e">
        <f ca="1">+IF(AND(ISNUMBER(OFFSET('Hygiene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0" t="e">
        <f ca="1">+IF(AND(ISNUMBER(OFFSET('Hygiene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0" t="e">
        <f ca="1">+IF(AND(ISNUMBER(OFFSET('Hygiene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0" t="e">
        <f ca="1">+IF(AND(ISNUMBER(OFFSET('Hygiene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0" t="e">
        <f ca="1">+IF(AND(ISNUMBER(OFFSET('Hygiene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0" t="e">
        <f ca="1">+IF(AND(ISNUMBER(OFFSET('Hygiene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0" t="e">
        <f ca="1">+IF(AND(ISNUMBER(OFFSET('Hygiene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0" t="e">
        <f ca="1">+IF(AND(ISNUMBER(OFFSET('Hygiene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0" t="e">
        <f ca="1">+IF(AND(ISNUMBER(OFFSET('Hygiene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1">+IF(OFFSET('Water Data'!$C$28,0,10*ROW('Water Data'!C1))="","",OFFSET('Water Data'!$C$28,0,10*ROW('Water Data'!C1)))</f>
        <v/>
      </c>
      <c r="BT7" s="34" t="str">
        <f ca="1">+IF(OFFSET('Water Data'!$C$29,0,10*ROW('Water Data'!C1))="","",OFFSET('Water Data'!$C$29,0,10*ROW('Water Data'!C1)))</f>
        <v>Yes</v>
      </c>
      <c r="BU7" s="34" t="str">
        <f ca="1">+IF(OFFSET('Water Data'!$C$30,0,10*ROW('Water Data'!C1))="","",OFFSET('Water Data'!$C$30,0,10*ROW('Water Data'!C1)))</f>
        <v/>
      </c>
      <c r="BV7" s="34" t="str">
        <f ca="1">+IF(OFFSET('Water Data'!$D$28,0,10*ROW('Water Data'!D1))="","",OFFSET('Water Data'!$D$28,0,10*ROW('Water Data'!D1)))</f>
        <v/>
      </c>
      <c r="BW7" s="34" t="str">
        <f ca="1">+IF(OFFSET('Water Data'!$D$29,0,10*ROW('Water Data'!D1))="","",OFFSET('Water Data'!$D$29,0,10*ROW('Water Data'!D1)))</f>
        <v/>
      </c>
      <c r="BX7" s="34" t="str">
        <f ca="1">+IF(OFFSET('Water Data'!$D$30,0,10*ROW('Water Data'!D1))="","",OFFSET('Water Data'!$D$30,0,10*ROW('Water Data'!D1)))</f>
        <v/>
      </c>
      <c r="BY7" s="34" t="str">
        <f ca="1">+IF(OFFSET('Water Data'!$E$28,0,10*ROW('Water Data'!E1))="","",OFFSET('Water Data'!$E$28,0,10*ROW('Water Data'!E1)))</f>
        <v/>
      </c>
      <c r="BZ7" s="34" t="str">
        <f ca="1">+IF(OFFSET('Water Data'!$E$29,0,10*ROW('Water Data'!E1))="","",OFFSET('Water Data'!$E$29,0,10*ROW('Water Data'!E1)))</f>
        <v/>
      </c>
      <c r="CA7" s="34" t="str">
        <f ca="1">+IF(OFFSET('Water Data'!$E$30,0,10*ROW('Water Data'!E1))="","",OFFSET('Water Data'!$E$30,0,10*ROW('Water Data'!E1)))</f>
        <v/>
      </c>
      <c r="CB7" s="34" t="str">
        <f ca="1">+IF(OFFSET('Water Data'!$F$28,0,10*ROW('Water Data'!F1))="","",OFFSET('Water Data'!$F$28,0,10*ROW('Water Data'!F1)))</f>
        <v/>
      </c>
      <c r="CC7" s="34" t="str">
        <f ca="1">+IF(OFFSET('Water Data'!$F$29,0,10*ROW('Water Data'!F1))="","",OFFSET('Water Data'!$F$29,0,10*ROW('Water Data'!F1)))</f>
        <v/>
      </c>
      <c r="CD7" s="34" t="str">
        <f ca="1">+IF(OFFSET('Water Data'!$F$30,0,10*ROW('Water Data'!F1))="","",OFFSET('Water Data'!$F$30,0,10*ROW('Water Data'!F1)))</f>
        <v/>
      </c>
      <c r="CE7" s="34" t="str">
        <f ca="1">+IF(OFFSET('Water Data'!$G$28,0,10*ROW('Water Data'!G1))="","",OFFSET('Water Data'!$G$28,0,10*ROW('Water Data'!G1)))</f>
        <v/>
      </c>
      <c r="CF7" s="34" t="str">
        <f ca="1">+IF(OFFSET('Water Data'!$G$29,0,10*ROW('Water Data'!G1))="","",OFFSET('Water Data'!$G$29,0,10*ROW('Water Data'!G1)))</f>
        <v>Yes</v>
      </c>
      <c r="CG7" s="34" t="str">
        <f ca="1">+IF(OFFSET('Water Data'!$G$30,0,10*ROW('Water Data'!G1))="","",OFFSET('Water Data'!$G$30,0,10*ROW('Water Data'!G1)))</f>
        <v/>
      </c>
      <c r="CH7" s="34" t="str">
        <f ca="1">+IF(OFFSET('Water Data'!$H$28,0,10*ROW('Water Data'!H1))="","",OFFSET('Water Data'!$H$28,0,10*ROW('Water Data'!H1)))</f>
        <v/>
      </c>
      <c r="CI7" s="34" t="str">
        <f ca="1">+IF(OFFSET('Water Data'!$H$29,0,10*ROW('Water Data'!H1))="","",OFFSET('Water Data'!$H$29,0,10*ROW('Water Data'!H1)))</f>
        <v>Yes</v>
      </c>
      <c r="CJ7" s="34" t="str">
        <f ca="1">+IF(OFFSET('Water Data'!$H$30,0,10*ROW('Water Data'!H1))="","",OFFSET('Water Data'!$H$30,0,10*ROW('Water Data'!H1)))</f>
        <v/>
      </c>
      <c r="CK7" s="34" t="str">
        <f ca="1">+IF(OFFSET('Sanitation Data'!$C$29,0,10*ROW('Sanitation Data'!C1))="","",OFFSET('Sanitation Data'!$C$29,0,10*ROW('Sanitation Data'!C1)))</f>
        <v>Yes</v>
      </c>
      <c r="CL7" s="34" t="str">
        <f ca="1">+IF(OFFSET('Sanitation Data'!$C$30,0,10*ROW('Sanitation Data'!C1))="","",OFFSET('Sanitation Data'!$C$30,0,10*ROW('Sanitation Data'!C1)))</f>
        <v/>
      </c>
      <c r="CM7" s="34" t="str">
        <f ca="1">+IF(OFFSET('Sanitation Data'!$C$31,0,10*ROW('Sanitation Data'!C1))="","",OFFSET('Sanitation Data'!$C$31,0,10*ROW('Sanitation Data'!C1)))</f>
        <v/>
      </c>
      <c r="CN7" s="34" t="str">
        <f ca="1">+IF(OFFSET('Sanitation Data'!$C$32,0,10*ROW('Sanitation Data'!C1))="","",OFFSET('Sanitation Data'!$C$32,0,10*ROW('Sanitation Data'!C1)))</f>
        <v/>
      </c>
      <c r="CO7" s="34" t="str">
        <f ca="1">+IF(OFFSET('Sanitation Data'!$C$33,0,10*ROW('Sanitation Data'!C1))="","",OFFSET('Sanitation Data'!$C$33,0,10*ROW('Sanitation Data'!C1)))</f>
        <v/>
      </c>
      <c r="CP7" s="34" t="str">
        <f ca="1">+IF(OFFSET('Sanitation Data'!$D$29,0,10*ROW('Sanitation Data'!D1))="","",OFFSET('Sanitation Data'!$D$29,0,10*ROW('Sanitation Data'!D1)))</f>
        <v/>
      </c>
      <c r="CQ7" s="34" t="str">
        <f ca="1">+IF(OFFSET('Sanitation Data'!$D$30,0,10*ROW('Sanitation Data'!D1))="","",OFFSET('Sanitation Data'!$D$30,0,10*ROW('Sanitation Data'!D1)))</f>
        <v/>
      </c>
      <c r="CR7" s="34" t="str">
        <f ca="1">+IF(OFFSET('Sanitation Data'!$D$31,0,10*ROW('Sanitation Data'!D1))="","",OFFSET('Sanitation Data'!$D$31,0,10*ROW('Sanitation Data'!D1)))</f>
        <v/>
      </c>
      <c r="CS7" s="34" t="str">
        <f ca="1">+IF(OFFSET('Sanitation Data'!$D$32,0,10*ROW('Sanitation Data'!D1))="","",OFFSET('Sanitation Data'!$D$32,0,10*ROW('Sanitation Data'!D1)))</f>
        <v/>
      </c>
      <c r="CT7" s="34" t="str">
        <f ca="1">+IF(OFFSET('Sanitation Data'!$D$33,0,10*ROW('Sanitation Data'!D1))="","",OFFSET('Sanitation Data'!$D$33,0,10*ROW('Sanitation Data'!D1)))</f>
        <v/>
      </c>
      <c r="CU7" s="34" t="str">
        <f ca="1">+IF(OFFSET('Sanitation Data'!$E$29,0,10*ROW('Sanitation Data'!E1))="","",OFFSET('Sanitation Data'!$E$29,0,10*ROW('Sanitation Data'!E1)))</f>
        <v/>
      </c>
      <c r="CV7" s="34" t="str">
        <f ca="1">+IF(OFFSET('Sanitation Data'!$E$30,0,10*ROW('Sanitation Data'!E1))="","",OFFSET('Sanitation Data'!$E$30,0,10*ROW('Sanitation Data'!E1)))</f>
        <v/>
      </c>
      <c r="CW7" s="34" t="str">
        <f ca="1">+IF(OFFSET('Sanitation Data'!$E$31,0,10*ROW('Sanitation Data'!E1))="","",OFFSET('Sanitation Data'!$E$31,0,10*ROW('Sanitation Data'!E1)))</f>
        <v/>
      </c>
      <c r="CX7" s="34" t="str">
        <f ca="1">+IF(OFFSET('Sanitation Data'!$E$32,0,10*ROW('Sanitation Data'!E1))="","",OFFSET('Sanitation Data'!$E$32,0,10*ROW('Sanitation Data'!E1)))</f>
        <v/>
      </c>
      <c r="CY7" s="34" t="str">
        <f ca="1">+IF(OFFSET('Sanitation Data'!$E$33,0,10*ROW('Sanitation Data'!E1))="","",OFFSET('Sanitation Data'!$E$33,0,10*ROW('Sanitation Data'!E1)))</f>
        <v/>
      </c>
      <c r="CZ7" s="34" t="str">
        <f ca="1">+IF(OFFSET('Sanitation Data'!$F$29,0,10*ROW('Sanitation Data'!F1))="","",OFFSET('Sanitation Data'!$F$29,0,10*ROW('Sanitation Data'!F1)))</f>
        <v/>
      </c>
      <c r="DA7" s="34" t="str">
        <f ca="1">+IF(OFFSET('Sanitation Data'!$F$30,0,10*ROW('Sanitation Data'!F1))="","",OFFSET('Sanitation Data'!$F$30,0,10*ROW('Sanitation Data'!F1)))</f>
        <v/>
      </c>
      <c r="DB7" s="34" t="str">
        <f ca="1">+IF(OFFSET('Sanitation Data'!$F$31,0,10*ROW('Sanitation Data'!F1))="","",OFFSET('Sanitation Data'!$F$31,0,10*ROW('Sanitation Data'!F1)))</f>
        <v/>
      </c>
      <c r="DC7" s="34" t="str">
        <f ca="1">+IF(OFFSET('Sanitation Data'!$F$32,0,10*ROW('Sanitation Data'!F1))="","",OFFSET('Sanitation Data'!$F$32,0,10*ROW('Sanitation Data'!F1)))</f>
        <v/>
      </c>
      <c r="DD7" s="34" t="str">
        <f ca="1">+IF(OFFSET('Sanitation Data'!$F$33,0,10*ROW('Sanitation Data'!F1))="","",OFFSET('Sanitation Data'!$F$33,0,10*ROW('Sanitation Data'!F1)))</f>
        <v/>
      </c>
      <c r="DE7" s="34" t="str">
        <f ca="1">+IF(OFFSET('Sanitation Data'!$G$29,0,10*ROW('Sanitation Data'!G1))="","",OFFSET('Sanitation Data'!$G$29,0,10*ROW('Sanitation Data'!G1)))</f>
        <v>Yes</v>
      </c>
      <c r="DF7" s="34" t="str">
        <f ca="1">+IF(OFFSET('Sanitation Data'!$G$30,0,10*ROW('Sanitation Data'!G1))="","",OFFSET('Sanitation Data'!$G$30,0,10*ROW('Sanitation Data'!G1)))</f>
        <v/>
      </c>
      <c r="DG7" s="34" t="str">
        <f ca="1">+IF(OFFSET('Sanitation Data'!$G$31,0,10*ROW('Sanitation Data'!G1))="","",OFFSET('Sanitation Data'!$G$31,0,10*ROW('Sanitation Data'!G1)))</f>
        <v/>
      </c>
      <c r="DH7" s="34" t="str">
        <f ca="1">+IF(OFFSET('Sanitation Data'!$G$32,0,10*ROW('Sanitation Data'!G1))="","",OFFSET('Sanitation Data'!$G$32,0,10*ROW('Sanitation Data'!G1)))</f>
        <v/>
      </c>
      <c r="DI7" s="34" t="str">
        <f ca="1">+IF(OFFSET('Sanitation Data'!$G$33,0,10*ROW('Sanitation Data'!G1))="","",OFFSET('Sanitation Data'!$G$33,0,10*ROW('Sanitation Data'!G1)))</f>
        <v/>
      </c>
      <c r="DJ7" s="34" t="str">
        <f ca="1">+IF(OFFSET('Sanitation Data'!$H$29,0,10*ROW('Sanitation Data'!H1))="","",OFFSET('Sanitation Data'!$H$29,0,10*ROW('Sanitation Data'!H1)))</f>
        <v>Yes</v>
      </c>
      <c r="DK7" s="34" t="str">
        <f ca="1">+IF(OFFSET('Sanitation Data'!$H$30,0,10*ROW('Sanitation Data'!H1))="","",OFFSET('Sanitation Data'!$H$30,0,10*ROW('Sanitation Data'!H1)))</f>
        <v/>
      </c>
      <c r="DL7" s="34" t="str">
        <f ca="1">+IF(OFFSET('Sanitation Data'!$H$31,0,10*ROW('Sanitation Data'!H1))="","",OFFSET('Sanitation Data'!$H$31,0,10*ROW('Sanitation Data'!H1)))</f>
        <v/>
      </c>
      <c r="DM7" s="34" t="str">
        <f ca="1">+IF(OFFSET('Sanitation Data'!$H$32,0,10*ROW('Sanitation Data'!H1))="","",OFFSET('Sanitation Data'!$H$32,0,10*ROW('Sanitation Data'!H1)))</f>
        <v/>
      </c>
      <c r="DN7" s="34" t="str">
        <f ca="1">+IF(OFFSET('Sanitation Data'!$H$33,0,10*ROW('Sanitation Data'!H1))="","",OFFSET('Sanitation Data'!$H$33,0,10*ROW('Sanitation Data'!H1)))</f>
        <v/>
      </c>
      <c r="DO7" s="34" t="str">
        <f ca="1">+IF(OFFSET('Hygiene Data'!$C$12,0,10*ROW('Hygiene Data'!C1))="","",OFFSET('Hygiene Data'!$C$12,0,10*ROW('Hygiene Data'!C1)))</f>
        <v/>
      </c>
      <c r="DP7" s="34" t="str">
        <f ca="1">+IF(OFFSET('Hygiene Data'!$C$13,0,10*ROW('Hygiene Data'!C1))="","",OFFSET('Hygiene Data'!$C$13,0,10*ROW('Hygiene Data'!C1)))</f>
        <v/>
      </c>
      <c r="DQ7" s="34" t="str">
        <f ca="1">+IF(OFFSET('Hygiene Data'!$C$14,0,10*ROW('Hygiene Data'!C1))="","",OFFSET('Hygiene Data'!$C$14,0,10*ROW('Hygiene Data'!C1)))</f>
        <v/>
      </c>
      <c r="DR7" s="34" t="str">
        <f ca="1">+IF(OFFSET('Hygiene Data'!$D$12,0,10*ROW('Hygiene Data'!D1))="","",OFFSET('Hygiene Data'!$D$12,0,10*ROW('Hygiene Data'!D1)))</f>
        <v/>
      </c>
      <c r="DS7" s="34" t="str">
        <f ca="1">+IF(OFFSET('Hygiene Data'!$D$13,0,10*ROW('Hygiene Data'!D1))="","",OFFSET('Hygiene Data'!$D$13,0,10*ROW('Hygiene Data'!D1)))</f>
        <v/>
      </c>
      <c r="DT7" s="34" t="str">
        <f ca="1">+IF(OFFSET('Hygiene Data'!$D$14,0,10*ROW('Hygiene Data'!D1))="","",OFFSET('Hygiene Data'!$D$14,0,10*ROW('Hygiene Data'!D1)))</f>
        <v/>
      </c>
      <c r="DU7" s="34" t="str">
        <f ca="1">+IF(OFFSET('Hygiene Data'!$E$12,0,10*ROW('Hygiene Data'!E1))="","",OFFSET('Hygiene Data'!$E$12,0,10*ROW('Hygiene Data'!E1)))</f>
        <v/>
      </c>
      <c r="DV7" s="34" t="str">
        <f ca="1">+IF(OFFSET('Hygiene Data'!$E$13,0,10*ROW('Hygiene Data'!E1))="","",OFFSET('Hygiene Data'!$E$13,0,10*ROW('Hygiene Data'!E1)))</f>
        <v/>
      </c>
      <c r="DW7" s="34" t="str">
        <f ca="1">+IF(OFFSET('Hygiene Data'!$E$14,0,10*ROW('Hygiene Data'!E1))="","",OFFSET('Hygiene Data'!$E$14,0,10*ROW('Hygiene Data'!E1)))</f>
        <v/>
      </c>
      <c r="DX7" s="34" t="str">
        <f ca="1">+IF(OFFSET('Hygiene Data'!$F$12,0,10*ROW('Hygiene Data'!F1))="","",OFFSET('Hygiene Data'!$F$12,0,10*ROW('Hygiene Data'!F1)))</f>
        <v/>
      </c>
      <c r="DY7" s="34" t="str">
        <f ca="1">+IF(OFFSET('Hygiene Data'!$F$13,0,10*ROW('Hygiene Data'!F1))="","",OFFSET('Hygiene Data'!$F$13,0,10*ROW('Hygiene Data'!F1)))</f>
        <v/>
      </c>
      <c r="DZ7" s="34" t="str">
        <f ca="1">+IF(OFFSET('Hygiene Data'!$F$14,0,10*ROW('Hygiene Data'!F1))="","",OFFSET('Hygiene Data'!$F$14,0,10*ROW('Hygiene Data'!F1)))</f>
        <v/>
      </c>
      <c r="EA7" s="34" t="str">
        <f ca="1">+IF(OFFSET('Hygiene Data'!$G$12,0,10*ROW('Hygiene Data'!G1))="","",OFFSET('Hygiene Data'!$G$12,0,10*ROW('Hygiene Data'!G1)))</f>
        <v/>
      </c>
      <c r="EB7" s="34" t="str">
        <f ca="1">+IF(OFFSET('Hygiene Data'!$G$13,0,10*ROW('Hygiene Data'!G1))="","",OFFSET('Hygiene Data'!$G$13,0,10*ROW('Hygiene Data'!G1)))</f>
        <v/>
      </c>
      <c r="EC7" s="34" t="str">
        <f ca="1">+IF(OFFSET('Hygiene Data'!$G$14,0,10*ROW('Hygiene Data'!G1))="","",OFFSET('Hygiene Data'!$G$14,0,10*ROW('Hygiene Data'!G1)))</f>
        <v/>
      </c>
      <c r="ED7" s="34" t="str">
        <f ca="1">+IF(OFFSET('Hygiene Data'!$H$12,0,10*ROW('Hygiene Data'!H1))="","",OFFSET('Hygiene Data'!$H$12,0,10*ROW('Hygiene Data'!H1)))</f>
        <v/>
      </c>
      <c r="EE7" s="34" t="str">
        <f ca="1">+IF(OFFSET('Hygiene Data'!$H$13,0,10*ROW('Hygiene Data'!H1))="","",OFFSET('Hygiene Data'!$H$13,0,10*ROW('Hygiene Data'!H1)))</f>
        <v/>
      </c>
      <c r="EF7" s="34" t="str">
        <f ca="1">+IF(OFFSET('Hygiene Data'!$H$14,0,10*ROW('Hygiene Data'!H1))="","",OFFSET('Hygiene Data'!$H$14,0,10*ROW('Hygiene Data'!H1)))</f>
        <v/>
      </c>
    </row>
    <row r="8" spans="1:136" x14ac:dyDescent="0.25">
      <c r="A8" s="57" t="str">
        <f ca="1">+IF(OFFSET('Water Data'!$B$1,0,10*ROW('Water Data'!B2))="","",OFFSET('Water Data'!$B$1,0,10*ROW('Water Data'!B2)))</f>
        <v>UIS11</v>
      </c>
      <c r="B8" s="57" t="str">
        <f ca="1">+IF(OFFSET('Water Data'!$A$3,0,10*ROW('Water Data'!A2))="","",OFFSET('Water Data'!$A$3,0,10*ROW('Water Data'!A2)))</f>
        <v>Other</v>
      </c>
      <c r="C8" s="57">
        <f ca="1">+IF(OFFSET('Water Data'!$C$3,0,10*ROW('Water Data'!C2))="","",OFFSET('Water Data'!$C$3,0,10*ROW('Water Data'!C2)))</f>
        <v>2011</v>
      </c>
      <c r="D8" s="248" t="e">
        <f ca="1">+IF(AND(ISNUMBER(OFFSET('Water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8">
        <f ca="1">+IF(AND(ISNUMBER(OFFSET('Water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23.409857581681091</v>
      </c>
      <c r="F8" s="248" t="e">
        <f ca="1">+IF(AND(ISNUMBER(OFFSET('Water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8" t="e">
        <f ca="1">+IF(AND(ISNUMBER(OFFSET('Water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8" t="e">
        <f ca="1">+IF(AND(ISNUMBER(OFFSET('Water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8" t="e">
        <f ca="1">+IF(AND(ISNUMBER(OFFSET('Water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8" t="e">
        <f ca="1">+IF(AND(ISNUMBER(OFFSET('Water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8" t="e">
        <f ca="1">+IF(AND(ISNUMBER(OFFSET('Water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8" t="e">
        <f ca="1">+IF(AND(ISNUMBER(OFFSET('Water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8" t="e">
        <f ca="1">+IF(AND(ISNUMBER(OFFSET('Water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8" t="e">
        <f ca="1">+IF(AND(ISNUMBER(OFFSET('Water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8" t="e">
        <f ca="1">+IF(AND(ISNUMBER(OFFSET('Water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8" t="e">
        <f ca="1">+IF(AND(ISNUMBER(OFFSET('Water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8">
        <f ca="1">+IF(AND(ISNUMBER(OFFSET('Water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22.1</v>
      </c>
      <c r="R8" s="248" t="e">
        <f ca="1">+IF(AND(ISNUMBER(OFFSET('Water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8" t="e">
        <f ca="1">+IF(AND(ISNUMBER(OFFSET('Water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8">
        <f ca="1">+IF(AND(ISNUMBER(OFFSET('Water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31.5</v>
      </c>
      <c r="U8" s="248" t="e">
        <f ca="1">+IF(AND(ISNUMBER(OFFSET('Water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9">
        <f ca="1">+IF(AND(ISNUMBER(OFFSET('Sanitation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70.897570511030438</v>
      </c>
      <c r="W8" s="249" t="e">
        <f ca="1">+IF(AND(ISNUMBER(OFFSET('Sanitation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9" t="e">
        <f ca="1">+IF(AND(ISNUMBER(OFFSET('Sanitation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9" t="e">
        <f ca="1">+IF(AND(ISNUMBER(OFFSET('Sanitation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9" t="e">
        <f ca="1">+IF(AND(ISNUMBER(OFFSET('Sanitation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9" t="e">
        <f ca="1">+IF(AND(ISNUMBER(OFFSET('Sanitation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9" t="e">
        <f ca="1">+IF(AND(ISNUMBER(OFFSET('Sanitation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9" t="e">
        <f ca="1">+IF(AND(ISNUMBER(OFFSET('Sanitation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9" t="e">
        <f ca="1">+IF(AND(ISNUMBER(OFFSET('Sanitation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9" t="e">
        <f ca="1">+IF(AND(ISNUMBER(OFFSET('Sanitation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9" t="e">
        <f ca="1">+IF(AND(ISNUMBER(OFFSET('Sanitation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9" t="e">
        <f ca="1">+IF(AND(ISNUMBER(OFFSET('Sanitation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9" t="e">
        <f ca="1">+IF(AND(ISNUMBER(OFFSET('Sanitation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9" t="e">
        <f ca="1">+IF(AND(ISNUMBER(OFFSET('Sanitation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9" t="e">
        <f ca="1">+IF(AND(ISNUMBER(OFFSET('Sanitation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9" t="e">
        <f ca="1">+IF(AND(ISNUMBER(OFFSET('Sanitation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9" t="e">
        <f ca="1">+IF(AND(ISNUMBER(OFFSET('Sanitation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9" t="e">
        <f ca="1">+IF(AND(ISNUMBER(OFFSET('Sanitation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9" t="e">
        <f ca="1">+IF(AND(ISNUMBER(OFFSET('Sanitation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9" t="e">
        <f ca="1">+IF(AND(ISNUMBER(OFFSET('Sanitation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9">
        <f ca="1">+IF(AND(ISNUMBER(OFFSET('Sanitation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69.099999999999994</v>
      </c>
      <c r="AQ8" s="249" t="e">
        <f ca="1">+IF(AND(ISNUMBER(OFFSET('Sanitation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9" t="e">
        <f ca="1">+IF(AND(ISNUMBER(OFFSET('Sanitation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9" t="e">
        <f ca="1">+IF(AND(ISNUMBER(OFFSET('Sanitation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9" t="e">
        <f ca="1">+IF(AND(ISNUMBER(OFFSET('Sanitation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9">
        <f ca="1">+IF(AND(ISNUMBER(OFFSET('Sanitation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82</v>
      </c>
      <c r="AV8" s="249" t="e">
        <f ca="1">+IF(AND(ISNUMBER(OFFSET('Sanitation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9" t="e">
        <f ca="1">+IF(AND(ISNUMBER(OFFSET('Sanitation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9" t="e">
        <f ca="1">+IF(AND(ISNUMBER(OFFSET('Sanitation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9" t="e">
        <f ca="1">+IF(AND(ISNUMBER(OFFSET('Sanitation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0" t="e">
        <f ca="1">+IF(AND(ISNUMBER(OFFSET('Hygiene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0" t="e">
        <f ca="1">+IF(AND(ISNUMBER(OFFSET('Hygiene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0" t="e">
        <f ca="1">+IF(AND(ISNUMBER(OFFSET('Hygiene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0" t="e">
        <f ca="1">+IF(AND(ISNUMBER(OFFSET('Hygiene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0" t="e">
        <f ca="1">+IF(AND(ISNUMBER(OFFSET('Hygiene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0" t="e">
        <f ca="1">+IF(AND(ISNUMBER(OFFSET('Hygiene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0" t="e">
        <f ca="1">+IF(AND(ISNUMBER(OFFSET('Hygiene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0" t="e">
        <f ca="1">+IF(AND(ISNUMBER(OFFSET('Hygiene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0" t="e">
        <f ca="1">+IF(AND(ISNUMBER(OFFSET('Hygiene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0" t="e">
        <f ca="1">+IF(AND(ISNUMBER(OFFSET('Hygiene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0" t="e">
        <f ca="1">+IF(AND(ISNUMBER(OFFSET('Hygiene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0" t="e">
        <f ca="1">+IF(AND(ISNUMBER(OFFSET('Hygiene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0" t="e">
        <f ca="1">+IF(AND(ISNUMBER(OFFSET('Hygiene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0" t="e">
        <f ca="1">+IF(AND(ISNUMBER(OFFSET('Hygiene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0" t="e">
        <f ca="1">+IF(AND(ISNUMBER(OFFSET('Hygiene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0" t="e">
        <f ca="1">+IF(AND(ISNUMBER(OFFSET('Hygiene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0" t="e">
        <f ca="1">+IF(AND(ISNUMBER(OFFSET('Hygiene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0" t="e">
        <f ca="1">+IF(AND(ISNUMBER(OFFSET('Hygiene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1">+IF(OFFSET('Water Data'!$C$28,0,10*ROW('Water Data'!C2))="","",OFFSET('Water Data'!$C$28,0,10*ROW('Water Data'!C2)))</f>
        <v/>
      </c>
      <c r="BT8" s="34" t="str">
        <f ca="1">+IF(OFFSET('Water Data'!$C$29,0,10*ROW('Water Data'!C2))="","",OFFSET('Water Data'!$C$29,0,10*ROW('Water Data'!C2)))</f>
        <v>Yes</v>
      </c>
      <c r="BU8" s="34" t="str">
        <f ca="1">+IF(OFFSET('Water Data'!$C$30,0,10*ROW('Water Data'!C2))="","",OFFSET('Water Data'!$C$30,0,10*ROW('Water Data'!C2)))</f>
        <v/>
      </c>
      <c r="BV8" s="34" t="str">
        <f ca="1">+IF(OFFSET('Water Data'!$D$28,0,10*ROW('Water Data'!D2))="","",OFFSET('Water Data'!$D$28,0,10*ROW('Water Data'!D2)))</f>
        <v/>
      </c>
      <c r="BW8" s="34" t="str">
        <f ca="1">+IF(OFFSET('Water Data'!$D$29,0,10*ROW('Water Data'!D2))="","",OFFSET('Water Data'!$D$29,0,10*ROW('Water Data'!D2)))</f>
        <v/>
      </c>
      <c r="BX8" s="34" t="str">
        <f ca="1">+IF(OFFSET('Water Data'!$D$30,0,10*ROW('Water Data'!D2))="","",OFFSET('Water Data'!$D$30,0,10*ROW('Water Data'!D2)))</f>
        <v/>
      </c>
      <c r="BY8" s="34" t="str">
        <f ca="1">+IF(OFFSET('Water Data'!$E$28,0,10*ROW('Water Data'!E2))="","",OFFSET('Water Data'!$E$28,0,10*ROW('Water Data'!E2)))</f>
        <v/>
      </c>
      <c r="BZ8" s="34" t="str">
        <f ca="1">+IF(OFFSET('Water Data'!$E$29,0,10*ROW('Water Data'!E2))="","",OFFSET('Water Data'!$E$29,0,10*ROW('Water Data'!E2)))</f>
        <v/>
      </c>
      <c r="CA8" s="34" t="str">
        <f ca="1">+IF(OFFSET('Water Data'!$E$30,0,10*ROW('Water Data'!E2))="","",OFFSET('Water Data'!$E$30,0,10*ROW('Water Data'!E2)))</f>
        <v/>
      </c>
      <c r="CB8" s="34" t="str">
        <f ca="1">+IF(OFFSET('Water Data'!$F$28,0,10*ROW('Water Data'!F2))="","",OFFSET('Water Data'!$F$28,0,10*ROW('Water Data'!F2)))</f>
        <v/>
      </c>
      <c r="CC8" s="34" t="str">
        <f ca="1">+IF(OFFSET('Water Data'!$F$29,0,10*ROW('Water Data'!F2))="","",OFFSET('Water Data'!$F$29,0,10*ROW('Water Data'!F2)))</f>
        <v/>
      </c>
      <c r="CD8" s="34" t="str">
        <f ca="1">+IF(OFFSET('Water Data'!$F$30,0,10*ROW('Water Data'!F2))="","",OFFSET('Water Data'!$F$30,0,10*ROW('Water Data'!F2)))</f>
        <v/>
      </c>
      <c r="CE8" s="34" t="str">
        <f ca="1">+IF(OFFSET('Water Data'!$G$28,0,10*ROW('Water Data'!G2))="","",OFFSET('Water Data'!$G$28,0,10*ROW('Water Data'!G2)))</f>
        <v/>
      </c>
      <c r="CF8" s="34" t="str">
        <f ca="1">+IF(OFFSET('Water Data'!$G$29,0,10*ROW('Water Data'!G2))="","",OFFSET('Water Data'!$G$29,0,10*ROW('Water Data'!G2)))</f>
        <v>Yes</v>
      </c>
      <c r="CG8" s="34" t="str">
        <f ca="1">+IF(OFFSET('Water Data'!$G$30,0,10*ROW('Water Data'!G2))="","",OFFSET('Water Data'!$G$30,0,10*ROW('Water Data'!G2)))</f>
        <v/>
      </c>
      <c r="CH8" s="34" t="str">
        <f ca="1">+IF(OFFSET('Water Data'!$H$28,0,10*ROW('Water Data'!H2))="","",OFFSET('Water Data'!$H$28,0,10*ROW('Water Data'!H2)))</f>
        <v/>
      </c>
      <c r="CI8" s="34" t="str">
        <f ca="1">+IF(OFFSET('Water Data'!$H$29,0,10*ROW('Water Data'!H2))="","",OFFSET('Water Data'!$H$29,0,10*ROW('Water Data'!H2)))</f>
        <v>Yes</v>
      </c>
      <c r="CJ8" s="34" t="str">
        <f ca="1">+IF(OFFSET('Water Data'!$H$30,0,10*ROW('Water Data'!H2))="","",OFFSET('Water Data'!$H$30,0,10*ROW('Water Data'!H2)))</f>
        <v/>
      </c>
      <c r="CK8" s="34" t="str">
        <f ca="1">+IF(OFFSET('Sanitation Data'!$C$29,0,10*ROW('Sanitation Data'!C2))="","",OFFSET('Sanitation Data'!$C$29,0,10*ROW('Sanitation Data'!C2)))</f>
        <v>Yes</v>
      </c>
      <c r="CL8" s="34" t="str">
        <f ca="1">+IF(OFFSET('Sanitation Data'!$C$30,0,10*ROW('Sanitation Data'!C2))="","",OFFSET('Sanitation Data'!$C$30,0,10*ROW('Sanitation Data'!C2)))</f>
        <v/>
      </c>
      <c r="CM8" s="34" t="str">
        <f ca="1">+IF(OFFSET('Sanitation Data'!$C$31,0,10*ROW('Sanitation Data'!C2))="","",OFFSET('Sanitation Data'!$C$31,0,10*ROW('Sanitation Data'!C2)))</f>
        <v/>
      </c>
      <c r="CN8" s="34" t="str">
        <f ca="1">+IF(OFFSET('Sanitation Data'!$C$32,0,10*ROW('Sanitation Data'!C2))="","",OFFSET('Sanitation Data'!$C$32,0,10*ROW('Sanitation Data'!C2)))</f>
        <v/>
      </c>
      <c r="CO8" s="34" t="str">
        <f ca="1">+IF(OFFSET('Sanitation Data'!$C$33,0,10*ROW('Sanitation Data'!C2))="","",OFFSET('Sanitation Data'!$C$33,0,10*ROW('Sanitation Data'!C2)))</f>
        <v/>
      </c>
      <c r="CP8" s="34" t="str">
        <f ca="1">+IF(OFFSET('Sanitation Data'!$D$29,0,10*ROW('Sanitation Data'!D2))="","",OFFSET('Sanitation Data'!$D$29,0,10*ROW('Sanitation Data'!D2)))</f>
        <v/>
      </c>
      <c r="CQ8" s="34" t="str">
        <f ca="1">+IF(OFFSET('Sanitation Data'!$D$30,0,10*ROW('Sanitation Data'!D2))="","",OFFSET('Sanitation Data'!$D$30,0,10*ROW('Sanitation Data'!D2)))</f>
        <v/>
      </c>
      <c r="CR8" s="34" t="str">
        <f ca="1">+IF(OFFSET('Sanitation Data'!$D$31,0,10*ROW('Sanitation Data'!D2))="","",OFFSET('Sanitation Data'!$D$31,0,10*ROW('Sanitation Data'!D2)))</f>
        <v/>
      </c>
      <c r="CS8" s="34" t="str">
        <f ca="1">+IF(OFFSET('Sanitation Data'!$D$32,0,10*ROW('Sanitation Data'!D2))="","",OFFSET('Sanitation Data'!$D$32,0,10*ROW('Sanitation Data'!D2)))</f>
        <v/>
      </c>
      <c r="CT8" s="34" t="str">
        <f ca="1">+IF(OFFSET('Sanitation Data'!$D$33,0,10*ROW('Sanitation Data'!D2))="","",OFFSET('Sanitation Data'!$D$33,0,10*ROW('Sanitation Data'!D2)))</f>
        <v/>
      </c>
      <c r="CU8" s="34" t="str">
        <f ca="1">+IF(OFFSET('Sanitation Data'!$E$29,0,10*ROW('Sanitation Data'!E2))="","",OFFSET('Sanitation Data'!$E$29,0,10*ROW('Sanitation Data'!E2)))</f>
        <v/>
      </c>
      <c r="CV8" s="34" t="str">
        <f ca="1">+IF(OFFSET('Sanitation Data'!$E$30,0,10*ROW('Sanitation Data'!E2))="","",OFFSET('Sanitation Data'!$E$30,0,10*ROW('Sanitation Data'!E2)))</f>
        <v/>
      </c>
      <c r="CW8" s="34" t="str">
        <f ca="1">+IF(OFFSET('Sanitation Data'!$E$31,0,10*ROW('Sanitation Data'!E2))="","",OFFSET('Sanitation Data'!$E$31,0,10*ROW('Sanitation Data'!E2)))</f>
        <v/>
      </c>
      <c r="CX8" s="34" t="str">
        <f ca="1">+IF(OFFSET('Sanitation Data'!$E$32,0,10*ROW('Sanitation Data'!E2))="","",OFFSET('Sanitation Data'!$E$32,0,10*ROW('Sanitation Data'!E2)))</f>
        <v/>
      </c>
      <c r="CY8" s="34" t="str">
        <f ca="1">+IF(OFFSET('Sanitation Data'!$E$33,0,10*ROW('Sanitation Data'!E2))="","",OFFSET('Sanitation Data'!$E$33,0,10*ROW('Sanitation Data'!E2)))</f>
        <v/>
      </c>
      <c r="CZ8" s="34" t="str">
        <f ca="1">+IF(OFFSET('Sanitation Data'!$F$29,0,10*ROW('Sanitation Data'!F2))="","",OFFSET('Sanitation Data'!$F$29,0,10*ROW('Sanitation Data'!F2)))</f>
        <v/>
      </c>
      <c r="DA8" s="34" t="str">
        <f ca="1">+IF(OFFSET('Sanitation Data'!$F$30,0,10*ROW('Sanitation Data'!F2))="","",OFFSET('Sanitation Data'!$F$30,0,10*ROW('Sanitation Data'!F2)))</f>
        <v/>
      </c>
      <c r="DB8" s="34" t="str">
        <f ca="1">+IF(OFFSET('Sanitation Data'!$F$31,0,10*ROW('Sanitation Data'!F2))="","",OFFSET('Sanitation Data'!$F$31,0,10*ROW('Sanitation Data'!F2)))</f>
        <v/>
      </c>
      <c r="DC8" s="34" t="str">
        <f ca="1">+IF(OFFSET('Sanitation Data'!$F$32,0,10*ROW('Sanitation Data'!F2))="","",OFFSET('Sanitation Data'!$F$32,0,10*ROW('Sanitation Data'!F2)))</f>
        <v/>
      </c>
      <c r="DD8" s="34" t="str">
        <f ca="1">+IF(OFFSET('Sanitation Data'!$F$33,0,10*ROW('Sanitation Data'!F2))="","",OFFSET('Sanitation Data'!$F$33,0,10*ROW('Sanitation Data'!F2)))</f>
        <v/>
      </c>
      <c r="DE8" s="34" t="str">
        <f ca="1">+IF(OFFSET('Sanitation Data'!$G$29,0,10*ROW('Sanitation Data'!G2))="","",OFFSET('Sanitation Data'!$G$29,0,10*ROW('Sanitation Data'!G2)))</f>
        <v>Yes</v>
      </c>
      <c r="DF8" s="34" t="str">
        <f ca="1">+IF(OFFSET('Sanitation Data'!$G$30,0,10*ROW('Sanitation Data'!G2))="","",OFFSET('Sanitation Data'!$G$30,0,10*ROW('Sanitation Data'!G2)))</f>
        <v/>
      </c>
      <c r="DG8" s="34" t="str">
        <f ca="1">+IF(OFFSET('Sanitation Data'!$G$31,0,10*ROW('Sanitation Data'!G2))="","",OFFSET('Sanitation Data'!$G$31,0,10*ROW('Sanitation Data'!G2)))</f>
        <v/>
      </c>
      <c r="DH8" s="34" t="str">
        <f ca="1">+IF(OFFSET('Sanitation Data'!$G$32,0,10*ROW('Sanitation Data'!G2))="","",OFFSET('Sanitation Data'!$G$32,0,10*ROW('Sanitation Data'!G2)))</f>
        <v/>
      </c>
      <c r="DI8" s="34" t="str">
        <f ca="1">+IF(OFFSET('Sanitation Data'!$G$33,0,10*ROW('Sanitation Data'!G2))="","",OFFSET('Sanitation Data'!$G$33,0,10*ROW('Sanitation Data'!G2)))</f>
        <v/>
      </c>
      <c r="DJ8" s="34" t="str">
        <f ca="1">+IF(OFFSET('Sanitation Data'!$H$29,0,10*ROW('Sanitation Data'!H2))="","",OFFSET('Sanitation Data'!$H$29,0,10*ROW('Sanitation Data'!H2)))</f>
        <v>Yes</v>
      </c>
      <c r="DK8" s="34" t="str">
        <f ca="1">+IF(OFFSET('Sanitation Data'!$H$30,0,10*ROW('Sanitation Data'!H2))="","",OFFSET('Sanitation Data'!$H$30,0,10*ROW('Sanitation Data'!H2)))</f>
        <v/>
      </c>
      <c r="DL8" s="34" t="str">
        <f ca="1">+IF(OFFSET('Sanitation Data'!$H$31,0,10*ROW('Sanitation Data'!H2))="","",OFFSET('Sanitation Data'!$H$31,0,10*ROW('Sanitation Data'!H2)))</f>
        <v/>
      </c>
      <c r="DM8" s="34" t="str">
        <f ca="1">+IF(OFFSET('Sanitation Data'!$H$32,0,10*ROW('Sanitation Data'!H2))="","",OFFSET('Sanitation Data'!$H$32,0,10*ROW('Sanitation Data'!H2)))</f>
        <v/>
      </c>
      <c r="DN8" s="34" t="str">
        <f ca="1">+IF(OFFSET('Sanitation Data'!$H$33,0,10*ROW('Sanitation Data'!H2))="","",OFFSET('Sanitation Data'!$H$33,0,10*ROW('Sanitation Data'!H2)))</f>
        <v/>
      </c>
      <c r="DO8" s="34" t="str">
        <f ca="1">+IF(OFFSET('Hygiene Data'!$C$12,0,10*ROW('Hygiene Data'!C2))="","",OFFSET('Hygiene Data'!$C$12,0,10*ROW('Hygiene Data'!C2)))</f>
        <v/>
      </c>
      <c r="DP8" s="34" t="str">
        <f ca="1">+IF(OFFSET('Hygiene Data'!$C$13,0,10*ROW('Hygiene Data'!C2))="","",OFFSET('Hygiene Data'!$C$13,0,10*ROW('Hygiene Data'!C2)))</f>
        <v/>
      </c>
      <c r="DQ8" s="34" t="str">
        <f ca="1">+IF(OFFSET('Hygiene Data'!$C$14,0,10*ROW('Hygiene Data'!C2))="","",OFFSET('Hygiene Data'!$C$14,0,10*ROW('Hygiene Data'!C2)))</f>
        <v/>
      </c>
      <c r="DR8" s="34" t="str">
        <f ca="1">+IF(OFFSET('Hygiene Data'!$D$12,0,10*ROW('Hygiene Data'!D2))="","",OFFSET('Hygiene Data'!$D$12,0,10*ROW('Hygiene Data'!D2)))</f>
        <v/>
      </c>
      <c r="DS8" s="34" t="str">
        <f ca="1">+IF(OFFSET('Hygiene Data'!$D$13,0,10*ROW('Hygiene Data'!D2))="","",OFFSET('Hygiene Data'!$D$13,0,10*ROW('Hygiene Data'!D2)))</f>
        <v/>
      </c>
      <c r="DT8" s="34" t="str">
        <f ca="1">+IF(OFFSET('Hygiene Data'!$D$14,0,10*ROW('Hygiene Data'!D2))="","",OFFSET('Hygiene Data'!$D$14,0,10*ROW('Hygiene Data'!D2)))</f>
        <v/>
      </c>
      <c r="DU8" s="34" t="str">
        <f ca="1">+IF(OFFSET('Hygiene Data'!$E$12,0,10*ROW('Hygiene Data'!E2))="","",OFFSET('Hygiene Data'!$E$12,0,10*ROW('Hygiene Data'!E2)))</f>
        <v/>
      </c>
      <c r="DV8" s="34" t="str">
        <f ca="1">+IF(OFFSET('Hygiene Data'!$E$13,0,10*ROW('Hygiene Data'!E2))="","",OFFSET('Hygiene Data'!$E$13,0,10*ROW('Hygiene Data'!E2)))</f>
        <v/>
      </c>
      <c r="DW8" s="34" t="str">
        <f ca="1">+IF(OFFSET('Hygiene Data'!$E$14,0,10*ROW('Hygiene Data'!E2))="","",OFFSET('Hygiene Data'!$E$14,0,10*ROW('Hygiene Data'!E2)))</f>
        <v/>
      </c>
      <c r="DX8" s="34" t="str">
        <f ca="1">+IF(OFFSET('Hygiene Data'!$F$12,0,10*ROW('Hygiene Data'!F2))="","",OFFSET('Hygiene Data'!$F$12,0,10*ROW('Hygiene Data'!F2)))</f>
        <v/>
      </c>
      <c r="DY8" s="34" t="str">
        <f ca="1">+IF(OFFSET('Hygiene Data'!$F$13,0,10*ROW('Hygiene Data'!F2))="","",OFFSET('Hygiene Data'!$F$13,0,10*ROW('Hygiene Data'!F2)))</f>
        <v/>
      </c>
      <c r="DZ8" s="34" t="str">
        <f ca="1">+IF(OFFSET('Hygiene Data'!$F$14,0,10*ROW('Hygiene Data'!F2))="","",OFFSET('Hygiene Data'!$F$14,0,10*ROW('Hygiene Data'!F2)))</f>
        <v/>
      </c>
      <c r="EA8" s="34" t="str">
        <f ca="1">+IF(OFFSET('Hygiene Data'!$G$12,0,10*ROW('Hygiene Data'!G2))="","",OFFSET('Hygiene Data'!$G$12,0,10*ROW('Hygiene Data'!G2)))</f>
        <v/>
      </c>
      <c r="EB8" s="34" t="str">
        <f ca="1">+IF(OFFSET('Hygiene Data'!$G$13,0,10*ROW('Hygiene Data'!G2))="","",OFFSET('Hygiene Data'!$G$13,0,10*ROW('Hygiene Data'!G2)))</f>
        <v/>
      </c>
      <c r="EC8" s="34" t="str">
        <f ca="1">+IF(OFFSET('Hygiene Data'!$G$14,0,10*ROW('Hygiene Data'!G2))="","",OFFSET('Hygiene Data'!$G$14,0,10*ROW('Hygiene Data'!G2)))</f>
        <v/>
      </c>
      <c r="ED8" s="34" t="str">
        <f ca="1">+IF(OFFSET('Hygiene Data'!$H$12,0,10*ROW('Hygiene Data'!H2))="","",OFFSET('Hygiene Data'!$H$12,0,10*ROW('Hygiene Data'!H2)))</f>
        <v/>
      </c>
      <c r="EE8" s="34" t="str">
        <f ca="1">+IF(OFFSET('Hygiene Data'!$H$13,0,10*ROW('Hygiene Data'!H2))="","",OFFSET('Hygiene Data'!$H$13,0,10*ROW('Hygiene Data'!H2)))</f>
        <v/>
      </c>
      <c r="EF8" s="34" t="str">
        <f ca="1">+IF(OFFSET('Hygiene Data'!$H$14,0,10*ROW('Hygiene Data'!H2))="","",OFFSET('Hygiene Data'!$H$14,0,10*ROW('Hygiene Data'!H2)))</f>
        <v/>
      </c>
    </row>
    <row r="9" spans="1:136" x14ac:dyDescent="0.25">
      <c r="A9" s="57" t="str">
        <f ca="1">+IF(OFFSET('Water Data'!$B$1,0,10*ROW('Water Data'!B3))="","",OFFSET('Water Data'!$B$1,0,10*ROW('Water Data'!B3)))</f>
        <v>UIS12</v>
      </c>
      <c r="B9" s="57" t="str">
        <f ca="1">+IF(OFFSET('Water Data'!$A$3,0,10*ROW('Water Data'!A3))="","",OFFSET('Water Data'!$A$3,0,10*ROW('Water Data'!A3)))</f>
        <v>Other</v>
      </c>
      <c r="C9" s="57">
        <f ca="1">+IF(OFFSET('Water Data'!$C$3,0,10*ROW('Water Data'!C3))="","",OFFSET('Water Data'!$C$3,0,10*ROW('Water Data'!C3)))</f>
        <v>2012</v>
      </c>
      <c r="D9" s="248" t="e">
        <f ca="1">+IF(AND(ISNUMBER(OFFSET('Water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8">
        <f ca="1">+IF(AND(ISNUMBER(OFFSET('Water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22.645936889137115</v>
      </c>
      <c r="F9" s="248" t="e">
        <f ca="1">+IF(AND(ISNUMBER(OFFSET('Water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8" t="e">
        <f ca="1">+IF(AND(ISNUMBER(OFFSET('Water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8" t="e">
        <f ca="1">+IF(AND(ISNUMBER(OFFSET('Water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8" t="e">
        <f ca="1">+IF(AND(ISNUMBER(OFFSET('Water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8" t="e">
        <f ca="1">+IF(AND(ISNUMBER(OFFSET('Water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8" t="e">
        <f ca="1">+IF(AND(ISNUMBER(OFFSET('Water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8" t="e">
        <f ca="1">+IF(AND(ISNUMBER(OFFSET('Water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8" t="e">
        <f ca="1">+IF(AND(ISNUMBER(OFFSET('Water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8" t="e">
        <f ca="1">+IF(AND(ISNUMBER(OFFSET('Water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8" t="e">
        <f ca="1">+IF(AND(ISNUMBER(OFFSET('Water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8" t="e">
        <f ca="1">+IF(AND(ISNUMBER(OFFSET('Water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8">
        <f ca="1">+IF(AND(ISNUMBER(OFFSET('Water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20.5</v>
      </c>
      <c r="R9" s="248" t="e">
        <f ca="1">+IF(AND(ISNUMBER(OFFSET('Water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8" t="e">
        <f ca="1">+IF(AND(ISNUMBER(OFFSET('Water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8">
        <f ca="1">+IF(AND(ISNUMBER(OFFSET('Water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35.9</v>
      </c>
      <c r="U9" s="248" t="e">
        <f ca="1">+IF(AND(ISNUMBER(OFFSET('Water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9">
        <f ca="1">+IF(AND(ISNUMBER(OFFSET('Sanitation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66.363166713208614</v>
      </c>
      <c r="W9" s="249" t="e">
        <f ca="1">+IF(AND(ISNUMBER(OFFSET('Sanitation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9" t="e">
        <f ca="1">+IF(AND(ISNUMBER(OFFSET('Sanitation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9" t="e">
        <f ca="1">+IF(AND(ISNUMBER(OFFSET('Sanitation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9" t="e">
        <f ca="1">+IF(AND(ISNUMBER(OFFSET('Sanitation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9" t="e">
        <f ca="1">+IF(AND(ISNUMBER(OFFSET('Sanitation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9" t="e">
        <f ca="1">+IF(AND(ISNUMBER(OFFSET('Sanitation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9" t="e">
        <f ca="1">+IF(AND(ISNUMBER(OFFSET('Sanitation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9" t="e">
        <f ca="1">+IF(AND(ISNUMBER(OFFSET('Sanitation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9" t="e">
        <f ca="1">+IF(AND(ISNUMBER(OFFSET('Sanitation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9" t="e">
        <f ca="1">+IF(AND(ISNUMBER(OFFSET('Sanitation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9" t="e">
        <f ca="1">+IF(AND(ISNUMBER(OFFSET('Sanitation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9" t="e">
        <f ca="1">+IF(AND(ISNUMBER(OFFSET('Sanitation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9" t="e">
        <f ca="1">+IF(AND(ISNUMBER(OFFSET('Sanitation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9" t="e">
        <f ca="1">+IF(AND(ISNUMBER(OFFSET('Sanitation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9" t="e">
        <f ca="1">+IF(AND(ISNUMBER(OFFSET('Sanitation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9" t="e">
        <f ca="1">+IF(AND(ISNUMBER(OFFSET('Sanitation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9" t="e">
        <f ca="1">+IF(AND(ISNUMBER(OFFSET('Sanitation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9" t="e">
        <f ca="1">+IF(AND(ISNUMBER(OFFSET('Sanitation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9" t="e">
        <f ca="1">+IF(AND(ISNUMBER(OFFSET('Sanitation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9">
        <f ca="1">+IF(AND(ISNUMBER(OFFSET('Sanitation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63.2</v>
      </c>
      <c r="AQ9" s="249" t="e">
        <f ca="1">+IF(AND(ISNUMBER(OFFSET('Sanitation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9" t="e">
        <f ca="1">+IF(AND(ISNUMBER(OFFSET('Sanitation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9" t="e">
        <f ca="1">+IF(AND(ISNUMBER(OFFSET('Sanitation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9" t="e">
        <f ca="1">+IF(AND(ISNUMBER(OFFSET('Sanitation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9">
        <f ca="1">+IF(AND(ISNUMBER(OFFSET('Sanitation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85.9</v>
      </c>
      <c r="AV9" s="249" t="e">
        <f ca="1">+IF(AND(ISNUMBER(OFFSET('Sanitation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9" t="e">
        <f ca="1">+IF(AND(ISNUMBER(OFFSET('Sanitation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9" t="e">
        <f ca="1">+IF(AND(ISNUMBER(OFFSET('Sanitation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9" t="e">
        <f ca="1">+IF(AND(ISNUMBER(OFFSET('Sanitation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0" t="e">
        <f ca="1">+IF(AND(ISNUMBER(OFFSET('Hygiene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0" t="e">
        <f ca="1">+IF(AND(ISNUMBER(OFFSET('Hygiene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0" t="e">
        <f ca="1">+IF(AND(ISNUMBER(OFFSET('Hygiene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0" t="e">
        <f ca="1">+IF(AND(ISNUMBER(OFFSET('Hygiene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0" t="e">
        <f ca="1">+IF(AND(ISNUMBER(OFFSET('Hygiene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0" t="e">
        <f ca="1">+IF(AND(ISNUMBER(OFFSET('Hygiene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0" t="e">
        <f ca="1">+IF(AND(ISNUMBER(OFFSET('Hygiene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0" t="e">
        <f ca="1">+IF(AND(ISNUMBER(OFFSET('Hygiene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0" t="e">
        <f ca="1">+IF(AND(ISNUMBER(OFFSET('Hygiene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0" t="e">
        <f ca="1">+IF(AND(ISNUMBER(OFFSET('Hygiene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0" t="e">
        <f ca="1">+IF(AND(ISNUMBER(OFFSET('Hygiene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0" t="e">
        <f ca="1">+IF(AND(ISNUMBER(OFFSET('Hygiene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0" t="e">
        <f ca="1">+IF(AND(ISNUMBER(OFFSET('Hygiene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0" t="e">
        <f ca="1">+IF(AND(ISNUMBER(OFFSET('Hygiene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0" t="e">
        <f ca="1">+IF(AND(ISNUMBER(OFFSET('Hygiene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0" t="e">
        <f ca="1">+IF(AND(ISNUMBER(OFFSET('Hygiene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0" t="e">
        <f ca="1">+IF(AND(ISNUMBER(OFFSET('Hygiene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0" t="e">
        <f ca="1">+IF(AND(ISNUMBER(OFFSET('Hygiene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1">+IF(OFFSET('Water Data'!$C$28,0,10*ROW('Water Data'!C3))="","",OFFSET('Water Data'!$C$28,0,10*ROW('Water Data'!C3)))</f>
        <v/>
      </c>
      <c r="BT9" s="34" t="str">
        <f ca="1">+IF(OFFSET('Water Data'!$C$29,0,10*ROW('Water Data'!C3))="","",OFFSET('Water Data'!$C$29,0,10*ROW('Water Data'!C3)))</f>
        <v>Yes</v>
      </c>
      <c r="BU9" s="34" t="str">
        <f ca="1">+IF(OFFSET('Water Data'!$C$30,0,10*ROW('Water Data'!C3))="","",OFFSET('Water Data'!$C$30,0,10*ROW('Water Data'!C3)))</f>
        <v/>
      </c>
      <c r="BV9" s="34" t="str">
        <f ca="1">+IF(OFFSET('Water Data'!$D$28,0,10*ROW('Water Data'!D3))="","",OFFSET('Water Data'!$D$28,0,10*ROW('Water Data'!D3)))</f>
        <v/>
      </c>
      <c r="BW9" s="34" t="str">
        <f ca="1">+IF(OFFSET('Water Data'!$D$29,0,10*ROW('Water Data'!D3))="","",OFFSET('Water Data'!$D$29,0,10*ROW('Water Data'!D3)))</f>
        <v/>
      </c>
      <c r="BX9" s="34" t="str">
        <f ca="1">+IF(OFFSET('Water Data'!$D$30,0,10*ROW('Water Data'!D3))="","",OFFSET('Water Data'!$D$30,0,10*ROW('Water Data'!D3)))</f>
        <v/>
      </c>
      <c r="BY9" s="34" t="str">
        <f ca="1">+IF(OFFSET('Water Data'!$E$28,0,10*ROW('Water Data'!E3))="","",OFFSET('Water Data'!$E$28,0,10*ROW('Water Data'!E3)))</f>
        <v/>
      </c>
      <c r="BZ9" s="34" t="str">
        <f ca="1">+IF(OFFSET('Water Data'!$E$29,0,10*ROW('Water Data'!E3))="","",OFFSET('Water Data'!$E$29,0,10*ROW('Water Data'!E3)))</f>
        <v/>
      </c>
      <c r="CA9" s="34" t="str">
        <f ca="1">+IF(OFFSET('Water Data'!$E$30,0,10*ROW('Water Data'!E3))="","",OFFSET('Water Data'!$E$30,0,10*ROW('Water Data'!E3)))</f>
        <v/>
      </c>
      <c r="CB9" s="34" t="str">
        <f ca="1">+IF(OFFSET('Water Data'!$F$28,0,10*ROW('Water Data'!F3))="","",OFFSET('Water Data'!$F$28,0,10*ROW('Water Data'!F3)))</f>
        <v/>
      </c>
      <c r="CC9" s="34" t="str">
        <f ca="1">+IF(OFFSET('Water Data'!$F$29,0,10*ROW('Water Data'!F3))="","",OFFSET('Water Data'!$F$29,0,10*ROW('Water Data'!F3)))</f>
        <v/>
      </c>
      <c r="CD9" s="34" t="str">
        <f ca="1">+IF(OFFSET('Water Data'!$F$30,0,10*ROW('Water Data'!F3))="","",OFFSET('Water Data'!$F$30,0,10*ROW('Water Data'!F3)))</f>
        <v/>
      </c>
      <c r="CE9" s="34" t="str">
        <f ca="1">+IF(OFFSET('Water Data'!$G$28,0,10*ROW('Water Data'!G3))="","",OFFSET('Water Data'!$G$28,0,10*ROW('Water Data'!G3)))</f>
        <v/>
      </c>
      <c r="CF9" s="34" t="str">
        <f ca="1">+IF(OFFSET('Water Data'!$G$29,0,10*ROW('Water Data'!G3))="","",OFFSET('Water Data'!$G$29,0,10*ROW('Water Data'!G3)))</f>
        <v>Yes</v>
      </c>
      <c r="CG9" s="34" t="str">
        <f ca="1">+IF(OFFSET('Water Data'!$G$30,0,10*ROW('Water Data'!G3))="","",OFFSET('Water Data'!$G$30,0,10*ROW('Water Data'!G3)))</f>
        <v/>
      </c>
      <c r="CH9" s="34" t="str">
        <f ca="1">+IF(OFFSET('Water Data'!$H$28,0,10*ROW('Water Data'!H3))="","",OFFSET('Water Data'!$H$28,0,10*ROW('Water Data'!H3)))</f>
        <v/>
      </c>
      <c r="CI9" s="34" t="str">
        <f ca="1">+IF(OFFSET('Water Data'!$H$29,0,10*ROW('Water Data'!H3))="","",OFFSET('Water Data'!$H$29,0,10*ROW('Water Data'!H3)))</f>
        <v>Yes</v>
      </c>
      <c r="CJ9" s="34" t="str">
        <f ca="1">+IF(OFFSET('Water Data'!$H$30,0,10*ROW('Water Data'!H3))="","",OFFSET('Water Data'!$H$30,0,10*ROW('Water Data'!H3)))</f>
        <v/>
      </c>
      <c r="CK9" s="34" t="str">
        <f ca="1">+IF(OFFSET('Sanitation Data'!$C$29,0,10*ROW('Sanitation Data'!C3))="","",OFFSET('Sanitation Data'!$C$29,0,10*ROW('Sanitation Data'!C3)))</f>
        <v>Yes</v>
      </c>
      <c r="CL9" s="34" t="str">
        <f ca="1">+IF(OFFSET('Sanitation Data'!$C$30,0,10*ROW('Sanitation Data'!C3))="","",OFFSET('Sanitation Data'!$C$30,0,10*ROW('Sanitation Data'!C3)))</f>
        <v/>
      </c>
      <c r="CM9" s="34" t="str">
        <f ca="1">+IF(OFFSET('Sanitation Data'!$C$31,0,10*ROW('Sanitation Data'!C3))="","",OFFSET('Sanitation Data'!$C$31,0,10*ROW('Sanitation Data'!C3)))</f>
        <v/>
      </c>
      <c r="CN9" s="34" t="str">
        <f ca="1">+IF(OFFSET('Sanitation Data'!$C$32,0,10*ROW('Sanitation Data'!C3))="","",OFFSET('Sanitation Data'!$C$32,0,10*ROW('Sanitation Data'!C3)))</f>
        <v/>
      </c>
      <c r="CO9" s="34" t="str">
        <f ca="1">+IF(OFFSET('Sanitation Data'!$C$33,0,10*ROW('Sanitation Data'!C3))="","",OFFSET('Sanitation Data'!$C$33,0,10*ROW('Sanitation Data'!C3)))</f>
        <v/>
      </c>
      <c r="CP9" s="34" t="str">
        <f ca="1">+IF(OFFSET('Sanitation Data'!$D$29,0,10*ROW('Sanitation Data'!D3))="","",OFFSET('Sanitation Data'!$D$29,0,10*ROW('Sanitation Data'!D3)))</f>
        <v/>
      </c>
      <c r="CQ9" s="34" t="str">
        <f ca="1">+IF(OFFSET('Sanitation Data'!$D$30,0,10*ROW('Sanitation Data'!D3))="","",OFFSET('Sanitation Data'!$D$30,0,10*ROW('Sanitation Data'!D3)))</f>
        <v/>
      </c>
      <c r="CR9" s="34" t="str">
        <f ca="1">+IF(OFFSET('Sanitation Data'!$D$31,0,10*ROW('Sanitation Data'!D3))="","",OFFSET('Sanitation Data'!$D$31,0,10*ROW('Sanitation Data'!D3)))</f>
        <v/>
      </c>
      <c r="CS9" s="34" t="str">
        <f ca="1">+IF(OFFSET('Sanitation Data'!$D$32,0,10*ROW('Sanitation Data'!D3))="","",OFFSET('Sanitation Data'!$D$32,0,10*ROW('Sanitation Data'!D3)))</f>
        <v/>
      </c>
      <c r="CT9" s="34" t="str">
        <f ca="1">+IF(OFFSET('Sanitation Data'!$D$33,0,10*ROW('Sanitation Data'!D3))="","",OFFSET('Sanitation Data'!$D$33,0,10*ROW('Sanitation Data'!D3)))</f>
        <v/>
      </c>
      <c r="CU9" s="34" t="str">
        <f ca="1">+IF(OFFSET('Sanitation Data'!$E$29,0,10*ROW('Sanitation Data'!E3))="","",OFFSET('Sanitation Data'!$E$29,0,10*ROW('Sanitation Data'!E3)))</f>
        <v/>
      </c>
      <c r="CV9" s="34" t="str">
        <f ca="1">+IF(OFFSET('Sanitation Data'!$E$30,0,10*ROW('Sanitation Data'!E3))="","",OFFSET('Sanitation Data'!$E$30,0,10*ROW('Sanitation Data'!E3)))</f>
        <v/>
      </c>
      <c r="CW9" s="34" t="str">
        <f ca="1">+IF(OFFSET('Sanitation Data'!$E$31,0,10*ROW('Sanitation Data'!E3))="","",OFFSET('Sanitation Data'!$E$31,0,10*ROW('Sanitation Data'!E3)))</f>
        <v/>
      </c>
      <c r="CX9" s="34" t="str">
        <f ca="1">+IF(OFFSET('Sanitation Data'!$E$32,0,10*ROW('Sanitation Data'!E3))="","",OFFSET('Sanitation Data'!$E$32,0,10*ROW('Sanitation Data'!E3)))</f>
        <v/>
      </c>
      <c r="CY9" s="34" t="str">
        <f ca="1">+IF(OFFSET('Sanitation Data'!$E$33,0,10*ROW('Sanitation Data'!E3))="","",OFFSET('Sanitation Data'!$E$33,0,10*ROW('Sanitation Data'!E3)))</f>
        <v/>
      </c>
      <c r="CZ9" s="34" t="str">
        <f ca="1">+IF(OFFSET('Sanitation Data'!$F$29,0,10*ROW('Sanitation Data'!F3))="","",OFFSET('Sanitation Data'!$F$29,0,10*ROW('Sanitation Data'!F3)))</f>
        <v/>
      </c>
      <c r="DA9" s="34" t="str">
        <f ca="1">+IF(OFFSET('Sanitation Data'!$F$30,0,10*ROW('Sanitation Data'!F3))="","",OFFSET('Sanitation Data'!$F$30,0,10*ROW('Sanitation Data'!F3)))</f>
        <v/>
      </c>
      <c r="DB9" s="34" t="str">
        <f ca="1">+IF(OFFSET('Sanitation Data'!$F$31,0,10*ROW('Sanitation Data'!F3))="","",OFFSET('Sanitation Data'!$F$31,0,10*ROW('Sanitation Data'!F3)))</f>
        <v/>
      </c>
      <c r="DC9" s="34" t="str">
        <f ca="1">+IF(OFFSET('Sanitation Data'!$F$32,0,10*ROW('Sanitation Data'!F3))="","",OFFSET('Sanitation Data'!$F$32,0,10*ROW('Sanitation Data'!F3)))</f>
        <v/>
      </c>
      <c r="DD9" s="34" t="str">
        <f ca="1">+IF(OFFSET('Sanitation Data'!$F$33,0,10*ROW('Sanitation Data'!F3))="","",OFFSET('Sanitation Data'!$F$33,0,10*ROW('Sanitation Data'!F3)))</f>
        <v/>
      </c>
      <c r="DE9" s="34" t="str">
        <f ca="1">+IF(OFFSET('Sanitation Data'!$G$29,0,10*ROW('Sanitation Data'!G3))="","",OFFSET('Sanitation Data'!$G$29,0,10*ROW('Sanitation Data'!G3)))</f>
        <v>Yes</v>
      </c>
      <c r="DF9" s="34" t="str">
        <f ca="1">+IF(OFFSET('Sanitation Data'!$G$30,0,10*ROW('Sanitation Data'!G3))="","",OFFSET('Sanitation Data'!$G$30,0,10*ROW('Sanitation Data'!G3)))</f>
        <v/>
      </c>
      <c r="DG9" s="34" t="str">
        <f ca="1">+IF(OFFSET('Sanitation Data'!$G$31,0,10*ROW('Sanitation Data'!G3))="","",OFFSET('Sanitation Data'!$G$31,0,10*ROW('Sanitation Data'!G3)))</f>
        <v/>
      </c>
      <c r="DH9" s="34" t="str">
        <f ca="1">+IF(OFFSET('Sanitation Data'!$G$32,0,10*ROW('Sanitation Data'!G3))="","",OFFSET('Sanitation Data'!$G$32,0,10*ROW('Sanitation Data'!G3)))</f>
        <v/>
      </c>
      <c r="DI9" s="34" t="str">
        <f ca="1">+IF(OFFSET('Sanitation Data'!$G$33,0,10*ROW('Sanitation Data'!G3))="","",OFFSET('Sanitation Data'!$G$33,0,10*ROW('Sanitation Data'!G3)))</f>
        <v/>
      </c>
      <c r="DJ9" s="34" t="str">
        <f ca="1">+IF(OFFSET('Sanitation Data'!$H$29,0,10*ROW('Sanitation Data'!H3))="","",OFFSET('Sanitation Data'!$H$29,0,10*ROW('Sanitation Data'!H3)))</f>
        <v>Yes</v>
      </c>
      <c r="DK9" s="34" t="str">
        <f ca="1">+IF(OFFSET('Sanitation Data'!$H$30,0,10*ROW('Sanitation Data'!H3))="","",OFFSET('Sanitation Data'!$H$30,0,10*ROW('Sanitation Data'!H3)))</f>
        <v/>
      </c>
      <c r="DL9" s="34" t="str">
        <f ca="1">+IF(OFFSET('Sanitation Data'!$H$31,0,10*ROW('Sanitation Data'!H3))="","",OFFSET('Sanitation Data'!$H$31,0,10*ROW('Sanitation Data'!H3)))</f>
        <v/>
      </c>
      <c r="DM9" s="34" t="str">
        <f ca="1">+IF(OFFSET('Sanitation Data'!$H$32,0,10*ROW('Sanitation Data'!H3))="","",OFFSET('Sanitation Data'!$H$32,0,10*ROW('Sanitation Data'!H3)))</f>
        <v/>
      </c>
      <c r="DN9" s="34" t="str">
        <f ca="1">+IF(OFFSET('Sanitation Data'!$H$33,0,10*ROW('Sanitation Data'!H3))="","",OFFSET('Sanitation Data'!$H$33,0,10*ROW('Sanitation Data'!H3)))</f>
        <v/>
      </c>
      <c r="DO9" s="34" t="str">
        <f ca="1">+IF(OFFSET('Hygiene Data'!$C$12,0,10*ROW('Hygiene Data'!C3))="","",OFFSET('Hygiene Data'!$C$12,0,10*ROW('Hygiene Data'!C3)))</f>
        <v/>
      </c>
      <c r="DP9" s="34" t="str">
        <f ca="1">+IF(OFFSET('Hygiene Data'!$C$13,0,10*ROW('Hygiene Data'!C3))="","",OFFSET('Hygiene Data'!$C$13,0,10*ROW('Hygiene Data'!C3)))</f>
        <v/>
      </c>
      <c r="DQ9" s="34" t="str">
        <f ca="1">+IF(OFFSET('Hygiene Data'!$C$14,0,10*ROW('Hygiene Data'!C3))="","",OFFSET('Hygiene Data'!$C$14,0,10*ROW('Hygiene Data'!C3)))</f>
        <v/>
      </c>
      <c r="DR9" s="34" t="str">
        <f ca="1">+IF(OFFSET('Hygiene Data'!$D$12,0,10*ROW('Hygiene Data'!D3))="","",OFFSET('Hygiene Data'!$D$12,0,10*ROW('Hygiene Data'!D3)))</f>
        <v/>
      </c>
      <c r="DS9" s="34" t="str">
        <f ca="1">+IF(OFFSET('Hygiene Data'!$D$13,0,10*ROW('Hygiene Data'!D3))="","",OFFSET('Hygiene Data'!$D$13,0,10*ROW('Hygiene Data'!D3)))</f>
        <v/>
      </c>
      <c r="DT9" s="34" t="str">
        <f ca="1">+IF(OFFSET('Hygiene Data'!$D$14,0,10*ROW('Hygiene Data'!D3))="","",OFFSET('Hygiene Data'!$D$14,0,10*ROW('Hygiene Data'!D3)))</f>
        <v/>
      </c>
      <c r="DU9" s="34" t="str">
        <f ca="1">+IF(OFFSET('Hygiene Data'!$E$12,0,10*ROW('Hygiene Data'!E3))="","",OFFSET('Hygiene Data'!$E$12,0,10*ROW('Hygiene Data'!E3)))</f>
        <v/>
      </c>
      <c r="DV9" s="34" t="str">
        <f ca="1">+IF(OFFSET('Hygiene Data'!$E$13,0,10*ROW('Hygiene Data'!E3))="","",OFFSET('Hygiene Data'!$E$13,0,10*ROW('Hygiene Data'!E3)))</f>
        <v/>
      </c>
      <c r="DW9" s="34" t="str">
        <f ca="1">+IF(OFFSET('Hygiene Data'!$E$14,0,10*ROW('Hygiene Data'!E3))="","",OFFSET('Hygiene Data'!$E$14,0,10*ROW('Hygiene Data'!E3)))</f>
        <v/>
      </c>
      <c r="DX9" s="34" t="str">
        <f ca="1">+IF(OFFSET('Hygiene Data'!$F$12,0,10*ROW('Hygiene Data'!F3))="","",OFFSET('Hygiene Data'!$F$12,0,10*ROW('Hygiene Data'!F3)))</f>
        <v/>
      </c>
      <c r="DY9" s="34" t="str">
        <f ca="1">+IF(OFFSET('Hygiene Data'!$F$13,0,10*ROW('Hygiene Data'!F3))="","",OFFSET('Hygiene Data'!$F$13,0,10*ROW('Hygiene Data'!F3)))</f>
        <v/>
      </c>
      <c r="DZ9" s="34" t="str">
        <f ca="1">+IF(OFFSET('Hygiene Data'!$F$14,0,10*ROW('Hygiene Data'!F3))="","",OFFSET('Hygiene Data'!$F$14,0,10*ROW('Hygiene Data'!F3)))</f>
        <v/>
      </c>
      <c r="EA9" s="34" t="str">
        <f ca="1">+IF(OFFSET('Hygiene Data'!$G$12,0,10*ROW('Hygiene Data'!G3))="","",OFFSET('Hygiene Data'!$G$12,0,10*ROW('Hygiene Data'!G3)))</f>
        <v/>
      </c>
      <c r="EB9" s="34" t="str">
        <f ca="1">+IF(OFFSET('Hygiene Data'!$G$13,0,10*ROW('Hygiene Data'!G3))="","",OFFSET('Hygiene Data'!$G$13,0,10*ROW('Hygiene Data'!G3)))</f>
        <v/>
      </c>
      <c r="EC9" s="34" t="str">
        <f ca="1">+IF(OFFSET('Hygiene Data'!$G$14,0,10*ROW('Hygiene Data'!G3))="","",OFFSET('Hygiene Data'!$G$14,0,10*ROW('Hygiene Data'!G3)))</f>
        <v/>
      </c>
      <c r="ED9" s="34" t="str">
        <f ca="1">+IF(OFFSET('Hygiene Data'!$H$12,0,10*ROW('Hygiene Data'!H3))="","",OFFSET('Hygiene Data'!$H$12,0,10*ROW('Hygiene Data'!H3)))</f>
        <v/>
      </c>
      <c r="EE9" s="34" t="str">
        <f ca="1">+IF(OFFSET('Hygiene Data'!$H$13,0,10*ROW('Hygiene Data'!H3))="","",OFFSET('Hygiene Data'!$H$13,0,10*ROW('Hygiene Data'!H3)))</f>
        <v/>
      </c>
      <c r="EF9" s="34" t="str">
        <f ca="1">+IF(OFFSET('Hygiene Data'!$H$14,0,10*ROW('Hygiene Data'!H3))="","",OFFSET('Hygiene Data'!$H$14,0,10*ROW('Hygiene Data'!H3)))</f>
        <v/>
      </c>
    </row>
    <row r="10" spans="1:136" x14ac:dyDescent="0.25">
      <c r="A10" s="57" t="str">
        <f ca="1">+IF(OFFSET('Water Data'!$B$1,0,10*ROW('Water Data'!B4))="","",OFFSET('Water Data'!$B$1,0,10*ROW('Water Data'!B4)))</f>
        <v>UIS13</v>
      </c>
      <c r="B10" s="57" t="str">
        <f ca="1">+IF(OFFSET('Water Data'!$A$3,0,10*ROW('Water Data'!A4))="","",OFFSET('Water Data'!$A$3,0,10*ROW('Water Data'!A4)))</f>
        <v>Other</v>
      </c>
      <c r="C10" s="57">
        <f ca="1">+IF(OFFSET('Water Data'!$C$3,0,10*ROW('Water Data'!C4))="","",OFFSET('Water Data'!$C$3,0,10*ROW('Water Data'!C4)))</f>
        <v>2013</v>
      </c>
      <c r="D10" s="248" t="e">
        <f ca="1">+IF(AND(ISNUMBER(OFFSET('Water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8">
        <f ca="1">+IF(AND(ISNUMBER(OFFSET('Water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20.24431722982407</v>
      </c>
      <c r="F10" s="248" t="e">
        <f ca="1">+IF(AND(ISNUMBER(OFFSET('Water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8" t="e">
        <f ca="1">+IF(AND(ISNUMBER(OFFSET('Water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8" t="e">
        <f ca="1">+IF(AND(ISNUMBER(OFFSET('Water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8" t="e">
        <f ca="1">+IF(AND(ISNUMBER(OFFSET('Water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8" t="e">
        <f ca="1">+IF(AND(ISNUMBER(OFFSET('Water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8" t="e">
        <f ca="1">+IF(AND(ISNUMBER(OFFSET('Water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8" t="e">
        <f ca="1">+IF(AND(ISNUMBER(OFFSET('Water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8" t="e">
        <f ca="1">+IF(AND(ISNUMBER(OFFSET('Water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8" t="e">
        <f ca="1">+IF(AND(ISNUMBER(OFFSET('Water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8" t="e">
        <f ca="1">+IF(AND(ISNUMBER(OFFSET('Water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8" t="e">
        <f ca="1">+IF(AND(ISNUMBER(OFFSET('Water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8">
        <f ca="1">+IF(AND(ISNUMBER(OFFSET('Water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16.899999999999999</v>
      </c>
      <c r="R10" s="248" t="e">
        <f ca="1">+IF(AND(ISNUMBER(OFFSET('Water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8" t="e">
        <f ca="1">+IF(AND(ISNUMBER(OFFSET('Water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8">
        <f ca="1">+IF(AND(ISNUMBER(OFFSET('Water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40.9</v>
      </c>
      <c r="U10" s="248" t="e">
        <f ca="1">+IF(AND(ISNUMBER(OFFSET('Water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9">
        <f ca="1">+IF(AND(ISNUMBER(OFFSET('Sanitation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68.060681373917902</v>
      </c>
      <c r="W10" s="249" t="e">
        <f ca="1">+IF(AND(ISNUMBER(OFFSET('Sanitation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9" t="e">
        <f ca="1">+IF(AND(ISNUMBER(OFFSET('Sanitation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9" t="e">
        <f ca="1">+IF(AND(ISNUMBER(OFFSET('Sanitation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9" t="e">
        <f ca="1">+IF(AND(ISNUMBER(OFFSET('Sanitation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9" t="e">
        <f ca="1">+IF(AND(ISNUMBER(OFFSET('Sanitation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9" t="e">
        <f ca="1">+IF(AND(ISNUMBER(OFFSET('Sanitation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9" t="e">
        <f ca="1">+IF(AND(ISNUMBER(OFFSET('Sanitation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9" t="e">
        <f ca="1">+IF(AND(ISNUMBER(OFFSET('Sanitation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9" t="e">
        <f ca="1">+IF(AND(ISNUMBER(OFFSET('Sanitation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9" t="e">
        <f ca="1">+IF(AND(ISNUMBER(OFFSET('Sanitation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9" t="e">
        <f ca="1">+IF(AND(ISNUMBER(OFFSET('Sanitation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9" t="e">
        <f ca="1">+IF(AND(ISNUMBER(OFFSET('Sanitation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9" t="e">
        <f ca="1">+IF(AND(ISNUMBER(OFFSET('Sanitation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9" t="e">
        <f ca="1">+IF(AND(ISNUMBER(OFFSET('Sanitation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9" t="e">
        <f ca="1">+IF(AND(ISNUMBER(OFFSET('Sanitation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9" t="e">
        <f ca="1">+IF(AND(ISNUMBER(OFFSET('Sanitation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9" t="e">
        <f ca="1">+IF(AND(ISNUMBER(OFFSET('Sanitation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9" t="e">
        <f ca="1">+IF(AND(ISNUMBER(OFFSET('Sanitation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9" t="e">
        <f ca="1">+IF(AND(ISNUMBER(OFFSET('Sanitation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9">
        <f ca="1">+IF(AND(ISNUMBER(OFFSET('Sanitation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66.5</v>
      </c>
      <c r="AQ10" s="249" t="e">
        <f ca="1">+IF(AND(ISNUMBER(OFFSET('Sanitation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9" t="e">
        <f ca="1">+IF(AND(ISNUMBER(OFFSET('Sanitation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9" t="e">
        <f ca="1">+IF(AND(ISNUMBER(OFFSET('Sanitation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9" t="e">
        <f ca="1">+IF(AND(ISNUMBER(OFFSET('Sanitation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9">
        <f ca="1">+IF(AND(ISNUMBER(OFFSET('Sanitation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77.7</v>
      </c>
      <c r="AV10" s="249" t="e">
        <f ca="1">+IF(AND(ISNUMBER(OFFSET('Sanitation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9" t="e">
        <f ca="1">+IF(AND(ISNUMBER(OFFSET('Sanitation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9" t="e">
        <f ca="1">+IF(AND(ISNUMBER(OFFSET('Sanitation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9" t="e">
        <f ca="1">+IF(AND(ISNUMBER(OFFSET('Sanitation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0" t="e">
        <f ca="1">+IF(AND(ISNUMBER(OFFSET('Hygiene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0" t="e">
        <f ca="1">+IF(AND(ISNUMBER(OFFSET('Hygiene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0" t="e">
        <f ca="1">+IF(AND(ISNUMBER(OFFSET('Hygiene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0" t="e">
        <f ca="1">+IF(AND(ISNUMBER(OFFSET('Hygiene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0" t="e">
        <f ca="1">+IF(AND(ISNUMBER(OFFSET('Hygiene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0" t="e">
        <f ca="1">+IF(AND(ISNUMBER(OFFSET('Hygiene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0" t="e">
        <f ca="1">+IF(AND(ISNUMBER(OFFSET('Hygiene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0" t="e">
        <f ca="1">+IF(AND(ISNUMBER(OFFSET('Hygiene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0" t="e">
        <f ca="1">+IF(AND(ISNUMBER(OFFSET('Hygiene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0" t="e">
        <f ca="1">+IF(AND(ISNUMBER(OFFSET('Hygiene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0" t="e">
        <f ca="1">+IF(AND(ISNUMBER(OFFSET('Hygiene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0" t="e">
        <f ca="1">+IF(AND(ISNUMBER(OFFSET('Hygiene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0" t="e">
        <f ca="1">+IF(AND(ISNUMBER(OFFSET('Hygiene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0" t="e">
        <f ca="1">+IF(AND(ISNUMBER(OFFSET('Hygiene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0" t="e">
        <f ca="1">+IF(AND(ISNUMBER(OFFSET('Hygiene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0" t="e">
        <f ca="1">+IF(AND(ISNUMBER(OFFSET('Hygiene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0" t="e">
        <f ca="1">+IF(AND(ISNUMBER(OFFSET('Hygiene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0" t="e">
        <f ca="1">+IF(AND(ISNUMBER(OFFSET('Hygiene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1">+IF(OFFSET('Water Data'!$C$28,0,10*ROW('Water Data'!C4))="","",OFFSET('Water Data'!$C$28,0,10*ROW('Water Data'!C4)))</f>
        <v/>
      </c>
      <c r="BT10" s="34" t="str">
        <f ca="1">+IF(OFFSET('Water Data'!$C$29,0,10*ROW('Water Data'!C4))="","",OFFSET('Water Data'!$C$29,0,10*ROW('Water Data'!C4)))</f>
        <v>Yes</v>
      </c>
      <c r="BU10" s="34" t="str">
        <f ca="1">+IF(OFFSET('Water Data'!$C$30,0,10*ROW('Water Data'!C4))="","",OFFSET('Water Data'!$C$30,0,10*ROW('Water Data'!C4)))</f>
        <v/>
      </c>
      <c r="BV10" s="34" t="str">
        <f ca="1">+IF(OFFSET('Water Data'!$D$28,0,10*ROW('Water Data'!D4))="","",OFFSET('Water Data'!$D$28,0,10*ROW('Water Data'!D4)))</f>
        <v/>
      </c>
      <c r="BW10" s="34" t="str">
        <f ca="1">+IF(OFFSET('Water Data'!$D$29,0,10*ROW('Water Data'!D4))="","",OFFSET('Water Data'!$D$29,0,10*ROW('Water Data'!D4)))</f>
        <v/>
      </c>
      <c r="BX10" s="34" t="str">
        <f ca="1">+IF(OFFSET('Water Data'!$D$30,0,10*ROW('Water Data'!D4))="","",OFFSET('Water Data'!$D$30,0,10*ROW('Water Data'!D4)))</f>
        <v/>
      </c>
      <c r="BY10" s="34" t="str">
        <f ca="1">+IF(OFFSET('Water Data'!$E$28,0,10*ROW('Water Data'!E4))="","",OFFSET('Water Data'!$E$28,0,10*ROW('Water Data'!E4)))</f>
        <v/>
      </c>
      <c r="BZ10" s="34" t="str">
        <f ca="1">+IF(OFFSET('Water Data'!$E$29,0,10*ROW('Water Data'!E4))="","",OFFSET('Water Data'!$E$29,0,10*ROW('Water Data'!E4)))</f>
        <v/>
      </c>
      <c r="CA10" s="34" t="str">
        <f ca="1">+IF(OFFSET('Water Data'!$E$30,0,10*ROW('Water Data'!E4))="","",OFFSET('Water Data'!$E$30,0,10*ROW('Water Data'!E4)))</f>
        <v/>
      </c>
      <c r="CB10" s="34" t="str">
        <f ca="1">+IF(OFFSET('Water Data'!$F$28,0,10*ROW('Water Data'!F4))="","",OFFSET('Water Data'!$F$28,0,10*ROW('Water Data'!F4)))</f>
        <v/>
      </c>
      <c r="CC10" s="34" t="str">
        <f ca="1">+IF(OFFSET('Water Data'!$F$29,0,10*ROW('Water Data'!F4))="","",OFFSET('Water Data'!$F$29,0,10*ROW('Water Data'!F4)))</f>
        <v/>
      </c>
      <c r="CD10" s="34" t="str">
        <f ca="1">+IF(OFFSET('Water Data'!$F$30,0,10*ROW('Water Data'!F4))="","",OFFSET('Water Data'!$F$30,0,10*ROW('Water Data'!F4)))</f>
        <v/>
      </c>
      <c r="CE10" s="34" t="str">
        <f ca="1">+IF(OFFSET('Water Data'!$G$28,0,10*ROW('Water Data'!G4))="","",OFFSET('Water Data'!$G$28,0,10*ROW('Water Data'!G4)))</f>
        <v/>
      </c>
      <c r="CF10" s="34" t="str">
        <f ca="1">+IF(OFFSET('Water Data'!$G$29,0,10*ROW('Water Data'!G4))="","",OFFSET('Water Data'!$G$29,0,10*ROW('Water Data'!G4)))</f>
        <v>Yes</v>
      </c>
      <c r="CG10" s="34" t="str">
        <f ca="1">+IF(OFFSET('Water Data'!$G$30,0,10*ROW('Water Data'!G4))="","",OFFSET('Water Data'!$G$30,0,10*ROW('Water Data'!G4)))</f>
        <v/>
      </c>
      <c r="CH10" s="34" t="str">
        <f ca="1">+IF(OFFSET('Water Data'!$H$28,0,10*ROW('Water Data'!H4))="","",OFFSET('Water Data'!$H$28,0,10*ROW('Water Data'!H4)))</f>
        <v/>
      </c>
      <c r="CI10" s="34" t="str">
        <f ca="1">+IF(OFFSET('Water Data'!$H$29,0,10*ROW('Water Data'!H4))="","",OFFSET('Water Data'!$H$29,0,10*ROW('Water Data'!H4)))</f>
        <v>Yes</v>
      </c>
      <c r="CJ10" s="34" t="str">
        <f ca="1">+IF(OFFSET('Water Data'!$H$30,0,10*ROW('Water Data'!H4))="","",OFFSET('Water Data'!$H$30,0,10*ROW('Water Data'!H4)))</f>
        <v/>
      </c>
      <c r="CK10" s="34" t="str">
        <f ca="1">+IF(OFFSET('Sanitation Data'!$C$29,0,10*ROW('Sanitation Data'!C4))="","",OFFSET('Sanitation Data'!$C$29,0,10*ROW('Sanitation Data'!C4)))</f>
        <v>Yes</v>
      </c>
      <c r="CL10" s="34" t="str">
        <f ca="1">+IF(OFFSET('Sanitation Data'!$C$30,0,10*ROW('Sanitation Data'!C4))="","",OFFSET('Sanitation Data'!$C$30,0,10*ROW('Sanitation Data'!C4)))</f>
        <v/>
      </c>
      <c r="CM10" s="34" t="str">
        <f ca="1">+IF(OFFSET('Sanitation Data'!$C$31,0,10*ROW('Sanitation Data'!C4))="","",OFFSET('Sanitation Data'!$C$31,0,10*ROW('Sanitation Data'!C4)))</f>
        <v/>
      </c>
      <c r="CN10" s="34" t="str">
        <f ca="1">+IF(OFFSET('Sanitation Data'!$C$32,0,10*ROW('Sanitation Data'!C4))="","",OFFSET('Sanitation Data'!$C$32,0,10*ROW('Sanitation Data'!C4)))</f>
        <v/>
      </c>
      <c r="CO10" s="34" t="str">
        <f ca="1">+IF(OFFSET('Sanitation Data'!$C$33,0,10*ROW('Sanitation Data'!C4))="","",OFFSET('Sanitation Data'!$C$33,0,10*ROW('Sanitation Data'!C4)))</f>
        <v/>
      </c>
      <c r="CP10" s="34" t="str">
        <f ca="1">+IF(OFFSET('Sanitation Data'!$D$29,0,10*ROW('Sanitation Data'!D4))="","",OFFSET('Sanitation Data'!$D$29,0,10*ROW('Sanitation Data'!D4)))</f>
        <v/>
      </c>
      <c r="CQ10" s="34" t="str">
        <f ca="1">+IF(OFFSET('Sanitation Data'!$D$30,0,10*ROW('Sanitation Data'!D4))="","",OFFSET('Sanitation Data'!$D$30,0,10*ROW('Sanitation Data'!D4)))</f>
        <v/>
      </c>
      <c r="CR10" s="34" t="str">
        <f ca="1">+IF(OFFSET('Sanitation Data'!$D$31,0,10*ROW('Sanitation Data'!D4))="","",OFFSET('Sanitation Data'!$D$31,0,10*ROW('Sanitation Data'!D4)))</f>
        <v/>
      </c>
      <c r="CS10" s="34" t="str">
        <f ca="1">+IF(OFFSET('Sanitation Data'!$D$32,0,10*ROW('Sanitation Data'!D4))="","",OFFSET('Sanitation Data'!$D$32,0,10*ROW('Sanitation Data'!D4)))</f>
        <v/>
      </c>
      <c r="CT10" s="34" t="str">
        <f ca="1">+IF(OFFSET('Sanitation Data'!$D$33,0,10*ROW('Sanitation Data'!D4))="","",OFFSET('Sanitation Data'!$D$33,0,10*ROW('Sanitation Data'!D4)))</f>
        <v/>
      </c>
      <c r="CU10" s="34" t="str">
        <f ca="1">+IF(OFFSET('Sanitation Data'!$E$29,0,10*ROW('Sanitation Data'!E4))="","",OFFSET('Sanitation Data'!$E$29,0,10*ROW('Sanitation Data'!E4)))</f>
        <v/>
      </c>
      <c r="CV10" s="34" t="str">
        <f ca="1">+IF(OFFSET('Sanitation Data'!$E$30,0,10*ROW('Sanitation Data'!E4))="","",OFFSET('Sanitation Data'!$E$30,0,10*ROW('Sanitation Data'!E4)))</f>
        <v/>
      </c>
      <c r="CW10" s="34" t="str">
        <f ca="1">+IF(OFFSET('Sanitation Data'!$E$31,0,10*ROW('Sanitation Data'!E4))="","",OFFSET('Sanitation Data'!$E$31,0,10*ROW('Sanitation Data'!E4)))</f>
        <v/>
      </c>
      <c r="CX10" s="34" t="str">
        <f ca="1">+IF(OFFSET('Sanitation Data'!$E$32,0,10*ROW('Sanitation Data'!E4))="","",OFFSET('Sanitation Data'!$E$32,0,10*ROW('Sanitation Data'!E4)))</f>
        <v/>
      </c>
      <c r="CY10" s="34" t="str">
        <f ca="1">+IF(OFFSET('Sanitation Data'!$E$33,0,10*ROW('Sanitation Data'!E4))="","",OFFSET('Sanitation Data'!$E$33,0,10*ROW('Sanitation Data'!E4)))</f>
        <v/>
      </c>
      <c r="CZ10" s="34" t="str">
        <f ca="1">+IF(OFFSET('Sanitation Data'!$F$29,0,10*ROW('Sanitation Data'!F4))="","",OFFSET('Sanitation Data'!$F$29,0,10*ROW('Sanitation Data'!F4)))</f>
        <v/>
      </c>
      <c r="DA10" s="34" t="str">
        <f ca="1">+IF(OFFSET('Sanitation Data'!$F$30,0,10*ROW('Sanitation Data'!F4))="","",OFFSET('Sanitation Data'!$F$30,0,10*ROW('Sanitation Data'!F4)))</f>
        <v/>
      </c>
      <c r="DB10" s="34" t="str">
        <f ca="1">+IF(OFFSET('Sanitation Data'!$F$31,0,10*ROW('Sanitation Data'!F4))="","",OFFSET('Sanitation Data'!$F$31,0,10*ROW('Sanitation Data'!F4)))</f>
        <v/>
      </c>
      <c r="DC10" s="34" t="str">
        <f ca="1">+IF(OFFSET('Sanitation Data'!$F$32,0,10*ROW('Sanitation Data'!F4))="","",OFFSET('Sanitation Data'!$F$32,0,10*ROW('Sanitation Data'!F4)))</f>
        <v/>
      </c>
      <c r="DD10" s="34" t="str">
        <f ca="1">+IF(OFFSET('Sanitation Data'!$F$33,0,10*ROW('Sanitation Data'!F4))="","",OFFSET('Sanitation Data'!$F$33,0,10*ROW('Sanitation Data'!F4)))</f>
        <v/>
      </c>
      <c r="DE10" s="34" t="str">
        <f ca="1">+IF(OFFSET('Sanitation Data'!$G$29,0,10*ROW('Sanitation Data'!G4))="","",OFFSET('Sanitation Data'!$G$29,0,10*ROW('Sanitation Data'!G4)))</f>
        <v>Yes</v>
      </c>
      <c r="DF10" s="34" t="str">
        <f ca="1">+IF(OFFSET('Sanitation Data'!$G$30,0,10*ROW('Sanitation Data'!G4))="","",OFFSET('Sanitation Data'!$G$30,0,10*ROW('Sanitation Data'!G4)))</f>
        <v/>
      </c>
      <c r="DG10" s="34" t="str">
        <f ca="1">+IF(OFFSET('Sanitation Data'!$G$31,0,10*ROW('Sanitation Data'!G4))="","",OFFSET('Sanitation Data'!$G$31,0,10*ROW('Sanitation Data'!G4)))</f>
        <v/>
      </c>
      <c r="DH10" s="34" t="str">
        <f ca="1">+IF(OFFSET('Sanitation Data'!$G$32,0,10*ROW('Sanitation Data'!G4))="","",OFFSET('Sanitation Data'!$G$32,0,10*ROW('Sanitation Data'!G4)))</f>
        <v/>
      </c>
      <c r="DI10" s="34" t="str">
        <f ca="1">+IF(OFFSET('Sanitation Data'!$G$33,0,10*ROW('Sanitation Data'!G4))="","",OFFSET('Sanitation Data'!$G$33,0,10*ROW('Sanitation Data'!G4)))</f>
        <v/>
      </c>
      <c r="DJ10" s="34" t="str">
        <f ca="1">+IF(OFFSET('Sanitation Data'!$H$29,0,10*ROW('Sanitation Data'!H4))="","",OFFSET('Sanitation Data'!$H$29,0,10*ROW('Sanitation Data'!H4)))</f>
        <v>Yes</v>
      </c>
      <c r="DK10" s="34" t="str">
        <f ca="1">+IF(OFFSET('Sanitation Data'!$H$30,0,10*ROW('Sanitation Data'!H4))="","",OFFSET('Sanitation Data'!$H$30,0,10*ROW('Sanitation Data'!H4)))</f>
        <v/>
      </c>
      <c r="DL10" s="34" t="str">
        <f ca="1">+IF(OFFSET('Sanitation Data'!$H$31,0,10*ROW('Sanitation Data'!H4))="","",OFFSET('Sanitation Data'!$H$31,0,10*ROW('Sanitation Data'!H4)))</f>
        <v/>
      </c>
      <c r="DM10" s="34" t="str">
        <f ca="1">+IF(OFFSET('Sanitation Data'!$H$32,0,10*ROW('Sanitation Data'!H4))="","",OFFSET('Sanitation Data'!$H$32,0,10*ROW('Sanitation Data'!H4)))</f>
        <v/>
      </c>
      <c r="DN10" s="34" t="str">
        <f ca="1">+IF(OFFSET('Sanitation Data'!$H$33,0,10*ROW('Sanitation Data'!H4))="","",OFFSET('Sanitation Data'!$H$33,0,10*ROW('Sanitation Data'!H4)))</f>
        <v/>
      </c>
      <c r="DO10" s="34" t="str">
        <f ca="1">+IF(OFFSET('Hygiene Data'!$C$12,0,10*ROW('Hygiene Data'!C4))="","",OFFSET('Hygiene Data'!$C$12,0,10*ROW('Hygiene Data'!C4)))</f>
        <v/>
      </c>
      <c r="DP10" s="34" t="str">
        <f ca="1">+IF(OFFSET('Hygiene Data'!$C$13,0,10*ROW('Hygiene Data'!C4))="","",OFFSET('Hygiene Data'!$C$13,0,10*ROW('Hygiene Data'!C4)))</f>
        <v/>
      </c>
      <c r="DQ10" s="34" t="str">
        <f ca="1">+IF(OFFSET('Hygiene Data'!$C$14,0,10*ROW('Hygiene Data'!C4))="","",OFFSET('Hygiene Data'!$C$14,0,10*ROW('Hygiene Data'!C4)))</f>
        <v/>
      </c>
      <c r="DR10" s="34" t="str">
        <f ca="1">+IF(OFFSET('Hygiene Data'!$D$12,0,10*ROW('Hygiene Data'!D4))="","",OFFSET('Hygiene Data'!$D$12,0,10*ROW('Hygiene Data'!D4)))</f>
        <v/>
      </c>
      <c r="DS10" s="34" t="str">
        <f ca="1">+IF(OFFSET('Hygiene Data'!$D$13,0,10*ROW('Hygiene Data'!D4))="","",OFFSET('Hygiene Data'!$D$13,0,10*ROW('Hygiene Data'!D4)))</f>
        <v/>
      </c>
      <c r="DT10" s="34" t="str">
        <f ca="1">+IF(OFFSET('Hygiene Data'!$D$14,0,10*ROW('Hygiene Data'!D4))="","",OFFSET('Hygiene Data'!$D$14,0,10*ROW('Hygiene Data'!D4)))</f>
        <v/>
      </c>
      <c r="DU10" s="34" t="str">
        <f ca="1">+IF(OFFSET('Hygiene Data'!$E$12,0,10*ROW('Hygiene Data'!E4))="","",OFFSET('Hygiene Data'!$E$12,0,10*ROW('Hygiene Data'!E4)))</f>
        <v/>
      </c>
      <c r="DV10" s="34" t="str">
        <f ca="1">+IF(OFFSET('Hygiene Data'!$E$13,0,10*ROW('Hygiene Data'!E4))="","",OFFSET('Hygiene Data'!$E$13,0,10*ROW('Hygiene Data'!E4)))</f>
        <v/>
      </c>
      <c r="DW10" s="34" t="str">
        <f ca="1">+IF(OFFSET('Hygiene Data'!$E$14,0,10*ROW('Hygiene Data'!E4))="","",OFFSET('Hygiene Data'!$E$14,0,10*ROW('Hygiene Data'!E4)))</f>
        <v/>
      </c>
      <c r="DX10" s="34" t="str">
        <f ca="1">+IF(OFFSET('Hygiene Data'!$F$12,0,10*ROW('Hygiene Data'!F4))="","",OFFSET('Hygiene Data'!$F$12,0,10*ROW('Hygiene Data'!F4)))</f>
        <v/>
      </c>
      <c r="DY10" s="34" t="str">
        <f ca="1">+IF(OFFSET('Hygiene Data'!$F$13,0,10*ROW('Hygiene Data'!F4))="","",OFFSET('Hygiene Data'!$F$13,0,10*ROW('Hygiene Data'!F4)))</f>
        <v/>
      </c>
      <c r="DZ10" s="34" t="str">
        <f ca="1">+IF(OFFSET('Hygiene Data'!$F$14,0,10*ROW('Hygiene Data'!F4))="","",OFFSET('Hygiene Data'!$F$14,0,10*ROW('Hygiene Data'!F4)))</f>
        <v/>
      </c>
      <c r="EA10" s="34" t="str">
        <f ca="1">+IF(OFFSET('Hygiene Data'!$G$12,0,10*ROW('Hygiene Data'!G4))="","",OFFSET('Hygiene Data'!$G$12,0,10*ROW('Hygiene Data'!G4)))</f>
        <v/>
      </c>
      <c r="EB10" s="34" t="str">
        <f ca="1">+IF(OFFSET('Hygiene Data'!$G$13,0,10*ROW('Hygiene Data'!G4))="","",OFFSET('Hygiene Data'!$G$13,0,10*ROW('Hygiene Data'!G4)))</f>
        <v/>
      </c>
      <c r="EC10" s="34" t="str">
        <f ca="1">+IF(OFFSET('Hygiene Data'!$G$14,0,10*ROW('Hygiene Data'!G4))="","",OFFSET('Hygiene Data'!$G$14,0,10*ROW('Hygiene Data'!G4)))</f>
        <v/>
      </c>
      <c r="ED10" s="34" t="str">
        <f ca="1">+IF(OFFSET('Hygiene Data'!$H$12,0,10*ROW('Hygiene Data'!H4))="","",OFFSET('Hygiene Data'!$H$12,0,10*ROW('Hygiene Data'!H4)))</f>
        <v/>
      </c>
      <c r="EE10" s="34" t="str">
        <f ca="1">+IF(OFFSET('Hygiene Data'!$H$13,0,10*ROW('Hygiene Data'!H4))="","",OFFSET('Hygiene Data'!$H$13,0,10*ROW('Hygiene Data'!H4)))</f>
        <v/>
      </c>
      <c r="EF10" s="34" t="str">
        <f ca="1">+IF(OFFSET('Hygiene Data'!$H$14,0,10*ROW('Hygiene Data'!H4))="","",OFFSET('Hygiene Data'!$H$14,0,10*ROW('Hygiene Data'!H4)))</f>
        <v/>
      </c>
    </row>
    <row r="11" spans="1:136" x14ac:dyDescent="0.25">
      <c r="A11" s="57" t="str">
        <f ca="1">+IF(OFFSET('Water Data'!$B$1,0,10*ROW('Water Data'!B5))="","",OFFSET('Water Data'!$B$1,0,10*ROW('Water Data'!B5)))</f>
        <v>UIS14</v>
      </c>
      <c r="B11" s="57" t="str">
        <f ca="1">+IF(OFFSET('Water Data'!$A$3,0,10*ROW('Water Data'!A5))="","",OFFSET('Water Data'!$A$3,0,10*ROW('Water Data'!A5)))</f>
        <v>Other</v>
      </c>
      <c r="C11" s="57">
        <f ca="1">+IF(OFFSET('Water Data'!$C$3,0,10*ROW('Water Data'!C5))="","",OFFSET('Water Data'!$C$3,0,10*ROW('Water Data'!C5)))</f>
        <v>2014</v>
      </c>
      <c r="D11" s="248" t="e">
        <f ca="1">+IF(AND(ISNUMBER(OFFSET('Water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8">
        <f ca="1">+IF(AND(ISNUMBER(OFFSET('Water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26.064814297682208</v>
      </c>
      <c r="F11" s="248" t="e">
        <f ca="1">+IF(AND(ISNUMBER(OFFSET('Water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8" t="e">
        <f ca="1">+IF(AND(ISNUMBER(OFFSET('Water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8" t="e">
        <f ca="1">+IF(AND(ISNUMBER(OFFSET('Water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8" t="e">
        <f ca="1">+IF(AND(ISNUMBER(OFFSET('Water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8" t="e">
        <f ca="1">+IF(AND(ISNUMBER(OFFSET('Water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8" t="e">
        <f ca="1">+IF(AND(ISNUMBER(OFFSET('Water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8" t="e">
        <f ca="1">+IF(AND(ISNUMBER(OFFSET('Water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8" t="e">
        <f ca="1">+IF(AND(ISNUMBER(OFFSET('Water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8" t="e">
        <f ca="1">+IF(AND(ISNUMBER(OFFSET('Water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8" t="e">
        <f ca="1">+IF(AND(ISNUMBER(OFFSET('Water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8" t="e">
        <f ca="1">+IF(AND(ISNUMBER(OFFSET('Water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8">
        <f ca="1">+IF(AND(ISNUMBER(OFFSET('Water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22.4</v>
      </c>
      <c r="R11" s="248" t="e">
        <f ca="1">+IF(AND(ISNUMBER(OFFSET('Water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8" t="e">
        <f ca="1">+IF(AND(ISNUMBER(OFFSET('Water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8">
        <f ca="1">+IF(AND(ISNUMBER(OFFSET('Water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48.7</v>
      </c>
      <c r="U11" s="248" t="e">
        <f ca="1">+IF(AND(ISNUMBER(OFFSET('Water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9">
        <f ca="1">+IF(AND(ISNUMBER(OFFSET('Sanitation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72.810695336498185</v>
      </c>
      <c r="W11" s="249" t="e">
        <f ca="1">+IF(AND(ISNUMBER(OFFSET('Sanitation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9" t="e">
        <f ca="1">+IF(AND(ISNUMBER(OFFSET('Sanitation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9" t="e">
        <f ca="1">+IF(AND(ISNUMBER(OFFSET('Sanitation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9" t="e">
        <f ca="1">+IF(AND(ISNUMBER(OFFSET('Sanitation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9" t="e">
        <f ca="1">+IF(AND(ISNUMBER(OFFSET('Sanitation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9" t="e">
        <f ca="1">+IF(AND(ISNUMBER(OFFSET('Sanitation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9" t="e">
        <f ca="1">+IF(AND(ISNUMBER(OFFSET('Sanitation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9" t="e">
        <f ca="1">+IF(AND(ISNUMBER(OFFSET('Sanitation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9" t="e">
        <f ca="1">+IF(AND(ISNUMBER(OFFSET('Sanitation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9" t="e">
        <f ca="1">+IF(AND(ISNUMBER(OFFSET('Sanitation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9" t="e">
        <f ca="1">+IF(AND(ISNUMBER(OFFSET('Sanitation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9" t="e">
        <f ca="1">+IF(AND(ISNUMBER(OFFSET('Sanitation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9" t="e">
        <f ca="1">+IF(AND(ISNUMBER(OFFSET('Sanitation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9" t="e">
        <f ca="1">+IF(AND(ISNUMBER(OFFSET('Sanitation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9" t="e">
        <f ca="1">+IF(AND(ISNUMBER(OFFSET('Sanitation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9" t="e">
        <f ca="1">+IF(AND(ISNUMBER(OFFSET('Sanitation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9" t="e">
        <f ca="1">+IF(AND(ISNUMBER(OFFSET('Sanitation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9" t="e">
        <f ca="1">+IF(AND(ISNUMBER(OFFSET('Sanitation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9" t="e">
        <f ca="1">+IF(AND(ISNUMBER(OFFSET('Sanitation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9">
        <f ca="1">+IF(AND(ISNUMBER(OFFSET('Sanitation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70.400000000000006</v>
      </c>
      <c r="AQ11" s="249" t="e">
        <f ca="1">+IF(AND(ISNUMBER(OFFSET('Sanitation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9" t="e">
        <f ca="1">+IF(AND(ISNUMBER(OFFSET('Sanitation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9" t="e">
        <f ca="1">+IF(AND(ISNUMBER(OFFSET('Sanitation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9" t="e">
        <f ca="1">+IF(AND(ISNUMBER(OFFSET('Sanitation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9">
        <f ca="1">+IF(AND(ISNUMBER(OFFSET('Sanitation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87.7</v>
      </c>
      <c r="AV11" s="249" t="e">
        <f ca="1">+IF(AND(ISNUMBER(OFFSET('Sanitation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9" t="e">
        <f ca="1">+IF(AND(ISNUMBER(OFFSET('Sanitation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9" t="e">
        <f ca="1">+IF(AND(ISNUMBER(OFFSET('Sanitation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9" t="e">
        <f ca="1">+IF(AND(ISNUMBER(OFFSET('Sanitation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0" t="e">
        <f ca="1">+IF(AND(ISNUMBER(OFFSET('Hygiene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0" t="e">
        <f ca="1">+IF(AND(ISNUMBER(OFFSET('Hygiene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0" t="e">
        <f ca="1">+IF(AND(ISNUMBER(OFFSET('Hygiene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0" t="e">
        <f ca="1">+IF(AND(ISNUMBER(OFFSET('Hygiene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0" t="e">
        <f ca="1">+IF(AND(ISNUMBER(OFFSET('Hygiene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0" t="e">
        <f ca="1">+IF(AND(ISNUMBER(OFFSET('Hygiene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0" t="e">
        <f ca="1">+IF(AND(ISNUMBER(OFFSET('Hygiene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0" t="e">
        <f ca="1">+IF(AND(ISNUMBER(OFFSET('Hygiene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0" t="e">
        <f ca="1">+IF(AND(ISNUMBER(OFFSET('Hygiene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0" t="e">
        <f ca="1">+IF(AND(ISNUMBER(OFFSET('Hygiene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0" t="e">
        <f ca="1">+IF(AND(ISNUMBER(OFFSET('Hygiene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0" t="e">
        <f ca="1">+IF(AND(ISNUMBER(OFFSET('Hygiene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0" t="e">
        <f ca="1">+IF(AND(ISNUMBER(OFFSET('Hygiene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0" t="e">
        <f ca="1">+IF(AND(ISNUMBER(OFFSET('Hygiene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0" t="e">
        <f ca="1">+IF(AND(ISNUMBER(OFFSET('Hygiene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0" t="e">
        <f ca="1">+IF(AND(ISNUMBER(OFFSET('Hygiene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0" t="e">
        <f ca="1">+IF(AND(ISNUMBER(OFFSET('Hygiene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0" t="e">
        <f ca="1">+IF(AND(ISNUMBER(OFFSET('Hygiene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1">+IF(OFFSET('Water Data'!$C$28,0,10*ROW('Water Data'!C5))="","",OFFSET('Water Data'!$C$28,0,10*ROW('Water Data'!C5)))</f>
        <v/>
      </c>
      <c r="BT11" s="34" t="str">
        <f ca="1">+IF(OFFSET('Water Data'!$C$29,0,10*ROW('Water Data'!C5))="","",OFFSET('Water Data'!$C$29,0,10*ROW('Water Data'!C5)))</f>
        <v>Yes</v>
      </c>
      <c r="BU11" s="34" t="str">
        <f ca="1">+IF(OFFSET('Water Data'!$C$30,0,10*ROW('Water Data'!C5))="","",OFFSET('Water Data'!$C$30,0,10*ROW('Water Data'!C5)))</f>
        <v/>
      </c>
      <c r="BV11" s="34" t="str">
        <f ca="1">+IF(OFFSET('Water Data'!$D$28,0,10*ROW('Water Data'!D5))="","",OFFSET('Water Data'!$D$28,0,10*ROW('Water Data'!D5)))</f>
        <v/>
      </c>
      <c r="BW11" s="34" t="str">
        <f ca="1">+IF(OFFSET('Water Data'!$D$29,0,10*ROW('Water Data'!D5))="","",OFFSET('Water Data'!$D$29,0,10*ROW('Water Data'!D5)))</f>
        <v/>
      </c>
      <c r="BX11" s="34" t="str">
        <f ca="1">+IF(OFFSET('Water Data'!$D$30,0,10*ROW('Water Data'!D5))="","",OFFSET('Water Data'!$D$30,0,10*ROW('Water Data'!D5)))</f>
        <v/>
      </c>
      <c r="BY11" s="34" t="str">
        <f ca="1">+IF(OFFSET('Water Data'!$E$28,0,10*ROW('Water Data'!E5))="","",OFFSET('Water Data'!$E$28,0,10*ROW('Water Data'!E5)))</f>
        <v/>
      </c>
      <c r="BZ11" s="34" t="str">
        <f ca="1">+IF(OFFSET('Water Data'!$E$29,0,10*ROW('Water Data'!E5))="","",OFFSET('Water Data'!$E$29,0,10*ROW('Water Data'!E5)))</f>
        <v/>
      </c>
      <c r="CA11" s="34" t="str">
        <f ca="1">+IF(OFFSET('Water Data'!$E$30,0,10*ROW('Water Data'!E5))="","",OFFSET('Water Data'!$E$30,0,10*ROW('Water Data'!E5)))</f>
        <v/>
      </c>
      <c r="CB11" s="34" t="str">
        <f ca="1">+IF(OFFSET('Water Data'!$F$28,0,10*ROW('Water Data'!F5))="","",OFFSET('Water Data'!$F$28,0,10*ROW('Water Data'!F5)))</f>
        <v/>
      </c>
      <c r="CC11" s="34" t="str">
        <f ca="1">+IF(OFFSET('Water Data'!$F$29,0,10*ROW('Water Data'!F5))="","",OFFSET('Water Data'!$F$29,0,10*ROW('Water Data'!F5)))</f>
        <v/>
      </c>
      <c r="CD11" s="34" t="str">
        <f ca="1">+IF(OFFSET('Water Data'!$F$30,0,10*ROW('Water Data'!F5))="","",OFFSET('Water Data'!$F$30,0,10*ROW('Water Data'!F5)))</f>
        <v/>
      </c>
      <c r="CE11" s="34" t="str">
        <f ca="1">+IF(OFFSET('Water Data'!$G$28,0,10*ROW('Water Data'!G5))="","",OFFSET('Water Data'!$G$28,0,10*ROW('Water Data'!G5)))</f>
        <v/>
      </c>
      <c r="CF11" s="34" t="str">
        <f ca="1">+IF(OFFSET('Water Data'!$G$29,0,10*ROW('Water Data'!G5))="","",OFFSET('Water Data'!$G$29,0,10*ROW('Water Data'!G5)))</f>
        <v>Yes</v>
      </c>
      <c r="CG11" s="34" t="str">
        <f ca="1">+IF(OFFSET('Water Data'!$G$30,0,10*ROW('Water Data'!G5))="","",OFFSET('Water Data'!$G$30,0,10*ROW('Water Data'!G5)))</f>
        <v/>
      </c>
      <c r="CH11" s="34" t="str">
        <f ca="1">+IF(OFFSET('Water Data'!$H$28,0,10*ROW('Water Data'!H5))="","",OFFSET('Water Data'!$H$28,0,10*ROW('Water Data'!H5)))</f>
        <v/>
      </c>
      <c r="CI11" s="34" t="str">
        <f ca="1">+IF(OFFSET('Water Data'!$H$29,0,10*ROW('Water Data'!H5))="","",OFFSET('Water Data'!$H$29,0,10*ROW('Water Data'!H5)))</f>
        <v>Yes</v>
      </c>
      <c r="CJ11" s="34" t="str">
        <f ca="1">+IF(OFFSET('Water Data'!$H$30,0,10*ROW('Water Data'!H5))="","",OFFSET('Water Data'!$H$30,0,10*ROW('Water Data'!H5)))</f>
        <v/>
      </c>
      <c r="CK11" s="34" t="str">
        <f ca="1">+IF(OFFSET('Sanitation Data'!$C$29,0,10*ROW('Sanitation Data'!C5))="","",OFFSET('Sanitation Data'!$C$29,0,10*ROW('Sanitation Data'!C5)))</f>
        <v>Yes</v>
      </c>
      <c r="CL11" s="34" t="str">
        <f ca="1">+IF(OFFSET('Sanitation Data'!$C$30,0,10*ROW('Sanitation Data'!C5))="","",OFFSET('Sanitation Data'!$C$30,0,10*ROW('Sanitation Data'!C5)))</f>
        <v/>
      </c>
      <c r="CM11" s="34" t="str">
        <f ca="1">+IF(OFFSET('Sanitation Data'!$C$31,0,10*ROW('Sanitation Data'!C5))="","",OFFSET('Sanitation Data'!$C$31,0,10*ROW('Sanitation Data'!C5)))</f>
        <v/>
      </c>
      <c r="CN11" s="34" t="str">
        <f ca="1">+IF(OFFSET('Sanitation Data'!$C$32,0,10*ROW('Sanitation Data'!C5))="","",OFFSET('Sanitation Data'!$C$32,0,10*ROW('Sanitation Data'!C5)))</f>
        <v/>
      </c>
      <c r="CO11" s="34" t="str">
        <f ca="1">+IF(OFFSET('Sanitation Data'!$C$33,0,10*ROW('Sanitation Data'!C5))="","",OFFSET('Sanitation Data'!$C$33,0,10*ROW('Sanitation Data'!C5)))</f>
        <v/>
      </c>
      <c r="CP11" s="34" t="str">
        <f ca="1">+IF(OFFSET('Sanitation Data'!$D$29,0,10*ROW('Sanitation Data'!D5))="","",OFFSET('Sanitation Data'!$D$29,0,10*ROW('Sanitation Data'!D5)))</f>
        <v/>
      </c>
      <c r="CQ11" s="34" t="str">
        <f ca="1">+IF(OFFSET('Sanitation Data'!$D$30,0,10*ROW('Sanitation Data'!D5))="","",OFFSET('Sanitation Data'!$D$30,0,10*ROW('Sanitation Data'!D5)))</f>
        <v/>
      </c>
      <c r="CR11" s="34" t="str">
        <f ca="1">+IF(OFFSET('Sanitation Data'!$D$31,0,10*ROW('Sanitation Data'!D5))="","",OFFSET('Sanitation Data'!$D$31,0,10*ROW('Sanitation Data'!D5)))</f>
        <v/>
      </c>
      <c r="CS11" s="34" t="str">
        <f ca="1">+IF(OFFSET('Sanitation Data'!$D$32,0,10*ROW('Sanitation Data'!D5))="","",OFFSET('Sanitation Data'!$D$32,0,10*ROW('Sanitation Data'!D5)))</f>
        <v/>
      </c>
      <c r="CT11" s="34" t="str">
        <f ca="1">+IF(OFFSET('Sanitation Data'!$D$33,0,10*ROW('Sanitation Data'!D5))="","",OFFSET('Sanitation Data'!$D$33,0,10*ROW('Sanitation Data'!D5)))</f>
        <v/>
      </c>
      <c r="CU11" s="34" t="str">
        <f ca="1">+IF(OFFSET('Sanitation Data'!$E$29,0,10*ROW('Sanitation Data'!E5))="","",OFFSET('Sanitation Data'!$E$29,0,10*ROW('Sanitation Data'!E5)))</f>
        <v/>
      </c>
      <c r="CV11" s="34" t="str">
        <f ca="1">+IF(OFFSET('Sanitation Data'!$E$30,0,10*ROW('Sanitation Data'!E5))="","",OFFSET('Sanitation Data'!$E$30,0,10*ROW('Sanitation Data'!E5)))</f>
        <v/>
      </c>
      <c r="CW11" s="34" t="str">
        <f ca="1">+IF(OFFSET('Sanitation Data'!$E$31,0,10*ROW('Sanitation Data'!E5))="","",OFFSET('Sanitation Data'!$E$31,0,10*ROW('Sanitation Data'!E5)))</f>
        <v/>
      </c>
      <c r="CX11" s="34" t="str">
        <f ca="1">+IF(OFFSET('Sanitation Data'!$E$32,0,10*ROW('Sanitation Data'!E5))="","",OFFSET('Sanitation Data'!$E$32,0,10*ROW('Sanitation Data'!E5)))</f>
        <v/>
      </c>
      <c r="CY11" s="34" t="str">
        <f ca="1">+IF(OFFSET('Sanitation Data'!$E$33,0,10*ROW('Sanitation Data'!E5))="","",OFFSET('Sanitation Data'!$E$33,0,10*ROW('Sanitation Data'!E5)))</f>
        <v/>
      </c>
      <c r="CZ11" s="34" t="str">
        <f ca="1">+IF(OFFSET('Sanitation Data'!$F$29,0,10*ROW('Sanitation Data'!F5))="","",OFFSET('Sanitation Data'!$F$29,0,10*ROW('Sanitation Data'!F5)))</f>
        <v/>
      </c>
      <c r="DA11" s="34" t="str">
        <f ca="1">+IF(OFFSET('Sanitation Data'!$F$30,0,10*ROW('Sanitation Data'!F5))="","",OFFSET('Sanitation Data'!$F$30,0,10*ROW('Sanitation Data'!F5)))</f>
        <v/>
      </c>
      <c r="DB11" s="34" t="str">
        <f ca="1">+IF(OFFSET('Sanitation Data'!$F$31,0,10*ROW('Sanitation Data'!F5))="","",OFFSET('Sanitation Data'!$F$31,0,10*ROW('Sanitation Data'!F5)))</f>
        <v/>
      </c>
      <c r="DC11" s="34" t="str">
        <f ca="1">+IF(OFFSET('Sanitation Data'!$F$32,0,10*ROW('Sanitation Data'!F5))="","",OFFSET('Sanitation Data'!$F$32,0,10*ROW('Sanitation Data'!F5)))</f>
        <v/>
      </c>
      <c r="DD11" s="34" t="str">
        <f ca="1">+IF(OFFSET('Sanitation Data'!$F$33,0,10*ROW('Sanitation Data'!F5))="","",OFFSET('Sanitation Data'!$F$33,0,10*ROW('Sanitation Data'!F5)))</f>
        <v/>
      </c>
      <c r="DE11" s="34" t="str">
        <f ca="1">+IF(OFFSET('Sanitation Data'!$G$29,0,10*ROW('Sanitation Data'!G5))="","",OFFSET('Sanitation Data'!$G$29,0,10*ROW('Sanitation Data'!G5)))</f>
        <v>Yes</v>
      </c>
      <c r="DF11" s="34" t="str">
        <f ca="1">+IF(OFFSET('Sanitation Data'!$G$30,0,10*ROW('Sanitation Data'!G5))="","",OFFSET('Sanitation Data'!$G$30,0,10*ROW('Sanitation Data'!G5)))</f>
        <v/>
      </c>
      <c r="DG11" s="34" t="str">
        <f ca="1">+IF(OFFSET('Sanitation Data'!$G$31,0,10*ROW('Sanitation Data'!G5))="","",OFFSET('Sanitation Data'!$G$31,0,10*ROW('Sanitation Data'!G5)))</f>
        <v/>
      </c>
      <c r="DH11" s="34" t="str">
        <f ca="1">+IF(OFFSET('Sanitation Data'!$G$32,0,10*ROW('Sanitation Data'!G5))="","",OFFSET('Sanitation Data'!$G$32,0,10*ROW('Sanitation Data'!G5)))</f>
        <v/>
      </c>
      <c r="DI11" s="34" t="str">
        <f ca="1">+IF(OFFSET('Sanitation Data'!$G$33,0,10*ROW('Sanitation Data'!G5))="","",OFFSET('Sanitation Data'!$G$33,0,10*ROW('Sanitation Data'!G5)))</f>
        <v/>
      </c>
      <c r="DJ11" s="34" t="str">
        <f ca="1">+IF(OFFSET('Sanitation Data'!$H$29,0,10*ROW('Sanitation Data'!H5))="","",OFFSET('Sanitation Data'!$H$29,0,10*ROW('Sanitation Data'!H5)))</f>
        <v>Yes</v>
      </c>
      <c r="DK11" s="34" t="str">
        <f ca="1">+IF(OFFSET('Sanitation Data'!$H$30,0,10*ROW('Sanitation Data'!H5))="","",OFFSET('Sanitation Data'!$H$30,0,10*ROW('Sanitation Data'!H5)))</f>
        <v/>
      </c>
      <c r="DL11" s="34" t="str">
        <f ca="1">+IF(OFFSET('Sanitation Data'!$H$31,0,10*ROW('Sanitation Data'!H5))="","",OFFSET('Sanitation Data'!$H$31,0,10*ROW('Sanitation Data'!H5)))</f>
        <v/>
      </c>
      <c r="DM11" s="34" t="str">
        <f ca="1">+IF(OFFSET('Sanitation Data'!$H$32,0,10*ROW('Sanitation Data'!H5))="","",OFFSET('Sanitation Data'!$H$32,0,10*ROW('Sanitation Data'!H5)))</f>
        <v/>
      </c>
      <c r="DN11" s="34" t="str">
        <f ca="1">+IF(OFFSET('Sanitation Data'!$H$33,0,10*ROW('Sanitation Data'!H5))="","",OFFSET('Sanitation Data'!$H$33,0,10*ROW('Sanitation Data'!H5)))</f>
        <v/>
      </c>
      <c r="DO11" s="34" t="str">
        <f ca="1">+IF(OFFSET('Hygiene Data'!$C$12,0,10*ROW('Hygiene Data'!C5))="","",OFFSET('Hygiene Data'!$C$12,0,10*ROW('Hygiene Data'!C5)))</f>
        <v/>
      </c>
      <c r="DP11" s="34" t="str">
        <f ca="1">+IF(OFFSET('Hygiene Data'!$C$13,0,10*ROW('Hygiene Data'!C5))="","",OFFSET('Hygiene Data'!$C$13,0,10*ROW('Hygiene Data'!C5)))</f>
        <v/>
      </c>
      <c r="DQ11" s="34" t="str">
        <f ca="1">+IF(OFFSET('Hygiene Data'!$C$14,0,10*ROW('Hygiene Data'!C5))="","",OFFSET('Hygiene Data'!$C$14,0,10*ROW('Hygiene Data'!C5)))</f>
        <v/>
      </c>
      <c r="DR11" s="34" t="str">
        <f ca="1">+IF(OFFSET('Hygiene Data'!$D$12,0,10*ROW('Hygiene Data'!D5))="","",OFFSET('Hygiene Data'!$D$12,0,10*ROW('Hygiene Data'!D5)))</f>
        <v/>
      </c>
      <c r="DS11" s="34" t="str">
        <f ca="1">+IF(OFFSET('Hygiene Data'!$D$13,0,10*ROW('Hygiene Data'!D5))="","",OFFSET('Hygiene Data'!$D$13,0,10*ROW('Hygiene Data'!D5)))</f>
        <v/>
      </c>
      <c r="DT11" s="34" t="str">
        <f ca="1">+IF(OFFSET('Hygiene Data'!$D$14,0,10*ROW('Hygiene Data'!D5))="","",OFFSET('Hygiene Data'!$D$14,0,10*ROW('Hygiene Data'!D5)))</f>
        <v/>
      </c>
      <c r="DU11" s="34" t="str">
        <f ca="1">+IF(OFFSET('Hygiene Data'!$E$12,0,10*ROW('Hygiene Data'!E5))="","",OFFSET('Hygiene Data'!$E$12,0,10*ROW('Hygiene Data'!E5)))</f>
        <v/>
      </c>
      <c r="DV11" s="34" t="str">
        <f ca="1">+IF(OFFSET('Hygiene Data'!$E$13,0,10*ROW('Hygiene Data'!E5))="","",OFFSET('Hygiene Data'!$E$13,0,10*ROW('Hygiene Data'!E5)))</f>
        <v/>
      </c>
      <c r="DW11" s="34" t="str">
        <f ca="1">+IF(OFFSET('Hygiene Data'!$E$14,0,10*ROW('Hygiene Data'!E5))="","",OFFSET('Hygiene Data'!$E$14,0,10*ROW('Hygiene Data'!E5)))</f>
        <v/>
      </c>
      <c r="DX11" s="34" t="str">
        <f ca="1">+IF(OFFSET('Hygiene Data'!$F$12,0,10*ROW('Hygiene Data'!F5))="","",OFFSET('Hygiene Data'!$F$12,0,10*ROW('Hygiene Data'!F5)))</f>
        <v/>
      </c>
      <c r="DY11" s="34" t="str">
        <f ca="1">+IF(OFFSET('Hygiene Data'!$F$13,0,10*ROW('Hygiene Data'!F5))="","",OFFSET('Hygiene Data'!$F$13,0,10*ROW('Hygiene Data'!F5)))</f>
        <v/>
      </c>
      <c r="DZ11" s="34" t="str">
        <f ca="1">+IF(OFFSET('Hygiene Data'!$F$14,0,10*ROW('Hygiene Data'!F5))="","",OFFSET('Hygiene Data'!$F$14,0,10*ROW('Hygiene Data'!F5)))</f>
        <v/>
      </c>
      <c r="EA11" s="34" t="str">
        <f ca="1">+IF(OFFSET('Hygiene Data'!$G$12,0,10*ROW('Hygiene Data'!G5))="","",OFFSET('Hygiene Data'!$G$12,0,10*ROW('Hygiene Data'!G5)))</f>
        <v/>
      </c>
      <c r="EB11" s="34" t="str">
        <f ca="1">+IF(OFFSET('Hygiene Data'!$G$13,0,10*ROW('Hygiene Data'!G5))="","",OFFSET('Hygiene Data'!$G$13,0,10*ROW('Hygiene Data'!G5)))</f>
        <v/>
      </c>
      <c r="EC11" s="34" t="str">
        <f ca="1">+IF(OFFSET('Hygiene Data'!$G$14,0,10*ROW('Hygiene Data'!G5))="","",OFFSET('Hygiene Data'!$G$14,0,10*ROW('Hygiene Data'!G5)))</f>
        <v/>
      </c>
      <c r="ED11" s="34" t="str">
        <f ca="1">+IF(OFFSET('Hygiene Data'!$H$12,0,10*ROW('Hygiene Data'!H5))="","",OFFSET('Hygiene Data'!$H$12,0,10*ROW('Hygiene Data'!H5)))</f>
        <v/>
      </c>
      <c r="EE11" s="34" t="str">
        <f ca="1">+IF(OFFSET('Hygiene Data'!$H$13,0,10*ROW('Hygiene Data'!H5))="","",OFFSET('Hygiene Data'!$H$13,0,10*ROW('Hygiene Data'!H5)))</f>
        <v/>
      </c>
      <c r="EF11" s="34" t="str">
        <f ca="1">+IF(OFFSET('Hygiene Data'!$H$14,0,10*ROW('Hygiene Data'!H5))="","",OFFSET('Hygiene Data'!$H$14,0,10*ROW('Hygiene Data'!H5)))</f>
        <v/>
      </c>
    </row>
    <row r="12" spans="1:136" x14ac:dyDescent="0.25">
      <c r="A12" s="57" t="str">
        <f ca="1">+IF(OFFSET('Water Data'!$B$1,0,10*ROW('Water Data'!B6))="","",OFFSET('Water Data'!$B$1,0,10*ROW('Water Data'!B6)))</f>
        <v>EMIS15</v>
      </c>
      <c r="B12" s="57" t="str">
        <f ca="1">+IF(OFFSET('Water Data'!$A$3,0,10*ROW('Water Data'!A6))="","",OFFSET('Water Data'!$A$3,0,10*ROW('Water Data'!A6)))</f>
        <v>EMIS</v>
      </c>
      <c r="C12" s="57">
        <f ca="1">+IF(OFFSET('Water Data'!$C$3,0,10*ROW('Water Data'!C6))="","",OFFSET('Water Data'!$C$3,0,10*ROW('Water Data'!C6)))</f>
        <v>2015</v>
      </c>
      <c r="D12" s="248">
        <f ca="1">+IF(AND(ISNUMBER(OFFSET('Water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48.090319481143396</v>
      </c>
      <c r="E12" s="248">
        <f ca="1">+IF(AND(ISNUMBER(OFFSET('Water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29.699329439757733</v>
      </c>
      <c r="F12" s="248">
        <f ca="1">+IF(AND(ISNUMBER(OFFSET('Water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10.038373350638114</v>
      </c>
      <c r="G12" s="248">
        <f ca="1">+IF(AND(ISNUMBER(OFFSET('Water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65.136612021857914</v>
      </c>
      <c r="H12" s="248">
        <f ca="1">+IF(AND(ISNUMBER(OFFSET('Water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56.648451730418941</v>
      </c>
      <c r="I12" s="248" t="e">
        <f ca="1">+IF(AND(ISNUMBER(OFFSET('Water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8">
        <f ca="1">+IF(AND(ISNUMBER(OFFSET('Water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22.904168589447778</v>
      </c>
      <c r="K12" s="248">
        <f ca="1">+IF(AND(ISNUMBER(OFFSET('Water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18.320258421781265</v>
      </c>
      <c r="L12" s="248" t="e">
        <f ca="1">+IF(AND(ISNUMBER(OFFSET('Water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8">
        <f ca="1">+IF(AND(ISNUMBER(OFFSET('Water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91.695303550973648</v>
      </c>
      <c r="N12" s="248" t="e">
        <f ca="1">+IF(AND(ISNUMBER(OFFSET('Water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8" t="e">
        <f ca="1">+IF(AND(ISNUMBER(OFFSET('Water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8">
        <f ca="1">+IF(AND(ISNUMBER(OFFSET('Water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35.442353450140601</v>
      </c>
      <c r="Q12" s="248">
        <f ca="1">+IF(AND(ISNUMBER(OFFSET('Water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29.699329439757733</v>
      </c>
      <c r="R12" s="248">
        <f ca="1">+IF(AND(ISNUMBER(OFFSET('Water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10.038373350638114</v>
      </c>
      <c r="S12" s="248">
        <f ca="1">+IF(AND(ISNUMBER(OFFSET('Water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75.350701402805612</v>
      </c>
      <c r="T12" s="248" t="e">
        <f ca="1">+IF(AND(ISNUMBER(OFFSET('Water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8" t="e">
        <f ca="1">+IF(AND(ISNUMBER(OFFSET('Water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9">
        <f ca="1">+IF(AND(ISNUMBER(OFFSET('Sanitation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78.6452077828489</v>
      </c>
      <c r="W12" s="249" t="e">
        <f ca="1">+IF(AND(ISNUMBER(OFFSET('Sanitation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9" t="e">
        <f ca="1">+IF(AND(ISNUMBER(OFFSET('Sanitation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9" t="e">
        <f ca="1">+IF(AND(ISNUMBER(OFFSET('Sanitation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9" t="e">
        <f ca="1">+IF(AND(ISNUMBER(OFFSET('Sanitation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9">
        <f ca="1">+IF(AND(ISNUMBER(OFFSET('Sanitation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92.204007285974498</v>
      </c>
      <c r="AB12" s="249" t="e">
        <f ca="1">+IF(AND(ISNUMBER(OFFSET('Sanitation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9" t="e">
        <f ca="1">+IF(AND(ISNUMBER(OFFSET('Sanitation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9" t="e">
        <f ca="1">+IF(AND(ISNUMBER(OFFSET('Sanitation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9" t="e">
        <f ca="1">+IF(AND(ISNUMBER(OFFSET('Sanitation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9">
        <f ca="1">+IF(AND(ISNUMBER(OFFSET('Sanitation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67.081987386555909</v>
      </c>
      <c r="AG12" s="249" t="e">
        <f ca="1">+IF(AND(ISNUMBER(OFFSET('Sanitation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9" t="e">
        <f ca="1">+IF(AND(ISNUMBER(OFFSET('Sanitation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9" t="e">
        <f ca="1">+IF(AND(ISNUMBER(OFFSET('Sanitation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9" t="e">
        <f ca="1">+IF(AND(ISNUMBER(OFFSET('Sanitation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9">
        <f ca="1">+IF(AND(ISNUMBER(OFFSET('Sanitation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86.998854524627717</v>
      </c>
      <c r="AL12" s="249" t="e">
        <f ca="1">+IF(AND(ISNUMBER(OFFSET('Sanitation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9" t="e">
        <f ca="1">+IF(AND(ISNUMBER(OFFSET('Sanitation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9" t="e">
        <f ca="1">+IF(AND(ISNUMBER(OFFSET('Sanitation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9" t="e">
        <f ca="1">+IF(AND(ISNUMBER(OFFSET('Sanitation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9">
        <f ca="1">+IF(AND(ISNUMBER(OFFSET('Sanitation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74.5403417694138</v>
      </c>
      <c r="AQ12" s="249" t="e">
        <f ca="1">+IF(AND(ISNUMBER(OFFSET('Sanitation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9" t="e">
        <f ca="1">+IF(AND(ISNUMBER(OFFSET('Sanitation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9" t="e">
        <f ca="1">+IF(AND(ISNUMBER(OFFSET('Sanitation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9" t="e">
        <f ca="1">+IF(AND(ISNUMBER(OFFSET('Sanitation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9">
        <f ca="1">+IF(AND(ISNUMBER(OFFSET('Sanitation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94.255177020708075</v>
      </c>
      <c r="AV12" s="249" t="e">
        <f ca="1">+IF(AND(ISNUMBER(OFFSET('Sanitation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9" t="e">
        <f ca="1">+IF(AND(ISNUMBER(OFFSET('Sanitation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9" t="e">
        <f ca="1">+IF(AND(ISNUMBER(OFFSET('Sanitation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9" t="e">
        <f ca="1">+IF(AND(ISNUMBER(OFFSET('Sanitation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0">
        <f ca="1">+IF(AND(ISNUMBER(OFFSET('Hygiene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86.372651965931638</v>
      </c>
      <c r="BA12" s="250">
        <f ca="1">+IF(AND(ISNUMBER(OFFSET('Hygiene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29.193956364484897</v>
      </c>
      <c r="BB12" s="250" t="e">
        <f ca="1">+IF(AND(ISNUMBER(OFFSET('Hygiene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0">
        <f ca="1">+IF(AND(ISNUMBER(OFFSET('Hygiene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87.747615553925158</v>
      </c>
      <c r="BD12" s="250">
        <f ca="1">+IF(AND(ISNUMBER(OFFSET('Hygiene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29.658694057226704</v>
      </c>
      <c r="BE12" s="250" t="e">
        <f ca="1">+IF(AND(ISNUMBER(OFFSET('Hygiene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0">
        <f ca="1">+IF(AND(ISNUMBER(OFFSET('Hygiene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85.731394354148847</v>
      </c>
      <c r="BG12" s="250">
        <f ca="1">+IF(AND(ISNUMBER(OFFSET('Hygiene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28.977211291702311</v>
      </c>
      <c r="BH12" s="250" t="e">
        <f ca="1">+IF(AND(ISNUMBER(OFFSET('Hygiene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0" t="e">
        <f ca="1">+IF(AND(ISNUMBER(OFFSET('Hygiene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0" t="e">
        <f ca="1">+IF(AND(ISNUMBER(OFFSET('Hygiene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0" t="e">
        <f ca="1">+IF(AND(ISNUMBER(OFFSET('Hygiene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0">
        <f ca="1">+IF(AND(ISNUMBER(OFFSET('Hygiene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86.372651965931638</v>
      </c>
      <c r="BM12" s="250">
        <f ca="1">+IF(AND(ISNUMBER(OFFSET('Hygiene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29.193956364484897</v>
      </c>
      <c r="BN12" s="250" t="e">
        <f ca="1">+IF(AND(ISNUMBER(OFFSET('Hygiene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0" t="e">
        <f ca="1">+IF(AND(ISNUMBER(OFFSET('Hygiene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0" t="e">
        <f ca="1">+IF(AND(ISNUMBER(OFFSET('Hygiene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0" t="e">
        <f ca="1">+IF(AND(ISNUMBER(OFFSET('Hygiene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1">+IF(OFFSET('Water Data'!$C$28,0,10*ROW('Water Data'!C6))="","",OFFSET('Water Data'!$C$28,0,10*ROW('Water Data'!C6)))</f>
        <v>Yes</v>
      </c>
      <c r="BT12" s="34" t="str">
        <f ca="1">+IF(OFFSET('Water Data'!$C$29,0,10*ROW('Water Data'!C6))="","",OFFSET('Water Data'!$C$29,0,10*ROW('Water Data'!C6)))</f>
        <v>Yes</v>
      </c>
      <c r="BU12" s="34" t="str">
        <f ca="1">+IF(OFFSET('Water Data'!$C$30,0,10*ROW('Water Data'!C6))="","",OFFSET('Water Data'!$C$30,0,10*ROW('Water Data'!C6)))</f>
        <v>Yes</v>
      </c>
      <c r="BV12" s="34" t="str">
        <f ca="1">+IF(OFFSET('Water Data'!$D$28,0,10*ROW('Water Data'!D6))="","",OFFSET('Water Data'!$D$28,0,10*ROW('Water Data'!D6)))</f>
        <v>Yes</v>
      </c>
      <c r="BW12" s="34" t="str">
        <f ca="1">+IF(OFFSET('Water Data'!$D$29,0,10*ROW('Water Data'!D6))="","",OFFSET('Water Data'!$D$29,0,10*ROW('Water Data'!D6)))</f>
        <v>Yes</v>
      </c>
      <c r="BX12" s="34" t="str">
        <f ca="1">+IF(OFFSET('Water Data'!$D$30,0,10*ROW('Water Data'!D6))="","",OFFSET('Water Data'!$D$30,0,10*ROW('Water Data'!D6)))</f>
        <v/>
      </c>
      <c r="BY12" s="34" t="str">
        <f ca="1">+IF(OFFSET('Water Data'!$E$28,0,10*ROW('Water Data'!E6))="","",OFFSET('Water Data'!$E$28,0,10*ROW('Water Data'!E6)))</f>
        <v>Yes</v>
      </c>
      <c r="BZ12" s="34" t="str">
        <f ca="1">+IF(OFFSET('Water Data'!$E$29,0,10*ROW('Water Data'!E6))="","",OFFSET('Water Data'!$E$29,0,10*ROW('Water Data'!E6)))</f>
        <v>Yes</v>
      </c>
      <c r="CA12" s="34" t="str">
        <f ca="1">+IF(OFFSET('Water Data'!$E$30,0,10*ROW('Water Data'!E6))="","",OFFSET('Water Data'!$E$30,0,10*ROW('Water Data'!E6)))</f>
        <v/>
      </c>
      <c r="CB12" s="34" t="str">
        <f ca="1">+IF(OFFSET('Water Data'!$F$28,0,10*ROW('Water Data'!F6))="","",OFFSET('Water Data'!$F$28,0,10*ROW('Water Data'!F6)))</f>
        <v>Yes</v>
      </c>
      <c r="CC12" s="34" t="str">
        <f ca="1">+IF(OFFSET('Water Data'!$F$29,0,10*ROW('Water Data'!F6))="","",OFFSET('Water Data'!$F$29,0,10*ROW('Water Data'!F6)))</f>
        <v>Yes</v>
      </c>
      <c r="CD12" s="34" t="str">
        <f ca="1">+IF(OFFSET('Water Data'!$F$30,0,10*ROW('Water Data'!F6))="","",OFFSET('Water Data'!$F$30,0,10*ROW('Water Data'!F6)))</f>
        <v/>
      </c>
      <c r="CE12" s="34" t="str">
        <f ca="1">+IF(OFFSET('Water Data'!$G$28,0,10*ROW('Water Data'!G6))="","",OFFSET('Water Data'!$G$28,0,10*ROW('Water Data'!G6)))</f>
        <v>Yes</v>
      </c>
      <c r="CF12" s="34" t="str">
        <f ca="1">+IF(OFFSET('Water Data'!$G$29,0,10*ROW('Water Data'!G6))="","",OFFSET('Water Data'!$G$29,0,10*ROW('Water Data'!G6)))</f>
        <v>Yes</v>
      </c>
      <c r="CG12" s="34" t="str">
        <f ca="1">+IF(OFFSET('Water Data'!$G$30,0,10*ROW('Water Data'!G6))="","",OFFSET('Water Data'!$G$30,0,10*ROW('Water Data'!G6)))</f>
        <v>Yes</v>
      </c>
      <c r="CH12" s="34" t="str">
        <f ca="1">+IF(OFFSET('Water Data'!$H$28,0,10*ROW('Water Data'!H6))="","",OFFSET('Water Data'!$H$28,0,10*ROW('Water Data'!H6)))</f>
        <v>Yes</v>
      </c>
      <c r="CI12" s="34" t="str">
        <f ca="1">+IF(OFFSET('Water Data'!$H$29,0,10*ROW('Water Data'!H6))="","",OFFSET('Water Data'!$H$29,0,10*ROW('Water Data'!H6)))</f>
        <v>Yes</v>
      </c>
      <c r="CJ12" s="34" t="str">
        <f ca="1">+IF(OFFSET('Water Data'!$H$30,0,10*ROW('Water Data'!H6))="","",OFFSET('Water Data'!$H$30,0,10*ROW('Water Data'!H6)))</f>
        <v/>
      </c>
      <c r="CK12" s="34" t="str">
        <f ca="1">+IF(OFFSET('Sanitation Data'!$C$29,0,10*ROW('Sanitation Data'!C6))="","",OFFSET('Sanitation Data'!$C$29,0,10*ROW('Sanitation Data'!C6)))</f>
        <v>Yes</v>
      </c>
      <c r="CL12" s="34" t="str">
        <f ca="1">+IF(OFFSET('Sanitation Data'!$C$30,0,10*ROW('Sanitation Data'!C6))="","",OFFSET('Sanitation Data'!$C$30,0,10*ROW('Sanitation Data'!C6)))</f>
        <v/>
      </c>
      <c r="CM12" s="34" t="str">
        <f ca="1">+IF(OFFSET('Sanitation Data'!$C$31,0,10*ROW('Sanitation Data'!C6))="","",OFFSET('Sanitation Data'!$C$31,0,10*ROW('Sanitation Data'!C6)))</f>
        <v/>
      </c>
      <c r="CN12" s="34" t="str">
        <f ca="1">+IF(OFFSET('Sanitation Data'!$C$32,0,10*ROW('Sanitation Data'!C6))="","",OFFSET('Sanitation Data'!$C$32,0,10*ROW('Sanitation Data'!C6)))</f>
        <v/>
      </c>
      <c r="CO12" s="34" t="str">
        <f ca="1">+IF(OFFSET('Sanitation Data'!$C$33,0,10*ROW('Sanitation Data'!C6))="","",OFFSET('Sanitation Data'!$C$33,0,10*ROW('Sanitation Data'!C6)))</f>
        <v/>
      </c>
      <c r="CP12" s="34" t="str">
        <f ca="1">+IF(OFFSET('Sanitation Data'!$D$29,0,10*ROW('Sanitation Data'!D6))="","",OFFSET('Sanitation Data'!$D$29,0,10*ROW('Sanitation Data'!D6)))</f>
        <v>Yes</v>
      </c>
      <c r="CQ12" s="34" t="str">
        <f ca="1">+IF(OFFSET('Sanitation Data'!$D$30,0,10*ROW('Sanitation Data'!D6))="","",OFFSET('Sanitation Data'!$D$30,0,10*ROW('Sanitation Data'!D6)))</f>
        <v/>
      </c>
      <c r="CR12" s="34" t="str">
        <f ca="1">+IF(OFFSET('Sanitation Data'!$D$31,0,10*ROW('Sanitation Data'!D6))="","",OFFSET('Sanitation Data'!$D$31,0,10*ROW('Sanitation Data'!D6)))</f>
        <v/>
      </c>
      <c r="CS12" s="34" t="str">
        <f ca="1">+IF(OFFSET('Sanitation Data'!$D$32,0,10*ROW('Sanitation Data'!D6))="","",OFFSET('Sanitation Data'!$D$32,0,10*ROW('Sanitation Data'!D6)))</f>
        <v/>
      </c>
      <c r="CT12" s="34" t="str">
        <f ca="1">+IF(OFFSET('Sanitation Data'!$D$33,0,10*ROW('Sanitation Data'!D6))="","",OFFSET('Sanitation Data'!$D$33,0,10*ROW('Sanitation Data'!D6)))</f>
        <v/>
      </c>
      <c r="CU12" s="34" t="str">
        <f ca="1">+IF(OFFSET('Sanitation Data'!$E$29,0,10*ROW('Sanitation Data'!E6))="","",OFFSET('Sanitation Data'!$E$29,0,10*ROW('Sanitation Data'!E6)))</f>
        <v>Yes</v>
      </c>
      <c r="CV12" s="34" t="str">
        <f ca="1">+IF(OFFSET('Sanitation Data'!$E$30,0,10*ROW('Sanitation Data'!E6))="","",OFFSET('Sanitation Data'!$E$30,0,10*ROW('Sanitation Data'!E6)))</f>
        <v/>
      </c>
      <c r="CW12" s="34" t="str">
        <f ca="1">+IF(OFFSET('Sanitation Data'!$E$31,0,10*ROW('Sanitation Data'!E6))="","",OFFSET('Sanitation Data'!$E$31,0,10*ROW('Sanitation Data'!E6)))</f>
        <v/>
      </c>
      <c r="CX12" s="34" t="str">
        <f ca="1">+IF(OFFSET('Sanitation Data'!$E$32,0,10*ROW('Sanitation Data'!E6))="","",OFFSET('Sanitation Data'!$E$32,0,10*ROW('Sanitation Data'!E6)))</f>
        <v/>
      </c>
      <c r="CY12" s="34" t="str">
        <f ca="1">+IF(OFFSET('Sanitation Data'!$E$33,0,10*ROW('Sanitation Data'!E6))="","",OFFSET('Sanitation Data'!$E$33,0,10*ROW('Sanitation Data'!E6)))</f>
        <v/>
      </c>
      <c r="CZ12" s="34" t="str">
        <f ca="1">+IF(OFFSET('Sanitation Data'!$F$29,0,10*ROW('Sanitation Data'!F6))="","",OFFSET('Sanitation Data'!$F$29,0,10*ROW('Sanitation Data'!F6)))</f>
        <v>Yes</v>
      </c>
      <c r="DA12" s="34" t="str">
        <f ca="1">+IF(OFFSET('Sanitation Data'!$F$30,0,10*ROW('Sanitation Data'!F6))="","",OFFSET('Sanitation Data'!$F$30,0,10*ROW('Sanitation Data'!F6)))</f>
        <v/>
      </c>
      <c r="DB12" s="34" t="str">
        <f ca="1">+IF(OFFSET('Sanitation Data'!$F$31,0,10*ROW('Sanitation Data'!F6))="","",OFFSET('Sanitation Data'!$F$31,0,10*ROW('Sanitation Data'!F6)))</f>
        <v/>
      </c>
      <c r="DC12" s="34" t="str">
        <f ca="1">+IF(OFFSET('Sanitation Data'!$F$32,0,10*ROW('Sanitation Data'!F6))="","",OFFSET('Sanitation Data'!$F$32,0,10*ROW('Sanitation Data'!F6)))</f>
        <v/>
      </c>
      <c r="DD12" s="34" t="str">
        <f ca="1">+IF(OFFSET('Sanitation Data'!$F$33,0,10*ROW('Sanitation Data'!F6))="","",OFFSET('Sanitation Data'!$F$33,0,10*ROW('Sanitation Data'!F6)))</f>
        <v/>
      </c>
      <c r="DE12" s="34" t="str">
        <f ca="1">+IF(OFFSET('Sanitation Data'!$G$29,0,10*ROW('Sanitation Data'!G6))="","",OFFSET('Sanitation Data'!$G$29,0,10*ROW('Sanitation Data'!G6)))</f>
        <v>Yes</v>
      </c>
      <c r="DF12" s="34" t="str">
        <f ca="1">+IF(OFFSET('Sanitation Data'!$G$30,0,10*ROW('Sanitation Data'!G6))="","",OFFSET('Sanitation Data'!$G$30,0,10*ROW('Sanitation Data'!G6)))</f>
        <v/>
      </c>
      <c r="DG12" s="34" t="str">
        <f ca="1">+IF(OFFSET('Sanitation Data'!$G$31,0,10*ROW('Sanitation Data'!G6))="","",OFFSET('Sanitation Data'!$G$31,0,10*ROW('Sanitation Data'!G6)))</f>
        <v/>
      </c>
      <c r="DH12" s="34" t="str">
        <f ca="1">+IF(OFFSET('Sanitation Data'!$G$32,0,10*ROW('Sanitation Data'!G6))="","",OFFSET('Sanitation Data'!$G$32,0,10*ROW('Sanitation Data'!G6)))</f>
        <v/>
      </c>
      <c r="DI12" s="34" t="str">
        <f ca="1">+IF(OFFSET('Sanitation Data'!$G$33,0,10*ROW('Sanitation Data'!G6))="","",OFFSET('Sanitation Data'!$G$33,0,10*ROW('Sanitation Data'!G6)))</f>
        <v/>
      </c>
      <c r="DJ12" s="34" t="str">
        <f ca="1">+IF(OFFSET('Sanitation Data'!$H$29,0,10*ROW('Sanitation Data'!H6))="","",OFFSET('Sanitation Data'!$H$29,0,10*ROW('Sanitation Data'!H6)))</f>
        <v>Yes</v>
      </c>
      <c r="DK12" s="34" t="str">
        <f ca="1">+IF(OFFSET('Sanitation Data'!$H$30,0,10*ROW('Sanitation Data'!H6))="","",OFFSET('Sanitation Data'!$H$30,0,10*ROW('Sanitation Data'!H6)))</f>
        <v/>
      </c>
      <c r="DL12" s="34" t="str">
        <f ca="1">+IF(OFFSET('Sanitation Data'!$H$31,0,10*ROW('Sanitation Data'!H6))="","",OFFSET('Sanitation Data'!$H$31,0,10*ROW('Sanitation Data'!H6)))</f>
        <v/>
      </c>
      <c r="DM12" s="34" t="str">
        <f ca="1">+IF(OFFSET('Sanitation Data'!$H$32,0,10*ROW('Sanitation Data'!H6))="","",OFFSET('Sanitation Data'!$H$32,0,10*ROW('Sanitation Data'!H6)))</f>
        <v/>
      </c>
      <c r="DN12" s="34" t="str">
        <f ca="1">+IF(OFFSET('Sanitation Data'!$H$33,0,10*ROW('Sanitation Data'!H6))="","",OFFSET('Sanitation Data'!$H$33,0,10*ROW('Sanitation Data'!H6)))</f>
        <v/>
      </c>
      <c r="DO12" s="34" t="str">
        <f ca="1">+IF(OFFSET('Hygiene Data'!$C$12,0,10*ROW('Hygiene Data'!C6))="","",OFFSET('Hygiene Data'!$C$12,0,10*ROW('Hygiene Data'!C6)))</f>
        <v>Yes</v>
      </c>
      <c r="DP12" s="34" t="str">
        <f ca="1">+IF(OFFSET('Hygiene Data'!$C$13,0,10*ROW('Hygiene Data'!C6))="","",OFFSET('Hygiene Data'!$C$13,0,10*ROW('Hygiene Data'!C6)))</f>
        <v>Yes</v>
      </c>
      <c r="DQ12" s="34" t="str">
        <f ca="1">+IF(OFFSET('Hygiene Data'!$C$14,0,10*ROW('Hygiene Data'!C6))="","",OFFSET('Hygiene Data'!$C$14,0,10*ROW('Hygiene Data'!C6)))</f>
        <v/>
      </c>
      <c r="DR12" s="34" t="str">
        <f ca="1">+IF(OFFSET('Hygiene Data'!$D$12,0,10*ROW('Hygiene Data'!D6))="","",OFFSET('Hygiene Data'!$D$12,0,10*ROW('Hygiene Data'!D6)))</f>
        <v>Yes</v>
      </c>
      <c r="DS12" s="34" t="str">
        <f ca="1">+IF(OFFSET('Hygiene Data'!$D$13,0,10*ROW('Hygiene Data'!D6))="","",OFFSET('Hygiene Data'!$D$13,0,10*ROW('Hygiene Data'!D6)))</f>
        <v>Yes</v>
      </c>
      <c r="DT12" s="34" t="str">
        <f ca="1">+IF(OFFSET('Hygiene Data'!$D$14,0,10*ROW('Hygiene Data'!D6))="","",OFFSET('Hygiene Data'!$D$14,0,10*ROW('Hygiene Data'!D6)))</f>
        <v/>
      </c>
      <c r="DU12" s="34" t="str">
        <f ca="1">+IF(OFFSET('Hygiene Data'!$E$12,0,10*ROW('Hygiene Data'!E6))="","",OFFSET('Hygiene Data'!$E$12,0,10*ROW('Hygiene Data'!E6)))</f>
        <v>Yes</v>
      </c>
      <c r="DV12" s="34" t="str">
        <f ca="1">+IF(OFFSET('Hygiene Data'!$E$13,0,10*ROW('Hygiene Data'!E6))="","",OFFSET('Hygiene Data'!$E$13,0,10*ROW('Hygiene Data'!E6)))</f>
        <v>Yes</v>
      </c>
      <c r="DW12" s="34" t="str">
        <f ca="1">+IF(OFFSET('Hygiene Data'!$E$14,0,10*ROW('Hygiene Data'!E6))="","",OFFSET('Hygiene Data'!$E$14,0,10*ROW('Hygiene Data'!E6)))</f>
        <v/>
      </c>
      <c r="DX12" s="34" t="str">
        <f ca="1">+IF(OFFSET('Hygiene Data'!$F$12,0,10*ROW('Hygiene Data'!F6))="","",OFFSET('Hygiene Data'!$F$12,0,10*ROW('Hygiene Data'!F6)))</f>
        <v/>
      </c>
      <c r="DY12" s="34" t="str">
        <f ca="1">+IF(OFFSET('Hygiene Data'!$F$13,0,10*ROW('Hygiene Data'!F6))="","",OFFSET('Hygiene Data'!$F$13,0,10*ROW('Hygiene Data'!F6)))</f>
        <v/>
      </c>
      <c r="DZ12" s="34" t="str">
        <f ca="1">+IF(OFFSET('Hygiene Data'!$F$14,0,10*ROW('Hygiene Data'!F6))="","",OFFSET('Hygiene Data'!$F$14,0,10*ROW('Hygiene Data'!F6)))</f>
        <v/>
      </c>
      <c r="EA12" s="34" t="str">
        <f ca="1">+IF(OFFSET('Hygiene Data'!$G$12,0,10*ROW('Hygiene Data'!G6))="","",OFFSET('Hygiene Data'!$G$12,0,10*ROW('Hygiene Data'!G6)))</f>
        <v>Yes</v>
      </c>
      <c r="EB12" s="34" t="str">
        <f ca="1">+IF(OFFSET('Hygiene Data'!$G$13,0,10*ROW('Hygiene Data'!G6))="","",OFFSET('Hygiene Data'!$G$13,0,10*ROW('Hygiene Data'!G6)))</f>
        <v>Yes</v>
      </c>
      <c r="EC12" s="34" t="str">
        <f ca="1">+IF(OFFSET('Hygiene Data'!$G$14,0,10*ROW('Hygiene Data'!G6))="","",OFFSET('Hygiene Data'!$G$14,0,10*ROW('Hygiene Data'!G6)))</f>
        <v/>
      </c>
      <c r="ED12" s="34" t="str">
        <f ca="1">+IF(OFFSET('Hygiene Data'!$H$12,0,10*ROW('Hygiene Data'!H6))="","",OFFSET('Hygiene Data'!$H$12,0,10*ROW('Hygiene Data'!H6)))</f>
        <v/>
      </c>
      <c r="EE12" s="34" t="str">
        <f ca="1">+IF(OFFSET('Hygiene Data'!$H$13,0,10*ROW('Hygiene Data'!H6))="","",OFFSET('Hygiene Data'!$H$13,0,10*ROW('Hygiene Data'!H6)))</f>
        <v/>
      </c>
      <c r="EF12" s="34" t="str">
        <f ca="1">+IF(OFFSET('Hygiene Data'!$H$14,0,10*ROW('Hygiene Data'!H6))="","",OFFSET('Hygiene Data'!$H$14,0,10*ROW('Hygiene Data'!H6)))</f>
        <v/>
      </c>
    </row>
    <row r="13" spans="1:136" x14ac:dyDescent="0.25">
      <c r="A13" s="57" t="str">
        <f ca="1">+IF(OFFSET('Water Data'!$B$1,0,10*ROW('Water Data'!B7))="","",OFFSET('Water Data'!$B$1,0,10*ROW('Water Data'!B7)))</f>
        <v/>
      </c>
      <c r="B13" s="57" t="str">
        <f ca="1">+IF(OFFSET('Water Data'!$A$3,0,10*ROW('Water Data'!A7))="","",OFFSET('Water Data'!$A$3,0,10*ROW('Water Data'!A7)))</f>
        <v/>
      </c>
      <c r="C13" s="57" t="str">
        <f ca="1">+IF(OFFSET('Water Data'!$C$3,0,10*ROW('Water Data'!C7))="","",OFFSET('Water Data'!$C$3,0,10*ROW('Water Data'!C7)))</f>
        <v/>
      </c>
      <c r="D13" s="248" t="e">
        <f ca="1">+IF(AND(ISNUMBER(OFFSET('Water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8" t="e">
        <f ca="1">+IF(AND(ISNUMBER(OFFSET('Water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8" t="e">
        <f ca="1">+IF(AND(ISNUMBER(OFFSET('Water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8" t="e">
        <f ca="1">+IF(AND(ISNUMBER(OFFSET('Water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8" t="e">
        <f ca="1">+IF(AND(ISNUMBER(OFFSET('Water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8" t="e">
        <f ca="1">+IF(AND(ISNUMBER(OFFSET('Water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8" t="e">
        <f ca="1">+IF(AND(ISNUMBER(OFFSET('Water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8" t="e">
        <f ca="1">+IF(AND(ISNUMBER(OFFSET('Water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8" t="e">
        <f ca="1">+IF(AND(ISNUMBER(OFFSET('Water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8" t="e">
        <f ca="1">+IF(AND(ISNUMBER(OFFSET('Water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8" t="e">
        <f ca="1">+IF(AND(ISNUMBER(OFFSET('Water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8" t="e">
        <f ca="1">+IF(AND(ISNUMBER(OFFSET('Water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8" t="e">
        <f ca="1">+IF(AND(ISNUMBER(OFFSET('Water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8" t="e">
        <f ca="1">+IF(AND(ISNUMBER(OFFSET('Water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8" t="e">
        <f ca="1">+IF(AND(ISNUMBER(OFFSET('Water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8" t="e">
        <f ca="1">+IF(AND(ISNUMBER(OFFSET('Water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8" t="e">
        <f ca="1">+IF(AND(ISNUMBER(OFFSET('Water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8" t="e">
        <f ca="1">+IF(AND(ISNUMBER(OFFSET('Water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9" t="e">
        <f ca="1">+IF(AND(ISNUMBER(OFFSET('Sanitation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9" t="e">
        <f ca="1">+IF(AND(ISNUMBER(OFFSET('Sanitation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9" t="e">
        <f ca="1">+IF(AND(ISNUMBER(OFFSET('Sanitation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9" t="e">
        <f ca="1">+IF(AND(ISNUMBER(OFFSET('Sanitation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9" t="e">
        <f ca="1">+IF(AND(ISNUMBER(OFFSET('Sanitation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9" t="e">
        <f ca="1">+IF(AND(ISNUMBER(OFFSET('Sanitation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9" t="e">
        <f ca="1">+IF(AND(ISNUMBER(OFFSET('Sanitation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9" t="e">
        <f ca="1">+IF(AND(ISNUMBER(OFFSET('Sanitation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9" t="e">
        <f ca="1">+IF(AND(ISNUMBER(OFFSET('Sanitation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9" t="e">
        <f ca="1">+IF(AND(ISNUMBER(OFFSET('Sanitation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9" t="e">
        <f ca="1">+IF(AND(ISNUMBER(OFFSET('Sanitation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9" t="e">
        <f ca="1">+IF(AND(ISNUMBER(OFFSET('Sanitation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9" t="e">
        <f ca="1">+IF(AND(ISNUMBER(OFFSET('Sanitation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9" t="e">
        <f ca="1">+IF(AND(ISNUMBER(OFFSET('Sanitation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9" t="e">
        <f ca="1">+IF(AND(ISNUMBER(OFFSET('Sanitation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9" t="e">
        <f ca="1">+IF(AND(ISNUMBER(OFFSET('Sanitation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9" t="e">
        <f ca="1">+IF(AND(ISNUMBER(OFFSET('Sanitation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9" t="e">
        <f ca="1">+IF(AND(ISNUMBER(OFFSET('Sanitation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9" t="e">
        <f ca="1">+IF(AND(ISNUMBER(OFFSET('Sanitation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9" t="e">
        <f ca="1">+IF(AND(ISNUMBER(OFFSET('Sanitation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9" t="e">
        <f ca="1">+IF(AND(ISNUMBER(OFFSET('Sanitation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9" t="e">
        <f ca="1">+IF(AND(ISNUMBER(OFFSET('Sanitation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9" t="e">
        <f ca="1">+IF(AND(ISNUMBER(OFFSET('Sanitation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9" t="e">
        <f ca="1">+IF(AND(ISNUMBER(OFFSET('Sanitation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9" t="e">
        <f ca="1">+IF(AND(ISNUMBER(OFFSET('Sanitation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9" t="e">
        <f ca="1">+IF(AND(ISNUMBER(OFFSET('Sanitation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9" t="e">
        <f ca="1">+IF(AND(ISNUMBER(OFFSET('Sanitation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9" t="e">
        <f ca="1">+IF(AND(ISNUMBER(OFFSET('Sanitation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9" t="e">
        <f ca="1">+IF(AND(ISNUMBER(OFFSET('Sanitation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9" t="e">
        <f ca="1">+IF(AND(ISNUMBER(OFFSET('Sanitation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0" t="e">
        <f ca="1">+IF(AND(ISNUMBER(OFFSET('Hygiene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0" t="e">
        <f ca="1">+IF(AND(ISNUMBER(OFFSET('Hygiene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0" t="e">
        <f ca="1">+IF(AND(ISNUMBER(OFFSET('Hygiene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0" t="e">
        <f ca="1">+IF(AND(ISNUMBER(OFFSET('Hygiene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0" t="e">
        <f ca="1">+IF(AND(ISNUMBER(OFFSET('Hygiene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0" t="e">
        <f ca="1">+IF(AND(ISNUMBER(OFFSET('Hygiene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0" t="e">
        <f ca="1">+IF(AND(ISNUMBER(OFFSET('Hygiene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0" t="e">
        <f ca="1">+IF(AND(ISNUMBER(OFFSET('Hygiene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0" t="e">
        <f ca="1">+IF(AND(ISNUMBER(OFFSET('Hygiene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0" t="e">
        <f ca="1">+IF(AND(ISNUMBER(OFFSET('Hygiene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0" t="e">
        <f ca="1">+IF(AND(ISNUMBER(OFFSET('Hygiene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0" t="e">
        <f ca="1">+IF(AND(ISNUMBER(OFFSET('Hygiene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0" t="e">
        <f ca="1">+IF(AND(ISNUMBER(OFFSET('Hygiene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0" t="e">
        <f ca="1">+IF(AND(ISNUMBER(OFFSET('Hygiene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0" t="e">
        <f ca="1">+IF(AND(ISNUMBER(OFFSET('Hygiene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0" t="e">
        <f ca="1">+IF(AND(ISNUMBER(OFFSET('Hygiene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0" t="e">
        <f ca="1">+IF(AND(ISNUMBER(OFFSET('Hygiene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0" t="e">
        <f ca="1">+IF(AND(ISNUMBER(OFFSET('Hygiene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1">+IF(OFFSET('Water Data'!$C$28,0,10*ROW('Water Data'!C7))="","",OFFSET('Water Data'!$C$28,0,10*ROW('Water Data'!C7)))</f>
        <v/>
      </c>
      <c r="BT13" s="34" t="str">
        <f ca="1">+IF(OFFSET('Water Data'!$C$29,0,10*ROW('Water Data'!C7))="","",OFFSET('Water Data'!$C$29,0,10*ROW('Water Data'!C7)))</f>
        <v/>
      </c>
      <c r="BU13" s="34" t="str">
        <f ca="1">+IF(OFFSET('Water Data'!$C$30,0,10*ROW('Water Data'!C7))="","",OFFSET('Water Data'!$C$30,0,10*ROW('Water Data'!C7)))</f>
        <v/>
      </c>
      <c r="BV13" s="34" t="str">
        <f ca="1">+IF(OFFSET('Water Data'!$D$28,0,10*ROW('Water Data'!D7))="","",OFFSET('Water Data'!$D$28,0,10*ROW('Water Data'!D7)))</f>
        <v/>
      </c>
      <c r="BW13" s="34" t="str">
        <f ca="1">+IF(OFFSET('Water Data'!$D$29,0,10*ROW('Water Data'!D7))="","",OFFSET('Water Data'!$D$29,0,10*ROW('Water Data'!D7)))</f>
        <v/>
      </c>
      <c r="BX13" s="34" t="str">
        <f ca="1">+IF(OFFSET('Water Data'!$D$30,0,10*ROW('Water Data'!D7))="","",OFFSET('Water Data'!$D$30,0,10*ROW('Water Data'!D7)))</f>
        <v/>
      </c>
      <c r="BY13" s="34" t="str">
        <f ca="1">+IF(OFFSET('Water Data'!$E$28,0,10*ROW('Water Data'!E7))="","",OFFSET('Water Data'!$E$28,0,10*ROW('Water Data'!E7)))</f>
        <v/>
      </c>
      <c r="BZ13" s="34" t="str">
        <f ca="1">+IF(OFFSET('Water Data'!$E$29,0,10*ROW('Water Data'!E7))="","",OFFSET('Water Data'!$E$29,0,10*ROW('Water Data'!E7)))</f>
        <v/>
      </c>
      <c r="CA13" s="34" t="str">
        <f ca="1">+IF(OFFSET('Water Data'!$E$30,0,10*ROW('Water Data'!E7))="","",OFFSET('Water Data'!$E$30,0,10*ROW('Water Data'!E7)))</f>
        <v/>
      </c>
      <c r="CB13" s="34" t="str">
        <f ca="1">+IF(OFFSET('Water Data'!$F$28,0,10*ROW('Water Data'!F7))="","",OFFSET('Water Data'!$F$28,0,10*ROW('Water Data'!F7)))</f>
        <v/>
      </c>
      <c r="CC13" s="34" t="str">
        <f ca="1">+IF(OFFSET('Water Data'!$F$29,0,10*ROW('Water Data'!F7))="","",OFFSET('Water Data'!$F$29,0,10*ROW('Water Data'!F7)))</f>
        <v/>
      </c>
      <c r="CD13" s="34" t="str">
        <f ca="1">+IF(OFFSET('Water Data'!$F$30,0,10*ROW('Water Data'!F7))="","",OFFSET('Water Data'!$F$30,0,10*ROW('Water Data'!F7)))</f>
        <v/>
      </c>
      <c r="CE13" s="34" t="str">
        <f ca="1">+IF(OFFSET('Water Data'!$G$28,0,10*ROW('Water Data'!G7))="","",OFFSET('Water Data'!$G$28,0,10*ROW('Water Data'!G7)))</f>
        <v/>
      </c>
      <c r="CF13" s="34" t="str">
        <f ca="1">+IF(OFFSET('Water Data'!$G$29,0,10*ROW('Water Data'!G7))="","",OFFSET('Water Data'!$G$29,0,10*ROW('Water Data'!G7)))</f>
        <v/>
      </c>
      <c r="CG13" s="34" t="str">
        <f ca="1">+IF(OFFSET('Water Data'!$G$30,0,10*ROW('Water Data'!G7))="","",OFFSET('Water Data'!$G$30,0,10*ROW('Water Data'!G7)))</f>
        <v/>
      </c>
      <c r="CH13" s="34" t="str">
        <f ca="1">+IF(OFFSET('Water Data'!$H$28,0,10*ROW('Water Data'!H7))="","",OFFSET('Water Data'!$H$28,0,10*ROW('Water Data'!H7)))</f>
        <v/>
      </c>
      <c r="CI13" s="34" t="str">
        <f ca="1">+IF(OFFSET('Water Data'!$H$29,0,10*ROW('Water Data'!H7))="","",OFFSET('Water Data'!$H$29,0,10*ROW('Water Data'!H7)))</f>
        <v/>
      </c>
      <c r="CJ13" s="34" t="str">
        <f ca="1">+IF(OFFSET('Water Data'!$H$30,0,10*ROW('Water Data'!H7))="","",OFFSET('Water Data'!$H$30,0,10*ROW('Water Data'!H7)))</f>
        <v/>
      </c>
      <c r="CK13" s="34" t="str">
        <f ca="1">+IF(OFFSET('Sanitation Data'!$C$29,0,10*ROW('Sanitation Data'!C7))="","",OFFSET('Sanitation Data'!$C$29,0,10*ROW('Sanitation Data'!C7)))</f>
        <v/>
      </c>
      <c r="CL13" s="34" t="str">
        <f ca="1">+IF(OFFSET('Sanitation Data'!$C$30,0,10*ROW('Sanitation Data'!C7))="","",OFFSET('Sanitation Data'!$C$30,0,10*ROW('Sanitation Data'!C7)))</f>
        <v/>
      </c>
      <c r="CM13" s="34" t="str">
        <f ca="1">+IF(OFFSET('Sanitation Data'!$C$31,0,10*ROW('Sanitation Data'!C7))="","",OFFSET('Sanitation Data'!$C$31,0,10*ROW('Sanitation Data'!C7)))</f>
        <v/>
      </c>
      <c r="CN13" s="34" t="str">
        <f ca="1">+IF(OFFSET('Sanitation Data'!$C$32,0,10*ROW('Sanitation Data'!C7))="","",OFFSET('Sanitation Data'!$C$32,0,10*ROW('Sanitation Data'!C7)))</f>
        <v/>
      </c>
      <c r="CO13" s="34" t="str">
        <f ca="1">+IF(OFFSET('Sanitation Data'!$C$33,0,10*ROW('Sanitation Data'!C7))="","",OFFSET('Sanitation Data'!$C$33,0,10*ROW('Sanitation Data'!C7)))</f>
        <v/>
      </c>
      <c r="CP13" s="34" t="str">
        <f ca="1">+IF(OFFSET('Sanitation Data'!$D$29,0,10*ROW('Sanitation Data'!D7))="","",OFFSET('Sanitation Data'!$D$29,0,10*ROW('Sanitation Data'!D7)))</f>
        <v/>
      </c>
      <c r="CQ13" s="34" t="str">
        <f ca="1">+IF(OFFSET('Sanitation Data'!$D$30,0,10*ROW('Sanitation Data'!D7))="","",OFFSET('Sanitation Data'!$D$30,0,10*ROW('Sanitation Data'!D7)))</f>
        <v/>
      </c>
      <c r="CR13" s="34" t="str">
        <f ca="1">+IF(OFFSET('Sanitation Data'!$D$31,0,10*ROW('Sanitation Data'!D7))="","",OFFSET('Sanitation Data'!$D$31,0,10*ROW('Sanitation Data'!D7)))</f>
        <v/>
      </c>
      <c r="CS13" s="34" t="str">
        <f ca="1">+IF(OFFSET('Sanitation Data'!$D$32,0,10*ROW('Sanitation Data'!D7))="","",OFFSET('Sanitation Data'!$D$32,0,10*ROW('Sanitation Data'!D7)))</f>
        <v/>
      </c>
      <c r="CT13" s="34" t="str">
        <f ca="1">+IF(OFFSET('Sanitation Data'!$D$33,0,10*ROW('Sanitation Data'!D7))="","",OFFSET('Sanitation Data'!$D$33,0,10*ROW('Sanitation Data'!D7)))</f>
        <v/>
      </c>
      <c r="CU13" s="34" t="str">
        <f ca="1">+IF(OFFSET('Sanitation Data'!$E$29,0,10*ROW('Sanitation Data'!E7))="","",OFFSET('Sanitation Data'!$E$29,0,10*ROW('Sanitation Data'!E7)))</f>
        <v/>
      </c>
      <c r="CV13" s="34" t="str">
        <f ca="1">+IF(OFFSET('Sanitation Data'!$E$30,0,10*ROW('Sanitation Data'!E7))="","",OFFSET('Sanitation Data'!$E$30,0,10*ROW('Sanitation Data'!E7)))</f>
        <v/>
      </c>
      <c r="CW13" s="34" t="str">
        <f ca="1">+IF(OFFSET('Sanitation Data'!$E$31,0,10*ROW('Sanitation Data'!E7))="","",OFFSET('Sanitation Data'!$E$31,0,10*ROW('Sanitation Data'!E7)))</f>
        <v/>
      </c>
      <c r="CX13" s="34" t="str">
        <f ca="1">+IF(OFFSET('Sanitation Data'!$E$32,0,10*ROW('Sanitation Data'!E7))="","",OFFSET('Sanitation Data'!$E$32,0,10*ROW('Sanitation Data'!E7)))</f>
        <v/>
      </c>
      <c r="CY13" s="34" t="str">
        <f ca="1">+IF(OFFSET('Sanitation Data'!$E$33,0,10*ROW('Sanitation Data'!E7))="","",OFFSET('Sanitation Data'!$E$33,0,10*ROW('Sanitation Data'!E7)))</f>
        <v/>
      </c>
      <c r="CZ13" s="34" t="str">
        <f ca="1">+IF(OFFSET('Sanitation Data'!$F$29,0,10*ROW('Sanitation Data'!F7))="","",OFFSET('Sanitation Data'!$F$29,0,10*ROW('Sanitation Data'!F7)))</f>
        <v/>
      </c>
      <c r="DA13" s="34" t="str">
        <f ca="1">+IF(OFFSET('Sanitation Data'!$F$30,0,10*ROW('Sanitation Data'!F7))="","",OFFSET('Sanitation Data'!$F$30,0,10*ROW('Sanitation Data'!F7)))</f>
        <v/>
      </c>
      <c r="DB13" s="34" t="str">
        <f ca="1">+IF(OFFSET('Sanitation Data'!$F$31,0,10*ROW('Sanitation Data'!F7))="","",OFFSET('Sanitation Data'!$F$31,0,10*ROW('Sanitation Data'!F7)))</f>
        <v/>
      </c>
      <c r="DC13" s="34" t="str">
        <f ca="1">+IF(OFFSET('Sanitation Data'!$F$32,0,10*ROW('Sanitation Data'!F7))="","",OFFSET('Sanitation Data'!$F$32,0,10*ROW('Sanitation Data'!F7)))</f>
        <v/>
      </c>
      <c r="DD13" s="34" t="str">
        <f ca="1">+IF(OFFSET('Sanitation Data'!$F$33,0,10*ROW('Sanitation Data'!F7))="","",OFFSET('Sanitation Data'!$F$33,0,10*ROW('Sanitation Data'!F7)))</f>
        <v/>
      </c>
      <c r="DE13" s="34" t="str">
        <f ca="1">+IF(OFFSET('Sanitation Data'!$G$29,0,10*ROW('Sanitation Data'!G7))="","",OFFSET('Sanitation Data'!$G$29,0,10*ROW('Sanitation Data'!G7)))</f>
        <v/>
      </c>
      <c r="DF13" s="34" t="str">
        <f ca="1">+IF(OFFSET('Sanitation Data'!$G$30,0,10*ROW('Sanitation Data'!G7))="","",OFFSET('Sanitation Data'!$G$30,0,10*ROW('Sanitation Data'!G7)))</f>
        <v/>
      </c>
      <c r="DG13" s="34" t="str">
        <f ca="1">+IF(OFFSET('Sanitation Data'!$G$31,0,10*ROW('Sanitation Data'!G7))="","",OFFSET('Sanitation Data'!$G$31,0,10*ROW('Sanitation Data'!G7)))</f>
        <v/>
      </c>
      <c r="DH13" s="34" t="str">
        <f ca="1">+IF(OFFSET('Sanitation Data'!$G$32,0,10*ROW('Sanitation Data'!G7))="","",OFFSET('Sanitation Data'!$G$32,0,10*ROW('Sanitation Data'!G7)))</f>
        <v/>
      </c>
      <c r="DI13" s="34" t="str">
        <f ca="1">+IF(OFFSET('Sanitation Data'!$G$33,0,10*ROW('Sanitation Data'!G7))="","",OFFSET('Sanitation Data'!$G$33,0,10*ROW('Sanitation Data'!G7)))</f>
        <v/>
      </c>
      <c r="DJ13" s="34" t="str">
        <f ca="1">+IF(OFFSET('Sanitation Data'!$H$29,0,10*ROW('Sanitation Data'!H7))="","",OFFSET('Sanitation Data'!$H$29,0,10*ROW('Sanitation Data'!H7)))</f>
        <v/>
      </c>
      <c r="DK13" s="34" t="str">
        <f ca="1">+IF(OFFSET('Sanitation Data'!$H$30,0,10*ROW('Sanitation Data'!H7))="","",OFFSET('Sanitation Data'!$H$30,0,10*ROW('Sanitation Data'!H7)))</f>
        <v/>
      </c>
      <c r="DL13" s="34" t="str">
        <f ca="1">+IF(OFFSET('Sanitation Data'!$H$31,0,10*ROW('Sanitation Data'!H7))="","",OFFSET('Sanitation Data'!$H$31,0,10*ROW('Sanitation Data'!H7)))</f>
        <v/>
      </c>
      <c r="DM13" s="34" t="str">
        <f ca="1">+IF(OFFSET('Sanitation Data'!$H$32,0,10*ROW('Sanitation Data'!H7))="","",OFFSET('Sanitation Data'!$H$32,0,10*ROW('Sanitation Data'!H7)))</f>
        <v/>
      </c>
      <c r="DN13" s="34" t="str">
        <f ca="1">+IF(OFFSET('Sanitation Data'!$H$33,0,10*ROW('Sanitation Data'!H7))="","",OFFSET('Sanitation Data'!$H$33,0,10*ROW('Sanitation Data'!H7)))</f>
        <v/>
      </c>
      <c r="DO13" s="34" t="str">
        <f ca="1">+IF(OFFSET('Hygiene Data'!$C$12,0,10*ROW('Hygiene Data'!C7))="","",OFFSET('Hygiene Data'!$C$12,0,10*ROW('Hygiene Data'!C7)))</f>
        <v/>
      </c>
      <c r="DP13" s="34" t="str">
        <f ca="1">+IF(OFFSET('Hygiene Data'!$C$13,0,10*ROW('Hygiene Data'!C7))="","",OFFSET('Hygiene Data'!$C$13,0,10*ROW('Hygiene Data'!C7)))</f>
        <v/>
      </c>
      <c r="DQ13" s="34" t="str">
        <f ca="1">+IF(OFFSET('Hygiene Data'!$C$14,0,10*ROW('Hygiene Data'!C7))="","",OFFSET('Hygiene Data'!$C$14,0,10*ROW('Hygiene Data'!C7)))</f>
        <v/>
      </c>
      <c r="DR13" s="34" t="str">
        <f ca="1">+IF(OFFSET('Hygiene Data'!$D$12,0,10*ROW('Hygiene Data'!D7))="","",OFFSET('Hygiene Data'!$D$12,0,10*ROW('Hygiene Data'!D7)))</f>
        <v/>
      </c>
      <c r="DS13" s="34" t="str">
        <f ca="1">+IF(OFFSET('Hygiene Data'!$D$13,0,10*ROW('Hygiene Data'!D7))="","",OFFSET('Hygiene Data'!$D$13,0,10*ROW('Hygiene Data'!D7)))</f>
        <v/>
      </c>
      <c r="DT13" s="34" t="str">
        <f ca="1">+IF(OFFSET('Hygiene Data'!$D$14,0,10*ROW('Hygiene Data'!D7))="","",OFFSET('Hygiene Data'!$D$14,0,10*ROW('Hygiene Data'!D7)))</f>
        <v/>
      </c>
      <c r="DU13" s="34" t="str">
        <f ca="1">+IF(OFFSET('Hygiene Data'!$E$12,0,10*ROW('Hygiene Data'!E7))="","",OFFSET('Hygiene Data'!$E$12,0,10*ROW('Hygiene Data'!E7)))</f>
        <v/>
      </c>
      <c r="DV13" s="34" t="str">
        <f ca="1">+IF(OFFSET('Hygiene Data'!$E$13,0,10*ROW('Hygiene Data'!E7))="","",OFFSET('Hygiene Data'!$E$13,0,10*ROW('Hygiene Data'!E7)))</f>
        <v/>
      </c>
      <c r="DW13" s="34" t="str">
        <f ca="1">+IF(OFFSET('Hygiene Data'!$E$14,0,10*ROW('Hygiene Data'!E7))="","",OFFSET('Hygiene Data'!$E$14,0,10*ROW('Hygiene Data'!E7)))</f>
        <v/>
      </c>
      <c r="DX13" s="34" t="str">
        <f ca="1">+IF(OFFSET('Hygiene Data'!$F$12,0,10*ROW('Hygiene Data'!F7))="","",OFFSET('Hygiene Data'!$F$12,0,10*ROW('Hygiene Data'!F7)))</f>
        <v/>
      </c>
      <c r="DY13" s="34" t="str">
        <f ca="1">+IF(OFFSET('Hygiene Data'!$F$13,0,10*ROW('Hygiene Data'!F7))="","",OFFSET('Hygiene Data'!$F$13,0,10*ROW('Hygiene Data'!F7)))</f>
        <v/>
      </c>
      <c r="DZ13" s="34" t="str">
        <f ca="1">+IF(OFFSET('Hygiene Data'!$F$14,0,10*ROW('Hygiene Data'!F7))="","",OFFSET('Hygiene Data'!$F$14,0,10*ROW('Hygiene Data'!F7)))</f>
        <v/>
      </c>
      <c r="EA13" s="34" t="str">
        <f ca="1">+IF(OFFSET('Hygiene Data'!$G$12,0,10*ROW('Hygiene Data'!G7))="","",OFFSET('Hygiene Data'!$G$12,0,10*ROW('Hygiene Data'!G7)))</f>
        <v/>
      </c>
      <c r="EB13" s="34" t="str">
        <f ca="1">+IF(OFFSET('Hygiene Data'!$G$13,0,10*ROW('Hygiene Data'!G7))="","",OFFSET('Hygiene Data'!$G$13,0,10*ROW('Hygiene Data'!G7)))</f>
        <v/>
      </c>
      <c r="EC13" s="34" t="str">
        <f ca="1">+IF(OFFSET('Hygiene Data'!$G$14,0,10*ROW('Hygiene Data'!G7))="","",OFFSET('Hygiene Data'!$G$14,0,10*ROW('Hygiene Data'!G7)))</f>
        <v/>
      </c>
      <c r="ED13" s="34" t="str">
        <f ca="1">+IF(OFFSET('Hygiene Data'!$H$12,0,10*ROW('Hygiene Data'!H7))="","",OFFSET('Hygiene Data'!$H$12,0,10*ROW('Hygiene Data'!H7)))</f>
        <v/>
      </c>
      <c r="EE13" s="34" t="str">
        <f ca="1">+IF(OFFSET('Hygiene Data'!$H$13,0,10*ROW('Hygiene Data'!H7))="","",OFFSET('Hygiene Data'!$H$13,0,10*ROW('Hygiene Data'!H7)))</f>
        <v/>
      </c>
      <c r="EF13" s="34" t="str">
        <f ca="1">+IF(OFFSET('Hygiene Data'!$H$14,0,10*ROW('Hygiene Data'!H7))="","",OFFSET('Hygiene Data'!$H$14,0,10*ROW('Hygiene Data'!H7)))</f>
        <v/>
      </c>
    </row>
    <row r="14" spans="1:136" x14ac:dyDescent="0.25">
      <c r="A14" s="57" t="str">
        <f ca="1">+IF(OFFSET('Water Data'!$B$1,0,10*ROW('Water Data'!B8))="","",OFFSET('Water Data'!$B$1,0,10*ROW('Water Data'!B8)))</f>
        <v/>
      </c>
      <c r="B14" s="57" t="str">
        <f ca="1">+IF(OFFSET('Water Data'!$A$3,0,10*ROW('Water Data'!A8))="","",OFFSET('Water Data'!$A$3,0,10*ROW('Water Data'!A8)))</f>
        <v/>
      </c>
      <c r="C14" s="57" t="str">
        <f ca="1">+IF(OFFSET('Water Data'!$C$3,0,10*ROW('Water Data'!C8))="","",OFFSET('Water Data'!$C$3,0,10*ROW('Water Data'!C8)))</f>
        <v/>
      </c>
      <c r="D14" s="248" t="e">
        <f ca="1">+IF(AND(ISNUMBER(OFFSET('Water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8" t="e">
        <f ca="1">+IF(AND(ISNUMBER(OFFSET('Water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8" t="e">
        <f ca="1">+IF(AND(ISNUMBER(OFFSET('Water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8" t="e">
        <f ca="1">+IF(AND(ISNUMBER(OFFSET('Water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8" t="e">
        <f ca="1">+IF(AND(ISNUMBER(OFFSET('Water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8" t="e">
        <f ca="1">+IF(AND(ISNUMBER(OFFSET('Water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8" t="e">
        <f ca="1">+IF(AND(ISNUMBER(OFFSET('Water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8" t="e">
        <f ca="1">+IF(AND(ISNUMBER(OFFSET('Water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8" t="e">
        <f ca="1">+IF(AND(ISNUMBER(OFFSET('Water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8" t="e">
        <f ca="1">+IF(AND(ISNUMBER(OFFSET('Water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8" t="e">
        <f ca="1">+IF(AND(ISNUMBER(OFFSET('Water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8" t="e">
        <f ca="1">+IF(AND(ISNUMBER(OFFSET('Water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8" t="e">
        <f ca="1">+IF(AND(ISNUMBER(OFFSET('Water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8" t="e">
        <f ca="1">+IF(AND(ISNUMBER(OFFSET('Water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8" t="e">
        <f ca="1">+IF(AND(ISNUMBER(OFFSET('Water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8" t="e">
        <f ca="1">+IF(AND(ISNUMBER(OFFSET('Water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8" t="e">
        <f ca="1">+IF(AND(ISNUMBER(OFFSET('Water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8" t="e">
        <f ca="1">+IF(AND(ISNUMBER(OFFSET('Water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9" t="e">
        <f ca="1">+IF(AND(ISNUMBER(OFFSET('Sanitation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9" t="e">
        <f ca="1">+IF(AND(ISNUMBER(OFFSET('Sanitation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9" t="e">
        <f ca="1">+IF(AND(ISNUMBER(OFFSET('Sanitation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9" t="e">
        <f ca="1">+IF(AND(ISNUMBER(OFFSET('Sanitation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9" t="e">
        <f ca="1">+IF(AND(ISNUMBER(OFFSET('Sanitation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9" t="e">
        <f ca="1">+IF(AND(ISNUMBER(OFFSET('Sanitation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9" t="e">
        <f ca="1">+IF(AND(ISNUMBER(OFFSET('Sanitation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9" t="e">
        <f ca="1">+IF(AND(ISNUMBER(OFFSET('Sanitation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9" t="e">
        <f ca="1">+IF(AND(ISNUMBER(OFFSET('Sanitation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9" t="e">
        <f ca="1">+IF(AND(ISNUMBER(OFFSET('Sanitation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9" t="e">
        <f ca="1">+IF(AND(ISNUMBER(OFFSET('Sanitation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9" t="e">
        <f ca="1">+IF(AND(ISNUMBER(OFFSET('Sanitation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9" t="e">
        <f ca="1">+IF(AND(ISNUMBER(OFFSET('Sanitation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9" t="e">
        <f ca="1">+IF(AND(ISNUMBER(OFFSET('Sanitation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9" t="e">
        <f ca="1">+IF(AND(ISNUMBER(OFFSET('Sanitation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9" t="e">
        <f ca="1">+IF(AND(ISNUMBER(OFFSET('Sanitation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9" t="e">
        <f ca="1">+IF(AND(ISNUMBER(OFFSET('Sanitation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9" t="e">
        <f ca="1">+IF(AND(ISNUMBER(OFFSET('Sanitation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9" t="e">
        <f ca="1">+IF(AND(ISNUMBER(OFFSET('Sanitation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9" t="e">
        <f ca="1">+IF(AND(ISNUMBER(OFFSET('Sanitation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9" t="e">
        <f ca="1">+IF(AND(ISNUMBER(OFFSET('Sanitation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9" t="e">
        <f ca="1">+IF(AND(ISNUMBER(OFFSET('Sanitation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9" t="e">
        <f ca="1">+IF(AND(ISNUMBER(OFFSET('Sanitation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9" t="e">
        <f ca="1">+IF(AND(ISNUMBER(OFFSET('Sanitation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9" t="e">
        <f ca="1">+IF(AND(ISNUMBER(OFFSET('Sanitation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9" t="e">
        <f ca="1">+IF(AND(ISNUMBER(OFFSET('Sanitation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9" t="e">
        <f ca="1">+IF(AND(ISNUMBER(OFFSET('Sanitation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9" t="e">
        <f ca="1">+IF(AND(ISNUMBER(OFFSET('Sanitation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9" t="e">
        <f ca="1">+IF(AND(ISNUMBER(OFFSET('Sanitation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9" t="e">
        <f ca="1">+IF(AND(ISNUMBER(OFFSET('Sanitation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0" t="e">
        <f ca="1">+IF(AND(ISNUMBER(OFFSET('Hygiene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0" t="e">
        <f ca="1">+IF(AND(ISNUMBER(OFFSET('Hygiene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0" t="e">
        <f ca="1">+IF(AND(ISNUMBER(OFFSET('Hygiene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0" t="e">
        <f ca="1">+IF(AND(ISNUMBER(OFFSET('Hygiene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0" t="e">
        <f ca="1">+IF(AND(ISNUMBER(OFFSET('Hygiene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0" t="e">
        <f ca="1">+IF(AND(ISNUMBER(OFFSET('Hygiene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0" t="e">
        <f ca="1">+IF(AND(ISNUMBER(OFFSET('Hygiene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0" t="e">
        <f ca="1">+IF(AND(ISNUMBER(OFFSET('Hygiene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0" t="e">
        <f ca="1">+IF(AND(ISNUMBER(OFFSET('Hygiene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0" t="e">
        <f ca="1">+IF(AND(ISNUMBER(OFFSET('Hygiene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0" t="e">
        <f ca="1">+IF(AND(ISNUMBER(OFFSET('Hygiene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0" t="e">
        <f ca="1">+IF(AND(ISNUMBER(OFFSET('Hygiene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0" t="e">
        <f ca="1">+IF(AND(ISNUMBER(OFFSET('Hygiene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0" t="e">
        <f ca="1">+IF(AND(ISNUMBER(OFFSET('Hygiene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0" t="e">
        <f ca="1">+IF(AND(ISNUMBER(OFFSET('Hygiene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0" t="e">
        <f ca="1">+IF(AND(ISNUMBER(OFFSET('Hygiene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0" t="e">
        <f ca="1">+IF(AND(ISNUMBER(OFFSET('Hygiene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0" t="e">
        <f ca="1">+IF(AND(ISNUMBER(OFFSET('Hygiene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1">+IF(OFFSET('Water Data'!$C$28,0,10*ROW('Water Data'!C8))="","",OFFSET('Water Data'!$C$28,0,10*ROW('Water Data'!C8)))</f>
        <v/>
      </c>
      <c r="BT14" s="34" t="str">
        <f ca="1">+IF(OFFSET('Water Data'!$C$29,0,10*ROW('Water Data'!C8))="","",OFFSET('Water Data'!$C$29,0,10*ROW('Water Data'!C8)))</f>
        <v/>
      </c>
      <c r="BU14" s="34" t="str">
        <f ca="1">+IF(OFFSET('Water Data'!$C$30,0,10*ROW('Water Data'!C8))="","",OFFSET('Water Data'!$C$30,0,10*ROW('Water Data'!C8)))</f>
        <v/>
      </c>
      <c r="BV14" s="34" t="str">
        <f ca="1">+IF(OFFSET('Water Data'!$D$28,0,10*ROW('Water Data'!D8))="","",OFFSET('Water Data'!$D$28,0,10*ROW('Water Data'!D8)))</f>
        <v/>
      </c>
      <c r="BW14" s="34" t="str">
        <f ca="1">+IF(OFFSET('Water Data'!$D$29,0,10*ROW('Water Data'!D8))="","",OFFSET('Water Data'!$D$29,0,10*ROW('Water Data'!D8)))</f>
        <v/>
      </c>
      <c r="BX14" s="34" t="str">
        <f ca="1">+IF(OFFSET('Water Data'!$D$30,0,10*ROW('Water Data'!D8))="","",OFFSET('Water Data'!$D$30,0,10*ROW('Water Data'!D8)))</f>
        <v/>
      </c>
      <c r="BY14" s="34" t="str">
        <f ca="1">+IF(OFFSET('Water Data'!$E$28,0,10*ROW('Water Data'!E8))="","",OFFSET('Water Data'!$E$28,0,10*ROW('Water Data'!E8)))</f>
        <v/>
      </c>
      <c r="BZ14" s="34" t="str">
        <f ca="1">+IF(OFFSET('Water Data'!$E$29,0,10*ROW('Water Data'!E8))="","",OFFSET('Water Data'!$E$29,0,10*ROW('Water Data'!E8)))</f>
        <v/>
      </c>
      <c r="CA14" s="34" t="str">
        <f ca="1">+IF(OFFSET('Water Data'!$E$30,0,10*ROW('Water Data'!E8))="","",OFFSET('Water Data'!$E$30,0,10*ROW('Water Data'!E8)))</f>
        <v/>
      </c>
      <c r="CB14" s="34" t="str">
        <f ca="1">+IF(OFFSET('Water Data'!$F$28,0,10*ROW('Water Data'!F8))="","",OFFSET('Water Data'!$F$28,0,10*ROW('Water Data'!F8)))</f>
        <v/>
      </c>
      <c r="CC14" s="34" t="str">
        <f ca="1">+IF(OFFSET('Water Data'!$F$29,0,10*ROW('Water Data'!F8))="","",OFFSET('Water Data'!$F$29,0,10*ROW('Water Data'!F8)))</f>
        <v/>
      </c>
      <c r="CD14" s="34" t="str">
        <f ca="1">+IF(OFFSET('Water Data'!$F$30,0,10*ROW('Water Data'!F8))="","",OFFSET('Water Data'!$F$30,0,10*ROW('Water Data'!F8)))</f>
        <v/>
      </c>
      <c r="CE14" s="34" t="str">
        <f ca="1">+IF(OFFSET('Water Data'!$G$28,0,10*ROW('Water Data'!G8))="","",OFFSET('Water Data'!$G$28,0,10*ROW('Water Data'!G8)))</f>
        <v/>
      </c>
      <c r="CF14" s="34" t="str">
        <f ca="1">+IF(OFFSET('Water Data'!$G$29,0,10*ROW('Water Data'!G8))="","",OFFSET('Water Data'!$G$29,0,10*ROW('Water Data'!G8)))</f>
        <v/>
      </c>
      <c r="CG14" s="34" t="str">
        <f ca="1">+IF(OFFSET('Water Data'!$G$30,0,10*ROW('Water Data'!G8))="","",OFFSET('Water Data'!$G$30,0,10*ROW('Water Data'!G8)))</f>
        <v/>
      </c>
      <c r="CH14" s="34" t="str">
        <f ca="1">+IF(OFFSET('Water Data'!$H$28,0,10*ROW('Water Data'!H8))="","",OFFSET('Water Data'!$H$28,0,10*ROW('Water Data'!H8)))</f>
        <v/>
      </c>
      <c r="CI14" s="34" t="str">
        <f ca="1">+IF(OFFSET('Water Data'!$H$29,0,10*ROW('Water Data'!H8))="","",OFFSET('Water Data'!$H$29,0,10*ROW('Water Data'!H8)))</f>
        <v/>
      </c>
      <c r="CJ14" s="34" t="str">
        <f ca="1">+IF(OFFSET('Water Data'!$H$30,0,10*ROW('Water Data'!H8))="","",OFFSET('Water Data'!$H$30,0,10*ROW('Water Data'!H8)))</f>
        <v/>
      </c>
      <c r="CK14" s="34" t="str">
        <f ca="1">+IF(OFFSET('Sanitation Data'!$C$29,0,10*ROW('Sanitation Data'!C8))="","",OFFSET('Sanitation Data'!$C$29,0,10*ROW('Sanitation Data'!C8)))</f>
        <v/>
      </c>
      <c r="CL14" s="34" t="str">
        <f ca="1">+IF(OFFSET('Sanitation Data'!$C$30,0,10*ROW('Sanitation Data'!C8))="","",OFFSET('Sanitation Data'!$C$30,0,10*ROW('Sanitation Data'!C8)))</f>
        <v/>
      </c>
      <c r="CM14" s="34" t="str">
        <f ca="1">+IF(OFFSET('Sanitation Data'!$C$31,0,10*ROW('Sanitation Data'!C8))="","",OFFSET('Sanitation Data'!$C$31,0,10*ROW('Sanitation Data'!C8)))</f>
        <v/>
      </c>
      <c r="CN14" s="34" t="str">
        <f ca="1">+IF(OFFSET('Sanitation Data'!$C$32,0,10*ROW('Sanitation Data'!C8))="","",OFFSET('Sanitation Data'!$C$32,0,10*ROW('Sanitation Data'!C8)))</f>
        <v/>
      </c>
      <c r="CO14" s="34" t="str">
        <f ca="1">+IF(OFFSET('Sanitation Data'!$C$33,0,10*ROW('Sanitation Data'!C8))="","",OFFSET('Sanitation Data'!$C$33,0,10*ROW('Sanitation Data'!C8)))</f>
        <v/>
      </c>
      <c r="CP14" s="34" t="str">
        <f ca="1">+IF(OFFSET('Sanitation Data'!$D$29,0,10*ROW('Sanitation Data'!D8))="","",OFFSET('Sanitation Data'!$D$29,0,10*ROW('Sanitation Data'!D8)))</f>
        <v/>
      </c>
      <c r="CQ14" s="34" t="str">
        <f ca="1">+IF(OFFSET('Sanitation Data'!$D$30,0,10*ROW('Sanitation Data'!D8))="","",OFFSET('Sanitation Data'!$D$30,0,10*ROW('Sanitation Data'!D8)))</f>
        <v/>
      </c>
      <c r="CR14" s="34" t="str">
        <f ca="1">+IF(OFFSET('Sanitation Data'!$D$31,0,10*ROW('Sanitation Data'!D8))="","",OFFSET('Sanitation Data'!$D$31,0,10*ROW('Sanitation Data'!D8)))</f>
        <v/>
      </c>
      <c r="CS14" s="34" t="str">
        <f ca="1">+IF(OFFSET('Sanitation Data'!$D$32,0,10*ROW('Sanitation Data'!D8))="","",OFFSET('Sanitation Data'!$D$32,0,10*ROW('Sanitation Data'!D8)))</f>
        <v/>
      </c>
      <c r="CT14" s="34" t="str">
        <f ca="1">+IF(OFFSET('Sanitation Data'!$D$33,0,10*ROW('Sanitation Data'!D8))="","",OFFSET('Sanitation Data'!$D$33,0,10*ROW('Sanitation Data'!D8)))</f>
        <v/>
      </c>
      <c r="CU14" s="34" t="str">
        <f ca="1">+IF(OFFSET('Sanitation Data'!$E$29,0,10*ROW('Sanitation Data'!E8))="","",OFFSET('Sanitation Data'!$E$29,0,10*ROW('Sanitation Data'!E8)))</f>
        <v/>
      </c>
      <c r="CV14" s="34" t="str">
        <f ca="1">+IF(OFFSET('Sanitation Data'!$E$30,0,10*ROW('Sanitation Data'!E8))="","",OFFSET('Sanitation Data'!$E$30,0,10*ROW('Sanitation Data'!E8)))</f>
        <v/>
      </c>
      <c r="CW14" s="34" t="str">
        <f ca="1">+IF(OFFSET('Sanitation Data'!$E$31,0,10*ROW('Sanitation Data'!E8))="","",OFFSET('Sanitation Data'!$E$31,0,10*ROW('Sanitation Data'!E8)))</f>
        <v/>
      </c>
      <c r="CX14" s="34" t="str">
        <f ca="1">+IF(OFFSET('Sanitation Data'!$E$32,0,10*ROW('Sanitation Data'!E8))="","",OFFSET('Sanitation Data'!$E$32,0,10*ROW('Sanitation Data'!E8)))</f>
        <v/>
      </c>
      <c r="CY14" s="34" t="str">
        <f ca="1">+IF(OFFSET('Sanitation Data'!$E$33,0,10*ROW('Sanitation Data'!E8))="","",OFFSET('Sanitation Data'!$E$33,0,10*ROW('Sanitation Data'!E8)))</f>
        <v/>
      </c>
      <c r="CZ14" s="34" t="str">
        <f ca="1">+IF(OFFSET('Sanitation Data'!$F$29,0,10*ROW('Sanitation Data'!F8))="","",OFFSET('Sanitation Data'!$F$29,0,10*ROW('Sanitation Data'!F8)))</f>
        <v/>
      </c>
      <c r="DA14" s="34" t="str">
        <f ca="1">+IF(OFFSET('Sanitation Data'!$F$30,0,10*ROW('Sanitation Data'!F8))="","",OFFSET('Sanitation Data'!$F$30,0,10*ROW('Sanitation Data'!F8)))</f>
        <v/>
      </c>
      <c r="DB14" s="34" t="str">
        <f ca="1">+IF(OFFSET('Sanitation Data'!$F$31,0,10*ROW('Sanitation Data'!F8))="","",OFFSET('Sanitation Data'!$F$31,0,10*ROW('Sanitation Data'!F8)))</f>
        <v/>
      </c>
      <c r="DC14" s="34" t="str">
        <f ca="1">+IF(OFFSET('Sanitation Data'!$F$32,0,10*ROW('Sanitation Data'!F8))="","",OFFSET('Sanitation Data'!$F$32,0,10*ROW('Sanitation Data'!F8)))</f>
        <v/>
      </c>
      <c r="DD14" s="34" t="str">
        <f ca="1">+IF(OFFSET('Sanitation Data'!$F$33,0,10*ROW('Sanitation Data'!F8))="","",OFFSET('Sanitation Data'!$F$33,0,10*ROW('Sanitation Data'!F8)))</f>
        <v/>
      </c>
      <c r="DE14" s="34" t="str">
        <f ca="1">+IF(OFFSET('Sanitation Data'!$G$29,0,10*ROW('Sanitation Data'!G8))="","",OFFSET('Sanitation Data'!$G$29,0,10*ROW('Sanitation Data'!G8)))</f>
        <v/>
      </c>
      <c r="DF14" s="34" t="str">
        <f ca="1">+IF(OFFSET('Sanitation Data'!$G$30,0,10*ROW('Sanitation Data'!G8))="","",OFFSET('Sanitation Data'!$G$30,0,10*ROW('Sanitation Data'!G8)))</f>
        <v/>
      </c>
      <c r="DG14" s="34" t="str">
        <f ca="1">+IF(OFFSET('Sanitation Data'!$G$31,0,10*ROW('Sanitation Data'!G8))="","",OFFSET('Sanitation Data'!$G$31,0,10*ROW('Sanitation Data'!G8)))</f>
        <v/>
      </c>
      <c r="DH14" s="34" t="str">
        <f ca="1">+IF(OFFSET('Sanitation Data'!$G$32,0,10*ROW('Sanitation Data'!G8))="","",OFFSET('Sanitation Data'!$G$32,0,10*ROW('Sanitation Data'!G8)))</f>
        <v/>
      </c>
      <c r="DI14" s="34" t="str">
        <f ca="1">+IF(OFFSET('Sanitation Data'!$G$33,0,10*ROW('Sanitation Data'!G8))="","",OFFSET('Sanitation Data'!$G$33,0,10*ROW('Sanitation Data'!G8)))</f>
        <v/>
      </c>
      <c r="DJ14" s="34" t="str">
        <f ca="1">+IF(OFFSET('Sanitation Data'!$H$29,0,10*ROW('Sanitation Data'!H8))="","",OFFSET('Sanitation Data'!$H$29,0,10*ROW('Sanitation Data'!H8)))</f>
        <v/>
      </c>
      <c r="DK14" s="34" t="str">
        <f ca="1">+IF(OFFSET('Sanitation Data'!$H$30,0,10*ROW('Sanitation Data'!H8))="","",OFFSET('Sanitation Data'!$H$30,0,10*ROW('Sanitation Data'!H8)))</f>
        <v/>
      </c>
      <c r="DL14" s="34" t="str">
        <f ca="1">+IF(OFFSET('Sanitation Data'!$H$31,0,10*ROW('Sanitation Data'!H8))="","",OFFSET('Sanitation Data'!$H$31,0,10*ROW('Sanitation Data'!H8)))</f>
        <v/>
      </c>
      <c r="DM14" s="34" t="str">
        <f ca="1">+IF(OFFSET('Sanitation Data'!$H$32,0,10*ROW('Sanitation Data'!H8))="","",OFFSET('Sanitation Data'!$H$32,0,10*ROW('Sanitation Data'!H8)))</f>
        <v/>
      </c>
      <c r="DN14" s="34" t="str">
        <f ca="1">+IF(OFFSET('Sanitation Data'!$H$33,0,10*ROW('Sanitation Data'!H8))="","",OFFSET('Sanitation Data'!$H$33,0,10*ROW('Sanitation Data'!H8)))</f>
        <v/>
      </c>
      <c r="DO14" s="34" t="str">
        <f ca="1">+IF(OFFSET('Hygiene Data'!$C$12,0,10*ROW('Hygiene Data'!C8))="","",OFFSET('Hygiene Data'!$C$12,0,10*ROW('Hygiene Data'!C8)))</f>
        <v/>
      </c>
      <c r="DP14" s="34" t="str">
        <f ca="1">+IF(OFFSET('Hygiene Data'!$C$13,0,10*ROW('Hygiene Data'!C8))="","",OFFSET('Hygiene Data'!$C$13,0,10*ROW('Hygiene Data'!C8)))</f>
        <v/>
      </c>
      <c r="DQ14" s="34" t="str">
        <f ca="1">+IF(OFFSET('Hygiene Data'!$C$14,0,10*ROW('Hygiene Data'!C8))="","",OFFSET('Hygiene Data'!$C$14,0,10*ROW('Hygiene Data'!C8)))</f>
        <v/>
      </c>
      <c r="DR14" s="34" t="str">
        <f ca="1">+IF(OFFSET('Hygiene Data'!$D$12,0,10*ROW('Hygiene Data'!D8))="","",OFFSET('Hygiene Data'!$D$12,0,10*ROW('Hygiene Data'!D8)))</f>
        <v/>
      </c>
      <c r="DS14" s="34" t="str">
        <f ca="1">+IF(OFFSET('Hygiene Data'!$D$13,0,10*ROW('Hygiene Data'!D8))="","",OFFSET('Hygiene Data'!$D$13,0,10*ROW('Hygiene Data'!D8)))</f>
        <v/>
      </c>
      <c r="DT14" s="34" t="str">
        <f ca="1">+IF(OFFSET('Hygiene Data'!$D$14,0,10*ROW('Hygiene Data'!D8))="","",OFFSET('Hygiene Data'!$D$14,0,10*ROW('Hygiene Data'!D8)))</f>
        <v/>
      </c>
      <c r="DU14" s="34" t="str">
        <f ca="1">+IF(OFFSET('Hygiene Data'!$E$12,0,10*ROW('Hygiene Data'!E8))="","",OFFSET('Hygiene Data'!$E$12,0,10*ROW('Hygiene Data'!E8)))</f>
        <v/>
      </c>
      <c r="DV14" s="34" t="str">
        <f ca="1">+IF(OFFSET('Hygiene Data'!$E$13,0,10*ROW('Hygiene Data'!E8))="","",OFFSET('Hygiene Data'!$E$13,0,10*ROW('Hygiene Data'!E8)))</f>
        <v/>
      </c>
      <c r="DW14" s="34" t="str">
        <f ca="1">+IF(OFFSET('Hygiene Data'!$E$14,0,10*ROW('Hygiene Data'!E8))="","",OFFSET('Hygiene Data'!$E$14,0,10*ROW('Hygiene Data'!E8)))</f>
        <v/>
      </c>
      <c r="DX14" s="34" t="str">
        <f ca="1">+IF(OFFSET('Hygiene Data'!$F$12,0,10*ROW('Hygiene Data'!F8))="","",OFFSET('Hygiene Data'!$F$12,0,10*ROW('Hygiene Data'!F8)))</f>
        <v/>
      </c>
      <c r="DY14" s="34" t="str">
        <f ca="1">+IF(OFFSET('Hygiene Data'!$F$13,0,10*ROW('Hygiene Data'!F8))="","",OFFSET('Hygiene Data'!$F$13,0,10*ROW('Hygiene Data'!F8)))</f>
        <v/>
      </c>
      <c r="DZ14" s="34" t="str">
        <f ca="1">+IF(OFFSET('Hygiene Data'!$F$14,0,10*ROW('Hygiene Data'!F8))="","",OFFSET('Hygiene Data'!$F$14,0,10*ROW('Hygiene Data'!F8)))</f>
        <v/>
      </c>
      <c r="EA14" s="34" t="str">
        <f ca="1">+IF(OFFSET('Hygiene Data'!$G$12,0,10*ROW('Hygiene Data'!G8))="","",OFFSET('Hygiene Data'!$G$12,0,10*ROW('Hygiene Data'!G8)))</f>
        <v/>
      </c>
      <c r="EB14" s="34" t="str">
        <f ca="1">+IF(OFFSET('Hygiene Data'!$G$13,0,10*ROW('Hygiene Data'!G8))="","",OFFSET('Hygiene Data'!$G$13,0,10*ROW('Hygiene Data'!G8)))</f>
        <v/>
      </c>
      <c r="EC14" s="34" t="str">
        <f ca="1">+IF(OFFSET('Hygiene Data'!$G$14,0,10*ROW('Hygiene Data'!G8))="","",OFFSET('Hygiene Data'!$G$14,0,10*ROW('Hygiene Data'!G8)))</f>
        <v/>
      </c>
      <c r="ED14" s="34" t="str">
        <f ca="1">+IF(OFFSET('Hygiene Data'!$H$12,0,10*ROW('Hygiene Data'!H8))="","",OFFSET('Hygiene Data'!$H$12,0,10*ROW('Hygiene Data'!H8)))</f>
        <v/>
      </c>
      <c r="EE14" s="34" t="str">
        <f ca="1">+IF(OFFSET('Hygiene Data'!$H$13,0,10*ROW('Hygiene Data'!H8))="","",OFFSET('Hygiene Data'!$H$13,0,10*ROW('Hygiene Data'!H8)))</f>
        <v/>
      </c>
      <c r="EF14" s="34" t="str">
        <f ca="1">+IF(OFFSET('Hygiene Data'!$H$14,0,10*ROW('Hygiene Data'!H8))="","",OFFSET('Hygiene Data'!$H$14,0,10*ROW('Hygiene Data'!H8)))</f>
        <v/>
      </c>
    </row>
    <row r="15" spans="1:136" x14ac:dyDescent="0.25">
      <c r="A15" s="57" t="str">
        <f ca="1">+IF(OFFSET('Water Data'!$B$1,0,10*ROW('Water Data'!B9))="","",OFFSET('Water Data'!$B$1,0,10*ROW('Water Data'!B9)))</f>
        <v/>
      </c>
      <c r="B15" s="57" t="str">
        <f ca="1">+IF(OFFSET('Water Data'!$A$3,0,10*ROW('Water Data'!A9))="","",OFFSET('Water Data'!$A$3,0,10*ROW('Water Data'!A9)))</f>
        <v/>
      </c>
      <c r="C15" s="57" t="str">
        <f ca="1">+IF(OFFSET('Water Data'!$C$3,0,10*ROW('Water Data'!C9))="","",OFFSET('Water Data'!$C$3,0,10*ROW('Water Data'!C9)))</f>
        <v/>
      </c>
      <c r="D15" s="248" t="e">
        <f ca="1">+IF(AND(ISNUMBER(OFFSET('Water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8" t="e">
        <f ca="1">+IF(AND(ISNUMBER(OFFSET('Water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8" t="e">
        <f ca="1">+IF(AND(ISNUMBER(OFFSET('Water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8" t="e">
        <f ca="1">+IF(AND(ISNUMBER(OFFSET('Water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8" t="e">
        <f ca="1">+IF(AND(ISNUMBER(OFFSET('Water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8" t="e">
        <f ca="1">+IF(AND(ISNUMBER(OFFSET('Water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8" t="e">
        <f ca="1">+IF(AND(ISNUMBER(OFFSET('Water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8" t="e">
        <f ca="1">+IF(AND(ISNUMBER(OFFSET('Water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8" t="e">
        <f ca="1">+IF(AND(ISNUMBER(OFFSET('Water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8" t="e">
        <f ca="1">+IF(AND(ISNUMBER(OFFSET('Water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8" t="e">
        <f ca="1">+IF(AND(ISNUMBER(OFFSET('Water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8" t="e">
        <f ca="1">+IF(AND(ISNUMBER(OFFSET('Water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8" t="e">
        <f ca="1">+IF(AND(ISNUMBER(OFFSET('Water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8" t="e">
        <f ca="1">+IF(AND(ISNUMBER(OFFSET('Water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8" t="e">
        <f ca="1">+IF(AND(ISNUMBER(OFFSET('Water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8" t="e">
        <f ca="1">+IF(AND(ISNUMBER(OFFSET('Water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8" t="e">
        <f ca="1">+IF(AND(ISNUMBER(OFFSET('Water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8" t="e">
        <f ca="1">+IF(AND(ISNUMBER(OFFSET('Water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9" t="e">
        <f ca="1">+IF(AND(ISNUMBER(OFFSET('Sanitation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9" t="e">
        <f ca="1">+IF(AND(ISNUMBER(OFFSET('Sanitation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9" t="e">
        <f ca="1">+IF(AND(ISNUMBER(OFFSET('Sanitation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9" t="e">
        <f ca="1">+IF(AND(ISNUMBER(OFFSET('Sanitation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9" t="e">
        <f ca="1">+IF(AND(ISNUMBER(OFFSET('Sanitation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9" t="e">
        <f ca="1">+IF(AND(ISNUMBER(OFFSET('Sanitation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9" t="e">
        <f ca="1">+IF(AND(ISNUMBER(OFFSET('Sanitation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9" t="e">
        <f ca="1">+IF(AND(ISNUMBER(OFFSET('Sanitation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9" t="e">
        <f ca="1">+IF(AND(ISNUMBER(OFFSET('Sanitation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9" t="e">
        <f ca="1">+IF(AND(ISNUMBER(OFFSET('Sanitation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9" t="e">
        <f ca="1">+IF(AND(ISNUMBER(OFFSET('Sanitation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9" t="e">
        <f ca="1">+IF(AND(ISNUMBER(OFFSET('Sanitation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9" t="e">
        <f ca="1">+IF(AND(ISNUMBER(OFFSET('Sanitation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9" t="e">
        <f ca="1">+IF(AND(ISNUMBER(OFFSET('Sanitation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9" t="e">
        <f ca="1">+IF(AND(ISNUMBER(OFFSET('Sanitation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9" t="e">
        <f ca="1">+IF(AND(ISNUMBER(OFFSET('Sanitation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9" t="e">
        <f ca="1">+IF(AND(ISNUMBER(OFFSET('Sanitation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9" t="e">
        <f ca="1">+IF(AND(ISNUMBER(OFFSET('Sanitation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9" t="e">
        <f ca="1">+IF(AND(ISNUMBER(OFFSET('Sanitation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9" t="e">
        <f ca="1">+IF(AND(ISNUMBER(OFFSET('Sanitation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9" t="e">
        <f ca="1">+IF(AND(ISNUMBER(OFFSET('Sanitation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9" t="e">
        <f ca="1">+IF(AND(ISNUMBER(OFFSET('Sanitation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9" t="e">
        <f ca="1">+IF(AND(ISNUMBER(OFFSET('Sanitation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9" t="e">
        <f ca="1">+IF(AND(ISNUMBER(OFFSET('Sanitation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9" t="e">
        <f ca="1">+IF(AND(ISNUMBER(OFFSET('Sanitation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9" t="e">
        <f ca="1">+IF(AND(ISNUMBER(OFFSET('Sanitation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9" t="e">
        <f ca="1">+IF(AND(ISNUMBER(OFFSET('Sanitation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9" t="e">
        <f ca="1">+IF(AND(ISNUMBER(OFFSET('Sanitation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9" t="e">
        <f ca="1">+IF(AND(ISNUMBER(OFFSET('Sanitation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9" t="e">
        <f ca="1">+IF(AND(ISNUMBER(OFFSET('Sanitation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0" t="e">
        <f ca="1">+IF(AND(ISNUMBER(OFFSET('Hygiene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0" t="e">
        <f ca="1">+IF(AND(ISNUMBER(OFFSET('Hygiene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0" t="e">
        <f ca="1">+IF(AND(ISNUMBER(OFFSET('Hygiene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0" t="e">
        <f ca="1">+IF(AND(ISNUMBER(OFFSET('Hygiene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0" t="e">
        <f ca="1">+IF(AND(ISNUMBER(OFFSET('Hygiene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0" t="e">
        <f ca="1">+IF(AND(ISNUMBER(OFFSET('Hygiene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0" t="e">
        <f ca="1">+IF(AND(ISNUMBER(OFFSET('Hygiene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0" t="e">
        <f ca="1">+IF(AND(ISNUMBER(OFFSET('Hygiene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0" t="e">
        <f ca="1">+IF(AND(ISNUMBER(OFFSET('Hygiene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0" t="e">
        <f ca="1">+IF(AND(ISNUMBER(OFFSET('Hygiene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0" t="e">
        <f ca="1">+IF(AND(ISNUMBER(OFFSET('Hygiene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0" t="e">
        <f ca="1">+IF(AND(ISNUMBER(OFFSET('Hygiene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0" t="e">
        <f ca="1">+IF(AND(ISNUMBER(OFFSET('Hygiene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0" t="e">
        <f ca="1">+IF(AND(ISNUMBER(OFFSET('Hygiene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0" t="e">
        <f ca="1">+IF(AND(ISNUMBER(OFFSET('Hygiene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0" t="e">
        <f ca="1">+IF(AND(ISNUMBER(OFFSET('Hygiene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0" t="e">
        <f ca="1">+IF(AND(ISNUMBER(OFFSET('Hygiene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0" t="e">
        <f ca="1">+IF(AND(ISNUMBER(OFFSET('Hygiene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1">+IF(OFFSET('Water Data'!$C$28,0,10*ROW('Water Data'!C9))="","",OFFSET('Water Data'!$C$28,0,10*ROW('Water Data'!C9)))</f>
        <v/>
      </c>
      <c r="BT15" s="34" t="str">
        <f ca="1">+IF(OFFSET('Water Data'!$C$29,0,10*ROW('Water Data'!C9))="","",OFFSET('Water Data'!$C$29,0,10*ROW('Water Data'!C9)))</f>
        <v/>
      </c>
      <c r="BU15" s="34" t="str">
        <f ca="1">+IF(OFFSET('Water Data'!$C$30,0,10*ROW('Water Data'!C9))="","",OFFSET('Water Data'!$C$30,0,10*ROW('Water Data'!C9)))</f>
        <v/>
      </c>
      <c r="BV15" s="34" t="str">
        <f ca="1">+IF(OFFSET('Water Data'!$D$28,0,10*ROW('Water Data'!D9))="","",OFFSET('Water Data'!$D$28,0,10*ROW('Water Data'!D9)))</f>
        <v/>
      </c>
      <c r="BW15" s="34" t="str">
        <f ca="1">+IF(OFFSET('Water Data'!$D$29,0,10*ROW('Water Data'!D9))="","",OFFSET('Water Data'!$D$29,0,10*ROW('Water Data'!D9)))</f>
        <v/>
      </c>
      <c r="BX15" s="34" t="str">
        <f ca="1">+IF(OFFSET('Water Data'!$D$30,0,10*ROW('Water Data'!D9))="","",OFFSET('Water Data'!$D$30,0,10*ROW('Water Data'!D9)))</f>
        <v/>
      </c>
      <c r="BY15" s="34" t="str">
        <f ca="1">+IF(OFFSET('Water Data'!$E$28,0,10*ROW('Water Data'!E9))="","",OFFSET('Water Data'!$E$28,0,10*ROW('Water Data'!E9)))</f>
        <v/>
      </c>
      <c r="BZ15" s="34" t="str">
        <f ca="1">+IF(OFFSET('Water Data'!$E$29,0,10*ROW('Water Data'!E9))="","",OFFSET('Water Data'!$E$29,0,10*ROW('Water Data'!E9)))</f>
        <v/>
      </c>
      <c r="CA15" s="34" t="str">
        <f ca="1">+IF(OFFSET('Water Data'!$E$30,0,10*ROW('Water Data'!E9))="","",OFFSET('Water Data'!$E$30,0,10*ROW('Water Data'!E9)))</f>
        <v/>
      </c>
      <c r="CB15" s="34" t="str">
        <f ca="1">+IF(OFFSET('Water Data'!$F$28,0,10*ROW('Water Data'!F9))="","",OFFSET('Water Data'!$F$28,0,10*ROW('Water Data'!F9)))</f>
        <v/>
      </c>
      <c r="CC15" s="34" t="str">
        <f ca="1">+IF(OFFSET('Water Data'!$F$29,0,10*ROW('Water Data'!F9))="","",OFFSET('Water Data'!$F$29,0,10*ROW('Water Data'!F9)))</f>
        <v/>
      </c>
      <c r="CD15" s="34" t="str">
        <f ca="1">+IF(OFFSET('Water Data'!$F$30,0,10*ROW('Water Data'!F9))="","",OFFSET('Water Data'!$F$30,0,10*ROW('Water Data'!F9)))</f>
        <v/>
      </c>
      <c r="CE15" s="34" t="str">
        <f ca="1">+IF(OFFSET('Water Data'!$G$28,0,10*ROW('Water Data'!G9))="","",OFFSET('Water Data'!$G$28,0,10*ROW('Water Data'!G9)))</f>
        <v/>
      </c>
      <c r="CF15" s="34" t="str">
        <f ca="1">+IF(OFFSET('Water Data'!$G$29,0,10*ROW('Water Data'!G9))="","",OFFSET('Water Data'!$G$29,0,10*ROW('Water Data'!G9)))</f>
        <v/>
      </c>
      <c r="CG15" s="34" t="str">
        <f ca="1">+IF(OFFSET('Water Data'!$G$30,0,10*ROW('Water Data'!G9))="","",OFFSET('Water Data'!$G$30,0,10*ROW('Water Data'!G9)))</f>
        <v/>
      </c>
      <c r="CH15" s="34" t="str">
        <f ca="1">+IF(OFFSET('Water Data'!$H$28,0,10*ROW('Water Data'!H9))="","",OFFSET('Water Data'!$H$28,0,10*ROW('Water Data'!H9)))</f>
        <v/>
      </c>
      <c r="CI15" s="34" t="str">
        <f ca="1">+IF(OFFSET('Water Data'!$H$29,0,10*ROW('Water Data'!H9))="","",OFFSET('Water Data'!$H$29,0,10*ROW('Water Data'!H9)))</f>
        <v/>
      </c>
      <c r="CJ15" s="34" t="str">
        <f ca="1">+IF(OFFSET('Water Data'!$H$30,0,10*ROW('Water Data'!H9))="","",OFFSET('Water Data'!$H$30,0,10*ROW('Water Data'!H9)))</f>
        <v/>
      </c>
      <c r="CK15" s="34" t="str">
        <f ca="1">+IF(OFFSET('Sanitation Data'!$C$29,0,10*ROW('Sanitation Data'!C9))="","",OFFSET('Sanitation Data'!$C$29,0,10*ROW('Sanitation Data'!C9)))</f>
        <v/>
      </c>
      <c r="CL15" s="34" t="str">
        <f ca="1">+IF(OFFSET('Sanitation Data'!$C$30,0,10*ROW('Sanitation Data'!C9))="","",OFFSET('Sanitation Data'!$C$30,0,10*ROW('Sanitation Data'!C9)))</f>
        <v/>
      </c>
      <c r="CM15" s="34" t="str">
        <f ca="1">+IF(OFFSET('Sanitation Data'!$C$31,0,10*ROW('Sanitation Data'!C9))="","",OFFSET('Sanitation Data'!$C$31,0,10*ROW('Sanitation Data'!C9)))</f>
        <v/>
      </c>
      <c r="CN15" s="34" t="str">
        <f ca="1">+IF(OFFSET('Sanitation Data'!$C$32,0,10*ROW('Sanitation Data'!C9))="","",OFFSET('Sanitation Data'!$C$32,0,10*ROW('Sanitation Data'!C9)))</f>
        <v/>
      </c>
      <c r="CO15" s="34" t="str">
        <f ca="1">+IF(OFFSET('Sanitation Data'!$C$33,0,10*ROW('Sanitation Data'!C9))="","",OFFSET('Sanitation Data'!$C$33,0,10*ROW('Sanitation Data'!C9)))</f>
        <v/>
      </c>
      <c r="CP15" s="34" t="str">
        <f ca="1">+IF(OFFSET('Sanitation Data'!$D$29,0,10*ROW('Sanitation Data'!D9))="","",OFFSET('Sanitation Data'!$D$29,0,10*ROW('Sanitation Data'!D9)))</f>
        <v/>
      </c>
      <c r="CQ15" s="34" t="str">
        <f ca="1">+IF(OFFSET('Sanitation Data'!$D$30,0,10*ROW('Sanitation Data'!D9))="","",OFFSET('Sanitation Data'!$D$30,0,10*ROW('Sanitation Data'!D9)))</f>
        <v/>
      </c>
      <c r="CR15" s="34" t="str">
        <f ca="1">+IF(OFFSET('Sanitation Data'!$D$31,0,10*ROW('Sanitation Data'!D9))="","",OFFSET('Sanitation Data'!$D$31,0,10*ROW('Sanitation Data'!D9)))</f>
        <v/>
      </c>
      <c r="CS15" s="34" t="str">
        <f ca="1">+IF(OFFSET('Sanitation Data'!$D$32,0,10*ROW('Sanitation Data'!D9))="","",OFFSET('Sanitation Data'!$D$32,0,10*ROW('Sanitation Data'!D9)))</f>
        <v/>
      </c>
      <c r="CT15" s="34" t="str">
        <f ca="1">+IF(OFFSET('Sanitation Data'!$D$33,0,10*ROW('Sanitation Data'!D9))="","",OFFSET('Sanitation Data'!$D$33,0,10*ROW('Sanitation Data'!D9)))</f>
        <v/>
      </c>
      <c r="CU15" s="34" t="str">
        <f ca="1">+IF(OFFSET('Sanitation Data'!$E$29,0,10*ROW('Sanitation Data'!E9))="","",OFFSET('Sanitation Data'!$E$29,0,10*ROW('Sanitation Data'!E9)))</f>
        <v/>
      </c>
      <c r="CV15" s="34" t="str">
        <f ca="1">+IF(OFFSET('Sanitation Data'!$E$30,0,10*ROW('Sanitation Data'!E9))="","",OFFSET('Sanitation Data'!$E$30,0,10*ROW('Sanitation Data'!E9)))</f>
        <v/>
      </c>
      <c r="CW15" s="34" t="str">
        <f ca="1">+IF(OFFSET('Sanitation Data'!$E$31,0,10*ROW('Sanitation Data'!E9))="","",OFFSET('Sanitation Data'!$E$31,0,10*ROW('Sanitation Data'!E9)))</f>
        <v/>
      </c>
      <c r="CX15" s="34" t="str">
        <f ca="1">+IF(OFFSET('Sanitation Data'!$E$32,0,10*ROW('Sanitation Data'!E9))="","",OFFSET('Sanitation Data'!$E$32,0,10*ROW('Sanitation Data'!E9)))</f>
        <v/>
      </c>
      <c r="CY15" s="34" t="str">
        <f ca="1">+IF(OFFSET('Sanitation Data'!$E$33,0,10*ROW('Sanitation Data'!E9))="","",OFFSET('Sanitation Data'!$E$33,0,10*ROW('Sanitation Data'!E9)))</f>
        <v/>
      </c>
      <c r="CZ15" s="34" t="str">
        <f ca="1">+IF(OFFSET('Sanitation Data'!$F$29,0,10*ROW('Sanitation Data'!F9))="","",OFFSET('Sanitation Data'!$F$29,0,10*ROW('Sanitation Data'!F9)))</f>
        <v/>
      </c>
      <c r="DA15" s="34" t="str">
        <f ca="1">+IF(OFFSET('Sanitation Data'!$F$30,0,10*ROW('Sanitation Data'!F9))="","",OFFSET('Sanitation Data'!$F$30,0,10*ROW('Sanitation Data'!F9)))</f>
        <v/>
      </c>
      <c r="DB15" s="34" t="str">
        <f ca="1">+IF(OFFSET('Sanitation Data'!$F$31,0,10*ROW('Sanitation Data'!F9))="","",OFFSET('Sanitation Data'!$F$31,0,10*ROW('Sanitation Data'!F9)))</f>
        <v/>
      </c>
      <c r="DC15" s="34" t="str">
        <f ca="1">+IF(OFFSET('Sanitation Data'!$F$32,0,10*ROW('Sanitation Data'!F9))="","",OFFSET('Sanitation Data'!$F$32,0,10*ROW('Sanitation Data'!F9)))</f>
        <v/>
      </c>
      <c r="DD15" s="34" t="str">
        <f ca="1">+IF(OFFSET('Sanitation Data'!$F$33,0,10*ROW('Sanitation Data'!F9))="","",OFFSET('Sanitation Data'!$F$33,0,10*ROW('Sanitation Data'!F9)))</f>
        <v/>
      </c>
      <c r="DE15" s="34" t="str">
        <f ca="1">+IF(OFFSET('Sanitation Data'!$G$29,0,10*ROW('Sanitation Data'!G9))="","",OFFSET('Sanitation Data'!$G$29,0,10*ROW('Sanitation Data'!G9)))</f>
        <v/>
      </c>
      <c r="DF15" s="34" t="str">
        <f ca="1">+IF(OFFSET('Sanitation Data'!$G$30,0,10*ROW('Sanitation Data'!G9))="","",OFFSET('Sanitation Data'!$G$30,0,10*ROW('Sanitation Data'!G9)))</f>
        <v/>
      </c>
      <c r="DG15" s="34" t="str">
        <f ca="1">+IF(OFFSET('Sanitation Data'!$G$31,0,10*ROW('Sanitation Data'!G9))="","",OFFSET('Sanitation Data'!$G$31,0,10*ROW('Sanitation Data'!G9)))</f>
        <v/>
      </c>
      <c r="DH15" s="34" t="str">
        <f ca="1">+IF(OFFSET('Sanitation Data'!$G$32,0,10*ROW('Sanitation Data'!G9))="","",OFFSET('Sanitation Data'!$G$32,0,10*ROW('Sanitation Data'!G9)))</f>
        <v/>
      </c>
      <c r="DI15" s="34" t="str">
        <f ca="1">+IF(OFFSET('Sanitation Data'!$G$33,0,10*ROW('Sanitation Data'!G9))="","",OFFSET('Sanitation Data'!$G$33,0,10*ROW('Sanitation Data'!G9)))</f>
        <v/>
      </c>
      <c r="DJ15" s="34" t="str">
        <f ca="1">+IF(OFFSET('Sanitation Data'!$H$29,0,10*ROW('Sanitation Data'!H9))="","",OFFSET('Sanitation Data'!$H$29,0,10*ROW('Sanitation Data'!H9)))</f>
        <v/>
      </c>
      <c r="DK15" s="34" t="str">
        <f ca="1">+IF(OFFSET('Sanitation Data'!$H$30,0,10*ROW('Sanitation Data'!H9))="","",OFFSET('Sanitation Data'!$H$30,0,10*ROW('Sanitation Data'!H9)))</f>
        <v/>
      </c>
      <c r="DL15" s="34" t="str">
        <f ca="1">+IF(OFFSET('Sanitation Data'!$H$31,0,10*ROW('Sanitation Data'!H9))="","",OFFSET('Sanitation Data'!$H$31,0,10*ROW('Sanitation Data'!H9)))</f>
        <v/>
      </c>
      <c r="DM15" s="34" t="str">
        <f ca="1">+IF(OFFSET('Sanitation Data'!$H$32,0,10*ROW('Sanitation Data'!H9))="","",OFFSET('Sanitation Data'!$H$32,0,10*ROW('Sanitation Data'!H9)))</f>
        <v/>
      </c>
      <c r="DN15" s="34" t="str">
        <f ca="1">+IF(OFFSET('Sanitation Data'!$H$33,0,10*ROW('Sanitation Data'!H9))="","",OFFSET('Sanitation Data'!$H$33,0,10*ROW('Sanitation Data'!H9)))</f>
        <v/>
      </c>
      <c r="DO15" s="34" t="str">
        <f ca="1">+IF(OFFSET('Hygiene Data'!$C$12,0,10*ROW('Hygiene Data'!C9))="","",OFFSET('Hygiene Data'!$C$12,0,10*ROW('Hygiene Data'!C9)))</f>
        <v/>
      </c>
      <c r="DP15" s="34" t="str">
        <f ca="1">+IF(OFFSET('Hygiene Data'!$C$13,0,10*ROW('Hygiene Data'!C9))="","",OFFSET('Hygiene Data'!$C$13,0,10*ROW('Hygiene Data'!C9)))</f>
        <v/>
      </c>
      <c r="DQ15" s="34" t="str">
        <f ca="1">+IF(OFFSET('Hygiene Data'!$C$14,0,10*ROW('Hygiene Data'!C9))="","",OFFSET('Hygiene Data'!$C$14,0,10*ROW('Hygiene Data'!C9)))</f>
        <v/>
      </c>
      <c r="DR15" s="34" t="str">
        <f ca="1">+IF(OFFSET('Hygiene Data'!$D$12,0,10*ROW('Hygiene Data'!D9))="","",OFFSET('Hygiene Data'!$D$12,0,10*ROW('Hygiene Data'!D9)))</f>
        <v/>
      </c>
      <c r="DS15" s="34" t="str">
        <f ca="1">+IF(OFFSET('Hygiene Data'!$D$13,0,10*ROW('Hygiene Data'!D9))="","",OFFSET('Hygiene Data'!$D$13,0,10*ROW('Hygiene Data'!D9)))</f>
        <v/>
      </c>
      <c r="DT15" s="34" t="str">
        <f ca="1">+IF(OFFSET('Hygiene Data'!$D$14,0,10*ROW('Hygiene Data'!D9))="","",OFFSET('Hygiene Data'!$D$14,0,10*ROW('Hygiene Data'!D9)))</f>
        <v/>
      </c>
      <c r="DU15" s="34" t="str">
        <f ca="1">+IF(OFFSET('Hygiene Data'!$E$12,0,10*ROW('Hygiene Data'!E9))="","",OFFSET('Hygiene Data'!$E$12,0,10*ROW('Hygiene Data'!E9)))</f>
        <v/>
      </c>
      <c r="DV15" s="34" t="str">
        <f ca="1">+IF(OFFSET('Hygiene Data'!$E$13,0,10*ROW('Hygiene Data'!E9))="","",OFFSET('Hygiene Data'!$E$13,0,10*ROW('Hygiene Data'!E9)))</f>
        <v/>
      </c>
      <c r="DW15" s="34" t="str">
        <f ca="1">+IF(OFFSET('Hygiene Data'!$E$14,0,10*ROW('Hygiene Data'!E9))="","",OFFSET('Hygiene Data'!$E$14,0,10*ROW('Hygiene Data'!E9)))</f>
        <v/>
      </c>
      <c r="DX15" s="34" t="str">
        <f ca="1">+IF(OFFSET('Hygiene Data'!$F$12,0,10*ROW('Hygiene Data'!F9))="","",OFFSET('Hygiene Data'!$F$12,0,10*ROW('Hygiene Data'!F9)))</f>
        <v/>
      </c>
      <c r="DY15" s="34" t="str">
        <f ca="1">+IF(OFFSET('Hygiene Data'!$F$13,0,10*ROW('Hygiene Data'!F9))="","",OFFSET('Hygiene Data'!$F$13,0,10*ROW('Hygiene Data'!F9)))</f>
        <v/>
      </c>
      <c r="DZ15" s="34" t="str">
        <f ca="1">+IF(OFFSET('Hygiene Data'!$F$14,0,10*ROW('Hygiene Data'!F9))="","",OFFSET('Hygiene Data'!$F$14,0,10*ROW('Hygiene Data'!F9)))</f>
        <v/>
      </c>
      <c r="EA15" s="34" t="str">
        <f ca="1">+IF(OFFSET('Hygiene Data'!$G$12,0,10*ROW('Hygiene Data'!G9))="","",OFFSET('Hygiene Data'!$G$12,0,10*ROW('Hygiene Data'!G9)))</f>
        <v/>
      </c>
      <c r="EB15" s="34" t="str">
        <f ca="1">+IF(OFFSET('Hygiene Data'!$G$13,0,10*ROW('Hygiene Data'!G9))="","",OFFSET('Hygiene Data'!$G$13,0,10*ROW('Hygiene Data'!G9)))</f>
        <v/>
      </c>
      <c r="EC15" s="34" t="str">
        <f ca="1">+IF(OFFSET('Hygiene Data'!$G$14,0,10*ROW('Hygiene Data'!G9))="","",OFFSET('Hygiene Data'!$G$14,0,10*ROW('Hygiene Data'!G9)))</f>
        <v/>
      </c>
      <c r="ED15" s="34" t="str">
        <f ca="1">+IF(OFFSET('Hygiene Data'!$H$12,0,10*ROW('Hygiene Data'!H9))="","",OFFSET('Hygiene Data'!$H$12,0,10*ROW('Hygiene Data'!H9)))</f>
        <v/>
      </c>
      <c r="EE15" s="34" t="str">
        <f ca="1">+IF(OFFSET('Hygiene Data'!$H$13,0,10*ROW('Hygiene Data'!H9))="","",OFFSET('Hygiene Data'!$H$13,0,10*ROW('Hygiene Data'!H9)))</f>
        <v/>
      </c>
      <c r="EF15" s="34" t="str">
        <f ca="1">+IF(OFFSET('Hygiene Data'!$H$14,0,10*ROW('Hygiene Data'!H9))="","",OFFSET('Hygiene Data'!$H$14,0,10*ROW('Hygiene Data'!H9)))</f>
        <v/>
      </c>
    </row>
    <row r="16" spans="1:136" x14ac:dyDescent="0.25">
      <c r="A16" s="57" t="str">
        <f ca="1">+IF(OFFSET('Water Data'!$B$1,0,10*ROW('Water Data'!B10))="","",OFFSET('Water Data'!$B$1,0,10*ROW('Water Data'!B10)))</f>
        <v/>
      </c>
      <c r="B16" s="57" t="str">
        <f ca="1">+IF(OFFSET('Water Data'!$A$3,0,10*ROW('Water Data'!A10))="","",OFFSET('Water Data'!$A$3,0,10*ROW('Water Data'!A10)))</f>
        <v/>
      </c>
      <c r="C16" s="57" t="str">
        <f ca="1">+IF(OFFSET('Water Data'!$C$3,0,10*ROW('Water Data'!C10))="","",OFFSET('Water Data'!$C$3,0,10*ROW('Water Data'!C10)))</f>
        <v/>
      </c>
      <c r="D16" s="248" t="e">
        <f ca="1">+IF(AND(ISNUMBER(OFFSET('Water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8" t="e">
        <f ca="1">+IF(AND(ISNUMBER(OFFSET('Water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8" t="e">
        <f ca="1">+IF(AND(ISNUMBER(OFFSET('Water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8" t="e">
        <f ca="1">+IF(AND(ISNUMBER(OFFSET('Water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8" t="e">
        <f ca="1">+IF(AND(ISNUMBER(OFFSET('Water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8" t="e">
        <f ca="1">+IF(AND(ISNUMBER(OFFSET('Water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8" t="e">
        <f ca="1">+IF(AND(ISNUMBER(OFFSET('Water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8" t="e">
        <f ca="1">+IF(AND(ISNUMBER(OFFSET('Water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8" t="e">
        <f ca="1">+IF(AND(ISNUMBER(OFFSET('Water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8" t="e">
        <f ca="1">+IF(AND(ISNUMBER(OFFSET('Water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8" t="e">
        <f ca="1">+IF(AND(ISNUMBER(OFFSET('Water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8" t="e">
        <f ca="1">+IF(AND(ISNUMBER(OFFSET('Water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8" t="e">
        <f ca="1">+IF(AND(ISNUMBER(OFFSET('Water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8" t="e">
        <f ca="1">+IF(AND(ISNUMBER(OFFSET('Water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8" t="e">
        <f ca="1">+IF(AND(ISNUMBER(OFFSET('Water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8" t="e">
        <f ca="1">+IF(AND(ISNUMBER(OFFSET('Water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8" t="e">
        <f ca="1">+IF(AND(ISNUMBER(OFFSET('Water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8" t="e">
        <f ca="1">+IF(AND(ISNUMBER(OFFSET('Water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9" t="e">
        <f ca="1">+IF(AND(ISNUMBER(OFFSET('Sanitation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9" t="e">
        <f ca="1">+IF(AND(ISNUMBER(OFFSET('Sanitation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9" t="e">
        <f ca="1">+IF(AND(ISNUMBER(OFFSET('Sanitation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9" t="e">
        <f ca="1">+IF(AND(ISNUMBER(OFFSET('Sanitation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9" t="e">
        <f ca="1">+IF(AND(ISNUMBER(OFFSET('Sanitation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9" t="e">
        <f ca="1">+IF(AND(ISNUMBER(OFFSET('Sanitation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9" t="e">
        <f ca="1">+IF(AND(ISNUMBER(OFFSET('Sanitation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9" t="e">
        <f ca="1">+IF(AND(ISNUMBER(OFFSET('Sanitation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9" t="e">
        <f ca="1">+IF(AND(ISNUMBER(OFFSET('Sanitation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9" t="e">
        <f ca="1">+IF(AND(ISNUMBER(OFFSET('Sanitation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9" t="e">
        <f ca="1">+IF(AND(ISNUMBER(OFFSET('Sanitation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9" t="e">
        <f ca="1">+IF(AND(ISNUMBER(OFFSET('Sanitation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9" t="e">
        <f ca="1">+IF(AND(ISNUMBER(OFFSET('Sanitation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9" t="e">
        <f ca="1">+IF(AND(ISNUMBER(OFFSET('Sanitation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9" t="e">
        <f ca="1">+IF(AND(ISNUMBER(OFFSET('Sanitation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9" t="e">
        <f ca="1">+IF(AND(ISNUMBER(OFFSET('Sanitation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9" t="e">
        <f ca="1">+IF(AND(ISNUMBER(OFFSET('Sanitation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9" t="e">
        <f ca="1">+IF(AND(ISNUMBER(OFFSET('Sanitation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9" t="e">
        <f ca="1">+IF(AND(ISNUMBER(OFFSET('Sanitation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9" t="e">
        <f ca="1">+IF(AND(ISNUMBER(OFFSET('Sanitation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9" t="e">
        <f ca="1">+IF(AND(ISNUMBER(OFFSET('Sanitation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9" t="e">
        <f ca="1">+IF(AND(ISNUMBER(OFFSET('Sanitation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9" t="e">
        <f ca="1">+IF(AND(ISNUMBER(OFFSET('Sanitation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9" t="e">
        <f ca="1">+IF(AND(ISNUMBER(OFFSET('Sanitation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9" t="e">
        <f ca="1">+IF(AND(ISNUMBER(OFFSET('Sanitation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9" t="e">
        <f ca="1">+IF(AND(ISNUMBER(OFFSET('Sanitation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9" t="e">
        <f ca="1">+IF(AND(ISNUMBER(OFFSET('Sanitation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9" t="e">
        <f ca="1">+IF(AND(ISNUMBER(OFFSET('Sanitation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9" t="e">
        <f ca="1">+IF(AND(ISNUMBER(OFFSET('Sanitation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9" t="e">
        <f ca="1">+IF(AND(ISNUMBER(OFFSET('Sanitation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0" t="e">
        <f ca="1">+IF(AND(ISNUMBER(OFFSET('Hygiene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0" t="e">
        <f ca="1">+IF(AND(ISNUMBER(OFFSET('Hygiene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0" t="e">
        <f ca="1">+IF(AND(ISNUMBER(OFFSET('Hygiene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0" t="e">
        <f ca="1">+IF(AND(ISNUMBER(OFFSET('Hygiene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0" t="e">
        <f ca="1">+IF(AND(ISNUMBER(OFFSET('Hygiene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0" t="e">
        <f ca="1">+IF(AND(ISNUMBER(OFFSET('Hygiene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0" t="e">
        <f ca="1">+IF(AND(ISNUMBER(OFFSET('Hygiene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0" t="e">
        <f ca="1">+IF(AND(ISNUMBER(OFFSET('Hygiene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0" t="e">
        <f ca="1">+IF(AND(ISNUMBER(OFFSET('Hygiene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0" t="e">
        <f ca="1">+IF(AND(ISNUMBER(OFFSET('Hygiene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0" t="e">
        <f ca="1">+IF(AND(ISNUMBER(OFFSET('Hygiene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0" t="e">
        <f ca="1">+IF(AND(ISNUMBER(OFFSET('Hygiene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0" t="e">
        <f ca="1">+IF(AND(ISNUMBER(OFFSET('Hygiene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0" t="e">
        <f ca="1">+IF(AND(ISNUMBER(OFFSET('Hygiene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0" t="e">
        <f ca="1">+IF(AND(ISNUMBER(OFFSET('Hygiene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0" t="e">
        <f ca="1">+IF(AND(ISNUMBER(OFFSET('Hygiene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0" t="e">
        <f ca="1">+IF(AND(ISNUMBER(OFFSET('Hygiene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0" t="e">
        <f ca="1">+IF(AND(ISNUMBER(OFFSET('Hygiene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1">+IF(OFFSET('Water Data'!$C$28,0,10*ROW('Water Data'!C10))="","",OFFSET('Water Data'!$C$28,0,10*ROW('Water Data'!C10)))</f>
        <v/>
      </c>
      <c r="BT16" s="34" t="str">
        <f ca="1">+IF(OFFSET('Water Data'!$C$29,0,10*ROW('Water Data'!C10))="","",OFFSET('Water Data'!$C$29,0,10*ROW('Water Data'!C10)))</f>
        <v/>
      </c>
      <c r="BU16" s="34" t="str">
        <f ca="1">+IF(OFFSET('Water Data'!$C$30,0,10*ROW('Water Data'!C10))="","",OFFSET('Water Data'!$C$30,0,10*ROW('Water Data'!C10)))</f>
        <v/>
      </c>
      <c r="BV16" s="34" t="str">
        <f ca="1">+IF(OFFSET('Water Data'!$D$28,0,10*ROW('Water Data'!D10))="","",OFFSET('Water Data'!$D$28,0,10*ROW('Water Data'!D10)))</f>
        <v/>
      </c>
      <c r="BW16" s="34" t="str">
        <f ca="1">+IF(OFFSET('Water Data'!$D$29,0,10*ROW('Water Data'!D10))="","",OFFSET('Water Data'!$D$29,0,10*ROW('Water Data'!D10)))</f>
        <v/>
      </c>
      <c r="BX16" s="34" t="str">
        <f ca="1">+IF(OFFSET('Water Data'!$D$30,0,10*ROW('Water Data'!D10))="","",OFFSET('Water Data'!$D$30,0,10*ROW('Water Data'!D10)))</f>
        <v/>
      </c>
      <c r="BY16" s="34" t="str">
        <f ca="1">+IF(OFFSET('Water Data'!$E$28,0,10*ROW('Water Data'!E10))="","",OFFSET('Water Data'!$E$28,0,10*ROW('Water Data'!E10)))</f>
        <v/>
      </c>
      <c r="BZ16" s="34" t="str">
        <f ca="1">+IF(OFFSET('Water Data'!$E$29,0,10*ROW('Water Data'!E10))="","",OFFSET('Water Data'!$E$29,0,10*ROW('Water Data'!E10)))</f>
        <v/>
      </c>
      <c r="CA16" s="34" t="str">
        <f ca="1">+IF(OFFSET('Water Data'!$E$30,0,10*ROW('Water Data'!E10))="","",OFFSET('Water Data'!$E$30,0,10*ROW('Water Data'!E10)))</f>
        <v/>
      </c>
      <c r="CB16" s="34" t="str">
        <f ca="1">+IF(OFFSET('Water Data'!$F$28,0,10*ROW('Water Data'!F10))="","",OFFSET('Water Data'!$F$28,0,10*ROW('Water Data'!F10)))</f>
        <v/>
      </c>
      <c r="CC16" s="34" t="str">
        <f ca="1">+IF(OFFSET('Water Data'!$F$29,0,10*ROW('Water Data'!F10))="","",OFFSET('Water Data'!$F$29,0,10*ROW('Water Data'!F10)))</f>
        <v/>
      </c>
      <c r="CD16" s="34" t="str">
        <f ca="1">+IF(OFFSET('Water Data'!$F$30,0,10*ROW('Water Data'!F10))="","",OFFSET('Water Data'!$F$30,0,10*ROW('Water Data'!F10)))</f>
        <v/>
      </c>
      <c r="CE16" s="34" t="str">
        <f ca="1">+IF(OFFSET('Water Data'!$G$28,0,10*ROW('Water Data'!G10))="","",OFFSET('Water Data'!$G$28,0,10*ROW('Water Data'!G10)))</f>
        <v/>
      </c>
      <c r="CF16" s="34" t="str">
        <f ca="1">+IF(OFFSET('Water Data'!$G$29,0,10*ROW('Water Data'!G10))="","",OFFSET('Water Data'!$G$29,0,10*ROW('Water Data'!G10)))</f>
        <v/>
      </c>
      <c r="CG16" s="34" t="str">
        <f ca="1">+IF(OFFSET('Water Data'!$G$30,0,10*ROW('Water Data'!G10))="","",OFFSET('Water Data'!$G$30,0,10*ROW('Water Data'!G10)))</f>
        <v/>
      </c>
      <c r="CH16" s="34" t="str">
        <f ca="1">+IF(OFFSET('Water Data'!$H$28,0,10*ROW('Water Data'!H10))="","",OFFSET('Water Data'!$H$28,0,10*ROW('Water Data'!H10)))</f>
        <v/>
      </c>
      <c r="CI16" s="34" t="str">
        <f ca="1">+IF(OFFSET('Water Data'!$H$29,0,10*ROW('Water Data'!H10))="","",OFFSET('Water Data'!$H$29,0,10*ROW('Water Data'!H10)))</f>
        <v/>
      </c>
      <c r="CJ16" s="34" t="str">
        <f ca="1">+IF(OFFSET('Water Data'!$H$30,0,10*ROW('Water Data'!H10))="","",OFFSET('Water Data'!$H$30,0,10*ROW('Water Data'!H10)))</f>
        <v/>
      </c>
      <c r="CK16" s="34" t="str">
        <f ca="1">+IF(OFFSET('Sanitation Data'!$C$29,0,10*ROW('Sanitation Data'!C10))="","",OFFSET('Sanitation Data'!$C$29,0,10*ROW('Sanitation Data'!C10)))</f>
        <v/>
      </c>
      <c r="CL16" s="34" t="str">
        <f ca="1">+IF(OFFSET('Sanitation Data'!$C$30,0,10*ROW('Sanitation Data'!C10))="","",OFFSET('Sanitation Data'!$C$30,0,10*ROW('Sanitation Data'!C10)))</f>
        <v/>
      </c>
      <c r="CM16" s="34" t="str">
        <f ca="1">+IF(OFFSET('Sanitation Data'!$C$31,0,10*ROW('Sanitation Data'!C10))="","",OFFSET('Sanitation Data'!$C$31,0,10*ROW('Sanitation Data'!C10)))</f>
        <v/>
      </c>
      <c r="CN16" s="34" t="str">
        <f ca="1">+IF(OFFSET('Sanitation Data'!$C$32,0,10*ROW('Sanitation Data'!C10))="","",OFFSET('Sanitation Data'!$C$32,0,10*ROW('Sanitation Data'!C10)))</f>
        <v/>
      </c>
      <c r="CO16" s="34" t="str">
        <f ca="1">+IF(OFFSET('Sanitation Data'!$C$33,0,10*ROW('Sanitation Data'!C10))="","",OFFSET('Sanitation Data'!$C$33,0,10*ROW('Sanitation Data'!C10)))</f>
        <v/>
      </c>
      <c r="CP16" s="34" t="str">
        <f ca="1">+IF(OFFSET('Sanitation Data'!$D$29,0,10*ROW('Sanitation Data'!D10))="","",OFFSET('Sanitation Data'!$D$29,0,10*ROW('Sanitation Data'!D10)))</f>
        <v/>
      </c>
      <c r="CQ16" s="34" t="str">
        <f ca="1">+IF(OFFSET('Sanitation Data'!$D$30,0,10*ROW('Sanitation Data'!D10))="","",OFFSET('Sanitation Data'!$D$30,0,10*ROW('Sanitation Data'!D10)))</f>
        <v/>
      </c>
      <c r="CR16" s="34" t="str">
        <f ca="1">+IF(OFFSET('Sanitation Data'!$D$31,0,10*ROW('Sanitation Data'!D10))="","",OFFSET('Sanitation Data'!$D$31,0,10*ROW('Sanitation Data'!D10)))</f>
        <v/>
      </c>
      <c r="CS16" s="34" t="str">
        <f ca="1">+IF(OFFSET('Sanitation Data'!$D$32,0,10*ROW('Sanitation Data'!D10))="","",OFFSET('Sanitation Data'!$D$32,0,10*ROW('Sanitation Data'!D10)))</f>
        <v/>
      </c>
      <c r="CT16" s="34" t="str">
        <f ca="1">+IF(OFFSET('Sanitation Data'!$D$33,0,10*ROW('Sanitation Data'!D10))="","",OFFSET('Sanitation Data'!$D$33,0,10*ROW('Sanitation Data'!D10)))</f>
        <v/>
      </c>
      <c r="CU16" s="34" t="str">
        <f ca="1">+IF(OFFSET('Sanitation Data'!$E$29,0,10*ROW('Sanitation Data'!E10))="","",OFFSET('Sanitation Data'!$E$29,0,10*ROW('Sanitation Data'!E10)))</f>
        <v/>
      </c>
      <c r="CV16" s="34" t="str">
        <f ca="1">+IF(OFFSET('Sanitation Data'!$E$30,0,10*ROW('Sanitation Data'!E10))="","",OFFSET('Sanitation Data'!$E$30,0,10*ROW('Sanitation Data'!E10)))</f>
        <v/>
      </c>
      <c r="CW16" s="34" t="str">
        <f ca="1">+IF(OFFSET('Sanitation Data'!$E$31,0,10*ROW('Sanitation Data'!E10))="","",OFFSET('Sanitation Data'!$E$31,0,10*ROW('Sanitation Data'!E10)))</f>
        <v/>
      </c>
      <c r="CX16" s="34" t="str">
        <f ca="1">+IF(OFFSET('Sanitation Data'!$E$32,0,10*ROW('Sanitation Data'!E10))="","",OFFSET('Sanitation Data'!$E$32,0,10*ROW('Sanitation Data'!E10)))</f>
        <v/>
      </c>
      <c r="CY16" s="34" t="str">
        <f ca="1">+IF(OFFSET('Sanitation Data'!$E$33,0,10*ROW('Sanitation Data'!E10))="","",OFFSET('Sanitation Data'!$E$33,0,10*ROW('Sanitation Data'!E10)))</f>
        <v/>
      </c>
      <c r="CZ16" s="34" t="str">
        <f ca="1">+IF(OFFSET('Sanitation Data'!$F$29,0,10*ROW('Sanitation Data'!F10))="","",OFFSET('Sanitation Data'!$F$29,0,10*ROW('Sanitation Data'!F10)))</f>
        <v/>
      </c>
      <c r="DA16" s="34" t="str">
        <f ca="1">+IF(OFFSET('Sanitation Data'!$F$30,0,10*ROW('Sanitation Data'!F10))="","",OFFSET('Sanitation Data'!$F$30,0,10*ROW('Sanitation Data'!F10)))</f>
        <v/>
      </c>
      <c r="DB16" s="34" t="str">
        <f ca="1">+IF(OFFSET('Sanitation Data'!$F$31,0,10*ROW('Sanitation Data'!F10))="","",OFFSET('Sanitation Data'!$F$31,0,10*ROW('Sanitation Data'!F10)))</f>
        <v/>
      </c>
      <c r="DC16" s="34" t="str">
        <f ca="1">+IF(OFFSET('Sanitation Data'!$F$32,0,10*ROW('Sanitation Data'!F10))="","",OFFSET('Sanitation Data'!$F$32,0,10*ROW('Sanitation Data'!F10)))</f>
        <v/>
      </c>
      <c r="DD16" s="34" t="str">
        <f ca="1">+IF(OFFSET('Sanitation Data'!$F$33,0,10*ROW('Sanitation Data'!F10))="","",OFFSET('Sanitation Data'!$F$33,0,10*ROW('Sanitation Data'!F10)))</f>
        <v/>
      </c>
      <c r="DE16" s="34" t="str">
        <f ca="1">+IF(OFFSET('Sanitation Data'!$G$29,0,10*ROW('Sanitation Data'!G10))="","",OFFSET('Sanitation Data'!$G$29,0,10*ROW('Sanitation Data'!G10)))</f>
        <v/>
      </c>
      <c r="DF16" s="34" t="str">
        <f ca="1">+IF(OFFSET('Sanitation Data'!$G$30,0,10*ROW('Sanitation Data'!G10))="","",OFFSET('Sanitation Data'!$G$30,0,10*ROW('Sanitation Data'!G10)))</f>
        <v/>
      </c>
      <c r="DG16" s="34" t="str">
        <f ca="1">+IF(OFFSET('Sanitation Data'!$G$31,0,10*ROW('Sanitation Data'!G10))="","",OFFSET('Sanitation Data'!$G$31,0,10*ROW('Sanitation Data'!G10)))</f>
        <v/>
      </c>
      <c r="DH16" s="34" t="str">
        <f ca="1">+IF(OFFSET('Sanitation Data'!$G$32,0,10*ROW('Sanitation Data'!G10))="","",OFFSET('Sanitation Data'!$G$32,0,10*ROW('Sanitation Data'!G10)))</f>
        <v/>
      </c>
      <c r="DI16" s="34" t="str">
        <f ca="1">+IF(OFFSET('Sanitation Data'!$G$33,0,10*ROW('Sanitation Data'!G10))="","",OFFSET('Sanitation Data'!$G$33,0,10*ROW('Sanitation Data'!G10)))</f>
        <v/>
      </c>
      <c r="DJ16" s="34" t="str">
        <f ca="1">+IF(OFFSET('Sanitation Data'!$H$29,0,10*ROW('Sanitation Data'!H10))="","",OFFSET('Sanitation Data'!$H$29,0,10*ROW('Sanitation Data'!H10)))</f>
        <v/>
      </c>
      <c r="DK16" s="34" t="str">
        <f ca="1">+IF(OFFSET('Sanitation Data'!$H$30,0,10*ROW('Sanitation Data'!H10))="","",OFFSET('Sanitation Data'!$H$30,0,10*ROW('Sanitation Data'!H10)))</f>
        <v/>
      </c>
      <c r="DL16" s="34" t="str">
        <f ca="1">+IF(OFFSET('Sanitation Data'!$H$31,0,10*ROW('Sanitation Data'!H10))="","",OFFSET('Sanitation Data'!$H$31,0,10*ROW('Sanitation Data'!H10)))</f>
        <v/>
      </c>
      <c r="DM16" s="34" t="str">
        <f ca="1">+IF(OFFSET('Sanitation Data'!$H$32,0,10*ROW('Sanitation Data'!H10))="","",OFFSET('Sanitation Data'!$H$32,0,10*ROW('Sanitation Data'!H10)))</f>
        <v/>
      </c>
      <c r="DN16" s="34" t="str">
        <f ca="1">+IF(OFFSET('Sanitation Data'!$H$33,0,10*ROW('Sanitation Data'!H10))="","",OFFSET('Sanitation Data'!$H$33,0,10*ROW('Sanitation Data'!H10)))</f>
        <v/>
      </c>
      <c r="DO16" s="34" t="str">
        <f ca="1">+IF(OFFSET('Hygiene Data'!$C$12,0,10*ROW('Hygiene Data'!C10))="","",OFFSET('Hygiene Data'!$C$12,0,10*ROW('Hygiene Data'!C10)))</f>
        <v/>
      </c>
      <c r="DP16" s="34" t="str">
        <f ca="1">+IF(OFFSET('Hygiene Data'!$C$13,0,10*ROW('Hygiene Data'!C10))="","",OFFSET('Hygiene Data'!$C$13,0,10*ROW('Hygiene Data'!C10)))</f>
        <v/>
      </c>
      <c r="DQ16" s="34" t="str">
        <f ca="1">+IF(OFFSET('Hygiene Data'!$C$14,0,10*ROW('Hygiene Data'!C10))="","",OFFSET('Hygiene Data'!$C$14,0,10*ROW('Hygiene Data'!C10)))</f>
        <v/>
      </c>
      <c r="DR16" s="34" t="str">
        <f ca="1">+IF(OFFSET('Hygiene Data'!$D$12,0,10*ROW('Hygiene Data'!D10))="","",OFFSET('Hygiene Data'!$D$12,0,10*ROW('Hygiene Data'!D10)))</f>
        <v/>
      </c>
      <c r="DS16" s="34" t="str">
        <f ca="1">+IF(OFFSET('Hygiene Data'!$D$13,0,10*ROW('Hygiene Data'!D10))="","",OFFSET('Hygiene Data'!$D$13,0,10*ROW('Hygiene Data'!D10)))</f>
        <v/>
      </c>
      <c r="DT16" s="34" t="str">
        <f ca="1">+IF(OFFSET('Hygiene Data'!$D$14,0,10*ROW('Hygiene Data'!D10))="","",OFFSET('Hygiene Data'!$D$14,0,10*ROW('Hygiene Data'!D10)))</f>
        <v/>
      </c>
      <c r="DU16" s="34" t="str">
        <f ca="1">+IF(OFFSET('Hygiene Data'!$E$12,0,10*ROW('Hygiene Data'!E10))="","",OFFSET('Hygiene Data'!$E$12,0,10*ROW('Hygiene Data'!E10)))</f>
        <v/>
      </c>
      <c r="DV16" s="34" t="str">
        <f ca="1">+IF(OFFSET('Hygiene Data'!$E$13,0,10*ROW('Hygiene Data'!E10))="","",OFFSET('Hygiene Data'!$E$13,0,10*ROW('Hygiene Data'!E10)))</f>
        <v/>
      </c>
      <c r="DW16" s="34" t="str">
        <f ca="1">+IF(OFFSET('Hygiene Data'!$E$14,0,10*ROW('Hygiene Data'!E10))="","",OFFSET('Hygiene Data'!$E$14,0,10*ROW('Hygiene Data'!E10)))</f>
        <v/>
      </c>
      <c r="DX16" s="34" t="str">
        <f ca="1">+IF(OFFSET('Hygiene Data'!$F$12,0,10*ROW('Hygiene Data'!F10))="","",OFFSET('Hygiene Data'!$F$12,0,10*ROW('Hygiene Data'!F10)))</f>
        <v/>
      </c>
      <c r="DY16" s="34" t="str">
        <f ca="1">+IF(OFFSET('Hygiene Data'!$F$13,0,10*ROW('Hygiene Data'!F10))="","",OFFSET('Hygiene Data'!$F$13,0,10*ROW('Hygiene Data'!F10)))</f>
        <v/>
      </c>
      <c r="DZ16" s="34" t="str">
        <f ca="1">+IF(OFFSET('Hygiene Data'!$F$14,0,10*ROW('Hygiene Data'!F10))="","",OFFSET('Hygiene Data'!$F$14,0,10*ROW('Hygiene Data'!F10)))</f>
        <v/>
      </c>
      <c r="EA16" s="34" t="str">
        <f ca="1">+IF(OFFSET('Hygiene Data'!$G$12,0,10*ROW('Hygiene Data'!G10))="","",OFFSET('Hygiene Data'!$G$12,0,10*ROW('Hygiene Data'!G10)))</f>
        <v/>
      </c>
      <c r="EB16" s="34" t="str">
        <f ca="1">+IF(OFFSET('Hygiene Data'!$G$13,0,10*ROW('Hygiene Data'!G10))="","",OFFSET('Hygiene Data'!$G$13,0,10*ROW('Hygiene Data'!G10)))</f>
        <v/>
      </c>
      <c r="EC16" s="34" t="str">
        <f ca="1">+IF(OFFSET('Hygiene Data'!$G$14,0,10*ROW('Hygiene Data'!G10))="","",OFFSET('Hygiene Data'!$G$14,0,10*ROW('Hygiene Data'!G10)))</f>
        <v/>
      </c>
      <c r="ED16" s="34" t="str">
        <f ca="1">+IF(OFFSET('Hygiene Data'!$H$12,0,10*ROW('Hygiene Data'!H10))="","",OFFSET('Hygiene Data'!$H$12,0,10*ROW('Hygiene Data'!H10)))</f>
        <v/>
      </c>
      <c r="EE16" s="34" t="str">
        <f ca="1">+IF(OFFSET('Hygiene Data'!$H$13,0,10*ROW('Hygiene Data'!H10))="","",OFFSET('Hygiene Data'!$H$13,0,10*ROW('Hygiene Data'!H10)))</f>
        <v/>
      </c>
      <c r="EF16" s="34" t="str">
        <f ca="1">+IF(OFFSET('Hygiene Data'!$H$14,0,10*ROW('Hygiene Data'!H10))="","",OFFSET('Hygiene Data'!$H$14,0,10*ROW('Hygiene Data'!H10)))</f>
        <v/>
      </c>
    </row>
    <row r="17" spans="1:136" x14ac:dyDescent="0.25">
      <c r="A17" s="57" t="str">
        <f ca="1">+IF(OFFSET('Water Data'!$B$1,0,10*ROW('Water Data'!B11))="","",OFFSET('Water Data'!$B$1,0,10*ROW('Water Data'!B11)))</f>
        <v/>
      </c>
      <c r="B17" s="57" t="str">
        <f ca="1">+IF(OFFSET('Water Data'!$A$3,0,10*ROW('Water Data'!A11))="","",OFFSET('Water Data'!$A$3,0,10*ROW('Water Data'!A11)))</f>
        <v/>
      </c>
      <c r="C17" s="57" t="str">
        <f ca="1">+IF(OFFSET('Water Data'!$C$3,0,10*ROW('Water Data'!C11))="","",OFFSET('Water Data'!$C$3,0,10*ROW('Water Data'!C11)))</f>
        <v/>
      </c>
      <c r="D17" s="248" t="e">
        <f ca="1">+IF(AND(ISNUMBER(OFFSET('Water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8" t="e">
        <f ca="1">+IF(AND(ISNUMBER(OFFSET('Water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8" t="e">
        <f ca="1">+IF(AND(ISNUMBER(OFFSET('Water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8" t="e">
        <f ca="1">+IF(AND(ISNUMBER(OFFSET('Water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8" t="e">
        <f ca="1">+IF(AND(ISNUMBER(OFFSET('Water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8" t="e">
        <f ca="1">+IF(AND(ISNUMBER(OFFSET('Water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8" t="e">
        <f ca="1">+IF(AND(ISNUMBER(OFFSET('Water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8" t="e">
        <f ca="1">+IF(AND(ISNUMBER(OFFSET('Water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8" t="e">
        <f ca="1">+IF(AND(ISNUMBER(OFFSET('Water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8" t="e">
        <f ca="1">+IF(AND(ISNUMBER(OFFSET('Water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8" t="e">
        <f ca="1">+IF(AND(ISNUMBER(OFFSET('Water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8" t="e">
        <f ca="1">+IF(AND(ISNUMBER(OFFSET('Water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8" t="e">
        <f ca="1">+IF(AND(ISNUMBER(OFFSET('Water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8" t="e">
        <f ca="1">+IF(AND(ISNUMBER(OFFSET('Water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8" t="e">
        <f ca="1">+IF(AND(ISNUMBER(OFFSET('Water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8" t="e">
        <f ca="1">+IF(AND(ISNUMBER(OFFSET('Water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8" t="e">
        <f ca="1">+IF(AND(ISNUMBER(OFFSET('Water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8" t="e">
        <f ca="1">+IF(AND(ISNUMBER(OFFSET('Water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9" t="e">
        <f ca="1">+IF(AND(ISNUMBER(OFFSET('Sanitation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9" t="e">
        <f ca="1">+IF(AND(ISNUMBER(OFFSET('Sanitation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9" t="e">
        <f ca="1">+IF(AND(ISNUMBER(OFFSET('Sanitation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9" t="e">
        <f ca="1">+IF(AND(ISNUMBER(OFFSET('Sanitation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9" t="e">
        <f ca="1">+IF(AND(ISNUMBER(OFFSET('Sanitation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9" t="e">
        <f ca="1">+IF(AND(ISNUMBER(OFFSET('Sanitation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9" t="e">
        <f ca="1">+IF(AND(ISNUMBER(OFFSET('Sanitation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9" t="e">
        <f ca="1">+IF(AND(ISNUMBER(OFFSET('Sanitation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9" t="e">
        <f ca="1">+IF(AND(ISNUMBER(OFFSET('Sanitation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9" t="e">
        <f ca="1">+IF(AND(ISNUMBER(OFFSET('Sanitation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9" t="e">
        <f ca="1">+IF(AND(ISNUMBER(OFFSET('Sanitation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9" t="e">
        <f ca="1">+IF(AND(ISNUMBER(OFFSET('Sanitation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9" t="e">
        <f ca="1">+IF(AND(ISNUMBER(OFFSET('Sanitation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9" t="e">
        <f ca="1">+IF(AND(ISNUMBER(OFFSET('Sanitation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9" t="e">
        <f ca="1">+IF(AND(ISNUMBER(OFFSET('Sanitation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9" t="e">
        <f ca="1">+IF(AND(ISNUMBER(OFFSET('Sanitation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9" t="e">
        <f ca="1">+IF(AND(ISNUMBER(OFFSET('Sanitation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9" t="e">
        <f ca="1">+IF(AND(ISNUMBER(OFFSET('Sanitation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9" t="e">
        <f ca="1">+IF(AND(ISNUMBER(OFFSET('Sanitation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9" t="e">
        <f ca="1">+IF(AND(ISNUMBER(OFFSET('Sanitation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9" t="e">
        <f ca="1">+IF(AND(ISNUMBER(OFFSET('Sanitation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9" t="e">
        <f ca="1">+IF(AND(ISNUMBER(OFFSET('Sanitation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9" t="e">
        <f ca="1">+IF(AND(ISNUMBER(OFFSET('Sanitation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9" t="e">
        <f ca="1">+IF(AND(ISNUMBER(OFFSET('Sanitation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9" t="e">
        <f ca="1">+IF(AND(ISNUMBER(OFFSET('Sanitation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9" t="e">
        <f ca="1">+IF(AND(ISNUMBER(OFFSET('Sanitation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9" t="e">
        <f ca="1">+IF(AND(ISNUMBER(OFFSET('Sanitation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9" t="e">
        <f ca="1">+IF(AND(ISNUMBER(OFFSET('Sanitation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9" t="e">
        <f ca="1">+IF(AND(ISNUMBER(OFFSET('Sanitation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9" t="e">
        <f ca="1">+IF(AND(ISNUMBER(OFFSET('Sanitation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0" t="e">
        <f ca="1">+IF(AND(ISNUMBER(OFFSET('Hygiene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0" t="e">
        <f ca="1">+IF(AND(ISNUMBER(OFFSET('Hygiene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0" t="e">
        <f ca="1">+IF(AND(ISNUMBER(OFFSET('Hygiene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0" t="e">
        <f ca="1">+IF(AND(ISNUMBER(OFFSET('Hygiene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0" t="e">
        <f ca="1">+IF(AND(ISNUMBER(OFFSET('Hygiene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0" t="e">
        <f ca="1">+IF(AND(ISNUMBER(OFFSET('Hygiene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0" t="e">
        <f ca="1">+IF(AND(ISNUMBER(OFFSET('Hygiene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0" t="e">
        <f ca="1">+IF(AND(ISNUMBER(OFFSET('Hygiene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0" t="e">
        <f ca="1">+IF(AND(ISNUMBER(OFFSET('Hygiene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0" t="e">
        <f ca="1">+IF(AND(ISNUMBER(OFFSET('Hygiene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0" t="e">
        <f ca="1">+IF(AND(ISNUMBER(OFFSET('Hygiene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0" t="e">
        <f ca="1">+IF(AND(ISNUMBER(OFFSET('Hygiene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0" t="e">
        <f ca="1">+IF(AND(ISNUMBER(OFFSET('Hygiene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0" t="e">
        <f ca="1">+IF(AND(ISNUMBER(OFFSET('Hygiene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0" t="e">
        <f ca="1">+IF(AND(ISNUMBER(OFFSET('Hygiene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0" t="e">
        <f ca="1">+IF(AND(ISNUMBER(OFFSET('Hygiene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0" t="e">
        <f ca="1">+IF(AND(ISNUMBER(OFFSET('Hygiene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0" t="e">
        <f ca="1">+IF(AND(ISNUMBER(OFFSET('Hygiene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1">+IF(OFFSET('Water Data'!$C$28,0,10*ROW('Water Data'!C11))="","",OFFSET('Water Data'!$C$28,0,10*ROW('Water Data'!C11)))</f>
        <v/>
      </c>
      <c r="BT17" s="34" t="str">
        <f ca="1">+IF(OFFSET('Water Data'!$C$29,0,10*ROW('Water Data'!C11))="","",OFFSET('Water Data'!$C$29,0,10*ROW('Water Data'!C11)))</f>
        <v/>
      </c>
      <c r="BU17" s="34" t="str">
        <f ca="1">+IF(OFFSET('Water Data'!$C$30,0,10*ROW('Water Data'!C11))="","",OFFSET('Water Data'!$C$30,0,10*ROW('Water Data'!C11)))</f>
        <v/>
      </c>
      <c r="BV17" s="34" t="str">
        <f ca="1">+IF(OFFSET('Water Data'!$D$28,0,10*ROW('Water Data'!D11))="","",OFFSET('Water Data'!$D$28,0,10*ROW('Water Data'!D11)))</f>
        <v/>
      </c>
      <c r="BW17" s="34" t="str">
        <f ca="1">+IF(OFFSET('Water Data'!$D$29,0,10*ROW('Water Data'!D11))="","",OFFSET('Water Data'!$D$29,0,10*ROW('Water Data'!D11)))</f>
        <v/>
      </c>
      <c r="BX17" s="34" t="str">
        <f ca="1">+IF(OFFSET('Water Data'!$D$30,0,10*ROW('Water Data'!D11))="","",OFFSET('Water Data'!$D$30,0,10*ROW('Water Data'!D11)))</f>
        <v/>
      </c>
      <c r="BY17" s="34" t="str">
        <f ca="1">+IF(OFFSET('Water Data'!$E$28,0,10*ROW('Water Data'!E11))="","",OFFSET('Water Data'!$E$28,0,10*ROW('Water Data'!E11)))</f>
        <v/>
      </c>
      <c r="BZ17" s="34" t="str">
        <f ca="1">+IF(OFFSET('Water Data'!$E$29,0,10*ROW('Water Data'!E11))="","",OFFSET('Water Data'!$E$29,0,10*ROW('Water Data'!E11)))</f>
        <v/>
      </c>
      <c r="CA17" s="34" t="str">
        <f ca="1">+IF(OFFSET('Water Data'!$E$30,0,10*ROW('Water Data'!E11))="","",OFFSET('Water Data'!$E$30,0,10*ROW('Water Data'!E11)))</f>
        <v/>
      </c>
      <c r="CB17" s="34" t="str">
        <f ca="1">+IF(OFFSET('Water Data'!$F$28,0,10*ROW('Water Data'!F11))="","",OFFSET('Water Data'!$F$28,0,10*ROW('Water Data'!F11)))</f>
        <v/>
      </c>
      <c r="CC17" s="34" t="str">
        <f ca="1">+IF(OFFSET('Water Data'!$F$29,0,10*ROW('Water Data'!F11))="","",OFFSET('Water Data'!$F$29,0,10*ROW('Water Data'!F11)))</f>
        <v/>
      </c>
      <c r="CD17" s="34" t="str">
        <f ca="1">+IF(OFFSET('Water Data'!$F$30,0,10*ROW('Water Data'!F11))="","",OFFSET('Water Data'!$F$30,0,10*ROW('Water Data'!F11)))</f>
        <v/>
      </c>
      <c r="CE17" s="34" t="str">
        <f ca="1">+IF(OFFSET('Water Data'!$G$28,0,10*ROW('Water Data'!G11))="","",OFFSET('Water Data'!$G$28,0,10*ROW('Water Data'!G11)))</f>
        <v/>
      </c>
      <c r="CF17" s="34" t="str">
        <f ca="1">+IF(OFFSET('Water Data'!$G$29,0,10*ROW('Water Data'!G11))="","",OFFSET('Water Data'!$G$29,0,10*ROW('Water Data'!G11)))</f>
        <v/>
      </c>
      <c r="CG17" s="34" t="str">
        <f ca="1">+IF(OFFSET('Water Data'!$G$30,0,10*ROW('Water Data'!G11))="","",OFFSET('Water Data'!$G$30,0,10*ROW('Water Data'!G11)))</f>
        <v/>
      </c>
      <c r="CH17" s="34" t="str">
        <f ca="1">+IF(OFFSET('Water Data'!$H$28,0,10*ROW('Water Data'!H11))="","",OFFSET('Water Data'!$H$28,0,10*ROW('Water Data'!H11)))</f>
        <v/>
      </c>
      <c r="CI17" s="34" t="str">
        <f ca="1">+IF(OFFSET('Water Data'!$H$29,0,10*ROW('Water Data'!H11))="","",OFFSET('Water Data'!$H$29,0,10*ROW('Water Data'!H11)))</f>
        <v/>
      </c>
      <c r="CJ17" s="34" t="str">
        <f ca="1">+IF(OFFSET('Water Data'!$H$30,0,10*ROW('Water Data'!H11))="","",OFFSET('Water Data'!$H$30,0,10*ROW('Water Data'!H11)))</f>
        <v/>
      </c>
      <c r="CK17" s="34" t="str">
        <f ca="1">+IF(OFFSET('Sanitation Data'!$C$29,0,10*ROW('Sanitation Data'!C11))="","",OFFSET('Sanitation Data'!$C$29,0,10*ROW('Sanitation Data'!C11)))</f>
        <v/>
      </c>
      <c r="CL17" s="34" t="str">
        <f ca="1">+IF(OFFSET('Sanitation Data'!$C$30,0,10*ROW('Sanitation Data'!C11))="","",OFFSET('Sanitation Data'!$C$30,0,10*ROW('Sanitation Data'!C11)))</f>
        <v/>
      </c>
      <c r="CM17" s="34" t="str">
        <f ca="1">+IF(OFFSET('Sanitation Data'!$C$31,0,10*ROW('Sanitation Data'!C11))="","",OFFSET('Sanitation Data'!$C$31,0,10*ROW('Sanitation Data'!C11)))</f>
        <v/>
      </c>
      <c r="CN17" s="34" t="str">
        <f ca="1">+IF(OFFSET('Sanitation Data'!$C$32,0,10*ROW('Sanitation Data'!C11))="","",OFFSET('Sanitation Data'!$C$32,0,10*ROW('Sanitation Data'!C11)))</f>
        <v/>
      </c>
      <c r="CO17" s="34" t="str">
        <f ca="1">+IF(OFFSET('Sanitation Data'!$C$33,0,10*ROW('Sanitation Data'!C11))="","",OFFSET('Sanitation Data'!$C$33,0,10*ROW('Sanitation Data'!C11)))</f>
        <v/>
      </c>
      <c r="CP17" s="34" t="str">
        <f ca="1">+IF(OFFSET('Sanitation Data'!$D$29,0,10*ROW('Sanitation Data'!D11))="","",OFFSET('Sanitation Data'!$D$29,0,10*ROW('Sanitation Data'!D11)))</f>
        <v/>
      </c>
      <c r="CQ17" s="34" t="str">
        <f ca="1">+IF(OFFSET('Sanitation Data'!$D$30,0,10*ROW('Sanitation Data'!D11))="","",OFFSET('Sanitation Data'!$D$30,0,10*ROW('Sanitation Data'!D11)))</f>
        <v/>
      </c>
      <c r="CR17" s="34" t="str">
        <f ca="1">+IF(OFFSET('Sanitation Data'!$D$31,0,10*ROW('Sanitation Data'!D11))="","",OFFSET('Sanitation Data'!$D$31,0,10*ROW('Sanitation Data'!D11)))</f>
        <v/>
      </c>
      <c r="CS17" s="34" t="str">
        <f ca="1">+IF(OFFSET('Sanitation Data'!$D$32,0,10*ROW('Sanitation Data'!D11))="","",OFFSET('Sanitation Data'!$D$32,0,10*ROW('Sanitation Data'!D11)))</f>
        <v/>
      </c>
      <c r="CT17" s="34" t="str">
        <f ca="1">+IF(OFFSET('Sanitation Data'!$D$33,0,10*ROW('Sanitation Data'!D11))="","",OFFSET('Sanitation Data'!$D$33,0,10*ROW('Sanitation Data'!D11)))</f>
        <v/>
      </c>
      <c r="CU17" s="34" t="str">
        <f ca="1">+IF(OFFSET('Sanitation Data'!$E$29,0,10*ROW('Sanitation Data'!E11))="","",OFFSET('Sanitation Data'!$E$29,0,10*ROW('Sanitation Data'!E11)))</f>
        <v/>
      </c>
      <c r="CV17" s="34" t="str">
        <f ca="1">+IF(OFFSET('Sanitation Data'!$E$30,0,10*ROW('Sanitation Data'!E11))="","",OFFSET('Sanitation Data'!$E$30,0,10*ROW('Sanitation Data'!E11)))</f>
        <v/>
      </c>
      <c r="CW17" s="34" t="str">
        <f ca="1">+IF(OFFSET('Sanitation Data'!$E$31,0,10*ROW('Sanitation Data'!E11))="","",OFFSET('Sanitation Data'!$E$31,0,10*ROW('Sanitation Data'!E11)))</f>
        <v/>
      </c>
      <c r="CX17" s="34" t="str">
        <f ca="1">+IF(OFFSET('Sanitation Data'!$E$32,0,10*ROW('Sanitation Data'!E11))="","",OFFSET('Sanitation Data'!$E$32,0,10*ROW('Sanitation Data'!E11)))</f>
        <v/>
      </c>
      <c r="CY17" s="34" t="str">
        <f ca="1">+IF(OFFSET('Sanitation Data'!$E$33,0,10*ROW('Sanitation Data'!E11))="","",OFFSET('Sanitation Data'!$E$33,0,10*ROW('Sanitation Data'!E11)))</f>
        <v/>
      </c>
      <c r="CZ17" s="34" t="str">
        <f ca="1">+IF(OFFSET('Sanitation Data'!$F$29,0,10*ROW('Sanitation Data'!F11))="","",OFFSET('Sanitation Data'!$F$29,0,10*ROW('Sanitation Data'!F11)))</f>
        <v/>
      </c>
      <c r="DA17" s="34" t="str">
        <f ca="1">+IF(OFFSET('Sanitation Data'!$F$30,0,10*ROW('Sanitation Data'!F11))="","",OFFSET('Sanitation Data'!$F$30,0,10*ROW('Sanitation Data'!F11)))</f>
        <v/>
      </c>
      <c r="DB17" s="34" t="str">
        <f ca="1">+IF(OFFSET('Sanitation Data'!$F$31,0,10*ROW('Sanitation Data'!F11))="","",OFFSET('Sanitation Data'!$F$31,0,10*ROW('Sanitation Data'!F11)))</f>
        <v/>
      </c>
      <c r="DC17" s="34" t="str">
        <f ca="1">+IF(OFFSET('Sanitation Data'!$F$32,0,10*ROW('Sanitation Data'!F11))="","",OFFSET('Sanitation Data'!$F$32,0,10*ROW('Sanitation Data'!F11)))</f>
        <v/>
      </c>
      <c r="DD17" s="34" t="str">
        <f ca="1">+IF(OFFSET('Sanitation Data'!$F$33,0,10*ROW('Sanitation Data'!F11))="","",OFFSET('Sanitation Data'!$F$33,0,10*ROW('Sanitation Data'!F11)))</f>
        <v/>
      </c>
      <c r="DE17" s="34" t="str">
        <f ca="1">+IF(OFFSET('Sanitation Data'!$G$29,0,10*ROW('Sanitation Data'!G11))="","",OFFSET('Sanitation Data'!$G$29,0,10*ROW('Sanitation Data'!G11)))</f>
        <v/>
      </c>
      <c r="DF17" s="34" t="str">
        <f ca="1">+IF(OFFSET('Sanitation Data'!$G$30,0,10*ROW('Sanitation Data'!G11))="","",OFFSET('Sanitation Data'!$G$30,0,10*ROW('Sanitation Data'!G11)))</f>
        <v/>
      </c>
      <c r="DG17" s="34" t="str">
        <f ca="1">+IF(OFFSET('Sanitation Data'!$G$31,0,10*ROW('Sanitation Data'!G11))="","",OFFSET('Sanitation Data'!$G$31,0,10*ROW('Sanitation Data'!G11)))</f>
        <v/>
      </c>
      <c r="DH17" s="34" t="str">
        <f ca="1">+IF(OFFSET('Sanitation Data'!$G$32,0,10*ROW('Sanitation Data'!G11))="","",OFFSET('Sanitation Data'!$G$32,0,10*ROW('Sanitation Data'!G11)))</f>
        <v/>
      </c>
      <c r="DI17" s="34" t="str">
        <f ca="1">+IF(OFFSET('Sanitation Data'!$G$33,0,10*ROW('Sanitation Data'!G11))="","",OFFSET('Sanitation Data'!$G$33,0,10*ROW('Sanitation Data'!G11)))</f>
        <v/>
      </c>
      <c r="DJ17" s="34" t="str">
        <f ca="1">+IF(OFFSET('Sanitation Data'!$H$29,0,10*ROW('Sanitation Data'!H11))="","",OFFSET('Sanitation Data'!$H$29,0,10*ROW('Sanitation Data'!H11)))</f>
        <v/>
      </c>
      <c r="DK17" s="34" t="str">
        <f ca="1">+IF(OFFSET('Sanitation Data'!$H$30,0,10*ROW('Sanitation Data'!H11))="","",OFFSET('Sanitation Data'!$H$30,0,10*ROW('Sanitation Data'!H11)))</f>
        <v/>
      </c>
      <c r="DL17" s="34" t="str">
        <f ca="1">+IF(OFFSET('Sanitation Data'!$H$31,0,10*ROW('Sanitation Data'!H11))="","",OFFSET('Sanitation Data'!$H$31,0,10*ROW('Sanitation Data'!H11)))</f>
        <v/>
      </c>
      <c r="DM17" s="34" t="str">
        <f ca="1">+IF(OFFSET('Sanitation Data'!$H$32,0,10*ROW('Sanitation Data'!H11))="","",OFFSET('Sanitation Data'!$H$32,0,10*ROW('Sanitation Data'!H11)))</f>
        <v/>
      </c>
      <c r="DN17" s="34" t="str">
        <f ca="1">+IF(OFFSET('Sanitation Data'!$H$33,0,10*ROW('Sanitation Data'!H11))="","",OFFSET('Sanitation Data'!$H$33,0,10*ROW('Sanitation Data'!H11)))</f>
        <v/>
      </c>
      <c r="DO17" s="34" t="str">
        <f ca="1">+IF(OFFSET('Hygiene Data'!$C$12,0,10*ROW('Hygiene Data'!C11))="","",OFFSET('Hygiene Data'!$C$12,0,10*ROW('Hygiene Data'!C11)))</f>
        <v/>
      </c>
      <c r="DP17" s="34" t="str">
        <f ca="1">+IF(OFFSET('Hygiene Data'!$C$13,0,10*ROW('Hygiene Data'!C11))="","",OFFSET('Hygiene Data'!$C$13,0,10*ROW('Hygiene Data'!C11)))</f>
        <v/>
      </c>
      <c r="DQ17" s="34" t="str">
        <f ca="1">+IF(OFFSET('Hygiene Data'!$C$14,0,10*ROW('Hygiene Data'!C11))="","",OFFSET('Hygiene Data'!$C$14,0,10*ROW('Hygiene Data'!C11)))</f>
        <v/>
      </c>
      <c r="DR17" s="34" t="str">
        <f ca="1">+IF(OFFSET('Hygiene Data'!$D$12,0,10*ROW('Hygiene Data'!D11))="","",OFFSET('Hygiene Data'!$D$12,0,10*ROW('Hygiene Data'!D11)))</f>
        <v/>
      </c>
      <c r="DS17" s="34" t="str">
        <f ca="1">+IF(OFFSET('Hygiene Data'!$D$13,0,10*ROW('Hygiene Data'!D11))="","",OFFSET('Hygiene Data'!$D$13,0,10*ROW('Hygiene Data'!D11)))</f>
        <v/>
      </c>
      <c r="DT17" s="34" t="str">
        <f ca="1">+IF(OFFSET('Hygiene Data'!$D$14,0,10*ROW('Hygiene Data'!D11))="","",OFFSET('Hygiene Data'!$D$14,0,10*ROW('Hygiene Data'!D11)))</f>
        <v/>
      </c>
      <c r="DU17" s="34" t="str">
        <f ca="1">+IF(OFFSET('Hygiene Data'!$E$12,0,10*ROW('Hygiene Data'!E11))="","",OFFSET('Hygiene Data'!$E$12,0,10*ROW('Hygiene Data'!E11)))</f>
        <v/>
      </c>
      <c r="DV17" s="34" t="str">
        <f ca="1">+IF(OFFSET('Hygiene Data'!$E$13,0,10*ROW('Hygiene Data'!E11))="","",OFFSET('Hygiene Data'!$E$13,0,10*ROW('Hygiene Data'!E11)))</f>
        <v/>
      </c>
      <c r="DW17" s="34" t="str">
        <f ca="1">+IF(OFFSET('Hygiene Data'!$E$14,0,10*ROW('Hygiene Data'!E11))="","",OFFSET('Hygiene Data'!$E$14,0,10*ROW('Hygiene Data'!E11)))</f>
        <v/>
      </c>
      <c r="DX17" s="34" t="str">
        <f ca="1">+IF(OFFSET('Hygiene Data'!$F$12,0,10*ROW('Hygiene Data'!F11))="","",OFFSET('Hygiene Data'!$F$12,0,10*ROW('Hygiene Data'!F11)))</f>
        <v/>
      </c>
      <c r="DY17" s="34" t="str">
        <f ca="1">+IF(OFFSET('Hygiene Data'!$F$13,0,10*ROW('Hygiene Data'!F11))="","",OFFSET('Hygiene Data'!$F$13,0,10*ROW('Hygiene Data'!F11)))</f>
        <v/>
      </c>
      <c r="DZ17" s="34" t="str">
        <f ca="1">+IF(OFFSET('Hygiene Data'!$F$14,0,10*ROW('Hygiene Data'!F11))="","",OFFSET('Hygiene Data'!$F$14,0,10*ROW('Hygiene Data'!F11)))</f>
        <v/>
      </c>
      <c r="EA17" s="34" t="str">
        <f ca="1">+IF(OFFSET('Hygiene Data'!$G$12,0,10*ROW('Hygiene Data'!G11))="","",OFFSET('Hygiene Data'!$G$12,0,10*ROW('Hygiene Data'!G11)))</f>
        <v/>
      </c>
      <c r="EB17" s="34" t="str">
        <f ca="1">+IF(OFFSET('Hygiene Data'!$G$13,0,10*ROW('Hygiene Data'!G11))="","",OFFSET('Hygiene Data'!$G$13,0,10*ROW('Hygiene Data'!G11)))</f>
        <v/>
      </c>
      <c r="EC17" s="34" t="str">
        <f ca="1">+IF(OFFSET('Hygiene Data'!$G$14,0,10*ROW('Hygiene Data'!G11))="","",OFFSET('Hygiene Data'!$G$14,0,10*ROW('Hygiene Data'!G11)))</f>
        <v/>
      </c>
      <c r="ED17" s="34" t="str">
        <f ca="1">+IF(OFFSET('Hygiene Data'!$H$12,0,10*ROW('Hygiene Data'!H11))="","",OFFSET('Hygiene Data'!$H$12,0,10*ROW('Hygiene Data'!H11)))</f>
        <v/>
      </c>
      <c r="EE17" s="34" t="str">
        <f ca="1">+IF(OFFSET('Hygiene Data'!$H$13,0,10*ROW('Hygiene Data'!H11))="","",OFFSET('Hygiene Data'!$H$13,0,10*ROW('Hygiene Data'!H11)))</f>
        <v/>
      </c>
      <c r="EF17" s="34" t="str">
        <f ca="1">+IF(OFFSET('Hygiene Data'!$H$14,0,10*ROW('Hygiene Data'!H11))="","",OFFSET('Hygiene Data'!$H$14,0,10*ROW('Hygiene Data'!H11)))</f>
        <v/>
      </c>
    </row>
    <row r="18" spans="1:136" x14ac:dyDescent="0.25">
      <c r="A18" s="57" t="str">
        <f ca="1">+IF(OFFSET('Water Data'!$B$1,0,10*ROW('Water Data'!B12))="","",OFFSET('Water Data'!$B$1,0,10*ROW('Water Data'!B12)))</f>
        <v/>
      </c>
      <c r="B18" s="57" t="str">
        <f ca="1">+IF(OFFSET('Water Data'!$A$3,0,10*ROW('Water Data'!A12))="","",OFFSET('Water Data'!$A$3,0,10*ROW('Water Data'!A12)))</f>
        <v/>
      </c>
      <c r="C18" s="57" t="str">
        <f ca="1">+IF(OFFSET('Water Data'!$C$3,0,10*ROW('Water Data'!C12))="","",OFFSET('Water Data'!$C$3,0,10*ROW('Water Data'!C12)))</f>
        <v/>
      </c>
      <c r="D18" s="248" t="e">
        <f ca="1">+IF(AND(ISNUMBER(OFFSET('Water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8" t="e">
        <f ca="1">+IF(AND(ISNUMBER(OFFSET('Water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8" t="e">
        <f ca="1">+IF(AND(ISNUMBER(OFFSET('Water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8" t="e">
        <f ca="1">+IF(AND(ISNUMBER(OFFSET('Water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8" t="e">
        <f ca="1">+IF(AND(ISNUMBER(OFFSET('Water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8" t="e">
        <f ca="1">+IF(AND(ISNUMBER(OFFSET('Water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8" t="e">
        <f ca="1">+IF(AND(ISNUMBER(OFFSET('Water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8" t="e">
        <f ca="1">+IF(AND(ISNUMBER(OFFSET('Water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8" t="e">
        <f ca="1">+IF(AND(ISNUMBER(OFFSET('Water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8" t="e">
        <f ca="1">+IF(AND(ISNUMBER(OFFSET('Water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8" t="e">
        <f ca="1">+IF(AND(ISNUMBER(OFFSET('Water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8" t="e">
        <f ca="1">+IF(AND(ISNUMBER(OFFSET('Water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8" t="e">
        <f ca="1">+IF(AND(ISNUMBER(OFFSET('Water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8" t="e">
        <f ca="1">+IF(AND(ISNUMBER(OFFSET('Water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8" t="e">
        <f ca="1">+IF(AND(ISNUMBER(OFFSET('Water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8" t="e">
        <f ca="1">+IF(AND(ISNUMBER(OFFSET('Water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8" t="e">
        <f ca="1">+IF(AND(ISNUMBER(OFFSET('Water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8" t="e">
        <f ca="1">+IF(AND(ISNUMBER(OFFSET('Water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9" t="e">
        <f ca="1">+IF(AND(ISNUMBER(OFFSET('Sanitation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9" t="e">
        <f ca="1">+IF(AND(ISNUMBER(OFFSET('Sanitation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9" t="e">
        <f ca="1">+IF(AND(ISNUMBER(OFFSET('Sanitation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9" t="e">
        <f ca="1">+IF(AND(ISNUMBER(OFFSET('Sanitation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9" t="e">
        <f ca="1">+IF(AND(ISNUMBER(OFFSET('Sanitation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9" t="e">
        <f ca="1">+IF(AND(ISNUMBER(OFFSET('Sanitation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9" t="e">
        <f ca="1">+IF(AND(ISNUMBER(OFFSET('Sanitation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9" t="e">
        <f ca="1">+IF(AND(ISNUMBER(OFFSET('Sanitation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9" t="e">
        <f ca="1">+IF(AND(ISNUMBER(OFFSET('Sanitation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9" t="e">
        <f ca="1">+IF(AND(ISNUMBER(OFFSET('Sanitation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9" t="e">
        <f ca="1">+IF(AND(ISNUMBER(OFFSET('Sanitation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9" t="e">
        <f ca="1">+IF(AND(ISNUMBER(OFFSET('Sanitation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9" t="e">
        <f ca="1">+IF(AND(ISNUMBER(OFFSET('Sanitation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9" t="e">
        <f ca="1">+IF(AND(ISNUMBER(OFFSET('Sanitation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9" t="e">
        <f ca="1">+IF(AND(ISNUMBER(OFFSET('Sanitation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9" t="e">
        <f ca="1">+IF(AND(ISNUMBER(OFFSET('Sanitation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9" t="e">
        <f ca="1">+IF(AND(ISNUMBER(OFFSET('Sanitation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9" t="e">
        <f ca="1">+IF(AND(ISNUMBER(OFFSET('Sanitation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9" t="e">
        <f ca="1">+IF(AND(ISNUMBER(OFFSET('Sanitation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9" t="e">
        <f ca="1">+IF(AND(ISNUMBER(OFFSET('Sanitation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9" t="e">
        <f ca="1">+IF(AND(ISNUMBER(OFFSET('Sanitation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9" t="e">
        <f ca="1">+IF(AND(ISNUMBER(OFFSET('Sanitation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9" t="e">
        <f ca="1">+IF(AND(ISNUMBER(OFFSET('Sanitation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9" t="e">
        <f ca="1">+IF(AND(ISNUMBER(OFFSET('Sanitation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9" t="e">
        <f ca="1">+IF(AND(ISNUMBER(OFFSET('Sanitation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9" t="e">
        <f ca="1">+IF(AND(ISNUMBER(OFFSET('Sanitation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9" t="e">
        <f ca="1">+IF(AND(ISNUMBER(OFFSET('Sanitation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9" t="e">
        <f ca="1">+IF(AND(ISNUMBER(OFFSET('Sanitation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9" t="e">
        <f ca="1">+IF(AND(ISNUMBER(OFFSET('Sanitation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9" t="e">
        <f ca="1">+IF(AND(ISNUMBER(OFFSET('Sanitation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0" t="e">
        <f ca="1">+IF(AND(ISNUMBER(OFFSET('Hygiene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0" t="e">
        <f ca="1">+IF(AND(ISNUMBER(OFFSET('Hygiene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0" t="e">
        <f ca="1">+IF(AND(ISNUMBER(OFFSET('Hygiene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0" t="e">
        <f ca="1">+IF(AND(ISNUMBER(OFFSET('Hygiene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0" t="e">
        <f ca="1">+IF(AND(ISNUMBER(OFFSET('Hygiene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0" t="e">
        <f ca="1">+IF(AND(ISNUMBER(OFFSET('Hygiene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0" t="e">
        <f ca="1">+IF(AND(ISNUMBER(OFFSET('Hygiene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0" t="e">
        <f ca="1">+IF(AND(ISNUMBER(OFFSET('Hygiene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0" t="e">
        <f ca="1">+IF(AND(ISNUMBER(OFFSET('Hygiene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0" t="e">
        <f ca="1">+IF(AND(ISNUMBER(OFFSET('Hygiene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0" t="e">
        <f ca="1">+IF(AND(ISNUMBER(OFFSET('Hygiene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0" t="e">
        <f ca="1">+IF(AND(ISNUMBER(OFFSET('Hygiene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0" t="e">
        <f ca="1">+IF(AND(ISNUMBER(OFFSET('Hygiene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0" t="e">
        <f ca="1">+IF(AND(ISNUMBER(OFFSET('Hygiene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0" t="e">
        <f ca="1">+IF(AND(ISNUMBER(OFFSET('Hygiene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0" t="e">
        <f ca="1">+IF(AND(ISNUMBER(OFFSET('Hygiene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0" t="e">
        <f ca="1">+IF(AND(ISNUMBER(OFFSET('Hygiene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0" t="e">
        <f ca="1">+IF(AND(ISNUMBER(OFFSET('Hygiene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1">+IF(OFFSET('Water Data'!$C$28,0,10*ROW('Water Data'!C12))="","",OFFSET('Water Data'!$C$28,0,10*ROW('Water Data'!C12)))</f>
        <v/>
      </c>
      <c r="BT18" s="34" t="str">
        <f ca="1">+IF(OFFSET('Water Data'!$C$29,0,10*ROW('Water Data'!C12))="","",OFFSET('Water Data'!$C$29,0,10*ROW('Water Data'!C12)))</f>
        <v/>
      </c>
      <c r="BU18" s="34" t="str">
        <f ca="1">+IF(OFFSET('Water Data'!$C$30,0,10*ROW('Water Data'!C12))="","",OFFSET('Water Data'!$C$30,0,10*ROW('Water Data'!C12)))</f>
        <v/>
      </c>
      <c r="BV18" s="34" t="str">
        <f ca="1">+IF(OFFSET('Water Data'!$D$28,0,10*ROW('Water Data'!D12))="","",OFFSET('Water Data'!$D$28,0,10*ROW('Water Data'!D12)))</f>
        <v/>
      </c>
      <c r="BW18" s="34" t="str">
        <f ca="1">+IF(OFFSET('Water Data'!$D$29,0,10*ROW('Water Data'!D12))="","",OFFSET('Water Data'!$D$29,0,10*ROW('Water Data'!D12)))</f>
        <v/>
      </c>
      <c r="BX18" s="34" t="str">
        <f ca="1">+IF(OFFSET('Water Data'!$D$30,0,10*ROW('Water Data'!D12))="","",OFFSET('Water Data'!$D$30,0,10*ROW('Water Data'!D12)))</f>
        <v/>
      </c>
      <c r="BY18" s="34" t="str">
        <f ca="1">+IF(OFFSET('Water Data'!$E$28,0,10*ROW('Water Data'!E12))="","",OFFSET('Water Data'!$E$28,0,10*ROW('Water Data'!E12)))</f>
        <v/>
      </c>
      <c r="BZ18" s="34" t="str">
        <f ca="1">+IF(OFFSET('Water Data'!$E$29,0,10*ROW('Water Data'!E12))="","",OFFSET('Water Data'!$E$29,0,10*ROW('Water Data'!E12)))</f>
        <v/>
      </c>
      <c r="CA18" s="34" t="str">
        <f ca="1">+IF(OFFSET('Water Data'!$E$30,0,10*ROW('Water Data'!E12))="","",OFFSET('Water Data'!$E$30,0,10*ROW('Water Data'!E12)))</f>
        <v/>
      </c>
      <c r="CB18" s="34" t="str">
        <f ca="1">+IF(OFFSET('Water Data'!$F$28,0,10*ROW('Water Data'!F12))="","",OFFSET('Water Data'!$F$28,0,10*ROW('Water Data'!F12)))</f>
        <v/>
      </c>
      <c r="CC18" s="34" t="str">
        <f ca="1">+IF(OFFSET('Water Data'!$F$29,0,10*ROW('Water Data'!F12))="","",OFFSET('Water Data'!$F$29,0,10*ROW('Water Data'!F12)))</f>
        <v/>
      </c>
      <c r="CD18" s="34" t="str">
        <f ca="1">+IF(OFFSET('Water Data'!$F$30,0,10*ROW('Water Data'!F12))="","",OFFSET('Water Data'!$F$30,0,10*ROW('Water Data'!F12)))</f>
        <v/>
      </c>
      <c r="CE18" s="34" t="str">
        <f ca="1">+IF(OFFSET('Water Data'!$G$28,0,10*ROW('Water Data'!G12))="","",OFFSET('Water Data'!$G$28,0,10*ROW('Water Data'!G12)))</f>
        <v/>
      </c>
      <c r="CF18" s="34" t="str">
        <f ca="1">+IF(OFFSET('Water Data'!$G$29,0,10*ROW('Water Data'!G12))="","",OFFSET('Water Data'!$G$29,0,10*ROW('Water Data'!G12)))</f>
        <v/>
      </c>
      <c r="CG18" s="34" t="str">
        <f ca="1">+IF(OFFSET('Water Data'!$G$30,0,10*ROW('Water Data'!G12))="","",OFFSET('Water Data'!$G$30,0,10*ROW('Water Data'!G12)))</f>
        <v/>
      </c>
      <c r="CH18" s="34" t="str">
        <f ca="1">+IF(OFFSET('Water Data'!$H$28,0,10*ROW('Water Data'!H12))="","",OFFSET('Water Data'!$H$28,0,10*ROW('Water Data'!H12)))</f>
        <v/>
      </c>
      <c r="CI18" s="34" t="str">
        <f ca="1">+IF(OFFSET('Water Data'!$H$29,0,10*ROW('Water Data'!H12))="","",OFFSET('Water Data'!$H$29,0,10*ROW('Water Data'!H12)))</f>
        <v/>
      </c>
      <c r="CJ18" s="34" t="str">
        <f ca="1">+IF(OFFSET('Water Data'!$H$30,0,10*ROW('Water Data'!H12))="","",OFFSET('Water Data'!$H$30,0,10*ROW('Water Data'!H12)))</f>
        <v/>
      </c>
      <c r="CK18" s="34" t="str">
        <f ca="1">+IF(OFFSET('Sanitation Data'!$C$29,0,10*ROW('Sanitation Data'!C12))="","",OFFSET('Sanitation Data'!$C$29,0,10*ROW('Sanitation Data'!C12)))</f>
        <v/>
      </c>
      <c r="CL18" s="34" t="str">
        <f ca="1">+IF(OFFSET('Sanitation Data'!$C$30,0,10*ROW('Sanitation Data'!C12))="","",OFFSET('Sanitation Data'!$C$30,0,10*ROW('Sanitation Data'!C12)))</f>
        <v/>
      </c>
      <c r="CM18" s="34" t="str">
        <f ca="1">+IF(OFFSET('Sanitation Data'!$C$31,0,10*ROW('Sanitation Data'!C12))="","",OFFSET('Sanitation Data'!$C$31,0,10*ROW('Sanitation Data'!C12)))</f>
        <v/>
      </c>
      <c r="CN18" s="34" t="str">
        <f ca="1">+IF(OFFSET('Sanitation Data'!$C$32,0,10*ROW('Sanitation Data'!C12))="","",OFFSET('Sanitation Data'!$C$32,0,10*ROW('Sanitation Data'!C12)))</f>
        <v/>
      </c>
      <c r="CO18" s="34" t="str">
        <f ca="1">+IF(OFFSET('Sanitation Data'!$C$33,0,10*ROW('Sanitation Data'!C12))="","",OFFSET('Sanitation Data'!$C$33,0,10*ROW('Sanitation Data'!C12)))</f>
        <v/>
      </c>
      <c r="CP18" s="34" t="str">
        <f ca="1">+IF(OFFSET('Sanitation Data'!$D$29,0,10*ROW('Sanitation Data'!D12))="","",OFFSET('Sanitation Data'!$D$29,0,10*ROW('Sanitation Data'!D12)))</f>
        <v/>
      </c>
      <c r="CQ18" s="34" t="str">
        <f ca="1">+IF(OFFSET('Sanitation Data'!$D$30,0,10*ROW('Sanitation Data'!D12))="","",OFFSET('Sanitation Data'!$D$30,0,10*ROW('Sanitation Data'!D12)))</f>
        <v/>
      </c>
      <c r="CR18" s="34" t="str">
        <f ca="1">+IF(OFFSET('Sanitation Data'!$D$31,0,10*ROW('Sanitation Data'!D12))="","",OFFSET('Sanitation Data'!$D$31,0,10*ROW('Sanitation Data'!D12)))</f>
        <v/>
      </c>
      <c r="CS18" s="34" t="str">
        <f ca="1">+IF(OFFSET('Sanitation Data'!$D$32,0,10*ROW('Sanitation Data'!D12))="","",OFFSET('Sanitation Data'!$D$32,0,10*ROW('Sanitation Data'!D12)))</f>
        <v/>
      </c>
      <c r="CT18" s="34" t="str">
        <f ca="1">+IF(OFFSET('Sanitation Data'!$D$33,0,10*ROW('Sanitation Data'!D12))="","",OFFSET('Sanitation Data'!$D$33,0,10*ROW('Sanitation Data'!D12)))</f>
        <v/>
      </c>
      <c r="CU18" s="34" t="str">
        <f ca="1">+IF(OFFSET('Sanitation Data'!$E$29,0,10*ROW('Sanitation Data'!E12))="","",OFFSET('Sanitation Data'!$E$29,0,10*ROW('Sanitation Data'!E12)))</f>
        <v/>
      </c>
      <c r="CV18" s="34" t="str">
        <f ca="1">+IF(OFFSET('Sanitation Data'!$E$30,0,10*ROW('Sanitation Data'!E12))="","",OFFSET('Sanitation Data'!$E$30,0,10*ROW('Sanitation Data'!E12)))</f>
        <v/>
      </c>
      <c r="CW18" s="34" t="str">
        <f ca="1">+IF(OFFSET('Sanitation Data'!$E$31,0,10*ROW('Sanitation Data'!E12))="","",OFFSET('Sanitation Data'!$E$31,0,10*ROW('Sanitation Data'!E12)))</f>
        <v/>
      </c>
      <c r="CX18" s="34" t="str">
        <f ca="1">+IF(OFFSET('Sanitation Data'!$E$32,0,10*ROW('Sanitation Data'!E12))="","",OFFSET('Sanitation Data'!$E$32,0,10*ROW('Sanitation Data'!E12)))</f>
        <v/>
      </c>
      <c r="CY18" s="34" t="str">
        <f ca="1">+IF(OFFSET('Sanitation Data'!$E$33,0,10*ROW('Sanitation Data'!E12))="","",OFFSET('Sanitation Data'!$E$33,0,10*ROW('Sanitation Data'!E12)))</f>
        <v/>
      </c>
      <c r="CZ18" s="34" t="str">
        <f ca="1">+IF(OFFSET('Sanitation Data'!$F$29,0,10*ROW('Sanitation Data'!F12))="","",OFFSET('Sanitation Data'!$F$29,0,10*ROW('Sanitation Data'!F12)))</f>
        <v/>
      </c>
      <c r="DA18" s="34" t="str">
        <f ca="1">+IF(OFFSET('Sanitation Data'!$F$30,0,10*ROW('Sanitation Data'!F12))="","",OFFSET('Sanitation Data'!$F$30,0,10*ROW('Sanitation Data'!F12)))</f>
        <v/>
      </c>
      <c r="DB18" s="34" t="str">
        <f ca="1">+IF(OFFSET('Sanitation Data'!$F$31,0,10*ROW('Sanitation Data'!F12))="","",OFFSET('Sanitation Data'!$F$31,0,10*ROW('Sanitation Data'!F12)))</f>
        <v/>
      </c>
      <c r="DC18" s="34" t="str">
        <f ca="1">+IF(OFFSET('Sanitation Data'!$F$32,0,10*ROW('Sanitation Data'!F12))="","",OFFSET('Sanitation Data'!$F$32,0,10*ROW('Sanitation Data'!F12)))</f>
        <v/>
      </c>
      <c r="DD18" s="34" t="str">
        <f ca="1">+IF(OFFSET('Sanitation Data'!$F$33,0,10*ROW('Sanitation Data'!F12))="","",OFFSET('Sanitation Data'!$F$33,0,10*ROW('Sanitation Data'!F12)))</f>
        <v/>
      </c>
      <c r="DE18" s="34" t="str">
        <f ca="1">+IF(OFFSET('Sanitation Data'!$G$29,0,10*ROW('Sanitation Data'!G12))="","",OFFSET('Sanitation Data'!$G$29,0,10*ROW('Sanitation Data'!G12)))</f>
        <v/>
      </c>
      <c r="DF18" s="34" t="str">
        <f ca="1">+IF(OFFSET('Sanitation Data'!$G$30,0,10*ROW('Sanitation Data'!G12))="","",OFFSET('Sanitation Data'!$G$30,0,10*ROW('Sanitation Data'!G12)))</f>
        <v/>
      </c>
      <c r="DG18" s="34" t="str">
        <f ca="1">+IF(OFFSET('Sanitation Data'!$G$31,0,10*ROW('Sanitation Data'!G12))="","",OFFSET('Sanitation Data'!$G$31,0,10*ROW('Sanitation Data'!G12)))</f>
        <v/>
      </c>
      <c r="DH18" s="34" t="str">
        <f ca="1">+IF(OFFSET('Sanitation Data'!$G$32,0,10*ROW('Sanitation Data'!G12))="","",OFFSET('Sanitation Data'!$G$32,0,10*ROW('Sanitation Data'!G12)))</f>
        <v/>
      </c>
      <c r="DI18" s="34" t="str">
        <f ca="1">+IF(OFFSET('Sanitation Data'!$G$33,0,10*ROW('Sanitation Data'!G12))="","",OFFSET('Sanitation Data'!$G$33,0,10*ROW('Sanitation Data'!G12)))</f>
        <v/>
      </c>
      <c r="DJ18" s="34" t="str">
        <f ca="1">+IF(OFFSET('Sanitation Data'!$H$29,0,10*ROW('Sanitation Data'!H12))="","",OFFSET('Sanitation Data'!$H$29,0,10*ROW('Sanitation Data'!H12)))</f>
        <v/>
      </c>
      <c r="DK18" s="34" t="str">
        <f ca="1">+IF(OFFSET('Sanitation Data'!$H$30,0,10*ROW('Sanitation Data'!H12))="","",OFFSET('Sanitation Data'!$H$30,0,10*ROW('Sanitation Data'!H12)))</f>
        <v/>
      </c>
      <c r="DL18" s="34" t="str">
        <f ca="1">+IF(OFFSET('Sanitation Data'!$H$31,0,10*ROW('Sanitation Data'!H12))="","",OFFSET('Sanitation Data'!$H$31,0,10*ROW('Sanitation Data'!H12)))</f>
        <v/>
      </c>
      <c r="DM18" s="34" t="str">
        <f ca="1">+IF(OFFSET('Sanitation Data'!$H$32,0,10*ROW('Sanitation Data'!H12))="","",OFFSET('Sanitation Data'!$H$32,0,10*ROW('Sanitation Data'!H12)))</f>
        <v/>
      </c>
      <c r="DN18" s="34" t="str">
        <f ca="1">+IF(OFFSET('Sanitation Data'!$H$33,0,10*ROW('Sanitation Data'!H12))="","",OFFSET('Sanitation Data'!$H$33,0,10*ROW('Sanitation Data'!H12)))</f>
        <v/>
      </c>
      <c r="DO18" s="34" t="str">
        <f ca="1">+IF(OFFSET('Hygiene Data'!$C$12,0,10*ROW('Hygiene Data'!C12))="","",OFFSET('Hygiene Data'!$C$12,0,10*ROW('Hygiene Data'!C12)))</f>
        <v/>
      </c>
      <c r="DP18" s="34" t="str">
        <f ca="1">+IF(OFFSET('Hygiene Data'!$C$13,0,10*ROW('Hygiene Data'!C12))="","",OFFSET('Hygiene Data'!$C$13,0,10*ROW('Hygiene Data'!C12)))</f>
        <v/>
      </c>
      <c r="DQ18" s="34" t="str">
        <f ca="1">+IF(OFFSET('Hygiene Data'!$C$14,0,10*ROW('Hygiene Data'!C12))="","",OFFSET('Hygiene Data'!$C$14,0,10*ROW('Hygiene Data'!C12)))</f>
        <v/>
      </c>
      <c r="DR18" s="34" t="str">
        <f ca="1">+IF(OFFSET('Hygiene Data'!$D$12,0,10*ROW('Hygiene Data'!D12))="","",OFFSET('Hygiene Data'!$D$12,0,10*ROW('Hygiene Data'!D12)))</f>
        <v/>
      </c>
      <c r="DS18" s="34" t="str">
        <f ca="1">+IF(OFFSET('Hygiene Data'!$D$13,0,10*ROW('Hygiene Data'!D12))="","",OFFSET('Hygiene Data'!$D$13,0,10*ROW('Hygiene Data'!D12)))</f>
        <v/>
      </c>
      <c r="DT18" s="34" t="str">
        <f ca="1">+IF(OFFSET('Hygiene Data'!$D$14,0,10*ROW('Hygiene Data'!D12))="","",OFFSET('Hygiene Data'!$D$14,0,10*ROW('Hygiene Data'!D12)))</f>
        <v/>
      </c>
      <c r="DU18" s="34" t="str">
        <f ca="1">+IF(OFFSET('Hygiene Data'!$E$12,0,10*ROW('Hygiene Data'!E12))="","",OFFSET('Hygiene Data'!$E$12,0,10*ROW('Hygiene Data'!E12)))</f>
        <v/>
      </c>
      <c r="DV18" s="34" t="str">
        <f ca="1">+IF(OFFSET('Hygiene Data'!$E$13,0,10*ROW('Hygiene Data'!E12))="","",OFFSET('Hygiene Data'!$E$13,0,10*ROW('Hygiene Data'!E12)))</f>
        <v/>
      </c>
      <c r="DW18" s="34" t="str">
        <f ca="1">+IF(OFFSET('Hygiene Data'!$E$14,0,10*ROW('Hygiene Data'!E12))="","",OFFSET('Hygiene Data'!$E$14,0,10*ROW('Hygiene Data'!E12)))</f>
        <v/>
      </c>
      <c r="DX18" s="34" t="str">
        <f ca="1">+IF(OFFSET('Hygiene Data'!$F$12,0,10*ROW('Hygiene Data'!F12))="","",OFFSET('Hygiene Data'!$F$12,0,10*ROW('Hygiene Data'!F12)))</f>
        <v/>
      </c>
      <c r="DY18" s="34" t="str">
        <f ca="1">+IF(OFFSET('Hygiene Data'!$F$13,0,10*ROW('Hygiene Data'!F12))="","",OFFSET('Hygiene Data'!$F$13,0,10*ROW('Hygiene Data'!F12)))</f>
        <v/>
      </c>
      <c r="DZ18" s="34" t="str">
        <f ca="1">+IF(OFFSET('Hygiene Data'!$F$14,0,10*ROW('Hygiene Data'!F12))="","",OFFSET('Hygiene Data'!$F$14,0,10*ROW('Hygiene Data'!F12)))</f>
        <v/>
      </c>
      <c r="EA18" s="34" t="str">
        <f ca="1">+IF(OFFSET('Hygiene Data'!$G$12,0,10*ROW('Hygiene Data'!G12))="","",OFFSET('Hygiene Data'!$G$12,0,10*ROW('Hygiene Data'!G12)))</f>
        <v/>
      </c>
      <c r="EB18" s="34" t="str">
        <f ca="1">+IF(OFFSET('Hygiene Data'!$G$13,0,10*ROW('Hygiene Data'!G12))="","",OFFSET('Hygiene Data'!$G$13,0,10*ROW('Hygiene Data'!G12)))</f>
        <v/>
      </c>
      <c r="EC18" s="34" t="str">
        <f ca="1">+IF(OFFSET('Hygiene Data'!$G$14,0,10*ROW('Hygiene Data'!G12))="","",OFFSET('Hygiene Data'!$G$14,0,10*ROW('Hygiene Data'!G12)))</f>
        <v/>
      </c>
      <c r="ED18" s="34" t="str">
        <f ca="1">+IF(OFFSET('Hygiene Data'!$H$12,0,10*ROW('Hygiene Data'!H12))="","",OFFSET('Hygiene Data'!$H$12,0,10*ROW('Hygiene Data'!H12)))</f>
        <v/>
      </c>
      <c r="EE18" s="34" t="str">
        <f ca="1">+IF(OFFSET('Hygiene Data'!$H$13,0,10*ROW('Hygiene Data'!H12))="","",OFFSET('Hygiene Data'!$H$13,0,10*ROW('Hygiene Data'!H12)))</f>
        <v/>
      </c>
      <c r="EF18" s="34" t="str">
        <f ca="1">+IF(OFFSET('Hygiene Data'!$H$14,0,10*ROW('Hygiene Data'!H12))="","",OFFSET('Hygiene Data'!$H$14,0,10*ROW('Hygiene Data'!H12)))</f>
        <v/>
      </c>
    </row>
    <row r="19" spans="1:136" x14ac:dyDescent="0.25">
      <c r="A19" s="57" t="str">
        <f ca="1">+IF(OFFSET('Water Data'!$B$1,0,10*ROW('Water Data'!B13))="","",OFFSET('Water Data'!$B$1,0,10*ROW('Water Data'!B13)))</f>
        <v/>
      </c>
      <c r="B19" s="57" t="str">
        <f ca="1">+IF(OFFSET('Water Data'!$A$3,0,10*ROW('Water Data'!A13))="","",OFFSET('Water Data'!$A$3,0,10*ROW('Water Data'!A13)))</f>
        <v/>
      </c>
      <c r="C19" s="57" t="str">
        <f ca="1">+IF(OFFSET('Water Data'!$C$3,0,10*ROW('Water Data'!C13))="","",OFFSET('Water Data'!$C$3,0,10*ROW('Water Data'!C13)))</f>
        <v/>
      </c>
      <c r="D19" s="248" t="e">
        <f ca="1">+IF(AND(ISNUMBER(OFFSET('Water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8" t="e">
        <f ca="1">+IF(AND(ISNUMBER(OFFSET('Water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8" t="e">
        <f ca="1">+IF(AND(ISNUMBER(OFFSET('Water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8" t="e">
        <f ca="1">+IF(AND(ISNUMBER(OFFSET('Water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8" t="e">
        <f ca="1">+IF(AND(ISNUMBER(OFFSET('Water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8" t="e">
        <f ca="1">+IF(AND(ISNUMBER(OFFSET('Water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8" t="e">
        <f ca="1">+IF(AND(ISNUMBER(OFFSET('Water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8" t="e">
        <f ca="1">+IF(AND(ISNUMBER(OFFSET('Water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8" t="e">
        <f ca="1">+IF(AND(ISNUMBER(OFFSET('Water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8" t="e">
        <f ca="1">+IF(AND(ISNUMBER(OFFSET('Water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8" t="e">
        <f ca="1">+IF(AND(ISNUMBER(OFFSET('Water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8" t="e">
        <f ca="1">+IF(AND(ISNUMBER(OFFSET('Water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8" t="e">
        <f ca="1">+IF(AND(ISNUMBER(OFFSET('Water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8" t="e">
        <f ca="1">+IF(AND(ISNUMBER(OFFSET('Water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8" t="e">
        <f ca="1">+IF(AND(ISNUMBER(OFFSET('Water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8" t="e">
        <f ca="1">+IF(AND(ISNUMBER(OFFSET('Water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8" t="e">
        <f ca="1">+IF(AND(ISNUMBER(OFFSET('Water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8" t="e">
        <f ca="1">+IF(AND(ISNUMBER(OFFSET('Water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9" t="e">
        <f ca="1">+IF(AND(ISNUMBER(OFFSET('Sanitation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9" t="e">
        <f ca="1">+IF(AND(ISNUMBER(OFFSET('Sanitation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9" t="e">
        <f ca="1">+IF(AND(ISNUMBER(OFFSET('Sanitation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9" t="e">
        <f ca="1">+IF(AND(ISNUMBER(OFFSET('Sanitation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9" t="e">
        <f ca="1">+IF(AND(ISNUMBER(OFFSET('Sanitation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9" t="e">
        <f ca="1">+IF(AND(ISNUMBER(OFFSET('Sanitation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9" t="e">
        <f ca="1">+IF(AND(ISNUMBER(OFFSET('Sanitation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9" t="e">
        <f ca="1">+IF(AND(ISNUMBER(OFFSET('Sanitation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9" t="e">
        <f ca="1">+IF(AND(ISNUMBER(OFFSET('Sanitation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9" t="e">
        <f ca="1">+IF(AND(ISNUMBER(OFFSET('Sanitation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9" t="e">
        <f ca="1">+IF(AND(ISNUMBER(OFFSET('Sanitation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9" t="e">
        <f ca="1">+IF(AND(ISNUMBER(OFFSET('Sanitation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9" t="e">
        <f ca="1">+IF(AND(ISNUMBER(OFFSET('Sanitation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9" t="e">
        <f ca="1">+IF(AND(ISNUMBER(OFFSET('Sanitation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9" t="e">
        <f ca="1">+IF(AND(ISNUMBER(OFFSET('Sanitation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9" t="e">
        <f ca="1">+IF(AND(ISNUMBER(OFFSET('Sanitation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9" t="e">
        <f ca="1">+IF(AND(ISNUMBER(OFFSET('Sanitation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9" t="e">
        <f ca="1">+IF(AND(ISNUMBER(OFFSET('Sanitation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9" t="e">
        <f ca="1">+IF(AND(ISNUMBER(OFFSET('Sanitation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9" t="e">
        <f ca="1">+IF(AND(ISNUMBER(OFFSET('Sanitation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9" t="e">
        <f ca="1">+IF(AND(ISNUMBER(OFFSET('Sanitation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9" t="e">
        <f ca="1">+IF(AND(ISNUMBER(OFFSET('Sanitation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9" t="e">
        <f ca="1">+IF(AND(ISNUMBER(OFFSET('Sanitation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9" t="e">
        <f ca="1">+IF(AND(ISNUMBER(OFFSET('Sanitation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9" t="e">
        <f ca="1">+IF(AND(ISNUMBER(OFFSET('Sanitation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9" t="e">
        <f ca="1">+IF(AND(ISNUMBER(OFFSET('Sanitation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9" t="e">
        <f ca="1">+IF(AND(ISNUMBER(OFFSET('Sanitation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9" t="e">
        <f ca="1">+IF(AND(ISNUMBER(OFFSET('Sanitation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9" t="e">
        <f ca="1">+IF(AND(ISNUMBER(OFFSET('Sanitation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9" t="e">
        <f ca="1">+IF(AND(ISNUMBER(OFFSET('Sanitation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0" t="e">
        <f ca="1">+IF(AND(ISNUMBER(OFFSET('Hygiene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0" t="e">
        <f ca="1">+IF(AND(ISNUMBER(OFFSET('Hygiene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0" t="e">
        <f ca="1">+IF(AND(ISNUMBER(OFFSET('Hygiene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0" t="e">
        <f ca="1">+IF(AND(ISNUMBER(OFFSET('Hygiene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0" t="e">
        <f ca="1">+IF(AND(ISNUMBER(OFFSET('Hygiene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0" t="e">
        <f ca="1">+IF(AND(ISNUMBER(OFFSET('Hygiene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0" t="e">
        <f ca="1">+IF(AND(ISNUMBER(OFFSET('Hygiene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0" t="e">
        <f ca="1">+IF(AND(ISNUMBER(OFFSET('Hygiene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0" t="e">
        <f ca="1">+IF(AND(ISNUMBER(OFFSET('Hygiene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0" t="e">
        <f ca="1">+IF(AND(ISNUMBER(OFFSET('Hygiene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0" t="e">
        <f ca="1">+IF(AND(ISNUMBER(OFFSET('Hygiene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0" t="e">
        <f ca="1">+IF(AND(ISNUMBER(OFFSET('Hygiene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0" t="e">
        <f ca="1">+IF(AND(ISNUMBER(OFFSET('Hygiene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0" t="e">
        <f ca="1">+IF(AND(ISNUMBER(OFFSET('Hygiene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0" t="e">
        <f ca="1">+IF(AND(ISNUMBER(OFFSET('Hygiene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0" t="e">
        <f ca="1">+IF(AND(ISNUMBER(OFFSET('Hygiene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0" t="e">
        <f ca="1">+IF(AND(ISNUMBER(OFFSET('Hygiene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0" t="e">
        <f ca="1">+IF(AND(ISNUMBER(OFFSET('Hygiene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1">+IF(OFFSET('Water Data'!$C$28,0,10*ROW('Water Data'!C13))="","",OFFSET('Water Data'!$C$28,0,10*ROW('Water Data'!C13)))</f>
        <v/>
      </c>
      <c r="BT19" s="34" t="str">
        <f ca="1">+IF(OFFSET('Water Data'!$C$29,0,10*ROW('Water Data'!C13))="","",OFFSET('Water Data'!$C$29,0,10*ROW('Water Data'!C13)))</f>
        <v/>
      </c>
      <c r="BU19" s="34" t="str">
        <f ca="1">+IF(OFFSET('Water Data'!$C$30,0,10*ROW('Water Data'!C13))="","",OFFSET('Water Data'!$C$30,0,10*ROW('Water Data'!C13)))</f>
        <v/>
      </c>
      <c r="BV19" s="34" t="str">
        <f ca="1">+IF(OFFSET('Water Data'!$D$28,0,10*ROW('Water Data'!D13))="","",OFFSET('Water Data'!$D$28,0,10*ROW('Water Data'!D13)))</f>
        <v/>
      </c>
      <c r="BW19" s="34" t="str">
        <f ca="1">+IF(OFFSET('Water Data'!$D$29,0,10*ROW('Water Data'!D13))="","",OFFSET('Water Data'!$D$29,0,10*ROW('Water Data'!D13)))</f>
        <v/>
      </c>
      <c r="BX19" s="34" t="str">
        <f ca="1">+IF(OFFSET('Water Data'!$D$30,0,10*ROW('Water Data'!D13))="","",OFFSET('Water Data'!$D$30,0,10*ROW('Water Data'!D13)))</f>
        <v/>
      </c>
      <c r="BY19" s="34" t="str">
        <f ca="1">+IF(OFFSET('Water Data'!$E$28,0,10*ROW('Water Data'!E13))="","",OFFSET('Water Data'!$E$28,0,10*ROW('Water Data'!E13)))</f>
        <v/>
      </c>
      <c r="BZ19" s="34" t="str">
        <f ca="1">+IF(OFFSET('Water Data'!$E$29,0,10*ROW('Water Data'!E13))="","",OFFSET('Water Data'!$E$29,0,10*ROW('Water Data'!E13)))</f>
        <v/>
      </c>
      <c r="CA19" s="34" t="str">
        <f ca="1">+IF(OFFSET('Water Data'!$E$30,0,10*ROW('Water Data'!E13))="","",OFFSET('Water Data'!$E$30,0,10*ROW('Water Data'!E13)))</f>
        <v/>
      </c>
      <c r="CB19" s="34" t="str">
        <f ca="1">+IF(OFFSET('Water Data'!$F$28,0,10*ROW('Water Data'!F13))="","",OFFSET('Water Data'!$F$28,0,10*ROW('Water Data'!F13)))</f>
        <v/>
      </c>
      <c r="CC19" s="34" t="str">
        <f ca="1">+IF(OFFSET('Water Data'!$F$29,0,10*ROW('Water Data'!F13))="","",OFFSET('Water Data'!$F$29,0,10*ROW('Water Data'!F13)))</f>
        <v/>
      </c>
      <c r="CD19" s="34" t="str">
        <f ca="1">+IF(OFFSET('Water Data'!$F$30,0,10*ROW('Water Data'!F13))="","",OFFSET('Water Data'!$F$30,0,10*ROW('Water Data'!F13)))</f>
        <v/>
      </c>
      <c r="CE19" s="34" t="str">
        <f ca="1">+IF(OFFSET('Water Data'!$G$28,0,10*ROW('Water Data'!G13))="","",OFFSET('Water Data'!$G$28,0,10*ROW('Water Data'!G13)))</f>
        <v/>
      </c>
      <c r="CF19" s="34" t="str">
        <f ca="1">+IF(OFFSET('Water Data'!$G$29,0,10*ROW('Water Data'!G13))="","",OFFSET('Water Data'!$G$29,0,10*ROW('Water Data'!G13)))</f>
        <v/>
      </c>
      <c r="CG19" s="34" t="str">
        <f ca="1">+IF(OFFSET('Water Data'!$G$30,0,10*ROW('Water Data'!G13))="","",OFFSET('Water Data'!$G$30,0,10*ROW('Water Data'!G13)))</f>
        <v/>
      </c>
      <c r="CH19" s="34" t="str">
        <f ca="1">+IF(OFFSET('Water Data'!$H$28,0,10*ROW('Water Data'!H13))="","",OFFSET('Water Data'!$H$28,0,10*ROW('Water Data'!H13)))</f>
        <v/>
      </c>
      <c r="CI19" s="34" t="str">
        <f ca="1">+IF(OFFSET('Water Data'!$H$29,0,10*ROW('Water Data'!H13))="","",OFFSET('Water Data'!$H$29,0,10*ROW('Water Data'!H13)))</f>
        <v/>
      </c>
      <c r="CJ19" s="34" t="str">
        <f ca="1">+IF(OFFSET('Water Data'!$H$30,0,10*ROW('Water Data'!H13))="","",OFFSET('Water Data'!$H$30,0,10*ROW('Water Data'!H13)))</f>
        <v/>
      </c>
      <c r="CK19" s="34" t="str">
        <f ca="1">+IF(OFFSET('Sanitation Data'!$C$29,0,10*ROW('Sanitation Data'!C13))="","",OFFSET('Sanitation Data'!$C$29,0,10*ROW('Sanitation Data'!C13)))</f>
        <v/>
      </c>
      <c r="CL19" s="34" t="str">
        <f ca="1">+IF(OFFSET('Sanitation Data'!$C$30,0,10*ROW('Sanitation Data'!C13))="","",OFFSET('Sanitation Data'!$C$30,0,10*ROW('Sanitation Data'!C13)))</f>
        <v/>
      </c>
      <c r="CM19" s="34" t="str">
        <f ca="1">+IF(OFFSET('Sanitation Data'!$C$31,0,10*ROW('Sanitation Data'!C13))="","",OFFSET('Sanitation Data'!$C$31,0,10*ROW('Sanitation Data'!C13)))</f>
        <v/>
      </c>
      <c r="CN19" s="34" t="str">
        <f ca="1">+IF(OFFSET('Sanitation Data'!$C$32,0,10*ROW('Sanitation Data'!C13))="","",OFFSET('Sanitation Data'!$C$32,0,10*ROW('Sanitation Data'!C13)))</f>
        <v/>
      </c>
      <c r="CO19" s="34" t="str">
        <f ca="1">+IF(OFFSET('Sanitation Data'!$C$33,0,10*ROW('Sanitation Data'!C13))="","",OFFSET('Sanitation Data'!$C$33,0,10*ROW('Sanitation Data'!C13)))</f>
        <v/>
      </c>
      <c r="CP19" s="34" t="str">
        <f ca="1">+IF(OFFSET('Sanitation Data'!$D$29,0,10*ROW('Sanitation Data'!D13))="","",OFFSET('Sanitation Data'!$D$29,0,10*ROW('Sanitation Data'!D13)))</f>
        <v/>
      </c>
      <c r="CQ19" s="34" t="str">
        <f ca="1">+IF(OFFSET('Sanitation Data'!$D$30,0,10*ROW('Sanitation Data'!D13))="","",OFFSET('Sanitation Data'!$D$30,0,10*ROW('Sanitation Data'!D13)))</f>
        <v/>
      </c>
      <c r="CR19" s="34" t="str">
        <f ca="1">+IF(OFFSET('Sanitation Data'!$D$31,0,10*ROW('Sanitation Data'!D13))="","",OFFSET('Sanitation Data'!$D$31,0,10*ROW('Sanitation Data'!D13)))</f>
        <v/>
      </c>
      <c r="CS19" s="34" t="str">
        <f ca="1">+IF(OFFSET('Sanitation Data'!$D$32,0,10*ROW('Sanitation Data'!D13))="","",OFFSET('Sanitation Data'!$D$32,0,10*ROW('Sanitation Data'!D13)))</f>
        <v/>
      </c>
      <c r="CT19" s="34" t="str">
        <f ca="1">+IF(OFFSET('Sanitation Data'!$D$33,0,10*ROW('Sanitation Data'!D13))="","",OFFSET('Sanitation Data'!$D$33,0,10*ROW('Sanitation Data'!D13)))</f>
        <v/>
      </c>
      <c r="CU19" s="34" t="str">
        <f ca="1">+IF(OFFSET('Sanitation Data'!$E$29,0,10*ROW('Sanitation Data'!E13))="","",OFFSET('Sanitation Data'!$E$29,0,10*ROW('Sanitation Data'!E13)))</f>
        <v/>
      </c>
      <c r="CV19" s="34" t="str">
        <f ca="1">+IF(OFFSET('Sanitation Data'!$E$30,0,10*ROW('Sanitation Data'!E13))="","",OFFSET('Sanitation Data'!$E$30,0,10*ROW('Sanitation Data'!E13)))</f>
        <v/>
      </c>
      <c r="CW19" s="34" t="str">
        <f ca="1">+IF(OFFSET('Sanitation Data'!$E$31,0,10*ROW('Sanitation Data'!E13))="","",OFFSET('Sanitation Data'!$E$31,0,10*ROW('Sanitation Data'!E13)))</f>
        <v/>
      </c>
      <c r="CX19" s="34" t="str">
        <f ca="1">+IF(OFFSET('Sanitation Data'!$E$32,0,10*ROW('Sanitation Data'!E13))="","",OFFSET('Sanitation Data'!$E$32,0,10*ROW('Sanitation Data'!E13)))</f>
        <v/>
      </c>
      <c r="CY19" s="34" t="str">
        <f ca="1">+IF(OFFSET('Sanitation Data'!$E$33,0,10*ROW('Sanitation Data'!E13))="","",OFFSET('Sanitation Data'!$E$33,0,10*ROW('Sanitation Data'!E13)))</f>
        <v/>
      </c>
      <c r="CZ19" s="34" t="str">
        <f ca="1">+IF(OFFSET('Sanitation Data'!$F$29,0,10*ROW('Sanitation Data'!F13))="","",OFFSET('Sanitation Data'!$F$29,0,10*ROW('Sanitation Data'!F13)))</f>
        <v/>
      </c>
      <c r="DA19" s="34" t="str">
        <f ca="1">+IF(OFFSET('Sanitation Data'!$F$30,0,10*ROW('Sanitation Data'!F13))="","",OFFSET('Sanitation Data'!$F$30,0,10*ROW('Sanitation Data'!F13)))</f>
        <v/>
      </c>
      <c r="DB19" s="34" t="str">
        <f ca="1">+IF(OFFSET('Sanitation Data'!$F$31,0,10*ROW('Sanitation Data'!F13))="","",OFFSET('Sanitation Data'!$F$31,0,10*ROW('Sanitation Data'!F13)))</f>
        <v/>
      </c>
      <c r="DC19" s="34" t="str">
        <f ca="1">+IF(OFFSET('Sanitation Data'!$F$32,0,10*ROW('Sanitation Data'!F13))="","",OFFSET('Sanitation Data'!$F$32,0,10*ROW('Sanitation Data'!F13)))</f>
        <v/>
      </c>
      <c r="DD19" s="34" t="str">
        <f ca="1">+IF(OFFSET('Sanitation Data'!$F$33,0,10*ROW('Sanitation Data'!F13))="","",OFFSET('Sanitation Data'!$F$33,0,10*ROW('Sanitation Data'!F13)))</f>
        <v/>
      </c>
      <c r="DE19" s="34" t="str">
        <f ca="1">+IF(OFFSET('Sanitation Data'!$G$29,0,10*ROW('Sanitation Data'!G13))="","",OFFSET('Sanitation Data'!$G$29,0,10*ROW('Sanitation Data'!G13)))</f>
        <v/>
      </c>
      <c r="DF19" s="34" t="str">
        <f ca="1">+IF(OFFSET('Sanitation Data'!$G$30,0,10*ROW('Sanitation Data'!G13))="","",OFFSET('Sanitation Data'!$G$30,0,10*ROW('Sanitation Data'!G13)))</f>
        <v/>
      </c>
      <c r="DG19" s="34" t="str">
        <f ca="1">+IF(OFFSET('Sanitation Data'!$G$31,0,10*ROW('Sanitation Data'!G13))="","",OFFSET('Sanitation Data'!$G$31,0,10*ROW('Sanitation Data'!G13)))</f>
        <v/>
      </c>
      <c r="DH19" s="34" t="str">
        <f ca="1">+IF(OFFSET('Sanitation Data'!$G$32,0,10*ROW('Sanitation Data'!G13))="","",OFFSET('Sanitation Data'!$G$32,0,10*ROW('Sanitation Data'!G13)))</f>
        <v/>
      </c>
      <c r="DI19" s="34" t="str">
        <f ca="1">+IF(OFFSET('Sanitation Data'!$G$33,0,10*ROW('Sanitation Data'!G13))="","",OFFSET('Sanitation Data'!$G$33,0,10*ROW('Sanitation Data'!G13)))</f>
        <v/>
      </c>
      <c r="DJ19" s="34" t="str">
        <f ca="1">+IF(OFFSET('Sanitation Data'!$H$29,0,10*ROW('Sanitation Data'!H13))="","",OFFSET('Sanitation Data'!$H$29,0,10*ROW('Sanitation Data'!H13)))</f>
        <v/>
      </c>
      <c r="DK19" s="34" t="str">
        <f ca="1">+IF(OFFSET('Sanitation Data'!$H$30,0,10*ROW('Sanitation Data'!H13))="","",OFFSET('Sanitation Data'!$H$30,0,10*ROW('Sanitation Data'!H13)))</f>
        <v/>
      </c>
      <c r="DL19" s="34" t="str">
        <f ca="1">+IF(OFFSET('Sanitation Data'!$H$31,0,10*ROW('Sanitation Data'!H13))="","",OFFSET('Sanitation Data'!$H$31,0,10*ROW('Sanitation Data'!H13)))</f>
        <v/>
      </c>
      <c r="DM19" s="34" t="str">
        <f ca="1">+IF(OFFSET('Sanitation Data'!$H$32,0,10*ROW('Sanitation Data'!H13))="","",OFFSET('Sanitation Data'!$H$32,0,10*ROW('Sanitation Data'!H13)))</f>
        <v/>
      </c>
      <c r="DN19" s="34" t="str">
        <f ca="1">+IF(OFFSET('Sanitation Data'!$H$33,0,10*ROW('Sanitation Data'!H13))="","",OFFSET('Sanitation Data'!$H$33,0,10*ROW('Sanitation Data'!H13)))</f>
        <v/>
      </c>
      <c r="DO19" s="34" t="str">
        <f ca="1">+IF(OFFSET('Hygiene Data'!$C$12,0,10*ROW('Hygiene Data'!C13))="","",OFFSET('Hygiene Data'!$C$12,0,10*ROW('Hygiene Data'!C13)))</f>
        <v/>
      </c>
      <c r="DP19" s="34" t="str">
        <f ca="1">+IF(OFFSET('Hygiene Data'!$C$13,0,10*ROW('Hygiene Data'!C13))="","",OFFSET('Hygiene Data'!$C$13,0,10*ROW('Hygiene Data'!C13)))</f>
        <v/>
      </c>
      <c r="DQ19" s="34" t="str">
        <f ca="1">+IF(OFFSET('Hygiene Data'!$C$14,0,10*ROW('Hygiene Data'!C13))="","",OFFSET('Hygiene Data'!$C$14,0,10*ROW('Hygiene Data'!C13)))</f>
        <v/>
      </c>
      <c r="DR19" s="34" t="str">
        <f ca="1">+IF(OFFSET('Hygiene Data'!$D$12,0,10*ROW('Hygiene Data'!D13))="","",OFFSET('Hygiene Data'!$D$12,0,10*ROW('Hygiene Data'!D13)))</f>
        <v/>
      </c>
      <c r="DS19" s="34" t="str">
        <f ca="1">+IF(OFFSET('Hygiene Data'!$D$13,0,10*ROW('Hygiene Data'!D13))="","",OFFSET('Hygiene Data'!$D$13,0,10*ROW('Hygiene Data'!D13)))</f>
        <v/>
      </c>
      <c r="DT19" s="34" t="str">
        <f ca="1">+IF(OFFSET('Hygiene Data'!$D$14,0,10*ROW('Hygiene Data'!D13))="","",OFFSET('Hygiene Data'!$D$14,0,10*ROW('Hygiene Data'!D13)))</f>
        <v/>
      </c>
      <c r="DU19" s="34" t="str">
        <f ca="1">+IF(OFFSET('Hygiene Data'!$E$12,0,10*ROW('Hygiene Data'!E13))="","",OFFSET('Hygiene Data'!$E$12,0,10*ROW('Hygiene Data'!E13)))</f>
        <v/>
      </c>
      <c r="DV19" s="34" t="str">
        <f ca="1">+IF(OFFSET('Hygiene Data'!$E$13,0,10*ROW('Hygiene Data'!E13))="","",OFFSET('Hygiene Data'!$E$13,0,10*ROW('Hygiene Data'!E13)))</f>
        <v/>
      </c>
      <c r="DW19" s="34" t="str">
        <f ca="1">+IF(OFFSET('Hygiene Data'!$E$14,0,10*ROW('Hygiene Data'!E13))="","",OFFSET('Hygiene Data'!$E$14,0,10*ROW('Hygiene Data'!E13)))</f>
        <v/>
      </c>
      <c r="DX19" s="34" t="str">
        <f ca="1">+IF(OFFSET('Hygiene Data'!$F$12,0,10*ROW('Hygiene Data'!F13))="","",OFFSET('Hygiene Data'!$F$12,0,10*ROW('Hygiene Data'!F13)))</f>
        <v/>
      </c>
      <c r="DY19" s="34" t="str">
        <f ca="1">+IF(OFFSET('Hygiene Data'!$F$13,0,10*ROW('Hygiene Data'!F13))="","",OFFSET('Hygiene Data'!$F$13,0,10*ROW('Hygiene Data'!F13)))</f>
        <v/>
      </c>
      <c r="DZ19" s="34" t="str">
        <f ca="1">+IF(OFFSET('Hygiene Data'!$F$14,0,10*ROW('Hygiene Data'!F13))="","",OFFSET('Hygiene Data'!$F$14,0,10*ROW('Hygiene Data'!F13)))</f>
        <v/>
      </c>
      <c r="EA19" s="34" t="str">
        <f ca="1">+IF(OFFSET('Hygiene Data'!$G$12,0,10*ROW('Hygiene Data'!G13))="","",OFFSET('Hygiene Data'!$G$12,0,10*ROW('Hygiene Data'!G13)))</f>
        <v/>
      </c>
      <c r="EB19" s="34" t="str">
        <f ca="1">+IF(OFFSET('Hygiene Data'!$G$13,0,10*ROW('Hygiene Data'!G13))="","",OFFSET('Hygiene Data'!$G$13,0,10*ROW('Hygiene Data'!G13)))</f>
        <v/>
      </c>
      <c r="EC19" s="34" t="str">
        <f ca="1">+IF(OFFSET('Hygiene Data'!$G$14,0,10*ROW('Hygiene Data'!G13))="","",OFFSET('Hygiene Data'!$G$14,0,10*ROW('Hygiene Data'!G13)))</f>
        <v/>
      </c>
      <c r="ED19" s="34" t="str">
        <f ca="1">+IF(OFFSET('Hygiene Data'!$H$12,0,10*ROW('Hygiene Data'!H13))="","",OFFSET('Hygiene Data'!$H$12,0,10*ROW('Hygiene Data'!H13)))</f>
        <v/>
      </c>
      <c r="EE19" s="34" t="str">
        <f ca="1">+IF(OFFSET('Hygiene Data'!$H$13,0,10*ROW('Hygiene Data'!H13))="","",OFFSET('Hygiene Data'!$H$13,0,10*ROW('Hygiene Data'!H13)))</f>
        <v/>
      </c>
      <c r="EF19" s="34" t="str">
        <f ca="1">+IF(OFFSET('Hygiene Data'!$H$14,0,10*ROW('Hygiene Data'!H13))="","",OFFSET('Hygiene Data'!$H$14,0,10*ROW('Hygiene Data'!H13)))</f>
        <v/>
      </c>
    </row>
    <row r="20" spans="1:136" x14ac:dyDescent="0.25">
      <c r="A20" s="57" t="str">
        <f ca="1">+IF(OFFSET('Water Data'!$B$1,0,10*ROW('Water Data'!B14))="","",OFFSET('Water Data'!$B$1,0,10*ROW('Water Data'!B14)))</f>
        <v/>
      </c>
      <c r="B20" s="57" t="str">
        <f ca="1">+IF(OFFSET('Water Data'!$A$3,0,10*ROW('Water Data'!A14))="","",OFFSET('Water Data'!$A$3,0,10*ROW('Water Data'!A14)))</f>
        <v/>
      </c>
      <c r="C20" s="57" t="str">
        <f ca="1">+IF(OFFSET('Water Data'!$C$3,0,10*ROW('Water Data'!C14))="","",OFFSET('Water Data'!$C$3,0,10*ROW('Water Data'!C14)))</f>
        <v/>
      </c>
      <c r="D20" s="248" t="e">
        <f ca="1">+IF(AND(ISNUMBER(OFFSET('Water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8" t="e">
        <f ca="1">+IF(AND(ISNUMBER(OFFSET('Water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8" t="e">
        <f ca="1">+IF(AND(ISNUMBER(OFFSET('Water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8" t="e">
        <f ca="1">+IF(AND(ISNUMBER(OFFSET('Water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8" t="e">
        <f ca="1">+IF(AND(ISNUMBER(OFFSET('Water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8" t="e">
        <f ca="1">+IF(AND(ISNUMBER(OFFSET('Water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8" t="e">
        <f ca="1">+IF(AND(ISNUMBER(OFFSET('Water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8" t="e">
        <f ca="1">+IF(AND(ISNUMBER(OFFSET('Water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8" t="e">
        <f ca="1">+IF(AND(ISNUMBER(OFFSET('Water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8" t="e">
        <f ca="1">+IF(AND(ISNUMBER(OFFSET('Water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8" t="e">
        <f ca="1">+IF(AND(ISNUMBER(OFFSET('Water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8" t="e">
        <f ca="1">+IF(AND(ISNUMBER(OFFSET('Water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8" t="e">
        <f ca="1">+IF(AND(ISNUMBER(OFFSET('Water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8" t="e">
        <f ca="1">+IF(AND(ISNUMBER(OFFSET('Water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8" t="e">
        <f ca="1">+IF(AND(ISNUMBER(OFFSET('Water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8" t="e">
        <f ca="1">+IF(AND(ISNUMBER(OFFSET('Water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8" t="e">
        <f ca="1">+IF(AND(ISNUMBER(OFFSET('Water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8" t="e">
        <f ca="1">+IF(AND(ISNUMBER(OFFSET('Water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9" t="e">
        <f ca="1">+IF(AND(ISNUMBER(OFFSET('Sanitation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9" t="e">
        <f ca="1">+IF(AND(ISNUMBER(OFFSET('Sanitation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9" t="e">
        <f ca="1">+IF(AND(ISNUMBER(OFFSET('Sanitation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9" t="e">
        <f ca="1">+IF(AND(ISNUMBER(OFFSET('Sanitation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9" t="e">
        <f ca="1">+IF(AND(ISNUMBER(OFFSET('Sanitation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9" t="e">
        <f ca="1">+IF(AND(ISNUMBER(OFFSET('Sanitation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9" t="e">
        <f ca="1">+IF(AND(ISNUMBER(OFFSET('Sanitation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9" t="e">
        <f ca="1">+IF(AND(ISNUMBER(OFFSET('Sanitation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9" t="e">
        <f ca="1">+IF(AND(ISNUMBER(OFFSET('Sanitation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9" t="e">
        <f ca="1">+IF(AND(ISNUMBER(OFFSET('Sanitation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9" t="e">
        <f ca="1">+IF(AND(ISNUMBER(OFFSET('Sanitation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9" t="e">
        <f ca="1">+IF(AND(ISNUMBER(OFFSET('Sanitation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9" t="e">
        <f ca="1">+IF(AND(ISNUMBER(OFFSET('Sanitation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9" t="e">
        <f ca="1">+IF(AND(ISNUMBER(OFFSET('Sanitation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9" t="e">
        <f ca="1">+IF(AND(ISNUMBER(OFFSET('Sanitation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9" t="e">
        <f ca="1">+IF(AND(ISNUMBER(OFFSET('Sanitation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9" t="e">
        <f ca="1">+IF(AND(ISNUMBER(OFFSET('Sanitation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9" t="e">
        <f ca="1">+IF(AND(ISNUMBER(OFFSET('Sanitation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9" t="e">
        <f ca="1">+IF(AND(ISNUMBER(OFFSET('Sanitation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9" t="e">
        <f ca="1">+IF(AND(ISNUMBER(OFFSET('Sanitation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9" t="e">
        <f ca="1">+IF(AND(ISNUMBER(OFFSET('Sanitation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9" t="e">
        <f ca="1">+IF(AND(ISNUMBER(OFFSET('Sanitation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9" t="e">
        <f ca="1">+IF(AND(ISNUMBER(OFFSET('Sanitation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9" t="e">
        <f ca="1">+IF(AND(ISNUMBER(OFFSET('Sanitation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9" t="e">
        <f ca="1">+IF(AND(ISNUMBER(OFFSET('Sanitation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9" t="e">
        <f ca="1">+IF(AND(ISNUMBER(OFFSET('Sanitation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9" t="e">
        <f ca="1">+IF(AND(ISNUMBER(OFFSET('Sanitation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9" t="e">
        <f ca="1">+IF(AND(ISNUMBER(OFFSET('Sanitation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9" t="e">
        <f ca="1">+IF(AND(ISNUMBER(OFFSET('Sanitation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9" t="e">
        <f ca="1">+IF(AND(ISNUMBER(OFFSET('Sanitation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0" t="e">
        <f ca="1">+IF(AND(ISNUMBER(OFFSET('Hygiene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0" t="e">
        <f ca="1">+IF(AND(ISNUMBER(OFFSET('Hygiene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0" t="e">
        <f ca="1">+IF(AND(ISNUMBER(OFFSET('Hygiene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0" t="e">
        <f ca="1">+IF(AND(ISNUMBER(OFFSET('Hygiene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0" t="e">
        <f ca="1">+IF(AND(ISNUMBER(OFFSET('Hygiene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0" t="e">
        <f ca="1">+IF(AND(ISNUMBER(OFFSET('Hygiene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0" t="e">
        <f ca="1">+IF(AND(ISNUMBER(OFFSET('Hygiene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0" t="e">
        <f ca="1">+IF(AND(ISNUMBER(OFFSET('Hygiene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0" t="e">
        <f ca="1">+IF(AND(ISNUMBER(OFFSET('Hygiene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0" t="e">
        <f ca="1">+IF(AND(ISNUMBER(OFFSET('Hygiene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0" t="e">
        <f ca="1">+IF(AND(ISNUMBER(OFFSET('Hygiene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0" t="e">
        <f ca="1">+IF(AND(ISNUMBER(OFFSET('Hygiene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0" t="e">
        <f ca="1">+IF(AND(ISNUMBER(OFFSET('Hygiene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0" t="e">
        <f ca="1">+IF(AND(ISNUMBER(OFFSET('Hygiene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0" t="e">
        <f ca="1">+IF(AND(ISNUMBER(OFFSET('Hygiene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0" t="e">
        <f ca="1">+IF(AND(ISNUMBER(OFFSET('Hygiene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0" t="e">
        <f ca="1">+IF(AND(ISNUMBER(OFFSET('Hygiene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0" t="e">
        <f ca="1">+IF(AND(ISNUMBER(OFFSET('Hygiene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1">+IF(OFFSET('Water Data'!$C$28,0,10*ROW('Water Data'!C14))="","",OFFSET('Water Data'!$C$28,0,10*ROW('Water Data'!C14)))</f>
        <v/>
      </c>
      <c r="BT20" s="34" t="str">
        <f ca="1">+IF(OFFSET('Water Data'!$C$29,0,10*ROW('Water Data'!C14))="","",OFFSET('Water Data'!$C$29,0,10*ROW('Water Data'!C14)))</f>
        <v/>
      </c>
      <c r="BU20" s="34" t="str">
        <f ca="1">+IF(OFFSET('Water Data'!$C$30,0,10*ROW('Water Data'!C14))="","",OFFSET('Water Data'!$C$30,0,10*ROW('Water Data'!C14)))</f>
        <v/>
      </c>
      <c r="BV20" s="34" t="str">
        <f ca="1">+IF(OFFSET('Water Data'!$D$28,0,10*ROW('Water Data'!D14))="","",OFFSET('Water Data'!$D$28,0,10*ROW('Water Data'!D14)))</f>
        <v/>
      </c>
      <c r="BW20" s="34" t="str">
        <f ca="1">+IF(OFFSET('Water Data'!$D$29,0,10*ROW('Water Data'!D14))="","",OFFSET('Water Data'!$D$29,0,10*ROW('Water Data'!D14)))</f>
        <v/>
      </c>
      <c r="BX20" s="34" t="str">
        <f ca="1">+IF(OFFSET('Water Data'!$D$30,0,10*ROW('Water Data'!D14))="","",OFFSET('Water Data'!$D$30,0,10*ROW('Water Data'!D14)))</f>
        <v/>
      </c>
      <c r="BY20" s="34" t="str">
        <f ca="1">+IF(OFFSET('Water Data'!$E$28,0,10*ROW('Water Data'!E14))="","",OFFSET('Water Data'!$E$28,0,10*ROW('Water Data'!E14)))</f>
        <v/>
      </c>
      <c r="BZ20" s="34" t="str">
        <f ca="1">+IF(OFFSET('Water Data'!$E$29,0,10*ROW('Water Data'!E14))="","",OFFSET('Water Data'!$E$29,0,10*ROW('Water Data'!E14)))</f>
        <v/>
      </c>
      <c r="CA20" s="34" t="str">
        <f ca="1">+IF(OFFSET('Water Data'!$E$30,0,10*ROW('Water Data'!E14))="","",OFFSET('Water Data'!$E$30,0,10*ROW('Water Data'!E14)))</f>
        <v/>
      </c>
      <c r="CB20" s="34" t="str">
        <f ca="1">+IF(OFFSET('Water Data'!$F$28,0,10*ROW('Water Data'!F14))="","",OFFSET('Water Data'!$F$28,0,10*ROW('Water Data'!F14)))</f>
        <v/>
      </c>
      <c r="CC20" s="34" t="str">
        <f ca="1">+IF(OFFSET('Water Data'!$F$29,0,10*ROW('Water Data'!F14))="","",OFFSET('Water Data'!$F$29,0,10*ROW('Water Data'!F14)))</f>
        <v/>
      </c>
      <c r="CD20" s="34" t="str">
        <f ca="1">+IF(OFFSET('Water Data'!$F$30,0,10*ROW('Water Data'!F14))="","",OFFSET('Water Data'!$F$30,0,10*ROW('Water Data'!F14)))</f>
        <v/>
      </c>
      <c r="CE20" s="34" t="str">
        <f ca="1">+IF(OFFSET('Water Data'!$G$28,0,10*ROW('Water Data'!G14))="","",OFFSET('Water Data'!$G$28,0,10*ROW('Water Data'!G14)))</f>
        <v/>
      </c>
      <c r="CF20" s="34" t="str">
        <f ca="1">+IF(OFFSET('Water Data'!$G$29,0,10*ROW('Water Data'!G14))="","",OFFSET('Water Data'!$G$29,0,10*ROW('Water Data'!G14)))</f>
        <v/>
      </c>
      <c r="CG20" s="34" t="str">
        <f ca="1">+IF(OFFSET('Water Data'!$G$30,0,10*ROW('Water Data'!G14))="","",OFFSET('Water Data'!$G$30,0,10*ROW('Water Data'!G14)))</f>
        <v/>
      </c>
      <c r="CH20" s="34" t="str">
        <f ca="1">+IF(OFFSET('Water Data'!$H$28,0,10*ROW('Water Data'!H14))="","",OFFSET('Water Data'!$H$28,0,10*ROW('Water Data'!H14)))</f>
        <v/>
      </c>
      <c r="CI20" s="34" t="str">
        <f ca="1">+IF(OFFSET('Water Data'!$H$29,0,10*ROW('Water Data'!H14))="","",OFFSET('Water Data'!$H$29,0,10*ROW('Water Data'!H14)))</f>
        <v/>
      </c>
      <c r="CJ20" s="34" t="str">
        <f ca="1">+IF(OFFSET('Water Data'!$H$30,0,10*ROW('Water Data'!H14))="","",OFFSET('Water Data'!$H$30,0,10*ROW('Water Data'!H14)))</f>
        <v/>
      </c>
      <c r="CK20" s="34" t="str">
        <f ca="1">+IF(OFFSET('Sanitation Data'!$C$29,0,10*ROW('Sanitation Data'!C14))="","",OFFSET('Sanitation Data'!$C$29,0,10*ROW('Sanitation Data'!C14)))</f>
        <v/>
      </c>
      <c r="CL20" s="34" t="str">
        <f ca="1">+IF(OFFSET('Sanitation Data'!$C$30,0,10*ROW('Sanitation Data'!C14))="","",OFFSET('Sanitation Data'!$C$30,0,10*ROW('Sanitation Data'!C14)))</f>
        <v/>
      </c>
      <c r="CM20" s="34" t="str">
        <f ca="1">+IF(OFFSET('Sanitation Data'!$C$31,0,10*ROW('Sanitation Data'!C14))="","",OFFSET('Sanitation Data'!$C$31,0,10*ROW('Sanitation Data'!C14)))</f>
        <v/>
      </c>
      <c r="CN20" s="34" t="str">
        <f ca="1">+IF(OFFSET('Sanitation Data'!$C$32,0,10*ROW('Sanitation Data'!C14))="","",OFFSET('Sanitation Data'!$C$32,0,10*ROW('Sanitation Data'!C14)))</f>
        <v/>
      </c>
      <c r="CO20" s="34" t="str">
        <f ca="1">+IF(OFFSET('Sanitation Data'!$C$33,0,10*ROW('Sanitation Data'!C14))="","",OFFSET('Sanitation Data'!$C$33,0,10*ROW('Sanitation Data'!C14)))</f>
        <v/>
      </c>
      <c r="CP20" s="34" t="str">
        <f ca="1">+IF(OFFSET('Sanitation Data'!$D$29,0,10*ROW('Sanitation Data'!D14))="","",OFFSET('Sanitation Data'!$D$29,0,10*ROW('Sanitation Data'!D14)))</f>
        <v/>
      </c>
      <c r="CQ20" s="34" t="str">
        <f ca="1">+IF(OFFSET('Sanitation Data'!$D$30,0,10*ROW('Sanitation Data'!D14))="","",OFFSET('Sanitation Data'!$D$30,0,10*ROW('Sanitation Data'!D14)))</f>
        <v/>
      </c>
      <c r="CR20" s="34" t="str">
        <f ca="1">+IF(OFFSET('Sanitation Data'!$D$31,0,10*ROW('Sanitation Data'!D14))="","",OFFSET('Sanitation Data'!$D$31,0,10*ROW('Sanitation Data'!D14)))</f>
        <v/>
      </c>
      <c r="CS20" s="34" t="str">
        <f ca="1">+IF(OFFSET('Sanitation Data'!$D$32,0,10*ROW('Sanitation Data'!D14))="","",OFFSET('Sanitation Data'!$D$32,0,10*ROW('Sanitation Data'!D14)))</f>
        <v/>
      </c>
      <c r="CT20" s="34" t="str">
        <f ca="1">+IF(OFFSET('Sanitation Data'!$D$33,0,10*ROW('Sanitation Data'!D14))="","",OFFSET('Sanitation Data'!$D$33,0,10*ROW('Sanitation Data'!D14)))</f>
        <v/>
      </c>
      <c r="CU20" s="34" t="str">
        <f ca="1">+IF(OFFSET('Sanitation Data'!$E$29,0,10*ROW('Sanitation Data'!E14))="","",OFFSET('Sanitation Data'!$E$29,0,10*ROW('Sanitation Data'!E14)))</f>
        <v/>
      </c>
      <c r="CV20" s="34" t="str">
        <f ca="1">+IF(OFFSET('Sanitation Data'!$E$30,0,10*ROW('Sanitation Data'!E14))="","",OFFSET('Sanitation Data'!$E$30,0,10*ROW('Sanitation Data'!E14)))</f>
        <v/>
      </c>
      <c r="CW20" s="34" t="str">
        <f ca="1">+IF(OFFSET('Sanitation Data'!$E$31,0,10*ROW('Sanitation Data'!E14))="","",OFFSET('Sanitation Data'!$E$31,0,10*ROW('Sanitation Data'!E14)))</f>
        <v/>
      </c>
      <c r="CX20" s="34" t="str">
        <f ca="1">+IF(OFFSET('Sanitation Data'!$E$32,0,10*ROW('Sanitation Data'!E14))="","",OFFSET('Sanitation Data'!$E$32,0,10*ROW('Sanitation Data'!E14)))</f>
        <v/>
      </c>
      <c r="CY20" s="34" t="str">
        <f ca="1">+IF(OFFSET('Sanitation Data'!$E$33,0,10*ROW('Sanitation Data'!E14))="","",OFFSET('Sanitation Data'!$E$33,0,10*ROW('Sanitation Data'!E14)))</f>
        <v/>
      </c>
      <c r="CZ20" s="34" t="str">
        <f ca="1">+IF(OFFSET('Sanitation Data'!$F$29,0,10*ROW('Sanitation Data'!F14))="","",OFFSET('Sanitation Data'!$F$29,0,10*ROW('Sanitation Data'!F14)))</f>
        <v/>
      </c>
      <c r="DA20" s="34" t="str">
        <f ca="1">+IF(OFFSET('Sanitation Data'!$F$30,0,10*ROW('Sanitation Data'!F14))="","",OFFSET('Sanitation Data'!$F$30,0,10*ROW('Sanitation Data'!F14)))</f>
        <v/>
      </c>
      <c r="DB20" s="34" t="str">
        <f ca="1">+IF(OFFSET('Sanitation Data'!$F$31,0,10*ROW('Sanitation Data'!F14))="","",OFFSET('Sanitation Data'!$F$31,0,10*ROW('Sanitation Data'!F14)))</f>
        <v/>
      </c>
      <c r="DC20" s="34" t="str">
        <f ca="1">+IF(OFFSET('Sanitation Data'!$F$32,0,10*ROW('Sanitation Data'!F14))="","",OFFSET('Sanitation Data'!$F$32,0,10*ROW('Sanitation Data'!F14)))</f>
        <v/>
      </c>
      <c r="DD20" s="34" t="str">
        <f ca="1">+IF(OFFSET('Sanitation Data'!$F$33,0,10*ROW('Sanitation Data'!F14))="","",OFFSET('Sanitation Data'!$F$33,0,10*ROW('Sanitation Data'!F14)))</f>
        <v/>
      </c>
      <c r="DE20" s="34" t="str">
        <f ca="1">+IF(OFFSET('Sanitation Data'!$G$29,0,10*ROW('Sanitation Data'!G14))="","",OFFSET('Sanitation Data'!$G$29,0,10*ROW('Sanitation Data'!G14)))</f>
        <v/>
      </c>
      <c r="DF20" s="34" t="str">
        <f ca="1">+IF(OFFSET('Sanitation Data'!$G$30,0,10*ROW('Sanitation Data'!G14))="","",OFFSET('Sanitation Data'!$G$30,0,10*ROW('Sanitation Data'!G14)))</f>
        <v/>
      </c>
      <c r="DG20" s="34" t="str">
        <f ca="1">+IF(OFFSET('Sanitation Data'!$G$31,0,10*ROW('Sanitation Data'!G14))="","",OFFSET('Sanitation Data'!$G$31,0,10*ROW('Sanitation Data'!G14)))</f>
        <v/>
      </c>
      <c r="DH20" s="34" t="str">
        <f ca="1">+IF(OFFSET('Sanitation Data'!$G$32,0,10*ROW('Sanitation Data'!G14))="","",OFFSET('Sanitation Data'!$G$32,0,10*ROW('Sanitation Data'!G14)))</f>
        <v/>
      </c>
      <c r="DI20" s="34" t="str">
        <f ca="1">+IF(OFFSET('Sanitation Data'!$G$33,0,10*ROW('Sanitation Data'!G14))="","",OFFSET('Sanitation Data'!$G$33,0,10*ROW('Sanitation Data'!G14)))</f>
        <v/>
      </c>
      <c r="DJ20" s="34" t="str">
        <f ca="1">+IF(OFFSET('Sanitation Data'!$H$29,0,10*ROW('Sanitation Data'!H14))="","",OFFSET('Sanitation Data'!$H$29,0,10*ROW('Sanitation Data'!H14)))</f>
        <v/>
      </c>
      <c r="DK20" s="34" t="str">
        <f ca="1">+IF(OFFSET('Sanitation Data'!$H$30,0,10*ROW('Sanitation Data'!H14))="","",OFFSET('Sanitation Data'!$H$30,0,10*ROW('Sanitation Data'!H14)))</f>
        <v/>
      </c>
      <c r="DL20" s="34" t="str">
        <f ca="1">+IF(OFFSET('Sanitation Data'!$H$31,0,10*ROW('Sanitation Data'!H14))="","",OFFSET('Sanitation Data'!$H$31,0,10*ROW('Sanitation Data'!H14)))</f>
        <v/>
      </c>
      <c r="DM20" s="34" t="str">
        <f ca="1">+IF(OFFSET('Sanitation Data'!$H$32,0,10*ROW('Sanitation Data'!H14))="","",OFFSET('Sanitation Data'!$H$32,0,10*ROW('Sanitation Data'!H14)))</f>
        <v/>
      </c>
      <c r="DN20" s="34" t="str">
        <f ca="1">+IF(OFFSET('Sanitation Data'!$H$33,0,10*ROW('Sanitation Data'!H14))="","",OFFSET('Sanitation Data'!$H$33,0,10*ROW('Sanitation Data'!H14)))</f>
        <v/>
      </c>
      <c r="DO20" s="34" t="str">
        <f ca="1">+IF(OFFSET('Hygiene Data'!$C$12,0,10*ROW('Hygiene Data'!C14))="","",OFFSET('Hygiene Data'!$C$12,0,10*ROW('Hygiene Data'!C14)))</f>
        <v/>
      </c>
      <c r="DP20" s="34" t="str">
        <f ca="1">+IF(OFFSET('Hygiene Data'!$C$13,0,10*ROW('Hygiene Data'!C14))="","",OFFSET('Hygiene Data'!$C$13,0,10*ROW('Hygiene Data'!C14)))</f>
        <v/>
      </c>
      <c r="DQ20" s="34" t="str">
        <f ca="1">+IF(OFFSET('Hygiene Data'!$C$14,0,10*ROW('Hygiene Data'!C14))="","",OFFSET('Hygiene Data'!$C$14,0,10*ROW('Hygiene Data'!C14)))</f>
        <v/>
      </c>
      <c r="DR20" s="34" t="str">
        <f ca="1">+IF(OFFSET('Hygiene Data'!$D$12,0,10*ROW('Hygiene Data'!D14))="","",OFFSET('Hygiene Data'!$D$12,0,10*ROW('Hygiene Data'!D14)))</f>
        <v/>
      </c>
      <c r="DS20" s="34" t="str">
        <f ca="1">+IF(OFFSET('Hygiene Data'!$D$13,0,10*ROW('Hygiene Data'!D14))="","",OFFSET('Hygiene Data'!$D$13,0,10*ROW('Hygiene Data'!D14)))</f>
        <v/>
      </c>
      <c r="DT20" s="34" t="str">
        <f ca="1">+IF(OFFSET('Hygiene Data'!$D$14,0,10*ROW('Hygiene Data'!D14))="","",OFFSET('Hygiene Data'!$D$14,0,10*ROW('Hygiene Data'!D14)))</f>
        <v/>
      </c>
      <c r="DU20" s="34" t="str">
        <f ca="1">+IF(OFFSET('Hygiene Data'!$E$12,0,10*ROW('Hygiene Data'!E14))="","",OFFSET('Hygiene Data'!$E$12,0,10*ROW('Hygiene Data'!E14)))</f>
        <v/>
      </c>
      <c r="DV20" s="34" t="str">
        <f ca="1">+IF(OFFSET('Hygiene Data'!$E$13,0,10*ROW('Hygiene Data'!E14))="","",OFFSET('Hygiene Data'!$E$13,0,10*ROW('Hygiene Data'!E14)))</f>
        <v/>
      </c>
      <c r="DW20" s="34" t="str">
        <f ca="1">+IF(OFFSET('Hygiene Data'!$E$14,0,10*ROW('Hygiene Data'!E14))="","",OFFSET('Hygiene Data'!$E$14,0,10*ROW('Hygiene Data'!E14)))</f>
        <v/>
      </c>
      <c r="DX20" s="34" t="str">
        <f ca="1">+IF(OFFSET('Hygiene Data'!$F$12,0,10*ROW('Hygiene Data'!F14))="","",OFFSET('Hygiene Data'!$F$12,0,10*ROW('Hygiene Data'!F14)))</f>
        <v/>
      </c>
      <c r="DY20" s="34" t="str">
        <f ca="1">+IF(OFFSET('Hygiene Data'!$F$13,0,10*ROW('Hygiene Data'!F14))="","",OFFSET('Hygiene Data'!$F$13,0,10*ROW('Hygiene Data'!F14)))</f>
        <v/>
      </c>
      <c r="DZ20" s="34" t="str">
        <f ca="1">+IF(OFFSET('Hygiene Data'!$F$14,0,10*ROW('Hygiene Data'!F14))="","",OFFSET('Hygiene Data'!$F$14,0,10*ROW('Hygiene Data'!F14)))</f>
        <v/>
      </c>
      <c r="EA20" s="34" t="str">
        <f ca="1">+IF(OFFSET('Hygiene Data'!$G$12,0,10*ROW('Hygiene Data'!G14))="","",OFFSET('Hygiene Data'!$G$12,0,10*ROW('Hygiene Data'!G14)))</f>
        <v/>
      </c>
      <c r="EB20" s="34" t="str">
        <f ca="1">+IF(OFFSET('Hygiene Data'!$G$13,0,10*ROW('Hygiene Data'!G14))="","",OFFSET('Hygiene Data'!$G$13,0,10*ROW('Hygiene Data'!G14)))</f>
        <v/>
      </c>
      <c r="EC20" s="34" t="str">
        <f ca="1">+IF(OFFSET('Hygiene Data'!$G$14,0,10*ROW('Hygiene Data'!G14))="","",OFFSET('Hygiene Data'!$G$14,0,10*ROW('Hygiene Data'!G14)))</f>
        <v/>
      </c>
      <c r="ED20" s="34" t="str">
        <f ca="1">+IF(OFFSET('Hygiene Data'!$H$12,0,10*ROW('Hygiene Data'!H14))="","",OFFSET('Hygiene Data'!$H$12,0,10*ROW('Hygiene Data'!H14)))</f>
        <v/>
      </c>
      <c r="EE20" s="34" t="str">
        <f ca="1">+IF(OFFSET('Hygiene Data'!$H$13,0,10*ROW('Hygiene Data'!H14))="","",OFFSET('Hygiene Data'!$H$13,0,10*ROW('Hygiene Data'!H14)))</f>
        <v/>
      </c>
      <c r="EF20" s="34" t="str">
        <f ca="1">+IF(OFFSET('Hygiene Data'!$H$14,0,10*ROW('Hygiene Data'!H14))="","",OFFSET('Hygiene Data'!$H$14,0,10*ROW('Hygiene Data'!H14)))</f>
        <v/>
      </c>
    </row>
    <row r="21" spans="1:136" x14ac:dyDescent="0.25">
      <c r="A21" s="57" t="str">
        <f ca="1">+IF(OFFSET('Water Data'!$B$1,0,10*ROW('Water Data'!B15))="","",OFFSET('Water Data'!$B$1,0,10*ROW('Water Data'!B15)))</f>
        <v/>
      </c>
      <c r="B21" s="57" t="str">
        <f ca="1">+IF(OFFSET('Water Data'!$A$3,0,10*ROW('Water Data'!A15))="","",OFFSET('Water Data'!$A$3,0,10*ROW('Water Data'!A15)))</f>
        <v/>
      </c>
      <c r="C21" s="57" t="str">
        <f ca="1">+IF(OFFSET('Water Data'!$C$3,0,10*ROW('Water Data'!C15))="","",OFFSET('Water Data'!$C$3,0,10*ROW('Water Data'!C15)))</f>
        <v/>
      </c>
      <c r="D21" s="248" t="e">
        <f ca="1">+IF(AND(ISNUMBER(OFFSET('Water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8" t="e">
        <f ca="1">+IF(AND(ISNUMBER(OFFSET('Water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8" t="e">
        <f ca="1">+IF(AND(ISNUMBER(OFFSET('Water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8" t="e">
        <f ca="1">+IF(AND(ISNUMBER(OFFSET('Water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8" t="e">
        <f ca="1">+IF(AND(ISNUMBER(OFFSET('Water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8" t="e">
        <f ca="1">+IF(AND(ISNUMBER(OFFSET('Water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8" t="e">
        <f ca="1">+IF(AND(ISNUMBER(OFFSET('Water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8" t="e">
        <f ca="1">+IF(AND(ISNUMBER(OFFSET('Water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8" t="e">
        <f ca="1">+IF(AND(ISNUMBER(OFFSET('Water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8" t="e">
        <f ca="1">+IF(AND(ISNUMBER(OFFSET('Water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8" t="e">
        <f ca="1">+IF(AND(ISNUMBER(OFFSET('Water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8" t="e">
        <f ca="1">+IF(AND(ISNUMBER(OFFSET('Water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8" t="e">
        <f ca="1">+IF(AND(ISNUMBER(OFFSET('Water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8" t="e">
        <f ca="1">+IF(AND(ISNUMBER(OFFSET('Water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8" t="e">
        <f ca="1">+IF(AND(ISNUMBER(OFFSET('Water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8" t="e">
        <f ca="1">+IF(AND(ISNUMBER(OFFSET('Water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8" t="e">
        <f ca="1">+IF(AND(ISNUMBER(OFFSET('Water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8" t="e">
        <f ca="1">+IF(AND(ISNUMBER(OFFSET('Water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9" t="e">
        <f ca="1">+IF(AND(ISNUMBER(OFFSET('Sanitation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9" t="e">
        <f ca="1">+IF(AND(ISNUMBER(OFFSET('Sanitation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9" t="e">
        <f ca="1">+IF(AND(ISNUMBER(OFFSET('Sanitation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9" t="e">
        <f ca="1">+IF(AND(ISNUMBER(OFFSET('Sanitation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9" t="e">
        <f ca="1">+IF(AND(ISNUMBER(OFFSET('Sanitation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9" t="e">
        <f ca="1">+IF(AND(ISNUMBER(OFFSET('Sanitation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9" t="e">
        <f ca="1">+IF(AND(ISNUMBER(OFFSET('Sanitation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9" t="e">
        <f ca="1">+IF(AND(ISNUMBER(OFFSET('Sanitation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9" t="e">
        <f ca="1">+IF(AND(ISNUMBER(OFFSET('Sanitation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9" t="e">
        <f ca="1">+IF(AND(ISNUMBER(OFFSET('Sanitation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9" t="e">
        <f ca="1">+IF(AND(ISNUMBER(OFFSET('Sanitation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9" t="e">
        <f ca="1">+IF(AND(ISNUMBER(OFFSET('Sanitation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9" t="e">
        <f ca="1">+IF(AND(ISNUMBER(OFFSET('Sanitation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9" t="e">
        <f ca="1">+IF(AND(ISNUMBER(OFFSET('Sanitation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9" t="e">
        <f ca="1">+IF(AND(ISNUMBER(OFFSET('Sanitation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9" t="e">
        <f ca="1">+IF(AND(ISNUMBER(OFFSET('Sanitation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9" t="e">
        <f ca="1">+IF(AND(ISNUMBER(OFFSET('Sanitation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9" t="e">
        <f ca="1">+IF(AND(ISNUMBER(OFFSET('Sanitation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9" t="e">
        <f ca="1">+IF(AND(ISNUMBER(OFFSET('Sanitation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9" t="e">
        <f ca="1">+IF(AND(ISNUMBER(OFFSET('Sanitation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9" t="e">
        <f ca="1">+IF(AND(ISNUMBER(OFFSET('Sanitation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9" t="e">
        <f ca="1">+IF(AND(ISNUMBER(OFFSET('Sanitation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9" t="e">
        <f ca="1">+IF(AND(ISNUMBER(OFFSET('Sanitation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9" t="e">
        <f ca="1">+IF(AND(ISNUMBER(OFFSET('Sanitation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9" t="e">
        <f ca="1">+IF(AND(ISNUMBER(OFFSET('Sanitation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9" t="e">
        <f ca="1">+IF(AND(ISNUMBER(OFFSET('Sanitation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9" t="e">
        <f ca="1">+IF(AND(ISNUMBER(OFFSET('Sanitation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9" t="e">
        <f ca="1">+IF(AND(ISNUMBER(OFFSET('Sanitation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9" t="e">
        <f ca="1">+IF(AND(ISNUMBER(OFFSET('Sanitation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9" t="e">
        <f ca="1">+IF(AND(ISNUMBER(OFFSET('Sanitation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0" t="e">
        <f ca="1">+IF(AND(ISNUMBER(OFFSET('Hygiene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0" t="e">
        <f ca="1">+IF(AND(ISNUMBER(OFFSET('Hygiene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0" t="e">
        <f ca="1">+IF(AND(ISNUMBER(OFFSET('Hygiene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0" t="e">
        <f ca="1">+IF(AND(ISNUMBER(OFFSET('Hygiene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0" t="e">
        <f ca="1">+IF(AND(ISNUMBER(OFFSET('Hygiene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0" t="e">
        <f ca="1">+IF(AND(ISNUMBER(OFFSET('Hygiene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0" t="e">
        <f ca="1">+IF(AND(ISNUMBER(OFFSET('Hygiene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0" t="e">
        <f ca="1">+IF(AND(ISNUMBER(OFFSET('Hygiene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0" t="e">
        <f ca="1">+IF(AND(ISNUMBER(OFFSET('Hygiene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0" t="e">
        <f ca="1">+IF(AND(ISNUMBER(OFFSET('Hygiene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0" t="e">
        <f ca="1">+IF(AND(ISNUMBER(OFFSET('Hygiene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0" t="e">
        <f ca="1">+IF(AND(ISNUMBER(OFFSET('Hygiene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0" t="e">
        <f ca="1">+IF(AND(ISNUMBER(OFFSET('Hygiene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0" t="e">
        <f ca="1">+IF(AND(ISNUMBER(OFFSET('Hygiene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0" t="e">
        <f ca="1">+IF(AND(ISNUMBER(OFFSET('Hygiene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0" t="e">
        <f ca="1">+IF(AND(ISNUMBER(OFFSET('Hygiene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0" t="e">
        <f ca="1">+IF(AND(ISNUMBER(OFFSET('Hygiene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0" t="e">
        <f ca="1">+IF(AND(ISNUMBER(OFFSET('Hygiene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1">+IF(OFFSET('Water Data'!$C$28,0,10*ROW('Water Data'!C15))="","",OFFSET('Water Data'!$C$28,0,10*ROW('Water Data'!C15)))</f>
        <v/>
      </c>
      <c r="BT21" s="34" t="str">
        <f ca="1">+IF(OFFSET('Water Data'!$C$29,0,10*ROW('Water Data'!C15))="","",OFFSET('Water Data'!$C$29,0,10*ROW('Water Data'!C15)))</f>
        <v/>
      </c>
      <c r="BU21" s="34" t="str">
        <f ca="1">+IF(OFFSET('Water Data'!$C$30,0,10*ROW('Water Data'!C15))="","",OFFSET('Water Data'!$C$30,0,10*ROW('Water Data'!C15)))</f>
        <v/>
      </c>
      <c r="BV21" s="34" t="str">
        <f ca="1">+IF(OFFSET('Water Data'!$D$28,0,10*ROW('Water Data'!D15))="","",OFFSET('Water Data'!$D$28,0,10*ROW('Water Data'!D15)))</f>
        <v/>
      </c>
      <c r="BW21" s="34" t="str">
        <f ca="1">+IF(OFFSET('Water Data'!$D$29,0,10*ROW('Water Data'!D15))="","",OFFSET('Water Data'!$D$29,0,10*ROW('Water Data'!D15)))</f>
        <v/>
      </c>
      <c r="BX21" s="34" t="str">
        <f ca="1">+IF(OFFSET('Water Data'!$D$30,0,10*ROW('Water Data'!D15))="","",OFFSET('Water Data'!$D$30,0,10*ROW('Water Data'!D15)))</f>
        <v/>
      </c>
      <c r="BY21" s="34" t="str">
        <f ca="1">+IF(OFFSET('Water Data'!$E$28,0,10*ROW('Water Data'!E15))="","",OFFSET('Water Data'!$E$28,0,10*ROW('Water Data'!E15)))</f>
        <v/>
      </c>
      <c r="BZ21" s="34" t="str">
        <f ca="1">+IF(OFFSET('Water Data'!$E$29,0,10*ROW('Water Data'!E15))="","",OFFSET('Water Data'!$E$29,0,10*ROW('Water Data'!E15)))</f>
        <v/>
      </c>
      <c r="CA21" s="34" t="str">
        <f ca="1">+IF(OFFSET('Water Data'!$E$30,0,10*ROW('Water Data'!E15))="","",OFFSET('Water Data'!$E$30,0,10*ROW('Water Data'!E15)))</f>
        <v/>
      </c>
      <c r="CB21" s="34" t="str">
        <f ca="1">+IF(OFFSET('Water Data'!$F$28,0,10*ROW('Water Data'!F15))="","",OFFSET('Water Data'!$F$28,0,10*ROW('Water Data'!F15)))</f>
        <v/>
      </c>
      <c r="CC21" s="34" t="str">
        <f ca="1">+IF(OFFSET('Water Data'!$F$29,0,10*ROW('Water Data'!F15))="","",OFFSET('Water Data'!$F$29,0,10*ROW('Water Data'!F15)))</f>
        <v/>
      </c>
      <c r="CD21" s="34" t="str">
        <f ca="1">+IF(OFFSET('Water Data'!$F$30,0,10*ROW('Water Data'!F15))="","",OFFSET('Water Data'!$F$30,0,10*ROW('Water Data'!F15)))</f>
        <v/>
      </c>
      <c r="CE21" s="34" t="str">
        <f ca="1">+IF(OFFSET('Water Data'!$G$28,0,10*ROW('Water Data'!G15))="","",OFFSET('Water Data'!$G$28,0,10*ROW('Water Data'!G15)))</f>
        <v/>
      </c>
      <c r="CF21" s="34" t="str">
        <f ca="1">+IF(OFFSET('Water Data'!$G$29,0,10*ROW('Water Data'!G15))="","",OFFSET('Water Data'!$G$29,0,10*ROW('Water Data'!G15)))</f>
        <v/>
      </c>
      <c r="CG21" s="34" t="str">
        <f ca="1">+IF(OFFSET('Water Data'!$G$30,0,10*ROW('Water Data'!G15))="","",OFFSET('Water Data'!$G$30,0,10*ROW('Water Data'!G15)))</f>
        <v/>
      </c>
      <c r="CH21" s="34" t="str">
        <f ca="1">+IF(OFFSET('Water Data'!$H$28,0,10*ROW('Water Data'!H15))="","",OFFSET('Water Data'!$H$28,0,10*ROW('Water Data'!H15)))</f>
        <v/>
      </c>
      <c r="CI21" s="34" t="str">
        <f ca="1">+IF(OFFSET('Water Data'!$H$29,0,10*ROW('Water Data'!H15))="","",OFFSET('Water Data'!$H$29,0,10*ROW('Water Data'!H15)))</f>
        <v/>
      </c>
      <c r="CJ21" s="34" t="str">
        <f ca="1">+IF(OFFSET('Water Data'!$H$30,0,10*ROW('Water Data'!H15))="","",OFFSET('Water Data'!$H$30,0,10*ROW('Water Data'!H15)))</f>
        <v/>
      </c>
      <c r="CK21" s="34" t="str">
        <f ca="1">+IF(OFFSET('Sanitation Data'!$C$29,0,10*ROW('Sanitation Data'!C15))="","",OFFSET('Sanitation Data'!$C$29,0,10*ROW('Sanitation Data'!C15)))</f>
        <v/>
      </c>
      <c r="CL21" s="34" t="str">
        <f ca="1">+IF(OFFSET('Sanitation Data'!$C$30,0,10*ROW('Sanitation Data'!C15))="","",OFFSET('Sanitation Data'!$C$30,0,10*ROW('Sanitation Data'!C15)))</f>
        <v/>
      </c>
      <c r="CM21" s="34" t="str">
        <f ca="1">+IF(OFFSET('Sanitation Data'!$C$31,0,10*ROW('Sanitation Data'!C15))="","",OFFSET('Sanitation Data'!$C$31,0,10*ROW('Sanitation Data'!C15)))</f>
        <v/>
      </c>
      <c r="CN21" s="34" t="str">
        <f ca="1">+IF(OFFSET('Sanitation Data'!$C$32,0,10*ROW('Sanitation Data'!C15))="","",OFFSET('Sanitation Data'!$C$32,0,10*ROW('Sanitation Data'!C15)))</f>
        <v/>
      </c>
      <c r="CO21" s="34" t="str">
        <f ca="1">+IF(OFFSET('Sanitation Data'!$C$33,0,10*ROW('Sanitation Data'!C15))="","",OFFSET('Sanitation Data'!$C$33,0,10*ROW('Sanitation Data'!C15)))</f>
        <v/>
      </c>
      <c r="CP21" s="34" t="str">
        <f ca="1">+IF(OFFSET('Sanitation Data'!$D$29,0,10*ROW('Sanitation Data'!D15))="","",OFFSET('Sanitation Data'!$D$29,0,10*ROW('Sanitation Data'!D15)))</f>
        <v/>
      </c>
      <c r="CQ21" s="34" t="str">
        <f ca="1">+IF(OFFSET('Sanitation Data'!$D$30,0,10*ROW('Sanitation Data'!D15))="","",OFFSET('Sanitation Data'!$D$30,0,10*ROW('Sanitation Data'!D15)))</f>
        <v/>
      </c>
      <c r="CR21" s="34" t="str">
        <f ca="1">+IF(OFFSET('Sanitation Data'!$D$31,0,10*ROW('Sanitation Data'!D15))="","",OFFSET('Sanitation Data'!$D$31,0,10*ROW('Sanitation Data'!D15)))</f>
        <v/>
      </c>
      <c r="CS21" s="34" t="str">
        <f ca="1">+IF(OFFSET('Sanitation Data'!$D$32,0,10*ROW('Sanitation Data'!D15))="","",OFFSET('Sanitation Data'!$D$32,0,10*ROW('Sanitation Data'!D15)))</f>
        <v/>
      </c>
      <c r="CT21" s="34" t="str">
        <f ca="1">+IF(OFFSET('Sanitation Data'!$D$33,0,10*ROW('Sanitation Data'!D15))="","",OFFSET('Sanitation Data'!$D$33,0,10*ROW('Sanitation Data'!D15)))</f>
        <v/>
      </c>
      <c r="CU21" s="34" t="str">
        <f ca="1">+IF(OFFSET('Sanitation Data'!$E$29,0,10*ROW('Sanitation Data'!E15))="","",OFFSET('Sanitation Data'!$E$29,0,10*ROW('Sanitation Data'!E15)))</f>
        <v/>
      </c>
      <c r="CV21" s="34" t="str">
        <f ca="1">+IF(OFFSET('Sanitation Data'!$E$30,0,10*ROW('Sanitation Data'!E15))="","",OFFSET('Sanitation Data'!$E$30,0,10*ROW('Sanitation Data'!E15)))</f>
        <v/>
      </c>
      <c r="CW21" s="34" t="str">
        <f ca="1">+IF(OFFSET('Sanitation Data'!$E$31,0,10*ROW('Sanitation Data'!E15))="","",OFFSET('Sanitation Data'!$E$31,0,10*ROW('Sanitation Data'!E15)))</f>
        <v/>
      </c>
      <c r="CX21" s="34" t="str">
        <f ca="1">+IF(OFFSET('Sanitation Data'!$E$32,0,10*ROW('Sanitation Data'!E15))="","",OFFSET('Sanitation Data'!$E$32,0,10*ROW('Sanitation Data'!E15)))</f>
        <v/>
      </c>
      <c r="CY21" s="34" t="str">
        <f ca="1">+IF(OFFSET('Sanitation Data'!$E$33,0,10*ROW('Sanitation Data'!E15))="","",OFFSET('Sanitation Data'!$E$33,0,10*ROW('Sanitation Data'!E15)))</f>
        <v/>
      </c>
      <c r="CZ21" s="34" t="str">
        <f ca="1">+IF(OFFSET('Sanitation Data'!$F$29,0,10*ROW('Sanitation Data'!F15))="","",OFFSET('Sanitation Data'!$F$29,0,10*ROW('Sanitation Data'!F15)))</f>
        <v/>
      </c>
      <c r="DA21" s="34" t="str">
        <f ca="1">+IF(OFFSET('Sanitation Data'!$F$30,0,10*ROW('Sanitation Data'!F15))="","",OFFSET('Sanitation Data'!$F$30,0,10*ROW('Sanitation Data'!F15)))</f>
        <v/>
      </c>
      <c r="DB21" s="34" t="str">
        <f ca="1">+IF(OFFSET('Sanitation Data'!$F$31,0,10*ROW('Sanitation Data'!F15))="","",OFFSET('Sanitation Data'!$F$31,0,10*ROW('Sanitation Data'!F15)))</f>
        <v/>
      </c>
      <c r="DC21" s="34" t="str">
        <f ca="1">+IF(OFFSET('Sanitation Data'!$F$32,0,10*ROW('Sanitation Data'!F15))="","",OFFSET('Sanitation Data'!$F$32,0,10*ROW('Sanitation Data'!F15)))</f>
        <v/>
      </c>
      <c r="DD21" s="34" t="str">
        <f ca="1">+IF(OFFSET('Sanitation Data'!$F$33,0,10*ROW('Sanitation Data'!F15))="","",OFFSET('Sanitation Data'!$F$33,0,10*ROW('Sanitation Data'!F15)))</f>
        <v/>
      </c>
      <c r="DE21" s="34" t="str">
        <f ca="1">+IF(OFFSET('Sanitation Data'!$G$29,0,10*ROW('Sanitation Data'!G15))="","",OFFSET('Sanitation Data'!$G$29,0,10*ROW('Sanitation Data'!G15)))</f>
        <v/>
      </c>
      <c r="DF21" s="34" t="str">
        <f ca="1">+IF(OFFSET('Sanitation Data'!$G$30,0,10*ROW('Sanitation Data'!G15))="","",OFFSET('Sanitation Data'!$G$30,0,10*ROW('Sanitation Data'!G15)))</f>
        <v/>
      </c>
      <c r="DG21" s="34" t="str">
        <f ca="1">+IF(OFFSET('Sanitation Data'!$G$31,0,10*ROW('Sanitation Data'!G15))="","",OFFSET('Sanitation Data'!$G$31,0,10*ROW('Sanitation Data'!G15)))</f>
        <v/>
      </c>
      <c r="DH21" s="34" t="str">
        <f ca="1">+IF(OFFSET('Sanitation Data'!$G$32,0,10*ROW('Sanitation Data'!G15))="","",OFFSET('Sanitation Data'!$G$32,0,10*ROW('Sanitation Data'!G15)))</f>
        <v/>
      </c>
      <c r="DI21" s="34" t="str">
        <f ca="1">+IF(OFFSET('Sanitation Data'!$G$33,0,10*ROW('Sanitation Data'!G15))="","",OFFSET('Sanitation Data'!$G$33,0,10*ROW('Sanitation Data'!G15)))</f>
        <v/>
      </c>
      <c r="DJ21" s="34" t="str">
        <f ca="1">+IF(OFFSET('Sanitation Data'!$H$29,0,10*ROW('Sanitation Data'!H15))="","",OFFSET('Sanitation Data'!$H$29,0,10*ROW('Sanitation Data'!H15)))</f>
        <v/>
      </c>
      <c r="DK21" s="34" t="str">
        <f ca="1">+IF(OFFSET('Sanitation Data'!$H$30,0,10*ROW('Sanitation Data'!H15))="","",OFFSET('Sanitation Data'!$H$30,0,10*ROW('Sanitation Data'!H15)))</f>
        <v/>
      </c>
      <c r="DL21" s="34" t="str">
        <f ca="1">+IF(OFFSET('Sanitation Data'!$H$31,0,10*ROW('Sanitation Data'!H15))="","",OFFSET('Sanitation Data'!$H$31,0,10*ROW('Sanitation Data'!H15)))</f>
        <v/>
      </c>
      <c r="DM21" s="34" t="str">
        <f ca="1">+IF(OFFSET('Sanitation Data'!$H$32,0,10*ROW('Sanitation Data'!H15))="","",OFFSET('Sanitation Data'!$H$32,0,10*ROW('Sanitation Data'!H15)))</f>
        <v/>
      </c>
      <c r="DN21" s="34" t="str">
        <f ca="1">+IF(OFFSET('Sanitation Data'!$H$33,0,10*ROW('Sanitation Data'!H15))="","",OFFSET('Sanitation Data'!$H$33,0,10*ROW('Sanitation Data'!H15)))</f>
        <v/>
      </c>
      <c r="DO21" s="34" t="str">
        <f ca="1">+IF(OFFSET('Hygiene Data'!$C$12,0,10*ROW('Hygiene Data'!C15))="","",OFFSET('Hygiene Data'!$C$12,0,10*ROW('Hygiene Data'!C15)))</f>
        <v/>
      </c>
      <c r="DP21" s="34" t="str">
        <f ca="1">+IF(OFFSET('Hygiene Data'!$C$13,0,10*ROW('Hygiene Data'!C15))="","",OFFSET('Hygiene Data'!$C$13,0,10*ROW('Hygiene Data'!C15)))</f>
        <v/>
      </c>
      <c r="DQ21" s="34" t="str">
        <f ca="1">+IF(OFFSET('Hygiene Data'!$C$14,0,10*ROW('Hygiene Data'!C15))="","",OFFSET('Hygiene Data'!$C$14,0,10*ROW('Hygiene Data'!C15)))</f>
        <v/>
      </c>
      <c r="DR21" s="34" t="str">
        <f ca="1">+IF(OFFSET('Hygiene Data'!$D$12,0,10*ROW('Hygiene Data'!D15))="","",OFFSET('Hygiene Data'!$D$12,0,10*ROW('Hygiene Data'!D15)))</f>
        <v/>
      </c>
      <c r="DS21" s="34" t="str">
        <f ca="1">+IF(OFFSET('Hygiene Data'!$D$13,0,10*ROW('Hygiene Data'!D15))="","",OFFSET('Hygiene Data'!$D$13,0,10*ROW('Hygiene Data'!D15)))</f>
        <v/>
      </c>
      <c r="DT21" s="34" t="str">
        <f ca="1">+IF(OFFSET('Hygiene Data'!$D$14,0,10*ROW('Hygiene Data'!D15))="","",OFFSET('Hygiene Data'!$D$14,0,10*ROW('Hygiene Data'!D15)))</f>
        <v/>
      </c>
      <c r="DU21" s="34" t="str">
        <f ca="1">+IF(OFFSET('Hygiene Data'!$E$12,0,10*ROW('Hygiene Data'!E15))="","",OFFSET('Hygiene Data'!$E$12,0,10*ROW('Hygiene Data'!E15)))</f>
        <v/>
      </c>
      <c r="DV21" s="34" t="str">
        <f ca="1">+IF(OFFSET('Hygiene Data'!$E$13,0,10*ROW('Hygiene Data'!E15))="","",OFFSET('Hygiene Data'!$E$13,0,10*ROW('Hygiene Data'!E15)))</f>
        <v/>
      </c>
      <c r="DW21" s="34" t="str">
        <f ca="1">+IF(OFFSET('Hygiene Data'!$E$14,0,10*ROW('Hygiene Data'!E15))="","",OFFSET('Hygiene Data'!$E$14,0,10*ROW('Hygiene Data'!E15)))</f>
        <v/>
      </c>
      <c r="DX21" s="34" t="str">
        <f ca="1">+IF(OFFSET('Hygiene Data'!$F$12,0,10*ROW('Hygiene Data'!F15))="","",OFFSET('Hygiene Data'!$F$12,0,10*ROW('Hygiene Data'!F15)))</f>
        <v/>
      </c>
      <c r="DY21" s="34" t="str">
        <f ca="1">+IF(OFFSET('Hygiene Data'!$F$13,0,10*ROW('Hygiene Data'!F15))="","",OFFSET('Hygiene Data'!$F$13,0,10*ROW('Hygiene Data'!F15)))</f>
        <v/>
      </c>
      <c r="DZ21" s="34" t="str">
        <f ca="1">+IF(OFFSET('Hygiene Data'!$F$14,0,10*ROW('Hygiene Data'!F15))="","",OFFSET('Hygiene Data'!$F$14,0,10*ROW('Hygiene Data'!F15)))</f>
        <v/>
      </c>
      <c r="EA21" s="34" t="str">
        <f ca="1">+IF(OFFSET('Hygiene Data'!$G$12,0,10*ROW('Hygiene Data'!G15))="","",OFFSET('Hygiene Data'!$G$12,0,10*ROW('Hygiene Data'!G15)))</f>
        <v/>
      </c>
      <c r="EB21" s="34" t="str">
        <f ca="1">+IF(OFFSET('Hygiene Data'!$G$13,0,10*ROW('Hygiene Data'!G15))="","",OFFSET('Hygiene Data'!$G$13,0,10*ROW('Hygiene Data'!G15)))</f>
        <v/>
      </c>
      <c r="EC21" s="34" t="str">
        <f ca="1">+IF(OFFSET('Hygiene Data'!$G$14,0,10*ROW('Hygiene Data'!G15))="","",OFFSET('Hygiene Data'!$G$14,0,10*ROW('Hygiene Data'!G15)))</f>
        <v/>
      </c>
      <c r="ED21" s="34" t="str">
        <f ca="1">+IF(OFFSET('Hygiene Data'!$H$12,0,10*ROW('Hygiene Data'!H15))="","",OFFSET('Hygiene Data'!$H$12,0,10*ROW('Hygiene Data'!H15)))</f>
        <v/>
      </c>
      <c r="EE21" s="34" t="str">
        <f ca="1">+IF(OFFSET('Hygiene Data'!$H$13,0,10*ROW('Hygiene Data'!H15))="","",OFFSET('Hygiene Data'!$H$13,0,10*ROW('Hygiene Data'!H15)))</f>
        <v/>
      </c>
      <c r="EF21" s="34" t="str">
        <f ca="1">+IF(OFFSET('Hygiene Data'!$H$14,0,10*ROW('Hygiene Data'!H15))="","",OFFSET('Hygiene Data'!$H$14,0,10*ROW('Hygiene Data'!H15)))</f>
        <v/>
      </c>
    </row>
    <row r="22" spans="1:136" x14ac:dyDescent="0.25">
      <c r="A22" s="57" t="str">
        <f ca="1">+IF(OFFSET('Water Data'!$B$1,0,10*ROW('Water Data'!B16))="","",OFFSET('Water Data'!$B$1,0,10*ROW('Water Data'!B16)))</f>
        <v/>
      </c>
      <c r="B22" s="57" t="str">
        <f ca="1">+IF(OFFSET('Water Data'!$A$3,0,10*ROW('Water Data'!A16))="","",OFFSET('Water Data'!$A$3,0,10*ROW('Water Data'!A16)))</f>
        <v/>
      </c>
      <c r="C22" s="57" t="str">
        <f ca="1">+IF(OFFSET('Water Data'!$C$3,0,10*ROW('Water Data'!C16))="","",OFFSET('Water Data'!$C$3,0,10*ROW('Water Data'!C16)))</f>
        <v/>
      </c>
      <c r="D22" s="248" t="e">
        <f ca="1">+IF(AND(ISNUMBER(OFFSET('Water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8" t="e">
        <f ca="1">+IF(AND(ISNUMBER(OFFSET('Water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8" t="e">
        <f ca="1">+IF(AND(ISNUMBER(OFFSET('Water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8" t="e">
        <f ca="1">+IF(AND(ISNUMBER(OFFSET('Water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8" t="e">
        <f ca="1">+IF(AND(ISNUMBER(OFFSET('Water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8" t="e">
        <f ca="1">+IF(AND(ISNUMBER(OFFSET('Water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8" t="e">
        <f ca="1">+IF(AND(ISNUMBER(OFFSET('Water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8" t="e">
        <f ca="1">+IF(AND(ISNUMBER(OFFSET('Water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8" t="e">
        <f ca="1">+IF(AND(ISNUMBER(OFFSET('Water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8" t="e">
        <f ca="1">+IF(AND(ISNUMBER(OFFSET('Water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8" t="e">
        <f ca="1">+IF(AND(ISNUMBER(OFFSET('Water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8" t="e">
        <f ca="1">+IF(AND(ISNUMBER(OFFSET('Water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8" t="e">
        <f ca="1">+IF(AND(ISNUMBER(OFFSET('Water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8" t="e">
        <f ca="1">+IF(AND(ISNUMBER(OFFSET('Water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8" t="e">
        <f ca="1">+IF(AND(ISNUMBER(OFFSET('Water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8" t="e">
        <f ca="1">+IF(AND(ISNUMBER(OFFSET('Water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8" t="e">
        <f ca="1">+IF(AND(ISNUMBER(OFFSET('Water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8" t="e">
        <f ca="1">+IF(AND(ISNUMBER(OFFSET('Water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9" t="e">
        <f ca="1">+IF(AND(ISNUMBER(OFFSET('Sanitation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9" t="e">
        <f ca="1">+IF(AND(ISNUMBER(OFFSET('Sanitation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9" t="e">
        <f ca="1">+IF(AND(ISNUMBER(OFFSET('Sanitation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9" t="e">
        <f ca="1">+IF(AND(ISNUMBER(OFFSET('Sanitation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9" t="e">
        <f ca="1">+IF(AND(ISNUMBER(OFFSET('Sanitation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9" t="e">
        <f ca="1">+IF(AND(ISNUMBER(OFFSET('Sanitation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9" t="e">
        <f ca="1">+IF(AND(ISNUMBER(OFFSET('Sanitation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9" t="e">
        <f ca="1">+IF(AND(ISNUMBER(OFFSET('Sanitation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9" t="e">
        <f ca="1">+IF(AND(ISNUMBER(OFFSET('Sanitation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9" t="e">
        <f ca="1">+IF(AND(ISNUMBER(OFFSET('Sanitation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9" t="e">
        <f ca="1">+IF(AND(ISNUMBER(OFFSET('Sanitation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9" t="e">
        <f ca="1">+IF(AND(ISNUMBER(OFFSET('Sanitation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9" t="e">
        <f ca="1">+IF(AND(ISNUMBER(OFFSET('Sanitation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9" t="e">
        <f ca="1">+IF(AND(ISNUMBER(OFFSET('Sanitation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9" t="e">
        <f ca="1">+IF(AND(ISNUMBER(OFFSET('Sanitation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9" t="e">
        <f ca="1">+IF(AND(ISNUMBER(OFFSET('Sanitation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9" t="e">
        <f ca="1">+IF(AND(ISNUMBER(OFFSET('Sanitation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9" t="e">
        <f ca="1">+IF(AND(ISNUMBER(OFFSET('Sanitation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9" t="e">
        <f ca="1">+IF(AND(ISNUMBER(OFFSET('Sanitation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9" t="e">
        <f ca="1">+IF(AND(ISNUMBER(OFFSET('Sanitation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9" t="e">
        <f ca="1">+IF(AND(ISNUMBER(OFFSET('Sanitation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9" t="e">
        <f ca="1">+IF(AND(ISNUMBER(OFFSET('Sanitation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9" t="e">
        <f ca="1">+IF(AND(ISNUMBER(OFFSET('Sanitation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9" t="e">
        <f ca="1">+IF(AND(ISNUMBER(OFFSET('Sanitation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9" t="e">
        <f ca="1">+IF(AND(ISNUMBER(OFFSET('Sanitation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9" t="e">
        <f ca="1">+IF(AND(ISNUMBER(OFFSET('Sanitation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9" t="e">
        <f ca="1">+IF(AND(ISNUMBER(OFFSET('Sanitation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9" t="e">
        <f ca="1">+IF(AND(ISNUMBER(OFFSET('Sanitation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9" t="e">
        <f ca="1">+IF(AND(ISNUMBER(OFFSET('Sanitation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9" t="e">
        <f ca="1">+IF(AND(ISNUMBER(OFFSET('Sanitation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0" t="e">
        <f ca="1">+IF(AND(ISNUMBER(OFFSET('Hygiene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0" t="e">
        <f ca="1">+IF(AND(ISNUMBER(OFFSET('Hygiene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0" t="e">
        <f ca="1">+IF(AND(ISNUMBER(OFFSET('Hygiene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0" t="e">
        <f ca="1">+IF(AND(ISNUMBER(OFFSET('Hygiene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0" t="e">
        <f ca="1">+IF(AND(ISNUMBER(OFFSET('Hygiene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0" t="e">
        <f ca="1">+IF(AND(ISNUMBER(OFFSET('Hygiene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0" t="e">
        <f ca="1">+IF(AND(ISNUMBER(OFFSET('Hygiene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0" t="e">
        <f ca="1">+IF(AND(ISNUMBER(OFFSET('Hygiene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0" t="e">
        <f ca="1">+IF(AND(ISNUMBER(OFFSET('Hygiene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0" t="e">
        <f ca="1">+IF(AND(ISNUMBER(OFFSET('Hygiene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0" t="e">
        <f ca="1">+IF(AND(ISNUMBER(OFFSET('Hygiene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0" t="e">
        <f ca="1">+IF(AND(ISNUMBER(OFFSET('Hygiene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0" t="e">
        <f ca="1">+IF(AND(ISNUMBER(OFFSET('Hygiene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0" t="e">
        <f ca="1">+IF(AND(ISNUMBER(OFFSET('Hygiene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0" t="e">
        <f ca="1">+IF(AND(ISNUMBER(OFFSET('Hygiene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0" t="e">
        <f ca="1">+IF(AND(ISNUMBER(OFFSET('Hygiene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0" t="e">
        <f ca="1">+IF(AND(ISNUMBER(OFFSET('Hygiene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0" t="e">
        <f ca="1">+IF(AND(ISNUMBER(OFFSET('Hygiene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1">+IF(OFFSET('Water Data'!$C$28,0,10*ROW('Water Data'!C16))="","",OFFSET('Water Data'!$C$28,0,10*ROW('Water Data'!C16)))</f>
        <v/>
      </c>
      <c r="BT22" s="34" t="str">
        <f ca="1">+IF(OFFSET('Water Data'!$C$29,0,10*ROW('Water Data'!C16))="","",OFFSET('Water Data'!$C$29,0,10*ROW('Water Data'!C16)))</f>
        <v/>
      </c>
      <c r="BU22" s="34" t="str">
        <f ca="1">+IF(OFFSET('Water Data'!$C$30,0,10*ROW('Water Data'!C16))="","",OFFSET('Water Data'!$C$30,0,10*ROW('Water Data'!C16)))</f>
        <v/>
      </c>
      <c r="BV22" s="34" t="str">
        <f ca="1">+IF(OFFSET('Water Data'!$D$28,0,10*ROW('Water Data'!D16))="","",OFFSET('Water Data'!$D$28,0,10*ROW('Water Data'!D16)))</f>
        <v/>
      </c>
      <c r="BW22" s="34" t="str">
        <f ca="1">+IF(OFFSET('Water Data'!$D$29,0,10*ROW('Water Data'!D16))="","",OFFSET('Water Data'!$D$29,0,10*ROW('Water Data'!D16)))</f>
        <v/>
      </c>
      <c r="BX22" s="34" t="str">
        <f ca="1">+IF(OFFSET('Water Data'!$D$30,0,10*ROW('Water Data'!D16))="","",OFFSET('Water Data'!$D$30,0,10*ROW('Water Data'!D16)))</f>
        <v/>
      </c>
      <c r="BY22" s="34" t="str">
        <f ca="1">+IF(OFFSET('Water Data'!$E$28,0,10*ROW('Water Data'!E16))="","",OFFSET('Water Data'!$E$28,0,10*ROW('Water Data'!E16)))</f>
        <v/>
      </c>
      <c r="BZ22" s="34" t="str">
        <f ca="1">+IF(OFFSET('Water Data'!$E$29,0,10*ROW('Water Data'!E16))="","",OFFSET('Water Data'!$E$29,0,10*ROW('Water Data'!E16)))</f>
        <v/>
      </c>
      <c r="CA22" s="34" t="str">
        <f ca="1">+IF(OFFSET('Water Data'!$E$30,0,10*ROW('Water Data'!E16))="","",OFFSET('Water Data'!$E$30,0,10*ROW('Water Data'!E16)))</f>
        <v/>
      </c>
      <c r="CB22" s="34" t="str">
        <f ca="1">+IF(OFFSET('Water Data'!$F$28,0,10*ROW('Water Data'!F16))="","",OFFSET('Water Data'!$F$28,0,10*ROW('Water Data'!F16)))</f>
        <v/>
      </c>
      <c r="CC22" s="34" t="str">
        <f ca="1">+IF(OFFSET('Water Data'!$F$29,0,10*ROW('Water Data'!F16))="","",OFFSET('Water Data'!$F$29,0,10*ROW('Water Data'!F16)))</f>
        <v/>
      </c>
      <c r="CD22" s="34" t="str">
        <f ca="1">+IF(OFFSET('Water Data'!$F$30,0,10*ROW('Water Data'!F16))="","",OFFSET('Water Data'!$F$30,0,10*ROW('Water Data'!F16)))</f>
        <v/>
      </c>
      <c r="CE22" s="34" t="str">
        <f ca="1">+IF(OFFSET('Water Data'!$G$28,0,10*ROW('Water Data'!G16))="","",OFFSET('Water Data'!$G$28,0,10*ROW('Water Data'!G16)))</f>
        <v/>
      </c>
      <c r="CF22" s="34" t="str">
        <f ca="1">+IF(OFFSET('Water Data'!$G$29,0,10*ROW('Water Data'!G16))="","",OFFSET('Water Data'!$G$29,0,10*ROW('Water Data'!G16)))</f>
        <v/>
      </c>
      <c r="CG22" s="34" t="str">
        <f ca="1">+IF(OFFSET('Water Data'!$G$30,0,10*ROW('Water Data'!G16))="","",OFFSET('Water Data'!$G$30,0,10*ROW('Water Data'!G16)))</f>
        <v/>
      </c>
      <c r="CH22" s="34" t="str">
        <f ca="1">+IF(OFFSET('Water Data'!$H$28,0,10*ROW('Water Data'!H16))="","",OFFSET('Water Data'!$H$28,0,10*ROW('Water Data'!H16)))</f>
        <v/>
      </c>
      <c r="CI22" s="34" t="str">
        <f ca="1">+IF(OFFSET('Water Data'!$H$29,0,10*ROW('Water Data'!H16))="","",OFFSET('Water Data'!$H$29,0,10*ROW('Water Data'!H16)))</f>
        <v/>
      </c>
      <c r="CJ22" s="34" t="str">
        <f ca="1">+IF(OFFSET('Water Data'!$H$30,0,10*ROW('Water Data'!H16))="","",OFFSET('Water Data'!$H$30,0,10*ROW('Water Data'!H16)))</f>
        <v/>
      </c>
      <c r="CK22" s="34" t="str">
        <f ca="1">+IF(OFFSET('Sanitation Data'!$C$29,0,10*ROW('Sanitation Data'!C16))="","",OFFSET('Sanitation Data'!$C$29,0,10*ROW('Sanitation Data'!C16)))</f>
        <v/>
      </c>
      <c r="CL22" s="34" t="str">
        <f ca="1">+IF(OFFSET('Sanitation Data'!$C$30,0,10*ROW('Sanitation Data'!C16))="","",OFFSET('Sanitation Data'!$C$30,0,10*ROW('Sanitation Data'!C16)))</f>
        <v/>
      </c>
      <c r="CM22" s="34" t="str">
        <f ca="1">+IF(OFFSET('Sanitation Data'!$C$31,0,10*ROW('Sanitation Data'!C16))="","",OFFSET('Sanitation Data'!$C$31,0,10*ROW('Sanitation Data'!C16)))</f>
        <v/>
      </c>
      <c r="CN22" s="34" t="str">
        <f ca="1">+IF(OFFSET('Sanitation Data'!$C$32,0,10*ROW('Sanitation Data'!C16))="","",OFFSET('Sanitation Data'!$C$32,0,10*ROW('Sanitation Data'!C16)))</f>
        <v/>
      </c>
      <c r="CO22" s="34" t="str">
        <f ca="1">+IF(OFFSET('Sanitation Data'!$C$33,0,10*ROW('Sanitation Data'!C16))="","",OFFSET('Sanitation Data'!$C$33,0,10*ROW('Sanitation Data'!C16)))</f>
        <v/>
      </c>
      <c r="CP22" s="34" t="str">
        <f ca="1">+IF(OFFSET('Sanitation Data'!$D$29,0,10*ROW('Sanitation Data'!D16))="","",OFFSET('Sanitation Data'!$D$29,0,10*ROW('Sanitation Data'!D16)))</f>
        <v/>
      </c>
      <c r="CQ22" s="34" t="str">
        <f ca="1">+IF(OFFSET('Sanitation Data'!$D$30,0,10*ROW('Sanitation Data'!D16))="","",OFFSET('Sanitation Data'!$D$30,0,10*ROW('Sanitation Data'!D16)))</f>
        <v/>
      </c>
      <c r="CR22" s="34" t="str">
        <f ca="1">+IF(OFFSET('Sanitation Data'!$D$31,0,10*ROW('Sanitation Data'!D16))="","",OFFSET('Sanitation Data'!$D$31,0,10*ROW('Sanitation Data'!D16)))</f>
        <v/>
      </c>
      <c r="CS22" s="34" t="str">
        <f ca="1">+IF(OFFSET('Sanitation Data'!$D$32,0,10*ROW('Sanitation Data'!D16))="","",OFFSET('Sanitation Data'!$D$32,0,10*ROW('Sanitation Data'!D16)))</f>
        <v/>
      </c>
      <c r="CT22" s="34" t="str">
        <f ca="1">+IF(OFFSET('Sanitation Data'!$D$33,0,10*ROW('Sanitation Data'!D16))="","",OFFSET('Sanitation Data'!$D$33,0,10*ROW('Sanitation Data'!D16)))</f>
        <v/>
      </c>
      <c r="CU22" s="34" t="str">
        <f ca="1">+IF(OFFSET('Sanitation Data'!$E$29,0,10*ROW('Sanitation Data'!E16))="","",OFFSET('Sanitation Data'!$E$29,0,10*ROW('Sanitation Data'!E16)))</f>
        <v/>
      </c>
      <c r="CV22" s="34" t="str">
        <f ca="1">+IF(OFFSET('Sanitation Data'!$E$30,0,10*ROW('Sanitation Data'!E16))="","",OFFSET('Sanitation Data'!$E$30,0,10*ROW('Sanitation Data'!E16)))</f>
        <v/>
      </c>
      <c r="CW22" s="34" t="str">
        <f ca="1">+IF(OFFSET('Sanitation Data'!$E$31,0,10*ROW('Sanitation Data'!E16))="","",OFFSET('Sanitation Data'!$E$31,0,10*ROW('Sanitation Data'!E16)))</f>
        <v/>
      </c>
      <c r="CX22" s="34" t="str">
        <f ca="1">+IF(OFFSET('Sanitation Data'!$E$32,0,10*ROW('Sanitation Data'!E16))="","",OFFSET('Sanitation Data'!$E$32,0,10*ROW('Sanitation Data'!E16)))</f>
        <v/>
      </c>
      <c r="CY22" s="34" t="str">
        <f ca="1">+IF(OFFSET('Sanitation Data'!$E$33,0,10*ROW('Sanitation Data'!E16))="","",OFFSET('Sanitation Data'!$E$33,0,10*ROW('Sanitation Data'!E16)))</f>
        <v/>
      </c>
      <c r="CZ22" s="34" t="str">
        <f ca="1">+IF(OFFSET('Sanitation Data'!$F$29,0,10*ROW('Sanitation Data'!F16))="","",OFFSET('Sanitation Data'!$F$29,0,10*ROW('Sanitation Data'!F16)))</f>
        <v/>
      </c>
      <c r="DA22" s="34" t="str">
        <f ca="1">+IF(OFFSET('Sanitation Data'!$F$30,0,10*ROW('Sanitation Data'!F16))="","",OFFSET('Sanitation Data'!$F$30,0,10*ROW('Sanitation Data'!F16)))</f>
        <v/>
      </c>
      <c r="DB22" s="34" t="str">
        <f ca="1">+IF(OFFSET('Sanitation Data'!$F$31,0,10*ROW('Sanitation Data'!F16))="","",OFFSET('Sanitation Data'!$F$31,0,10*ROW('Sanitation Data'!F16)))</f>
        <v/>
      </c>
      <c r="DC22" s="34" t="str">
        <f ca="1">+IF(OFFSET('Sanitation Data'!$F$32,0,10*ROW('Sanitation Data'!F16))="","",OFFSET('Sanitation Data'!$F$32,0,10*ROW('Sanitation Data'!F16)))</f>
        <v/>
      </c>
      <c r="DD22" s="34" t="str">
        <f ca="1">+IF(OFFSET('Sanitation Data'!$F$33,0,10*ROW('Sanitation Data'!F16))="","",OFFSET('Sanitation Data'!$F$33,0,10*ROW('Sanitation Data'!F16)))</f>
        <v/>
      </c>
      <c r="DE22" s="34" t="str">
        <f ca="1">+IF(OFFSET('Sanitation Data'!$G$29,0,10*ROW('Sanitation Data'!G16))="","",OFFSET('Sanitation Data'!$G$29,0,10*ROW('Sanitation Data'!G16)))</f>
        <v/>
      </c>
      <c r="DF22" s="34" t="str">
        <f ca="1">+IF(OFFSET('Sanitation Data'!$G$30,0,10*ROW('Sanitation Data'!G16))="","",OFFSET('Sanitation Data'!$G$30,0,10*ROW('Sanitation Data'!G16)))</f>
        <v/>
      </c>
      <c r="DG22" s="34" t="str">
        <f ca="1">+IF(OFFSET('Sanitation Data'!$G$31,0,10*ROW('Sanitation Data'!G16))="","",OFFSET('Sanitation Data'!$G$31,0,10*ROW('Sanitation Data'!G16)))</f>
        <v/>
      </c>
      <c r="DH22" s="34" t="str">
        <f ca="1">+IF(OFFSET('Sanitation Data'!$G$32,0,10*ROW('Sanitation Data'!G16))="","",OFFSET('Sanitation Data'!$G$32,0,10*ROW('Sanitation Data'!G16)))</f>
        <v/>
      </c>
      <c r="DI22" s="34" t="str">
        <f ca="1">+IF(OFFSET('Sanitation Data'!$G$33,0,10*ROW('Sanitation Data'!G16))="","",OFFSET('Sanitation Data'!$G$33,0,10*ROW('Sanitation Data'!G16)))</f>
        <v/>
      </c>
      <c r="DJ22" s="34" t="str">
        <f ca="1">+IF(OFFSET('Sanitation Data'!$H$29,0,10*ROW('Sanitation Data'!H16))="","",OFFSET('Sanitation Data'!$H$29,0,10*ROW('Sanitation Data'!H16)))</f>
        <v/>
      </c>
      <c r="DK22" s="34" t="str">
        <f ca="1">+IF(OFFSET('Sanitation Data'!$H$30,0,10*ROW('Sanitation Data'!H16))="","",OFFSET('Sanitation Data'!$H$30,0,10*ROW('Sanitation Data'!H16)))</f>
        <v/>
      </c>
      <c r="DL22" s="34" t="str">
        <f ca="1">+IF(OFFSET('Sanitation Data'!$H$31,0,10*ROW('Sanitation Data'!H16))="","",OFFSET('Sanitation Data'!$H$31,0,10*ROW('Sanitation Data'!H16)))</f>
        <v/>
      </c>
      <c r="DM22" s="34" t="str">
        <f ca="1">+IF(OFFSET('Sanitation Data'!$H$32,0,10*ROW('Sanitation Data'!H16))="","",OFFSET('Sanitation Data'!$H$32,0,10*ROW('Sanitation Data'!H16)))</f>
        <v/>
      </c>
      <c r="DN22" s="34" t="str">
        <f ca="1">+IF(OFFSET('Sanitation Data'!$H$33,0,10*ROW('Sanitation Data'!H16))="","",OFFSET('Sanitation Data'!$H$33,0,10*ROW('Sanitation Data'!H16)))</f>
        <v/>
      </c>
      <c r="DO22" s="34" t="str">
        <f ca="1">+IF(OFFSET('Hygiene Data'!$C$12,0,10*ROW('Hygiene Data'!C16))="","",OFFSET('Hygiene Data'!$C$12,0,10*ROW('Hygiene Data'!C16)))</f>
        <v/>
      </c>
      <c r="DP22" s="34" t="str">
        <f ca="1">+IF(OFFSET('Hygiene Data'!$C$13,0,10*ROW('Hygiene Data'!C16))="","",OFFSET('Hygiene Data'!$C$13,0,10*ROW('Hygiene Data'!C16)))</f>
        <v/>
      </c>
      <c r="DQ22" s="34" t="str">
        <f ca="1">+IF(OFFSET('Hygiene Data'!$C$14,0,10*ROW('Hygiene Data'!C16))="","",OFFSET('Hygiene Data'!$C$14,0,10*ROW('Hygiene Data'!C16)))</f>
        <v/>
      </c>
      <c r="DR22" s="34" t="str">
        <f ca="1">+IF(OFFSET('Hygiene Data'!$D$12,0,10*ROW('Hygiene Data'!D16))="","",OFFSET('Hygiene Data'!$D$12,0,10*ROW('Hygiene Data'!D16)))</f>
        <v/>
      </c>
      <c r="DS22" s="34" t="str">
        <f ca="1">+IF(OFFSET('Hygiene Data'!$D$13,0,10*ROW('Hygiene Data'!D16))="","",OFFSET('Hygiene Data'!$D$13,0,10*ROW('Hygiene Data'!D16)))</f>
        <v/>
      </c>
      <c r="DT22" s="34" t="str">
        <f ca="1">+IF(OFFSET('Hygiene Data'!$D$14,0,10*ROW('Hygiene Data'!D16))="","",OFFSET('Hygiene Data'!$D$14,0,10*ROW('Hygiene Data'!D16)))</f>
        <v/>
      </c>
      <c r="DU22" s="34" t="str">
        <f ca="1">+IF(OFFSET('Hygiene Data'!$E$12,0,10*ROW('Hygiene Data'!E16))="","",OFFSET('Hygiene Data'!$E$12,0,10*ROW('Hygiene Data'!E16)))</f>
        <v/>
      </c>
      <c r="DV22" s="34" t="str">
        <f ca="1">+IF(OFFSET('Hygiene Data'!$E$13,0,10*ROW('Hygiene Data'!E16))="","",OFFSET('Hygiene Data'!$E$13,0,10*ROW('Hygiene Data'!E16)))</f>
        <v/>
      </c>
      <c r="DW22" s="34" t="str">
        <f ca="1">+IF(OFFSET('Hygiene Data'!$E$14,0,10*ROW('Hygiene Data'!E16))="","",OFFSET('Hygiene Data'!$E$14,0,10*ROW('Hygiene Data'!E16)))</f>
        <v/>
      </c>
      <c r="DX22" s="34" t="str">
        <f ca="1">+IF(OFFSET('Hygiene Data'!$F$12,0,10*ROW('Hygiene Data'!F16))="","",OFFSET('Hygiene Data'!$F$12,0,10*ROW('Hygiene Data'!F16)))</f>
        <v/>
      </c>
      <c r="DY22" s="34" t="str">
        <f ca="1">+IF(OFFSET('Hygiene Data'!$F$13,0,10*ROW('Hygiene Data'!F16))="","",OFFSET('Hygiene Data'!$F$13,0,10*ROW('Hygiene Data'!F16)))</f>
        <v/>
      </c>
      <c r="DZ22" s="34" t="str">
        <f ca="1">+IF(OFFSET('Hygiene Data'!$F$14,0,10*ROW('Hygiene Data'!F16))="","",OFFSET('Hygiene Data'!$F$14,0,10*ROW('Hygiene Data'!F16)))</f>
        <v/>
      </c>
      <c r="EA22" s="34" t="str">
        <f ca="1">+IF(OFFSET('Hygiene Data'!$G$12,0,10*ROW('Hygiene Data'!G16))="","",OFFSET('Hygiene Data'!$G$12,0,10*ROW('Hygiene Data'!G16)))</f>
        <v/>
      </c>
      <c r="EB22" s="34" t="str">
        <f ca="1">+IF(OFFSET('Hygiene Data'!$G$13,0,10*ROW('Hygiene Data'!G16))="","",OFFSET('Hygiene Data'!$G$13,0,10*ROW('Hygiene Data'!G16)))</f>
        <v/>
      </c>
      <c r="EC22" s="34" t="str">
        <f ca="1">+IF(OFFSET('Hygiene Data'!$G$14,0,10*ROW('Hygiene Data'!G16))="","",OFFSET('Hygiene Data'!$G$14,0,10*ROW('Hygiene Data'!G16)))</f>
        <v/>
      </c>
      <c r="ED22" s="34" t="str">
        <f ca="1">+IF(OFFSET('Hygiene Data'!$H$12,0,10*ROW('Hygiene Data'!H16))="","",OFFSET('Hygiene Data'!$H$12,0,10*ROW('Hygiene Data'!H16)))</f>
        <v/>
      </c>
      <c r="EE22" s="34" t="str">
        <f ca="1">+IF(OFFSET('Hygiene Data'!$H$13,0,10*ROW('Hygiene Data'!H16))="","",OFFSET('Hygiene Data'!$H$13,0,10*ROW('Hygiene Data'!H16)))</f>
        <v/>
      </c>
      <c r="EF22" s="34" t="str">
        <f ca="1">+IF(OFFSET('Hygiene Data'!$H$14,0,10*ROW('Hygiene Data'!H16))="","",OFFSET('Hygiene Data'!$H$14,0,10*ROW('Hygiene Data'!H16)))</f>
        <v/>
      </c>
    </row>
    <row r="23" spans="1:136" x14ac:dyDescent="0.25">
      <c r="A23" s="57" t="str">
        <f ca="1">+IF(OFFSET('Water Data'!$B$1,0,10*ROW('Water Data'!B17))="","",OFFSET('Water Data'!$B$1,0,10*ROW('Water Data'!B17)))</f>
        <v/>
      </c>
      <c r="B23" s="57" t="str">
        <f ca="1">+IF(OFFSET('Water Data'!$A$3,0,10*ROW('Water Data'!A17))="","",OFFSET('Water Data'!$A$3,0,10*ROW('Water Data'!A17)))</f>
        <v/>
      </c>
      <c r="C23" s="57" t="str">
        <f ca="1">+IF(OFFSET('Water Data'!$C$3,0,10*ROW('Water Data'!C17))="","",OFFSET('Water Data'!$C$3,0,10*ROW('Water Data'!C17)))</f>
        <v/>
      </c>
      <c r="D23" s="248" t="e">
        <f ca="1">+IF(AND(ISNUMBER(OFFSET('Water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8" t="e">
        <f ca="1">+IF(AND(ISNUMBER(OFFSET('Water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8" t="e">
        <f ca="1">+IF(AND(ISNUMBER(OFFSET('Water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8" t="e">
        <f ca="1">+IF(AND(ISNUMBER(OFFSET('Water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8" t="e">
        <f ca="1">+IF(AND(ISNUMBER(OFFSET('Water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8" t="e">
        <f ca="1">+IF(AND(ISNUMBER(OFFSET('Water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8" t="e">
        <f ca="1">+IF(AND(ISNUMBER(OFFSET('Water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8" t="e">
        <f ca="1">+IF(AND(ISNUMBER(OFFSET('Water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8" t="e">
        <f ca="1">+IF(AND(ISNUMBER(OFFSET('Water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8" t="e">
        <f ca="1">+IF(AND(ISNUMBER(OFFSET('Water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8" t="e">
        <f ca="1">+IF(AND(ISNUMBER(OFFSET('Water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8" t="e">
        <f ca="1">+IF(AND(ISNUMBER(OFFSET('Water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8" t="e">
        <f ca="1">+IF(AND(ISNUMBER(OFFSET('Water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8" t="e">
        <f ca="1">+IF(AND(ISNUMBER(OFFSET('Water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8" t="e">
        <f ca="1">+IF(AND(ISNUMBER(OFFSET('Water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8" t="e">
        <f ca="1">+IF(AND(ISNUMBER(OFFSET('Water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8" t="e">
        <f ca="1">+IF(AND(ISNUMBER(OFFSET('Water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8" t="e">
        <f ca="1">+IF(AND(ISNUMBER(OFFSET('Water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9" t="e">
        <f ca="1">+IF(AND(ISNUMBER(OFFSET('Sanitation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9" t="e">
        <f ca="1">+IF(AND(ISNUMBER(OFFSET('Sanitation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9" t="e">
        <f ca="1">+IF(AND(ISNUMBER(OFFSET('Sanitation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9" t="e">
        <f ca="1">+IF(AND(ISNUMBER(OFFSET('Sanitation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9" t="e">
        <f ca="1">+IF(AND(ISNUMBER(OFFSET('Sanitation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9" t="e">
        <f ca="1">+IF(AND(ISNUMBER(OFFSET('Sanitation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9" t="e">
        <f ca="1">+IF(AND(ISNUMBER(OFFSET('Sanitation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9" t="e">
        <f ca="1">+IF(AND(ISNUMBER(OFFSET('Sanitation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9" t="e">
        <f ca="1">+IF(AND(ISNUMBER(OFFSET('Sanitation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9" t="e">
        <f ca="1">+IF(AND(ISNUMBER(OFFSET('Sanitation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9" t="e">
        <f ca="1">+IF(AND(ISNUMBER(OFFSET('Sanitation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9" t="e">
        <f ca="1">+IF(AND(ISNUMBER(OFFSET('Sanitation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9" t="e">
        <f ca="1">+IF(AND(ISNUMBER(OFFSET('Sanitation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9" t="e">
        <f ca="1">+IF(AND(ISNUMBER(OFFSET('Sanitation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9" t="e">
        <f ca="1">+IF(AND(ISNUMBER(OFFSET('Sanitation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9" t="e">
        <f ca="1">+IF(AND(ISNUMBER(OFFSET('Sanitation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9" t="e">
        <f ca="1">+IF(AND(ISNUMBER(OFFSET('Sanitation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9" t="e">
        <f ca="1">+IF(AND(ISNUMBER(OFFSET('Sanitation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9" t="e">
        <f ca="1">+IF(AND(ISNUMBER(OFFSET('Sanitation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9" t="e">
        <f ca="1">+IF(AND(ISNUMBER(OFFSET('Sanitation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9" t="e">
        <f ca="1">+IF(AND(ISNUMBER(OFFSET('Sanitation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9" t="e">
        <f ca="1">+IF(AND(ISNUMBER(OFFSET('Sanitation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9" t="e">
        <f ca="1">+IF(AND(ISNUMBER(OFFSET('Sanitation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9" t="e">
        <f ca="1">+IF(AND(ISNUMBER(OFFSET('Sanitation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9" t="e">
        <f ca="1">+IF(AND(ISNUMBER(OFFSET('Sanitation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9" t="e">
        <f ca="1">+IF(AND(ISNUMBER(OFFSET('Sanitation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9" t="e">
        <f ca="1">+IF(AND(ISNUMBER(OFFSET('Sanitation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9" t="e">
        <f ca="1">+IF(AND(ISNUMBER(OFFSET('Sanitation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9" t="e">
        <f ca="1">+IF(AND(ISNUMBER(OFFSET('Sanitation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9" t="e">
        <f ca="1">+IF(AND(ISNUMBER(OFFSET('Sanitation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0" t="e">
        <f ca="1">+IF(AND(ISNUMBER(OFFSET('Hygiene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0" t="e">
        <f ca="1">+IF(AND(ISNUMBER(OFFSET('Hygiene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0" t="e">
        <f ca="1">+IF(AND(ISNUMBER(OFFSET('Hygiene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0" t="e">
        <f ca="1">+IF(AND(ISNUMBER(OFFSET('Hygiene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0" t="e">
        <f ca="1">+IF(AND(ISNUMBER(OFFSET('Hygiene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0" t="e">
        <f ca="1">+IF(AND(ISNUMBER(OFFSET('Hygiene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0" t="e">
        <f ca="1">+IF(AND(ISNUMBER(OFFSET('Hygiene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0" t="e">
        <f ca="1">+IF(AND(ISNUMBER(OFFSET('Hygiene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0" t="e">
        <f ca="1">+IF(AND(ISNUMBER(OFFSET('Hygiene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0" t="e">
        <f ca="1">+IF(AND(ISNUMBER(OFFSET('Hygiene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0" t="e">
        <f ca="1">+IF(AND(ISNUMBER(OFFSET('Hygiene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0" t="e">
        <f ca="1">+IF(AND(ISNUMBER(OFFSET('Hygiene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0" t="e">
        <f ca="1">+IF(AND(ISNUMBER(OFFSET('Hygiene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0" t="e">
        <f ca="1">+IF(AND(ISNUMBER(OFFSET('Hygiene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0" t="e">
        <f ca="1">+IF(AND(ISNUMBER(OFFSET('Hygiene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0" t="e">
        <f ca="1">+IF(AND(ISNUMBER(OFFSET('Hygiene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0" t="e">
        <f ca="1">+IF(AND(ISNUMBER(OFFSET('Hygiene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0" t="e">
        <f ca="1">+IF(AND(ISNUMBER(OFFSET('Hygiene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1">+IF(OFFSET('Water Data'!$C$28,0,10*ROW('Water Data'!C17))="","",OFFSET('Water Data'!$C$28,0,10*ROW('Water Data'!C17)))</f>
        <v/>
      </c>
      <c r="BT23" s="34" t="str">
        <f ca="1">+IF(OFFSET('Water Data'!$C$29,0,10*ROW('Water Data'!C17))="","",OFFSET('Water Data'!$C$29,0,10*ROW('Water Data'!C17)))</f>
        <v/>
      </c>
      <c r="BU23" s="34" t="str">
        <f ca="1">+IF(OFFSET('Water Data'!$C$30,0,10*ROW('Water Data'!C17))="","",OFFSET('Water Data'!$C$30,0,10*ROW('Water Data'!C17)))</f>
        <v/>
      </c>
      <c r="BV23" s="34" t="str">
        <f ca="1">+IF(OFFSET('Water Data'!$D$28,0,10*ROW('Water Data'!D17))="","",OFFSET('Water Data'!$D$28,0,10*ROW('Water Data'!D17)))</f>
        <v/>
      </c>
      <c r="BW23" s="34" t="str">
        <f ca="1">+IF(OFFSET('Water Data'!$D$29,0,10*ROW('Water Data'!D17))="","",OFFSET('Water Data'!$D$29,0,10*ROW('Water Data'!D17)))</f>
        <v/>
      </c>
      <c r="BX23" s="34" t="str">
        <f ca="1">+IF(OFFSET('Water Data'!$D$30,0,10*ROW('Water Data'!D17))="","",OFFSET('Water Data'!$D$30,0,10*ROW('Water Data'!D17)))</f>
        <v/>
      </c>
      <c r="BY23" s="34" t="str">
        <f ca="1">+IF(OFFSET('Water Data'!$E$28,0,10*ROW('Water Data'!E17))="","",OFFSET('Water Data'!$E$28,0,10*ROW('Water Data'!E17)))</f>
        <v/>
      </c>
      <c r="BZ23" s="34" t="str">
        <f ca="1">+IF(OFFSET('Water Data'!$E$29,0,10*ROW('Water Data'!E17))="","",OFFSET('Water Data'!$E$29,0,10*ROW('Water Data'!E17)))</f>
        <v/>
      </c>
      <c r="CA23" s="34" t="str">
        <f ca="1">+IF(OFFSET('Water Data'!$E$30,0,10*ROW('Water Data'!E17))="","",OFFSET('Water Data'!$E$30,0,10*ROW('Water Data'!E17)))</f>
        <v/>
      </c>
      <c r="CB23" s="34" t="str">
        <f ca="1">+IF(OFFSET('Water Data'!$F$28,0,10*ROW('Water Data'!F17))="","",OFFSET('Water Data'!$F$28,0,10*ROW('Water Data'!F17)))</f>
        <v/>
      </c>
      <c r="CC23" s="34" t="str">
        <f ca="1">+IF(OFFSET('Water Data'!$F$29,0,10*ROW('Water Data'!F17))="","",OFFSET('Water Data'!$F$29,0,10*ROW('Water Data'!F17)))</f>
        <v/>
      </c>
      <c r="CD23" s="34" t="str">
        <f ca="1">+IF(OFFSET('Water Data'!$F$30,0,10*ROW('Water Data'!F17))="","",OFFSET('Water Data'!$F$30,0,10*ROW('Water Data'!F17)))</f>
        <v/>
      </c>
      <c r="CE23" s="34" t="str">
        <f ca="1">+IF(OFFSET('Water Data'!$G$28,0,10*ROW('Water Data'!G17))="","",OFFSET('Water Data'!$G$28,0,10*ROW('Water Data'!G17)))</f>
        <v/>
      </c>
      <c r="CF23" s="34" t="str">
        <f ca="1">+IF(OFFSET('Water Data'!$G$29,0,10*ROW('Water Data'!G17))="","",OFFSET('Water Data'!$G$29,0,10*ROW('Water Data'!G17)))</f>
        <v/>
      </c>
      <c r="CG23" s="34" t="str">
        <f ca="1">+IF(OFFSET('Water Data'!$G$30,0,10*ROW('Water Data'!G17))="","",OFFSET('Water Data'!$G$30,0,10*ROW('Water Data'!G17)))</f>
        <v/>
      </c>
      <c r="CH23" s="34" t="str">
        <f ca="1">+IF(OFFSET('Water Data'!$H$28,0,10*ROW('Water Data'!H17))="","",OFFSET('Water Data'!$H$28,0,10*ROW('Water Data'!H17)))</f>
        <v/>
      </c>
      <c r="CI23" s="34" t="str">
        <f ca="1">+IF(OFFSET('Water Data'!$H$29,0,10*ROW('Water Data'!H17))="","",OFFSET('Water Data'!$H$29,0,10*ROW('Water Data'!H17)))</f>
        <v/>
      </c>
      <c r="CJ23" s="34" t="str">
        <f ca="1">+IF(OFFSET('Water Data'!$H$30,0,10*ROW('Water Data'!H17))="","",OFFSET('Water Data'!$H$30,0,10*ROW('Water Data'!H17)))</f>
        <v/>
      </c>
      <c r="CK23" s="34" t="str">
        <f ca="1">+IF(OFFSET('Sanitation Data'!$C$29,0,10*ROW('Sanitation Data'!C17))="","",OFFSET('Sanitation Data'!$C$29,0,10*ROW('Sanitation Data'!C17)))</f>
        <v/>
      </c>
      <c r="CL23" s="34" t="str">
        <f ca="1">+IF(OFFSET('Sanitation Data'!$C$30,0,10*ROW('Sanitation Data'!C17))="","",OFFSET('Sanitation Data'!$C$30,0,10*ROW('Sanitation Data'!C17)))</f>
        <v/>
      </c>
      <c r="CM23" s="34" t="str">
        <f ca="1">+IF(OFFSET('Sanitation Data'!$C$31,0,10*ROW('Sanitation Data'!C17))="","",OFFSET('Sanitation Data'!$C$31,0,10*ROW('Sanitation Data'!C17)))</f>
        <v/>
      </c>
      <c r="CN23" s="34" t="str">
        <f ca="1">+IF(OFFSET('Sanitation Data'!$C$32,0,10*ROW('Sanitation Data'!C17))="","",OFFSET('Sanitation Data'!$C$32,0,10*ROW('Sanitation Data'!C17)))</f>
        <v/>
      </c>
      <c r="CO23" s="34" t="str">
        <f ca="1">+IF(OFFSET('Sanitation Data'!$C$33,0,10*ROW('Sanitation Data'!C17))="","",OFFSET('Sanitation Data'!$C$33,0,10*ROW('Sanitation Data'!C17)))</f>
        <v/>
      </c>
      <c r="CP23" s="34" t="str">
        <f ca="1">+IF(OFFSET('Sanitation Data'!$D$29,0,10*ROW('Sanitation Data'!D17))="","",OFFSET('Sanitation Data'!$D$29,0,10*ROW('Sanitation Data'!D17)))</f>
        <v/>
      </c>
      <c r="CQ23" s="34" t="str">
        <f ca="1">+IF(OFFSET('Sanitation Data'!$D$30,0,10*ROW('Sanitation Data'!D17))="","",OFFSET('Sanitation Data'!$D$30,0,10*ROW('Sanitation Data'!D17)))</f>
        <v/>
      </c>
      <c r="CR23" s="34" t="str">
        <f ca="1">+IF(OFFSET('Sanitation Data'!$D$31,0,10*ROW('Sanitation Data'!D17))="","",OFFSET('Sanitation Data'!$D$31,0,10*ROW('Sanitation Data'!D17)))</f>
        <v/>
      </c>
      <c r="CS23" s="34" t="str">
        <f ca="1">+IF(OFFSET('Sanitation Data'!$D$32,0,10*ROW('Sanitation Data'!D17))="","",OFFSET('Sanitation Data'!$D$32,0,10*ROW('Sanitation Data'!D17)))</f>
        <v/>
      </c>
      <c r="CT23" s="34" t="str">
        <f ca="1">+IF(OFFSET('Sanitation Data'!$D$33,0,10*ROW('Sanitation Data'!D17))="","",OFFSET('Sanitation Data'!$D$33,0,10*ROW('Sanitation Data'!D17)))</f>
        <v/>
      </c>
      <c r="CU23" s="34" t="str">
        <f ca="1">+IF(OFFSET('Sanitation Data'!$E$29,0,10*ROW('Sanitation Data'!E17))="","",OFFSET('Sanitation Data'!$E$29,0,10*ROW('Sanitation Data'!E17)))</f>
        <v/>
      </c>
      <c r="CV23" s="34" t="str">
        <f ca="1">+IF(OFFSET('Sanitation Data'!$E$30,0,10*ROW('Sanitation Data'!E17))="","",OFFSET('Sanitation Data'!$E$30,0,10*ROW('Sanitation Data'!E17)))</f>
        <v/>
      </c>
      <c r="CW23" s="34" t="str">
        <f ca="1">+IF(OFFSET('Sanitation Data'!$E$31,0,10*ROW('Sanitation Data'!E17))="","",OFFSET('Sanitation Data'!$E$31,0,10*ROW('Sanitation Data'!E17)))</f>
        <v/>
      </c>
      <c r="CX23" s="34" t="str">
        <f ca="1">+IF(OFFSET('Sanitation Data'!$E$32,0,10*ROW('Sanitation Data'!E17))="","",OFFSET('Sanitation Data'!$E$32,0,10*ROW('Sanitation Data'!E17)))</f>
        <v/>
      </c>
      <c r="CY23" s="34" t="str">
        <f ca="1">+IF(OFFSET('Sanitation Data'!$E$33,0,10*ROW('Sanitation Data'!E17))="","",OFFSET('Sanitation Data'!$E$33,0,10*ROW('Sanitation Data'!E17)))</f>
        <v/>
      </c>
      <c r="CZ23" s="34" t="str">
        <f ca="1">+IF(OFFSET('Sanitation Data'!$F$29,0,10*ROW('Sanitation Data'!F17))="","",OFFSET('Sanitation Data'!$F$29,0,10*ROW('Sanitation Data'!F17)))</f>
        <v/>
      </c>
      <c r="DA23" s="34" t="str">
        <f ca="1">+IF(OFFSET('Sanitation Data'!$F$30,0,10*ROW('Sanitation Data'!F17))="","",OFFSET('Sanitation Data'!$F$30,0,10*ROW('Sanitation Data'!F17)))</f>
        <v/>
      </c>
      <c r="DB23" s="34" t="str">
        <f ca="1">+IF(OFFSET('Sanitation Data'!$F$31,0,10*ROW('Sanitation Data'!F17))="","",OFFSET('Sanitation Data'!$F$31,0,10*ROW('Sanitation Data'!F17)))</f>
        <v/>
      </c>
      <c r="DC23" s="34" t="str">
        <f ca="1">+IF(OFFSET('Sanitation Data'!$F$32,0,10*ROW('Sanitation Data'!F17))="","",OFFSET('Sanitation Data'!$F$32,0,10*ROW('Sanitation Data'!F17)))</f>
        <v/>
      </c>
      <c r="DD23" s="34" t="str">
        <f ca="1">+IF(OFFSET('Sanitation Data'!$F$33,0,10*ROW('Sanitation Data'!F17))="","",OFFSET('Sanitation Data'!$F$33,0,10*ROW('Sanitation Data'!F17)))</f>
        <v/>
      </c>
      <c r="DE23" s="34" t="str">
        <f ca="1">+IF(OFFSET('Sanitation Data'!$G$29,0,10*ROW('Sanitation Data'!G17))="","",OFFSET('Sanitation Data'!$G$29,0,10*ROW('Sanitation Data'!G17)))</f>
        <v/>
      </c>
      <c r="DF23" s="34" t="str">
        <f ca="1">+IF(OFFSET('Sanitation Data'!$G$30,0,10*ROW('Sanitation Data'!G17))="","",OFFSET('Sanitation Data'!$G$30,0,10*ROW('Sanitation Data'!G17)))</f>
        <v/>
      </c>
      <c r="DG23" s="34" t="str">
        <f ca="1">+IF(OFFSET('Sanitation Data'!$G$31,0,10*ROW('Sanitation Data'!G17))="","",OFFSET('Sanitation Data'!$G$31,0,10*ROW('Sanitation Data'!G17)))</f>
        <v/>
      </c>
      <c r="DH23" s="34" t="str">
        <f ca="1">+IF(OFFSET('Sanitation Data'!$G$32,0,10*ROW('Sanitation Data'!G17))="","",OFFSET('Sanitation Data'!$G$32,0,10*ROW('Sanitation Data'!G17)))</f>
        <v/>
      </c>
      <c r="DI23" s="34" t="str">
        <f ca="1">+IF(OFFSET('Sanitation Data'!$G$33,0,10*ROW('Sanitation Data'!G17))="","",OFFSET('Sanitation Data'!$G$33,0,10*ROW('Sanitation Data'!G17)))</f>
        <v/>
      </c>
      <c r="DJ23" s="34" t="str">
        <f ca="1">+IF(OFFSET('Sanitation Data'!$H$29,0,10*ROW('Sanitation Data'!H17))="","",OFFSET('Sanitation Data'!$H$29,0,10*ROW('Sanitation Data'!H17)))</f>
        <v/>
      </c>
      <c r="DK23" s="34" t="str">
        <f ca="1">+IF(OFFSET('Sanitation Data'!$H$30,0,10*ROW('Sanitation Data'!H17))="","",OFFSET('Sanitation Data'!$H$30,0,10*ROW('Sanitation Data'!H17)))</f>
        <v/>
      </c>
      <c r="DL23" s="34" t="str">
        <f ca="1">+IF(OFFSET('Sanitation Data'!$H$31,0,10*ROW('Sanitation Data'!H17))="","",OFFSET('Sanitation Data'!$H$31,0,10*ROW('Sanitation Data'!H17)))</f>
        <v/>
      </c>
      <c r="DM23" s="34" t="str">
        <f ca="1">+IF(OFFSET('Sanitation Data'!$H$32,0,10*ROW('Sanitation Data'!H17))="","",OFFSET('Sanitation Data'!$H$32,0,10*ROW('Sanitation Data'!H17)))</f>
        <v/>
      </c>
      <c r="DN23" s="34" t="str">
        <f ca="1">+IF(OFFSET('Sanitation Data'!$H$33,0,10*ROW('Sanitation Data'!H17))="","",OFFSET('Sanitation Data'!$H$33,0,10*ROW('Sanitation Data'!H17)))</f>
        <v/>
      </c>
      <c r="DO23" s="34" t="str">
        <f ca="1">+IF(OFFSET('Hygiene Data'!$C$12,0,10*ROW('Hygiene Data'!C17))="","",OFFSET('Hygiene Data'!$C$12,0,10*ROW('Hygiene Data'!C17)))</f>
        <v/>
      </c>
      <c r="DP23" s="34" t="str">
        <f ca="1">+IF(OFFSET('Hygiene Data'!$C$13,0,10*ROW('Hygiene Data'!C17))="","",OFFSET('Hygiene Data'!$C$13,0,10*ROW('Hygiene Data'!C17)))</f>
        <v/>
      </c>
      <c r="DQ23" s="34" t="str">
        <f ca="1">+IF(OFFSET('Hygiene Data'!$C$14,0,10*ROW('Hygiene Data'!C17))="","",OFFSET('Hygiene Data'!$C$14,0,10*ROW('Hygiene Data'!C17)))</f>
        <v/>
      </c>
      <c r="DR23" s="34" t="str">
        <f ca="1">+IF(OFFSET('Hygiene Data'!$D$12,0,10*ROW('Hygiene Data'!D17))="","",OFFSET('Hygiene Data'!$D$12,0,10*ROW('Hygiene Data'!D17)))</f>
        <v/>
      </c>
      <c r="DS23" s="34" t="str">
        <f ca="1">+IF(OFFSET('Hygiene Data'!$D$13,0,10*ROW('Hygiene Data'!D17))="","",OFFSET('Hygiene Data'!$D$13,0,10*ROW('Hygiene Data'!D17)))</f>
        <v/>
      </c>
      <c r="DT23" s="34" t="str">
        <f ca="1">+IF(OFFSET('Hygiene Data'!$D$14,0,10*ROW('Hygiene Data'!D17))="","",OFFSET('Hygiene Data'!$D$14,0,10*ROW('Hygiene Data'!D17)))</f>
        <v/>
      </c>
      <c r="DU23" s="34" t="str">
        <f ca="1">+IF(OFFSET('Hygiene Data'!$E$12,0,10*ROW('Hygiene Data'!E17))="","",OFFSET('Hygiene Data'!$E$12,0,10*ROW('Hygiene Data'!E17)))</f>
        <v/>
      </c>
      <c r="DV23" s="34" t="str">
        <f ca="1">+IF(OFFSET('Hygiene Data'!$E$13,0,10*ROW('Hygiene Data'!E17))="","",OFFSET('Hygiene Data'!$E$13,0,10*ROW('Hygiene Data'!E17)))</f>
        <v/>
      </c>
      <c r="DW23" s="34" t="str">
        <f ca="1">+IF(OFFSET('Hygiene Data'!$E$14,0,10*ROW('Hygiene Data'!E17))="","",OFFSET('Hygiene Data'!$E$14,0,10*ROW('Hygiene Data'!E17)))</f>
        <v/>
      </c>
      <c r="DX23" s="34" t="str">
        <f ca="1">+IF(OFFSET('Hygiene Data'!$F$12,0,10*ROW('Hygiene Data'!F17))="","",OFFSET('Hygiene Data'!$F$12,0,10*ROW('Hygiene Data'!F17)))</f>
        <v/>
      </c>
      <c r="DY23" s="34" t="str">
        <f ca="1">+IF(OFFSET('Hygiene Data'!$F$13,0,10*ROW('Hygiene Data'!F17))="","",OFFSET('Hygiene Data'!$F$13,0,10*ROW('Hygiene Data'!F17)))</f>
        <v/>
      </c>
      <c r="DZ23" s="34" t="str">
        <f ca="1">+IF(OFFSET('Hygiene Data'!$F$14,0,10*ROW('Hygiene Data'!F17))="","",OFFSET('Hygiene Data'!$F$14,0,10*ROW('Hygiene Data'!F17)))</f>
        <v/>
      </c>
      <c r="EA23" s="34" t="str">
        <f ca="1">+IF(OFFSET('Hygiene Data'!$G$12,0,10*ROW('Hygiene Data'!G17))="","",OFFSET('Hygiene Data'!$G$12,0,10*ROW('Hygiene Data'!G17)))</f>
        <v/>
      </c>
      <c r="EB23" s="34" t="str">
        <f ca="1">+IF(OFFSET('Hygiene Data'!$G$13,0,10*ROW('Hygiene Data'!G17))="","",OFFSET('Hygiene Data'!$G$13,0,10*ROW('Hygiene Data'!G17)))</f>
        <v/>
      </c>
      <c r="EC23" s="34" t="str">
        <f ca="1">+IF(OFFSET('Hygiene Data'!$G$14,0,10*ROW('Hygiene Data'!G17))="","",OFFSET('Hygiene Data'!$G$14,0,10*ROW('Hygiene Data'!G17)))</f>
        <v/>
      </c>
      <c r="ED23" s="34" t="str">
        <f ca="1">+IF(OFFSET('Hygiene Data'!$H$12,0,10*ROW('Hygiene Data'!H17))="","",OFFSET('Hygiene Data'!$H$12,0,10*ROW('Hygiene Data'!H17)))</f>
        <v/>
      </c>
      <c r="EE23" s="34" t="str">
        <f ca="1">+IF(OFFSET('Hygiene Data'!$H$13,0,10*ROW('Hygiene Data'!H17))="","",OFFSET('Hygiene Data'!$H$13,0,10*ROW('Hygiene Data'!H17)))</f>
        <v/>
      </c>
      <c r="EF23" s="34" t="str">
        <f ca="1">+IF(OFFSET('Hygiene Data'!$H$14,0,10*ROW('Hygiene Data'!H17))="","",OFFSET('Hygiene Data'!$H$14,0,10*ROW('Hygiene Data'!H17)))</f>
        <v/>
      </c>
    </row>
    <row r="24" spans="1:136" x14ac:dyDescent="0.25">
      <c r="A24" s="57" t="str">
        <f ca="1">+IF(OFFSET('Water Data'!$B$1,0,10*ROW('Water Data'!B18))="","",OFFSET('Water Data'!$B$1,0,10*ROW('Water Data'!B18)))</f>
        <v/>
      </c>
      <c r="B24" s="57" t="str">
        <f ca="1">+IF(OFFSET('Water Data'!$A$3,0,10*ROW('Water Data'!A18))="","",OFFSET('Water Data'!$A$3,0,10*ROW('Water Data'!A18)))</f>
        <v/>
      </c>
      <c r="C24" s="57" t="str">
        <f ca="1">+IF(OFFSET('Water Data'!$C$3,0,10*ROW('Water Data'!C18))="","",OFFSET('Water Data'!$C$3,0,10*ROW('Water Data'!C18)))</f>
        <v/>
      </c>
      <c r="D24" s="248" t="e">
        <f ca="1">+IF(AND(ISNUMBER(OFFSET('Water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8" t="e">
        <f ca="1">+IF(AND(ISNUMBER(OFFSET('Water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8" t="e">
        <f ca="1">+IF(AND(ISNUMBER(OFFSET('Water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8" t="e">
        <f ca="1">+IF(AND(ISNUMBER(OFFSET('Water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8" t="e">
        <f ca="1">+IF(AND(ISNUMBER(OFFSET('Water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8" t="e">
        <f ca="1">+IF(AND(ISNUMBER(OFFSET('Water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8" t="e">
        <f ca="1">+IF(AND(ISNUMBER(OFFSET('Water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8" t="e">
        <f ca="1">+IF(AND(ISNUMBER(OFFSET('Water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8" t="e">
        <f ca="1">+IF(AND(ISNUMBER(OFFSET('Water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8" t="e">
        <f ca="1">+IF(AND(ISNUMBER(OFFSET('Water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8" t="e">
        <f ca="1">+IF(AND(ISNUMBER(OFFSET('Water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8" t="e">
        <f ca="1">+IF(AND(ISNUMBER(OFFSET('Water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8" t="e">
        <f ca="1">+IF(AND(ISNUMBER(OFFSET('Water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8" t="e">
        <f ca="1">+IF(AND(ISNUMBER(OFFSET('Water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8" t="e">
        <f ca="1">+IF(AND(ISNUMBER(OFFSET('Water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8" t="e">
        <f ca="1">+IF(AND(ISNUMBER(OFFSET('Water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8" t="e">
        <f ca="1">+IF(AND(ISNUMBER(OFFSET('Water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8" t="e">
        <f ca="1">+IF(AND(ISNUMBER(OFFSET('Water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9" t="e">
        <f ca="1">+IF(AND(ISNUMBER(OFFSET('Sanitation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9" t="e">
        <f ca="1">+IF(AND(ISNUMBER(OFFSET('Sanitation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9" t="e">
        <f ca="1">+IF(AND(ISNUMBER(OFFSET('Sanitation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9" t="e">
        <f ca="1">+IF(AND(ISNUMBER(OFFSET('Sanitation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9" t="e">
        <f ca="1">+IF(AND(ISNUMBER(OFFSET('Sanitation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9" t="e">
        <f ca="1">+IF(AND(ISNUMBER(OFFSET('Sanitation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9" t="e">
        <f ca="1">+IF(AND(ISNUMBER(OFFSET('Sanitation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9" t="e">
        <f ca="1">+IF(AND(ISNUMBER(OFFSET('Sanitation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9" t="e">
        <f ca="1">+IF(AND(ISNUMBER(OFFSET('Sanitation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9" t="e">
        <f ca="1">+IF(AND(ISNUMBER(OFFSET('Sanitation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9" t="e">
        <f ca="1">+IF(AND(ISNUMBER(OFFSET('Sanitation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9" t="e">
        <f ca="1">+IF(AND(ISNUMBER(OFFSET('Sanitation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9" t="e">
        <f ca="1">+IF(AND(ISNUMBER(OFFSET('Sanitation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9" t="e">
        <f ca="1">+IF(AND(ISNUMBER(OFFSET('Sanitation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9" t="e">
        <f ca="1">+IF(AND(ISNUMBER(OFFSET('Sanitation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9" t="e">
        <f ca="1">+IF(AND(ISNUMBER(OFFSET('Sanitation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9" t="e">
        <f ca="1">+IF(AND(ISNUMBER(OFFSET('Sanitation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9" t="e">
        <f ca="1">+IF(AND(ISNUMBER(OFFSET('Sanitation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9" t="e">
        <f ca="1">+IF(AND(ISNUMBER(OFFSET('Sanitation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9" t="e">
        <f ca="1">+IF(AND(ISNUMBER(OFFSET('Sanitation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9" t="e">
        <f ca="1">+IF(AND(ISNUMBER(OFFSET('Sanitation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9" t="e">
        <f ca="1">+IF(AND(ISNUMBER(OFFSET('Sanitation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9" t="e">
        <f ca="1">+IF(AND(ISNUMBER(OFFSET('Sanitation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9" t="e">
        <f ca="1">+IF(AND(ISNUMBER(OFFSET('Sanitation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9" t="e">
        <f ca="1">+IF(AND(ISNUMBER(OFFSET('Sanitation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9" t="e">
        <f ca="1">+IF(AND(ISNUMBER(OFFSET('Sanitation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9" t="e">
        <f ca="1">+IF(AND(ISNUMBER(OFFSET('Sanitation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9" t="e">
        <f ca="1">+IF(AND(ISNUMBER(OFFSET('Sanitation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9" t="e">
        <f ca="1">+IF(AND(ISNUMBER(OFFSET('Sanitation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9" t="e">
        <f ca="1">+IF(AND(ISNUMBER(OFFSET('Sanitation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0" t="e">
        <f ca="1">+IF(AND(ISNUMBER(OFFSET('Hygiene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0" t="e">
        <f ca="1">+IF(AND(ISNUMBER(OFFSET('Hygiene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0" t="e">
        <f ca="1">+IF(AND(ISNUMBER(OFFSET('Hygiene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0" t="e">
        <f ca="1">+IF(AND(ISNUMBER(OFFSET('Hygiene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0" t="e">
        <f ca="1">+IF(AND(ISNUMBER(OFFSET('Hygiene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0" t="e">
        <f ca="1">+IF(AND(ISNUMBER(OFFSET('Hygiene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0" t="e">
        <f ca="1">+IF(AND(ISNUMBER(OFFSET('Hygiene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0" t="e">
        <f ca="1">+IF(AND(ISNUMBER(OFFSET('Hygiene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0" t="e">
        <f ca="1">+IF(AND(ISNUMBER(OFFSET('Hygiene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0" t="e">
        <f ca="1">+IF(AND(ISNUMBER(OFFSET('Hygiene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0" t="e">
        <f ca="1">+IF(AND(ISNUMBER(OFFSET('Hygiene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0" t="e">
        <f ca="1">+IF(AND(ISNUMBER(OFFSET('Hygiene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0" t="e">
        <f ca="1">+IF(AND(ISNUMBER(OFFSET('Hygiene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0" t="e">
        <f ca="1">+IF(AND(ISNUMBER(OFFSET('Hygiene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0" t="e">
        <f ca="1">+IF(AND(ISNUMBER(OFFSET('Hygiene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0" t="e">
        <f ca="1">+IF(AND(ISNUMBER(OFFSET('Hygiene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0" t="e">
        <f ca="1">+IF(AND(ISNUMBER(OFFSET('Hygiene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0" t="e">
        <f ca="1">+IF(AND(ISNUMBER(OFFSET('Hygiene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1">+IF(OFFSET('Water Data'!$C$28,0,10*ROW('Water Data'!C18))="","",OFFSET('Water Data'!$C$28,0,10*ROW('Water Data'!C18)))</f>
        <v/>
      </c>
      <c r="BT24" s="34" t="str">
        <f ca="1">+IF(OFFSET('Water Data'!$C$29,0,10*ROW('Water Data'!C18))="","",OFFSET('Water Data'!$C$29,0,10*ROW('Water Data'!C18)))</f>
        <v/>
      </c>
      <c r="BU24" s="34" t="str">
        <f ca="1">+IF(OFFSET('Water Data'!$C$30,0,10*ROW('Water Data'!C18))="","",OFFSET('Water Data'!$C$30,0,10*ROW('Water Data'!C18)))</f>
        <v/>
      </c>
      <c r="BV24" s="34" t="str">
        <f ca="1">+IF(OFFSET('Water Data'!$D$28,0,10*ROW('Water Data'!D18))="","",OFFSET('Water Data'!$D$28,0,10*ROW('Water Data'!D18)))</f>
        <v/>
      </c>
      <c r="BW24" s="34" t="str">
        <f ca="1">+IF(OFFSET('Water Data'!$D$29,0,10*ROW('Water Data'!D18))="","",OFFSET('Water Data'!$D$29,0,10*ROW('Water Data'!D18)))</f>
        <v/>
      </c>
      <c r="BX24" s="34" t="str">
        <f ca="1">+IF(OFFSET('Water Data'!$D$30,0,10*ROW('Water Data'!D18))="","",OFFSET('Water Data'!$D$30,0,10*ROW('Water Data'!D18)))</f>
        <v/>
      </c>
      <c r="BY24" s="34" t="str">
        <f ca="1">+IF(OFFSET('Water Data'!$E$28,0,10*ROW('Water Data'!E18))="","",OFFSET('Water Data'!$E$28,0,10*ROW('Water Data'!E18)))</f>
        <v/>
      </c>
      <c r="BZ24" s="34" t="str">
        <f ca="1">+IF(OFFSET('Water Data'!$E$29,0,10*ROW('Water Data'!E18))="","",OFFSET('Water Data'!$E$29,0,10*ROW('Water Data'!E18)))</f>
        <v/>
      </c>
      <c r="CA24" s="34" t="str">
        <f ca="1">+IF(OFFSET('Water Data'!$E$30,0,10*ROW('Water Data'!E18))="","",OFFSET('Water Data'!$E$30,0,10*ROW('Water Data'!E18)))</f>
        <v/>
      </c>
      <c r="CB24" s="34" t="str">
        <f ca="1">+IF(OFFSET('Water Data'!$F$28,0,10*ROW('Water Data'!F18))="","",OFFSET('Water Data'!$F$28,0,10*ROW('Water Data'!F18)))</f>
        <v/>
      </c>
      <c r="CC24" s="34" t="str">
        <f ca="1">+IF(OFFSET('Water Data'!$F$29,0,10*ROW('Water Data'!F18))="","",OFFSET('Water Data'!$F$29,0,10*ROW('Water Data'!F18)))</f>
        <v/>
      </c>
      <c r="CD24" s="34" t="str">
        <f ca="1">+IF(OFFSET('Water Data'!$F$30,0,10*ROW('Water Data'!F18))="","",OFFSET('Water Data'!$F$30,0,10*ROW('Water Data'!F18)))</f>
        <v/>
      </c>
      <c r="CE24" s="34" t="str">
        <f ca="1">+IF(OFFSET('Water Data'!$G$28,0,10*ROW('Water Data'!G18))="","",OFFSET('Water Data'!$G$28,0,10*ROW('Water Data'!G18)))</f>
        <v/>
      </c>
      <c r="CF24" s="34" t="str">
        <f ca="1">+IF(OFFSET('Water Data'!$G$29,0,10*ROW('Water Data'!G18))="","",OFFSET('Water Data'!$G$29,0,10*ROW('Water Data'!G18)))</f>
        <v/>
      </c>
      <c r="CG24" s="34" t="str">
        <f ca="1">+IF(OFFSET('Water Data'!$G$30,0,10*ROW('Water Data'!G18))="","",OFFSET('Water Data'!$G$30,0,10*ROW('Water Data'!G18)))</f>
        <v/>
      </c>
      <c r="CH24" s="34" t="str">
        <f ca="1">+IF(OFFSET('Water Data'!$H$28,0,10*ROW('Water Data'!H18))="","",OFFSET('Water Data'!$H$28,0,10*ROW('Water Data'!H18)))</f>
        <v/>
      </c>
      <c r="CI24" s="34" t="str">
        <f ca="1">+IF(OFFSET('Water Data'!$H$29,0,10*ROW('Water Data'!H18))="","",OFFSET('Water Data'!$H$29,0,10*ROW('Water Data'!H18)))</f>
        <v/>
      </c>
      <c r="CJ24" s="34" t="str">
        <f ca="1">+IF(OFFSET('Water Data'!$H$30,0,10*ROW('Water Data'!H18))="","",OFFSET('Water Data'!$H$30,0,10*ROW('Water Data'!H18)))</f>
        <v/>
      </c>
      <c r="CK24" s="34" t="str">
        <f ca="1">+IF(OFFSET('Sanitation Data'!$C$29,0,10*ROW('Sanitation Data'!C18))="","",OFFSET('Sanitation Data'!$C$29,0,10*ROW('Sanitation Data'!C18)))</f>
        <v/>
      </c>
      <c r="CL24" s="34" t="str">
        <f ca="1">+IF(OFFSET('Sanitation Data'!$C$30,0,10*ROW('Sanitation Data'!C18))="","",OFFSET('Sanitation Data'!$C$30,0,10*ROW('Sanitation Data'!C18)))</f>
        <v/>
      </c>
      <c r="CM24" s="34" t="str">
        <f ca="1">+IF(OFFSET('Sanitation Data'!$C$31,0,10*ROW('Sanitation Data'!C18))="","",OFFSET('Sanitation Data'!$C$31,0,10*ROW('Sanitation Data'!C18)))</f>
        <v/>
      </c>
      <c r="CN24" s="34" t="str">
        <f ca="1">+IF(OFFSET('Sanitation Data'!$C$32,0,10*ROW('Sanitation Data'!C18))="","",OFFSET('Sanitation Data'!$C$32,0,10*ROW('Sanitation Data'!C18)))</f>
        <v/>
      </c>
      <c r="CO24" s="34" t="str">
        <f ca="1">+IF(OFFSET('Sanitation Data'!$C$33,0,10*ROW('Sanitation Data'!C18))="","",OFFSET('Sanitation Data'!$C$33,0,10*ROW('Sanitation Data'!C18)))</f>
        <v/>
      </c>
      <c r="CP24" s="34" t="str">
        <f ca="1">+IF(OFFSET('Sanitation Data'!$D$29,0,10*ROW('Sanitation Data'!D18))="","",OFFSET('Sanitation Data'!$D$29,0,10*ROW('Sanitation Data'!D18)))</f>
        <v/>
      </c>
      <c r="CQ24" s="34" t="str">
        <f ca="1">+IF(OFFSET('Sanitation Data'!$D$30,0,10*ROW('Sanitation Data'!D18))="","",OFFSET('Sanitation Data'!$D$30,0,10*ROW('Sanitation Data'!D18)))</f>
        <v/>
      </c>
      <c r="CR24" s="34" t="str">
        <f ca="1">+IF(OFFSET('Sanitation Data'!$D$31,0,10*ROW('Sanitation Data'!D18))="","",OFFSET('Sanitation Data'!$D$31,0,10*ROW('Sanitation Data'!D18)))</f>
        <v/>
      </c>
      <c r="CS24" s="34" t="str">
        <f ca="1">+IF(OFFSET('Sanitation Data'!$D$32,0,10*ROW('Sanitation Data'!D18))="","",OFFSET('Sanitation Data'!$D$32,0,10*ROW('Sanitation Data'!D18)))</f>
        <v/>
      </c>
      <c r="CT24" s="34" t="str">
        <f ca="1">+IF(OFFSET('Sanitation Data'!$D$33,0,10*ROW('Sanitation Data'!D18))="","",OFFSET('Sanitation Data'!$D$33,0,10*ROW('Sanitation Data'!D18)))</f>
        <v/>
      </c>
      <c r="CU24" s="34" t="str">
        <f ca="1">+IF(OFFSET('Sanitation Data'!$E$29,0,10*ROW('Sanitation Data'!E18))="","",OFFSET('Sanitation Data'!$E$29,0,10*ROW('Sanitation Data'!E18)))</f>
        <v/>
      </c>
      <c r="CV24" s="34" t="str">
        <f ca="1">+IF(OFFSET('Sanitation Data'!$E$30,0,10*ROW('Sanitation Data'!E18))="","",OFFSET('Sanitation Data'!$E$30,0,10*ROW('Sanitation Data'!E18)))</f>
        <v/>
      </c>
      <c r="CW24" s="34" t="str">
        <f ca="1">+IF(OFFSET('Sanitation Data'!$E$31,0,10*ROW('Sanitation Data'!E18))="","",OFFSET('Sanitation Data'!$E$31,0,10*ROW('Sanitation Data'!E18)))</f>
        <v/>
      </c>
      <c r="CX24" s="34" t="str">
        <f ca="1">+IF(OFFSET('Sanitation Data'!$E$32,0,10*ROW('Sanitation Data'!E18))="","",OFFSET('Sanitation Data'!$E$32,0,10*ROW('Sanitation Data'!E18)))</f>
        <v/>
      </c>
      <c r="CY24" s="34" t="str">
        <f ca="1">+IF(OFFSET('Sanitation Data'!$E$33,0,10*ROW('Sanitation Data'!E18))="","",OFFSET('Sanitation Data'!$E$33,0,10*ROW('Sanitation Data'!E18)))</f>
        <v/>
      </c>
      <c r="CZ24" s="34" t="str">
        <f ca="1">+IF(OFFSET('Sanitation Data'!$F$29,0,10*ROW('Sanitation Data'!F18))="","",OFFSET('Sanitation Data'!$F$29,0,10*ROW('Sanitation Data'!F18)))</f>
        <v/>
      </c>
      <c r="DA24" s="34" t="str">
        <f ca="1">+IF(OFFSET('Sanitation Data'!$F$30,0,10*ROW('Sanitation Data'!F18))="","",OFFSET('Sanitation Data'!$F$30,0,10*ROW('Sanitation Data'!F18)))</f>
        <v/>
      </c>
      <c r="DB24" s="34" t="str">
        <f ca="1">+IF(OFFSET('Sanitation Data'!$F$31,0,10*ROW('Sanitation Data'!F18))="","",OFFSET('Sanitation Data'!$F$31,0,10*ROW('Sanitation Data'!F18)))</f>
        <v/>
      </c>
      <c r="DC24" s="34" t="str">
        <f ca="1">+IF(OFFSET('Sanitation Data'!$F$32,0,10*ROW('Sanitation Data'!F18))="","",OFFSET('Sanitation Data'!$F$32,0,10*ROW('Sanitation Data'!F18)))</f>
        <v/>
      </c>
      <c r="DD24" s="34" t="str">
        <f ca="1">+IF(OFFSET('Sanitation Data'!$F$33,0,10*ROW('Sanitation Data'!F18))="","",OFFSET('Sanitation Data'!$F$33,0,10*ROW('Sanitation Data'!F18)))</f>
        <v/>
      </c>
      <c r="DE24" s="34" t="str">
        <f ca="1">+IF(OFFSET('Sanitation Data'!$G$29,0,10*ROW('Sanitation Data'!G18))="","",OFFSET('Sanitation Data'!$G$29,0,10*ROW('Sanitation Data'!G18)))</f>
        <v/>
      </c>
      <c r="DF24" s="34" t="str">
        <f ca="1">+IF(OFFSET('Sanitation Data'!$G$30,0,10*ROW('Sanitation Data'!G18))="","",OFFSET('Sanitation Data'!$G$30,0,10*ROW('Sanitation Data'!G18)))</f>
        <v/>
      </c>
      <c r="DG24" s="34" t="str">
        <f ca="1">+IF(OFFSET('Sanitation Data'!$G$31,0,10*ROW('Sanitation Data'!G18))="","",OFFSET('Sanitation Data'!$G$31,0,10*ROW('Sanitation Data'!G18)))</f>
        <v/>
      </c>
      <c r="DH24" s="34" t="str">
        <f ca="1">+IF(OFFSET('Sanitation Data'!$G$32,0,10*ROW('Sanitation Data'!G18))="","",OFFSET('Sanitation Data'!$G$32,0,10*ROW('Sanitation Data'!G18)))</f>
        <v/>
      </c>
      <c r="DI24" s="34" t="str">
        <f ca="1">+IF(OFFSET('Sanitation Data'!$G$33,0,10*ROW('Sanitation Data'!G18))="","",OFFSET('Sanitation Data'!$G$33,0,10*ROW('Sanitation Data'!G18)))</f>
        <v/>
      </c>
      <c r="DJ24" s="34" t="str">
        <f ca="1">+IF(OFFSET('Sanitation Data'!$H$29,0,10*ROW('Sanitation Data'!H18))="","",OFFSET('Sanitation Data'!$H$29,0,10*ROW('Sanitation Data'!H18)))</f>
        <v/>
      </c>
      <c r="DK24" s="34" t="str">
        <f ca="1">+IF(OFFSET('Sanitation Data'!$H$30,0,10*ROW('Sanitation Data'!H18))="","",OFFSET('Sanitation Data'!$H$30,0,10*ROW('Sanitation Data'!H18)))</f>
        <v/>
      </c>
      <c r="DL24" s="34" t="str">
        <f ca="1">+IF(OFFSET('Sanitation Data'!$H$31,0,10*ROW('Sanitation Data'!H18))="","",OFFSET('Sanitation Data'!$H$31,0,10*ROW('Sanitation Data'!H18)))</f>
        <v/>
      </c>
      <c r="DM24" s="34" t="str">
        <f ca="1">+IF(OFFSET('Sanitation Data'!$H$32,0,10*ROW('Sanitation Data'!H18))="","",OFFSET('Sanitation Data'!$H$32,0,10*ROW('Sanitation Data'!H18)))</f>
        <v/>
      </c>
      <c r="DN24" s="34" t="str">
        <f ca="1">+IF(OFFSET('Sanitation Data'!$H$33,0,10*ROW('Sanitation Data'!H18))="","",OFFSET('Sanitation Data'!$H$33,0,10*ROW('Sanitation Data'!H18)))</f>
        <v/>
      </c>
      <c r="DO24" s="34" t="str">
        <f ca="1">+IF(OFFSET('Hygiene Data'!$C$12,0,10*ROW('Hygiene Data'!C18))="","",OFFSET('Hygiene Data'!$C$12,0,10*ROW('Hygiene Data'!C18)))</f>
        <v/>
      </c>
      <c r="DP24" s="34" t="str">
        <f ca="1">+IF(OFFSET('Hygiene Data'!$C$13,0,10*ROW('Hygiene Data'!C18))="","",OFFSET('Hygiene Data'!$C$13,0,10*ROW('Hygiene Data'!C18)))</f>
        <v/>
      </c>
      <c r="DQ24" s="34" t="str">
        <f ca="1">+IF(OFFSET('Hygiene Data'!$C$14,0,10*ROW('Hygiene Data'!C18))="","",OFFSET('Hygiene Data'!$C$14,0,10*ROW('Hygiene Data'!C18)))</f>
        <v/>
      </c>
      <c r="DR24" s="34" t="str">
        <f ca="1">+IF(OFFSET('Hygiene Data'!$D$12,0,10*ROW('Hygiene Data'!D18))="","",OFFSET('Hygiene Data'!$D$12,0,10*ROW('Hygiene Data'!D18)))</f>
        <v/>
      </c>
      <c r="DS24" s="34" t="str">
        <f ca="1">+IF(OFFSET('Hygiene Data'!$D$13,0,10*ROW('Hygiene Data'!D18))="","",OFFSET('Hygiene Data'!$D$13,0,10*ROW('Hygiene Data'!D18)))</f>
        <v/>
      </c>
      <c r="DT24" s="34" t="str">
        <f ca="1">+IF(OFFSET('Hygiene Data'!$D$14,0,10*ROW('Hygiene Data'!D18))="","",OFFSET('Hygiene Data'!$D$14,0,10*ROW('Hygiene Data'!D18)))</f>
        <v/>
      </c>
      <c r="DU24" s="34" t="str">
        <f ca="1">+IF(OFFSET('Hygiene Data'!$E$12,0,10*ROW('Hygiene Data'!E18))="","",OFFSET('Hygiene Data'!$E$12,0,10*ROW('Hygiene Data'!E18)))</f>
        <v/>
      </c>
      <c r="DV24" s="34" t="str">
        <f ca="1">+IF(OFFSET('Hygiene Data'!$E$13,0,10*ROW('Hygiene Data'!E18))="","",OFFSET('Hygiene Data'!$E$13,0,10*ROW('Hygiene Data'!E18)))</f>
        <v/>
      </c>
      <c r="DW24" s="34" t="str">
        <f ca="1">+IF(OFFSET('Hygiene Data'!$E$14,0,10*ROW('Hygiene Data'!E18))="","",OFFSET('Hygiene Data'!$E$14,0,10*ROW('Hygiene Data'!E18)))</f>
        <v/>
      </c>
      <c r="DX24" s="34" t="str">
        <f ca="1">+IF(OFFSET('Hygiene Data'!$F$12,0,10*ROW('Hygiene Data'!F18))="","",OFFSET('Hygiene Data'!$F$12,0,10*ROW('Hygiene Data'!F18)))</f>
        <v/>
      </c>
      <c r="DY24" s="34" t="str">
        <f ca="1">+IF(OFFSET('Hygiene Data'!$F$13,0,10*ROW('Hygiene Data'!F18))="","",OFFSET('Hygiene Data'!$F$13,0,10*ROW('Hygiene Data'!F18)))</f>
        <v/>
      </c>
      <c r="DZ24" s="34" t="str">
        <f ca="1">+IF(OFFSET('Hygiene Data'!$F$14,0,10*ROW('Hygiene Data'!F18))="","",OFFSET('Hygiene Data'!$F$14,0,10*ROW('Hygiene Data'!F18)))</f>
        <v/>
      </c>
      <c r="EA24" s="34" t="str">
        <f ca="1">+IF(OFFSET('Hygiene Data'!$G$12,0,10*ROW('Hygiene Data'!G18))="","",OFFSET('Hygiene Data'!$G$12,0,10*ROW('Hygiene Data'!G18)))</f>
        <v/>
      </c>
      <c r="EB24" s="34" t="str">
        <f ca="1">+IF(OFFSET('Hygiene Data'!$G$13,0,10*ROW('Hygiene Data'!G18))="","",OFFSET('Hygiene Data'!$G$13,0,10*ROW('Hygiene Data'!G18)))</f>
        <v/>
      </c>
      <c r="EC24" s="34" t="str">
        <f ca="1">+IF(OFFSET('Hygiene Data'!$G$14,0,10*ROW('Hygiene Data'!G18))="","",OFFSET('Hygiene Data'!$G$14,0,10*ROW('Hygiene Data'!G18)))</f>
        <v/>
      </c>
      <c r="ED24" s="34" t="str">
        <f ca="1">+IF(OFFSET('Hygiene Data'!$H$12,0,10*ROW('Hygiene Data'!H18))="","",OFFSET('Hygiene Data'!$H$12,0,10*ROW('Hygiene Data'!H18)))</f>
        <v/>
      </c>
      <c r="EE24" s="34" t="str">
        <f ca="1">+IF(OFFSET('Hygiene Data'!$H$13,0,10*ROW('Hygiene Data'!H18))="","",OFFSET('Hygiene Data'!$H$13,0,10*ROW('Hygiene Data'!H18)))</f>
        <v/>
      </c>
      <c r="EF24" s="34" t="str">
        <f ca="1">+IF(OFFSET('Hygiene Data'!$H$14,0,10*ROW('Hygiene Data'!H18))="","",OFFSET('Hygiene Data'!$H$14,0,10*ROW('Hygiene Data'!H18)))</f>
        <v/>
      </c>
    </row>
    <row r="25" spans="1:136" x14ac:dyDescent="0.25">
      <c r="A25" s="57" t="str">
        <f ca="1">+IF(OFFSET('Water Data'!$B$1,0,10*ROW('Water Data'!B19))="","",OFFSET('Water Data'!$B$1,0,10*ROW('Water Data'!B19)))</f>
        <v/>
      </c>
      <c r="B25" s="57" t="str">
        <f ca="1">+IF(OFFSET('Water Data'!$A$3,0,10*ROW('Water Data'!A19))="","",OFFSET('Water Data'!$A$3,0,10*ROW('Water Data'!A19)))</f>
        <v/>
      </c>
      <c r="C25" s="57" t="str">
        <f ca="1">+IF(OFFSET('Water Data'!$C$3,0,10*ROW('Water Data'!C19))="","",OFFSET('Water Data'!$C$3,0,10*ROW('Water Data'!C19)))</f>
        <v/>
      </c>
      <c r="D25" s="248" t="e">
        <f ca="1">+IF(AND(ISNUMBER(OFFSET('Water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8" t="e">
        <f ca="1">+IF(AND(ISNUMBER(OFFSET('Water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8" t="e">
        <f ca="1">+IF(AND(ISNUMBER(OFFSET('Water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8" t="e">
        <f ca="1">+IF(AND(ISNUMBER(OFFSET('Water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8" t="e">
        <f ca="1">+IF(AND(ISNUMBER(OFFSET('Water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8" t="e">
        <f ca="1">+IF(AND(ISNUMBER(OFFSET('Water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8" t="e">
        <f ca="1">+IF(AND(ISNUMBER(OFFSET('Water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8" t="e">
        <f ca="1">+IF(AND(ISNUMBER(OFFSET('Water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8" t="e">
        <f ca="1">+IF(AND(ISNUMBER(OFFSET('Water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8" t="e">
        <f ca="1">+IF(AND(ISNUMBER(OFFSET('Water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8" t="e">
        <f ca="1">+IF(AND(ISNUMBER(OFFSET('Water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8" t="e">
        <f ca="1">+IF(AND(ISNUMBER(OFFSET('Water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8" t="e">
        <f ca="1">+IF(AND(ISNUMBER(OFFSET('Water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8" t="e">
        <f ca="1">+IF(AND(ISNUMBER(OFFSET('Water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8" t="e">
        <f ca="1">+IF(AND(ISNUMBER(OFFSET('Water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8" t="e">
        <f ca="1">+IF(AND(ISNUMBER(OFFSET('Water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8" t="e">
        <f ca="1">+IF(AND(ISNUMBER(OFFSET('Water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8" t="e">
        <f ca="1">+IF(AND(ISNUMBER(OFFSET('Water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9" t="e">
        <f ca="1">+IF(AND(ISNUMBER(OFFSET('Sanitation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9" t="e">
        <f ca="1">+IF(AND(ISNUMBER(OFFSET('Sanitation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9" t="e">
        <f ca="1">+IF(AND(ISNUMBER(OFFSET('Sanitation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9" t="e">
        <f ca="1">+IF(AND(ISNUMBER(OFFSET('Sanitation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9" t="e">
        <f ca="1">+IF(AND(ISNUMBER(OFFSET('Sanitation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9" t="e">
        <f ca="1">+IF(AND(ISNUMBER(OFFSET('Sanitation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9" t="e">
        <f ca="1">+IF(AND(ISNUMBER(OFFSET('Sanitation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9" t="e">
        <f ca="1">+IF(AND(ISNUMBER(OFFSET('Sanitation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9" t="e">
        <f ca="1">+IF(AND(ISNUMBER(OFFSET('Sanitation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9" t="e">
        <f ca="1">+IF(AND(ISNUMBER(OFFSET('Sanitation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9" t="e">
        <f ca="1">+IF(AND(ISNUMBER(OFFSET('Sanitation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9" t="e">
        <f ca="1">+IF(AND(ISNUMBER(OFFSET('Sanitation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9" t="e">
        <f ca="1">+IF(AND(ISNUMBER(OFFSET('Sanitation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9" t="e">
        <f ca="1">+IF(AND(ISNUMBER(OFFSET('Sanitation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9" t="e">
        <f ca="1">+IF(AND(ISNUMBER(OFFSET('Sanitation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9" t="e">
        <f ca="1">+IF(AND(ISNUMBER(OFFSET('Sanitation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9" t="e">
        <f ca="1">+IF(AND(ISNUMBER(OFFSET('Sanitation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9" t="e">
        <f ca="1">+IF(AND(ISNUMBER(OFFSET('Sanitation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9" t="e">
        <f ca="1">+IF(AND(ISNUMBER(OFFSET('Sanitation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9" t="e">
        <f ca="1">+IF(AND(ISNUMBER(OFFSET('Sanitation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9" t="e">
        <f ca="1">+IF(AND(ISNUMBER(OFFSET('Sanitation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9" t="e">
        <f ca="1">+IF(AND(ISNUMBER(OFFSET('Sanitation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9" t="e">
        <f ca="1">+IF(AND(ISNUMBER(OFFSET('Sanitation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9" t="e">
        <f ca="1">+IF(AND(ISNUMBER(OFFSET('Sanitation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9" t="e">
        <f ca="1">+IF(AND(ISNUMBER(OFFSET('Sanitation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9" t="e">
        <f ca="1">+IF(AND(ISNUMBER(OFFSET('Sanitation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9" t="e">
        <f ca="1">+IF(AND(ISNUMBER(OFFSET('Sanitation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9" t="e">
        <f ca="1">+IF(AND(ISNUMBER(OFFSET('Sanitation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9" t="e">
        <f ca="1">+IF(AND(ISNUMBER(OFFSET('Sanitation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9" t="e">
        <f ca="1">+IF(AND(ISNUMBER(OFFSET('Sanitation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0" t="e">
        <f ca="1">+IF(AND(ISNUMBER(OFFSET('Hygiene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0" t="e">
        <f ca="1">+IF(AND(ISNUMBER(OFFSET('Hygiene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0" t="e">
        <f ca="1">+IF(AND(ISNUMBER(OFFSET('Hygiene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0" t="e">
        <f ca="1">+IF(AND(ISNUMBER(OFFSET('Hygiene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0" t="e">
        <f ca="1">+IF(AND(ISNUMBER(OFFSET('Hygiene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0" t="e">
        <f ca="1">+IF(AND(ISNUMBER(OFFSET('Hygiene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0" t="e">
        <f ca="1">+IF(AND(ISNUMBER(OFFSET('Hygiene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0" t="e">
        <f ca="1">+IF(AND(ISNUMBER(OFFSET('Hygiene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0" t="e">
        <f ca="1">+IF(AND(ISNUMBER(OFFSET('Hygiene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0" t="e">
        <f ca="1">+IF(AND(ISNUMBER(OFFSET('Hygiene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0" t="e">
        <f ca="1">+IF(AND(ISNUMBER(OFFSET('Hygiene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0" t="e">
        <f ca="1">+IF(AND(ISNUMBER(OFFSET('Hygiene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0" t="e">
        <f ca="1">+IF(AND(ISNUMBER(OFFSET('Hygiene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0" t="e">
        <f ca="1">+IF(AND(ISNUMBER(OFFSET('Hygiene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0" t="e">
        <f ca="1">+IF(AND(ISNUMBER(OFFSET('Hygiene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0" t="e">
        <f ca="1">+IF(AND(ISNUMBER(OFFSET('Hygiene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0" t="e">
        <f ca="1">+IF(AND(ISNUMBER(OFFSET('Hygiene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0" t="e">
        <f ca="1">+IF(AND(ISNUMBER(OFFSET('Hygiene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1">+IF(OFFSET('Water Data'!$C$28,0,10*ROW('Water Data'!C19))="","",OFFSET('Water Data'!$C$28,0,10*ROW('Water Data'!C19)))</f>
        <v/>
      </c>
      <c r="BT25" s="34" t="str">
        <f ca="1">+IF(OFFSET('Water Data'!$C$29,0,10*ROW('Water Data'!C19))="","",OFFSET('Water Data'!$C$29,0,10*ROW('Water Data'!C19)))</f>
        <v/>
      </c>
      <c r="BU25" s="34" t="str">
        <f ca="1">+IF(OFFSET('Water Data'!$C$30,0,10*ROW('Water Data'!C19))="","",OFFSET('Water Data'!$C$30,0,10*ROW('Water Data'!C19)))</f>
        <v/>
      </c>
      <c r="BV25" s="34" t="str">
        <f ca="1">+IF(OFFSET('Water Data'!$D$28,0,10*ROW('Water Data'!D19))="","",OFFSET('Water Data'!$D$28,0,10*ROW('Water Data'!D19)))</f>
        <v/>
      </c>
      <c r="BW25" s="34" t="str">
        <f ca="1">+IF(OFFSET('Water Data'!$D$29,0,10*ROW('Water Data'!D19))="","",OFFSET('Water Data'!$D$29,0,10*ROW('Water Data'!D19)))</f>
        <v/>
      </c>
      <c r="BX25" s="34" t="str">
        <f ca="1">+IF(OFFSET('Water Data'!$D$30,0,10*ROW('Water Data'!D19))="","",OFFSET('Water Data'!$D$30,0,10*ROW('Water Data'!D19)))</f>
        <v/>
      </c>
      <c r="BY25" s="34" t="str">
        <f ca="1">+IF(OFFSET('Water Data'!$E$28,0,10*ROW('Water Data'!E19))="","",OFFSET('Water Data'!$E$28,0,10*ROW('Water Data'!E19)))</f>
        <v/>
      </c>
      <c r="BZ25" s="34" t="str">
        <f ca="1">+IF(OFFSET('Water Data'!$E$29,0,10*ROW('Water Data'!E19))="","",OFFSET('Water Data'!$E$29,0,10*ROW('Water Data'!E19)))</f>
        <v/>
      </c>
      <c r="CA25" s="34" t="str">
        <f ca="1">+IF(OFFSET('Water Data'!$E$30,0,10*ROW('Water Data'!E19))="","",OFFSET('Water Data'!$E$30,0,10*ROW('Water Data'!E19)))</f>
        <v/>
      </c>
      <c r="CB25" s="34" t="str">
        <f ca="1">+IF(OFFSET('Water Data'!$F$28,0,10*ROW('Water Data'!F19))="","",OFFSET('Water Data'!$F$28,0,10*ROW('Water Data'!F19)))</f>
        <v/>
      </c>
      <c r="CC25" s="34" t="str">
        <f ca="1">+IF(OFFSET('Water Data'!$F$29,0,10*ROW('Water Data'!F19))="","",OFFSET('Water Data'!$F$29,0,10*ROW('Water Data'!F19)))</f>
        <v/>
      </c>
      <c r="CD25" s="34" t="str">
        <f ca="1">+IF(OFFSET('Water Data'!$F$30,0,10*ROW('Water Data'!F19))="","",OFFSET('Water Data'!$F$30,0,10*ROW('Water Data'!F19)))</f>
        <v/>
      </c>
      <c r="CE25" s="34" t="str">
        <f ca="1">+IF(OFFSET('Water Data'!$G$28,0,10*ROW('Water Data'!G19))="","",OFFSET('Water Data'!$G$28,0,10*ROW('Water Data'!G19)))</f>
        <v/>
      </c>
      <c r="CF25" s="34" t="str">
        <f ca="1">+IF(OFFSET('Water Data'!$G$29,0,10*ROW('Water Data'!G19))="","",OFFSET('Water Data'!$G$29,0,10*ROW('Water Data'!G19)))</f>
        <v/>
      </c>
      <c r="CG25" s="34" t="str">
        <f ca="1">+IF(OFFSET('Water Data'!$G$30,0,10*ROW('Water Data'!G19))="","",OFFSET('Water Data'!$G$30,0,10*ROW('Water Data'!G19)))</f>
        <v/>
      </c>
      <c r="CH25" s="34" t="str">
        <f ca="1">+IF(OFFSET('Water Data'!$H$28,0,10*ROW('Water Data'!H19))="","",OFFSET('Water Data'!$H$28,0,10*ROW('Water Data'!H19)))</f>
        <v/>
      </c>
      <c r="CI25" s="34" t="str">
        <f ca="1">+IF(OFFSET('Water Data'!$H$29,0,10*ROW('Water Data'!H19))="","",OFFSET('Water Data'!$H$29,0,10*ROW('Water Data'!H19)))</f>
        <v/>
      </c>
      <c r="CJ25" s="34" t="str">
        <f ca="1">+IF(OFFSET('Water Data'!$H$30,0,10*ROW('Water Data'!H19))="","",OFFSET('Water Data'!$H$30,0,10*ROW('Water Data'!H19)))</f>
        <v/>
      </c>
      <c r="CK25" s="34" t="str">
        <f ca="1">+IF(OFFSET('Sanitation Data'!$C$29,0,10*ROW('Sanitation Data'!C19))="","",OFFSET('Sanitation Data'!$C$29,0,10*ROW('Sanitation Data'!C19)))</f>
        <v/>
      </c>
      <c r="CL25" s="34" t="str">
        <f ca="1">+IF(OFFSET('Sanitation Data'!$C$30,0,10*ROW('Sanitation Data'!C19))="","",OFFSET('Sanitation Data'!$C$30,0,10*ROW('Sanitation Data'!C19)))</f>
        <v/>
      </c>
      <c r="CM25" s="34" t="str">
        <f ca="1">+IF(OFFSET('Sanitation Data'!$C$31,0,10*ROW('Sanitation Data'!C19))="","",OFFSET('Sanitation Data'!$C$31,0,10*ROW('Sanitation Data'!C19)))</f>
        <v/>
      </c>
      <c r="CN25" s="34" t="str">
        <f ca="1">+IF(OFFSET('Sanitation Data'!$C$32,0,10*ROW('Sanitation Data'!C19))="","",OFFSET('Sanitation Data'!$C$32,0,10*ROW('Sanitation Data'!C19)))</f>
        <v/>
      </c>
      <c r="CO25" s="34" t="str">
        <f ca="1">+IF(OFFSET('Sanitation Data'!$C$33,0,10*ROW('Sanitation Data'!C19))="","",OFFSET('Sanitation Data'!$C$33,0,10*ROW('Sanitation Data'!C19)))</f>
        <v/>
      </c>
      <c r="CP25" s="34" t="str">
        <f ca="1">+IF(OFFSET('Sanitation Data'!$D$29,0,10*ROW('Sanitation Data'!D19))="","",OFFSET('Sanitation Data'!$D$29,0,10*ROW('Sanitation Data'!D19)))</f>
        <v/>
      </c>
      <c r="CQ25" s="34" t="str">
        <f ca="1">+IF(OFFSET('Sanitation Data'!$D$30,0,10*ROW('Sanitation Data'!D19))="","",OFFSET('Sanitation Data'!$D$30,0,10*ROW('Sanitation Data'!D19)))</f>
        <v/>
      </c>
      <c r="CR25" s="34" t="str">
        <f ca="1">+IF(OFFSET('Sanitation Data'!$D$31,0,10*ROW('Sanitation Data'!D19))="","",OFFSET('Sanitation Data'!$D$31,0,10*ROW('Sanitation Data'!D19)))</f>
        <v/>
      </c>
      <c r="CS25" s="34" t="str">
        <f ca="1">+IF(OFFSET('Sanitation Data'!$D$32,0,10*ROW('Sanitation Data'!D19))="","",OFFSET('Sanitation Data'!$D$32,0,10*ROW('Sanitation Data'!D19)))</f>
        <v/>
      </c>
      <c r="CT25" s="34" t="str">
        <f ca="1">+IF(OFFSET('Sanitation Data'!$D$33,0,10*ROW('Sanitation Data'!D19))="","",OFFSET('Sanitation Data'!$D$33,0,10*ROW('Sanitation Data'!D19)))</f>
        <v/>
      </c>
      <c r="CU25" s="34" t="str">
        <f ca="1">+IF(OFFSET('Sanitation Data'!$E$29,0,10*ROW('Sanitation Data'!E19))="","",OFFSET('Sanitation Data'!$E$29,0,10*ROW('Sanitation Data'!E19)))</f>
        <v/>
      </c>
      <c r="CV25" s="34" t="str">
        <f ca="1">+IF(OFFSET('Sanitation Data'!$E$30,0,10*ROW('Sanitation Data'!E19))="","",OFFSET('Sanitation Data'!$E$30,0,10*ROW('Sanitation Data'!E19)))</f>
        <v/>
      </c>
      <c r="CW25" s="34" t="str">
        <f ca="1">+IF(OFFSET('Sanitation Data'!$E$31,0,10*ROW('Sanitation Data'!E19))="","",OFFSET('Sanitation Data'!$E$31,0,10*ROW('Sanitation Data'!E19)))</f>
        <v/>
      </c>
      <c r="CX25" s="34" t="str">
        <f ca="1">+IF(OFFSET('Sanitation Data'!$E$32,0,10*ROW('Sanitation Data'!E19))="","",OFFSET('Sanitation Data'!$E$32,0,10*ROW('Sanitation Data'!E19)))</f>
        <v/>
      </c>
      <c r="CY25" s="34" t="str">
        <f ca="1">+IF(OFFSET('Sanitation Data'!$E$33,0,10*ROW('Sanitation Data'!E19))="","",OFFSET('Sanitation Data'!$E$33,0,10*ROW('Sanitation Data'!E19)))</f>
        <v/>
      </c>
      <c r="CZ25" s="34" t="str">
        <f ca="1">+IF(OFFSET('Sanitation Data'!$F$29,0,10*ROW('Sanitation Data'!F19))="","",OFFSET('Sanitation Data'!$F$29,0,10*ROW('Sanitation Data'!F19)))</f>
        <v/>
      </c>
      <c r="DA25" s="34" t="str">
        <f ca="1">+IF(OFFSET('Sanitation Data'!$F$30,0,10*ROW('Sanitation Data'!F19))="","",OFFSET('Sanitation Data'!$F$30,0,10*ROW('Sanitation Data'!F19)))</f>
        <v/>
      </c>
      <c r="DB25" s="34" t="str">
        <f ca="1">+IF(OFFSET('Sanitation Data'!$F$31,0,10*ROW('Sanitation Data'!F19))="","",OFFSET('Sanitation Data'!$F$31,0,10*ROW('Sanitation Data'!F19)))</f>
        <v/>
      </c>
      <c r="DC25" s="34" t="str">
        <f ca="1">+IF(OFFSET('Sanitation Data'!$F$32,0,10*ROW('Sanitation Data'!F19))="","",OFFSET('Sanitation Data'!$F$32,0,10*ROW('Sanitation Data'!F19)))</f>
        <v/>
      </c>
      <c r="DD25" s="34" t="str">
        <f ca="1">+IF(OFFSET('Sanitation Data'!$F$33,0,10*ROW('Sanitation Data'!F19))="","",OFFSET('Sanitation Data'!$F$33,0,10*ROW('Sanitation Data'!F19)))</f>
        <v/>
      </c>
      <c r="DE25" s="34" t="str">
        <f ca="1">+IF(OFFSET('Sanitation Data'!$G$29,0,10*ROW('Sanitation Data'!G19))="","",OFFSET('Sanitation Data'!$G$29,0,10*ROW('Sanitation Data'!G19)))</f>
        <v/>
      </c>
      <c r="DF25" s="34" t="str">
        <f ca="1">+IF(OFFSET('Sanitation Data'!$G$30,0,10*ROW('Sanitation Data'!G19))="","",OFFSET('Sanitation Data'!$G$30,0,10*ROW('Sanitation Data'!G19)))</f>
        <v/>
      </c>
      <c r="DG25" s="34" t="str">
        <f ca="1">+IF(OFFSET('Sanitation Data'!$G$31,0,10*ROW('Sanitation Data'!G19))="","",OFFSET('Sanitation Data'!$G$31,0,10*ROW('Sanitation Data'!G19)))</f>
        <v/>
      </c>
      <c r="DH25" s="34" t="str">
        <f ca="1">+IF(OFFSET('Sanitation Data'!$G$32,0,10*ROW('Sanitation Data'!G19))="","",OFFSET('Sanitation Data'!$G$32,0,10*ROW('Sanitation Data'!G19)))</f>
        <v/>
      </c>
      <c r="DI25" s="34" t="str">
        <f ca="1">+IF(OFFSET('Sanitation Data'!$G$33,0,10*ROW('Sanitation Data'!G19))="","",OFFSET('Sanitation Data'!$G$33,0,10*ROW('Sanitation Data'!G19)))</f>
        <v/>
      </c>
      <c r="DJ25" s="34" t="str">
        <f ca="1">+IF(OFFSET('Sanitation Data'!$H$29,0,10*ROW('Sanitation Data'!H19))="","",OFFSET('Sanitation Data'!$H$29,0,10*ROW('Sanitation Data'!H19)))</f>
        <v/>
      </c>
      <c r="DK25" s="34" t="str">
        <f ca="1">+IF(OFFSET('Sanitation Data'!$H$30,0,10*ROW('Sanitation Data'!H19))="","",OFFSET('Sanitation Data'!$H$30,0,10*ROW('Sanitation Data'!H19)))</f>
        <v/>
      </c>
      <c r="DL25" s="34" t="str">
        <f ca="1">+IF(OFFSET('Sanitation Data'!$H$31,0,10*ROW('Sanitation Data'!H19))="","",OFFSET('Sanitation Data'!$H$31,0,10*ROW('Sanitation Data'!H19)))</f>
        <v/>
      </c>
      <c r="DM25" s="34" t="str">
        <f ca="1">+IF(OFFSET('Sanitation Data'!$H$32,0,10*ROW('Sanitation Data'!H19))="","",OFFSET('Sanitation Data'!$H$32,0,10*ROW('Sanitation Data'!H19)))</f>
        <v/>
      </c>
      <c r="DN25" s="34" t="str">
        <f ca="1">+IF(OFFSET('Sanitation Data'!$H$33,0,10*ROW('Sanitation Data'!H19))="","",OFFSET('Sanitation Data'!$H$33,0,10*ROW('Sanitation Data'!H19)))</f>
        <v/>
      </c>
      <c r="DO25" s="34" t="str">
        <f ca="1">+IF(OFFSET('Hygiene Data'!$C$12,0,10*ROW('Hygiene Data'!C19))="","",OFFSET('Hygiene Data'!$C$12,0,10*ROW('Hygiene Data'!C19)))</f>
        <v/>
      </c>
      <c r="DP25" s="34" t="str">
        <f ca="1">+IF(OFFSET('Hygiene Data'!$C$13,0,10*ROW('Hygiene Data'!C19))="","",OFFSET('Hygiene Data'!$C$13,0,10*ROW('Hygiene Data'!C19)))</f>
        <v/>
      </c>
      <c r="DQ25" s="34" t="str">
        <f ca="1">+IF(OFFSET('Hygiene Data'!$C$14,0,10*ROW('Hygiene Data'!C19))="","",OFFSET('Hygiene Data'!$C$14,0,10*ROW('Hygiene Data'!C19)))</f>
        <v/>
      </c>
      <c r="DR25" s="34" t="str">
        <f ca="1">+IF(OFFSET('Hygiene Data'!$D$12,0,10*ROW('Hygiene Data'!D19))="","",OFFSET('Hygiene Data'!$D$12,0,10*ROW('Hygiene Data'!D19)))</f>
        <v/>
      </c>
      <c r="DS25" s="34" t="str">
        <f ca="1">+IF(OFFSET('Hygiene Data'!$D$13,0,10*ROW('Hygiene Data'!D19))="","",OFFSET('Hygiene Data'!$D$13,0,10*ROW('Hygiene Data'!D19)))</f>
        <v/>
      </c>
      <c r="DT25" s="34" t="str">
        <f ca="1">+IF(OFFSET('Hygiene Data'!$D$14,0,10*ROW('Hygiene Data'!D19))="","",OFFSET('Hygiene Data'!$D$14,0,10*ROW('Hygiene Data'!D19)))</f>
        <v/>
      </c>
      <c r="DU25" s="34" t="str">
        <f ca="1">+IF(OFFSET('Hygiene Data'!$E$12,0,10*ROW('Hygiene Data'!E19))="","",OFFSET('Hygiene Data'!$E$12,0,10*ROW('Hygiene Data'!E19)))</f>
        <v/>
      </c>
      <c r="DV25" s="34" t="str">
        <f ca="1">+IF(OFFSET('Hygiene Data'!$E$13,0,10*ROW('Hygiene Data'!E19))="","",OFFSET('Hygiene Data'!$E$13,0,10*ROW('Hygiene Data'!E19)))</f>
        <v/>
      </c>
      <c r="DW25" s="34" t="str">
        <f ca="1">+IF(OFFSET('Hygiene Data'!$E$14,0,10*ROW('Hygiene Data'!E19))="","",OFFSET('Hygiene Data'!$E$14,0,10*ROW('Hygiene Data'!E19)))</f>
        <v/>
      </c>
      <c r="DX25" s="34" t="str">
        <f ca="1">+IF(OFFSET('Hygiene Data'!$F$12,0,10*ROW('Hygiene Data'!F19))="","",OFFSET('Hygiene Data'!$F$12,0,10*ROW('Hygiene Data'!F19)))</f>
        <v/>
      </c>
      <c r="DY25" s="34" t="str">
        <f ca="1">+IF(OFFSET('Hygiene Data'!$F$13,0,10*ROW('Hygiene Data'!F19))="","",OFFSET('Hygiene Data'!$F$13,0,10*ROW('Hygiene Data'!F19)))</f>
        <v/>
      </c>
      <c r="DZ25" s="34" t="str">
        <f ca="1">+IF(OFFSET('Hygiene Data'!$F$14,0,10*ROW('Hygiene Data'!F19))="","",OFFSET('Hygiene Data'!$F$14,0,10*ROW('Hygiene Data'!F19)))</f>
        <v/>
      </c>
      <c r="EA25" s="34" t="str">
        <f ca="1">+IF(OFFSET('Hygiene Data'!$G$12,0,10*ROW('Hygiene Data'!G19))="","",OFFSET('Hygiene Data'!$G$12,0,10*ROW('Hygiene Data'!G19)))</f>
        <v/>
      </c>
      <c r="EB25" s="34" t="str">
        <f ca="1">+IF(OFFSET('Hygiene Data'!$G$13,0,10*ROW('Hygiene Data'!G19))="","",OFFSET('Hygiene Data'!$G$13,0,10*ROW('Hygiene Data'!G19)))</f>
        <v/>
      </c>
      <c r="EC25" s="34" t="str">
        <f ca="1">+IF(OFFSET('Hygiene Data'!$G$14,0,10*ROW('Hygiene Data'!G19))="","",OFFSET('Hygiene Data'!$G$14,0,10*ROW('Hygiene Data'!G19)))</f>
        <v/>
      </c>
      <c r="ED25" s="34" t="str">
        <f ca="1">+IF(OFFSET('Hygiene Data'!$H$12,0,10*ROW('Hygiene Data'!H19))="","",OFFSET('Hygiene Data'!$H$12,0,10*ROW('Hygiene Data'!H19)))</f>
        <v/>
      </c>
      <c r="EE25" s="34" t="str">
        <f ca="1">+IF(OFFSET('Hygiene Data'!$H$13,0,10*ROW('Hygiene Data'!H19))="","",OFFSET('Hygiene Data'!$H$13,0,10*ROW('Hygiene Data'!H19)))</f>
        <v/>
      </c>
      <c r="EF25" s="34" t="str">
        <f ca="1">+IF(OFFSET('Hygiene Data'!$H$14,0,10*ROW('Hygiene Data'!H19))="","",OFFSET('Hygiene Data'!$H$14,0,10*ROW('Hygiene Data'!H19)))</f>
        <v/>
      </c>
    </row>
    <row r="26" spans="1:136" x14ac:dyDescent="0.25">
      <c r="A26" s="57" t="str">
        <f ca="1">+IF(OFFSET('Water Data'!$B$1,0,10*ROW('Water Data'!B20))="","",OFFSET('Water Data'!$B$1,0,10*ROW('Water Data'!B20)))</f>
        <v/>
      </c>
      <c r="B26" s="57" t="str">
        <f ca="1">+IF(OFFSET('Water Data'!$A$3,0,10*ROW('Water Data'!A20))="","",OFFSET('Water Data'!$A$3,0,10*ROW('Water Data'!A20)))</f>
        <v/>
      </c>
      <c r="C26" s="57" t="str">
        <f ca="1">+IF(OFFSET('Water Data'!$C$3,0,10*ROW('Water Data'!C20))="","",OFFSET('Water Data'!$C$3,0,10*ROW('Water Data'!C20)))</f>
        <v/>
      </c>
      <c r="D26" s="248" t="e">
        <f ca="1">+IF(AND(ISNUMBER(OFFSET('Water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8" t="e">
        <f ca="1">+IF(AND(ISNUMBER(OFFSET('Water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8" t="e">
        <f ca="1">+IF(AND(ISNUMBER(OFFSET('Water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8" t="e">
        <f ca="1">+IF(AND(ISNUMBER(OFFSET('Water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8" t="e">
        <f ca="1">+IF(AND(ISNUMBER(OFFSET('Water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8" t="e">
        <f ca="1">+IF(AND(ISNUMBER(OFFSET('Water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8" t="e">
        <f ca="1">+IF(AND(ISNUMBER(OFFSET('Water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8" t="e">
        <f ca="1">+IF(AND(ISNUMBER(OFFSET('Water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8" t="e">
        <f ca="1">+IF(AND(ISNUMBER(OFFSET('Water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8" t="e">
        <f ca="1">+IF(AND(ISNUMBER(OFFSET('Water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8" t="e">
        <f ca="1">+IF(AND(ISNUMBER(OFFSET('Water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8" t="e">
        <f ca="1">+IF(AND(ISNUMBER(OFFSET('Water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8" t="e">
        <f ca="1">+IF(AND(ISNUMBER(OFFSET('Water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8" t="e">
        <f ca="1">+IF(AND(ISNUMBER(OFFSET('Water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8" t="e">
        <f ca="1">+IF(AND(ISNUMBER(OFFSET('Water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8" t="e">
        <f ca="1">+IF(AND(ISNUMBER(OFFSET('Water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8" t="e">
        <f ca="1">+IF(AND(ISNUMBER(OFFSET('Water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8" t="e">
        <f ca="1">+IF(AND(ISNUMBER(OFFSET('Water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9" t="e">
        <f ca="1">+IF(AND(ISNUMBER(OFFSET('Sanitation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9" t="e">
        <f ca="1">+IF(AND(ISNUMBER(OFFSET('Sanitation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9" t="e">
        <f ca="1">+IF(AND(ISNUMBER(OFFSET('Sanitation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9" t="e">
        <f ca="1">+IF(AND(ISNUMBER(OFFSET('Sanitation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9" t="e">
        <f ca="1">+IF(AND(ISNUMBER(OFFSET('Sanitation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9" t="e">
        <f ca="1">+IF(AND(ISNUMBER(OFFSET('Sanitation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9" t="e">
        <f ca="1">+IF(AND(ISNUMBER(OFFSET('Sanitation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9" t="e">
        <f ca="1">+IF(AND(ISNUMBER(OFFSET('Sanitation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9" t="e">
        <f ca="1">+IF(AND(ISNUMBER(OFFSET('Sanitation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9" t="e">
        <f ca="1">+IF(AND(ISNUMBER(OFFSET('Sanitation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9" t="e">
        <f ca="1">+IF(AND(ISNUMBER(OFFSET('Sanitation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9" t="e">
        <f ca="1">+IF(AND(ISNUMBER(OFFSET('Sanitation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9" t="e">
        <f ca="1">+IF(AND(ISNUMBER(OFFSET('Sanitation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9" t="e">
        <f ca="1">+IF(AND(ISNUMBER(OFFSET('Sanitation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9" t="e">
        <f ca="1">+IF(AND(ISNUMBER(OFFSET('Sanitation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9" t="e">
        <f ca="1">+IF(AND(ISNUMBER(OFFSET('Sanitation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9" t="e">
        <f ca="1">+IF(AND(ISNUMBER(OFFSET('Sanitation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9" t="e">
        <f ca="1">+IF(AND(ISNUMBER(OFFSET('Sanitation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9" t="e">
        <f ca="1">+IF(AND(ISNUMBER(OFFSET('Sanitation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9" t="e">
        <f ca="1">+IF(AND(ISNUMBER(OFFSET('Sanitation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9" t="e">
        <f ca="1">+IF(AND(ISNUMBER(OFFSET('Sanitation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9" t="e">
        <f ca="1">+IF(AND(ISNUMBER(OFFSET('Sanitation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9" t="e">
        <f ca="1">+IF(AND(ISNUMBER(OFFSET('Sanitation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9" t="e">
        <f ca="1">+IF(AND(ISNUMBER(OFFSET('Sanitation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9" t="e">
        <f ca="1">+IF(AND(ISNUMBER(OFFSET('Sanitation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9" t="e">
        <f ca="1">+IF(AND(ISNUMBER(OFFSET('Sanitation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9" t="e">
        <f ca="1">+IF(AND(ISNUMBER(OFFSET('Sanitation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9" t="e">
        <f ca="1">+IF(AND(ISNUMBER(OFFSET('Sanitation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9" t="e">
        <f ca="1">+IF(AND(ISNUMBER(OFFSET('Sanitation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9" t="e">
        <f ca="1">+IF(AND(ISNUMBER(OFFSET('Sanitation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0" t="e">
        <f ca="1">+IF(AND(ISNUMBER(OFFSET('Hygiene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0" t="e">
        <f ca="1">+IF(AND(ISNUMBER(OFFSET('Hygiene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0" t="e">
        <f ca="1">+IF(AND(ISNUMBER(OFFSET('Hygiene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0" t="e">
        <f ca="1">+IF(AND(ISNUMBER(OFFSET('Hygiene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0" t="e">
        <f ca="1">+IF(AND(ISNUMBER(OFFSET('Hygiene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0" t="e">
        <f ca="1">+IF(AND(ISNUMBER(OFFSET('Hygiene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0" t="e">
        <f ca="1">+IF(AND(ISNUMBER(OFFSET('Hygiene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0" t="e">
        <f ca="1">+IF(AND(ISNUMBER(OFFSET('Hygiene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0" t="e">
        <f ca="1">+IF(AND(ISNUMBER(OFFSET('Hygiene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0" t="e">
        <f ca="1">+IF(AND(ISNUMBER(OFFSET('Hygiene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0" t="e">
        <f ca="1">+IF(AND(ISNUMBER(OFFSET('Hygiene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0" t="e">
        <f ca="1">+IF(AND(ISNUMBER(OFFSET('Hygiene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0" t="e">
        <f ca="1">+IF(AND(ISNUMBER(OFFSET('Hygiene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0" t="e">
        <f ca="1">+IF(AND(ISNUMBER(OFFSET('Hygiene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0" t="e">
        <f ca="1">+IF(AND(ISNUMBER(OFFSET('Hygiene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0" t="e">
        <f ca="1">+IF(AND(ISNUMBER(OFFSET('Hygiene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0" t="e">
        <f ca="1">+IF(AND(ISNUMBER(OFFSET('Hygiene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0" t="e">
        <f ca="1">+IF(AND(ISNUMBER(OFFSET('Hygiene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1">+IF(OFFSET('Water Data'!$C$28,0,10*ROW('Water Data'!C20))="","",OFFSET('Water Data'!$C$28,0,10*ROW('Water Data'!C20)))</f>
        <v/>
      </c>
      <c r="BT26" s="34" t="str">
        <f ca="1">+IF(OFFSET('Water Data'!$C$29,0,10*ROW('Water Data'!C20))="","",OFFSET('Water Data'!$C$29,0,10*ROW('Water Data'!C20)))</f>
        <v/>
      </c>
      <c r="BU26" s="34" t="str">
        <f ca="1">+IF(OFFSET('Water Data'!$C$30,0,10*ROW('Water Data'!C20))="","",OFFSET('Water Data'!$C$30,0,10*ROW('Water Data'!C20)))</f>
        <v/>
      </c>
      <c r="BV26" s="34" t="str">
        <f ca="1">+IF(OFFSET('Water Data'!$D$28,0,10*ROW('Water Data'!D20))="","",OFFSET('Water Data'!$D$28,0,10*ROW('Water Data'!D20)))</f>
        <v/>
      </c>
      <c r="BW26" s="34" t="str">
        <f ca="1">+IF(OFFSET('Water Data'!$D$29,0,10*ROW('Water Data'!D20))="","",OFFSET('Water Data'!$D$29,0,10*ROW('Water Data'!D20)))</f>
        <v/>
      </c>
      <c r="BX26" s="34" t="str">
        <f ca="1">+IF(OFFSET('Water Data'!$D$30,0,10*ROW('Water Data'!D20))="","",OFFSET('Water Data'!$D$30,0,10*ROW('Water Data'!D20)))</f>
        <v/>
      </c>
      <c r="BY26" s="34" t="str">
        <f ca="1">+IF(OFFSET('Water Data'!$E$28,0,10*ROW('Water Data'!E20))="","",OFFSET('Water Data'!$E$28,0,10*ROW('Water Data'!E20)))</f>
        <v/>
      </c>
      <c r="BZ26" s="34" t="str">
        <f ca="1">+IF(OFFSET('Water Data'!$E$29,0,10*ROW('Water Data'!E20))="","",OFFSET('Water Data'!$E$29,0,10*ROW('Water Data'!E20)))</f>
        <v/>
      </c>
      <c r="CA26" s="34" t="str">
        <f ca="1">+IF(OFFSET('Water Data'!$E$30,0,10*ROW('Water Data'!E20))="","",OFFSET('Water Data'!$E$30,0,10*ROW('Water Data'!E20)))</f>
        <v/>
      </c>
      <c r="CB26" s="34" t="str">
        <f ca="1">+IF(OFFSET('Water Data'!$F$28,0,10*ROW('Water Data'!F20))="","",OFFSET('Water Data'!$F$28,0,10*ROW('Water Data'!F20)))</f>
        <v/>
      </c>
      <c r="CC26" s="34" t="str">
        <f ca="1">+IF(OFFSET('Water Data'!$F$29,0,10*ROW('Water Data'!F20))="","",OFFSET('Water Data'!$F$29,0,10*ROW('Water Data'!F20)))</f>
        <v/>
      </c>
      <c r="CD26" s="34" t="str">
        <f ca="1">+IF(OFFSET('Water Data'!$F$30,0,10*ROW('Water Data'!F20))="","",OFFSET('Water Data'!$F$30,0,10*ROW('Water Data'!F20)))</f>
        <v/>
      </c>
      <c r="CE26" s="34" t="str">
        <f ca="1">+IF(OFFSET('Water Data'!$G$28,0,10*ROW('Water Data'!G20))="","",OFFSET('Water Data'!$G$28,0,10*ROW('Water Data'!G20)))</f>
        <v/>
      </c>
      <c r="CF26" s="34" t="str">
        <f ca="1">+IF(OFFSET('Water Data'!$G$29,0,10*ROW('Water Data'!G20))="","",OFFSET('Water Data'!$G$29,0,10*ROW('Water Data'!G20)))</f>
        <v/>
      </c>
      <c r="CG26" s="34" t="str">
        <f ca="1">+IF(OFFSET('Water Data'!$G$30,0,10*ROW('Water Data'!G20))="","",OFFSET('Water Data'!$G$30,0,10*ROW('Water Data'!G20)))</f>
        <v/>
      </c>
      <c r="CH26" s="34" t="str">
        <f ca="1">+IF(OFFSET('Water Data'!$H$28,0,10*ROW('Water Data'!H20))="","",OFFSET('Water Data'!$H$28,0,10*ROW('Water Data'!H20)))</f>
        <v/>
      </c>
      <c r="CI26" s="34" t="str">
        <f ca="1">+IF(OFFSET('Water Data'!$H$29,0,10*ROW('Water Data'!H20))="","",OFFSET('Water Data'!$H$29,0,10*ROW('Water Data'!H20)))</f>
        <v/>
      </c>
      <c r="CJ26" s="34" t="str">
        <f ca="1">+IF(OFFSET('Water Data'!$H$30,0,10*ROW('Water Data'!H20))="","",OFFSET('Water Data'!$H$30,0,10*ROW('Water Data'!H20)))</f>
        <v/>
      </c>
      <c r="CK26" s="34" t="str">
        <f ca="1">+IF(OFFSET('Sanitation Data'!$C$29,0,10*ROW('Sanitation Data'!C20))="","",OFFSET('Sanitation Data'!$C$29,0,10*ROW('Sanitation Data'!C20)))</f>
        <v/>
      </c>
      <c r="CL26" s="34" t="str">
        <f ca="1">+IF(OFFSET('Sanitation Data'!$C$30,0,10*ROW('Sanitation Data'!C20))="","",OFFSET('Sanitation Data'!$C$30,0,10*ROW('Sanitation Data'!C20)))</f>
        <v/>
      </c>
      <c r="CM26" s="34" t="str">
        <f ca="1">+IF(OFFSET('Sanitation Data'!$C$31,0,10*ROW('Sanitation Data'!C20))="","",OFFSET('Sanitation Data'!$C$31,0,10*ROW('Sanitation Data'!C20)))</f>
        <v/>
      </c>
      <c r="CN26" s="34" t="str">
        <f ca="1">+IF(OFFSET('Sanitation Data'!$C$32,0,10*ROW('Sanitation Data'!C20))="","",OFFSET('Sanitation Data'!$C$32,0,10*ROW('Sanitation Data'!C20)))</f>
        <v/>
      </c>
      <c r="CO26" s="34" t="str">
        <f ca="1">+IF(OFFSET('Sanitation Data'!$C$33,0,10*ROW('Sanitation Data'!C20))="","",OFFSET('Sanitation Data'!$C$33,0,10*ROW('Sanitation Data'!C20)))</f>
        <v/>
      </c>
      <c r="CP26" s="34" t="str">
        <f ca="1">+IF(OFFSET('Sanitation Data'!$D$29,0,10*ROW('Sanitation Data'!D20))="","",OFFSET('Sanitation Data'!$D$29,0,10*ROW('Sanitation Data'!D20)))</f>
        <v/>
      </c>
      <c r="CQ26" s="34" t="str">
        <f ca="1">+IF(OFFSET('Sanitation Data'!$D$30,0,10*ROW('Sanitation Data'!D20))="","",OFFSET('Sanitation Data'!$D$30,0,10*ROW('Sanitation Data'!D20)))</f>
        <v/>
      </c>
      <c r="CR26" s="34" t="str">
        <f ca="1">+IF(OFFSET('Sanitation Data'!$D$31,0,10*ROW('Sanitation Data'!D20))="","",OFFSET('Sanitation Data'!$D$31,0,10*ROW('Sanitation Data'!D20)))</f>
        <v/>
      </c>
      <c r="CS26" s="34" t="str">
        <f ca="1">+IF(OFFSET('Sanitation Data'!$D$32,0,10*ROW('Sanitation Data'!D20))="","",OFFSET('Sanitation Data'!$D$32,0,10*ROW('Sanitation Data'!D20)))</f>
        <v/>
      </c>
      <c r="CT26" s="34" t="str">
        <f ca="1">+IF(OFFSET('Sanitation Data'!$D$33,0,10*ROW('Sanitation Data'!D20))="","",OFFSET('Sanitation Data'!$D$33,0,10*ROW('Sanitation Data'!D20)))</f>
        <v/>
      </c>
      <c r="CU26" s="34" t="str">
        <f ca="1">+IF(OFFSET('Sanitation Data'!$E$29,0,10*ROW('Sanitation Data'!E20))="","",OFFSET('Sanitation Data'!$E$29,0,10*ROW('Sanitation Data'!E20)))</f>
        <v/>
      </c>
      <c r="CV26" s="34" t="str">
        <f ca="1">+IF(OFFSET('Sanitation Data'!$E$30,0,10*ROW('Sanitation Data'!E20))="","",OFFSET('Sanitation Data'!$E$30,0,10*ROW('Sanitation Data'!E20)))</f>
        <v/>
      </c>
      <c r="CW26" s="34" t="str">
        <f ca="1">+IF(OFFSET('Sanitation Data'!$E$31,0,10*ROW('Sanitation Data'!E20))="","",OFFSET('Sanitation Data'!$E$31,0,10*ROW('Sanitation Data'!E20)))</f>
        <v/>
      </c>
      <c r="CX26" s="34" t="str">
        <f ca="1">+IF(OFFSET('Sanitation Data'!$E$32,0,10*ROW('Sanitation Data'!E20))="","",OFFSET('Sanitation Data'!$E$32,0,10*ROW('Sanitation Data'!E20)))</f>
        <v/>
      </c>
      <c r="CY26" s="34" t="str">
        <f ca="1">+IF(OFFSET('Sanitation Data'!$E$33,0,10*ROW('Sanitation Data'!E20))="","",OFFSET('Sanitation Data'!$E$33,0,10*ROW('Sanitation Data'!E20)))</f>
        <v/>
      </c>
      <c r="CZ26" s="34" t="str">
        <f ca="1">+IF(OFFSET('Sanitation Data'!$F$29,0,10*ROW('Sanitation Data'!F20))="","",OFFSET('Sanitation Data'!$F$29,0,10*ROW('Sanitation Data'!F20)))</f>
        <v/>
      </c>
      <c r="DA26" s="34" t="str">
        <f ca="1">+IF(OFFSET('Sanitation Data'!$F$30,0,10*ROW('Sanitation Data'!F20))="","",OFFSET('Sanitation Data'!$F$30,0,10*ROW('Sanitation Data'!F20)))</f>
        <v/>
      </c>
      <c r="DB26" s="34" t="str">
        <f ca="1">+IF(OFFSET('Sanitation Data'!$F$31,0,10*ROW('Sanitation Data'!F20))="","",OFFSET('Sanitation Data'!$F$31,0,10*ROW('Sanitation Data'!F20)))</f>
        <v/>
      </c>
      <c r="DC26" s="34" t="str">
        <f ca="1">+IF(OFFSET('Sanitation Data'!$F$32,0,10*ROW('Sanitation Data'!F20))="","",OFFSET('Sanitation Data'!$F$32,0,10*ROW('Sanitation Data'!F20)))</f>
        <v/>
      </c>
      <c r="DD26" s="34" t="str">
        <f ca="1">+IF(OFFSET('Sanitation Data'!$F$33,0,10*ROW('Sanitation Data'!F20))="","",OFFSET('Sanitation Data'!$F$33,0,10*ROW('Sanitation Data'!F20)))</f>
        <v/>
      </c>
      <c r="DE26" s="34" t="str">
        <f ca="1">+IF(OFFSET('Sanitation Data'!$G$29,0,10*ROW('Sanitation Data'!G20))="","",OFFSET('Sanitation Data'!$G$29,0,10*ROW('Sanitation Data'!G20)))</f>
        <v/>
      </c>
      <c r="DF26" s="34" t="str">
        <f ca="1">+IF(OFFSET('Sanitation Data'!$G$30,0,10*ROW('Sanitation Data'!G20))="","",OFFSET('Sanitation Data'!$G$30,0,10*ROW('Sanitation Data'!G20)))</f>
        <v/>
      </c>
      <c r="DG26" s="34" t="str">
        <f ca="1">+IF(OFFSET('Sanitation Data'!$G$31,0,10*ROW('Sanitation Data'!G20))="","",OFFSET('Sanitation Data'!$G$31,0,10*ROW('Sanitation Data'!G20)))</f>
        <v/>
      </c>
      <c r="DH26" s="34" t="str">
        <f ca="1">+IF(OFFSET('Sanitation Data'!$G$32,0,10*ROW('Sanitation Data'!G20))="","",OFFSET('Sanitation Data'!$G$32,0,10*ROW('Sanitation Data'!G20)))</f>
        <v/>
      </c>
      <c r="DI26" s="34" t="str">
        <f ca="1">+IF(OFFSET('Sanitation Data'!$G$33,0,10*ROW('Sanitation Data'!G20))="","",OFFSET('Sanitation Data'!$G$33,0,10*ROW('Sanitation Data'!G20)))</f>
        <v/>
      </c>
      <c r="DJ26" s="34" t="str">
        <f ca="1">+IF(OFFSET('Sanitation Data'!$H$29,0,10*ROW('Sanitation Data'!H20))="","",OFFSET('Sanitation Data'!$H$29,0,10*ROW('Sanitation Data'!H20)))</f>
        <v/>
      </c>
      <c r="DK26" s="34" t="str">
        <f ca="1">+IF(OFFSET('Sanitation Data'!$H$30,0,10*ROW('Sanitation Data'!H20))="","",OFFSET('Sanitation Data'!$H$30,0,10*ROW('Sanitation Data'!H20)))</f>
        <v/>
      </c>
      <c r="DL26" s="34" t="str">
        <f ca="1">+IF(OFFSET('Sanitation Data'!$H$31,0,10*ROW('Sanitation Data'!H20))="","",OFFSET('Sanitation Data'!$H$31,0,10*ROW('Sanitation Data'!H20)))</f>
        <v/>
      </c>
      <c r="DM26" s="34" t="str">
        <f ca="1">+IF(OFFSET('Sanitation Data'!$H$32,0,10*ROW('Sanitation Data'!H20))="","",OFFSET('Sanitation Data'!$H$32,0,10*ROW('Sanitation Data'!H20)))</f>
        <v/>
      </c>
      <c r="DN26" s="34" t="str">
        <f ca="1">+IF(OFFSET('Sanitation Data'!$H$33,0,10*ROW('Sanitation Data'!H20))="","",OFFSET('Sanitation Data'!$H$33,0,10*ROW('Sanitation Data'!H20)))</f>
        <v/>
      </c>
      <c r="DO26" s="34" t="str">
        <f ca="1">+IF(OFFSET('Hygiene Data'!$C$12,0,10*ROW('Hygiene Data'!C20))="","",OFFSET('Hygiene Data'!$C$12,0,10*ROW('Hygiene Data'!C20)))</f>
        <v/>
      </c>
      <c r="DP26" s="34" t="str">
        <f ca="1">+IF(OFFSET('Hygiene Data'!$C$13,0,10*ROW('Hygiene Data'!C20))="","",OFFSET('Hygiene Data'!$C$13,0,10*ROW('Hygiene Data'!C20)))</f>
        <v/>
      </c>
      <c r="DQ26" s="34" t="str">
        <f ca="1">+IF(OFFSET('Hygiene Data'!$C$14,0,10*ROW('Hygiene Data'!C20))="","",OFFSET('Hygiene Data'!$C$14,0,10*ROW('Hygiene Data'!C20)))</f>
        <v/>
      </c>
      <c r="DR26" s="34" t="str">
        <f ca="1">+IF(OFFSET('Hygiene Data'!$D$12,0,10*ROW('Hygiene Data'!D20))="","",OFFSET('Hygiene Data'!$D$12,0,10*ROW('Hygiene Data'!D20)))</f>
        <v/>
      </c>
      <c r="DS26" s="34" t="str">
        <f ca="1">+IF(OFFSET('Hygiene Data'!$D$13,0,10*ROW('Hygiene Data'!D20))="","",OFFSET('Hygiene Data'!$D$13,0,10*ROW('Hygiene Data'!D20)))</f>
        <v/>
      </c>
      <c r="DT26" s="34" t="str">
        <f ca="1">+IF(OFFSET('Hygiene Data'!$D$14,0,10*ROW('Hygiene Data'!D20))="","",OFFSET('Hygiene Data'!$D$14,0,10*ROW('Hygiene Data'!D20)))</f>
        <v/>
      </c>
      <c r="DU26" s="34" t="str">
        <f ca="1">+IF(OFFSET('Hygiene Data'!$E$12,0,10*ROW('Hygiene Data'!E20))="","",OFFSET('Hygiene Data'!$E$12,0,10*ROW('Hygiene Data'!E20)))</f>
        <v/>
      </c>
      <c r="DV26" s="34" t="str">
        <f ca="1">+IF(OFFSET('Hygiene Data'!$E$13,0,10*ROW('Hygiene Data'!E20))="","",OFFSET('Hygiene Data'!$E$13,0,10*ROW('Hygiene Data'!E20)))</f>
        <v/>
      </c>
      <c r="DW26" s="34" t="str">
        <f ca="1">+IF(OFFSET('Hygiene Data'!$E$14,0,10*ROW('Hygiene Data'!E20))="","",OFFSET('Hygiene Data'!$E$14,0,10*ROW('Hygiene Data'!E20)))</f>
        <v/>
      </c>
      <c r="DX26" s="34" t="str">
        <f ca="1">+IF(OFFSET('Hygiene Data'!$F$12,0,10*ROW('Hygiene Data'!F20))="","",OFFSET('Hygiene Data'!$F$12,0,10*ROW('Hygiene Data'!F20)))</f>
        <v/>
      </c>
      <c r="DY26" s="34" t="str">
        <f ca="1">+IF(OFFSET('Hygiene Data'!$F$13,0,10*ROW('Hygiene Data'!F20))="","",OFFSET('Hygiene Data'!$F$13,0,10*ROW('Hygiene Data'!F20)))</f>
        <v/>
      </c>
      <c r="DZ26" s="34" t="str">
        <f ca="1">+IF(OFFSET('Hygiene Data'!$F$14,0,10*ROW('Hygiene Data'!F20))="","",OFFSET('Hygiene Data'!$F$14,0,10*ROW('Hygiene Data'!F20)))</f>
        <v/>
      </c>
      <c r="EA26" s="34" t="str">
        <f ca="1">+IF(OFFSET('Hygiene Data'!$G$12,0,10*ROW('Hygiene Data'!G20))="","",OFFSET('Hygiene Data'!$G$12,0,10*ROW('Hygiene Data'!G20)))</f>
        <v/>
      </c>
      <c r="EB26" s="34" t="str">
        <f ca="1">+IF(OFFSET('Hygiene Data'!$G$13,0,10*ROW('Hygiene Data'!G20))="","",OFFSET('Hygiene Data'!$G$13,0,10*ROW('Hygiene Data'!G20)))</f>
        <v/>
      </c>
      <c r="EC26" s="34" t="str">
        <f ca="1">+IF(OFFSET('Hygiene Data'!$G$14,0,10*ROW('Hygiene Data'!G20))="","",OFFSET('Hygiene Data'!$G$14,0,10*ROW('Hygiene Data'!G20)))</f>
        <v/>
      </c>
      <c r="ED26" s="34" t="str">
        <f ca="1">+IF(OFFSET('Hygiene Data'!$H$12,0,10*ROW('Hygiene Data'!H20))="","",OFFSET('Hygiene Data'!$H$12,0,10*ROW('Hygiene Data'!H20)))</f>
        <v/>
      </c>
      <c r="EE26" s="34" t="str">
        <f ca="1">+IF(OFFSET('Hygiene Data'!$H$13,0,10*ROW('Hygiene Data'!H20))="","",OFFSET('Hygiene Data'!$H$13,0,10*ROW('Hygiene Data'!H20)))</f>
        <v/>
      </c>
      <c r="EF26" s="34" t="str">
        <f ca="1">+IF(OFFSET('Hygiene Data'!$H$14,0,10*ROW('Hygiene Data'!H20))="","",OFFSET('Hygiene Data'!$H$14,0,10*ROW('Hygiene Data'!H20)))</f>
        <v/>
      </c>
    </row>
    <row r="27" spans="1:136" x14ac:dyDescent="0.25">
      <c r="A27" s="57" t="str">
        <f ca="1">+IF(OFFSET('Water Data'!$B$1,0,10*ROW('Water Data'!B21))="","",OFFSET('Water Data'!$B$1,0,10*ROW('Water Data'!B21)))</f>
        <v/>
      </c>
      <c r="B27" s="57" t="str">
        <f ca="1">+IF(OFFSET('Water Data'!$A$3,0,10*ROW('Water Data'!A21))="","",OFFSET('Water Data'!$A$3,0,10*ROW('Water Data'!A21)))</f>
        <v/>
      </c>
      <c r="C27" s="57" t="str">
        <f ca="1">+IF(OFFSET('Water Data'!$C$3,0,10*ROW('Water Data'!C21))="","",OFFSET('Water Data'!$C$3,0,10*ROW('Water Data'!C21)))</f>
        <v/>
      </c>
      <c r="D27" s="248" t="e">
        <f ca="1">+IF(AND(ISNUMBER(OFFSET('Water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8" t="e">
        <f ca="1">+IF(AND(ISNUMBER(OFFSET('Water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8" t="e">
        <f ca="1">+IF(AND(ISNUMBER(OFFSET('Water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8" t="e">
        <f ca="1">+IF(AND(ISNUMBER(OFFSET('Water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8" t="e">
        <f ca="1">+IF(AND(ISNUMBER(OFFSET('Water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8" t="e">
        <f ca="1">+IF(AND(ISNUMBER(OFFSET('Water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8" t="e">
        <f ca="1">+IF(AND(ISNUMBER(OFFSET('Water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8" t="e">
        <f ca="1">+IF(AND(ISNUMBER(OFFSET('Water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8" t="e">
        <f ca="1">+IF(AND(ISNUMBER(OFFSET('Water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8" t="e">
        <f ca="1">+IF(AND(ISNUMBER(OFFSET('Water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8" t="e">
        <f ca="1">+IF(AND(ISNUMBER(OFFSET('Water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8" t="e">
        <f ca="1">+IF(AND(ISNUMBER(OFFSET('Water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8" t="e">
        <f ca="1">+IF(AND(ISNUMBER(OFFSET('Water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8" t="e">
        <f ca="1">+IF(AND(ISNUMBER(OFFSET('Water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8" t="e">
        <f ca="1">+IF(AND(ISNUMBER(OFFSET('Water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8" t="e">
        <f ca="1">+IF(AND(ISNUMBER(OFFSET('Water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8" t="e">
        <f ca="1">+IF(AND(ISNUMBER(OFFSET('Water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8" t="e">
        <f ca="1">+IF(AND(ISNUMBER(OFFSET('Water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9" t="e">
        <f ca="1">+IF(AND(ISNUMBER(OFFSET('Sanitation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9" t="e">
        <f ca="1">+IF(AND(ISNUMBER(OFFSET('Sanitation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9" t="e">
        <f ca="1">+IF(AND(ISNUMBER(OFFSET('Sanitation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9" t="e">
        <f ca="1">+IF(AND(ISNUMBER(OFFSET('Sanitation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9" t="e">
        <f ca="1">+IF(AND(ISNUMBER(OFFSET('Sanitation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9" t="e">
        <f ca="1">+IF(AND(ISNUMBER(OFFSET('Sanitation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9" t="e">
        <f ca="1">+IF(AND(ISNUMBER(OFFSET('Sanitation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9" t="e">
        <f ca="1">+IF(AND(ISNUMBER(OFFSET('Sanitation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9" t="e">
        <f ca="1">+IF(AND(ISNUMBER(OFFSET('Sanitation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9" t="e">
        <f ca="1">+IF(AND(ISNUMBER(OFFSET('Sanitation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9" t="e">
        <f ca="1">+IF(AND(ISNUMBER(OFFSET('Sanitation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9" t="e">
        <f ca="1">+IF(AND(ISNUMBER(OFFSET('Sanitation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9" t="e">
        <f ca="1">+IF(AND(ISNUMBER(OFFSET('Sanitation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9" t="e">
        <f ca="1">+IF(AND(ISNUMBER(OFFSET('Sanitation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9" t="e">
        <f ca="1">+IF(AND(ISNUMBER(OFFSET('Sanitation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9" t="e">
        <f ca="1">+IF(AND(ISNUMBER(OFFSET('Sanitation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9" t="e">
        <f ca="1">+IF(AND(ISNUMBER(OFFSET('Sanitation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9" t="e">
        <f ca="1">+IF(AND(ISNUMBER(OFFSET('Sanitation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9" t="e">
        <f ca="1">+IF(AND(ISNUMBER(OFFSET('Sanitation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9" t="e">
        <f ca="1">+IF(AND(ISNUMBER(OFFSET('Sanitation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9" t="e">
        <f ca="1">+IF(AND(ISNUMBER(OFFSET('Sanitation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9" t="e">
        <f ca="1">+IF(AND(ISNUMBER(OFFSET('Sanitation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9" t="e">
        <f ca="1">+IF(AND(ISNUMBER(OFFSET('Sanitation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9" t="e">
        <f ca="1">+IF(AND(ISNUMBER(OFFSET('Sanitation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9" t="e">
        <f ca="1">+IF(AND(ISNUMBER(OFFSET('Sanitation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9" t="e">
        <f ca="1">+IF(AND(ISNUMBER(OFFSET('Sanitation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9" t="e">
        <f ca="1">+IF(AND(ISNUMBER(OFFSET('Sanitation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9" t="e">
        <f ca="1">+IF(AND(ISNUMBER(OFFSET('Sanitation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9" t="e">
        <f ca="1">+IF(AND(ISNUMBER(OFFSET('Sanitation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9" t="e">
        <f ca="1">+IF(AND(ISNUMBER(OFFSET('Sanitation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0" t="e">
        <f ca="1">+IF(AND(ISNUMBER(OFFSET('Hygiene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0" t="e">
        <f ca="1">+IF(AND(ISNUMBER(OFFSET('Hygiene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0" t="e">
        <f ca="1">+IF(AND(ISNUMBER(OFFSET('Hygiene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0" t="e">
        <f ca="1">+IF(AND(ISNUMBER(OFFSET('Hygiene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0" t="e">
        <f ca="1">+IF(AND(ISNUMBER(OFFSET('Hygiene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0" t="e">
        <f ca="1">+IF(AND(ISNUMBER(OFFSET('Hygiene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0" t="e">
        <f ca="1">+IF(AND(ISNUMBER(OFFSET('Hygiene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0" t="e">
        <f ca="1">+IF(AND(ISNUMBER(OFFSET('Hygiene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0" t="e">
        <f ca="1">+IF(AND(ISNUMBER(OFFSET('Hygiene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0" t="e">
        <f ca="1">+IF(AND(ISNUMBER(OFFSET('Hygiene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0" t="e">
        <f ca="1">+IF(AND(ISNUMBER(OFFSET('Hygiene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0" t="e">
        <f ca="1">+IF(AND(ISNUMBER(OFFSET('Hygiene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0" t="e">
        <f ca="1">+IF(AND(ISNUMBER(OFFSET('Hygiene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0" t="e">
        <f ca="1">+IF(AND(ISNUMBER(OFFSET('Hygiene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0" t="e">
        <f ca="1">+IF(AND(ISNUMBER(OFFSET('Hygiene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0" t="e">
        <f ca="1">+IF(AND(ISNUMBER(OFFSET('Hygiene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0" t="e">
        <f ca="1">+IF(AND(ISNUMBER(OFFSET('Hygiene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0" t="e">
        <f ca="1">+IF(AND(ISNUMBER(OFFSET('Hygiene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1">+IF(OFFSET('Water Data'!$C$28,0,10*ROW('Water Data'!C21))="","",OFFSET('Water Data'!$C$28,0,10*ROW('Water Data'!C21)))</f>
        <v/>
      </c>
      <c r="BT27" s="34" t="str">
        <f ca="1">+IF(OFFSET('Water Data'!$C$29,0,10*ROW('Water Data'!C21))="","",OFFSET('Water Data'!$C$29,0,10*ROW('Water Data'!C21)))</f>
        <v/>
      </c>
      <c r="BU27" s="34" t="str">
        <f ca="1">+IF(OFFSET('Water Data'!$C$30,0,10*ROW('Water Data'!C21))="","",OFFSET('Water Data'!$C$30,0,10*ROW('Water Data'!C21)))</f>
        <v/>
      </c>
      <c r="BV27" s="34" t="str">
        <f ca="1">+IF(OFFSET('Water Data'!$D$28,0,10*ROW('Water Data'!D21))="","",OFFSET('Water Data'!$D$28,0,10*ROW('Water Data'!D21)))</f>
        <v/>
      </c>
      <c r="BW27" s="34" t="str">
        <f ca="1">+IF(OFFSET('Water Data'!$D$29,0,10*ROW('Water Data'!D21))="","",OFFSET('Water Data'!$D$29,0,10*ROW('Water Data'!D21)))</f>
        <v/>
      </c>
      <c r="BX27" s="34" t="str">
        <f ca="1">+IF(OFFSET('Water Data'!$D$30,0,10*ROW('Water Data'!D21))="","",OFFSET('Water Data'!$D$30,0,10*ROW('Water Data'!D21)))</f>
        <v/>
      </c>
      <c r="BY27" s="34" t="str">
        <f ca="1">+IF(OFFSET('Water Data'!$E$28,0,10*ROW('Water Data'!E21))="","",OFFSET('Water Data'!$E$28,0,10*ROW('Water Data'!E21)))</f>
        <v/>
      </c>
      <c r="BZ27" s="34" t="str">
        <f ca="1">+IF(OFFSET('Water Data'!$E$29,0,10*ROW('Water Data'!E21))="","",OFFSET('Water Data'!$E$29,0,10*ROW('Water Data'!E21)))</f>
        <v/>
      </c>
      <c r="CA27" s="34" t="str">
        <f ca="1">+IF(OFFSET('Water Data'!$E$30,0,10*ROW('Water Data'!E21))="","",OFFSET('Water Data'!$E$30,0,10*ROW('Water Data'!E21)))</f>
        <v/>
      </c>
      <c r="CB27" s="34" t="str">
        <f ca="1">+IF(OFFSET('Water Data'!$F$28,0,10*ROW('Water Data'!F21))="","",OFFSET('Water Data'!$F$28,0,10*ROW('Water Data'!F21)))</f>
        <v/>
      </c>
      <c r="CC27" s="34" t="str">
        <f ca="1">+IF(OFFSET('Water Data'!$F$29,0,10*ROW('Water Data'!F21))="","",OFFSET('Water Data'!$F$29,0,10*ROW('Water Data'!F21)))</f>
        <v/>
      </c>
      <c r="CD27" s="34" t="str">
        <f ca="1">+IF(OFFSET('Water Data'!$F$30,0,10*ROW('Water Data'!F21))="","",OFFSET('Water Data'!$F$30,0,10*ROW('Water Data'!F21)))</f>
        <v/>
      </c>
      <c r="CE27" s="34" t="str">
        <f ca="1">+IF(OFFSET('Water Data'!$G$28,0,10*ROW('Water Data'!G21))="","",OFFSET('Water Data'!$G$28,0,10*ROW('Water Data'!G21)))</f>
        <v/>
      </c>
      <c r="CF27" s="34" t="str">
        <f ca="1">+IF(OFFSET('Water Data'!$G$29,0,10*ROW('Water Data'!G21))="","",OFFSET('Water Data'!$G$29,0,10*ROW('Water Data'!G21)))</f>
        <v/>
      </c>
      <c r="CG27" s="34" t="str">
        <f ca="1">+IF(OFFSET('Water Data'!$G$30,0,10*ROW('Water Data'!G21))="","",OFFSET('Water Data'!$G$30,0,10*ROW('Water Data'!G21)))</f>
        <v/>
      </c>
      <c r="CH27" s="34" t="str">
        <f ca="1">+IF(OFFSET('Water Data'!$H$28,0,10*ROW('Water Data'!H21))="","",OFFSET('Water Data'!$H$28,0,10*ROW('Water Data'!H21)))</f>
        <v/>
      </c>
      <c r="CI27" s="34" t="str">
        <f ca="1">+IF(OFFSET('Water Data'!$H$29,0,10*ROW('Water Data'!H21))="","",OFFSET('Water Data'!$H$29,0,10*ROW('Water Data'!H21)))</f>
        <v/>
      </c>
      <c r="CJ27" s="34" t="str">
        <f ca="1">+IF(OFFSET('Water Data'!$H$30,0,10*ROW('Water Data'!H21))="","",OFFSET('Water Data'!$H$30,0,10*ROW('Water Data'!H21)))</f>
        <v/>
      </c>
      <c r="CK27" s="34" t="str">
        <f ca="1">+IF(OFFSET('Sanitation Data'!$C$29,0,10*ROW('Sanitation Data'!C21))="","",OFFSET('Sanitation Data'!$C$29,0,10*ROW('Sanitation Data'!C21)))</f>
        <v/>
      </c>
      <c r="CL27" s="34" t="str">
        <f ca="1">+IF(OFFSET('Sanitation Data'!$C$30,0,10*ROW('Sanitation Data'!C21))="","",OFFSET('Sanitation Data'!$C$30,0,10*ROW('Sanitation Data'!C21)))</f>
        <v/>
      </c>
      <c r="CM27" s="34" t="str">
        <f ca="1">+IF(OFFSET('Sanitation Data'!$C$31,0,10*ROW('Sanitation Data'!C21))="","",OFFSET('Sanitation Data'!$C$31,0,10*ROW('Sanitation Data'!C21)))</f>
        <v/>
      </c>
      <c r="CN27" s="34" t="str">
        <f ca="1">+IF(OFFSET('Sanitation Data'!$C$32,0,10*ROW('Sanitation Data'!C21))="","",OFFSET('Sanitation Data'!$C$32,0,10*ROW('Sanitation Data'!C21)))</f>
        <v/>
      </c>
      <c r="CO27" s="34" t="str">
        <f ca="1">+IF(OFFSET('Sanitation Data'!$C$33,0,10*ROW('Sanitation Data'!C21))="","",OFFSET('Sanitation Data'!$C$33,0,10*ROW('Sanitation Data'!C21)))</f>
        <v/>
      </c>
      <c r="CP27" s="34" t="str">
        <f ca="1">+IF(OFFSET('Sanitation Data'!$D$29,0,10*ROW('Sanitation Data'!D21))="","",OFFSET('Sanitation Data'!$D$29,0,10*ROW('Sanitation Data'!D21)))</f>
        <v/>
      </c>
      <c r="CQ27" s="34" t="str">
        <f ca="1">+IF(OFFSET('Sanitation Data'!$D$30,0,10*ROW('Sanitation Data'!D21))="","",OFFSET('Sanitation Data'!$D$30,0,10*ROW('Sanitation Data'!D21)))</f>
        <v/>
      </c>
      <c r="CR27" s="34" t="str">
        <f ca="1">+IF(OFFSET('Sanitation Data'!$D$31,0,10*ROW('Sanitation Data'!D21))="","",OFFSET('Sanitation Data'!$D$31,0,10*ROW('Sanitation Data'!D21)))</f>
        <v/>
      </c>
      <c r="CS27" s="34" t="str">
        <f ca="1">+IF(OFFSET('Sanitation Data'!$D$32,0,10*ROW('Sanitation Data'!D21))="","",OFFSET('Sanitation Data'!$D$32,0,10*ROW('Sanitation Data'!D21)))</f>
        <v/>
      </c>
      <c r="CT27" s="34" t="str">
        <f ca="1">+IF(OFFSET('Sanitation Data'!$D$33,0,10*ROW('Sanitation Data'!D21))="","",OFFSET('Sanitation Data'!$D$33,0,10*ROW('Sanitation Data'!D21)))</f>
        <v/>
      </c>
      <c r="CU27" s="34" t="str">
        <f ca="1">+IF(OFFSET('Sanitation Data'!$E$29,0,10*ROW('Sanitation Data'!E21))="","",OFFSET('Sanitation Data'!$E$29,0,10*ROW('Sanitation Data'!E21)))</f>
        <v/>
      </c>
      <c r="CV27" s="34" t="str">
        <f ca="1">+IF(OFFSET('Sanitation Data'!$E$30,0,10*ROW('Sanitation Data'!E21))="","",OFFSET('Sanitation Data'!$E$30,0,10*ROW('Sanitation Data'!E21)))</f>
        <v/>
      </c>
      <c r="CW27" s="34" t="str">
        <f ca="1">+IF(OFFSET('Sanitation Data'!$E$31,0,10*ROW('Sanitation Data'!E21))="","",OFFSET('Sanitation Data'!$E$31,0,10*ROW('Sanitation Data'!E21)))</f>
        <v/>
      </c>
      <c r="CX27" s="34" t="str">
        <f ca="1">+IF(OFFSET('Sanitation Data'!$E$32,0,10*ROW('Sanitation Data'!E21))="","",OFFSET('Sanitation Data'!$E$32,0,10*ROW('Sanitation Data'!E21)))</f>
        <v/>
      </c>
      <c r="CY27" s="34" t="str">
        <f ca="1">+IF(OFFSET('Sanitation Data'!$E$33,0,10*ROW('Sanitation Data'!E21))="","",OFFSET('Sanitation Data'!$E$33,0,10*ROW('Sanitation Data'!E21)))</f>
        <v/>
      </c>
      <c r="CZ27" s="34" t="str">
        <f ca="1">+IF(OFFSET('Sanitation Data'!$F$29,0,10*ROW('Sanitation Data'!F21))="","",OFFSET('Sanitation Data'!$F$29,0,10*ROW('Sanitation Data'!F21)))</f>
        <v/>
      </c>
      <c r="DA27" s="34" t="str">
        <f ca="1">+IF(OFFSET('Sanitation Data'!$F$30,0,10*ROW('Sanitation Data'!F21))="","",OFFSET('Sanitation Data'!$F$30,0,10*ROW('Sanitation Data'!F21)))</f>
        <v/>
      </c>
      <c r="DB27" s="34" t="str">
        <f ca="1">+IF(OFFSET('Sanitation Data'!$F$31,0,10*ROW('Sanitation Data'!F21))="","",OFFSET('Sanitation Data'!$F$31,0,10*ROW('Sanitation Data'!F21)))</f>
        <v/>
      </c>
      <c r="DC27" s="34" t="str">
        <f ca="1">+IF(OFFSET('Sanitation Data'!$F$32,0,10*ROW('Sanitation Data'!F21))="","",OFFSET('Sanitation Data'!$F$32,0,10*ROW('Sanitation Data'!F21)))</f>
        <v/>
      </c>
      <c r="DD27" s="34" t="str">
        <f ca="1">+IF(OFFSET('Sanitation Data'!$F$33,0,10*ROW('Sanitation Data'!F21))="","",OFFSET('Sanitation Data'!$F$33,0,10*ROW('Sanitation Data'!F21)))</f>
        <v/>
      </c>
      <c r="DE27" s="34" t="str">
        <f ca="1">+IF(OFFSET('Sanitation Data'!$G$29,0,10*ROW('Sanitation Data'!G21))="","",OFFSET('Sanitation Data'!$G$29,0,10*ROW('Sanitation Data'!G21)))</f>
        <v/>
      </c>
      <c r="DF27" s="34" t="str">
        <f ca="1">+IF(OFFSET('Sanitation Data'!$G$30,0,10*ROW('Sanitation Data'!G21))="","",OFFSET('Sanitation Data'!$G$30,0,10*ROW('Sanitation Data'!G21)))</f>
        <v/>
      </c>
      <c r="DG27" s="34" t="str">
        <f ca="1">+IF(OFFSET('Sanitation Data'!$G$31,0,10*ROW('Sanitation Data'!G21))="","",OFFSET('Sanitation Data'!$G$31,0,10*ROW('Sanitation Data'!G21)))</f>
        <v/>
      </c>
      <c r="DH27" s="34" t="str">
        <f ca="1">+IF(OFFSET('Sanitation Data'!$G$32,0,10*ROW('Sanitation Data'!G21))="","",OFFSET('Sanitation Data'!$G$32,0,10*ROW('Sanitation Data'!G21)))</f>
        <v/>
      </c>
      <c r="DI27" s="34" t="str">
        <f ca="1">+IF(OFFSET('Sanitation Data'!$G$33,0,10*ROW('Sanitation Data'!G21))="","",OFFSET('Sanitation Data'!$G$33,0,10*ROW('Sanitation Data'!G21)))</f>
        <v/>
      </c>
      <c r="DJ27" s="34" t="str">
        <f ca="1">+IF(OFFSET('Sanitation Data'!$H$29,0,10*ROW('Sanitation Data'!H21))="","",OFFSET('Sanitation Data'!$H$29,0,10*ROW('Sanitation Data'!H21)))</f>
        <v/>
      </c>
      <c r="DK27" s="34" t="str">
        <f ca="1">+IF(OFFSET('Sanitation Data'!$H$30,0,10*ROW('Sanitation Data'!H21))="","",OFFSET('Sanitation Data'!$H$30,0,10*ROW('Sanitation Data'!H21)))</f>
        <v/>
      </c>
      <c r="DL27" s="34" t="str">
        <f ca="1">+IF(OFFSET('Sanitation Data'!$H$31,0,10*ROW('Sanitation Data'!H21))="","",OFFSET('Sanitation Data'!$H$31,0,10*ROW('Sanitation Data'!H21)))</f>
        <v/>
      </c>
      <c r="DM27" s="34" t="str">
        <f ca="1">+IF(OFFSET('Sanitation Data'!$H$32,0,10*ROW('Sanitation Data'!H21))="","",OFFSET('Sanitation Data'!$H$32,0,10*ROW('Sanitation Data'!H21)))</f>
        <v/>
      </c>
      <c r="DN27" s="34" t="str">
        <f ca="1">+IF(OFFSET('Sanitation Data'!$H$33,0,10*ROW('Sanitation Data'!H21))="","",OFFSET('Sanitation Data'!$H$33,0,10*ROW('Sanitation Data'!H21)))</f>
        <v/>
      </c>
      <c r="DO27" s="34" t="str">
        <f ca="1">+IF(OFFSET('Hygiene Data'!$C$12,0,10*ROW('Hygiene Data'!C21))="","",OFFSET('Hygiene Data'!$C$12,0,10*ROW('Hygiene Data'!C21)))</f>
        <v/>
      </c>
      <c r="DP27" s="34" t="str">
        <f ca="1">+IF(OFFSET('Hygiene Data'!$C$13,0,10*ROW('Hygiene Data'!C21))="","",OFFSET('Hygiene Data'!$C$13,0,10*ROW('Hygiene Data'!C21)))</f>
        <v/>
      </c>
      <c r="DQ27" s="34" t="str">
        <f ca="1">+IF(OFFSET('Hygiene Data'!$C$14,0,10*ROW('Hygiene Data'!C21))="","",OFFSET('Hygiene Data'!$C$14,0,10*ROW('Hygiene Data'!C21)))</f>
        <v/>
      </c>
      <c r="DR27" s="34" t="str">
        <f ca="1">+IF(OFFSET('Hygiene Data'!$D$12,0,10*ROW('Hygiene Data'!D21))="","",OFFSET('Hygiene Data'!$D$12,0,10*ROW('Hygiene Data'!D21)))</f>
        <v/>
      </c>
      <c r="DS27" s="34" t="str">
        <f ca="1">+IF(OFFSET('Hygiene Data'!$D$13,0,10*ROW('Hygiene Data'!D21))="","",OFFSET('Hygiene Data'!$D$13,0,10*ROW('Hygiene Data'!D21)))</f>
        <v/>
      </c>
      <c r="DT27" s="34" t="str">
        <f ca="1">+IF(OFFSET('Hygiene Data'!$D$14,0,10*ROW('Hygiene Data'!D21))="","",OFFSET('Hygiene Data'!$D$14,0,10*ROW('Hygiene Data'!D21)))</f>
        <v/>
      </c>
      <c r="DU27" s="34" t="str">
        <f ca="1">+IF(OFFSET('Hygiene Data'!$E$12,0,10*ROW('Hygiene Data'!E21))="","",OFFSET('Hygiene Data'!$E$12,0,10*ROW('Hygiene Data'!E21)))</f>
        <v/>
      </c>
      <c r="DV27" s="34" t="str">
        <f ca="1">+IF(OFFSET('Hygiene Data'!$E$13,0,10*ROW('Hygiene Data'!E21))="","",OFFSET('Hygiene Data'!$E$13,0,10*ROW('Hygiene Data'!E21)))</f>
        <v/>
      </c>
      <c r="DW27" s="34" t="str">
        <f ca="1">+IF(OFFSET('Hygiene Data'!$E$14,0,10*ROW('Hygiene Data'!E21))="","",OFFSET('Hygiene Data'!$E$14,0,10*ROW('Hygiene Data'!E21)))</f>
        <v/>
      </c>
      <c r="DX27" s="34" t="str">
        <f ca="1">+IF(OFFSET('Hygiene Data'!$F$12,0,10*ROW('Hygiene Data'!F21))="","",OFFSET('Hygiene Data'!$F$12,0,10*ROW('Hygiene Data'!F21)))</f>
        <v/>
      </c>
      <c r="DY27" s="34" t="str">
        <f ca="1">+IF(OFFSET('Hygiene Data'!$F$13,0,10*ROW('Hygiene Data'!F21))="","",OFFSET('Hygiene Data'!$F$13,0,10*ROW('Hygiene Data'!F21)))</f>
        <v/>
      </c>
      <c r="DZ27" s="34" t="str">
        <f ca="1">+IF(OFFSET('Hygiene Data'!$F$14,0,10*ROW('Hygiene Data'!F21))="","",OFFSET('Hygiene Data'!$F$14,0,10*ROW('Hygiene Data'!F21)))</f>
        <v/>
      </c>
      <c r="EA27" s="34" t="str">
        <f ca="1">+IF(OFFSET('Hygiene Data'!$G$12,0,10*ROW('Hygiene Data'!G21))="","",OFFSET('Hygiene Data'!$G$12,0,10*ROW('Hygiene Data'!G21)))</f>
        <v/>
      </c>
      <c r="EB27" s="34" t="str">
        <f ca="1">+IF(OFFSET('Hygiene Data'!$G$13,0,10*ROW('Hygiene Data'!G21))="","",OFFSET('Hygiene Data'!$G$13,0,10*ROW('Hygiene Data'!G21)))</f>
        <v/>
      </c>
      <c r="EC27" s="34" t="str">
        <f ca="1">+IF(OFFSET('Hygiene Data'!$G$14,0,10*ROW('Hygiene Data'!G21))="","",OFFSET('Hygiene Data'!$G$14,0,10*ROW('Hygiene Data'!G21)))</f>
        <v/>
      </c>
      <c r="ED27" s="34" t="str">
        <f ca="1">+IF(OFFSET('Hygiene Data'!$H$12,0,10*ROW('Hygiene Data'!H21))="","",OFFSET('Hygiene Data'!$H$12,0,10*ROW('Hygiene Data'!H21)))</f>
        <v/>
      </c>
      <c r="EE27" s="34" t="str">
        <f ca="1">+IF(OFFSET('Hygiene Data'!$H$13,0,10*ROW('Hygiene Data'!H21))="","",OFFSET('Hygiene Data'!$H$13,0,10*ROW('Hygiene Data'!H21)))</f>
        <v/>
      </c>
      <c r="EF27" s="34" t="str">
        <f ca="1">+IF(OFFSET('Hygiene Data'!$H$14,0,10*ROW('Hygiene Data'!H21))="","",OFFSET('Hygiene Data'!$H$14,0,10*ROW('Hygiene Data'!H21)))</f>
        <v/>
      </c>
    </row>
    <row r="28" spans="1:136" x14ac:dyDescent="0.25">
      <c r="A28" s="57" t="str">
        <f ca="1">+IF(OFFSET('Water Data'!$B$1,0,10*ROW('Water Data'!B22))="","",OFFSET('Water Data'!$B$1,0,10*ROW('Water Data'!B22)))</f>
        <v/>
      </c>
      <c r="B28" s="57" t="str">
        <f ca="1">+IF(OFFSET('Water Data'!$A$3,0,10*ROW('Water Data'!A22))="","",OFFSET('Water Data'!$A$3,0,10*ROW('Water Data'!A22)))</f>
        <v/>
      </c>
      <c r="C28" s="57" t="str">
        <f ca="1">+IF(OFFSET('Water Data'!$C$3,0,10*ROW('Water Data'!C22))="","",OFFSET('Water Data'!$C$3,0,10*ROW('Water Data'!C22)))</f>
        <v/>
      </c>
      <c r="D28" s="248" t="e">
        <f ca="1">+IF(AND(ISNUMBER(OFFSET('Water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8" t="e">
        <f ca="1">+IF(AND(ISNUMBER(OFFSET('Water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8" t="e">
        <f ca="1">+IF(AND(ISNUMBER(OFFSET('Water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8" t="e">
        <f ca="1">+IF(AND(ISNUMBER(OFFSET('Water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8" t="e">
        <f ca="1">+IF(AND(ISNUMBER(OFFSET('Water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8" t="e">
        <f ca="1">+IF(AND(ISNUMBER(OFFSET('Water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8" t="e">
        <f ca="1">+IF(AND(ISNUMBER(OFFSET('Water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8" t="e">
        <f ca="1">+IF(AND(ISNUMBER(OFFSET('Water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8" t="e">
        <f ca="1">+IF(AND(ISNUMBER(OFFSET('Water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8" t="e">
        <f ca="1">+IF(AND(ISNUMBER(OFFSET('Water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8" t="e">
        <f ca="1">+IF(AND(ISNUMBER(OFFSET('Water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8" t="e">
        <f ca="1">+IF(AND(ISNUMBER(OFFSET('Water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8" t="e">
        <f ca="1">+IF(AND(ISNUMBER(OFFSET('Water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8" t="e">
        <f ca="1">+IF(AND(ISNUMBER(OFFSET('Water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8" t="e">
        <f ca="1">+IF(AND(ISNUMBER(OFFSET('Water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8" t="e">
        <f ca="1">+IF(AND(ISNUMBER(OFFSET('Water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8" t="e">
        <f ca="1">+IF(AND(ISNUMBER(OFFSET('Water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8" t="e">
        <f ca="1">+IF(AND(ISNUMBER(OFFSET('Water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9" t="e">
        <f ca="1">+IF(AND(ISNUMBER(OFFSET('Sanitation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9" t="e">
        <f ca="1">+IF(AND(ISNUMBER(OFFSET('Sanitation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9" t="e">
        <f ca="1">+IF(AND(ISNUMBER(OFFSET('Sanitation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9" t="e">
        <f ca="1">+IF(AND(ISNUMBER(OFFSET('Sanitation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9" t="e">
        <f ca="1">+IF(AND(ISNUMBER(OFFSET('Sanitation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9" t="e">
        <f ca="1">+IF(AND(ISNUMBER(OFFSET('Sanitation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9" t="e">
        <f ca="1">+IF(AND(ISNUMBER(OFFSET('Sanitation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9" t="e">
        <f ca="1">+IF(AND(ISNUMBER(OFFSET('Sanitation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9" t="e">
        <f ca="1">+IF(AND(ISNUMBER(OFFSET('Sanitation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9" t="e">
        <f ca="1">+IF(AND(ISNUMBER(OFFSET('Sanitation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9" t="e">
        <f ca="1">+IF(AND(ISNUMBER(OFFSET('Sanitation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9" t="e">
        <f ca="1">+IF(AND(ISNUMBER(OFFSET('Sanitation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9" t="e">
        <f ca="1">+IF(AND(ISNUMBER(OFFSET('Sanitation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9" t="e">
        <f ca="1">+IF(AND(ISNUMBER(OFFSET('Sanitation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9" t="e">
        <f ca="1">+IF(AND(ISNUMBER(OFFSET('Sanitation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9" t="e">
        <f ca="1">+IF(AND(ISNUMBER(OFFSET('Sanitation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9" t="e">
        <f ca="1">+IF(AND(ISNUMBER(OFFSET('Sanitation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9" t="e">
        <f ca="1">+IF(AND(ISNUMBER(OFFSET('Sanitation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9" t="e">
        <f ca="1">+IF(AND(ISNUMBER(OFFSET('Sanitation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9" t="e">
        <f ca="1">+IF(AND(ISNUMBER(OFFSET('Sanitation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9" t="e">
        <f ca="1">+IF(AND(ISNUMBER(OFFSET('Sanitation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9" t="e">
        <f ca="1">+IF(AND(ISNUMBER(OFFSET('Sanitation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9" t="e">
        <f ca="1">+IF(AND(ISNUMBER(OFFSET('Sanitation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9" t="e">
        <f ca="1">+IF(AND(ISNUMBER(OFFSET('Sanitation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9" t="e">
        <f ca="1">+IF(AND(ISNUMBER(OFFSET('Sanitation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9" t="e">
        <f ca="1">+IF(AND(ISNUMBER(OFFSET('Sanitation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9" t="e">
        <f ca="1">+IF(AND(ISNUMBER(OFFSET('Sanitation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9" t="e">
        <f ca="1">+IF(AND(ISNUMBER(OFFSET('Sanitation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9" t="e">
        <f ca="1">+IF(AND(ISNUMBER(OFFSET('Sanitation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9" t="e">
        <f ca="1">+IF(AND(ISNUMBER(OFFSET('Sanitation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0" t="e">
        <f ca="1">+IF(AND(ISNUMBER(OFFSET('Hygiene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0" t="e">
        <f ca="1">+IF(AND(ISNUMBER(OFFSET('Hygiene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0" t="e">
        <f ca="1">+IF(AND(ISNUMBER(OFFSET('Hygiene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0" t="e">
        <f ca="1">+IF(AND(ISNUMBER(OFFSET('Hygiene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0" t="e">
        <f ca="1">+IF(AND(ISNUMBER(OFFSET('Hygiene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0" t="e">
        <f ca="1">+IF(AND(ISNUMBER(OFFSET('Hygiene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0" t="e">
        <f ca="1">+IF(AND(ISNUMBER(OFFSET('Hygiene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0" t="e">
        <f ca="1">+IF(AND(ISNUMBER(OFFSET('Hygiene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0" t="e">
        <f ca="1">+IF(AND(ISNUMBER(OFFSET('Hygiene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0" t="e">
        <f ca="1">+IF(AND(ISNUMBER(OFFSET('Hygiene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0" t="e">
        <f ca="1">+IF(AND(ISNUMBER(OFFSET('Hygiene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0" t="e">
        <f ca="1">+IF(AND(ISNUMBER(OFFSET('Hygiene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0" t="e">
        <f ca="1">+IF(AND(ISNUMBER(OFFSET('Hygiene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0" t="e">
        <f ca="1">+IF(AND(ISNUMBER(OFFSET('Hygiene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0" t="e">
        <f ca="1">+IF(AND(ISNUMBER(OFFSET('Hygiene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0" t="e">
        <f ca="1">+IF(AND(ISNUMBER(OFFSET('Hygiene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0" t="e">
        <f ca="1">+IF(AND(ISNUMBER(OFFSET('Hygiene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0" t="e">
        <f ca="1">+IF(AND(ISNUMBER(OFFSET('Hygiene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1">+IF(OFFSET('Water Data'!$C$28,0,10*ROW('Water Data'!C22))="","",OFFSET('Water Data'!$C$28,0,10*ROW('Water Data'!C22)))</f>
        <v/>
      </c>
      <c r="BT28" s="34" t="str">
        <f ca="1">+IF(OFFSET('Water Data'!$C$29,0,10*ROW('Water Data'!C22))="","",OFFSET('Water Data'!$C$29,0,10*ROW('Water Data'!C22)))</f>
        <v/>
      </c>
      <c r="BU28" s="34" t="str">
        <f ca="1">+IF(OFFSET('Water Data'!$C$30,0,10*ROW('Water Data'!C22))="","",OFFSET('Water Data'!$C$30,0,10*ROW('Water Data'!C22)))</f>
        <v/>
      </c>
      <c r="BV28" s="34" t="str">
        <f ca="1">+IF(OFFSET('Water Data'!$D$28,0,10*ROW('Water Data'!D22))="","",OFFSET('Water Data'!$D$28,0,10*ROW('Water Data'!D22)))</f>
        <v/>
      </c>
      <c r="BW28" s="34" t="str">
        <f ca="1">+IF(OFFSET('Water Data'!$D$29,0,10*ROW('Water Data'!D22))="","",OFFSET('Water Data'!$D$29,0,10*ROW('Water Data'!D22)))</f>
        <v/>
      </c>
      <c r="BX28" s="34" t="str">
        <f ca="1">+IF(OFFSET('Water Data'!$D$30,0,10*ROW('Water Data'!D22))="","",OFFSET('Water Data'!$D$30,0,10*ROW('Water Data'!D22)))</f>
        <v/>
      </c>
      <c r="BY28" s="34" t="str">
        <f ca="1">+IF(OFFSET('Water Data'!$E$28,0,10*ROW('Water Data'!E22))="","",OFFSET('Water Data'!$E$28,0,10*ROW('Water Data'!E22)))</f>
        <v/>
      </c>
      <c r="BZ28" s="34" t="str">
        <f ca="1">+IF(OFFSET('Water Data'!$E$29,0,10*ROW('Water Data'!E22))="","",OFFSET('Water Data'!$E$29,0,10*ROW('Water Data'!E22)))</f>
        <v/>
      </c>
      <c r="CA28" s="34" t="str">
        <f ca="1">+IF(OFFSET('Water Data'!$E$30,0,10*ROW('Water Data'!E22))="","",OFFSET('Water Data'!$E$30,0,10*ROW('Water Data'!E22)))</f>
        <v/>
      </c>
      <c r="CB28" s="34" t="str">
        <f ca="1">+IF(OFFSET('Water Data'!$F$28,0,10*ROW('Water Data'!F22))="","",OFFSET('Water Data'!$F$28,0,10*ROW('Water Data'!F22)))</f>
        <v/>
      </c>
      <c r="CC28" s="34" t="str">
        <f ca="1">+IF(OFFSET('Water Data'!$F$29,0,10*ROW('Water Data'!F22))="","",OFFSET('Water Data'!$F$29,0,10*ROW('Water Data'!F22)))</f>
        <v/>
      </c>
      <c r="CD28" s="34" t="str">
        <f ca="1">+IF(OFFSET('Water Data'!$F$30,0,10*ROW('Water Data'!F22))="","",OFFSET('Water Data'!$F$30,0,10*ROW('Water Data'!F22)))</f>
        <v/>
      </c>
      <c r="CE28" s="34" t="str">
        <f ca="1">+IF(OFFSET('Water Data'!$G$28,0,10*ROW('Water Data'!G22))="","",OFFSET('Water Data'!$G$28,0,10*ROW('Water Data'!G22)))</f>
        <v/>
      </c>
      <c r="CF28" s="34" t="str">
        <f ca="1">+IF(OFFSET('Water Data'!$G$29,0,10*ROW('Water Data'!G22))="","",OFFSET('Water Data'!$G$29,0,10*ROW('Water Data'!G22)))</f>
        <v/>
      </c>
      <c r="CG28" s="34" t="str">
        <f ca="1">+IF(OFFSET('Water Data'!$G$30,0,10*ROW('Water Data'!G22))="","",OFFSET('Water Data'!$G$30,0,10*ROW('Water Data'!G22)))</f>
        <v/>
      </c>
      <c r="CH28" s="34" t="str">
        <f ca="1">+IF(OFFSET('Water Data'!$H$28,0,10*ROW('Water Data'!H22))="","",OFFSET('Water Data'!$H$28,0,10*ROW('Water Data'!H22)))</f>
        <v/>
      </c>
      <c r="CI28" s="34" t="str">
        <f ca="1">+IF(OFFSET('Water Data'!$H$29,0,10*ROW('Water Data'!H22))="","",OFFSET('Water Data'!$H$29,0,10*ROW('Water Data'!H22)))</f>
        <v/>
      </c>
      <c r="CJ28" s="34" t="str">
        <f ca="1">+IF(OFFSET('Water Data'!$H$30,0,10*ROW('Water Data'!H22))="","",OFFSET('Water Data'!$H$30,0,10*ROW('Water Data'!H22)))</f>
        <v/>
      </c>
      <c r="CK28" s="34" t="str">
        <f ca="1">+IF(OFFSET('Sanitation Data'!$C$29,0,10*ROW('Sanitation Data'!C22))="","",OFFSET('Sanitation Data'!$C$29,0,10*ROW('Sanitation Data'!C22)))</f>
        <v/>
      </c>
      <c r="CL28" s="34" t="str">
        <f ca="1">+IF(OFFSET('Sanitation Data'!$C$30,0,10*ROW('Sanitation Data'!C22))="","",OFFSET('Sanitation Data'!$C$30,0,10*ROW('Sanitation Data'!C22)))</f>
        <v/>
      </c>
      <c r="CM28" s="34" t="str">
        <f ca="1">+IF(OFFSET('Sanitation Data'!$C$31,0,10*ROW('Sanitation Data'!C22))="","",OFFSET('Sanitation Data'!$C$31,0,10*ROW('Sanitation Data'!C22)))</f>
        <v/>
      </c>
      <c r="CN28" s="34" t="str">
        <f ca="1">+IF(OFFSET('Sanitation Data'!$C$32,0,10*ROW('Sanitation Data'!C22))="","",OFFSET('Sanitation Data'!$C$32,0,10*ROW('Sanitation Data'!C22)))</f>
        <v/>
      </c>
      <c r="CO28" s="34" t="str">
        <f ca="1">+IF(OFFSET('Sanitation Data'!$C$33,0,10*ROW('Sanitation Data'!C22))="","",OFFSET('Sanitation Data'!$C$33,0,10*ROW('Sanitation Data'!C22)))</f>
        <v/>
      </c>
      <c r="CP28" s="34" t="str">
        <f ca="1">+IF(OFFSET('Sanitation Data'!$D$29,0,10*ROW('Sanitation Data'!D22))="","",OFFSET('Sanitation Data'!$D$29,0,10*ROW('Sanitation Data'!D22)))</f>
        <v/>
      </c>
      <c r="CQ28" s="34" t="str">
        <f ca="1">+IF(OFFSET('Sanitation Data'!$D$30,0,10*ROW('Sanitation Data'!D22))="","",OFFSET('Sanitation Data'!$D$30,0,10*ROW('Sanitation Data'!D22)))</f>
        <v/>
      </c>
      <c r="CR28" s="34" t="str">
        <f ca="1">+IF(OFFSET('Sanitation Data'!$D$31,0,10*ROW('Sanitation Data'!D22))="","",OFFSET('Sanitation Data'!$D$31,0,10*ROW('Sanitation Data'!D22)))</f>
        <v/>
      </c>
      <c r="CS28" s="34" t="str">
        <f ca="1">+IF(OFFSET('Sanitation Data'!$D$32,0,10*ROW('Sanitation Data'!D22))="","",OFFSET('Sanitation Data'!$D$32,0,10*ROW('Sanitation Data'!D22)))</f>
        <v/>
      </c>
      <c r="CT28" s="34" t="str">
        <f ca="1">+IF(OFFSET('Sanitation Data'!$D$33,0,10*ROW('Sanitation Data'!D22))="","",OFFSET('Sanitation Data'!$D$33,0,10*ROW('Sanitation Data'!D22)))</f>
        <v/>
      </c>
      <c r="CU28" s="34" t="str">
        <f ca="1">+IF(OFFSET('Sanitation Data'!$E$29,0,10*ROW('Sanitation Data'!E22))="","",OFFSET('Sanitation Data'!$E$29,0,10*ROW('Sanitation Data'!E22)))</f>
        <v/>
      </c>
      <c r="CV28" s="34" t="str">
        <f ca="1">+IF(OFFSET('Sanitation Data'!$E$30,0,10*ROW('Sanitation Data'!E22))="","",OFFSET('Sanitation Data'!$E$30,0,10*ROW('Sanitation Data'!E22)))</f>
        <v/>
      </c>
      <c r="CW28" s="34" t="str">
        <f ca="1">+IF(OFFSET('Sanitation Data'!$E$31,0,10*ROW('Sanitation Data'!E22))="","",OFFSET('Sanitation Data'!$E$31,0,10*ROW('Sanitation Data'!E22)))</f>
        <v/>
      </c>
      <c r="CX28" s="34" t="str">
        <f ca="1">+IF(OFFSET('Sanitation Data'!$E$32,0,10*ROW('Sanitation Data'!E22))="","",OFFSET('Sanitation Data'!$E$32,0,10*ROW('Sanitation Data'!E22)))</f>
        <v/>
      </c>
      <c r="CY28" s="34" t="str">
        <f ca="1">+IF(OFFSET('Sanitation Data'!$E$33,0,10*ROW('Sanitation Data'!E22))="","",OFFSET('Sanitation Data'!$E$33,0,10*ROW('Sanitation Data'!E22)))</f>
        <v/>
      </c>
      <c r="CZ28" s="34" t="str">
        <f ca="1">+IF(OFFSET('Sanitation Data'!$F$29,0,10*ROW('Sanitation Data'!F22))="","",OFFSET('Sanitation Data'!$F$29,0,10*ROW('Sanitation Data'!F22)))</f>
        <v/>
      </c>
      <c r="DA28" s="34" t="str">
        <f ca="1">+IF(OFFSET('Sanitation Data'!$F$30,0,10*ROW('Sanitation Data'!F22))="","",OFFSET('Sanitation Data'!$F$30,0,10*ROW('Sanitation Data'!F22)))</f>
        <v/>
      </c>
      <c r="DB28" s="34" t="str">
        <f ca="1">+IF(OFFSET('Sanitation Data'!$F$31,0,10*ROW('Sanitation Data'!F22))="","",OFFSET('Sanitation Data'!$F$31,0,10*ROW('Sanitation Data'!F22)))</f>
        <v/>
      </c>
      <c r="DC28" s="34" t="str">
        <f ca="1">+IF(OFFSET('Sanitation Data'!$F$32,0,10*ROW('Sanitation Data'!F22))="","",OFFSET('Sanitation Data'!$F$32,0,10*ROW('Sanitation Data'!F22)))</f>
        <v/>
      </c>
      <c r="DD28" s="34" t="str">
        <f ca="1">+IF(OFFSET('Sanitation Data'!$F$33,0,10*ROW('Sanitation Data'!F22))="","",OFFSET('Sanitation Data'!$F$33,0,10*ROW('Sanitation Data'!F22)))</f>
        <v/>
      </c>
      <c r="DE28" s="34" t="str">
        <f ca="1">+IF(OFFSET('Sanitation Data'!$G$29,0,10*ROW('Sanitation Data'!G22))="","",OFFSET('Sanitation Data'!$G$29,0,10*ROW('Sanitation Data'!G22)))</f>
        <v/>
      </c>
      <c r="DF28" s="34" t="str">
        <f ca="1">+IF(OFFSET('Sanitation Data'!$G$30,0,10*ROW('Sanitation Data'!G22))="","",OFFSET('Sanitation Data'!$G$30,0,10*ROW('Sanitation Data'!G22)))</f>
        <v/>
      </c>
      <c r="DG28" s="34" t="str">
        <f ca="1">+IF(OFFSET('Sanitation Data'!$G$31,0,10*ROW('Sanitation Data'!G22))="","",OFFSET('Sanitation Data'!$G$31,0,10*ROW('Sanitation Data'!G22)))</f>
        <v/>
      </c>
      <c r="DH28" s="34" t="str">
        <f ca="1">+IF(OFFSET('Sanitation Data'!$G$32,0,10*ROW('Sanitation Data'!G22))="","",OFFSET('Sanitation Data'!$G$32,0,10*ROW('Sanitation Data'!G22)))</f>
        <v/>
      </c>
      <c r="DI28" s="34" t="str">
        <f ca="1">+IF(OFFSET('Sanitation Data'!$G$33,0,10*ROW('Sanitation Data'!G22))="","",OFFSET('Sanitation Data'!$G$33,0,10*ROW('Sanitation Data'!G22)))</f>
        <v/>
      </c>
      <c r="DJ28" s="34" t="str">
        <f ca="1">+IF(OFFSET('Sanitation Data'!$H$29,0,10*ROW('Sanitation Data'!H22))="","",OFFSET('Sanitation Data'!$H$29,0,10*ROW('Sanitation Data'!H22)))</f>
        <v/>
      </c>
      <c r="DK28" s="34" t="str">
        <f ca="1">+IF(OFFSET('Sanitation Data'!$H$30,0,10*ROW('Sanitation Data'!H22))="","",OFFSET('Sanitation Data'!$H$30,0,10*ROW('Sanitation Data'!H22)))</f>
        <v/>
      </c>
      <c r="DL28" s="34" t="str">
        <f ca="1">+IF(OFFSET('Sanitation Data'!$H$31,0,10*ROW('Sanitation Data'!H22))="","",OFFSET('Sanitation Data'!$H$31,0,10*ROW('Sanitation Data'!H22)))</f>
        <v/>
      </c>
      <c r="DM28" s="34" t="str">
        <f ca="1">+IF(OFFSET('Sanitation Data'!$H$32,0,10*ROW('Sanitation Data'!H22))="","",OFFSET('Sanitation Data'!$H$32,0,10*ROW('Sanitation Data'!H22)))</f>
        <v/>
      </c>
      <c r="DN28" s="34" t="str">
        <f ca="1">+IF(OFFSET('Sanitation Data'!$H$33,0,10*ROW('Sanitation Data'!H22))="","",OFFSET('Sanitation Data'!$H$33,0,10*ROW('Sanitation Data'!H22)))</f>
        <v/>
      </c>
      <c r="DO28" s="34" t="str">
        <f ca="1">+IF(OFFSET('Hygiene Data'!$C$12,0,10*ROW('Hygiene Data'!C22))="","",OFFSET('Hygiene Data'!$C$12,0,10*ROW('Hygiene Data'!C22)))</f>
        <v/>
      </c>
      <c r="DP28" s="34" t="str">
        <f ca="1">+IF(OFFSET('Hygiene Data'!$C$13,0,10*ROW('Hygiene Data'!C22))="","",OFFSET('Hygiene Data'!$C$13,0,10*ROW('Hygiene Data'!C22)))</f>
        <v/>
      </c>
      <c r="DQ28" s="34" t="str">
        <f ca="1">+IF(OFFSET('Hygiene Data'!$C$14,0,10*ROW('Hygiene Data'!C22))="","",OFFSET('Hygiene Data'!$C$14,0,10*ROW('Hygiene Data'!C22)))</f>
        <v/>
      </c>
      <c r="DR28" s="34" t="str">
        <f ca="1">+IF(OFFSET('Hygiene Data'!$D$12,0,10*ROW('Hygiene Data'!D22))="","",OFFSET('Hygiene Data'!$D$12,0,10*ROW('Hygiene Data'!D22)))</f>
        <v/>
      </c>
      <c r="DS28" s="34" t="str">
        <f ca="1">+IF(OFFSET('Hygiene Data'!$D$13,0,10*ROW('Hygiene Data'!D22))="","",OFFSET('Hygiene Data'!$D$13,0,10*ROW('Hygiene Data'!D22)))</f>
        <v/>
      </c>
      <c r="DT28" s="34" t="str">
        <f ca="1">+IF(OFFSET('Hygiene Data'!$D$14,0,10*ROW('Hygiene Data'!D22))="","",OFFSET('Hygiene Data'!$D$14,0,10*ROW('Hygiene Data'!D22)))</f>
        <v/>
      </c>
      <c r="DU28" s="34" t="str">
        <f ca="1">+IF(OFFSET('Hygiene Data'!$E$12,0,10*ROW('Hygiene Data'!E22))="","",OFFSET('Hygiene Data'!$E$12,0,10*ROW('Hygiene Data'!E22)))</f>
        <v/>
      </c>
      <c r="DV28" s="34" t="str">
        <f ca="1">+IF(OFFSET('Hygiene Data'!$E$13,0,10*ROW('Hygiene Data'!E22))="","",OFFSET('Hygiene Data'!$E$13,0,10*ROW('Hygiene Data'!E22)))</f>
        <v/>
      </c>
      <c r="DW28" s="34" t="str">
        <f ca="1">+IF(OFFSET('Hygiene Data'!$E$14,0,10*ROW('Hygiene Data'!E22))="","",OFFSET('Hygiene Data'!$E$14,0,10*ROW('Hygiene Data'!E22)))</f>
        <v/>
      </c>
      <c r="DX28" s="34" t="str">
        <f ca="1">+IF(OFFSET('Hygiene Data'!$F$12,0,10*ROW('Hygiene Data'!F22))="","",OFFSET('Hygiene Data'!$F$12,0,10*ROW('Hygiene Data'!F22)))</f>
        <v/>
      </c>
      <c r="DY28" s="34" t="str">
        <f ca="1">+IF(OFFSET('Hygiene Data'!$F$13,0,10*ROW('Hygiene Data'!F22))="","",OFFSET('Hygiene Data'!$F$13,0,10*ROW('Hygiene Data'!F22)))</f>
        <v/>
      </c>
      <c r="DZ28" s="34" t="str">
        <f ca="1">+IF(OFFSET('Hygiene Data'!$F$14,0,10*ROW('Hygiene Data'!F22))="","",OFFSET('Hygiene Data'!$F$14,0,10*ROW('Hygiene Data'!F22)))</f>
        <v/>
      </c>
      <c r="EA28" s="34" t="str">
        <f ca="1">+IF(OFFSET('Hygiene Data'!$G$12,0,10*ROW('Hygiene Data'!G22))="","",OFFSET('Hygiene Data'!$G$12,0,10*ROW('Hygiene Data'!G22)))</f>
        <v/>
      </c>
      <c r="EB28" s="34" t="str">
        <f ca="1">+IF(OFFSET('Hygiene Data'!$G$13,0,10*ROW('Hygiene Data'!G22))="","",OFFSET('Hygiene Data'!$G$13,0,10*ROW('Hygiene Data'!G22)))</f>
        <v/>
      </c>
      <c r="EC28" s="34" t="str">
        <f ca="1">+IF(OFFSET('Hygiene Data'!$G$14,0,10*ROW('Hygiene Data'!G22))="","",OFFSET('Hygiene Data'!$G$14,0,10*ROW('Hygiene Data'!G22)))</f>
        <v/>
      </c>
      <c r="ED28" s="34" t="str">
        <f ca="1">+IF(OFFSET('Hygiene Data'!$H$12,0,10*ROW('Hygiene Data'!H22))="","",OFFSET('Hygiene Data'!$H$12,0,10*ROW('Hygiene Data'!H22)))</f>
        <v/>
      </c>
      <c r="EE28" s="34" t="str">
        <f ca="1">+IF(OFFSET('Hygiene Data'!$H$13,0,10*ROW('Hygiene Data'!H22))="","",OFFSET('Hygiene Data'!$H$13,0,10*ROW('Hygiene Data'!H22)))</f>
        <v/>
      </c>
      <c r="EF28" s="34" t="str">
        <f ca="1">+IF(OFFSET('Hygiene Data'!$H$14,0,10*ROW('Hygiene Data'!H22))="","",OFFSET('Hygiene Data'!$H$14,0,10*ROW('Hygiene Data'!H22)))</f>
        <v/>
      </c>
    </row>
    <row r="29" spans="1:136" x14ac:dyDescent="0.25">
      <c r="A29" s="57" t="str">
        <f ca="1">+IF(OFFSET('Water Data'!$B$1,0,10*ROW('Water Data'!B23))="","",OFFSET('Water Data'!$B$1,0,10*ROW('Water Data'!B23)))</f>
        <v/>
      </c>
      <c r="B29" s="57" t="str">
        <f ca="1">+IF(OFFSET('Water Data'!$A$3,0,10*ROW('Water Data'!A23))="","",OFFSET('Water Data'!$A$3,0,10*ROW('Water Data'!A23)))</f>
        <v/>
      </c>
      <c r="C29" s="57" t="str">
        <f ca="1">+IF(OFFSET('Water Data'!$C$3,0,10*ROW('Water Data'!C23))="","",OFFSET('Water Data'!$C$3,0,10*ROW('Water Data'!C23)))</f>
        <v/>
      </c>
      <c r="D29" s="248" t="e">
        <f ca="1">+IF(AND(ISNUMBER(OFFSET('Water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8" t="e">
        <f ca="1">+IF(AND(ISNUMBER(OFFSET('Water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8" t="e">
        <f ca="1">+IF(AND(ISNUMBER(OFFSET('Water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8" t="e">
        <f ca="1">+IF(AND(ISNUMBER(OFFSET('Water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8" t="e">
        <f ca="1">+IF(AND(ISNUMBER(OFFSET('Water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8" t="e">
        <f ca="1">+IF(AND(ISNUMBER(OFFSET('Water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8" t="e">
        <f ca="1">+IF(AND(ISNUMBER(OFFSET('Water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8" t="e">
        <f ca="1">+IF(AND(ISNUMBER(OFFSET('Water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8" t="e">
        <f ca="1">+IF(AND(ISNUMBER(OFFSET('Water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8" t="e">
        <f ca="1">+IF(AND(ISNUMBER(OFFSET('Water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8" t="e">
        <f ca="1">+IF(AND(ISNUMBER(OFFSET('Water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8" t="e">
        <f ca="1">+IF(AND(ISNUMBER(OFFSET('Water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8" t="e">
        <f ca="1">+IF(AND(ISNUMBER(OFFSET('Water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8" t="e">
        <f ca="1">+IF(AND(ISNUMBER(OFFSET('Water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8" t="e">
        <f ca="1">+IF(AND(ISNUMBER(OFFSET('Water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8" t="e">
        <f ca="1">+IF(AND(ISNUMBER(OFFSET('Water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8" t="e">
        <f ca="1">+IF(AND(ISNUMBER(OFFSET('Water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8" t="e">
        <f ca="1">+IF(AND(ISNUMBER(OFFSET('Water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9" t="e">
        <f ca="1">+IF(AND(ISNUMBER(OFFSET('Sanitation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9" t="e">
        <f ca="1">+IF(AND(ISNUMBER(OFFSET('Sanitation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9" t="e">
        <f ca="1">+IF(AND(ISNUMBER(OFFSET('Sanitation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9" t="e">
        <f ca="1">+IF(AND(ISNUMBER(OFFSET('Sanitation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9" t="e">
        <f ca="1">+IF(AND(ISNUMBER(OFFSET('Sanitation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9" t="e">
        <f ca="1">+IF(AND(ISNUMBER(OFFSET('Sanitation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9" t="e">
        <f ca="1">+IF(AND(ISNUMBER(OFFSET('Sanitation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9" t="e">
        <f ca="1">+IF(AND(ISNUMBER(OFFSET('Sanitation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9" t="e">
        <f ca="1">+IF(AND(ISNUMBER(OFFSET('Sanitation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9" t="e">
        <f ca="1">+IF(AND(ISNUMBER(OFFSET('Sanitation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9" t="e">
        <f ca="1">+IF(AND(ISNUMBER(OFFSET('Sanitation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9" t="e">
        <f ca="1">+IF(AND(ISNUMBER(OFFSET('Sanitation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9" t="e">
        <f ca="1">+IF(AND(ISNUMBER(OFFSET('Sanitation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9" t="e">
        <f ca="1">+IF(AND(ISNUMBER(OFFSET('Sanitation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9" t="e">
        <f ca="1">+IF(AND(ISNUMBER(OFFSET('Sanitation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9" t="e">
        <f ca="1">+IF(AND(ISNUMBER(OFFSET('Sanitation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9" t="e">
        <f ca="1">+IF(AND(ISNUMBER(OFFSET('Sanitation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9" t="e">
        <f ca="1">+IF(AND(ISNUMBER(OFFSET('Sanitation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9" t="e">
        <f ca="1">+IF(AND(ISNUMBER(OFFSET('Sanitation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9" t="e">
        <f ca="1">+IF(AND(ISNUMBER(OFFSET('Sanitation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9" t="e">
        <f ca="1">+IF(AND(ISNUMBER(OFFSET('Sanitation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9" t="e">
        <f ca="1">+IF(AND(ISNUMBER(OFFSET('Sanitation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9" t="e">
        <f ca="1">+IF(AND(ISNUMBER(OFFSET('Sanitation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9" t="e">
        <f ca="1">+IF(AND(ISNUMBER(OFFSET('Sanitation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9" t="e">
        <f ca="1">+IF(AND(ISNUMBER(OFFSET('Sanitation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9" t="e">
        <f ca="1">+IF(AND(ISNUMBER(OFFSET('Sanitation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9" t="e">
        <f ca="1">+IF(AND(ISNUMBER(OFFSET('Sanitation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9" t="e">
        <f ca="1">+IF(AND(ISNUMBER(OFFSET('Sanitation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9" t="e">
        <f ca="1">+IF(AND(ISNUMBER(OFFSET('Sanitation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9" t="e">
        <f ca="1">+IF(AND(ISNUMBER(OFFSET('Sanitation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0" t="e">
        <f ca="1">+IF(AND(ISNUMBER(OFFSET('Hygiene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0" t="e">
        <f ca="1">+IF(AND(ISNUMBER(OFFSET('Hygiene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0" t="e">
        <f ca="1">+IF(AND(ISNUMBER(OFFSET('Hygiene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0" t="e">
        <f ca="1">+IF(AND(ISNUMBER(OFFSET('Hygiene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0" t="e">
        <f ca="1">+IF(AND(ISNUMBER(OFFSET('Hygiene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0" t="e">
        <f ca="1">+IF(AND(ISNUMBER(OFFSET('Hygiene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0" t="e">
        <f ca="1">+IF(AND(ISNUMBER(OFFSET('Hygiene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0" t="e">
        <f ca="1">+IF(AND(ISNUMBER(OFFSET('Hygiene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0" t="e">
        <f ca="1">+IF(AND(ISNUMBER(OFFSET('Hygiene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0" t="e">
        <f ca="1">+IF(AND(ISNUMBER(OFFSET('Hygiene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0" t="e">
        <f ca="1">+IF(AND(ISNUMBER(OFFSET('Hygiene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0" t="e">
        <f ca="1">+IF(AND(ISNUMBER(OFFSET('Hygiene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0" t="e">
        <f ca="1">+IF(AND(ISNUMBER(OFFSET('Hygiene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0" t="e">
        <f ca="1">+IF(AND(ISNUMBER(OFFSET('Hygiene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0" t="e">
        <f ca="1">+IF(AND(ISNUMBER(OFFSET('Hygiene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0" t="e">
        <f ca="1">+IF(AND(ISNUMBER(OFFSET('Hygiene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0" t="e">
        <f ca="1">+IF(AND(ISNUMBER(OFFSET('Hygiene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0" t="e">
        <f ca="1">+IF(AND(ISNUMBER(OFFSET('Hygiene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1">+IF(OFFSET('Water Data'!$C$28,0,10*ROW('Water Data'!C23))="","",OFFSET('Water Data'!$C$28,0,10*ROW('Water Data'!C23)))</f>
        <v/>
      </c>
      <c r="BT29" s="34" t="str">
        <f ca="1">+IF(OFFSET('Water Data'!$C$29,0,10*ROW('Water Data'!C23))="","",OFFSET('Water Data'!$C$29,0,10*ROW('Water Data'!C23)))</f>
        <v/>
      </c>
      <c r="BU29" s="34" t="str">
        <f ca="1">+IF(OFFSET('Water Data'!$C$30,0,10*ROW('Water Data'!C23))="","",OFFSET('Water Data'!$C$30,0,10*ROW('Water Data'!C23)))</f>
        <v/>
      </c>
      <c r="BV29" s="34" t="str">
        <f ca="1">+IF(OFFSET('Water Data'!$D$28,0,10*ROW('Water Data'!D23))="","",OFFSET('Water Data'!$D$28,0,10*ROW('Water Data'!D23)))</f>
        <v/>
      </c>
      <c r="BW29" s="34" t="str">
        <f ca="1">+IF(OFFSET('Water Data'!$D$29,0,10*ROW('Water Data'!D23))="","",OFFSET('Water Data'!$D$29,0,10*ROW('Water Data'!D23)))</f>
        <v/>
      </c>
      <c r="BX29" s="34" t="str">
        <f ca="1">+IF(OFFSET('Water Data'!$D$30,0,10*ROW('Water Data'!D23))="","",OFFSET('Water Data'!$D$30,0,10*ROW('Water Data'!D23)))</f>
        <v/>
      </c>
      <c r="BY29" s="34" t="str">
        <f ca="1">+IF(OFFSET('Water Data'!$E$28,0,10*ROW('Water Data'!E23))="","",OFFSET('Water Data'!$E$28,0,10*ROW('Water Data'!E23)))</f>
        <v/>
      </c>
      <c r="BZ29" s="34" t="str">
        <f ca="1">+IF(OFFSET('Water Data'!$E$29,0,10*ROW('Water Data'!E23))="","",OFFSET('Water Data'!$E$29,0,10*ROW('Water Data'!E23)))</f>
        <v/>
      </c>
      <c r="CA29" s="34" t="str">
        <f ca="1">+IF(OFFSET('Water Data'!$E$30,0,10*ROW('Water Data'!E23))="","",OFFSET('Water Data'!$E$30,0,10*ROW('Water Data'!E23)))</f>
        <v/>
      </c>
      <c r="CB29" s="34" t="str">
        <f ca="1">+IF(OFFSET('Water Data'!$F$28,0,10*ROW('Water Data'!F23))="","",OFFSET('Water Data'!$F$28,0,10*ROW('Water Data'!F23)))</f>
        <v/>
      </c>
      <c r="CC29" s="34" t="str">
        <f ca="1">+IF(OFFSET('Water Data'!$F$29,0,10*ROW('Water Data'!F23))="","",OFFSET('Water Data'!$F$29,0,10*ROW('Water Data'!F23)))</f>
        <v/>
      </c>
      <c r="CD29" s="34" t="str">
        <f ca="1">+IF(OFFSET('Water Data'!$F$30,0,10*ROW('Water Data'!F23))="","",OFFSET('Water Data'!$F$30,0,10*ROW('Water Data'!F23)))</f>
        <v/>
      </c>
      <c r="CE29" s="34" t="str">
        <f ca="1">+IF(OFFSET('Water Data'!$G$28,0,10*ROW('Water Data'!G23))="","",OFFSET('Water Data'!$G$28,0,10*ROW('Water Data'!G23)))</f>
        <v/>
      </c>
      <c r="CF29" s="34" t="str">
        <f ca="1">+IF(OFFSET('Water Data'!$G$29,0,10*ROW('Water Data'!G23))="","",OFFSET('Water Data'!$G$29,0,10*ROW('Water Data'!G23)))</f>
        <v/>
      </c>
      <c r="CG29" s="34" t="str">
        <f ca="1">+IF(OFFSET('Water Data'!$G$30,0,10*ROW('Water Data'!G23))="","",OFFSET('Water Data'!$G$30,0,10*ROW('Water Data'!G23)))</f>
        <v/>
      </c>
      <c r="CH29" s="34" t="str">
        <f ca="1">+IF(OFFSET('Water Data'!$H$28,0,10*ROW('Water Data'!H23))="","",OFFSET('Water Data'!$H$28,0,10*ROW('Water Data'!H23)))</f>
        <v/>
      </c>
      <c r="CI29" s="34" t="str">
        <f ca="1">+IF(OFFSET('Water Data'!$H$29,0,10*ROW('Water Data'!H23))="","",OFFSET('Water Data'!$H$29,0,10*ROW('Water Data'!H23)))</f>
        <v/>
      </c>
      <c r="CJ29" s="34" t="str">
        <f ca="1">+IF(OFFSET('Water Data'!$H$30,0,10*ROW('Water Data'!H23))="","",OFFSET('Water Data'!$H$30,0,10*ROW('Water Data'!H23)))</f>
        <v/>
      </c>
      <c r="CK29" s="34" t="str">
        <f ca="1">+IF(OFFSET('Sanitation Data'!$C$29,0,10*ROW('Sanitation Data'!C23))="","",OFFSET('Sanitation Data'!$C$29,0,10*ROW('Sanitation Data'!C23)))</f>
        <v/>
      </c>
      <c r="CL29" s="34" t="str">
        <f ca="1">+IF(OFFSET('Sanitation Data'!$C$30,0,10*ROW('Sanitation Data'!C23))="","",OFFSET('Sanitation Data'!$C$30,0,10*ROW('Sanitation Data'!C23)))</f>
        <v/>
      </c>
      <c r="CM29" s="34" t="str">
        <f ca="1">+IF(OFFSET('Sanitation Data'!$C$31,0,10*ROW('Sanitation Data'!C23))="","",OFFSET('Sanitation Data'!$C$31,0,10*ROW('Sanitation Data'!C23)))</f>
        <v/>
      </c>
      <c r="CN29" s="34" t="str">
        <f ca="1">+IF(OFFSET('Sanitation Data'!$C$32,0,10*ROW('Sanitation Data'!C23))="","",OFFSET('Sanitation Data'!$C$32,0,10*ROW('Sanitation Data'!C23)))</f>
        <v/>
      </c>
      <c r="CO29" s="34" t="str">
        <f ca="1">+IF(OFFSET('Sanitation Data'!$C$33,0,10*ROW('Sanitation Data'!C23))="","",OFFSET('Sanitation Data'!$C$33,0,10*ROW('Sanitation Data'!C23)))</f>
        <v/>
      </c>
      <c r="CP29" s="34" t="str">
        <f ca="1">+IF(OFFSET('Sanitation Data'!$D$29,0,10*ROW('Sanitation Data'!D23))="","",OFFSET('Sanitation Data'!$D$29,0,10*ROW('Sanitation Data'!D23)))</f>
        <v/>
      </c>
      <c r="CQ29" s="34" t="str">
        <f ca="1">+IF(OFFSET('Sanitation Data'!$D$30,0,10*ROW('Sanitation Data'!D23))="","",OFFSET('Sanitation Data'!$D$30,0,10*ROW('Sanitation Data'!D23)))</f>
        <v/>
      </c>
      <c r="CR29" s="34" t="str">
        <f ca="1">+IF(OFFSET('Sanitation Data'!$D$31,0,10*ROW('Sanitation Data'!D23))="","",OFFSET('Sanitation Data'!$D$31,0,10*ROW('Sanitation Data'!D23)))</f>
        <v/>
      </c>
      <c r="CS29" s="34" t="str">
        <f ca="1">+IF(OFFSET('Sanitation Data'!$D$32,0,10*ROW('Sanitation Data'!D23))="","",OFFSET('Sanitation Data'!$D$32,0,10*ROW('Sanitation Data'!D23)))</f>
        <v/>
      </c>
      <c r="CT29" s="34" t="str">
        <f ca="1">+IF(OFFSET('Sanitation Data'!$D$33,0,10*ROW('Sanitation Data'!D23))="","",OFFSET('Sanitation Data'!$D$33,0,10*ROW('Sanitation Data'!D23)))</f>
        <v/>
      </c>
      <c r="CU29" s="34" t="str">
        <f ca="1">+IF(OFFSET('Sanitation Data'!$E$29,0,10*ROW('Sanitation Data'!E23))="","",OFFSET('Sanitation Data'!$E$29,0,10*ROW('Sanitation Data'!E23)))</f>
        <v/>
      </c>
      <c r="CV29" s="34" t="str">
        <f ca="1">+IF(OFFSET('Sanitation Data'!$E$30,0,10*ROW('Sanitation Data'!E23))="","",OFFSET('Sanitation Data'!$E$30,0,10*ROW('Sanitation Data'!E23)))</f>
        <v/>
      </c>
      <c r="CW29" s="34" t="str">
        <f ca="1">+IF(OFFSET('Sanitation Data'!$E$31,0,10*ROW('Sanitation Data'!E23))="","",OFFSET('Sanitation Data'!$E$31,0,10*ROW('Sanitation Data'!E23)))</f>
        <v/>
      </c>
      <c r="CX29" s="34" t="str">
        <f ca="1">+IF(OFFSET('Sanitation Data'!$E$32,0,10*ROW('Sanitation Data'!E23))="","",OFFSET('Sanitation Data'!$E$32,0,10*ROW('Sanitation Data'!E23)))</f>
        <v/>
      </c>
      <c r="CY29" s="34" t="str">
        <f ca="1">+IF(OFFSET('Sanitation Data'!$E$33,0,10*ROW('Sanitation Data'!E23))="","",OFFSET('Sanitation Data'!$E$33,0,10*ROW('Sanitation Data'!E23)))</f>
        <v/>
      </c>
      <c r="CZ29" s="34" t="str">
        <f ca="1">+IF(OFFSET('Sanitation Data'!$F$29,0,10*ROW('Sanitation Data'!F23))="","",OFFSET('Sanitation Data'!$F$29,0,10*ROW('Sanitation Data'!F23)))</f>
        <v/>
      </c>
      <c r="DA29" s="34" t="str">
        <f ca="1">+IF(OFFSET('Sanitation Data'!$F$30,0,10*ROW('Sanitation Data'!F23))="","",OFFSET('Sanitation Data'!$F$30,0,10*ROW('Sanitation Data'!F23)))</f>
        <v/>
      </c>
      <c r="DB29" s="34" t="str">
        <f ca="1">+IF(OFFSET('Sanitation Data'!$F$31,0,10*ROW('Sanitation Data'!F23))="","",OFFSET('Sanitation Data'!$F$31,0,10*ROW('Sanitation Data'!F23)))</f>
        <v/>
      </c>
      <c r="DC29" s="34" t="str">
        <f ca="1">+IF(OFFSET('Sanitation Data'!$F$32,0,10*ROW('Sanitation Data'!F23))="","",OFFSET('Sanitation Data'!$F$32,0,10*ROW('Sanitation Data'!F23)))</f>
        <v/>
      </c>
      <c r="DD29" s="34" t="str">
        <f ca="1">+IF(OFFSET('Sanitation Data'!$F$33,0,10*ROW('Sanitation Data'!F23))="","",OFFSET('Sanitation Data'!$F$33,0,10*ROW('Sanitation Data'!F23)))</f>
        <v/>
      </c>
      <c r="DE29" s="34" t="str">
        <f ca="1">+IF(OFFSET('Sanitation Data'!$G$29,0,10*ROW('Sanitation Data'!G23))="","",OFFSET('Sanitation Data'!$G$29,0,10*ROW('Sanitation Data'!G23)))</f>
        <v/>
      </c>
      <c r="DF29" s="34" t="str">
        <f ca="1">+IF(OFFSET('Sanitation Data'!$G$30,0,10*ROW('Sanitation Data'!G23))="","",OFFSET('Sanitation Data'!$G$30,0,10*ROW('Sanitation Data'!G23)))</f>
        <v/>
      </c>
      <c r="DG29" s="34" t="str">
        <f ca="1">+IF(OFFSET('Sanitation Data'!$G$31,0,10*ROW('Sanitation Data'!G23))="","",OFFSET('Sanitation Data'!$G$31,0,10*ROW('Sanitation Data'!G23)))</f>
        <v/>
      </c>
      <c r="DH29" s="34" t="str">
        <f ca="1">+IF(OFFSET('Sanitation Data'!$G$32,0,10*ROW('Sanitation Data'!G23))="","",OFFSET('Sanitation Data'!$G$32,0,10*ROW('Sanitation Data'!G23)))</f>
        <v/>
      </c>
      <c r="DI29" s="34" t="str">
        <f ca="1">+IF(OFFSET('Sanitation Data'!$G$33,0,10*ROW('Sanitation Data'!G23))="","",OFFSET('Sanitation Data'!$G$33,0,10*ROW('Sanitation Data'!G23)))</f>
        <v/>
      </c>
      <c r="DJ29" s="34" t="str">
        <f ca="1">+IF(OFFSET('Sanitation Data'!$H$29,0,10*ROW('Sanitation Data'!H23))="","",OFFSET('Sanitation Data'!$H$29,0,10*ROW('Sanitation Data'!H23)))</f>
        <v/>
      </c>
      <c r="DK29" s="34" t="str">
        <f ca="1">+IF(OFFSET('Sanitation Data'!$H$30,0,10*ROW('Sanitation Data'!H23))="","",OFFSET('Sanitation Data'!$H$30,0,10*ROW('Sanitation Data'!H23)))</f>
        <v/>
      </c>
      <c r="DL29" s="34" t="str">
        <f ca="1">+IF(OFFSET('Sanitation Data'!$H$31,0,10*ROW('Sanitation Data'!H23))="","",OFFSET('Sanitation Data'!$H$31,0,10*ROW('Sanitation Data'!H23)))</f>
        <v/>
      </c>
      <c r="DM29" s="34" t="str">
        <f ca="1">+IF(OFFSET('Sanitation Data'!$H$32,0,10*ROW('Sanitation Data'!H23))="","",OFFSET('Sanitation Data'!$H$32,0,10*ROW('Sanitation Data'!H23)))</f>
        <v/>
      </c>
      <c r="DN29" s="34" t="str">
        <f ca="1">+IF(OFFSET('Sanitation Data'!$H$33,0,10*ROW('Sanitation Data'!H23))="","",OFFSET('Sanitation Data'!$H$33,0,10*ROW('Sanitation Data'!H23)))</f>
        <v/>
      </c>
      <c r="DO29" s="34" t="str">
        <f ca="1">+IF(OFFSET('Hygiene Data'!$C$12,0,10*ROW('Hygiene Data'!C23))="","",OFFSET('Hygiene Data'!$C$12,0,10*ROW('Hygiene Data'!C23)))</f>
        <v/>
      </c>
      <c r="DP29" s="34" t="str">
        <f ca="1">+IF(OFFSET('Hygiene Data'!$C$13,0,10*ROW('Hygiene Data'!C23))="","",OFFSET('Hygiene Data'!$C$13,0,10*ROW('Hygiene Data'!C23)))</f>
        <v/>
      </c>
      <c r="DQ29" s="34" t="str">
        <f ca="1">+IF(OFFSET('Hygiene Data'!$C$14,0,10*ROW('Hygiene Data'!C23))="","",OFFSET('Hygiene Data'!$C$14,0,10*ROW('Hygiene Data'!C23)))</f>
        <v/>
      </c>
      <c r="DR29" s="34" t="str">
        <f ca="1">+IF(OFFSET('Hygiene Data'!$D$12,0,10*ROW('Hygiene Data'!D23))="","",OFFSET('Hygiene Data'!$D$12,0,10*ROW('Hygiene Data'!D23)))</f>
        <v/>
      </c>
      <c r="DS29" s="34" t="str">
        <f ca="1">+IF(OFFSET('Hygiene Data'!$D$13,0,10*ROW('Hygiene Data'!D23))="","",OFFSET('Hygiene Data'!$D$13,0,10*ROW('Hygiene Data'!D23)))</f>
        <v/>
      </c>
      <c r="DT29" s="34" t="str">
        <f ca="1">+IF(OFFSET('Hygiene Data'!$D$14,0,10*ROW('Hygiene Data'!D23))="","",OFFSET('Hygiene Data'!$D$14,0,10*ROW('Hygiene Data'!D23)))</f>
        <v/>
      </c>
      <c r="DU29" s="34" t="str">
        <f ca="1">+IF(OFFSET('Hygiene Data'!$E$12,0,10*ROW('Hygiene Data'!E23))="","",OFFSET('Hygiene Data'!$E$12,0,10*ROW('Hygiene Data'!E23)))</f>
        <v/>
      </c>
      <c r="DV29" s="34" t="str">
        <f ca="1">+IF(OFFSET('Hygiene Data'!$E$13,0,10*ROW('Hygiene Data'!E23))="","",OFFSET('Hygiene Data'!$E$13,0,10*ROW('Hygiene Data'!E23)))</f>
        <v/>
      </c>
      <c r="DW29" s="34" t="str">
        <f ca="1">+IF(OFFSET('Hygiene Data'!$E$14,0,10*ROW('Hygiene Data'!E23))="","",OFFSET('Hygiene Data'!$E$14,0,10*ROW('Hygiene Data'!E23)))</f>
        <v/>
      </c>
      <c r="DX29" s="34" t="str">
        <f ca="1">+IF(OFFSET('Hygiene Data'!$F$12,0,10*ROW('Hygiene Data'!F23))="","",OFFSET('Hygiene Data'!$F$12,0,10*ROW('Hygiene Data'!F23)))</f>
        <v/>
      </c>
      <c r="DY29" s="34" t="str">
        <f ca="1">+IF(OFFSET('Hygiene Data'!$F$13,0,10*ROW('Hygiene Data'!F23))="","",OFFSET('Hygiene Data'!$F$13,0,10*ROW('Hygiene Data'!F23)))</f>
        <v/>
      </c>
      <c r="DZ29" s="34" t="str">
        <f ca="1">+IF(OFFSET('Hygiene Data'!$F$14,0,10*ROW('Hygiene Data'!F23))="","",OFFSET('Hygiene Data'!$F$14,0,10*ROW('Hygiene Data'!F23)))</f>
        <v/>
      </c>
      <c r="EA29" s="34" t="str">
        <f ca="1">+IF(OFFSET('Hygiene Data'!$G$12,0,10*ROW('Hygiene Data'!G23))="","",OFFSET('Hygiene Data'!$G$12,0,10*ROW('Hygiene Data'!G23)))</f>
        <v/>
      </c>
      <c r="EB29" s="34" t="str">
        <f ca="1">+IF(OFFSET('Hygiene Data'!$G$13,0,10*ROW('Hygiene Data'!G23))="","",OFFSET('Hygiene Data'!$G$13,0,10*ROW('Hygiene Data'!G23)))</f>
        <v/>
      </c>
      <c r="EC29" s="34" t="str">
        <f ca="1">+IF(OFFSET('Hygiene Data'!$G$14,0,10*ROW('Hygiene Data'!G23))="","",OFFSET('Hygiene Data'!$G$14,0,10*ROW('Hygiene Data'!G23)))</f>
        <v/>
      </c>
      <c r="ED29" s="34" t="str">
        <f ca="1">+IF(OFFSET('Hygiene Data'!$H$12,0,10*ROW('Hygiene Data'!H23))="","",OFFSET('Hygiene Data'!$H$12,0,10*ROW('Hygiene Data'!H23)))</f>
        <v/>
      </c>
      <c r="EE29" s="34" t="str">
        <f ca="1">+IF(OFFSET('Hygiene Data'!$H$13,0,10*ROW('Hygiene Data'!H23))="","",OFFSET('Hygiene Data'!$H$13,0,10*ROW('Hygiene Data'!H23)))</f>
        <v/>
      </c>
      <c r="EF29" s="34" t="str">
        <f ca="1">+IF(OFFSET('Hygiene Data'!$H$14,0,10*ROW('Hygiene Data'!H23))="","",OFFSET('Hygiene Data'!$H$14,0,10*ROW('Hygiene Data'!H23)))</f>
        <v/>
      </c>
    </row>
    <row r="30" spans="1:136" x14ac:dyDescent="0.25">
      <c r="A30" s="57" t="str">
        <f ca="1">+IF(OFFSET('Water Data'!$B$1,0,10*ROW('Water Data'!B24))="","",OFFSET('Water Data'!$B$1,0,10*ROW('Water Data'!B24)))</f>
        <v/>
      </c>
      <c r="B30" s="57" t="str">
        <f ca="1">+IF(OFFSET('Water Data'!$A$3,0,10*ROW('Water Data'!A24))="","",OFFSET('Water Data'!$A$3,0,10*ROW('Water Data'!A24)))</f>
        <v/>
      </c>
      <c r="C30" s="57" t="str">
        <f ca="1">+IF(OFFSET('Water Data'!$C$3,0,10*ROW('Water Data'!C24))="","",OFFSET('Water Data'!$C$3,0,10*ROW('Water Data'!C24)))</f>
        <v/>
      </c>
      <c r="D30" s="248" t="e">
        <f ca="1">+IF(AND(ISNUMBER(OFFSET('Water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8" t="e">
        <f ca="1">+IF(AND(ISNUMBER(OFFSET('Water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8" t="e">
        <f ca="1">+IF(AND(ISNUMBER(OFFSET('Water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8" t="e">
        <f ca="1">+IF(AND(ISNUMBER(OFFSET('Water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8" t="e">
        <f ca="1">+IF(AND(ISNUMBER(OFFSET('Water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8" t="e">
        <f ca="1">+IF(AND(ISNUMBER(OFFSET('Water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8" t="e">
        <f ca="1">+IF(AND(ISNUMBER(OFFSET('Water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8" t="e">
        <f ca="1">+IF(AND(ISNUMBER(OFFSET('Water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8" t="e">
        <f ca="1">+IF(AND(ISNUMBER(OFFSET('Water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8" t="e">
        <f ca="1">+IF(AND(ISNUMBER(OFFSET('Water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8" t="e">
        <f ca="1">+IF(AND(ISNUMBER(OFFSET('Water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8" t="e">
        <f ca="1">+IF(AND(ISNUMBER(OFFSET('Water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8" t="e">
        <f ca="1">+IF(AND(ISNUMBER(OFFSET('Water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8" t="e">
        <f ca="1">+IF(AND(ISNUMBER(OFFSET('Water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8" t="e">
        <f ca="1">+IF(AND(ISNUMBER(OFFSET('Water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8" t="e">
        <f ca="1">+IF(AND(ISNUMBER(OFFSET('Water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8" t="e">
        <f ca="1">+IF(AND(ISNUMBER(OFFSET('Water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8" t="e">
        <f ca="1">+IF(AND(ISNUMBER(OFFSET('Water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9" t="e">
        <f ca="1">+IF(AND(ISNUMBER(OFFSET('Sanitation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9" t="e">
        <f ca="1">+IF(AND(ISNUMBER(OFFSET('Sanitation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9" t="e">
        <f ca="1">+IF(AND(ISNUMBER(OFFSET('Sanitation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9" t="e">
        <f ca="1">+IF(AND(ISNUMBER(OFFSET('Sanitation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9" t="e">
        <f ca="1">+IF(AND(ISNUMBER(OFFSET('Sanitation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9" t="e">
        <f ca="1">+IF(AND(ISNUMBER(OFFSET('Sanitation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9" t="e">
        <f ca="1">+IF(AND(ISNUMBER(OFFSET('Sanitation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9" t="e">
        <f ca="1">+IF(AND(ISNUMBER(OFFSET('Sanitation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9" t="e">
        <f ca="1">+IF(AND(ISNUMBER(OFFSET('Sanitation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9" t="e">
        <f ca="1">+IF(AND(ISNUMBER(OFFSET('Sanitation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9" t="e">
        <f ca="1">+IF(AND(ISNUMBER(OFFSET('Sanitation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9" t="e">
        <f ca="1">+IF(AND(ISNUMBER(OFFSET('Sanitation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9" t="e">
        <f ca="1">+IF(AND(ISNUMBER(OFFSET('Sanitation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9" t="e">
        <f ca="1">+IF(AND(ISNUMBER(OFFSET('Sanitation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9" t="e">
        <f ca="1">+IF(AND(ISNUMBER(OFFSET('Sanitation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9" t="e">
        <f ca="1">+IF(AND(ISNUMBER(OFFSET('Sanitation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9" t="e">
        <f ca="1">+IF(AND(ISNUMBER(OFFSET('Sanitation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9" t="e">
        <f ca="1">+IF(AND(ISNUMBER(OFFSET('Sanitation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9" t="e">
        <f ca="1">+IF(AND(ISNUMBER(OFFSET('Sanitation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9" t="e">
        <f ca="1">+IF(AND(ISNUMBER(OFFSET('Sanitation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9" t="e">
        <f ca="1">+IF(AND(ISNUMBER(OFFSET('Sanitation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9" t="e">
        <f ca="1">+IF(AND(ISNUMBER(OFFSET('Sanitation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9" t="e">
        <f ca="1">+IF(AND(ISNUMBER(OFFSET('Sanitation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9" t="e">
        <f ca="1">+IF(AND(ISNUMBER(OFFSET('Sanitation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9" t="e">
        <f ca="1">+IF(AND(ISNUMBER(OFFSET('Sanitation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9" t="e">
        <f ca="1">+IF(AND(ISNUMBER(OFFSET('Sanitation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9" t="e">
        <f ca="1">+IF(AND(ISNUMBER(OFFSET('Sanitation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9" t="e">
        <f ca="1">+IF(AND(ISNUMBER(OFFSET('Sanitation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9" t="e">
        <f ca="1">+IF(AND(ISNUMBER(OFFSET('Sanitation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9" t="e">
        <f ca="1">+IF(AND(ISNUMBER(OFFSET('Sanitation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0" t="e">
        <f ca="1">+IF(AND(ISNUMBER(OFFSET('Hygiene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0" t="e">
        <f ca="1">+IF(AND(ISNUMBER(OFFSET('Hygiene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0" t="e">
        <f ca="1">+IF(AND(ISNUMBER(OFFSET('Hygiene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0" t="e">
        <f ca="1">+IF(AND(ISNUMBER(OFFSET('Hygiene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0" t="e">
        <f ca="1">+IF(AND(ISNUMBER(OFFSET('Hygiene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0" t="e">
        <f ca="1">+IF(AND(ISNUMBER(OFFSET('Hygiene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0" t="e">
        <f ca="1">+IF(AND(ISNUMBER(OFFSET('Hygiene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0" t="e">
        <f ca="1">+IF(AND(ISNUMBER(OFFSET('Hygiene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0" t="e">
        <f ca="1">+IF(AND(ISNUMBER(OFFSET('Hygiene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0" t="e">
        <f ca="1">+IF(AND(ISNUMBER(OFFSET('Hygiene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0" t="e">
        <f ca="1">+IF(AND(ISNUMBER(OFFSET('Hygiene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0" t="e">
        <f ca="1">+IF(AND(ISNUMBER(OFFSET('Hygiene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0" t="e">
        <f ca="1">+IF(AND(ISNUMBER(OFFSET('Hygiene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0" t="e">
        <f ca="1">+IF(AND(ISNUMBER(OFFSET('Hygiene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0" t="e">
        <f ca="1">+IF(AND(ISNUMBER(OFFSET('Hygiene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0" t="e">
        <f ca="1">+IF(AND(ISNUMBER(OFFSET('Hygiene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0" t="e">
        <f ca="1">+IF(AND(ISNUMBER(OFFSET('Hygiene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0" t="e">
        <f ca="1">+IF(AND(ISNUMBER(OFFSET('Hygiene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1">+IF(OFFSET('Water Data'!$C$28,0,10*ROW('Water Data'!C24))="","",OFFSET('Water Data'!$C$28,0,10*ROW('Water Data'!C24)))</f>
        <v/>
      </c>
      <c r="BT30" s="34" t="str">
        <f ca="1">+IF(OFFSET('Water Data'!$C$29,0,10*ROW('Water Data'!C24))="","",OFFSET('Water Data'!$C$29,0,10*ROW('Water Data'!C24)))</f>
        <v/>
      </c>
      <c r="BU30" s="34" t="str">
        <f ca="1">+IF(OFFSET('Water Data'!$C$30,0,10*ROW('Water Data'!C24))="","",OFFSET('Water Data'!$C$30,0,10*ROW('Water Data'!C24)))</f>
        <v/>
      </c>
      <c r="BV30" s="34" t="str">
        <f ca="1">+IF(OFFSET('Water Data'!$D$28,0,10*ROW('Water Data'!D24))="","",OFFSET('Water Data'!$D$28,0,10*ROW('Water Data'!D24)))</f>
        <v/>
      </c>
      <c r="BW30" s="34" t="str">
        <f ca="1">+IF(OFFSET('Water Data'!$D$29,0,10*ROW('Water Data'!D24))="","",OFFSET('Water Data'!$D$29,0,10*ROW('Water Data'!D24)))</f>
        <v/>
      </c>
      <c r="BX30" s="34" t="str">
        <f ca="1">+IF(OFFSET('Water Data'!$D$30,0,10*ROW('Water Data'!D24))="","",OFFSET('Water Data'!$D$30,0,10*ROW('Water Data'!D24)))</f>
        <v/>
      </c>
      <c r="BY30" s="34" t="str">
        <f ca="1">+IF(OFFSET('Water Data'!$E$28,0,10*ROW('Water Data'!E24))="","",OFFSET('Water Data'!$E$28,0,10*ROW('Water Data'!E24)))</f>
        <v/>
      </c>
      <c r="BZ30" s="34" t="str">
        <f ca="1">+IF(OFFSET('Water Data'!$E$29,0,10*ROW('Water Data'!E24))="","",OFFSET('Water Data'!$E$29,0,10*ROW('Water Data'!E24)))</f>
        <v/>
      </c>
      <c r="CA30" s="34" t="str">
        <f ca="1">+IF(OFFSET('Water Data'!$E$30,0,10*ROW('Water Data'!E24))="","",OFFSET('Water Data'!$E$30,0,10*ROW('Water Data'!E24)))</f>
        <v/>
      </c>
      <c r="CB30" s="34" t="str">
        <f ca="1">+IF(OFFSET('Water Data'!$F$28,0,10*ROW('Water Data'!F24))="","",OFFSET('Water Data'!$F$28,0,10*ROW('Water Data'!F24)))</f>
        <v/>
      </c>
      <c r="CC30" s="34" t="str">
        <f ca="1">+IF(OFFSET('Water Data'!$F$29,0,10*ROW('Water Data'!F24))="","",OFFSET('Water Data'!$F$29,0,10*ROW('Water Data'!F24)))</f>
        <v/>
      </c>
      <c r="CD30" s="34" t="str">
        <f ca="1">+IF(OFFSET('Water Data'!$F$30,0,10*ROW('Water Data'!F24))="","",OFFSET('Water Data'!$F$30,0,10*ROW('Water Data'!F24)))</f>
        <v/>
      </c>
      <c r="CE30" s="34" t="str">
        <f ca="1">+IF(OFFSET('Water Data'!$G$28,0,10*ROW('Water Data'!G24))="","",OFFSET('Water Data'!$G$28,0,10*ROW('Water Data'!G24)))</f>
        <v/>
      </c>
      <c r="CF30" s="34" t="str">
        <f ca="1">+IF(OFFSET('Water Data'!$G$29,0,10*ROW('Water Data'!G24))="","",OFFSET('Water Data'!$G$29,0,10*ROW('Water Data'!G24)))</f>
        <v/>
      </c>
      <c r="CG30" s="34" t="str">
        <f ca="1">+IF(OFFSET('Water Data'!$G$30,0,10*ROW('Water Data'!G24))="","",OFFSET('Water Data'!$G$30,0,10*ROW('Water Data'!G24)))</f>
        <v/>
      </c>
      <c r="CH30" s="34" t="str">
        <f ca="1">+IF(OFFSET('Water Data'!$H$28,0,10*ROW('Water Data'!H24))="","",OFFSET('Water Data'!$H$28,0,10*ROW('Water Data'!H24)))</f>
        <v/>
      </c>
      <c r="CI30" s="34" t="str">
        <f ca="1">+IF(OFFSET('Water Data'!$H$29,0,10*ROW('Water Data'!H24))="","",OFFSET('Water Data'!$H$29,0,10*ROW('Water Data'!H24)))</f>
        <v/>
      </c>
      <c r="CJ30" s="34" t="str">
        <f ca="1">+IF(OFFSET('Water Data'!$H$30,0,10*ROW('Water Data'!H24))="","",OFFSET('Water Data'!$H$30,0,10*ROW('Water Data'!H24)))</f>
        <v/>
      </c>
      <c r="CK30" s="34" t="str">
        <f ca="1">+IF(OFFSET('Sanitation Data'!$C$29,0,10*ROW('Sanitation Data'!C24))="","",OFFSET('Sanitation Data'!$C$29,0,10*ROW('Sanitation Data'!C24)))</f>
        <v/>
      </c>
      <c r="CL30" s="34" t="str">
        <f ca="1">+IF(OFFSET('Sanitation Data'!$C$30,0,10*ROW('Sanitation Data'!C24))="","",OFFSET('Sanitation Data'!$C$30,0,10*ROW('Sanitation Data'!C24)))</f>
        <v/>
      </c>
      <c r="CM30" s="34" t="str">
        <f ca="1">+IF(OFFSET('Sanitation Data'!$C$31,0,10*ROW('Sanitation Data'!C24))="","",OFFSET('Sanitation Data'!$C$31,0,10*ROW('Sanitation Data'!C24)))</f>
        <v/>
      </c>
      <c r="CN30" s="34" t="str">
        <f ca="1">+IF(OFFSET('Sanitation Data'!$C$32,0,10*ROW('Sanitation Data'!C24))="","",OFFSET('Sanitation Data'!$C$32,0,10*ROW('Sanitation Data'!C24)))</f>
        <v/>
      </c>
      <c r="CO30" s="34" t="str">
        <f ca="1">+IF(OFFSET('Sanitation Data'!$C$33,0,10*ROW('Sanitation Data'!C24))="","",OFFSET('Sanitation Data'!$C$33,0,10*ROW('Sanitation Data'!C24)))</f>
        <v/>
      </c>
      <c r="CP30" s="34" t="str">
        <f ca="1">+IF(OFFSET('Sanitation Data'!$D$29,0,10*ROW('Sanitation Data'!D24))="","",OFFSET('Sanitation Data'!$D$29,0,10*ROW('Sanitation Data'!D24)))</f>
        <v/>
      </c>
      <c r="CQ30" s="34" t="str">
        <f ca="1">+IF(OFFSET('Sanitation Data'!$D$30,0,10*ROW('Sanitation Data'!D24))="","",OFFSET('Sanitation Data'!$D$30,0,10*ROW('Sanitation Data'!D24)))</f>
        <v/>
      </c>
      <c r="CR30" s="34" t="str">
        <f ca="1">+IF(OFFSET('Sanitation Data'!$D$31,0,10*ROW('Sanitation Data'!D24))="","",OFFSET('Sanitation Data'!$D$31,0,10*ROW('Sanitation Data'!D24)))</f>
        <v/>
      </c>
      <c r="CS30" s="34" t="str">
        <f ca="1">+IF(OFFSET('Sanitation Data'!$D$32,0,10*ROW('Sanitation Data'!D24))="","",OFFSET('Sanitation Data'!$D$32,0,10*ROW('Sanitation Data'!D24)))</f>
        <v/>
      </c>
      <c r="CT30" s="34" t="str">
        <f ca="1">+IF(OFFSET('Sanitation Data'!$D$33,0,10*ROW('Sanitation Data'!D24))="","",OFFSET('Sanitation Data'!$D$33,0,10*ROW('Sanitation Data'!D24)))</f>
        <v/>
      </c>
      <c r="CU30" s="34" t="str">
        <f ca="1">+IF(OFFSET('Sanitation Data'!$E$29,0,10*ROW('Sanitation Data'!E24))="","",OFFSET('Sanitation Data'!$E$29,0,10*ROW('Sanitation Data'!E24)))</f>
        <v/>
      </c>
      <c r="CV30" s="34" t="str">
        <f ca="1">+IF(OFFSET('Sanitation Data'!$E$30,0,10*ROW('Sanitation Data'!E24))="","",OFFSET('Sanitation Data'!$E$30,0,10*ROW('Sanitation Data'!E24)))</f>
        <v/>
      </c>
      <c r="CW30" s="34" t="str">
        <f ca="1">+IF(OFFSET('Sanitation Data'!$E$31,0,10*ROW('Sanitation Data'!E24))="","",OFFSET('Sanitation Data'!$E$31,0,10*ROW('Sanitation Data'!E24)))</f>
        <v/>
      </c>
      <c r="CX30" s="34" t="str">
        <f ca="1">+IF(OFFSET('Sanitation Data'!$E$32,0,10*ROW('Sanitation Data'!E24))="","",OFFSET('Sanitation Data'!$E$32,0,10*ROW('Sanitation Data'!E24)))</f>
        <v/>
      </c>
      <c r="CY30" s="34" t="str">
        <f ca="1">+IF(OFFSET('Sanitation Data'!$E$33,0,10*ROW('Sanitation Data'!E24))="","",OFFSET('Sanitation Data'!$E$33,0,10*ROW('Sanitation Data'!E24)))</f>
        <v/>
      </c>
      <c r="CZ30" s="34" t="str">
        <f ca="1">+IF(OFFSET('Sanitation Data'!$F$29,0,10*ROW('Sanitation Data'!F24))="","",OFFSET('Sanitation Data'!$F$29,0,10*ROW('Sanitation Data'!F24)))</f>
        <v/>
      </c>
      <c r="DA30" s="34" t="str">
        <f ca="1">+IF(OFFSET('Sanitation Data'!$F$30,0,10*ROW('Sanitation Data'!F24))="","",OFFSET('Sanitation Data'!$F$30,0,10*ROW('Sanitation Data'!F24)))</f>
        <v/>
      </c>
      <c r="DB30" s="34" t="str">
        <f ca="1">+IF(OFFSET('Sanitation Data'!$F$31,0,10*ROW('Sanitation Data'!F24))="","",OFFSET('Sanitation Data'!$F$31,0,10*ROW('Sanitation Data'!F24)))</f>
        <v/>
      </c>
      <c r="DC30" s="34" t="str">
        <f ca="1">+IF(OFFSET('Sanitation Data'!$F$32,0,10*ROW('Sanitation Data'!F24))="","",OFFSET('Sanitation Data'!$F$32,0,10*ROW('Sanitation Data'!F24)))</f>
        <v/>
      </c>
      <c r="DD30" s="34" t="str">
        <f ca="1">+IF(OFFSET('Sanitation Data'!$F$33,0,10*ROW('Sanitation Data'!F24))="","",OFFSET('Sanitation Data'!$F$33,0,10*ROW('Sanitation Data'!F24)))</f>
        <v/>
      </c>
      <c r="DE30" s="34" t="str">
        <f ca="1">+IF(OFFSET('Sanitation Data'!$G$29,0,10*ROW('Sanitation Data'!G24))="","",OFFSET('Sanitation Data'!$G$29,0,10*ROW('Sanitation Data'!G24)))</f>
        <v/>
      </c>
      <c r="DF30" s="34" t="str">
        <f ca="1">+IF(OFFSET('Sanitation Data'!$G$30,0,10*ROW('Sanitation Data'!G24))="","",OFFSET('Sanitation Data'!$G$30,0,10*ROW('Sanitation Data'!G24)))</f>
        <v/>
      </c>
      <c r="DG30" s="34" t="str">
        <f ca="1">+IF(OFFSET('Sanitation Data'!$G$31,0,10*ROW('Sanitation Data'!G24))="","",OFFSET('Sanitation Data'!$G$31,0,10*ROW('Sanitation Data'!G24)))</f>
        <v/>
      </c>
      <c r="DH30" s="34" t="str">
        <f ca="1">+IF(OFFSET('Sanitation Data'!$G$32,0,10*ROW('Sanitation Data'!G24))="","",OFFSET('Sanitation Data'!$G$32,0,10*ROW('Sanitation Data'!G24)))</f>
        <v/>
      </c>
      <c r="DI30" s="34" t="str">
        <f ca="1">+IF(OFFSET('Sanitation Data'!$G$33,0,10*ROW('Sanitation Data'!G24))="","",OFFSET('Sanitation Data'!$G$33,0,10*ROW('Sanitation Data'!G24)))</f>
        <v/>
      </c>
      <c r="DJ30" s="34" t="str">
        <f ca="1">+IF(OFFSET('Sanitation Data'!$H$29,0,10*ROW('Sanitation Data'!H24))="","",OFFSET('Sanitation Data'!$H$29,0,10*ROW('Sanitation Data'!H24)))</f>
        <v/>
      </c>
      <c r="DK30" s="34" t="str">
        <f ca="1">+IF(OFFSET('Sanitation Data'!$H$30,0,10*ROW('Sanitation Data'!H24))="","",OFFSET('Sanitation Data'!$H$30,0,10*ROW('Sanitation Data'!H24)))</f>
        <v/>
      </c>
      <c r="DL30" s="34" t="str">
        <f ca="1">+IF(OFFSET('Sanitation Data'!$H$31,0,10*ROW('Sanitation Data'!H24))="","",OFFSET('Sanitation Data'!$H$31,0,10*ROW('Sanitation Data'!H24)))</f>
        <v/>
      </c>
      <c r="DM30" s="34" t="str">
        <f ca="1">+IF(OFFSET('Sanitation Data'!$H$32,0,10*ROW('Sanitation Data'!H24))="","",OFFSET('Sanitation Data'!$H$32,0,10*ROW('Sanitation Data'!H24)))</f>
        <v/>
      </c>
      <c r="DN30" s="34" t="str">
        <f ca="1">+IF(OFFSET('Sanitation Data'!$H$33,0,10*ROW('Sanitation Data'!H24))="","",OFFSET('Sanitation Data'!$H$33,0,10*ROW('Sanitation Data'!H24)))</f>
        <v/>
      </c>
      <c r="DO30" s="34" t="str">
        <f ca="1">+IF(OFFSET('Hygiene Data'!$C$12,0,10*ROW('Hygiene Data'!C24))="","",OFFSET('Hygiene Data'!$C$12,0,10*ROW('Hygiene Data'!C24)))</f>
        <v/>
      </c>
      <c r="DP30" s="34" t="str">
        <f ca="1">+IF(OFFSET('Hygiene Data'!$C$13,0,10*ROW('Hygiene Data'!C24))="","",OFFSET('Hygiene Data'!$C$13,0,10*ROW('Hygiene Data'!C24)))</f>
        <v/>
      </c>
      <c r="DQ30" s="34" t="str">
        <f ca="1">+IF(OFFSET('Hygiene Data'!$C$14,0,10*ROW('Hygiene Data'!C24))="","",OFFSET('Hygiene Data'!$C$14,0,10*ROW('Hygiene Data'!C24)))</f>
        <v/>
      </c>
      <c r="DR30" s="34" t="str">
        <f ca="1">+IF(OFFSET('Hygiene Data'!$D$12,0,10*ROW('Hygiene Data'!D24))="","",OFFSET('Hygiene Data'!$D$12,0,10*ROW('Hygiene Data'!D24)))</f>
        <v/>
      </c>
      <c r="DS30" s="34" t="str">
        <f ca="1">+IF(OFFSET('Hygiene Data'!$D$13,0,10*ROW('Hygiene Data'!D24))="","",OFFSET('Hygiene Data'!$D$13,0,10*ROW('Hygiene Data'!D24)))</f>
        <v/>
      </c>
      <c r="DT30" s="34" t="str">
        <f ca="1">+IF(OFFSET('Hygiene Data'!$D$14,0,10*ROW('Hygiene Data'!D24))="","",OFFSET('Hygiene Data'!$D$14,0,10*ROW('Hygiene Data'!D24)))</f>
        <v/>
      </c>
      <c r="DU30" s="34" t="str">
        <f ca="1">+IF(OFFSET('Hygiene Data'!$E$12,0,10*ROW('Hygiene Data'!E24))="","",OFFSET('Hygiene Data'!$E$12,0,10*ROW('Hygiene Data'!E24)))</f>
        <v/>
      </c>
      <c r="DV30" s="34" t="str">
        <f ca="1">+IF(OFFSET('Hygiene Data'!$E$13,0,10*ROW('Hygiene Data'!E24))="","",OFFSET('Hygiene Data'!$E$13,0,10*ROW('Hygiene Data'!E24)))</f>
        <v/>
      </c>
      <c r="DW30" s="34" t="str">
        <f ca="1">+IF(OFFSET('Hygiene Data'!$E$14,0,10*ROW('Hygiene Data'!E24))="","",OFFSET('Hygiene Data'!$E$14,0,10*ROW('Hygiene Data'!E24)))</f>
        <v/>
      </c>
      <c r="DX30" s="34" t="str">
        <f ca="1">+IF(OFFSET('Hygiene Data'!$F$12,0,10*ROW('Hygiene Data'!F24))="","",OFFSET('Hygiene Data'!$F$12,0,10*ROW('Hygiene Data'!F24)))</f>
        <v/>
      </c>
      <c r="DY30" s="34" t="str">
        <f ca="1">+IF(OFFSET('Hygiene Data'!$F$13,0,10*ROW('Hygiene Data'!F24))="","",OFFSET('Hygiene Data'!$F$13,0,10*ROW('Hygiene Data'!F24)))</f>
        <v/>
      </c>
      <c r="DZ30" s="34" t="str">
        <f ca="1">+IF(OFFSET('Hygiene Data'!$F$14,0,10*ROW('Hygiene Data'!F24))="","",OFFSET('Hygiene Data'!$F$14,0,10*ROW('Hygiene Data'!F24)))</f>
        <v/>
      </c>
      <c r="EA30" s="34" t="str">
        <f ca="1">+IF(OFFSET('Hygiene Data'!$G$12,0,10*ROW('Hygiene Data'!G24))="","",OFFSET('Hygiene Data'!$G$12,0,10*ROW('Hygiene Data'!G24)))</f>
        <v/>
      </c>
      <c r="EB30" s="34" t="str">
        <f ca="1">+IF(OFFSET('Hygiene Data'!$G$13,0,10*ROW('Hygiene Data'!G24))="","",OFFSET('Hygiene Data'!$G$13,0,10*ROW('Hygiene Data'!G24)))</f>
        <v/>
      </c>
      <c r="EC30" s="34" t="str">
        <f ca="1">+IF(OFFSET('Hygiene Data'!$G$14,0,10*ROW('Hygiene Data'!G24))="","",OFFSET('Hygiene Data'!$G$14,0,10*ROW('Hygiene Data'!G24)))</f>
        <v/>
      </c>
      <c r="ED30" s="34" t="str">
        <f ca="1">+IF(OFFSET('Hygiene Data'!$H$12,0,10*ROW('Hygiene Data'!H24))="","",OFFSET('Hygiene Data'!$H$12,0,10*ROW('Hygiene Data'!H24)))</f>
        <v/>
      </c>
      <c r="EE30" s="34" t="str">
        <f ca="1">+IF(OFFSET('Hygiene Data'!$H$13,0,10*ROW('Hygiene Data'!H24))="","",OFFSET('Hygiene Data'!$H$13,0,10*ROW('Hygiene Data'!H24)))</f>
        <v/>
      </c>
      <c r="EF30" s="34" t="str">
        <f ca="1">+IF(OFFSET('Hygiene Data'!$H$14,0,10*ROW('Hygiene Data'!H24))="","",OFFSET('Hygiene Data'!$H$14,0,10*ROW('Hygiene Data'!H24)))</f>
        <v/>
      </c>
    </row>
    <row r="31" spans="1:136" x14ac:dyDescent="0.25">
      <c r="A31" s="57" t="str">
        <f ca="1">+IF(OFFSET('Water Data'!$B$1,0,10*ROW('Water Data'!B27))="","",OFFSET('Water Data'!$B$1,0,10*ROW('Water Data'!B27)))</f>
        <v/>
      </c>
      <c r="B31" s="57" t="str">
        <f ca="1">+IF(OFFSET('Water Data'!$A$3,0,10*ROW('Water Data'!A27))="","",OFFSET('Water Data'!$A$3,0,10*ROW('Water Data'!A27)))</f>
        <v/>
      </c>
      <c r="C31" s="57" t="str">
        <f ca="1">+IF(OFFSET('Water Data'!$C$3,0,10*ROW('Water Data'!C27))="","",OFFSET('Water Data'!$C$3,0,10*ROW('Water Data'!C27)))</f>
        <v/>
      </c>
      <c r="D31" s="248" t="e">
        <f ca="1">+IF(AND(ISNUMBER(OFFSET('Water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8" t="e">
        <f ca="1">+IF(AND(ISNUMBER(OFFSET('Water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8" t="e">
        <f ca="1">+IF(AND(ISNUMBER(OFFSET('Water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8" t="e">
        <f ca="1">+IF(AND(ISNUMBER(OFFSET('Water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8" t="e">
        <f ca="1">+IF(AND(ISNUMBER(OFFSET('Water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8" t="e">
        <f ca="1">+IF(AND(ISNUMBER(OFFSET('Water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8" t="e">
        <f ca="1">+IF(AND(ISNUMBER(OFFSET('Water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8" t="e">
        <f ca="1">+IF(AND(ISNUMBER(OFFSET('Water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8" t="e">
        <f ca="1">+IF(AND(ISNUMBER(OFFSET('Water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8" t="e">
        <f ca="1">+IF(AND(ISNUMBER(OFFSET('Water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8" t="e">
        <f ca="1">+IF(AND(ISNUMBER(OFFSET('Water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8" t="e">
        <f ca="1">+IF(AND(ISNUMBER(OFFSET('Water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8" t="e">
        <f ca="1">+IF(AND(ISNUMBER(OFFSET('Water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8" t="e">
        <f ca="1">+IF(AND(ISNUMBER(OFFSET('Water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8" t="e">
        <f ca="1">+IF(AND(ISNUMBER(OFFSET('Water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8" t="e">
        <f ca="1">+IF(AND(ISNUMBER(OFFSET('Water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8" t="e">
        <f ca="1">+IF(AND(ISNUMBER(OFFSET('Water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8" t="e">
        <f ca="1">+IF(AND(ISNUMBER(OFFSET('Water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9" t="e">
        <f ca="1">+IF(AND(ISNUMBER(OFFSET('Sanitation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9" t="e">
        <f ca="1">+IF(AND(ISNUMBER(OFFSET('Sanitation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9" t="e">
        <f ca="1">+IF(AND(ISNUMBER(OFFSET('Sanitation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9" t="e">
        <f ca="1">+IF(AND(ISNUMBER(OFFSET('Sanitation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9" t="e">
        <f ca="1">+IF(AND(ISNUMBER(OFFSET('Sanitation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9" t="e">
        <f ca="1">+IF(AND(ISNUMBER(OFFSET('Sanitation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9" t="e">
        <f ca="1">+IF(AND(ISNUMBER(OFFSET('Sanitation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9" t="e">
        <f ca="1">+IF(AND(ISNUMBER(OFFSET('Sanitation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9" t="e">
        <f ca="1">+IF(AND(ISNUMBER(OFFSET('Sanitation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9" t="e">
        <f ca="1">+IF(AND(ISNUMBER(OFFSET('Sanitation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9" t="e">
        <f ca="1">+IF(AND(ISNUMBER(OFFSET('Sanitation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9" t="e">
        <f ca="1">+IF(AND(ISNUMBER(OFFSET('Sanitation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9" t="e">
        <f ca="1">+IF(AND(ISNUMBER(OFFSET('Sanitation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9" t="e">
        <f ca="1">+IF(AND(ISNUMBER(OFFSET('Sanitation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9" t="e">
        <f ca="1">+IF(AND(ISNUMBER(OFFSET('Sanitation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9" t="e">
        <f ca="1">+IF(AND(ISNUMBER(OFFSET('Sanitation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9" t="e">
        <f ca="1">+IF(AND(ISNUMBER(OFFSET('Sanitation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9" t="e">
        <f ca="1">+IF(AND(ISNUMBER(OFFSET('Sanitation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9" t="e">
        <f ca="1">+IF(AND(ISNUMBER(OFFSET('Sanitation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9" t="e">
        <f ca="1">+IF(AND(ISNUMBER(OFFSET('Sanitation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9" t="e">
        <f ca="1">+IF(AND(ISNUMBER(OFFSET('Sanitation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9" t="e">
        <f ca="1">+IF(AND(ISNUMBER(OFFSET('Sanitation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9" t="e">
        <f ca="1">+IF(AND(ISNUMBER(OFFSET('Sanitation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9" t="e">
        <f ca="1">+IF(AND(ISNUMBER(OFFSET('Sanitation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9" t="e">
        <f ca="1">+IF(AND(ISNUMBER(OFFSET('Sanitation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9" t="e">
        <f ca="1">+IF(AND(ISNUMBER(OFFSET('Sanitation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9" t="e">
        <f ca="1">+IF(AND(ISNUMBER(OFFSET('Sanitation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9" t="e">
        <f ca="1">+IF(AND(ISNUMBER(OFFSET('Sanitation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9" t="e">
        <f ca="1">+IF(AND(ISNUMBER(OFFSET('Sanitation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9" t="e">
        <f ca="1">+IF(AND(ISNUMBER(OFFSET('Sanitation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0" t="e">
        <f ca="1">+IF(AND(ISNUMBER(OFFSET('Hygiene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0" t="e">
        <f ca="1">+IF(AND(ISNUMBER(OFFSET('Hygiene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0" t="e">
        <f ca="1">+IF(AND(ISNUMBER(OFFSET('Hygiene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0" t="e">
        <f ca="1">+IF(AND(ISNUMBER(OFFSET('Hygiene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0" t="e">
        <f ca="1">+IF(AND(ISNUMBER(OFFSET('Hygiene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0" t="e">
        <f ca="1">+IF(AND(ISNUMBER(OFFSET('Hygiene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0" t="e">
        <f ca="1">+IF(AND(ISNUMBER(OFFSET('Hygiene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0" t="e">
        <f ca="1">+IF(AND(ISNUMBER(OFFSET('Hygiene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0" t="e">
        <f ca="1">+IF(AND(ISNUMBER(OFFSET('Hygiene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0" t="e">
        <f ca="1">+IF(AND(ISNUMBER(OFFSET('Hygiene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0" t="e">
        <f ca="1">+IF(AND(ISNUMBER(OFFSET('Hygiene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0" t="e">
        <f ca="1">+IF(AND(ISNUMBER(OFFSET('Hygiene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0" t="e">
        <f ca="1">+IF(AND(ISNUMBER(OFFSET('Hygiene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0" t="e">
        <f ca="1">+IF(AND(ISNUMBER(OFFSET('Hygiene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0" t="e">
        <f ca="1">+IF(AND(ISNUMBER(OFFSET('Hygiene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0" t="e">
        <f ca="1">+IF(AND(ISNUMBER(OFFSET('Hygiene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0" t="e">
        <f ca="1">+IF(AND(ISNUMBER(OFFSET('Hygiene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0" t="e">
        <f ca="1">+IF(AND(ISNUMBER(OFFSET('Hygiene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1">+IF(OFFSET('Water Data'!$C$28,0,10*ROW('Water Data'!C25))="","",OFFSET('Water Data'!$C$28,0,10*ROW('Water Data'!C25)))</f>
        <v/>
      </c>
      <c r="BT31" s="34" t="str">
        <f ca="1">+IF(OFFSET('Water Data'!$C$29,0,10*ROW('Water Data'!C25))="","",OFFSET('Water Data'!$C$29,0,10*ROW('Water Data'!C25)))</f>
        <v/>
      </c>
      <c r="BU31" s="34" t="str">
        <f ca="1">+IF(OFFSET('Water Data'!$C$30,0,10*ROW('Water Data'!C25))="","",OFFSET('Water Data'!$C$30,0,10*ROW('Water Data'!C25)))</f>
        <v/>
      </c>
      <c r="BV31" s="34" t="str">
        <f ca="1">+IF(OFFSET('Water Data'!$D$28,0,10*ROW('Water Data'!D25))="","",OFFSET('Water Data'!$D$28,0,10*ROW('Water Data'!D25)))</f>
        <v/>
      </c>
      <c r="BW31" s="34" t="str">
        <f ca="1">+IF(OFFSET('Water Data'!$D$29,0,10*ROW('Water Data'!D25))="","",OFFSET('Water Data'!$D$29,0,10*ROW('Water Data'!D25)))</f>
        <v/>
      </c>
      <c r="BX31" s="34" t="str">
        <f ca="1">+IF(OFFSET('Water Data'!$D$30,0,10*ROW('Water Data'!D25))="","",OFFSET('Water Data'!$D$30,0,10*ROW('Water Data'!D25)))</f>
        <v/>
      </c>
      <c r="BY31" s="34" t="str">
        <f ca="1">+IF(OFFSET('Water Data'!$E$28,0,10*ROW('Water Data'!E25))="","",OFFSET('Water Data'!$E$28,0,10*ROW('Water Data'!E25)))</f>
        <v/>
      </c>
      <c r="BZ31" s="34" t="str">
        <f ca="1">+IF(OFFSET('Water Data'!$E$29,0,10*ROW('Water Data'!E25))="","",OFFSET('Water Data'!$E$29,0,10*ROW('Water Data'!E25)))</f>
        <v/>
      </c>
      <c r="CA31" s="34" t="str">
        <f ca="1">+IF(OFFSET('Water Data'!$E$30,0,10*ROW('Water Data'!E25))="","",OFFSET('Water Data'!$E$30,0,10*ROW('Water Data'!E25)))</f>
        <v/>
      </c>
      <c r="CB31" s="34" t="str">
        <f ca="1">+IF(OFFSET('Water Data'!$F$28,0,10*ROW('Water Data'!F25))="","",OFFSET('Water Data'!$F$28,0,10*ROW('Water Data'!F25)))</f>
        <v/>
      </c>
      <c r="CC31" s="34" t="str">
        <f ca="1">+IF(OFFSET('Water Data'!$F$29,0,10*ROW('Water Data'!F25))="","",OFFSET('Water Data'!$F$29,0,10*ROW('Water Data'!F25)))</f>
        <v/>
      </c>
      <c r="CD31" s="34" t="str">
        <f ca="1">+IF(OFFSET('Water Data'!$F$30,0,10*ROW('Water Data'!F25))="","",OFFSET('Water Data'!$F$30,0,10*ROW('Water Data'!F25)))</f>
        <v/>
      </c>
      <c r="CE31" s="34" t="str">
        <f ca="1">+IF(OFFSET('Water Data'!$G$28,0,10*ROW('Water Data'!G25))="","",OFFSET('Water Data'!$G$28,0,10*ROW('Water Data'!G25)))</f>
        <v/>
      </c>
      <c r="CF31" s="34" t="str">
        <f ca="1">+IF(OFFSET('Water Data'!$G$29,0,10*ROW('Water Data'!G25))="","",OFFSET('Water Data'!$G$29,0,10*ROW('Water Data'!G25)))</f>
        <v/>
      </c>
      <c r="CG31" s="34" t="str">
        <f ca="1">+IF(OFFSET('Water Data'!$G$30,0,10*ROW('Water Data'!G25))="","",OFFSET('Water Data'!$G$30,0,10*ROW('Water Data'!G25)))</f>
        <v/>
      </c>
      <c r="CH31" s="34" t="str">
        <f ca="1">+IF(OFFSET('Water Data'!$H$28,0,10*ROW('Water Data'!H25))="","",OFFSET('Water Data'!$H$28,0,10*ROW('Water Data'!H25)))</f>
        <v/>
      </c>
      <c r="CI31" s="34" t="str">
        <f ca="1">+IF(OFFSET('Water Data'!$H$29,0,10*ROW('Water Data'!H25))="","",OFFSET('Water Data'!$H$29,0,10*ROW('Water Data'!H25)))</f>
        <v/>
      </c>
      <c r="CJ31" s="34" t="str">
        <f ca="1">+IF(OFFSET('Water Data'!$H$30,0,10*ROW('Water Data'!H25))="","",OFFSET('Water Data'!$H$30,0,10*ROW('Water Data'!H25)))</f>
        <v/>
      </c>
      <c r="CK31" s="34" t="str">
        <f ca="1">+IF(OFFSET('Sanitation Data'!$C$29,0,10*ROW('Sanitation Data'!C25))="","",OFFSET('Sanitation Data'!$C$29,0,10*ROW('Sanitation Data'!C25)))</f>
        <v/>
      </c>
      <c r="CL31" s="34" t="str">
        <f ca="1">+IF(OFFSET('Sanitation Data'!$C$30,0,10*ROW('Sanitation Data'!C25))="","",OFFSET('Sanitation Data'!$C$30,0,10*ROW('Sanitation Data'!C25)))</f>
        <v/>
      </c>
      <c r="CM31" s="34" t="str">
        <f ca="1">+IF(OFFSET('Sanitation Data'!$C$31,0,10*ROW('Sanitation Data'!C25))="","",OFFSET('Sanitation Data'!$C$31,0,10*ROW('Sanitation Data'!C25)))</f>
        <v/>
      </c>
      <c r="CN31" s="34" t="str">
        <f ca="1">+IF(OFFSET('Sanitation Data'!$C$32,0,10*ROW('Sanitation Data'!C25))="","",OFFSET('Sanitation Data'!$C$32,0,10*ROW('Sanitation Data'!C25)))</f>
        <v/>
      </c>
      <c r="CO31" s="34" t="str">
        <f ca="1">+IF(OFFSET('Sanitation Data'!$C$33,0,10*ROW('Sanitation Data'!C25))="","",OFFSET('Sanitation Data'!$C$33,0,10*ROW('Sanitation Data'!C25)))</f>
        <v/>
      </c>
      <c r="CP31" s="34" t="str">
        <f ca="1">+IF(OFFSET('Sanitation Data'!$D$29,0,10*ROW('Sanitation Data'!D25))="","",OFFSET('Sanitation Data'!$D$29,0,10*ROW('Sanitation Data'!D25)))</f>
        <v/>
      </c>
      <c r="CQ31" s="34" t="str">
        <f ca="1">+IF(OFFSET('Sanitation Data'!$D$30,0,10*ROW('Sanitation Data'!D25))="","",OFFSET('Sanitation Data'!$D$30,0,10*ROW('Sanitation Data'!D25)))</f>
        <v/>
      </c>
      <c r="CR31" s="34" t="str">
        <f ca="1">+IF(OFFSET('Sanitation Data'!$D$31,0,10*ROW('Sanitation Data'!D25))="","",OFFSET('Sanitation Data'!$D$31,0,10*ROW('Sanitation Data'!D25)))</f>
        <v/>
      </c>
      <c r="CS31" s="34" t="str">
        <f ca="1">+IF(OFFSET('Sanitation Data'!$D$32,0,10*ROW('Sanitation Data'!D25))="","",OFFSET('Sanitation Data'!$D$32,0,10*ROW('Sanitation Data'!D25)))</f>
        <v/>
      </c>
      <c r="CT31" s="34" t="str">
        <f ca="1">+IF(OFFSET('Sanitation Data'!$D$33,0,10*ROW('Sanitation Data'!D25))="","",OFFSET('Sanitation Data'!$D$33,0,10*ROW('Sanitation Data'!D25)))</f>
        <v/>
      </c>
      <c r="CU31" s="34" t="str">
        <f ca="1">+IF(OFFSET('Sanitation Data'!$E$29,0,10*ROW('Sanitation Data'!E25))="","",OFFSET('Sanitation Data'!$E$29,0,10*ROW('Sanitation Data'!E25)))</f>
        <v/>
      </c>
      <c r="CV31" s="34" t="str">
        <f ca="1">+IF(OFFSET('Sanitation Data'!$E$30,0,10*ROW('Sanitation Data'!E25))="","",OFFSET('Sanitation Data'!$E$30,0,10*ROW('Sanitation Data'!E25)))</f>
        <v/>
      </c>
      <c r="CW31" s="34" t="str">
        <f ca="1">+IF(OFFSET('Sanitation Data'!$E$31,0,10*ROW('Sanitation Data'!E25))="","",OFFSET('Sanitation Data'!$E$31,0,10*ROW('Sanitation Data'!E25)))</f>
        <v/>
      </c>
      <c r="CX31" s="34" t="str">
        <f ca="1">+IF(OFFSET('Sanitation Data'!$E$32,0,10*ROW('Sanitation Data'!E25))="","",OFFSET('Sanitation Data'!$E$32,0,10*ROW('Sanitation Data'!E25)))</f>
        <v/>
      </c>
      <c r="CY31" s="34" t="str">
        <f ca="1">+IF(OFFSET('Sanitation Data'!$E$33,0,10*ROW('Sanitation Data'!E25))="","",OFFSET('Sanitation Data'!$E$33,0,10*ROW('Sanitation Data'!E25)))</f>
        <v/>
      </c>
      <c r="CZ31" s="34" t="str">
        <f ca="1">+IF(OFFSET('Sanitation Data'!$F$29,0,10*ROW('Sanitation Data'!F25))="","",OFFSET('Sanitation Data'!$F$29,0,10*ROW('Sanitation Data'!F25)))</f>
        <v/>
      </c>
      <c r="DA31" s="34" t="str">
        <f ca="1">+IF(OFFSET('Sanitation Data'!$F$30,0,10*ROW('Sanitation Data'!F25))="","",OFFSET('Sanitation Data'!$F$30,0,10*ROW('Sanitation Data'!F25)))</f>
        <v/>
      </c>
      <c r="DB31" s="34" t="str">
        <f ca="1">+IF(OFFSET('Sanitation Data'!$F$31,0,10*ROW('Sanitation Data'!F25))="","",OFFSET('Sanitation Data'!$F$31,0,10*ROW('Sanitation Data'!F25)))</f>
        <v/>
      </c>
      <c r="DC31" s="34" t="str">
        <f ca="1">+IF(OFFSET('Sanitation Data'!$F$32,0,10*ROW('Sanitation Data'!F25))="","",OFFSET('Sanitation Data'!$F$32,0,10*ROW('Sanitation Data'!F25)))</f>
        <v/>
      </c>
      <c r="DD31" s="34" t="str">
        <f ca="1">+IF(OFFSET('Sanitation Data'!$F$33,0,10*ROW('Sanitation Data'!F25))="","",OFFSET('Sanitation Data'!$F$33,0,10*ROW('Sanitation Data'!F25)))</f>
        <v/>
      </c>
      <c r="DE31" s="34" t="str">
        <f ca="1">+IF(OFFSET('Sanitation Data'!$G$29,0,10*ROW('Sanitation Data'!G25))="","",OFFSET('Sanitation Data'!$G$29,0,10*ROW('Sanitation Data'!G25)))</f>
        <v/>
      </c>
      <c r="DF31" s="34" t="str">
        <f ca="1">+IF(OFFSET('Sanitation Data'!$G$30,0,10*ROW('Sanitation Data'!G25))="","",OFFSET('Sanitation Data'!$G$30,0,10*ROW('Sanitation Data'!G25)))</f>
        <v/>
      </c>
      <c r="DG31" s="34" t="str">
        <f ca="1">+IF(OFFSET('Sanitation Data'!$G$31,0,10*ROW('Sanitation Data'!G25))="","",OFFSET('Sanitation Data'!$G$31,0,10*ROW('Sanitation Data'!G25)))</f>
        <v/>
      </c>
      <c r="DH31" s="34" t="str">
        <f ca="1">+IF(OFFSET('Sanitation Data'!$G$32,0,10*ROW('Sanitation Data'!G25))="","",OFFSET('Sanitation Data'!$G$32,0,10*ROW('Sanitation Data'!G25)))</f>
        <v/>
      </c>
      <c r="DI31" s="34" t="str">
        <f ca="1">+IF(OFFSET('Sanitation Data'!$G$33,0,10*ROW('Sanitation Data'!G25))="","",OFFSET('Sanitation Data'!$G$33,0,10*ROW('Sanitation Data'!G25)))</f>
        <v/>
      </c>
      <c r="DJ31" s="34" t="str">
        <f ca="1">+IF(OFFSET('Sanitation Data'!$H$29,0,10*ROW('Sanitation Data'!H25))="","",OFFSET('Sanitation Data'!$H$29,0,10*ROW('Sanitation Data'!H25)))</f>
        <v/>
      </c>
      <c r="DK31" s="34" t="str">
        <f ca="1">+IF(OFFSET('Sanitation Data'!$H$30,0,10*ROW('Sanitation Data'!H25))="","",OFFSET('Sanitation Data'!$H$30,0,10*ROW('Sanitation Data'!H25)))</f>
        <v/>
      </c>
      <c r="DL31" s="34" t="str">
        <f ca="1">+IF(OFFSET('Sanitation Data'!$H$31,0,10*ROW('Sanitation Data'!H25))="","",OFFSET('Sanitation Data'!$H$31,0,10*ROW('Sanitation Data'!H25)))</f>
        <v/>
      </c>
      <c r="DM31" s="34" t="str">
        <f ca="1">+IF(OFFSET('Sanitation Data'!$H$32,0,10*ROW('Sanitation Data'!H25))="","",OFFSET('Sanitation Data'!$H$32,0,10*ROW('Sanitation Data'!H25)))</f>
        <v/>
      </c>
      <c r="DN31" s="34" t="str">
        <f ca="1">+IF(OFFSET('Sanitation Data'!$H$33,0,10*ROW('Sanitation Data'!H25))="","",OFFSET('Sanitation Data'!$H$33,0,10*ROW('Sanitation Data'!H25)))</f>
        <v/>
      </c>
      <c r="DO31" s="34" t="str">
        <f ca="1">+IF(OFFSET('Hygiene Data'!$C$12,0,10*ROW('Hygiene Data'!C25))="","",OFFSET('Hygiene Data'!$C$12,0,10*ROW('Hygiene Data'!C25)))</f>
        <v/>
      </c>
      <c r="DP31" s="34" t="str">
        <f ca="1">+IF(OFFSET('Hygiene Data'!$C$13,0,10*ROW('Hygiene Data'!C25))="","",OFFSET('Hygiene Data'!$C$13,0,10*ROW('Hygiene Data'!C25)))</f>
        <v/>
      </c>
      <c r="DQ31" s="34" t="str">
        <f ca="1">+IF(OFFSET('Hygiene Data'!$C$14,0,10*ROW('Hygiene Data'!C25))="","",OFFSET('Hygiene Data'!$C$14,0,10*ROW('Hygiene Data'!C25)))</f>
        <v/>
      </c>
      <c r="DR31" s="34" t="str">
        <f ca="1">+IF(OFFSET('Hygiene Data'!$D$12,0,10*ROW('Hygiene Data'!D25))="","",OFFSET('Hygiene Data'!$D$12,0,10*ROW('Hygiene Data'!D25)))</f>
        <v/>
      </c>
      <c r="DS31" s="34" t="str">
        <f ca="1">+IF(OFFSET('Hygiene Data'!$D$13,0,10*ROW('Hygiene Data'!D25))="","",OFFSET('Hygiene Data'!$D$13,0,10*ROW('Hygiene Data'!D25)))</f>
        <v/>
      </c>
      <c r="DT31" s="34" t="str">
        <f ca="1">+IF(OFFSET('Hygiene Data'!$D$14,0,10*ROW('Hygiene Data'!D25))="","",OFFSET('Hygiene Data'!$D$14,0,10*ROW('Hygiene Data'!D25)))</f>
        <v/>
      </c>
      <c r="DU31" s="34" t="str">
        <f ca="1">+IF(OFFSET('Hygiene Data'!$E$12,0,10*ROW('Hygiene Data'!E25))="","",OFFSET('Hygiene Data'!$E$12,0,10*ROW('Hygiene Data'!E25)))</f>
        <v/>
      </c>
      <c r="DV31" s="34" t="str">
        <f ca="1">+IF(OFFSET('Hygiene Data'!$E$13,0,10*ROW('Hygiene Data'!E25))="","",OFFSET('Hygiene Data'!$E$13,0,10*ROW('Hygiene Data'!E25)))</f>
        <v/>
      </c>
      <c r="DW31" s="34" t="str">
        <f ca="1">+IF(OFFSET('Hygiene Data'!$E$14,0,10*ROW('Hygiene Data'!E25))="","",OFFSET('Hygiene Data'!$E$14,0,10*ROW('Hygiene Data'!E25)))</f>
        <v/>
      </c>
      <c r="DX31" s="34" t="str">
        <f ca="1">+IF(OFFSET('Hygiene Data'!$F$12,0,10*ROW('Hygiene Data'!F25))="","",OFFSET('Hygiene Data'!$F$12,0,10*ROW('Hygiene Data'!F25)))</f>
        <v/>
      </c>
      <c r="DY31" s="34" t="str">
        <f ca="1">+IF(OFFSET('Hygiene Data'!$F$13,0,10*ROW('Hygiene Data'!F25))="","",OFFSET('Hygiene Data'!$F$13,0,10*ROW('Hygiene Data'!F25)))</f>
        <v/>
      </c>
      <c r="DZ31" s="34" t="str">
        <f ca="1">+IF(OFFSET('Hygiene Data'!$F$14,0,10*ROW('Hygiene Data'!F25))="","",OFFSET('Hygiene Data'!$F$14,0,10*ROW('Hygiene Data'!F25)))</f>
        <v/>
      </c>
      <c r="EA31" s="34" t="str">
        <f ca="1">+IF(OFFSET('Hygiene Data'!$G$12,0,10*ROW('Hygiene Data'!G25))="","",OFFSET('Hygiene Data'!$G$12,0,10*ROW('Hygiene Data'!G25)))</f>
        <v/>
      </c>
      <c r="EB31" s="34" t="str">
        <f ca="1">+IF(OFFSET('Hygiene Data'!$G$13,0,10*ROW('Hygiene Data'!G25))="","",OFFSET('Hygiene Data'!$G$13,0,10*ROW('Hygiene Data'!G25)))</f>
        <v/>
      </c>
      <c r="EC31" s="34" t="str">
        <f ca="1">+IF(OFFSET('Hygiene Data'!$G$14,0,10*ROW('Hygiene Data'!G25))="","",OFFSET('Hygiene Data'!$G$14,0,10*ROW('Hygiene Data'!G25)))</f>
        <v/>
      </c>
      <c r="ED31" s="34" t="str">
        <f ca="1">+IF(OFFSET('Hygiene Data'!$H$12,0,10*ROW('Hygiene Data'!H25))="","",OFFSET('Hygiene Data'!$H$12,0,10*ROW('Hygiene Data'!H25)))</f>
        <v/>
      </c>
      <c r="EE31" s="34" t="str">
        <f ca="1">+IF(OFFSET('Hygiene Data'!$H$13,0,10*ROW('Hygiene Data'!H25))="","",OFFSET('Hygiene Data'!$H$13,0,10*ROW('Hygiene Data'!H25)))</f>
        <v/>
      </c>
      <c r="EF31" s="34" t="str">
        <f ca="1">+IF(OFFSET('Hygiene Data'!$H$14,0,10*ROW('Hygiene Data'!H25))="","",OFFSET('Hygiene Data'!$H$14,0,10*ROW('Hygiene Data'!H25)))</f>
        <v/>
      </c>
    </row>
    <row r="32" spans="1:136" x14ac:dyDescent="0.25">
      <c r="A32" s="57" t="str">
        <f ca="1">+IF(OFFSET('Water Data'!$B$1,0,10*ROW('Water Data'!B29))="","",OFFSET('Water Data'!$B$1,0,10*ROW('Water Data'!B29)))</f>
        <v/>
      </c>
      <c r="B32" s="57" t="str">
        <f ca="1">+IF(OFFSET('Water Data'!$A$3,0,10*ROW('Water Data'!A29))="","",OFFSET('Water Data'!$A$3,0,10*ROW('Water Data'!A29)))</f>
        <v/>
      </c>
      <c r="C32" s="57" t="str">
        <f ca="1">+IF(OFFSET('Water Data'!$C$3,0,10*ROW('Water Data'!C29))="","",OFFSET('Water Data'!$C$3,0,10*ROW('Water Data'!C29)))</f>
        <v/>
      </c>
      <c r="D32" s="248" t="e">
        <f ca="1">+IF(AND(ISNUMBER(OFFSET('Water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8" t="e">
        <f ca="1">+IF(AND(ISNUMBER(OFFSET('Water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8" t="e">
        <f ca="1">+IF(AND(ISNUMBER(OFFSET('Water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8" t="e">
        <f ca="1">+IF(AND(ISNUMBER(OFFSET('Water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8" t="e">
        <f ca="1">+IF(AND(ISNUMBER(OFFSET('Water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8" t="e">
        <f ca="1">+IF(AND(ISNUMBER(OFFSET('Water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8" t="e">
        <f ca="1">+IF(AND(ISNUMBER(OFFSET('Water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8" t="e">
        <f ca="1">+IF(AND(ISNUMBER(OFFSET('Water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8" t="e">
        <f ca="1">+IF(AND(ISNUMBER(OFFSET('Water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8" t="e">
        <f ca="1">+IF(AND(ISNUMBER(OFFSET('Water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8" t="e">
        <f ca="1">+IF(AND(ISNUMBER(OFFSET('Water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8" t="e">
        <f ca="1">+IF(AND(ISNUMBER(OFFSET('Water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8" t="e">
        <f ca="1">+IF(AND(ISNUMBER(OFFSET('Water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8" t="e">
        <f ca="1">+IF(AND(ISNUMBER(OFFSET('Water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8" t="e">
        <f ca="1">+IF(AND(ISNUMBER(OFFSET('Water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8" t="e">
        <f ca="1">+IF(AND(ISNUMBER(OFFSET('Water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8" t="e">
        <f ca="1">+IF(AND(ISNUMBER(OFFSET('Water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8" t="e">
        <f ca="1">+IF(AND(ISNUMBER(OFFSET('Water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9" t="e">
        <f ca="1">+IF(AND(ISNUMBER(OFFSET('Sanitation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9" t="e">
        <f ca="1">+IF(AND(ISNUMBER(OFFSET('Sanitation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9" t="e">
        <f ca="1">+IF(AND(ISNUMBER(OFFSET('Sanitation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9" t="e">
        <f ca="1">+IF(AND(ISNUMBER(OFFSET('Sanitation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9" t="e">
        <f ca="1">+IF(AND(ISNUMBER(OFFSET('Sanitation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9" t="e">
        <f ca="1">+IF(AND(ISNUMBER(OFFSET('Sanitation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9" t="e">
        <f ca="1">+IF(AND(ISNUMBER(OFFSET('Sanitation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9" t="e">
        <f ca="1">+IF(AND(ISNUMBER(OFFSET('Sanitation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9" t="e">
        <f ca="1">+IF(AND(ISNUMBER(OFFSET('Sanitation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9" t="e">
        <f ca="1">+IF(AND(ISNUMBER(OFFSET('Sanitation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9" t="e">
        <f ca="1">+IF(AND(ISNUMBER(OFFSET('Sanitation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9" t="e">
        <f ca="1">+IF(AND(ISNUMBER(OFFSET('Sanitation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9" t="e">
        <f ca="1">+IF(AND(ISNUMBER(OFFSET('Sanitation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9" t="e">
        <f ca="1">+IF(AND(ISNUMBER(OFFSET('Sanitation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9" t="e">
        <f ca="1">+IF(AND(ISNUMBER(OFFSET('Sanitation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9" t="e">
        <f ca="1">+IF(AND(ISNUMBER(OFFSET('Sanitation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9" t="e">
        <f ca="1">+IF(AND(ISNUMBER(OFFSET('Sanitation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9" t="e">
        <f ca="1">+IF(AND(ISNUMBER(OFFSET('Sanitation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9" t="e">
        <f ca="1">+IF(AND(ISNUMBER(OFFSET('Sanitation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9" t="e">
        <f ca="1">+IF(AND(ISNUMBER(OFFSET('Sanitation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9" t="e">
        <f ca="1">+IF(AND(ISNUMBER(OFFSET('Sanitation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9" t="e">
        <f ca="1">+IF(AND(ISNUMBER(OFFSET('Sanitation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9" t="e">
        <f ca="1">+IF(AND(ISNUMBER(OFFSET('Sanitation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9" t="e">
        <f ca="1">+IF(AND(ISNUMBER(OFFSET('Sanitation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9" t="e">
        <f ca="1">+IF(AND(ISNUMBER(OFFSET('Sanitation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9" t="e">
        <f ca="1">+IF(AND(ISNUMBER(OFFSET('Sanitation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9" t="e">
        <f ca="1">+IF(AND(ISNUMBER(OFFSET('Sanitation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9" t="e">
        <f ca="1">+IF(AND(ISNUMBER(OFFSET('Sanitation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9" t="e">
        <f ca="1">+IF(AND(ISNUMBER(OFFSET('Sanitation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9" t="e">
        <f ca="1">+IF(AND(ISNUMBER(OFFSET('Sanitation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0" t="e">
        <f ca="1">+IF(AND(ISNUMBER(OFFSET('Hygiene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0" t="e">
        <f ca="1">+IF(AND(ISNUMBER(OFFSET('Hygiene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0" t="e">
        <f ca="1">+IF(AND(ISNUMBER(OFFSET('Hygiene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0" t="e">
        <f ca="1">+IF(AND(ISNUMBER(OFFSET('Hygiene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0" t="e">
        <f ca="1">+IF(AND(ISNUMBER(OFFSET('Hygiene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0" t="e">
        <f ca="1">+IF(AND(ISNUMBER(OFFSET('Hygiene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0" t="e">
        <f ca="1">+IF(AND(ISNUMBER(OFFSET('Hygiene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0" t="e">
        <f ca="1">+IF(AND(ISNUMBER(OFFSET('Hygiene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0" t="e">
        <f ca="1">+IF(AND(ISNUMBER(OFFSET('Hygiene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0" t="e">
        <f ca="1">+IF(AND(ISNUMBER(OFFSET('Hygiene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0" t="e">
        <f ca="1">+IF(AND(ISNUMBER(OFFSET('Hygiene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0" t="e">
        <f ca="1">+IF(AND(ISNUMBER(OFFSET('Hygiene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0" t="e">
        <f ca="1">+IF(AND(ISNUMBER(OFFSET('Hygiene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0" t="e">
        <f ca="1">+IF(AND(ISNUMBER(OFFSET('Hygiene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0" t="e">
        <f ca="1">+IF(AND(ISNUMBER(OFFSET('Hygiene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0" t="e">
        <f ca="1">+IF(AND(ISNUMBER(OFFSET('Hygiene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0" t="e">
        <f ca="1">+IF(AND(ISNUMBER(OFFSET('Hygiene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0" t="e">
        <f ca="1">+IF(AND(ISNUMBER(OFFSET('Hygiene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1">+IF(OFFSET('Water Data'!$C$28,0,10*ROW('Water Data'!C26))="","",OFFSET('Water Data'!$C$28,0,10*ROW('Water Data'!C26)))</f>
        <v/>
      </c>
      <c r="BT32" s="34" t="str">
        <f ca="1">+IF(OFFSET('Water Data'!$C$29,0,10*ROW('Water Data'!C26))="","",OFFSET('Water Data'!$C$29,0,10*ROW('Water Data'!C26)))</f>
        <v/>
      </c>
      <c r="BU32" s="34" t="str">
        <f ca="1">+IF(OFFSET('Water Data'!$C$30,0,10*ROW('Water Data'!C26))="","",OFFSET('Water Data'!$C$30,0,10*ROW('Water Data'!C26)))</f>
        <v/>
      </c>
      <c r="BV32" s="34" t="str">
        <f ca="1">+IF(OFFSET('Water Data'!$D$28,0,10*ROW('Water Data'!D26))="","",OFFSET('Water Data'!$D$28,0,10*ROW('Water Data'!D26)))</f>
        <v/>
      </c>
      <c r="BW32" s="34" t="str">
        <f ca="1">+IF(OFFSET('Water Data'!$D$29,0,10*ROW('Water Data'!D26))="","",OFFSET('Water Data'!$D$29,0,10*ROW('Water Data'!D26)))</f>
        <v/>
      </c>
      <c r="BX32" s="34" t="str">
        <f ca="1">+IF(OFFSET('Water Data'!$D$30,0,10*ROW('Water Data'!D26))="","",OFFSET('Water Data'!$D$30,0,10*ROW('Water Data'!D26)))</f>
        <v/>
      </c>
      <c r="BY32" s="34" t="str">
        <f ca="1">+IF(OFFSET('Water Data'!$E$28,0,10*ROW('Water Data'!E26))="","",OFFSET('Water Data'!$E$28,0,10*ROW('Water Data'!E26)))</f>
        <v/>
      </c>
      <c r="BZ32" s="34" t="str">
        <f ca="1">+IF(OFFSET('Water Data'!$E$29,0,10*ROW('Water Data'!E26))="","",OFFSET('Water Data'!$E$29,0,10*ROW('Water Data'!E26)))</f>
        <v/>
      </c>
      <c r="CA32" s="34" t="str">
        <f ca="1">+IF(OFFSET('Water Data'!$E$30,0,10*ROW('Water Data'!E26))="","",OFFSET('Water Data'!$E$30,0,10*ROW('Water Data'!E26)))</f>
        <v/>
      </c>
      <c r="CB32" s="34" t="str">
        <f ca="1">+IF(OFFSET('Water Data'!$F$28,0,10*ROW('Water Data'!F26))="","",OFFSET('Water Data'!$F$28,0,10*ROW('Water Data'!F26)))</f>
        <v/>
      </c>
      <c r="CC32" s="34" t="str">
        <f ca="1">+IF(OFFSET('Water Data'!$F$29,0,10*ROW('Water Data'!F26))="","",OFFSET('Water Data'!$F$29,0,10*ROW('Water Data'!F26)))</f>
        <v/>
      </c>
      <c r="CD32" s="34" t="str">
        <f ca="1">+IF(OFFSET('Water Data'!$F$30,0,10*ROW('Water Data'!F26))="","",OFFSET('Water Data'!$F$30,0,10*ROW('Water Data'!F26)))</f>
        <v/>
      </c>
      <c r="CE32" s="34" t="str">
        <f ca="1">+IF(OFFSET('Water Data'!$G$28,0,10*ROW('Water Data'!G26))="","",OFFSET('Water Data'!$G$28,0,10*ROW('Water Data'!G26)))</f>
        <v/>
      </c>
      <c r="CF32" s="34" t="str">
        <f ca="1">+IF(OFFSET('Water Data'!$G$29,0,10*ROW('Water Data'!G26))="","",OFFSET('Water Data'!$G$29,0,10*ROW('Water Data'!G26)))</f>
        <v/>
      </c>
      <c r="CG32" s="34" t="str">
        <f ca="1">+IF(OFFSET('Water Data'!$G$30,0,10*ROW('Water Data'!G26))="","",OFFSET('Water Data'!$G$30,0,10*ROW('Water Data'!G26)))</f>
        <v/>
      </c>
      <c r="CH32" s="34" t="str">
        <f ca="1">+IF(OFFSET('Water Data'!$H$28,0,10*ROW('Water Data'!H26))="","",OFFSET('Water Data'!$H$28,0,10*ROW('Water Data'!H26)))</f>
        <v/>
      </c>
      <c r="CI32" s="34" t="str">
        <f ca="1">+IF(OFFSET('Water Data'!$H$29,0,10*ROW('Water Data'!H26))="","",OFFSET('Water Data'!$H$29,0,10*ROW('Water Data'!H26)))</f>
        <v/>
      </c>
      <c r="CJ32" s="34" t="str">
        <f ca="1">+IF(OFFSET('Water Data'!$H$30,0,10*ROW('Water Data'!H26))="","",OFFSET('Water Data'!$H$30,0,10*ROW('Water Data'!H26)))</f>
        <v/>
      </c>
      <c r="CK32" s="34" t="str">
        <f ca="1">+IF(OFFSET('Sanitation Data'!$C$29,0,10*ROW('Sanitation Data'!C26))="","",OFFSET('Sanitation Data'!$C$29,0,10*ROW('Sanitation Data'!C26)))</f>
        <v/>
      </c>
      <c r="CL32" s="34" t="str">
        <f ca="1">+IF(OFFSET('Sanitation Data'!$C$30,0,10*ROW('Sanitation Data'!C26))="","",OFFSET('Sanitation Data'!$C$30,0,10*ROW('Sanitation Data'!C26)))</f>
        <v/>
      </c>
      <c r="CM32" s="34" t="str">
        <f ca="1">+IF(OFFSET('Sanitation Data'!$C$31,0,10*ROW('Sanitation Data'!C26))="","",OFFSET('Sanitation Data'!$C$31,0,10*ROW('Sanitation Data'!C26)))</f>
        <v/>
      </c>
      <c r="CN32" s="34" t="str">
        <f ca="1">+IF(OFFSET('Sanitation Data'!$C$32,0,10*ROW('Sanitation Data'!C26))="","",OFFSET('Sanitation Data'!$C$32,0,10*ROW('Sanitation Data'!C26)))</f>
        <v/>
      </c>
      <c r="CO32" s="34" t="str">
        <f ca="1">+IF(OFFSET('Sanitation Data'!$C$33,0,10*ROW('Sanitation Data'!C26))="","",OFFSET('Sanitation Data'!$C$33,0,10*ROW('Sanitation Data'!C26)))</f>
        <v/>
      </c>
      <c r="CP32" s="34" t="str">
        <f ca="1">+IF(OFFSET('Sanitation Data'!$D$29,0,10*ROW('Sanitation Data'!D26))="","",OFFSET('Sanitation Data'!$D$29,0,10*ROW('Sanitation Data'!D26)))</f>
        <v/>
      </c>
      <c r="CQ32" s="34" t="str">
        <f ca="1">+IF(OFFSET('Sanitation Data'!$D$30,0,10*ROW('Sanitation Data'!D26))="","",OFFSET('Sanitation Data'!$D$30,0,10*ROW('Sanitation Data'!D26)))</f>
        <v/>
      </c>
      <c r="CR32" s="34" t="str">
        <f ca="1">+IF(OFFSET('Sanitation Data'!$D$31,0,10*ROW('Sanitation Data'!D26))="","",OFFSET('Sanitation Data'!$D$31,0,10*ROW('Sanitation Data'!D26)))</f>
        <v/>
      </c>
      <c r="CS32" s="34" t="str">
        <f ca="1">+IF(OFFSET('Sanitation Data'!$D$32,0,10*ROW('Sanitation Data'!D26))="","",OFFSET('Sanitation Data'!$D$32,0,10*ROW('Sanitation Data'!D26)))</f>
        <v/>
      </c>
      <c r="CT32" s="34" t="str">
        <f ca="1">+IF(OFFSET('Sanitation Data'!$D$33,0,10*ROW('Sanitation Data'!D26))="","",OFFSET('Sanitation Data'!$D$33,0,10*ROW('Sanitation Data'!D26)))</f>
        <v/>
      </c>
      <c r="CU32" s="34" t="str">
        <f ca="1">+IF(OFFSET('Sanitation Data'!$E$29,0,10*ROW('Sanitation Data'!E26))="","",OFFSET('Sanitation Data'!$E$29,0,10*ROW('Sanitation Data'!E26)))</f>
        <v/>
      </c>
      <c r="CV32" s="34" t="str">
        <f ca="1">+IF(OFFSET('Sanitation Data'!$E$30,0,10*ROW('Sanitation Data'!E26))="","",OFFSET('Sanitation Data'!$E$30,0,10*ROW('Sanitation Data'!E26)))</f>
        <v/>
      </c>
      <c r="CW32" s="34" t="str">
        <f ca="1">+IF(OFFSET('Sanitation Data'!$E$31,0,10*ROW('Sanitation Data'!E26))="","",OFFSET('Sanitation Data'!$E$31,0,10*ROW('Sanitation Data'!E26)))</f>
        <v/>
      </c>
      <c r="CX32" s="34" t="str">
        <f ca="1">+IF(OFFSET('Sanitation Data'!$E$32,0,10*ROW('Sanitation Data'!E26))="","",OFFSET('Sanitation Data'!$E$32,0,10*ROW('Sanitation Data'!E26)))</f>
        <v/>
      </c>
      <c r="CY32" s="34" t="str">
        <f ca="1">+IF(OFFSET('Sanitation Data'!$E$33,0,10*ROW('Sanitation Data'!E26))="","",OFFSET('Sanitation Data'!$E$33,0,10*ROW('Sanitation Data'!E26)))</f>
        <v/>
      </c>
      <c r="CZ32" s="34" t="str">
        <f ca="1">+IF(OFFSET('Sanitation Data'!$F$29,0,10*ROW('Sanitation Data'!F26))="","",OFFSET('Sanitation Data'!$F$29,0,10*ROW('Sanitation Data'!F26)))</f>
        <v/>
      </c>
      <c r="DA32" s="34" t="str">
        <f ca="1">+IF(OFFSET('Sanitation Data'!$F$30,0,10*ROW('Sanitation Data'!F26))="","",OFFSET('Sanitation Data'!$F$30,0,10*ROW('Sanitation Data'!F26)))</f>
        <v/>
      </c>
      <c r="DB32" s="34" t="str">
        <f ca="1">+IF(OFFSET('Sanitation Data'!$F$31,0,10*ROW('Sanitation Data'!F26))="","",OFFSET('Sanitation Data'!$F$31,0,10*ROW('Sanitation Data'!F26)))</f>
        <v/>
      </c>
      <c r="DC32" s="34" t="str">
        <f ca="1">+IF(OFFSET('Sanitation Data'!$F$32,0,10*ROW('Sanitation Data'!F26))="","",OFFSET('Sanitation Data'!$F$32,0,10*ROW('Sanitation Data'!F26)))</f>
        <v/>
      </c>
      <c r="DD32" s="34" t="str">
        <f ca="1">+IF(OFFSET('Sanitation Data'!$F$33,0,10*ROW('Sanitation Data'!F26))="","",OFFSET('Sanitation Data'!$F$33,0,10*ROW('Sanitation Data'!F26)))</f>
        <v/>
      </c>
      <c r="DE32" s="34" t="str">
        <f ca="1">+IF(OFFSET('Sanitation Data'!$G$29,0,10*ROW('Sanitation Data'!G26))="","",OFFSET('Sanitation Data'!$G$29,0,10*ROW('Sanitation Data'!G26)))</f>
        <v/>
      </c>
      <c r="DF32" s="34" t="str">
        <f ca="1">+IF(OFFSET('Sanitation Data'!$G$30,0,10*ROW('Sanitation Data'!G26))="","",OFFSET('Sanitation Data'!$G$30,0,10*ROW('Sanitation Data'!G26)))</f>
        <v/>
      </c>
      <c r="DG32" s="34" t="str">
        <f ca="1">+IF(OFFSET('Sanitation Data'!$G$31,0,10*ROW('Sanitation Data'!G26))="","",OFFSET('Sanitation Data'!$G$31,0,10*ROW('Sanitation Data'!G26)))</f>
        <v/>
      </c>
      <c r="DH32" s="34" t="str">
        <f ca="1">+IF(OFFSET('Sanitation Data'!$G$32,0,10*ROW('Sanitation Data'!G26))="","",OFFSET('Sanitation Data'!$G$32,0,10*ROW('Sanitation Data'!G26)))</f>
        <v/>
      </c>
      <c r="DI32" s="34" t="str">
        <f ca="1">+IF(OFFSET('Sanitation Data'!$G$33,0,10*ROW('Sanitation Data'!G26))="","",OFFSET('Sanitation Data'!$G$33,0,10*ROW('Sanitation Data'!G26)))</f>
        <v/>
      </c>
      <c r="DJ32" s="34" t="str">
        <f ca="1">+IF(OFFSET('Sanitation Data'!$H$29,0,10*ROW('Sanitation Data'!H26))="","",OFFSET('Sanitation Data'!$H$29,0,10*ROW('Sanitation Data'!H26)))</f>
        <v/>
      </c>
      <c r="DK32" s="34" t="str">
        <f ca="1">+IF(OFFSET('Sanitation Data'!$H$30,0,10*ROW('Sanitation Data'!H26))="","",OFFSET('Sanitation Data'!$H$30,0,10*ROW('Sanitation Data'!H26)))</f>
        <v/>
      </c>
      <c r="DL32" s="34" t="str">
        <f ca="1">+IF(OFFSET('Sanitation Data'!$H$31,0,10*ROW('Sanitation Data'!H26))="","",OFFSET('Sanitation Data'!$H$31,0,10*ROW('Sanitation Data'!H26)))</f>
        <v/>
      </c>
      <c r="DM32" s="34" t="str">
        <f ca="1">+IF(OFFSET('Sanitation Data'!$H$32,0,10*ROW('Sanitation Data'!H26))="","",OFFSET('Sanitation Data'!$H$32,0,10*ROW('Sanitation Data'!H26)))</f>
        <v/>
      </c>
      <c r="DN32" s="34" t="str">
        <f ca="1">+IF(OFFSET('Sanitation Data'!$H$33,0,10*ROW('Sanitation Data'!H26))="","",OFFSET('Sanitation Data'!$H$33,0,10*ROW('Sanitation Data'!H26)))</f>
        <v/>
      </c>
      <c r="DO32" s="34" t="str">
        <f ca="1">+IF(OFFSET('Hygiene Data'!$C$12,0,10*ROW('Hygiene Data'!C26))="","",OFFSET('Hygiene Data'!$C$12,0,10*ROW('Hygiene Data'!C26)))</f>
        <v/>
      </c>
      <c r="DP32" s="34" t="str">
        <f ca="1">+IF(OFFSET('Hygiene Data'!$C$13,0,10*ROW('Hygiene Data'!C26))="","",OFFSET('Hygiene Data'!$C$13,0,10*ROW('Hygiene Data'!C26)))</f>
        <v/>
      </c>
      <c r="DQ32" s="34" t="str">
        <f ca="1">+IF(OFFSET('Hygiene Data'!$C$14,0,10*ROW('Hygiene Data'!C26))="","",OFFSET('Hygiene Data'!$C$14,0,10*ROW('Hygiene Data'!C26)))</f>
        <v/>
      </c>
      <c r="DR32" s="34" t="str">
        <f ca="1">+IF(OFFSET('Hygiene Data'!$D$12,0,10*ROW('Hygiene Data'!D26))="","",OFFSET('Hygiene Data'!$D$12,0,10*ROW('Hygiene Data'!D26)))</f>
        <v/>
      </c>
      <c r="DS32" s="34" t="str">
        <f ca="1">+IF(OFFSET('Hygiene Data'!$D$13,0,10*ROW('Hygiene Data'!D26))="","",OFFSET('Hygiene Data'!$D$13,0,10*ROW('Hygiene Data'!D26)))</f>
        <v/>
      </c>
      <c r="DT32" s="34" t="str">
        <f ca="1">+IF(OFFSET('Hygiene Data'!$D$14,0,10*ROW('Hygiene Data'!D26))="","",OFFSET('Hygiene Data'!$D$14,0,10*ROW('Hygiene Data'!D26)))</f>
        <v/>
      </c>
      <c r="DU32" s="34" t="str">
        <f ca="1">+IF(OFFSET('Hygiene Data'!$E$12,0,10*ROW('Hygiene Data'!E26))="","",OFFSET('Hygiene Data'!$E$12,0,10*ROW('Hygiene Data'!E26)))</f>
        <v/>
      </c>
      <c r="DV32" s="34" t="str">
        <f ca="1">+IF(OFFSET('Hygiene Data'!$E$13,0,10*ROW('Hygiene Data'!E26))="","",OFFSET('Hygiene Data'!$E$13,0,10*ROW('Hygiene Data'!E26)))</f>
        <v/>
      </c>
      <c r="DW32" s="34" t="str">
        <f ca="1">+IF(OFFSET('Hygiene Data'!$E$14,0,10*ROW('Hygiene Data'!E26))="","",OFFSET('Hygiene Data'!$E$14,0,10*ROW('Hygiene Data'!E26)))</f>
        <v/>
      </c>
      <c r="DX32" s="34" t="str">
        <f ca="1">+IF(OFFSET('Hygiene Data'!$F$12,0,10*ROW('Hygiene Data'!F26))="","",OFFSET('Hygiene Data'!$F$12,0,10*ROW('Hygiene Data'!F26)))</f>
        <v/>
      </c>
      <c r="DY32" s="34" t="str">
        <f ca="1">+IF(OFFSET('Hygiene Data'!$F$13,0,10*ROW('Hygiene Data'!F26))="","",OFFSET('Hygiene Data'!$F$13,0,10*ROW('Hygiene Data'!F26)))</f>
        <v/>
      </c>
      <c r="DZ32" s="34" t="str">
        <f ca="1">+IF(OFFSET('Hygiene Data'!$F$14,0,10*ROW('Hygiene Data'!F26))="","",OFFSET('Hygiene Data'!$F$14,0,10*ROW('Hygiene Data'!F26)))</f>
        <v/>
      </c>
      <c r="EA32" s="34" t="str">
        <f ca="1">+IF(OFFSET('Hygiene Data'!$G$12,0,10*ROW('Hygiene Data'!G26))="","",OFFSET('Hygiene Data'!$G$12,0,10*ROW('Hygiene Data'!G26)))</f>
        <v/>
      </c>
      <c r="EB32" s="34" t="str">
        <f ca="1">+IF(OFFSET('Hygiene Data'!$G$13,0,10*ROW('Hygiene Data'!G26))="","",OFFSET('Hygiene Data'!$G$13,0,10*ROW('Hygiene Data'!G26)))</f>
        <v/>
      </c>
      <c r="EC32" s="34" t="str">
        <f ca="1">+IF(OFFSET('Hygiene Data'!$G$14,0,10*ROW('Hygiene Data'!G26))="","",OFFSET('Hygiene Data'!$G$14,0,10*ROW('Hygiene Data'!G26)))</f>
        <v/>
      </c>
      <c r="ED32" s="34" t="str">
        <f ca="1">+IF(OFFSET('Hygiene Data'!$H$12,0,10*ROW('Hygiene Data'!H26))="","",OFFSET('Hygiene Data'!$H$12,0,10*ROW('Hygiene Data'!H26)))</f>
        <v/>
      </c>
      <c r="EE32" s="34" t="str">
        <f ca="1">+IF(OFFSET('Hygiene Data'!$H$13,0,10*ROW('Hygiene Data'!H26))="","",OFFSET('Hygiene Data'!$H$13,0,10*ROW('Hygiene Data'!H26)))</f>
        <v/>
      </c>
      <c r="EF32" s="34" t="str">
        <f ca="1">+IF(OFFSET('Hygiene Data'!$H$14,0,10*ROW('Hygiene Data'!H26))="","",OFFSET('Hygiene Data'!$H$14,0,10*ROW('Hygiene Data'!H26)))</f>
        <v/>
      </c>
    </row>
    <row r="33" spans="1:136" x14ac:dyDescent="0.25">
      <c r="A33" s="57" t="str">
        <f ca="1">+IF(OFFSET('Water Data'!$B$1,0,10*ROW('Water Data'!B30))="","",OFFSET('Water Data'!$B$1,0,10*ROW('Water Data'!B30)))</f>
        <v/>
      </c>
      <c r="B33" s="57" t="str">
        <f ca="1">+IF(OFFSET('Water Data'!$A$3,0,10*ROW('Water Data'!A30))="","",OFFSET('Water Data'!$A$3,0,10*ROW('Water Data'!A30)))</f>
        <v/>
      </c>
      <c r="C33" s="57" t="str">
        <f ca="1">+IF(OFFSET('Water Data'!$C$3,0,10*ROW('Water Data'!C30))="","",OFFSET('Water Data'!$C$3,0,10*ROW('Water Data'!C30)))</f>
        <v/>
      </c>
      <c r="D33" s="248" t="e">
        <f ca="1">+IF(AND(ISNUMBER(OFFSET('Water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8" t="e">
        <f ca="1">+IF(AND(ISNUMBER(OFFSET('Water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8" t="e">
        <f ca="1">+IF(AND(ISNUMBER(OFFSET('Water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8" t="e">
        <f ca="1">+IF(AND(ISNUMBER(OFFSET('Water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8" t="e">
        <f ca="1">+IF(AND(ISNUMBER(OFFSET('Water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8" t="e">
        <f ca="1">+IF(AND(ISNUMBER(OFFSET('Water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8" t="e">
        <f ca="1">+IF(AND(ISNUMBER(OFFSET('Water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8" t="e">
        <f ca="1">+IF(AND(ISNUMBER(OFFSET('Water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8" t="e">
        <f ca="1">+IF(AND(ISNUMBER(OFFSET('Water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8" t="e">
        <f ca="1">+IF(AND(ISNUMBER(OFFSET('Water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8" t="e">
        <f ca="1">+IF(AND(ISNUMBER(OFFSET('Water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8" t="e">
        <f ca="1">+IF(AND(ISNUMBER(OFFSET('Water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8" t="e">
        <f ca="1">+IF(AND(ISNUMBER(OFFSET('Water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8" t="e">
        <f ca="1">+IF(AND(ISNUMBER(OFFSET('Water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8" t="e">
        <f ca="1">+IF(AND(ISNUMBER(OFFSET('Water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8" t="e">
        <f ca="1">+IF(AND(ISNUMBER(OFFSET('Water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8" t="e">
        <f ca="1">+IF(AND(ISNUMBER(OFFSET('Water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8" t="e">
        <f ca="1">+IF(AND(ISNUMBER(OFFSET('Water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9" t="e">
        <f ca="1">+IF(AND(ISNUMBER(OFFSET('Sanitation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9" t="e">
        <f ca="1">+IF(AND(ISNUMBER(OFFSET('Sanitation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9" t="e">
        <f ca="1">+IF(AND(ISNUMBER(OFFSET('Sanitation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9" t="e">
        <f ca="1">+IF(AND(ISNUMBER(OFFSET('Sanitation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9" t="e">
        <f ca="1">+IF(AND(ISNUMBER(OFFSET('Sanitation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9" t="e">
        <f ca="1">+IF(AND(ISNUMBER(OFFSET('Sanitation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9" t="e">
        <f ca="1">+IF(AND(ISNUMBER(OFFSET('Sanitation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9" t="e">
        <f ca="1">+IF(AND(ISNUMBER(OFFSET('Sanitation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9" t="e">
        <f ca="1">+IF(AND(ISNUMBER(OFFSET('Sanitation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9" t="e">
        <f ca="1">+IF(AND(ISNUMBER(OFFSET('Sanitation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9" t="e">
        <f ca="1">+IF(AND(ISNUMBER(OFFSET('Sanitation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9" t="e">
        <f ca="1">+IF(AND(ISNUMBER(OFFSET('Sanitation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9" t="e">
        <f ca="1">+IF(AND(ISNUMBER(OFFSET('Sanitation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9" t="e">
        <f ca="1">+IF(AND(ISNUMBER(OFFSET('Sanitation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9" t="e">
        <f ca="1">+IF(AND(ISNUMBER(OFFSET('Sanitation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9" t="e">
        <f ca="1">+IF(AND(ISNUMBER(OFFSET('Sanitation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9" t="e">
        <f ca="1">+IF(AND(ISNUMBER(OFFSET('Sanitation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9" t="e">
        <f ca="1">+IF(AND(ISNUMBER(OFFSET('Sanitation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9" t="e">
        <f ca="1">+IF(AND(ISNUMBER(OFFSET('Sanitation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9" t="e">
        <f ca="1">+IF(AND(ISNUMBER(OFFSET('Sanitation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9" t="e">
        <f ca="1">+IF(AND(ISNUMBER(OFFSET('Sanitation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9" t="e">
        <f ca="1">+IF(AND(ISNUMBER(OFFSET('Sanitation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9" t="e">
        <f ca="1">+IF(AND(ISNUMBER(OFFSET('Sanitation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9" t="e">
        <f ca="1">+IF(AND(ISNUMBER(OFFSET('Sanitation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9" t="e">
        <f ca="1">+IF(AND(ISNUMBER(OFFSET('Sanitation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9" t="e">
        <f ca="1">+IF(AND(ISNUMBER(OFFSET('Sanitation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9" t="e">
        <f ca="1">+IF(AND(ISNUMBER(OFFSET('Sanitation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9" t="e">
        <f ca="1">+IF(AND(ISNUMBER(OFFSET('Sanitation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9" t="e">
        <f ca="1">+IF(AND(ISNUMBER(OFFSET('Sanitation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9" t="e">
        <f ca="1">+IF(AND(ISNUMBER(OFFSET('Sanitation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0" t="e">
        <f ca="1">+IF(AND(ISNUMBER(OFFSET('Hygiene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0" t="e">
        <f ca="1">+IF(AND(ISNUMBER(OFFSET('Hygiene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0" t="e">
        <f ca="1">+IF(AND(ISNUMBER(OFFSET('Hygiene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0" t="e">
        <f ca="1">+IF(AND(ISNUMBER(OFFSET('Hygiene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0" t="e">
        <f ca="1">+IF(AND(ISNUMBER(OFFSET('Hygiene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0" t="e">
        <f ca="1">+IF(AND(ISNUMBER(OFFSET('Hygiene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0" t="e">
        <f ca="1">+IF(AND(ISNUMBER(OFFSET('Hygiene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0" t="e">
        <f ca="1">+IF(AND(ISNUMBER(OFFSET('Hygiene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0" t="e">
        <f ca="1">+IF(AND(ISNUMBER(OFFSET('Hygiene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0" t="e">
        <f ca="1">+IF(AND(ISNUMBER(OFFSET('Hygiene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0" t="e">
        <f ca="1">+IF(AND(ISNUMBER(OFFSET('Hygiene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0" t="e">
        <f ca="1">+IF(AND(ISNUMBER(OFFSET('Hygiene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0" t="e">
        <f ca="1">+IF(AND(ISNUMBER(OFFSET('Hygiene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0" t="e">
        <f ca="1">+IF(AND(ISNUMBER(OFFSET('Hygiene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0" t="e">
        <f ca="1">+IF(AND(ISNUMBER(OFFSET('Hygiene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0" t="e">
        <f ca="1">+IF(AND(ISNUMBER(OFFSET('Hygiene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0" t="e">
        <f ca="1">+IF(AND(ISNUMBER(OFFSET('Hygiene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0" t="e">
        <f ca="1">+IF(AND(ISNUMBER(OFFSET('Hygiene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1">+IF(OFFSET('Water Data'!$C$28,0,10*ROW('Water Data'!C27))="","",OFFSET('Water Data'!$C$28,0,10*ROW('Water Data'!C27)))</f>
        <v/>
      </c>
      <c r="BT33" s="34" t="str">
        <f ca="1">+IF(OFFSET('Water Data'!$C$29,0,10*ROW('Water Data'!C27))="","",OFFSET('Water Data'!$C$29,0,10*ROW('Water Data'!C27)))</f>
        <v/>
      </c>
      <c r="BU33" s="34" t="str">
        <f ca="1">+IF(OFFSET('Water Data'!$C$30,0,10*ROW('Water Data'!C27))="","",OFFSET('Water Data'!$C$30,0,10*ROW('Water Data'!C27)))</f>
        <v/>
      </c>
      <c r="BV33" s="34" t="str">
        <f ca="1">+IF(OFFSET('Water Data'!$D$28,0,10*ROW('Water Data'!D27))="","",OFFSET('Water Data'!$D$28,0,10*ROW('Water Data'!D27)))</f>
        <v/>
      </c>
      <c r="BW33" s="34" t="str">
        <f ca="1">+IF(OFFSET('Water Data'!$D$29,0,10*ROW('Water Data'!D27))="","",OFFSET('Water Data'!$D$29,0,10*ROW('Water Data'!D27)))</f>
        <v/>
      </c>
      <c r="BX33" s="34" t="str">
        <f ca="1">+IF(OFFSET('Water Data'!$D$30,0,10*ROW('Water Data'!D27))="","",OFFSET('Water Data'!$D$30,0,10*ROW('Water Data'!D27)))</f>
        <v/>
      </c>
      <c r="BY33" s="34" t="str">
        <f ca="1">+IF(OFFSET('Water Data'!$E$28,0,10*ROW('Water Data'!E27))="","",OFFSET('Water Data'!$E$28,0,10*ROW('Water Data'!E27)))</f>
        <v/>
      </c>
      <c r="BZ33" s="34" t="str">
        <f ca="1">+IF(OFFSET('Water Data'!$E$29,0,10*ROW('Water Data'!E27))="","",OFFSET('Water Data'!$E$29,0,10*ROW('Water Data'!E27)))</f>
        <v/>
      </c>
      <c r="CA33" s="34" t="str">
        <f ca="1">+IF(OFFSET('Water Data'!$E$30,0,10*ROW('Water Data'!E27))="","",OFFSET('Water Data'!$E$30,0,10*ROW('Water Data'!E27)))</f>
        <v/>
      </c>
      <c r="CB33" s="34" t="str">
        <f ca="1">+IF(OFFSET('Water Data'!$F$28,0,10*ROW('Water Data'!F27))="","",OFFSET('Water Data'!$F$28,0,10*ROW('Water Data'!F27)))</f>
        <v/>
      </c>
      <c r="CC33" s="34" t="str">
        <f ca="1">+IF(OFFSET('Water Data'!$F$29,0,10*ROW('Water Data'!F27))="","",OFFSET('Water Data'!$F$29,0,10*ROW('Water Data'!F27)))</f>
        <v/>
      </c>
      <c r="CD33" s="34" t="str">
        <f ca="1">+IF(OFFSET('Water Data'!$F$30,0,10*ROW('Water Data'!F27))="","",OFFSET('Water Data'!$F$30,0,10*ROW('Water Data'!F27)))</f>
        <v/>
      </c>
      <c r="CE33" s="34" t="str">
        <f ca="1">+IF(OFFSET('Water Data'!$G$28,0,10*ROW('Water Data'!G27))="","",OFFSET('Water Data'!$G$28,0,10*ROW('Water Data'!G27)))</f>
        <v/>
      </c>
      <c r="CF33" s="34" t="str">
        <f ca="1">+IF(OFFSET('Water Data'!$G$29,0,10*ROW('Water Data'!G27))="","",OFFSET('Water Data'!$G$29,0,10*ROW('Water Data'!G27)))</f>
        <v/>
      </c>
      <c r="CG33" s="34" t="str">
        <f ca="1">+IF(OFFSET('Water Data'!$G$30,0,10*ROW('Water Data'!G27))="","",OFFSET('Water Data'!$G$30,0,10*ROW('Water Data'!G27)))</f>
        <v/>
      </c>
      <c r="CH33" s="34" t="str">
        <f ca="1">+IF(OFFSET('Water Data'!$H$28,0,10*ROW('Water Data'!H27))="","",OFFSET('Water Data'!$H$28,0,10*ROW('Water Data'!H27)))</f>
        <v/>
      </c>
      <c r="CI33" s="34" t="str">
        <f ca="1">+IF(OFFSET('Water Data'!$H$29,0,10*ROW('Water Data'!H27))="","",OFFSET('Water Data'!$H$29,0,10*ROW('Water Data'!H27)))</f>
        <v/>
      </c>
      <c r="CJ33" s="34" t="str">
        <f ca="1">+IF(OFFSET('Water Data'!$H$30,0,10*ROW('Water Data'!H27))="","",OFFSET('Water Data'!$H$30,0,10*ROW('Water Data'!H27)))</f>
        <v/>
      </c>
      <c r="CK33" s="34" t="str">
        <f ca="1">+IF(OFFSET('Sanitation Data'!$C$29,0,10*ROW('Sanitation Data'!C27))="","",OFFSET('Sanitation Data'!$C$29,0,10*ROW('Sanitation Data'!C27)))</f>
        <v/>
      </c>
      <c r="CL33" s="34" t="str">
        <f ca="1">+IF(OFFSET('Sanitation Data'!$C$30,0,10*ROW('Sanitation Data'!C27))="","",OFFSET('Sanitation Data'!$C$30,0,10*ROW('Sanitation Data'!C27)))</f>
        <v/>
      </c>
      <c r="CM33" s="34" t="str">
        <f ca="1">+IF(OFFSET('Sanitation Data'!$C$31,0,10*ROW('Sanitation Data'!C27))="","",OFFSET('Sanitation Data'!$C$31,0,10*ROW('Sanitation Data'!C27)))</f>
        <v/>
      </c>
      <c r="CN33" s="34" t="str">
        <f ca="1">+IF(OFFSET('Sanitation Data'!$C$32,0,10*ROW('Sanitation Data'!C27))="","",OFFSET('Sanitation Data'!$C$32,0,10*ROW('Sanitation Data'!C27)))</f>
        <v/>
      </c>
      <c r="CO33" s="34" t="str">
        <f ca="1">+IF(OFFSET('Sanitation Data'!$C$33,0,10*ROW('Sanitation Data'!C27))="","",OFFSET('Sanitation Data'!$C$33,0,10*ROW('Sanitation Data'!C27)))</f>
        <v/>
      </c>
      <c r="CP33" s="34" t="str">
        <f ca="1">+IF(OFFSET('Sanitation Data'!$D$29,0,10*ROW('Sanitation Data'!D27))="","",OFFSET('Sanitation Data'!$D$29,0,10*ROW('Sanitation Data'!D27)))</f>
        <v/>
      </c>
      <c r="CQ33" s="34" t="str">
        <f ca="1">+IF(OFFSET('Sanitation Data'!$D$30,0,10*ROW('Sanitation Data'!D27))="","",OFFSET('Sanitation Data'!$D$30,0,10*ROW('Sanitation Data'!D27)))</f>
        <v/>
      </c>
      <c r="CR33" s="34" t="str">
        <f ca="1">+IF(OFFSET('Sanitation Data'!$D$31,0,10*ROW('Sanitation Data'!D27))="","",OFFSET('Sanitation Data'!$D$31,0,10*ROW('Sanitation Data'!D27)))</f>
        <v/>
      </c>
      <c r="CS33" s="34" t="str">
        <f ca="1">+IF(OFFSET('Sanitation Data'!$D$32,0,10*ROW('Sanitation Data'!D27))="","",OFFSET('Sanitation Data'!$D$32,0,10*ROW('Sanitation Data'!D27)))</f>
        <v/>
      </c>
      <c r="CT33" s="34" t="str">
        <f ca="1">+IF(OFFSET('Sanitation Data'!$D$33,0,10*ROW('Sanitation Data'!D27))="","",OFFSET('Sanitation Data'!$D$33,0,10*ROW('Sanitation Data'!D27)))</f>
        <v/>
      </c>
      <c r="CU33" s="34" t="str">
        <f ca="1">+IF(OFFSET('Sanitation Data'!$E$29,0,10*ROW('Sanitation Data'!E27))="","",OFFSET('Sanitation Data'!$E$29,0,10*ROW('Sanitation Data'!E27)))</f>
        <v/>
      </c>
      <c r="CV33" s="34" t="str">
        <f ca="1">+IF(OFFSET('Sanitation Data'!$E$30,0,10*ROW('Sanitation Data'!E27))="","",OFFSET('Sanitation Data'!$E$30,0,10*ROW('Sanitation Data'!E27)))</f>
        <v/>
      </c>
      <c r="CW33" s="34" t="str">
        <f ca="1">+IF(OFFSET('Sanitation Data'!$E$31,0,10*ROW('Sanitation Data'!E27))="","",OFFSET('Sanitation Data'!$E$31,0,10*ROW('Sanitation Data'!E27)))</f>
        <v/>
      </c>
      <c r="CX33" s="34" t="str">
        <f ca="1">+IF(OFFSET('Sanitation Data'!$E$32,0,10*ROW('Sanitation Data'!E27))="","",OFFSET('Sanitation Data'!$E$32,0,10*ROW('Sanitation Data'!E27)))</f>
        <v/>
      </c>
      <c r="CY33" s="34" t="str">
        <f ca="1">+IF(OFFSET('Sanitation Data'!$E$33,0,10*ROW('Sanitation Data'!E27))="","",OFFSET('Sanitation Data'!$E$33,0,10*ROW('Sanitation Data'!E27)))</f>
        <v/>
      </c>
      <c r="CZ33" s="34" t="str">
        <f ca="1">+IF(OFFSET('Sanitation Data'!$F$29,0,10*ROW('Sanitation Data'!F27))="","",OFFSET('Sanitation Data'!$F$29,0,10*ROW('Sanitation Data'!F27)))</f>
        <v/>
      </c>
      <c r="DA33" s="34" t="str">
        <f ca="1">+IF(OFFSET('Sanitation Data'!$F$30,0,10*ROW('Sanitation Data'!F27))="","",OFFSET('Sanitation Data'!$F$30,0,10*ROW('Sanitation Data'!F27)))</f>
        <v/>
      </c>
      <c r="DB33" s="34" t="str">
        <f ca="1">+IF(OFFSET('Sanitation Data'!$F$31,0,10*ROW('Sanitation Data'!F27))="","",OFFSET('Sanitation Data'!$F$31,0,10*ROW('Sanitation Data'!F27)))</f>
        <v/>
      </c>
      <c r="DC33" s="34" t="str">
        <f ca="1">+IF(OFFSET('Sanitation Data'!$F$32,0,10*ROW('Sanitation Data'!F27))="","",OFFSET('Sanitation Data'!$F$32,0,10*ROW('Sanitation Data'!F27)))</f>
        <v/>
      </c>
      <c r="DD33" s="34" t="str">
        <f ca="1">+IF(OFFSET('Sanitation Data'!$F$33,0,10*ROW('Sanitation Data'!F27))="","",OFFSET('Sanitation Data'!$F$33,0,10*ROW('Sanitation Data'!F27)))</f>
        <v/>
      </c>
      <c r="DE33" s="34" t="str">
        <f ca="1">+IF(OFFSET('Sanitation Data'!$G$29,0,10*ROW('Sanitation Data'!G27))="","",OFFSET('Sanitation Data'!$G$29,0,10*ROW('Sanitation Data'!G27)))</f>
        <v/>
      </c>
      <c r="DF33" s="34" t="str">
        <f ca="1">+IF(OFFSET('Sanitation Data'!$G$30,0,10*ROW('Sanitation Data'!G27))="","",OFFSET('Sanitation Data'!$G$30,0,10*ROW('Sanitation Data'!G27)))</f>
        <v/>
      </c>
      <c r="DG33" s="34" t="str">
        <f ca="1">+IF(OFFSET('Sanitation Data'!$G$31,0,10*ROW('Sanitation Data'!G27))="","",OFFSET('Sanitation Data'!$G$31,0,10*ROW('Sanitation Data'!G27)))</f>
        <v/>
      </c>
      <c r="DH33" s="34" t="str">
        <f ca="1">+IF(OFFSET('Sanitation Data'!$G$32,0,10*ROW('Sanitation Data'!G27))="","",OFFSET('Sanitation Data'!$G$32,0,10*ROW('Sanitation Data'!G27)))</f>
        <v/>
      </c>
      <c r="DI33" s="34" t="str">
        <f ca="1">+IF(OFFSET('Sanitation Data'!$G$33,0,10*ROW('Sanitation Data'!G27))="","",OFFSET('Sanitation Data'!$G$33,0,10*ROW('Sanitation Data'!G27)))</f>
        <v/>
      </c>
      <c r="DJ33" s="34" t="str">
        <f ca="1">+IF(OFFSET('Sanitation Data'!$H$29,0,10*ROW('Sanitation Data'!H27))="","",OFFSET('Sanitation Data'!$H$29,0,10*ROW('Sanitation Data'!H27)))</f>
        <v/>
      </c>
      <c r="DK33" s="34" t="str">
        <f ca="1">+IF(OFFSET('Sanitation Data'!$H$30,0,10*ROW('Sanitation Data'!H27))="","",OFFSET('Sanitation Data'!$H$30,0,10*ROW('Sanitation Data'!H27)))</f>
        <v/>
      </c>
      <c r="DL33" s="34" t="str">
        <f ca="1">+IF(OFFSET('Sanitation Data'!$H$31,0,10*ROW('Sanitation Data'!H27))="","",OFFSET('Sanitation Data'!$H$31,0,10*ROW('Sanitation Data'!H27)))</f>
        <v/>
      </c>
      <c r="DM33" s="34" t="str">
        <f ca="1">+IF(OFFSET('Sanitation Data'!$H$32,0,10*ROW('Sanitation Data'!H27))="","",OFFSET('Sanitation Data'!$H$32,0,10*ROW('Sanitation Data'!H27)))</f>
        <v/>
      </c>
      <c r="DN33" s="34" t="str">
        <f ca="1">+IF(OFFSET('Sanitation Data'!$H$33,0,10*ROW('Sanitation Data'!H27))="","",OFFSET('Sanitation Data'!$H$33,0,10*ROW('Sanitation Data'!H27)))</f>
        <v/>
      </c>
      <c r="DO33" s="34" t="str">
        <f ca="1">+IF(OFFSET('Hygiene Data'!$C$12,0,10*ROW('Hygiene Data'!C27))="","",OFFSET('Hygiene Data'!$C$12,0,10*ROW('Hygiene Data'!C27)))</f>
        <v/>
      </c>
      <c r="DP33" s="34" t="str">
        <f ca="1">+IF(OFFSET('Hygiene Data'!$C$13,0,10*ROW('Hygiene Data'!C27))="","",OFFSET('Hygiene Data'!$C$13,0,10*ROW('Hygiene Data'!C27)))</f>
        <v/>
      </c>
      <c r="DQ33" s="34" t="str">
        <f ca="1">+IF(OFFSET('Hygiene Data'!$C$14,0,10*ROW('Hygiene Data'!C27))="","",OFFSET('Hygiene Data'!$C$14,0,10*ROW('Hygiene Data'!C27)))</f>
        <v/>
      </c>
      <c r="DR33" s="34" t="str">
        <f ca="1">+IF(OFFSET('Hygiene Data'!$D$12,0,10*ROW('Hygiene Data'!D27))="","",OFFSET('Hygiene Data'!$D$12,0,10*ROW('Hygiene Data'!D27)))</f>
        <v/>
      </c>
      <c r="DS33" s="34" t="str">
        <f ca="1">+IF(OFFSET('Hygiene Data'!$D$13,0,10*ROW('Hygiene Data'!D27))="","",OFFSET('Hygiene Data'!$D$13,0,10*ROW('Hygiene Data'!D27)))</f>
        <v/>
      </c>
      <c r="DT33" s="34" t="str">
        <f ca="1">+IF(OFFSET('Hygiene Data'!$D$14,0,10*ROW('Hygiene Data'!D27))="","",OFFSET('Hygiene Data'!$D$14,0,10*ROW('Hygiene Data'!D27)))</f>
        <v/>
      </c>
      <c r="DU33" s="34" t="str">
        <f ca="1">+IF(OFFSET('Hygiene Data'!$E$12,0,10*ROW('Hygiene Data'!E27))="","",OFFSET('Hygiene Data'!$E$12,0,10*ROW('Hygiene Data'!E27)))</f>
        <v/>
      </c>
      <c r="DV33" s="34" t="str">
        <f ca="1">+IF(OFFSET('Hygiene Data'!$E$13,0,10*ROW('Hygiene Data'!E27))="","",OFFSET('Hygiene Data'!$E$13,0,10*ROW('Hygiene Data'!E27)))</f>
        <v/>
      </c>
      <c r="DW33" s="34" t="str">
        <f ca="1">+IF(OFFSET('Hygiene Data'!$E$14,0,10*ROW('Hygiene Data'!E27))="","",OFFSET('Hygiene Data'!$E$14,0,10*ROW('Hygiene Data'!E27)))</f>
        <v/>
      </c>
      <c r="DX33" s="34" t="str">
        <f ca="1">+IF(OFFSET('Hygiene Data'!$F$12,0,10*ROW('Hygiene Data'!F27))="","",OFFSET('Hygiene Data'!$F$12,0,10*ROW('Hygiene Data'!F27)))</f>
        <v/>
      </c>
      <c r="DY33" s="34" t="str">
        <f ca="1">+IF(OFFSET('Hygiene Data'!$F$13,0,10*ROW('Hygiene Data'!F27))="","",OFFSET('Hygiene Data'!$F$13,0,10*ROW('Hygiene Data'!F27)))</f>
        <v/>
      </c>
      <c r="DZ33" s="34" t="str">
        <f ca="1">+IF(OFFSET('Hygiene Data'!$F$14,0,10*ROW('Hygiene Data'!F27))="","",OFFSET('Hygiene Data'!$F$14,0,10*ROW('Hygiene Data'!F27)))</f>
        <v/>
      </c>
      <c r="EA33" s="34" t="str">
        <f ca="1">+IF(OFFSET('Hygiene Data'!$G$12,0,10*ROW('Hygiene Data'!G27))="","",OFFSET('Hygiene Data'!$G$12,0,10*ROW('Hygiene Data'!G27)))</f>
        <v/>
      </c>
      <c r="EB33" s="34" t="str">
        <f ca="1">+IF(OFFSET('Hygiene Data'!$G$13,0,10*ROW('Hygiene Data'!G27))="","",OFFSET('Hygiene Data'!$G$13,0,10*ROW('Hygiene Data'!G27)))</f>
        <v/>
      </c>
      <c r="EC33" s="34" t="str">
        <f ca="1">+IF(OFFSET('Hygiene Data'!$G$14,0,10*ROW('Hygiene Data'!G27))="","",OFFSET('Hygiene Data'!$G$14,0,10*ROW('Hygiene Data'!G27)))</f>
        <v/>
      </c>
      <c r="ED33" s="34" t="str">
        <f ca="1">+IF(OFFSET('Hygiene Data'!$H$12,0,10*ROW('Hygiene Data'!H27))="","",OFFSET('Hygiene Data'!$H$12,0,10*ROW('Hygiene Data'!H27)))</f>
        <v/>
      </c>
      <c r="EE33" s="34" t="str">
        <f ca="1">+IF(OFFSET('Hygiene Data'!$H$13,0,10*ROW('Hygiene Data'!H27))="","",OFFSET('Hygiene Data'!$H$13,0,10*ROW('Hygiene Data'!H27)))</f>
        <v/>
      </c>
      <c r="EF33" s="34" t="str">
        <f ca="1">+IF(OFFSET('Hygiene Data'!$H$14,0,10*ROW('Hygiene Data'!H27))="","",OFFSET('Hygiene Data'!$H$14,0,10*ROW('Hygiene Data'!H27)))</f>
        <v/>
      </c>
    </row>
    <row r="34" spans="1:136" x14ac:dyDescent="0.25">
      <c r="A34" s="57" t="str">
        <f ca="1">+IF(OFFSET('Water Data'!$B$1,0,10*ROW('Water Data'!B31))="","",OFFSET('Water Data'!$B$1,0,10*ROW('Water Data'!B31)))</f>
        <v/>
      </c>
      <c r="B34" s="57" t="str">
        <f ca="1">+IF(OFFSET('Water Data'!$A$3,0,10*ROW('Water Data'!A31))="","",OFFSET('Water Data'!$A$3,0,10*ROW('Water Data'!A31)))</f>
        <v/>
      </c>
      <c r="C34" s="57" t="str">
        <f ca="1">+IF(OFFSET('Water Data'!$C$3,0,10*ROW('Water Data'!C31))="","",OFFSET('Water Data'!$C$3,0,10*ROW('Water Data'!C31)))</f>
        <v/>
      </c>
      <c r="D34" s="248" t="e">
        <f ca="1">+IF(AND(ISNUMBER(OFFSET('Water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8" t="e">
        <f ca="1">+IF(AND(ISNUMBER(OFFSET('Water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8" t="e">
        <f ca="1">+IF(AND(ISNUMBER(OFFSET('Water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8" t="e">
        <f ca="1">+IF(AND(ISNUMBER(OFFSET('Water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8" t="e">
        <f ca="1">+IF(AND(ISNUMBER(OFFSET('Water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8" t="e">
        <f ca="1">+IF(AND(ISNUMBER(OFFSET('Water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8" t="e">
        <f ca="1">+IF(AND(ISNUMBER(OFFSET('Water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8" t="e">
        <f ca="1">+IF(AND(ISNUMBER(OFFSET('Water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8" t="e">
        <f ca="1">+IF(AND(ISNUMBER(OFFSET('Water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8" t="e">
        <f ca="1">+IF(AND(ISNUMBER(OFFSET('Water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8" t="e">
        <f ca="1">+IF(AND(ISNUMBER(OFFSET('Water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8" t="e">
        <f ca="1">+IF(AND(ISNUMBER(OFFSET('Water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8" t="e">
        <f ca="1">+IF(AND(ISNUMBER(OFFSET('Water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8" t="e">
        <f ca="1">+IF(AND(ISNUMBER(OFFSET('Water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8" t="e">
        <f ca="1">+IF(AND(ISNUMBER(OFFSET('Water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8" t="e">
        <f ca="1">+IF(AND(ISNUMBER(OFFSET('Water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8" t="e">
        <f ca="1">+IF(AND(ISNUMBER(OFFSET('Water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8" t="e">
        <f ca="1">+IF(AND(ISNUMBER(OFFSET('Water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9" t="e">
        <f ca="1">+IF(AND(ISNUMBER(OFFSET('Sanitation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9" t="e">
        <f ca="1">+IF(AND(ISNUMBER(OFFSET('Sanitation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9" t="e">
        <f ca="1">+IF(AND(ISNUMBER(OFFSET('Sanitation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9" t="e">
        <f ca="1">+IF(AND(ISNUMBER(OFFSET('Sanitation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9" t="e">
        <f ca="1">+IF(AND(ISNUMBER(OFFSET('Sanitation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9" t="e">
        <f ca="1">+IF(AND(ISNUMBER(OFFSET('Sanitation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9" t="e">
        <f ca="1">+IF(AND(ISNUMBER(OFFSET('Sanitation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9" t="e">
        <f ca="1">+IF(AND(ISNUMBER(OFFSET('Sanitation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9" t="e">
        <f ca="1">+IF(AND(ISNUMBER(OFFSET('Sanitation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9" t="e">
        <f ca="1">+IF(AND(ISNUMBER(OFFSET('Sanitation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9" t="e">
        <f ca="1">+IF(AND(ISNUMBER(OFFSET('Sanitation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9" t="e">
        <f ca="1">+IF(AND(ISNUMBER(OFFSET('Sanitation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9" t="e">
        <f ca="1">+IF(AND(ISNUMBER(OFFSET('Sanitation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9" t="e">
        <f ca="1">+IF(AND(ISNUMBER(OFFSET('Sanitation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9" t="e">
        <f ca="1">+IF(AND(ISNUMBER(OFFSET('Sanitation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9" t="e">
        <f ca="1">+IF(AND(ISNUMBER(OFFSET('Sanitation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9" t="e">
        <f ca="1">+IF(AND(ISNUMBER(OFFSET('Sanitation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9" t="e">
        <f ca="1">+IF(AND(ISNUMBER(OFFSET('Sanitation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9" t="e">
        <f ca="1">+IF(AND(ISNUMBER(OFFSET('Sanitation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9" t="e">
        <f ca="1">+IF(AND(ISNUMBER(OFFSET('Sanitation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9" t="e">
        <f ca="1">+IF(AND(ISNUMBER(OFFSET('Sanitation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9" t="e">
        <f ca="1">+IF(AND(ISNUMBER(OFFSET('Sanitation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9" t="e">
        <f ca="1">+IF(AND(ISNUMBER(OFFSET('Sanitation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9" t="e">
        <f ca="1">+IF(AND(ISNUMBER(OFFSET('Sanitation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9" t="e">
        <f ca="1">+IF(AND(ISNUMBER(OFFSET('Sanitation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9" t="e">
        <f ca="1">+IF(AND(ISNUMBER(OFFSET('Sanitation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9" t="e">
        <f ca="1">+IF(AND(ISNUMBER(OFFSET('Sanitation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9" t="e">
        <f ca="1">+IF(AND(ISNUMBER(OFFSET('Sanitation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9" t="e">
        <f ca="1">+IF(AND(ISNUMBER(OFFSET('Sanitation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9" t="e">
        <f ca="1">+IF(AND(ISNUMBER(OFFSET('Sanitation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0" t="e">
        <f ca="1">+IF(AND(ISNUMBER(OFFSET('Hygiene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0" t="e">
        <f ca="1">+IF(AND(ISNUMBER(OFFSET('Hygiene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0" t="e">
        <f ca="1">+IF(AND(ISNUMBER(OFFSET('Hygiene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0" t="e">
        <f ca="1">+IF(AND(ISNUMBER(OFFSET('Hygiene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0" t="e">
        <f ca="1">+IF(AND(ISNUMBER(OFFSET('Hygiene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0" t="e">
        <f ca="1">+IF(AND(ISNUMBER(OFFSET('Hygiene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0" t="e">
        <f ca="1">+IF(AND(ISNUMBER(OFFSET('Hygiene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0" t="e">
        <f ca="1">+IF(AND(ISNUMBER(OFFSET('Hygiene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0" t="e">
        <f ca="1">+IF(AND(ISNUMBER(OFFSET('Hygiene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0" t="e">
        <f ca="1">+IF(AND(ISNUMBER(OFFSET('Hygiene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0" t="e">
        <f ca="1">+IF(AND(ISNUMBER(OFFSET('Hygiene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0" t="e">
        <f ca="1">+IF(AND(ISNUMBER(OFFSET('Hygiene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0" t="e">
        <f ca="1">+IF(AND(ISNUMBER(OFFSET('Hygiene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0" t="e">
        <f ca="1">+IF(AND(ISNUMBER(OFFSET('Hygiene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0" t="e">
        <f ca="1">+IF(AND(ISNUMBER(OFFSET('Hygiene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0" t="e">
        <f ca="1">+IF(AND(ISNUMBER(OFFSET('Hygiene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0" t="e">
        <f ca="1">+IF(AND(ISNUMBER(OFFSET('Hygiene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0" t="e">
        <f ca="1">+IF(AND(ISNUMBER(OFFSET('Hygiene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1">+IF(OFFSET('Water Data'!$C$28,0,10*ROW('Water Data'!C28))="","",OFFSET('Water Data'!$C$28,0,10*ROW('Water Data'!C28)))</f>
        <v/>
      </c>
      <c r="BT34" s="34" t="str">
        <f ca="1">+IF(OFFSET('Water Data'!$C$29,0,10*ROW('Water Data'!C28))="","",OFFSET('Water Data'!$C$29,0,10*ROW('Water Data'!C28)))</f>
        <v/>
      </c>
      <c r="BU34" s="34" t="str">
        <f ca="1">+IF(OFFSET('Water Data'!$C$30,0,10*ROW('Water Data'!C28))="","",OFFSET('Water Data'!$C$30,0,10*ROW('Water Data'!C28)))</f>
        <v/>
      </c>
      <c r="BV34" s="34" t="str">
        <f ca="1">+IF(OFFSET('Water Data'!$D$28,0,10*ROW('Water Data'!D28))="","",OFFSET('Water Data'!$D$28,0,10*ROW('Water Data'!D28)))</f>
        <v/>
      </c>
      <c r="BW34" s="34" t="str">
        <f ca="1">+IF(OFFSET('Water Data'!$D$29,0,10*ROW('Water Data'!D28))="","",OFFSET('Water Data'!$D$29,0,10*ROW('Water Data'!D28)))</f>
        <v/>
      </c>
      <c r="BX34" s="34" t="str">
        <f ca="1">+IF(OFFSET('Water Data'!$D$30,0,10*ROW('Water Data'!D28))="","",OFFSET('Water Data'!$D$30,0,10*ROW('Water Data'!D28)))</f>
        <v/>
      </c>
      <c r="BY34" s="34" t="str">
        <f ca="1">+IF(OFFSET('Water Data'!$E$28,0,10*ROW('Water Data'!E28))="","",OFFSET('Water Data'!$E$28,0,10*ROW('Water Data'!E28)))</f>
        <v/>
      </c>
      <c r="BZ34" s="34" t="str">
        <f ca="1">+IF(OFFSET('Water Data'!$E$29,0,10*ROW('Water Data'!E28))="","",OFFSET('Water Data'!$E$29,0,10*ROW('Water Data'!E28)))</f>
        <v/>
      </c>
      <c r="CA34" s="34" t="str">
        <f ca="1">+IF(OFFSET('Water Data'!$E$30,0,10*ROW('Water Data'!E28))="","",OFFSET('Water Data'!$E$30,0,10*ROW('Water Data'!E28)))</f>
        <v/>
      </c>
      <c r="CB34" s="34" t="str">
        <f ca="1">+IF(OFFSET('Water Data'!$F$28,0,10*ROW('Water Data'!F28))="","",OFFSET('Water Data'!$F$28,0,10*ROW('Water Data'!F28)))</f>
        <v/>
      </c>
      <c r="CC34" s="34" t="str">
        <f ca="1">+IF(OFFSET('Water Data'!$F$29,0,10*ROW('Water Data'!F28))="","",OFFSET('Water Data'!$F$29,0,10*ROW('Water Data'!F28)))</f>
        <v/>
      </c>
      <c r="CD34" s="34" t="str">
        <f ca="1">+IF(OFFSET('Water Data'!$F$30,0,10*ROW('Water Data'!F28))="","",OFFSET('Water Data'!$F$30,0,10*ROW('Water Data'!F28)))</f>
        <v/>
      </c>
      <c r="CE34" s="34" t="str">
        <f ca="1">+IF(OFFSET('Water Data'!$G$28,0,10*ROW('Water Data'!G28))="","",OFFSET('Water Data'!$G$28,0,10*ROW('Water Data'!G28)))</f>
        <v/>
      </c>
      <c r="CF34" s="34" t="str">
        <f ca="1">+IF(OFFSET('Water Data'!$G$29,0,10*ROW('Water Data'!G28))="","",OFFSET('Water Data'!$G$29,0,10*ROW('Water Data'!G28)))</f>
        <v/>
      </c>
      <c r="CG34" s="34" t="str">
        <f ca="1">+IF(OFFSET('Water Data'!$G$30,0,10*ROW('Water Data'!G28))="","",OFFSET('Water Data'!$G$30,0,10*ROW('Water Data'!G28)))</f>
        <v/>
      </c>
      <c r="CH34" s="34" t="str">
        <f ca="1">+IF(OFFSET('Water Data'!$H$28,0,10*ROW('Water Data'!H28))="","",OFFSET('Water Data'!$H$28,0,10*ROW('Water Data'!H28)))</f>
        <v/>
      </c>
      <c r="CI34" s="34" t="str">
        <f ca="1">+IF(OFFSET('Water Data'!$H$29,0,10*ROW('Water Data'!H28))="","",OFFSET('Water Data'!$H$29,0,10*ROW('Water Data'!H28)))</f>
        <v/>
      </c>
      <c r="CJ34" s="34" t="str">
        <f ca="1">+IF(OFFSET('Water Data'!$H$30,0,10*ROW('Water Data'!H28))="","",OFFSET('Water Data'!$H$30,0,10*ROW('Water Data'!H28)))</f>
        <v/>
      </c>
      <c r="CK34" s="34" t="str">
        <f ca="1">+IF(OFFSET('Sanitation Data'!$C$29,0,10*ROW('Sanitation Data'!C28))="","",OFFSET('Sanitation Data'!$C$29,0,10*ROW('Sanitation Data'!C28)))</f>
        <v/>
      </c>
      <c r="CL34" s="34" t="str">
        <f ca="1">+IF(OFFSET('Sanitation Data'!$C$30,0,10*ROW('Sanitation Data'!C28))="","",OFFSET('Sanitation Data'!$C$30,0,10*ROW('Sanitation Data'!C28)))</f>
        <v/>
      </c>
      <c r="CM34" s="34" t="str">
        <f ca="1">+IF(OFFSET('Sanitation Data'!$C$31,0,10*ROW('Sanitation Data'!C28))="","",OFFSET('Sanitation Data'!$C$31,0,10*ROW('Sanitation Data'!C28)))</f>
        <v/>
      </c>
      <c r="CN34" s="34" t="str">
        <f ca="1">+IF(OFFSET('Sanitation Data'!$C$32,0,10*ROW('Sanitation Data'!C28))="","",OFFSET('Sanitation Data'!$C$32,0,10*ROW('Sanitation Data'!C28)))</f>
        <v/>
      </c>
      <c r="CO34" s="34" t="str">
        <f ca="1">+IF(OFFSET('Sanitation Data'!$C$33,0,10*ROW('Sanitation Data'!C28))="","",OFFSET('Sanitation Data'!$C$33,0,10*ROW('Sanitation Data'!C28)))</f>
        <v/>
      </c>
      <c r="CP34" s="34" t="str">
        <f ca="1">+IF(OFFSET('Sanitation Data'!$D$29,0,10*ROW('Sanitation Data'!D28))="","",OFFSET('Sanitation Data'!$D$29,0,10*ROW('Sanitation Data'!D28)))</f>
        <v/>
      </c>
      <c r="CQ34" s="34" t="str">
        <f ca="1">+IF(OFFSET('Sanitation Data'!$D$30,0,10*ROW('Sanitation Data'!D28))="","",OFFSET('Sanitation Data'!$D$30,0,10*ROW('Sanitation Data'!D28)))</f>
        <v/>
      </c>
      <c r="CR34" s="34" t="str">
        <f ca="1">+IF(OFFSET('Sanitation Data'!$D$31,0,10*ROW('Sanitation Data'!D28))="","",OFFSET('Sanitation Data'!$D$31,0,10*ROW('Sanitation Data'!D28)))</f>
        <v/>
      </c>
      <c r="CS34" s="34" t="str">
        <f ca="1">+IF(OFFSET('Sanitation Data'!$D$32,0,10*ROW('Sanitation Data'!D28))="","",OFFSET('Sanitation Data'!$D$32,0,10*ROW('Sanitation Data'!D28)))</f>
        <v/>
      </c>
      <c r="CT34" s="34" t="str">
        <f ca="1">+IF(OFFSET('Sanitation Data'!$D$33,0,10*ROW('Sanitation Data'!D28))="","",OFFSET('Sanitation Data'!$D$33,0,10*ROW('Sanitation Data'!D28)))</f>
        <v/>
      </c>
      <c r="CU34" s="34" t="str">
        <f ca="1">+IF(OFFSET('Sanitation Data'!$E$29,0,10*ROW('Sanitation Data'!E28))="","",OFFSET('Sanitation Data'!$E$29,0,10*ROW('Sanitation Data'!E28)))</f>
        <v/>
      </c>
      <c r="CV34" s="34" t="str">
        <f ca="1">+IF(OFFSET('Sanitation Data'!$E$30,0,10*ROW('Sanitation Data'!E28))="","",OFFSET('Sanitation Data'!$E$30,0,10*ROW('Sanitation Data'!E28)))</f>
        <v/>
      </c>
      <c r="CW34" s="34" t="str">
        <f ca="1">+IF(OFFSET('Sanitation Data'!$E$31,0,10*ROW('Sanitation Data'!E28))="","",OFFSET('Sanitation Data'!$E$31,0,10*ROW('Sanitation Data'!E28)))</f>
        <v/>
      </c>
      <c r="CX34" s="34" t="str">
        <f ca="1">+IF(OFFSET('Sanitation Data'!$E$32,0,10*ROW('Sanitation Data'!E28))="","",OFFSET('Sanitation Data'!$E$32,0,10*ROW('Sanitation Data'!E28)))</f>
        <v/>
      </c>
      <c r="CY34" s="34" t="str">
        <f ca="1">+IF(OFFSET('Sanitation Data'!$E$33,0,10*ROW('Sanitation Data'!E28))="","",OFFSET('Sanitation Data'!$E$33,0,10*ROW('Sanitation Data'!E28)))</f>
        <v/>
      </c>
      <c r="CZ34" s="34" t="str">
        <f ca="1">+IF(OFFSET('Sanitation Data'!$F$29,0,10*ROW('Sanitation Data'!F28))="","",OFFSET('Sanitation Data'!$F$29,0,10*ROW('Sanitation Data'!F28)))</f>
        <v/>
      </c>
      <c r="DA34" s="34" t="str">
        <f ca="1">+IF(OFFSET('Sanitation Data'!$F$30,0,10*ROW('Sanitation Data'!F28))="","",OFFSET('Sanitation Data'!$F$30,0,10*ROW('Sanitation Data'!F28)))</f>
        <v/>
      </c>
      <c r="DB34" s="34" t="str">
        <f ca="1">+IF(OFFSET('Sanitation Data'!$F$31,0,10*ROW('Sanitation Data'!F28))="","",OFFSET('Sanitation Data'!$F$31,0,10*ROW('Sanitation Data'!F28)))</f>
        <v/>
      </c>
      <c r="DC34" s="34" t="str">
        <f ca="1">+IF(OFFSET('Sanitation Data'!$F$32,0,10*ROW('Sanitation Data'!F28))="","",OFFSET('Sanitation Data'!$F$32,0,10*ROW('Sanitation Data'!F28)))</f>
        <v/>
      </c>
      <c r="DD34" s="34" t="str">
        <f ca="1">+IF(OFFSET('Sanitation Data'!$F$33,0,10*ROW('Sanitation Data'!F28))="","",OFFSET('Sanitation Data'!$F$33,0,10*ROW('Sanitation Data'!F28)))</f>
        <v/>
      </c>
      <c r="DE34" s="34" t="str">
        <f ca="1">+IF(OFFSET('Sanitation Data'!$G$29,0,10*ROW('Sanitation Data'!G28))="","",OFFSET('Sanitation Data'!$G$29,0,10*ROW('Sanitation Data'!G28)))</f>
        <v/>
      </c>
      <c r="DF34" s="34" t="str">
        <f ca="1">+IF(OFFSET('Sanitation Data'!$G$30,0,10*ROW('Sanitation Data'!G28))="","",OFFSET('Sanitation Data'!$G$30,0,10*ROW('Sanitation Data'!G28)))</f>
        <v/>
      </c>
      <c r="DG34" s="34" t="str">
        <f ca="1">+IF(OFFSET('Sanitation Data'!$G$31,0,10*ROW('Sanitation Data'!G28))="","",OFFSET('Sanitation Data'!$G$31,0,10*ROW('Sanitation Data'!G28)))</f>
        <v/>
      </c>
      <c r="DH34" s="34" t="str">
        <f ca="1">+IF(OFFSET('Sanitation Data'!$G$32,0,10*ROW('Sanitation Data'!G28))="","",OFFSET('Sanitation Data'!$G$32,0,10*ROW('Sanitation Data'!G28)))</f>
        <v/>
      </c>
      <c r="DI34" s="34" t="str">
        <f ca="1">+IF(OFFSET('Sanitation Data'!$G$33,0,10*ROW('Sanitation Data'!G28))="","",OFFSET('Sanitation Data'!$G$33,0,10*ROW('Sanitation Data'!G28)))</f>
        <v/>
      </c>
      <c r="DJ34" s="34" t="str">
        <f ca="1">+IF(OFFSET('Sanitation Data'!$H$29,0,10*ROW('Sanitation Data'!H28))="","",OFFSET('Sanitation Data'!$H$29,0,10*ROW('Sanitation Data'!H28)))</f>
        <v/>
      </c>
      <c r="DK34" s="34" t="str">
        <f ca="1">+IF(OFFSET('Sanitation Data'!$H$30,0,10*ROW('Sanitation Data'!H28))="","",OFFSET('Sanitation Data'!$H$30,0,10*ROW('Sanitation Data'!H28)))</f>
        <v/>
      </c>
      <c r="DL34" s="34" t="str">
        <f ca="1">+IF(OFFSET('Sanitation Data'!$H$31,0,10*ROW('Sanitation Data'!H28))="","",OFFSET('Sanitation Data'!$H$31,0,10*ROW('Sanitation Data'!H28)))</f>
        <v/>
      </c>
      <c r="DM34" s="34" t="str">
        <f ca="1">+IF(OFFSET('Sanitation Data'!$H$32,0,10*ROW('Sanitation Data'!H28))="","",OFFSET('Sanitation Data'!$H$32,0,10*ROW('Sanitation Data'!H28)))</f>
        <v/>
      </c>
      <c r="DN34" s="34" t="str">
        <f ca="1">+IF(OFFSET('Sanitation Data'!$H$33,0,10*ROW('Sanitation Data'!H28))="","",OFFSET('Sanitation Data'!$H$33,0,10*ROW('Sanitation Data'!H28)))</f>
        <v/>
      </c>
      <c r="DO34" s="34" t="str">
        <f ca="1">+IF(OFFSET('Hygiene Data'!$C$12,0,10*ROW('Hygiene Data'!C28))="","",OFFSET('Hygiene Data'!$C$12,0,10*ROW('Hygiene Data'!C28)))</f>
        <v/>
      </c>
      <c r="DP34" s="34" t="str">
        <f ca="1">+IF(OFFSET('Hygiene Data'!$C$13,0,10*ROW('Hygiene Data'!C28))="","",OFFSET('Hygiene Data'!$C$13,0,10*ROW('Hygiene Data'!C28)))</f>
        <v/>
      </c>
      <c r="DQ34" s="34" t="str">
        <f ca="1">+IF(OFFSET('Hygiene Data'!$C$14,0,10*ROW('Hygiene Data'!C28))="","",OFFSET('Hygiene Data'!$C$14,0,10*ROW('Hygiene Data'!C28)))</f>
        <v/>
      </c>
      <c r="DR34" s="34" t="str">
        <f ca="1">+IF(OFFSET('Hygiene Data'!$D$12,0,10*ROW('Hygiene Data'!D28))="","",OFFSET('Hygiene Data'!$D$12,0,10*ROW('Hygiene Data'!D28)))</f>
        <v/>
      </c>
      <c r="DS34" s="34" t="str">
        <f ca="1">+IF(OFFSET('Hygiene Data'!$D$13,0,10*ROW('Hygiene Data'!D28))="","",OFFSET('Hygiene Data'!$D$13,0,10*ROW('Hygiene Data'!D28)))</f>
        <v/>
      </c>
      <c r="DT34" s="34" t="str">
        <f ca="1">+IF(OFFSET('Hygiene Data'!$D$14,0,10*ROW('Hygiene Data'!D28))="","",OFFSET('Hygiene Data'!$D$14,0,10*ROW('Hygiene Data'!D28)))</f>
        <v/>
      </c>
      <c r="DU34" s="34" t="str">
        <f ca="1">+IF(OFFSET('Hygiene Data'!$E$12,0,10*ROW('Hygiene Data'!E28))="","",OFFSET('Hygiene Data'!$E$12,0,10*ROW('Hygiene Data'!E28)))</f>
        <v/>
      </c>
      <c r="DV34" s="34" t="str">
        <f ca="1">+IF(OFFSET('Hygiene Data'!$E$13,0,10*ROW('Hygiene Data'!E28))="","",OFFSET('Hygiene Data'!$E$13,0,10*ROW('Hygiene Data'!E28)))</f>
        <v/>
      </c>
      <c r="DW34" s="34" t="str">
        <f ca="1">+IF(OFFSET('Hygiene Data'!$E$14,0,10*ROW('Hygiene Data'!E28))="","",OFFSET('Hygiene Data'!$E$14,0,10*ROW('Hygiene Data'!E28)))</f>
        <v/>
      </c>
      <c r="DX34" s="34" t="str">
        <f ca="1">+IF(OFFSET('Hygiene Data'!$F$12,0,10*ROW('Hygiene Data'!F28))="","",OFFSET('Hygiene Data'!$F$12,0,10*ROW('Hygiene Data'!F28)))</f>
        <v/>
      </c>
      <c r="DY34" s="34" t="str">
        <f ca="1">+IF(OFFSET('Hygiene Data'!$F$13,0,10*ROW('Hygiene Data'!F28))="","",OFFSET('Hygiene Data'!$F$13,0,10*ROW('Hygiene Data'!F28)))</f>
        <v/>
      </c>
      <c r="DZ34" s="34" t="str">
        <f ca="1">+IF(OFFSET('Hygiene Data'!$F$14,0,10*ROW('Hygiene Data'!F28))="","",OFFSET('Hygiene Data'!$F$14,0,10*ROW('Hygiene Data'!F28)))</f>
        <v/>
      </c>
      <c r="EA34" s="34" t="str">
        <f ca="1">+IF(OFFSET('Hygiene Data'!$G$12,0,10*ROW('Hygiene Data'!G28))="","",OFFSET('Hygiene Data'!$G$12,0,10*ROW('Hygiene Data'!G28)))</f>
        <v/>
      </c>
      <c r="EB34" s="34" t="str">
        <f ca="1">+IF(OFFSET('Hygiene Data'!$G$13,0,10*ROW('Hygiene Data'!G28))="","",OFFSET('Hygiene Data'!$G$13,0,10*ROW('Hygiene Data'!G28)))</f>
        <v/>
      </c>
      <c r="EC34" s="34" t="str">
        <f ca="1">+IF(OFFSET('Hygiene Data'!$G$14,0,10*ROW('Hygiene Data'!G28))="","",OFFSET('Hygiene Data'!$G$14,0,10*ROW('Hygiene Data'!G28)))</f>
        <v/>
      </c>
      <c r="ED34" s="34" t="str">
        <f ca="1">+IF(OFFSET('Hygiene Data'!$H$12,0,10*ROW('Hygiene Data'!H28))="","",OFFSET('Hygiene Data'!$H$12,0,10*ROW('Hygiene Data'!H28)))</f>
        <v/>
      </c>
      <c r="EE34" s="34" t="str">
        <f ca="1">+IF(OFFSET('Hygiene Data'!$H$13,0,10*ROW('Hygiene Data'!H28))="","",OFFSET('Hygiene Data'!$H$13,0,10*ROW('Hygiene Data'!H28)))</f>
        <v/>
      </c>
      <c r="EF34" s="34" t="str">
        <f ca="1">+IF(OFFSET('Hygiene Data'!$H$14,0,10*ROW('Hygiene Data'!H28))="","",OFFSET('Hygiene Data'!$H$14,0,10*ROW('Hygiene Data'!H28)))</f>
        <v/>
      </c>
    </row>
    <row r="35" spans="1:136" x14ac:dyDescent="0.25">
      <c r="A35" s="57" t="str">
        <f ca="1">+IF(OFFSET('Water Data'!$B$1,0,10*ROW('Water Data'!B32))="","",OFFSET('Water Data'!$B$1,0,10*ROW('Water Data'!B32)))</f>
        <v/>
      </c>
      <c r="B35" s="57" t="str">
        <f ca="1">+IF(OFFSET('Water Data'!$A$3,0,10*ROW('Water Data'!A32))="","",OFFSET('Water Data'!$A$3,0,10*ROW('Water Data'!A32)))</f>
        <v/>
      </c>
      <c r="C35" s="57" t="str">
        <f ca="1">+IF(OFFSET('Water Data'!$C$3,0,10*ROW('Water Data'!C32))="","",OFFSET('Water Data'!$C$3,0,10*ROW('Water Data'!C32)))</f>
        <v/>
      </c>
      <c r="D35" s="248" t="e">
        <f ca="1">+IF(AND(ISNUMBER(OFFSET('Water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8" t="e">
        <f ca="1">+IF(AND(ISNUMBER(OFFSET('Water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8" t="e">
        <f ca="1">+IF(AND(ISNUMBER(OFFSET('Water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8" t="e">
        <f ca="1">+IF(AND(ISNUMBER(OFFSET('Water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8" t="e">
        <f ca="1">+IF(AND(ISNUMBER(OFFSET('Water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8" t="e">
        <f ca="1">+IF(AND(ISNUMBER(OFFSET('Water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8" t="e">
        <f ca="1">+IF(AND(ISNUMBER(OFFSET('Water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8" t="e">
        <f ca="1">+IF(AND(ISNUMBER(OFFSET('Water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8" t="e">
        <f ca="1">+IF(AND(ISNUMBER(OFFSET('Water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8" t="e">
        <f ca="1">+IF(AND(ISNUMBER(OFFSET('Water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8" t="e">
        <f ca="1">+IF(AND(ISNUMBER(OFFSET('Water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8" t="e">
        <f ca="1">+IF(AND(ISNUMBER(OFFSET('Water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8" t="e">
        <f ca="1">+IF(AND(ISNUMBER(OFFSET('Water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8" t="e">
        <f ca="1">+IF(AND(ISNUMBER(OFFSET('Water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8" t="e">
        <f ca="1">+IF(AND(ISNUMBER(OFFSET('Water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8" t="e">
        <f ca="1">+IF(AND(ISNUMBER(OFFSET('Water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8" t="e">
        <f ca="1">+IF(AND(ISNUMBER(OFFSET('Water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8" t="e">
        <f ca="1">+IF(AND(ISNUMBER(OFFSET('Water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9" t="e">
        <f ca="1">+IF(AND(ISNUMBER(OFFSET('Sanitation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9" t="e">
        <f ca="1">+IF(AND(ISNUMBER(OFFSET('Sanitation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9" t="e">
        <f ca="1">+IF(AND(ISNUMBER(OFFSET('Sanitation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9" t="e">
        <f ca="1">+IF(AND(ISNUMBER(OFFSET('Sanitation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9" t="e">
        <f ca="1">+IF(AND(ISNUMBER(OFFSET('Sanitation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9" t="e">
        <f ca="1">+IF(AND(ISNUMBER(OFFSET('Sanitation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9" t="e">
        <f ca="1">+IF(AND(ISNUMBER(OFFSET('Sanitation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9" t="e">
        <f ca="1">+IF(AND(ISNUMBER(OFFSET('Sanitation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9" t="e">
        <f ca="1">+IF(AND(ISNUMBER(OFFSET('Sanitation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9" t="e">
        <f ca="1">+IF(AND(ISNUMBER(OFFSET('Sanitation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9" t="e">
        <f ca="1">+IF(AND(ISNUMBER(OFFSET('Sanitation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9" t="e">
        <f ca="1">+IF(AND(ISNUMBER(OFFSET('Sanitation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9" t="e">
        <f ca="1">+IF(AND(ISNUMBER(OFFSET('Sanitation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9" t="e">
        <f ca="1">+IF(AND(ISNUMBER(OFFSET('Sanitation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9" t="e">
        <f ca="1">+IF(AND(ISNUMBER(OFFSET('Sanitation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9" t="e">
        <f ca="1">+IF(AND(ISNUMBER(OFFSET('Sanitation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9" t="e">
        <f ca="1">+IF(AND(ISNUMBER(OFFSET('Sanitation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9" t="e">
        <f ca="1">+IF(AND(ISNUMBER(OFFSET('Sanitation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9" t="e">
        <f ca="1">+IF(AND(ISNUMBER(OFFSET('Sanitation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9" t="e">
        <f ca="1">+IF(AND(ISNUMBER(OFFSET('Sanitation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9" t="e">
        <f ca="1">+IF(AND(ISNUMBER(OFFSET('Sanitation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9" t="e">
        <f ca="1">+IF(AND(ISNUMBER(OFFSET('Sanitation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9" t="e">
        <f ca="1">+IF(AND(ISNUMBER(OFFSET('Sanitation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9" t="e">
        <f ca="1">+IF(AND(ISNUMBER(OFFSET('Sanitation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9" t="e">
        <f ca="1">+IF(AND(ISNUMBER(OFFSET('Sanitation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9" t="e">
        <f ca="1">+IF(AND(ISNUMBER(OFFSET('Sanitation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9" t="e">
        <f ca="1">+IF(AND(ISNUMBER(OFFSET('Sanitation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9" t="e">
        <f ca="1">+IF(AND(ISNUMBER(OFFSET('Sanitation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9" t="e">
        <f ca="1">+IF(AND(ISNUMBER(OFFSET('Sanitation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9" t="e">
        <f ca="1">+IF(AND(ISNUMBER(OFFSET('Sanitation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0" t="e">
        <f ca="1">+IF(AND(ISNUMBER(OFFSET('Hygiene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0" t="e">
        <f ca="1">+IF(AND(ISNUMBER(OFFSET('Hygiene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0" t="e">
        <f ca="1">+IF(AND(ISNUMBER(OFFSET('Hygiene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0" t="e">
        <f ca="1">+IF(AND(ISNUMBER(OFFSET('Hygiene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0" t="e">
        <f ca="1">+IF(AND(ISNUMBER(OFFSET('Hygiene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0" t="e">
        <f ca="1">+IF(AND(ISNUMBER(OFFSET('Hygiene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0" t="e">
        <f ca="1">+IF(AND(ISNUMBER(OFFSET('Hygiene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0" t="e">
        <f ca="1">+IF(AND(ISNUMBER(OFFSET('Hygiene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0" t="e">
        <f ca="1">+IF(AND(ISNUMBER(OFFSET('Hygiene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0" t="e">
        <f ca="1">+IF(AND(ISNUMBER(OFFSET('Hygiene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0" t="e">
        <f ca="1">+IF(AND(ISNUMBER(OFFSET('Hygiene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0" t="e">
        <f ca="1">+IF(AND(ISNUMBER(OFFSET('Hygiene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0" t="e">
        <f ca="1">+IF(AND(ISNUMBER(OFFSET('Hygiene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0" t="e">
        <f ca="1">+IF(AND(ISNUMBER(OFFSET('Hygiene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0" t="e">
        <f ca="1">+IF(AND(ISNUMBER(OFFSET('Hygiene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0" t="e">
        <f ca="1">+IF(AND(ISNUMBER(OFFSET('Hygiene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0" t="e">
        <f ca="1">+IF(AND(ISNUMBER(OFFSET('Hygiene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0" t="e">
        <f ca="1">+IF(AND(ISNUMBER(OFFSET('Hygiene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1">+IF(OFFSET('Water Data'!$C$28,0,10*ROW('Water Data'!C29))="","",OFFSET('Water Data'!$C$28,0,10*ROW('Water Data'!C29)))</f>
        <v/>
      </c>
      <c r="BT35" s="34" t="str">
        <f ca="1">+IF(OFFSET('Water Data'!$C$29,0,10*ROW('Water Data'!C29))="","",OFFSET('Water Data'!$C$29,0,10*ROW('Water Data'!C29)))</f>
        <v/>
      </c>
      <c r="BU35" s="34" t="str">
        <f ca="1">+IF(OFFSET('Water Data'!$C$30,0,10*ROW('Water Data'!C29))="","",OFFSET('Water Data'!$C$30,0,10*ROW('Water Data'!C29)))</f>
        <v/>
      </c>
      <c r="BV35" s="34" t="str">
        <f ca="1">+IF(OFFSET('Water Data'!$D$28,0,10*ROW('Water Data'!D29))="","",OFFSET('Water Data'!$D$28,0,10*ROW('Water Data'!D29)))</f>
        <v/>
      </c>
      <c r="BW35" s="34" t="str">
        <f ca="1">+IF(OFFSET('Water Data'!$D$29,0,10*ROW('Water Data'!D29))="","",OFFSET('Water Data'!$D$29,0,10*ROW('Water Data'!D29)))</f>
        <v/>
      </c>
      <c r="BX35" s="34" t="str">
        <f ca="1">+IF(OFFSET('Water Data'!$D$30,0,10*ROW('Water Data'!D29))="","",OFFSET('Water Data'!$D$30,0,10*ROW('Water Data'!D29)))</f>
        <v/>
      </c>
      <c r="BY35" s="34" t="str">
        <f ca="1">+IF(OFFSET('Water Data'!$E$28,0,10*ROW('Water Data'!E29))="","",OFFSET('Water Data'!$E$28,0,10*ROW('Water Data'!E29)))</f>
        <v/>
      </c>
      <c r="BZ35" s="34" t="str">
        <f ca="1">+IF(OFFSET('Water Data'!$E$29,0,10*ROW('Water Data'!E29))="","",OFFSET('Water Data'!$E$29,0,10*ROW('Water Data'!E29)))</f>
        <v/>
      </c>
      <c r="CA35" s="34" t="str">
        <f ca="1">+IF(OFFSET('Water Data'!$E$30,0,10*ROW('Water Data'!E29))="","",OFFSET('Water Data'!$E$30,0,10*ROW('Water Data'!E29)))</f>
        <v/>
      </c>
      <c r="CB35" s="34" t="str">
        <f ca="1">+IF(OFFSET('Water Data'!$F$28,0,10*ROW('Water Data'!F29))="","",OFFSET('Water Data'!$F$28,0,10*ROW('Water Data'!F29)))</f>
        <v/>
      </c>
      <c r="CC35" s="34" t="str">
        <f ca="1">+IF(OFFSET('Water Data'!$F$29,0,10*ROW('Water Data'!F29))="","",OFFSET('Water Data'!$F$29,0,10*ROW('Water Data'!F29)))</f>
        <v/>
      </c>
      <c r="CD35" s="34" t="str">
        <f ca="1">+IF(OFFSET('Water Data'!$F$30,0,10*ROW('Water Data'!F29))="","",OFFSET('Water Data'!$F$30,0,10*ROW('Water Data'!F29)))</f>
        <v/>
      </c>
      <c r="CE35" s="34" t="str">
        <f ca="1">+IF(OFFSET('Water Data'!$G$28,0,10*ROW('Water Data'!G29))="","",OFFSET('Water Data'!$G$28,0,10*ROW('Water Data'!G29)))</f>
        <v/>
      </c>
      <c r="CF35" s="34" t="str">
        <f ca="1">+IF(OFFSET('Water Data'!$G$29,0,10*ROW('Water Data'!G29))="","",OFFSET('Water Data'!$G$29,0,10*ROW('Water Data'!G29)))</f>
        <v/>
      </c>
      <c r="CG35" s="34" t="str">
        <f ca="1">+IF(OFFSET('Water Data'!$G$30,0,10*ROW('Water Data'!G29))="","",OFFSET('Water Data'!$G$30,0,10*ROW('Water Data'!G29)))</f>
        <v/>
      </c>
      <c r="CH35" s="34" t="str">
        <f ca="1">+IF(OFFSET('Water Data'!$H$28,0,10*ROW('Water Data'!H29))="","",OFFSET('Water Data'!$H$28,0,10*ROW('Water Data'!H29)))</f>
        <v/>
      </c>
      <c r="CI35" s="34" t="str">
        <f ca="1">+IF(OFFSET('Water Data'!$H$29,0,10*ROW('Water Data'!H29))="","",OFFSET('Water Data'!$H$29,0,10*ROW('Water Data'!H29)))</f>
        <v/>
      </c>
      <c r="CJ35" s="34" t="str">
        <f ca="1">+IF(OFFSET('Water Data'!$H$30,0,10*ROW('Water Data'!H29))="","",OFFSET('Water Data'!$H$30,0,10*ROW('Water Data'!H29)))</f>
        <v/>
      </c>
      <c r="CK35" s="34" t="str">
        <f ca="1">+IF(OFFSET('Sanitation Data'!$C$29,0,10*ROW('Sanitation Data'!C29))="","",OFFSET('Sanitation Data'!$C$29,0,10*ROW('Sanitation Data'!C29)))</f>
        <v/>
      </c>
      <c r="CL35" s="34" t="str">
        <f ca="1">+IF(OFFSET('Sanitation Data'!$C$30,0,10*ROW('Sanitation Data'!C29))="","",OFFSET('Sanitation Data'!$C$30,0,10*ROW('Sanitation Data'!C29)))</f>
        <v/>
      </c>
      <c r="CM35" s="34" t="str">
        <f ca="1">+IF(OFFSET('Sanitation Data'!$C$31,0,10*ROW('Sanitation Data'!C29))="","",OFFSET('Sanitation Data'!$C$31,0,10*ROW('Sanitation Data'!C29)))</f>
        <v/>
      </c>
      <c r="CN35" s="34" t="str">
        <f ca="1">+IF(OFFSET('Sanitation Data'!$C$32,0,10*ROW('Sanitation Data'!C29))="","",OFFSET('Sanitation Data'!$C$32,0,10*ROW('Sanitation Data'!C29)))</f>
        <v/>
      </c>
      <c r="CO35" s="34" t="str">
        <f ca="1">+IF(OFFSET('Sanitation Data'!$C$33,0,10*ROW('Sanitation Data'!C29))="","",OFFSET('Sanitation Data'!$C$33,0,10*ROW('Sanitation Data'!C29)))</f>
        <v/>
      </c>
      <c r="CP35" s="34" t="str">
        <f ca="1">+IF(OFFSET('Sanitation Data'!$D$29,0,10*ROW('Sanitation Data'!D29))="","",OFFSET('Sanitation Data'!$D$29,0,10*ROW('Sanitation Data'!D29)))</f>
        <v/>
      </c>
      <c r="CQ35" s="34" t="str">
        <f ca="1">+IF(OFFSET('Sanitation Data'!$D$30,0,10*ROW('Sanitation Data'!D29))="","",OFFSET('Sanitation Data'!$D$30,0,10*ROW('Sanitation Data'!D29)))</f>
        <v/>
      </c>
      <c r="CR35" s="34" t="str">
        <f ca="1">+IF(OFFSET('Sanitation Data'!$D$31,0,10*ROW('Sanitation Data'!D29))="","",OFFSET('Sanitation Data'!$D$31,0,10*ROW('Sanitation Data'!D29)))</f>
        <v/>
      </c>
      <c r="CS35" s="34" t="str">
        <f ca="1">+IF(OFFSET('Sanitation Data'!$D$32,0,10*ROW('Sanitation Data'!D29))="","",OFFSET('Sanitation Data'!$D$32,0,10*ROW('Sanitation Data'!D29)))</f>
        <v/>
      </c>
      <c r="CT35" s="34" t="str">
        <f ca="1">+IF(OFFSET('Sanitation Data'!$D$33,0,10*ROW('Sanitation Data'!D29))="","",OFFSET('Sanitation Data'!$D$33,0,10*ROW('Sanitation Data'!D29)))</f>
        <v/>
      </c>
      <c r="CU35" s="34" t="str">
        <f ca="1">+IF(OFFSET('Sanitation Data'!$E$29,0,10*ROW('Sanitation Data'!E29))="","",OFFSET('Sanitation Data'!$E$29,0,10*ROW('Sanitation Data'!E29)))</f>
        <v/>
      </c>
      <c r="CV35" s="34" t="str">
        <f ca="1">+IF(OFFSET('Sanitation Data'!$E$30,0,10*ROW('Sanitation Data'!E29))="","",OFFSET('Sanitation Data'!$E$30,0,10*ROW('Sanitation Data'!E29)))</f>
        <v/>
      </c>
      <c r="CW35" s="34" t="str">
        <f ca="1">+IF(OFFSET('Sanitation Data'!$E$31,0,10*ROW('Sanitation Data'!E29))="","",OFFSET('Sanitation Data'!$E$31,0,10*ROW('Sanitation Data'!E29)))</f>
        <v/>
      </c>
      <c r="CX35" s="34" t="str">
        <f ca="1">+IF(OFFSET('Sanitation Data'!$E$32,0,10*ROW('Sanitation Data'!E29))="","",OFFSET('Sanitation Data'!$E$32,0,10*ROW('Sanitation Data'!E29)))</f>
        <v/>
      </c>
      <c r="CY35" s="34" t="str">
        <f ca="1">+IF(OFFSET('Sanitation Data'!$E$33,0,10*ROW('Sanitation Data'!E29))="","",OFFSET('Sanitation Data'!$E$33,0,10*ROW('Sanitation Data'!E29)))</f>
        <v/>
      </c>
      <c r="CZ35" s="34" t="str">
        <f ca="1">+IF(OFFSET('Sanitation Data'!$F$29,0,10*ROW('Sanitation Data'!F29))="","",OFFSET('Sanitation Data'!$F$29,0,10*ROW('Sanitation Data'!F29)))</f>
        <v/>
      </c>
      <c r="DA35" s="34" t="str">
        <f ca="1">+IF(OFFSET('Sanitation Data'!$F$30,0,10*ROW('Sanitation Data'!F29))="","",OFFSET('Sanitation Data'!$F$30,0,10*ROW('Sanitation Data'!F29)))</f>
        <v/>
      </c>
      <c r="DB35" s="34" t="str">
        <f ca="1">+IF(OFFSET('Sanitation Data'!$F$31,0,10*ROW('Sanitation Data'!F29))="","",OFFSET('Sanitation Data'!$F$31,0,10*ROW('Sanitation Data'!F29)))</f>
        <v/>
      </c>
      <c r="DC35" s="34" t="str">
        <f ca="1">+IF(OFFSET('Sanitation Data'!$F$32,0,10*ROW('Sanitation Data'!F29))="","",OFFSET('Sanitation Data'!$F$32,0,10*ROW('Sanitation Data'!F29)))</f>
        <v/>
      </c>
      <c r="DD35" s="34" t="str">
        <f ca="1">+IF(OFFSET('Sanitation Data'!$F$33,0,10*ROW('Sanitation Data'!F29))="","",OFFSET('Sanitation Data'!$F$33,0,10*ROW('Sanitation Data'!F29)))</f>
        <v/>
      </c>
      <c r="DE35" s="34" t="str">
        <f ca="1">+IF(OFFSET('Sanitation Data'!$G$29,0,10*ROW('Sanitation Data'!G29))="","",OFFSET('Sanitation Data'!$G$29,0,10*ROW('Sanitation Data'!G29)))</f>
        <v/>
      </c>
      <c r="DF35" s="34" t="str">
        <f ca="1">+IF(OFFSET('Sanitation Data'!$G$30,0,10*ROW('Sanitation Data'!G29))="","",OFFSET('Sanitation Data'!$G$30,0,10*ROW('Sanitation Data'!G29)))</f>
        <v/>
      </c>
      <c r="DG35" s="34" t="str">
        <f ca="1">+IF(OFFSET('Sanitation Data'!$G$31,0,10*ROW('Sanitation Data'!G29))="","",OFFSET('Sanitation Data'!$G$31,0,10*ROW('Sanitation Data'!G29)))</f>
        <v/>
      </c>
      <c r="DH35" s="34" t="str">
        <f ca="1">+IF(OFFSET('Sanitation Data'!$G$32,0,10*ROW('Sanitation Data'!G29))="","",OFFSET('Sanitation Data'!$G$32,0,10*ROW('Sanitation Data'!G29)))</f>
        <v/>
      </c>
      <c r="DI35" s="34" t="str">
        <f ca="1">+IF(OFFSET('Sanitation Data'!$G$33,0,10*ROW('Sanitation Data'!G29))="","",OFFSET('Sanitation Data'!$G$33,0,10*ROW('Sanitation Data'!G29)))</f>
        <v/>
      </c>
      <c r="DJ35" s="34" t="str">
        <f ca="1">+IF(OFFSET('Sanitation Data'!$H$29,0,10*ROW('Sanitation Data'!H29))="","",OFFSET('Sanitation Data'!$H$29,0,10*ROW('Sanitation Data'!H29)))</f>
        <v/>
      </c>
      <c r="DK35" s="34" t="str">
        <f ca="1">+IF(OFFSET('Sanitation Data'!$H$30,0,10*ROW('Sanitation Data'!H29))="","",OFFSET('Sanitation Data'!$H$30,0,10*ROW('Sanitation Data'!H29)))</f>
        <v/>
      </c>
      <c r="DL35" s="34" t="str">
        <f ca="1">+IF(OFFSET('Sanitation Data'!$H$31,0,10*ROW('Sanitation Data'!H29))="","",OFFSET('Sanitation Data'!$H$31,0,10*ROW('Sanitation Data'!H29)))</f>
        <v/>
      </c>
      <c r="DM35" s="34" t="str">
        <f ca="1">+IF(OFFSET('Sanitation Data'!$H$32,0,10*ROW('Sanitation Data'!H29))="","",OFFSET('Sanitation Data'!$H$32,0,10*ROW('Sanitation Data'!H29)))</f>
        <v/>
      </c>
      <c r="DN35" s="34" t="str">
        <f ca="1">+IF(OFFSET('Sanitation Data'!$H$33,0,10*ROW('Sanitation Data'!H29))="","",OFFSET('Sanitation Data'!$H$33,0,10*ROW('Sanitation Data'!H29)))</f>
        <v/>
      </c>
      <c r="DO35" s="34" t="str">
        <f ca="1">+IF(OFFSET('Hygiene Data'!$C$12,0,10*ROW('Hygiene Data'!C29))="","",OFFSET('Hygiene Data'!$C$12,0,10*ROW('Hygiene Data'!C29)))</f>
        <v/>
      </c>
      <c r="DP35" s="34" t="str">
        <f ca="1">+IF(OFFSET('Hygiene Data'!$C$13,0,10*ROW('Hygiene Data'!C29))="","",OFFSET('Hygiene Data'!$C$13,0,10*ROW('Hygiene Data'!C29)))</f>
        <v/>
      </c>
      <c r="DQ35" s="34" t="str">
        <f ca="1">+IF(OFFSET('Hygiene Data'!$C$14,0,10*ROW('Hygiene Data'!C29))="","",OFFSET('Hygiene Data'!$C$14,0,10*ROW('Hygiene Data'!C29)))</f>
        <v/>
      </c>
      <c r="DR35" s="34" t="str">
        <f ca="1">+IF(OFFSET('Hygiene Data'!$D$12,0,10*ROW('Hygiene Data'!D29))="","",OFFSET('Hygiene Data'!$D$12,0,10*ROW('Hygiene Data'!D29)))</f>
        <v/>
      </c>
      <c r="DS35" s="34" t="str">
        <f ca="1">+IF(OFFSET('Hygiene Data'!$D$13,0,10*ROW('Hygiene Data'!D29))="","",OFFSET('Hygiene Data'!$D$13,0,10*ROW('Hygiene Data'!D29)))</f>
        <v/>
      </c>
      <c r="DT35" s="34" t="str">
        <f ca="1">+IF(OFFSET('Hygiene Data'!$D$14,0,10*ROW('Hygiene Data'!D29))="","",OFFSET('Hygiene Data'!$D$14,0,10*ROW('Hygiene Data'!D29)))</f>
        <v/>
      </c>
      <c r="DU35" s="34" t="str">
        <f ca="1">+IF(OFFSET('Hygiene Data'!$E$12,0,10*ROW('Hygiene Data'!E29))="","",OFFSET('Hygiene Data'!$E$12,0,10*ROW('Hygiene Data'!E29)))</f>
        <v/>
      </c>
      <c r="DV35" s="34" t="str">
        <f ca="1">+IF(OFFSET('Hygiene Data'!$E$13,0,10*ROW('Hygiene Data'!E29))="","",OFFSET('Hygiene Data'!$E$13,0,10*ROW('Hygiene Data'!E29)))</f>
        <v/>
      </c>
      <c r="DW35" s="34" t="str">
        <f ca="1">+IF(OFFSET('Hygiene Data'!$E$14,0,10*ROW('Hygiene Data'!E29))="","",OFFSET('Hygiene Data'!$E$14,0,10*ROW('Hygiene Data'!E29)))</f>
        <v/>
      </c>
      <c r="DX35" s="34" t="str">
        <f ca="1">+IF(OFFSET('Hygiene Data'!$F$12,0,10*ROW('Hygiene Data'!F29))="","",OFFSET('Hygiene Data'!$F$12,0,10*ROW('Hygiene Data'!F29)))</f>
        <v/>
      </c>
      <c r="DY35" s="34" t="str">
        <f ca="1">+IF(OFFSET('Hygiene Data'!$F$13,0,10*ROW('Hygiene Data'!F29))="","",OFFSET('Hygiene Data'!$F$13,0,10*ROW('Hygiene Data'!F29)))</f>
        <v/>
      </c>
      <c r="DZ35" s="34" t="str">
        <f ca="1">+IF(OFFSET('Hygiene Data'!$F$14,0,10*ROW('Hygiene Data'!F29))="","",OFFSET('Hygiene Data'!$F$14,0,10*ROW('Hygiene Data'!F29)))</f>
        <v/>
      </c>
      <c r="EA35" s="34" t="str">
        <f ca="1">+IF(OFFSET('Hygiene Data'!$G$12,0,10*ROW('Hygiene Data'!G29))="","",OFFSET('Hygiene Data'!$G$12,0,10*ROW('Hygiene Data'!G29)))</f>
        <v/>
      </c>
      <c r="EB35" s="34" t="str">
        <f ca="1">+IF(OFFSET('Hygiene Data'!$G$13,0,10*ROW('Hygiene Data'!G29))="","",OFFSET('Hygiene Data'!$G$13,0,10*ROW('Hygiene Data'!G29)))</f>
        <v/>
      </c>
      <c r="EC35" s="34" t="str">
        <f ca="1">+IF(OFFSET('Hygiene Data'!$G$14,0,10*ROW('Hygiene Data'!G29))="","",OFFSET('Hygiene Data'!$G$14,0,10*ROW('Hygiene Data'!G29)))</f>
        <v/>
      </c>
      <c r="ED35" s="34" t="str">
        <f ca="1">+IF(OFFSET('Hygiene Data'!$H$12,0,10*ROW('Hygiene Data'!H29))="","",OFFSET('Hygiene Data'!$H$12,0,10*ROW('Hygiene Data'!H29)))</f>
        <v/>
      </c>
      <c r="EE35" s="34" t="str">
        <f ca="1">+IF(OFFSET('Hygiene Data'!$H$13,0,10*ROW('Hygiene Data'!H29))="","",OFFSET('Hygiene Data'!$H$13,0,10*ROW('Hygiene Data'!H29)))</f>
        <v/>
      </c>
      <c r="EF35" s="34" t="str">
        <f ca="1">+IF(OFFSET('Hygiene Data'!$H$14,0,10*ROW('Hygiene Data'!H29))="","",OFFSET('Hygiene Data'!$H$14,0,10*ROW('Hygiene Data'!H29)))</f>
        <v/>
      </c>
    </row>
    <row r="36" spans="1:136" x14ac:dyDescent="0.25">
      <c r="A36" s="57" t="str">
        <f ca="1">+IF(OFFSET('Water Data'!$B$1,0,10*ROW('Water Data'!B33))="","",OFFSET('Water Data'!$B$1,0,10*ROW('Water Data'!B33)))</f>
        <v/>
      </c>
      <c r="B36" s="57" t="str">
        <f ca="1">+IF(OFFSET('Water Data'!$A$3,0,10*ROW('Water Data'!A33))="","",OFFSET('Water Data'!$A$3,0,10*ROW('Water Data'!A33)))</f>
        <v/>
      </c>
      <c r="C36" s="57" t="str">
        <f ca="1">+IF(OFFSET('Water Data'!$C$3,0,10*ROW('Water Data'!C33))="","",OFFSET('Water Data'!$C$3,0,10*ROW('Water Data'!C33)))</f>
        <v/>
      </c>
      <c r="D36" s="248" t="e">
        <f ca="1">+IF(AND(ISNUMBER(OFFSET('Water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8" t="e">
        <f ca="1">+IF(AND(ISNUMBER(OFFSET('Water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8" t="e">
        <f ca="1">+IF(AND(ISNUMBER(OFFSET('Water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8" t="e">
        <f ca="1">+IF(AND(ISNUMBER(OFFSET('Water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8" t="e">
        <f ca="1">+IF(AND(ISNUMBER(OFFSET('Water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8" t="e">
        <f ca="1">+IF(AND(ISNUMBER(OFFSET('Water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8" t="e">
        <f ca="1">+IF(AND(ISNUMBER(OFFSET('Water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8" t="e">
        <f ca="1">+IF(AND(ISNUMBER(OFFSET('Water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8" t="e">
        <f ca="1">+IF(AND(ISNUMBER(OFFSET('Water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8" t="e">
        <f ca="1">+IF(AND(ISNUMBER(OFFSET('Water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8" t="e">
        <f ca="1">+IF(AND(ISNUMBER(OFFSET('Water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8" t="e">
        <f ca="1">+IF(AND(ISNUMBER(OFFSET('Water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8" t="e">
        <f ca="1">+IF(AND(ISNUMBER(OFFSET('Water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8" t="e">
        <f ca="1">+IF(AND(ISNUMBER(OFFSET('Water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8" t="e">
        <f ca="1">+IF(AND(ISNUMBER(OFFSET('Water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8" t="e">
        <f ca="1">+IF(AND(ISNUMBER(OFFSET('Water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8" t="e">
        <f ca="1">+IF(AND(ISNUMBER(OFFSET('Water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8" t="e">
        <f ca="1">+IF(AND(ISNUMBER(OFFSET('Water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9" t="e">
        <f ca="1">+IF(AND(ISNUMBER(OFFSET('Sanitation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9" t="e">
        <f ca="1">+IF(AND(ISNUMBER(OFFSET('Sanitation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9" t="e">
        <f ca="1">+IF(AND(ISNUMBER(OFFSET('Sanitation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9" t="e">
        <f ca="1">+IF(AND(ISNUMBER(OFFSET('Sanitation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9" t="e">
        <f ca="1">+IF(AND(ISNUMBER(OFFSET('Sanitation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9" t="e">
        <f ca="1">+IF(AND(ISNUMBER(OFFSET('Sanitation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9" t="e">
        <f ca="1">+IF(AND(ISNUMBER(OFFSET('Sanitation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9" t="e">
        <f ca="1">+IF(AND(ISNUMBER(OFFSET('Sanitation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9" t="e">
        <f ca="1">+IF(AND(ISNUMBER(OFFSET('Sanitation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9" t="e">
        <f ca="1">+IF(AND(ISNUMBER(OFFSET('Sanitation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9" t="e">
        <f ca="1">+IF(AND(ISNUMBER(OFFSET('Sanitation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9" t="e">
        <f ca="1">+IF(AND(ISNUMBER(OFFSET('Sanitation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9" t="e">
        <f ca="1">+IF(AND(ISNUMBER(OFFSET('Sanitation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9" t="e">
        <f ca="1">+IF(AND(ISNUMBER(OFFSET('Sanitation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9" t="e">
        <f ca="1">+IF(AND(ISNUMBER(OFFSET('Sanitation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9" t="e">
        <f ca="1">+IF(AND(ISNUMBER(OFFSET('Sanitation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9" t="e">
        <f ca="1">+IF(AND(ISNUMBER(OFFSET('Sanitation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9" t="e">
        <f ca="1">+IF(AND(ISNUMBER(OFFSET('Sanitation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9" t="e">
        <f ca="1">+IF(AND(ISNUMBER(OFFSET('Sanitation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9" t="e">
        <f ca="1">+IF(AND(ISNUMBER(OFFSET('Sanitation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9" t="e">
        <f ca="1">+IF(AND(ISNUMBER(OFFSET('Sanitation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9" t="e">
        <f ca="1">+IF(AND(ISNUMBER(OFFSET('Sanitation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9" t="e">
        <f ca="1">+IF(AND(ISNUMBER(OFFSET('Sanitation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9" t="e">
        <f ca="1">+IF(AND(ISNUMBER(OFFSET('Sanitation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9" t="e">
        <f ca="1">+IF(AND(ISNUMBER(OFFSET('Sanitation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9" t="e">
        <f ca="1">+IF(AND(ISNUMBER(OFFSET('Sanitation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9" t="e">
        <f ca="1">+IF(AND(ISNUMBER(OFFSET('Sanitation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9" t="e">
        <f ca="1">+IF(AND(ISNUMBER(OFFSET('Sanitation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9" t="e">
        <f ca="1">+IF(AND(ISNUMBER(OFFSET('Sanitation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9" t="e">
        <f ca="1">+IF(AND(ISNUMBER(OFFSET('Sanitation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0" t="e">
        <f ca="1">+IF(AND(ISNUMBER(OFFSET('Hygiene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0" t="e">
        <f ca="1">+IF(AND(ISNUMBER(OFFSET('Hygiene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0" t="e">
        <f ca="1">+IF(AND(ISNUMBER(OFFSET('Hygiene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0" t="e">
        <f ca="1">+IF(AND(ISNUMBER(OFFSET('Hygiene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0" t="e">
        <f ca="1">+IF(AND(ISNUMBER(OFFSET('Hygiene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0" t="e">
        <f ca="1">+IF(AND(ISNUMBER(OFFSET('Hygiene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0" t="e">
        <f ca="1">+IF(AND(ISNUMBER(OFFSET('Hygiene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0" t="e">
        <f ca="1">+IF(AND(ISNUMBER(OFFSET('Hygiene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0" t="e">
        <f ca="1">+IF(AND(ISNUMBER(OFFSET('Hygiene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0" t="e">
        <f ca="1">+IF(AND(ISNUMBER(OFFSET('Hygiene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0" t="e">
        <f ca="1">+IF(AND(ISNUMBER(OFFSET('Hygiene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0" t="e">
        <f ca="1">+IF(AND(ISNUMBER(OFFSET('Hygiene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0" t="e">
        <f ca="1">+IF(AND(ISNUMBER(OFFSET('Hygiene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0" t="e">
        <f ca="1">+IF(AND(ISNUMBER(OFFSET('Hygiene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0" t="e">
        <f ca="1">+IF(AND(ISNUMBER(OFFSET('Hygiene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0" t="e">
        <f ca="1">+IF(AND(ISNUMBER(OFFSET('Hygiene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0" t="e">
        <f ca="1">+IF(AND(ISNUMBER(OFFSET('Hygiene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0" t="e">
        <f ca="1">+IF(AND(ISNUMBER(OFFSET('Hygiene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1">+IF(OFFSET('Water Data'!$C$28,0,10*ROW('Water Data'!C30))="","",OFFSET('Water Data'!$C$28,0,10*ROW('Water Data'!C30)))</f>
        <v/>
      </c>
      <c r="BT36" s="34" t="str">
        <f ca="1">+IF(OFFSET('Water Data'!$C$29,0,10*ROW('Water Data'!C30))="","",OFFSET('Water Data'!$C$29,0,10*ROW('Water Data'!C30)))</f>
        <v/>
      </c>
      <c r="BU36" s="34" t="str">
        <f ca="1">+IF(OFFSET('Water Data'!$C$30,0,10*ROW('Water Data'!C30))="","",OFFSET('Water Data'!$C$30,0,10*ROW('Water Data'!C30)))</f>
        <v/>
      </c>
      <c r="BV36" s="34" t="str">
        <f ca="1">+IF(OFFSET('Water Data'!$D$28,0,10*ROW('Water Data'!D30))="","",OFFSET('Water Data'!$D$28,0,10*ROW('Water Data'!D30)))</f>
        <v/>
      </c>
      <c r="BW36" s="34" t="str">
        <f ca="1">+IF(OFFSET('Water Data'!$D$29,0,10*ROW('Water Data'!D30))="","",OFFSET('Water Data'!$D$29,0,10*ROW('Water Data'!D30)))</f>
        <v/>
      </c>
      <c r="BX36" s="34" t="str">
        <f ca="1">+IF(OFFSET('Water Data'!$D$30,0,10*ROW('Water Data'!D30))="","",OFFSET('Water Data'!$D$30,0,10*ROW('Water Data'!D30)))</f>
        <v/>
      </c>
      <c r="BY36" s="34" t="str">
        <f ca="1">+IF(OFFSET('Water Data'!$E$28,0,10*ROW('Water Data'!E30))="","",OFFSET('Water Data'!$E$28,0,10*ROW('Water Data'!E30)))</f>
        <v/>
      </c>
      <c r="BZ36" s="34" t="str">
        <f ca="1">+IF(OFFSET('Water Data'!$E$29,0,10*ROW('Water Data'!E30))="","",OFFSET('Water Data'!$E$29,0,10*ROW('Water Data'!E30)))</f>
        <v/>
      </c>
      <c r="CA36" s="34" t="str">
        <f ca="1">+IF(OFFSET('Water Data'!$E$30,0,10*ROW('Water Data'!E30))="","",OFFSET('Water Data'!$E$30,0,10*ROW('Water Data'!E30)))</f>
        <v/>
      </c>
      <c r="CB36" s="34" t="str">
        <f ca="1">+IF(OFFSET('Water Data'!$F$28,0,10*ROW('Water Data'!F30))="","",OFFSET('Water Data'!$F$28,0,10*ROW('Water Data'!F30)))</f>
        <v/>
      </c>
      <c r="CC36" s="34" t="str">
        <f ca="1">+IF(OFFSET('Water Data'!$F$29,0,10*ROW('Water Data'!F30))="","",OFFSET('Water Data'!$F$29,0,10*ROW('Water Data'!F30)))</f>
        <v/>
      </c>
      <c r="CD36" s="34" t="str">
        <f ca="1">+IF(OFFSET('Water Data'!$F$30,0,10*ROW('Water Data'!F30))="","",OFFSET('Water Data'!$F$30,0,10*ROW('Water Data'!F30)))</f>
        <v/>
      </c>
      <c r="CE36" s="34" t="str">
        <f ca="1">+IF(OFFSET('Water Data'!$G$28,0,10*ROW('Water Data'!G30))="","",OFFSET('Water Data'!$G$28,0,10*ROW('Water Data'!G30)))</f>
        <v/>
      </c>
      <c r="CF36" s="34" t="str">
        <f ca="1">+IF(OFFSET('Water Data'!$G$29,0,10*ROW('Water Data'!G30))="","",OFFSET('Water Data'!$G$29,0,10*ROW('Water Data'!G30)))</f>
        <v/>
      </c>
      <c r="CG36" s="34" t="str">
        <f ca="1">+IF(OFFSET('Water Data'!$G$30,0,10*ROW('Water Data'!G30))="","",OFFSET('Water Data'!$G$30,0,10*ROW('Water Data'!G30)))</f>
        <v/>
      </c>
      <c r="CH36" s="34" t="str">
        <f ca="1">+IF(OFFSET('Water Data'!$H$28,0,10*ROW('Water Data'!H30))="","",OFFSET('Water Data'!$H$28,0,10*ROW('Water Data'!H30)))</f>
        <v/>
      </c>
      <c r="CI36" s="34" t="str">
        <f ca="1">+IF(OFFSET('Water Data'!$H$29,0,10*ROW('Water Data'!H30))="","",OFFSET('Water Data'!$H$29,0,10*ROW('Water Data'!H30)))</f>
        <v/>
      </c>
      <c r="CJ36" s="34" t="str">
        <f ca="1">+IF(OFFSET('Water Data'!$H$30,0,10*ROW('Water Data'!H30))="","",OFFSET('Water Data'!$H$30,0,10*ROW('Water Data'!H30)))</f>
        <v/>
      </c>
      <c r="CK36" s="34" t="str">
        <f ca="1">+IF(OFFSET('Sanitation Data'!$C$29,0,10*ROW('Sanitation Data'!C30))="","",OFFSET('Sanitation Data'!$C$29,0,10*ROW('Sanitation Data'!C30)))</f>
        <v/>
      </c>
      <c r="CL36" s="34" t="str">
        <f ca="1">+IF(OFFSET('Sanitation Data'!$C$30,0,10*ROW('Sanitation Data'!C30))="","",OFFSET('Sanitation Data'!$C$30,0,10*ROW('Sanitation Data'!C30)))</f>
        <v/>
      </c>
      <c r="CM36" s="34" t="str">
        <f ca="1">+IF(OFFSET('Sanitation Data'!$C$31,0,10*ROW('Sanitation Data'!C30))="","",OFFSET('Sanitation Data'!$C$31,0,10*ROW('Sanitation Data'!C30)))</f>
        <v/>
      </c>
      <c r="CN36" s="34" t="str">
        <f ca="1">+IF(OFFSET('Sanitation Data'!$C$32,0,10*ROW('Sanitation Data'!C30))="","",OFFSET('Sanitation Data'!$C$32,0,10*ROW('Sanitation Data'!C30)))</f>
        <v/>
      </c>
      <c r="CO36" s="34" t="str">
        <f ca="1">+IF(OFFSET('Sanitation Data'!$C$33,0,10*ROW('Sanitation Data'!C30))="","",OFFSET('Sanitation Data'!$C$33,0,10*ROW('Sanitation Data'!C30)))</f>
        <v/>
      </c>
      <c r="CP36" s="34" t="str">
        <f ca="1">+IF(OFFSET('Sanitation Data'!$D$29,0,10*ROW('Sanitation Data'!D30))="","",OFFSET('Sanitation Data'!$D$29,0,10*ROW('Sanitation Data'!D30)))</f>
        <v/>
      </c>
      <c r="CQ36" s="34" t="str">
        <f ca="1">+IF(OFFSET('Sanitation Data'!$D$30,0,10*ROW('Sanitation Data'!D30))="","",OFFSET('Sanitation Data'!$D$30,0,10*ROW('Sanitation Data'!D30)))</f>
        <v/>
      </c>
      <c r="CR36" s="34" t="str">
        <f ca="1">+IF(OFFSET('Sanitation Data'!$D$31,0,10*ROW('Sanitation Data'!D30))="","",OFFSET('Sanitation Data'!$D$31,0,10*ROW('Sanitation Data'!D30)))</f>
        <v/>
      </c>
      <c r="CS36" s="34" t="str">
        <f ca="1">+IF(OFFSET('Sanitation Data'!$D$32,0,10*ROW('Sanitation Data'!D30))="","",OFFSET('Sanitation Data'!$D$32,0,10*ROW('Sanitation Data'!D30)))</f>
        <v/>
      </c>
      <c r="CT36" s="34" t="str">
        <f ca="1">+IF(OFFSET('Sanitation Data'!$D$33,0,10*ROW('Sanitation Data'!D30))="","",OFFSET('Sanitation Data'!$D$33,0,10*ROW('Sanitation Data'!D30)))</f>
        <v/>
      </c>
      <c r="CU36" s="34" t="str">
        <f ca="1">+IF(OFFSET('Sanitation Data'!$E$29,0,10*ROW('Sanitation Data'!E30))="","",OFFSET('Sanitation Data'!$E$29,0,10*ROW('Sanitation Data'!E30)))</f>
        <v/>
      </c>
      <c r="CV36" s="34" t="str">
        <f ca="1">+IF(OFFSET('Sanitation Data'!$E$30,0,10*ROW('Sanitation Data'!E30))="","",OFFSET('Sanitation Data'!$E$30,0,10*ROW('Sanitation Data'!E30)))</f>
        <v/>
      </c>
      <c r="CW36" s="34" t="str">
        <f ca="1">+IF(OFFSET('Sanitation Data'!$E$31,0,10*ROW('Sanitation Data'!E30))="","",OFFSET('Sanitation Data'!$E$31,0,10*ROW('Sanitation Data'!E30)))</f>
        <v/>
      </c>
      <c r="CX36" s="34" t="str">
        <f ca="1">+IF(OFFSET('Sanitation Data'!$E$32,0,10*ROW('Sanitation Data'!E30))="","",OFFSET('Sanitation Data'!$E$32,0,10*ROW('Sanitation Data'!E30)))</f>
        <v/>
      </c>
      <c r="CY36" s="34" t="str">
        <f ca="1">+IF(OFFSET('Sanitation Data'!$E$33,0,10*ROW('Sanitation Data'!E30))="","",OFFSET('Sanitation Data'!$E$33,0,10*ROW('Sanitation Data'!E30)))</f>
        <v/>
      </c>
      <c r="CZ36" s="34" t="str">
        <f ca="1">+IF(OFFSET('Sanitation Data'!$F$29,0,10*ROW('Sanitation Data'!F30))="","",OFFSET('Sanitation Data'!$F$29,0,10*ROW('Sanitation Data'!F30)))</f>
        <v/>
      </c>
      <c r="DA36" s="34" t="str">
        <f ca="1">+IF(OFFSET('Sanitation Data'!$F$30,0,10*ROW('Sanitation Data'!F30))="","",OFFSET('Sanitation Data'!$F$30,0,10*ROW('Sanitation Data'!F30)))</f>
        <v/>
      </c>
      <c r="DB36" s="34" t="str">
        <f ca="1">+IF(OFFSET('Sanitation Data'!$F$31,0,10*ROW('Sanitation Data'!F30))="","",OFFSET('Sanitation Data'!$F$31,0,10*ROW('Sanitation Data'!F30)))</f>
        <v/>
      </c>
      <c r="DC36" s="34" t="str">
        <f ca="1">+IF(OFFSET('Sanitation Data'!$F$32,0,10*ROW('Sanitation Data'!F30))="","",OFFSET('Sanitation Data'!$F$32,0,10*ROW('Sanitation Data'!F30)))</f>
        <v/>
      </c>
      <c r="DD36" s="34" t="str">
        <f ca="1">+IF(OFFSET('Sanitation Data'!$F$33,0,10*ROW('Sanitation Data'!F30))="","",OFFSET('Sanitation Data'!$F$33,0,10*ROW('Sanitation Data'!F30)))</f>
        <v/>
      </c>
      <c r="DE36" s="34" t="str">
        <f ca="1">+IF(OFFSET('Sanitation Data'!$G$29,0,10*ROW('Sanitation Data'!G30))="","",OFFSET('Sanitation Data'!$G$29,0,10*ROW('Sanitation Data'!G30)))</f>
        <v/>
      </c>
      <c r="DF36" s="34" t="str">
        <f ca="1">+IF(OFFSET('Sanitation Data'!$G$30,0,10*ROW('Sanitation Data'!G30))="","",OFFSET('Sanitation Data'!$G$30,0,10*ROW('Sanitation Data'!G30)))</f>
        <v/>
      </c>
      <c r="DG36" s="34" t="str">
        <f ca="1">+IF(OFFSET('Sanitation Data'!$G$31,0,10*ROW('Sanitation Data'!G30))="","",OFFSET('Sanitation Data'!$G$31,0,10*ROW('Sanitation Data'!G30)))</f>
        <v/>
      </c>
      <c r="DH36" s="34" t="str">
        <f ca="1">+IF(OFFSET('Sanitation Data'!$G$32,0,10*ROW('Sanitation Data'!G30))="","",OFFSET('Sanitation Data'!$G$32,0,10*ROW('Sanitation Data'!G30)))</f>
        <v/>
      </c>
      <c r="DI36" s="34" t="str">
        <f ca="1">+IF(OFFSET('Sanitation Data'!$G$33,0,10*ROW('Sanitation Data'!G30))="","",OFFSET('Sanitation Data'!$G$33,0,10*ROW('Sanitation Data'!G30)))</f>
        <v/>
      </c>
      <c r="DJ36" s="34" t="str">
        <f ca="1">+IF(OFFSET('Sanitation Data'!$H$29,0,10*ROW('Sanitation Data'!H30))="","",OFFSET('Sanitation Data'!$H$29,0,10*ROW('Sanitation Data'!H30)))</f>
        <v/>
      </c>
      <c r="DK36" s="34" t="str">
        <f ca="1">+IF(OFFSET('Sanitation Data'!$H$30,0,10*ROW('Sanitation Data'!H30))="","",OFFSET('Sanitation Data'!$H$30,0,10*ROW('Sanitation Data'!H30)))</f>
        <v/>
      </c>
      <c r="DL36" s="34" t="str">
        <f ca="1">+IF(OFFSET('Sanitation Data'!$H$31,0,10*ROW('Sanitation Data'!H30))="","",OFFSET('Sanitation Data'!$H$31,0,10*ROW('Sanitation Data'!H30)))</f>
        <v/>
      </c>
      <c r="DM36" s="34" t="str">
        <f ca="1">+IF(OFFSET('Sanitation Data'!$H$32,0,10*ROW('Sanitation Data'!H30))="","",OFFSET('Sanitation Data'!$H$32,0,10*ROW('Sanitation Data'!H30)))</f>
        <v/>
      </c>
      <c r="DN36" s="34" t="str">
        <f ca="1">+IF(OFFSET('Sanitation Data'!$H$33,0,10*ROW('Sanitation Data'!H30))="","",OFFSET('Sanitation Data'!$H$33,0,10*ROW('Sanitation Data'!H30)))</f>
        <v/>
      </c>
      <c r="DO36" s="34" t="str">
        <f ca="1">+IF(OFFSET('Hygiene Data'!$C$12,0,10*ROW('Hygiene Data'!C30))="","",OFFSET('Hygiene Data'!$C$12,0,10*ROW('Hygiene Data'!C30)))</f>
        <v/>
      </c>
      <c r="DP36" s="34" t="str">
        <f ca="1">+IF(OFFSET('Hygiene Data'!$C$13,0,10*ROW('Hygiene Data'!C30))="","",OFFSET('Hygiene Data'!$C$13,0,10*ROW('Hygiene Data'!C30)))</f>
        <v/>
      </c>
      <c r="DQ36" s="34" t="str">
        <f ca="1">+IF(OFFSET('Hygiene Data'!$C$14,0,10*ROW('Hygiene Data'!C30))="","",OFFSET('Hygiene Data'!$C$14,0,10*ROW('Hygiene Data'!C30)))</f>
        <v/>
      </c>
      <c r="DR36" s="34" t="str">
        <f ca="1">+IF(OFFSET('Hygiene Data'!$D$12,0,10*ROW('Hygiene Data'!D30))="","",OFFSET('Hygiene Data'!$D$12,0,10*ROW('Hygiene Data'!D30)))</f>
        <v/>
      </c>
      <c r="DS36" s="34" t="str">
        <f ca="1">+IF(OFFSET('Hygiene Data'!$D$13,0,10*ROW('Hygiene Data'!D30))="","",OFFSET('Hygiene Data'!$D$13,0,10*ROW('Hygiene Data'!D30)))</f>
        <v/>
      </c>
      <c r="DT36" s="34" t="str">
        <f ca="1">+IF(OFFSET('Hygiene Data'!$D$14,0,10*ROW('Hygiene Data'!D30))="","",OFFSET('Hygiene Data'!$D$14,0,10*ROW('Hygiene Data'!D30)))</f>
        <v/>
      </c>
      <c r="DU36" s="34" t="str">
        <f ca="1">+IF(OFFSET('Hygiene Data'!$E$12,0,10*ROW('Hygiene Data'!E30))="","",OFFSET('Hygiene Data'!$E$12,0,10*ROW('Hygiene Data'!E30)))</f>
        <v/>
      </c>
      <c r="DV36" s="34" t="str">
        <f ca="1">+IF(OFFSET('Hygiene Data'!$E$13,0,10*ROW('Hygiene Data'!E30))="","",OFFSET('Hygiene Data'!$E$13,0,10*ROW('Hygiene Data'!E30)))</f>
        <v/>
      </c>
      <c r="DW36" s="34" t="str">
        <f ca="1">+IF(OFFSET('Hygiene Data'!$E$14,0,10*ROW('Hygiene Data'!E30))="","",OFFSET('Hygiene Data'!$E$14,0,10*ROW('Hygiene Data'!E30)))</f>
        <v/>
      </c>
      <c r="DX36" s="34" t="str">
        <f ca="1">+IF(OFFSET('Hygiene Data'!$F$12,0,10*ROW('Hygiene Data'!F30))="","",OFFSET('Hygiene Data'!$F$12,0,10*ROW('Hygiene Data'!F30)))</f>
        <v/>
      </c>
      <c r="DY36" s="34" t="str">
        <f ca="1">+IF(OFFSET('Hygiene Data'!$F$13,0,10*ROW('Hygiene Data'!F30))="","",OFFSET('Hygiene Data'!$F$13,0,10*ROW('Hygiene Data'!F30)))</f>
        <v/>
      </c>
      <c r="DZ36" s="34" t="str">
        <f ca="1">+IF(OFFSET('Hygiene Data'!$F$14,0,10*ROW('Hygiene Data'!F30))="","",OFFSET('Hygiene Data'!$F$14,0,10*ROW('Hygiene Data'!F30)))</f>
        <v/>
      </c>
      <c r="EA36" s="34" t="str">
        <f ca="1">+IF(OFFSET('Hygiene Data'!$G$12,0,10*ROW('Hygiene Data'!G30))="","",OFFSET('Hygiene Data'!$G$12,0,10*ROW('Hygiene Data'!G30)))</f>
        <v/>
      </c>
      <c r="EB36" s="34" t="str">
        <f ca="1">+IF(OFFSET('Hygiene Data'!$G$13,0,10*ROW('Hygiene Data'!G30))="","",OFFSET('Hygiene Data'!$G$13,0,10*ROW('Hygiene Data'!G30)))</f>
        <v/>
      </c>
      <c r="EC36" s="34" t="str">
        <f ca="1">+IF(OFFSET('Hygiene Data'!$G$14,0,10*ROW('Hygiene Data'!G30))="","",OFFSET('Hygiene Data'!$G$14,0,10*ROW('Hygiene Data'!G30)))</f>
        <v/>
      </c>
      <c r="ED36" s="34" t="str">
        <f ca="1">+IF(OFFSET('Hygiene Data'!$H$12,0,10*ROW('Hygiene Data'!H30))="","",OFFSET('Hygiene Data'!$H$12,0,10*ROW('Hygiene Data'!H30)))</f>
        <v/>
      </c>
      <c r="EE36" s="34" t="str">
        <f ca="1">+IF(OFFSET('Hygiene Data'!$H$13,0,10*ROW('Hygiene Data'!H30))="","",OFFSET('Hygiene Data'!$H$13,0,10*ROW('Hygiene Data'!H30)))</f>
        <v/>
      </c>
      <c r="EF36" s="34" t="str">
        <f ca="1">+IF(OFFSET('Hygiene Data'!$H$14,0,10*ROW('Hygiene Data'!H30))="","",OFFSET('Hygiene Data'!$H$14,0,10*ROW('Hygiene Data'!H30)))</f>
        <v/>
      </c>
    </row>
    <row r="37" spans="1:136" x14ac:dyDescent="0.25">
      <c r="A37" s="57" t="str">
        <f ca="1">+IF(OFFSET('Water Data'!$B$1,0,10*ROW('Water Data'!B34))="","",OFFSET('Water Data'!$B$1,0,10*ROW('Water Data'!B34)))</f>
        <v/>
      </c>
      <c r="B37" s="57" t="str">
        <f ca="1">+IF(OFFSET('Water Data'!$A$3,0,10*ROW('Water Data'!A34))="","",OFFSET('Water Data'!$A$3,0,10*ROW('Water Data'!A34)))</f>
        <v/>
      </c>
      <c r="C37" s="57" t="str">
        <f ca="1">+IF(OFFSET('Water Data'!$C$3,0,10*ROW('Water Data'!C34))="","",OFFSET('Water Data'!$C$3,0,10*ROW('Water Data'!C34)))</f>
        <v/>
      </c>
      <c r="D37" s="248" t="e">
        <f ca="1">+IF(AND(ISNUMBER(OFFSET('Water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8" t="e">
        <f ca="1">+IF(AND(ISNUMBER(OFFSET('Water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8" t="e">
        <f ca="1">+IF(AND(ISNUMBER(OFFSET('Water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8" t="e">
        <f ca="1">+IF(AND(ISNUMBER(OFFSET('Water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8" t="e">
        <f ca="1">+IF(AND(ISNUMBER(OFFSET('Water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8" t="e">
        <f ca="1">+IF(AND(ISNUMBER(OFFSET('Water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8" t="e">
        <f ca="1">+IF(AND(ISNUMBER(OFFSET('Water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8" t="e">
        <f ca="1">+IF(AND(ISNUMBER(OFFSET('Water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8" t="e">
        <f ca="1">+IF(AND(ISNUMBER(OFFSET('Water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8" t="e">
        <f ca="1">+IF(AND(ISNUMBER(OFFSET('Water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8" t="e">
        <f ca="1">+IF(AND(ISNUMBER(OFFSET('Water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8" t="e">
        <f ca="1">+IF(AND(ISNUMBER(OFFSET('Water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8" t="e">
        <f ca="1">+IF(AND(ISNUMBER(OFFSET('Water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8" t="e">
        <f ca="1">+IF(AND(ISNUMBER(OFFSET('Water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8" t="e">
        <f ca="1">+IF(AND(ISNUMBER(OFFSET('Water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8" t="e">
        <f ca="1">+IF(AND(ISNUMBER(OFFSET('Water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8" t="e">
        <f ca="1">+IF(AND(ISNUMBER(OFFSET('Water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8" t="e">
        <f ca="1">+IF(AND(ISNUMBER(OFFSET('Water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9" t="e">
        <f ca="1">+IF(AND(ISNUMBER(OFFSET('Sanitation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9" t="e">
        <f ca="1">+IF(AND(ISNUMBER(OFFSET('Sanitation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9" t="e">
        <f ca="1">+IF(AND(ISNUMBER(OFFSET('Sanitation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9" t="e">
        <f ca="1">+IF(AND(ISNUMBER(OFFSET('Sanitation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9" t="e">
        <f ca="1">+IF(AND(ISNUMBER(OFFSET('Sanitation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9" t="e">
        <f ca="1">+IF(AND(ISNUMBER(OFFSET('Sanitation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9" t="e">
        <f ca="1">+IF(AND(ISNUMBER(OFFSET('Sanitation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9" t="e">
        <f ca="1">+IF(AND(ISNUMBER(OFFSET('Sanitation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9" t="e">
        <f ca="1">+IF(AND(ISNUMBER(OFFSET('Sanitation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9" t="e">
        <f ca="1">+IF(AND(ISNUMBER(OFFSET('Sanitation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9" t="e">
        <f ca="1">+IF(AND(ISNUMBER(OFFSET('Sanitation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9" t="e">
        <f ca="1">+IF(AND(ISNUMBER(OFFSET('Sanitation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9" t="e">
        <f ca="1">+IF(AND(ISNUMBER(OFFSET('Sanitation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9" t="e">
        <f ca="1">+IF(AND(ISNUMBER(OFFSET('Sanitation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9" t="e">
        <f ca="1">+IF(AND(ISNUMBER(OFFSET('Sanitation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9" t="e">
        <f ca="1">+IF(AND(ISNUMBER(OFFSET('Sanitation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9" t="e">
        <f ca="1">+IF(AND(ISNUMBER(OFFSET('Sanitation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9" t="e">
        <f ca="1">+IF(AND(ISNUMBER(OFFSET('Sanitation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9" t="e">
        <f ca="1">+IF(AND(ISNUMBER(OFFSET('Sanitation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9" t="e">
        <f ca="1">+IF(AND(ISNUMBER(OFFSET('Sanitation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9" t="e">
        <f ca="1">+IF(AND(ISNUMBER(OFFSET('Sanitation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9" t="e">
        <f ca="1">+IF(AND(ISNUMBER(OFFSET('Sanitation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9" t="e">
        <f ca="1">+IF(AND(ISNUMBER(OFFSET('Sanitation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9" t="e">
        <f ca="1">+IF(AND(ISNUMBER(OFFSET('Sanitation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9" t="e">
        <f ca="1">+IF(AND(ISNUMBER(OFFSET('Sanitation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9" t="e">
        <f ca="1">+IF(AND(ISNUMBER(OFFSET('Sanitation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9" t="e">
        <f ca="1">+IF(AND(ISNUMBER(OFFSET('Sanitation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9" t="e">
        <f ca="1">+IF(AND(ISNUMBER(OFFSET('Sanitation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9" t="e">
        <f ca="1">+IF(AND(ISNUMBER(OFFSET('Sanitation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9" t="e">
        <f ca="1">+IF(AND(ISNUMBER(OFFSET('Sanitation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0" t="e">
        <f ca="1">+IF(AND(ISNUMBER(OFFSET('Hygiene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0" t="e">
        <f ca="1">+IF(AND(ISNUMBER(OFFSET('Hygiene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0" t="e">
        <f ca="1">+IF(AND(ISNUMBER(OFFSET('Hygiene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0" t="e">
        <f ca="1">+IF(AND(ISNUMBER(OFFSET('Hygiene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0" t="e">
        <f ca="1">+IF(AND(ISNUMBER(OFFSET('Hygiene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0" t="e">
        <f ca="1">+IF(AND(ISNUMBER(OFFSET('Hygiene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0" t="e">
        <f ca="1">+IF(AND(ISNUMBER(OFFSET('Hygiene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0" t="e">
        <f ca="1">+IF(AND(ISNUMBER(OFFSET('Hygiene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0" t="e">
        <f ca="1">+IF(AND(ISNUMBER(OFFSET('Hygiene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0" t="e">
        <f ca="1">+IF(AND(ISNUMBER(OFFSET('Hygiene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0" t="e">
        <f ca="1">+IF(AND(ISNUMBER(OFFSET('Hygiene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0" t="e">
        <f ca="1">+IF(AND(ISNUMBER(OFFSET('Hygiene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0" t="e">
        <f ca="1">+IF(AND(ISNUMBER(OFFSET('Hygiene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0" t="e">
        <f ca="1">+IF(AND(ISNUMBER(OFFSET('Hygiene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0" t="e">
        <f ca="1">+IF(AND(ISNUMBER(OFFSET('Hygiene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0" t="e">
        <f ca="1">+IF(AND(ISNUMBER(OFFSET('Hygiene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0" t="e">
        <f ca="1">+IF(AND(ISNUMBER(OFFSET('Hygiene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0" t="e">
        <f ca="1">+IF(AND(ISNUMBER(OFFSET('Hygiene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1">+IF(OFFSET('Water Data'!$C$28,0,10*ROW('Water Data'!C31))="","",OFFSET('Water Data'!$C$28,0,10*ROW('Water Data'!C31)))</f>
        <v/>
      </c>
      <c r="BT37" s="34" t="str">
        <f ca="1">+IF(OFFSET('Water Data'!$C$29,0,10*ROW('Water Data'!C31))="","",OFFSET('Water Data'!$C$29,0,10*ROW('Water Data'!C31)))</f>
        <v/>
      </c>
      <c r="BU37" s="34" t="str">
        <f ca="1">+IF(OFFSET('Water Data'!$C$30,0,10*ROW('Water Data'!C31))="","",OFFSET('Water Data'!$C$30,0,10*ROW('Water Data'!C31)))</f>
        <v/>
      </c>
      <c r="BV37" s="34" t="str">
        <f ca="1">+IF(OFFSET('Water Data'!$D$28,0,10*ROW('Water Data'!D31))="","",OFFSET('Water Data'!$D$28,0,10*ROW('Water Data'!D31)))</f>
        <v/>
      </c>
      <c r="BW37" s="34" t="str">
        <f ca="1">+IF(OFFSET('Water Data'!$D$29,0,10*ROW('Water Data'!D31))="","",OFFSET('Water Data'!$D$29,0,10*ROW('Water Data'!D31)))</f>
        <v/>
      </c>
      <c r="BX37" s="34" t="str">
        <f ca="1">+IF(OFFSET('Water Data'!$D$30,0,10*ROW('Water Data'!D31))="","",OFFSET('Water Data'!$D$30,0,10*ROW('Water Data'!D31)))</f>
        <v/>
      </c>
      <c r="BY37" s="34" t="str">
        <f ca="1">+IF(OFFSET('Water Data'!$E$28,0,10*ROW('Water Data'!E31))="","",OFFSET('Water Data'!$E$28,0,10*ROW('Water Data'!E31)))</f>
        <v/>
      </c>
      <c r="BZ37" s="34" t="str">
        <f ca="1">+IF(OFFSET('Water Data'!$E$29,0,10*ROW('Water Data'!E31))="","",OFFSET('Water Data'!$E$29,0,10*ROW('Water Data'!E31)))</f>
        <v/>
      </c>
      <c r="CA37" s="34" t="str">
        <f ca="1">+IF(OFFSET('Water Data'!$E$30,0,10*ROW('Water Data'!E31))="","",OFFSET('Water Data'!$E$30,0,10*ROW('Water Data'!E31)))</f>
        <v/>
      </c>
      <c r="CB37" s="34" t="str">
        <f ca="1">+IF(OFFSET('Water Data'!$F$28,0,10*ROW('Water Data'!F31))="","",OFFSET('Water Data'!$F$28,0,10*ROW('Water Data'!F31)))</f>
        <v/>
      </c>
      <c r="CC37" s="34" t="str">
        <f ca="1">+IF(OFFSET('Water Data'!$F$29,0,10*ROW('Water Data'!F31))="","",OFFSET('Water Data'!$F$29,0,10*ROW('Water Data'!F31)))</f>
        <v/>
      </c>
      <c r="CD37" s="34" t="str">
        <f ca="1">+IF(OFFSET('Water Data'!$F$30,0,10*ROW('Water Data'!F31))="","",OFFSET('Water Data'!$F$30,0,10*ROW('Water Data'!F31)))</f>
        <v/>
      </c>
      <c r="CE37" s="34" t="str">
        <f ca="1">+IF(OFFSET('Water Data'!$G$28,0,10*ROW('Water Data'!G31))="","",OFFSET('Water Data'!$G$28,0,10*ROW('Water Data'!G31)))</f>
        <v/>
      </c>
      <c r="CF37" s="34" t="str">
        <f ca="1">+IF(OFFSET('Water Data'!$G$29,0,10*ROW('Water Data'!G31))="","",OFFSET('Water Data'!$G$29,0,10*ROW('Water Data'!G31)))</f>
        <v/>
      </c>
      <c r="CG37" s="34" t="str">
        <f ca="1">+IF(OFFSET('Water Data'!$G$30,0,10*ROW('Water Data'!G31))="","",OFFSET('Water Data'!$G$30,0,10*ROW('Water Data'!G31)))</f>
        <v/>
      </c>
      <c r="CH37" s="34" t="str">
        <f ca="1">+IF(OFFSET('Water Data'!$H$28,0,10*ROW('Water Data'!H31))="","",OFFSET('Water Data'!$H$28,0,10*ROW('Water Data'!H31)))</f>
        <v/>
      </c>
      <c r="CI37" s="34" t="str">
        <f ca="1">+IF(OFFSET('Water Data'!$H$29,0,10*ROW('Water Data'!H31))="","",OFFSET('Water Data'!$H$29,0,10*ROW('Water Data'!H31)))</f>
        <v/>
      </c>
      <c r="CJ37" s="34" t="str">
        <f ca="1">+IF(OFFSET('Water Data'!$H$30,0,10*ROW('Water Data'!H31))="","",OFFSET('Water Data'!$H$30,0,10*ROW('Water Data'!H31)))</f>
        <v/>
      </c>
      <c r="CK37" s="34" t="str">
        <f ca="1">+IF(OFFSET('Sanitation Data'!$C$29,0,10*ROW('Sanitation Data'!C31))="","",OFFSET('Sanitation Data'!$C$29,0,10*ROW('Sanitation Data'!C31)))</f>
        <v/>
      </c>
      <c r="CL37" s="34" t="str">
        <f ca="1">+IF(OFFSET('Sanitation Data'!$C$30,0,10*ROW('Sanitation Data'!C31))="","",OFFSET('Sanitation Data'!$C$30,0,10*ROW('Sanitation Data'!C31)))</f>
        <v/>
      </c>
      <c r="CM37" s="34" t="str">
        <f ca="1">+IF(OFFSET('Sanitation Data'!$C$31,0,10*ROW('Sanitation Data'!C31))="","",OFFSET('Sanitation Data'!$C$31,0,10*ROW('Sanitation Data'!C31)))</f>
        <v/>
      </c>
      <c r="CN37" s="34" t="str">
        <f ca="1">+IF(OFFSET('Sanitation Data'!$C$32,0,10*ROW('Sanitation Data'!C31))="","",OFFSET('Sanitation Data'!$C$32,0,10*ROW('Sanitation Data'!C31)))</f>
        <v/>
      </c>
      <c r="CO37" s="34" t="str">
        <f ca="1">+IF(OFFSET('Sanitation Data'!$C$33,0,10*ROW('Sanitation Data'!C31))="","",OFFSET('Sanitation Data'!$C$33,0,10*ROW('Sanitation Data'!C31)))</f>
        <v/>
      </c>
      <c r="CP37" s="34" t="str">
        <f ca="1">+IF(OFFSET('Sanitation Data'!$D$29,0,10*ROW('Sanitation Data'!D31))="","",OFFSET('Sanitation Data'!$D$29,0,10*ROW('Sanitation Data'!D31)))</f>
        <v/>
      </c>
      <c r="CQ37" s="34" t="str">
        <f ca="1">+IF(OFFSET('Sanitation Data'!$D$30,0,10*ROW('Sanitation Data'!D31))="","",OFFSET('Sanitation Data'!$D$30,0,10*ROW('Sanitation Data'!D31)))</f>
        <v/>
      </c>
      <c r="CR37" s="34" t="str">
        <f ca="1">+IF(OFFSET('Sanitation Data'!$D$31,0,10*ROW('Sanitation Data'!D31))="","",OFFSET('Sanitation Data'!$D$31,0,10*ROW('Sanitation Data'!D31)))</f>
        <v/>
      </c>
      <c r="CS37" s="34" t="str">
        <f ca="1">+IF(OFFSET('Sanitation Data'!$D$32,0,10*ROW('Sanitation Data'!D31))="","",OFFSET('Sanitation Data'!$D$32,0,10*ROW('Sanitation Data'!D31)))</f>
        <v/>
      </c>
      <c r="CT37" s="34" t="str">
        <f ca="1">+IF(OFFSET('Sanitation Data'!$D$33,0,10*ROW('Sanitation Data'!D31))="","",OFFSET('Sanitation Data'!$D$33,0,10*ROW('Sanitation Data'!D31)))</f>
        <v/>
      </c>
      <c r="CU37" s="34" t="str">
        <f ca="1">+IF(OFFSET('Sanitation Data'!$E$29,0,10*ROW('Sanitation Data'!E31))="","",OFFSET('Sanitation Data'!$E$29,0,10*ROW('Sanitation Data'!E31)))</f>
        <v/>
      </c>
      <c r="CV37" s="34" t="str">
        <f ca="1">+IF(OFFSET('Sanitation Data'!$E$30,0,10*ROW('Sanitation Data'!E31))="","",OFFSET('Sanitation Data'!$E$30,0,10*ROW('Sanitation Data'!E31)))</f>
        <v/>
      </c>
      <c r="CW37" s="34" t="str">
        <f ca="1">+IF(OFFSET('Sanitation Data'!$E$31,0,10*ROW('Sanitation Data'!E31))="","",OFFSET('Sanitation Data'!$E$31,0,10*ROW('Sanitation Data'!E31)))</f>
        <v/>
      </c>
      <c r="CX37" s="34" t="str">
        <f ca="1">+IF(OFFSET('Sanitation Data'!$E$32,0,10*ROW('Sanitation Data'!E31))="","",OFFSET('Sanitation Data'!$E$32,0,10*ROW('Sanitation Data'!E31)))</f>
        <v/>
      </c>
      <c r="CY37" s="34" t="str">
        <f ca="1">+IF(OFFSET('Sanitation Data'!$E$33,0,10*ROW('Sanitation Data'!E31))="","",OFFSET('Sanitation Data'!$E$33,0,10*ROW('Sanitation Data'!E31)))</f>
        <v/>
      </c>
      <c r="CZ37" s="34" t="str">
        <f ca="1">+IF(OFFSET('Sanitation Data'!$F$29,0,10*ROW('Sanitation Data'!F31))="","",OFFSET('Sanitation Data'!$F$29,0,10*ROW('Sanitation Data'!F31)))</f>
        <v/>
      </c>
      <c r="DA37" s="34" t="str">
        <f ca="1">+IF(OFFSET('Sanitation Data'!$F$30,0,10*ROW('Sanitation Data'!F31))="","",OFFSET('Sanitation Data'!$F$30,0,10*ROW('Sanitation Data'!F31)))</f>
        <v/>
      </c>
      <c r="DB37" s="34" t="str">
        <f ca="1">+IF(OFFSET('Sanitation Data'!$F$31,0,10*ROW('Sanitation Data'!F31))="","",OFFSET('Sanitation Data'!$F$31,0,10*ROW('Sanitation Data'!F31)))</f>
        <v/>
      </c>
      <c r="DC37" s="34" t="str">
        <f ca="1">+IF(OFFSET('Sanitation Data'!$F$32,0,10*ROW('Sanitation Data'!F31))="","",OFFSET('Sanitation Data'!$F$32,0,10*ROW('Sanitation Data'!F31)))</f>
        <v/>
      </c>
      <c r="DD37" s="34" t="str">
        <f ca="1">+IF(OFFSET('Sanitation Data'!$F$33,0,10*ROW('Sanitation Data'!F31))="","",OFFSET('Sanitation Data'!$F$33,0,10*ROW('Sanitation Data'!F31)))</f>
        <v/>
      </c>
      <c r="DE37" s="34" t="str">
        <f ca="1">+IF(OFFSET('Sanitation Data'!$G$29,0,10*ROW('Sanitation Data'!G31))="","",OFFSET('Sanitation Data'!$G$29,0,10*ROW('Sanitation Data'!G31)))</f>
        <v/>
      </c>
      <c r="DF37" s="34" t="str">
        <f ca="1">+IF(OFFSET('Sanitation Data'!$G$30,0,10*ROW('Sanitation Data'!G31))="","",OFFSET('Sanitation Data'!$G$30,0,10*ROW('Sanitation Data'!G31)))</f>
        <v/>
      </c>
      <c r="DG37" s="34" t="str">
        <f ca="1">+IF(OFFSET('Sanitation Data'!$G$31,0,10*ROW('Sanitation Data'!G31))="","",OFFSET('Sanitation Data'!$G$31,0,10*ROW('Sanitation Data'!G31)))</f>
        <v/>
      </c>
      <c r="DH37" s="34" t="str">
        <f ca="1">+IF(OFFSET('Sanitation Data'!$G$32,0,10*ROW('Sanitation Data'!G31))="","",OFFSET('Sanitation Data'!$G$32,0,10*ROW('Sanitation Data'!G31)))</f>
        <v/>
      </c>
      <c r="DI37" s="34" t="str">
        <f ca="1">+IF(OFFSET('Sanitation Data'!$G$33,0,10*ROW('Sanitation Data'!G31))="","",OFFSET('Sanitation Data'!$G$33,0,10*ROW('Sanitation Data'!G31)))</f>
        <v/>
      </c>
      <c r="DJ37" s="34" t="str">
        <f ca="1">+IF(OFFSET('Sanitation Data'!$H$29,0,10*ROW('Sanitation Data'!H31))="","",OFFSET('Sanitation Data'!$H$29,0,10*ROW('Sanitation Data'!H31)))</f>
        <v/>
      </c>
      <c r="DK37" s="34" t="str">
        <f ca="1">+IF(OFFSET('Sanitation Data'!$H$30,0,10*ROW('Sanitation Data'!H31))="","",OFFSET('Sanitation Data'!$H$30,0,10*ROW('Sanitation Data'!H31)))</f>
        <v/>
      </c>
      <c r="DL37" s="34" t="str">
        <f ca="1">+IF(OFFSET('Sanitation Data'!$H$31,0,10*ROW('Sanitation Data'!H31))="","",OFFSET('Sanitation Data'!$H$31,0,10*ROW('Sanitation Data'!H31)))</f>
        <v/>
      </c>
      <c r="DM37" s="34" t="str">
        <f ca="1">+IF(OFFSET('Sanitation Data'!$H$32,0,10*ROW('Sanitation Data'!H31))="","",OFFSET('Sanitation Data'!$H$32,0,10*ROW('Sanitation Data'!H31)))</f>
        <v/>
      </c>
      <c r="DN37" s="34" t="str">
        <f ca="1">+IF(OFFSET('Sanitation Data'!$H$33,0,10*ROW('Sanitation Data'!H31))="","",OFFSET('Sanitation Data'!$H$33,0,10*ROW('Sanitation Data'!H31)))</f>
        <v/>
      </c>
      <c r="DO37" s="34" t="str">
        <f ca="1">+IF(OFFSET('Hygiene Data'!$C$12,0,10*ROW('Hygiene Data'!C31))="","",OFFSET('Hygiene Data'!$C$12,0,10*ROW('Hygiene Data'!C31)))</f>
        <v/>
      </c>
      <c r="DP37" s="34" t="str">
        <f ca="1">+IF(OFFSET('Hygiene Data'!$C$13,0,10*ROW('Hygiene Data'!C31))="","",OFFSET('Hygiene Data'!$C$13,0,10*ROW('Hygiene Data'!C31)))</f>
        <v/>
      </c>
      <c r="DQ37" s="34" t="str">
        <f ca="1">+IF(OFFSET('Hygiene Data'!$C$14,0,10*ROW('Hygiene Data'!C31))="","",OFFSET('Hygiene Data'!$C$14,0,10*ROW('Hygiene Data'!C31)))</f>
        <v/>
      </c>
      <c r="DR37" s="34" t="str">
        <f ca="1">+IF(OFFSET('Hygiene Data'!$D$12,0,10*ROW('Hygiene Data'!D31))="","",OFFSET('Hygiene Data'!$D$12,0,10*ROW('Hygiene Data'!D31)))</f>
        <v/>
      </c>
      <c r="DS37" s="34" t="str">
        <f ca="1">+IF(OFFSET('Hygiene Data'!$D$13,0,10*ROW('Hygiene Data'!D31))="","",OFFSET('Hygiene Data'!$D$13,0,10*ROW('Hygiene Data'!D31)))</f>
        <v/>
      </c>
      <c r="DT37" s="34" t="str">
        <f ca="1">+IF(OFFSET('Hygiene Data'!$D$14,0,10*ROW('Hygiene Data'!D31))="","",OFFSET('Hygiene Data'!$D$14,0,10*ROW('Hygiene Data'!D31)))</f>
        <v/>
      </c>
      <c r="DU37" s="34" t="str">
        <f ca="1">+IF(OFFSET('Hygiene Data'!$E$12,0,10*ROW('Hygiene Data'!E31))="","",OFFSET('Hygiene Data'!$E$12,0,10*ROW('Hygiene Data'!E31)))</f>
        <v/>
      </c>
      <c r="DV37" s="34" t="str">
        <f ca="1">+IF(OFFSET('Hygiene Data'!$E$13,0,10*ROW('Hygiene Data'!E31))="","",OFFSET('Hygiene Data'!$E$13,0,10*ROW('Hygiene Data'!E31)))</f>
        <v/>
      </c>
      <c r="DW37" s="34" t="str">
        <f ca="1">+IF(OFFSET('Hygiene Data'!$E$14,0,10*ROW('Hygiene Data'!E31))="","",OFFSET('Hygiene Data'!$E$14,0,10*ROW('Hygiene Data'!E31)))</f>
        <v/>
      </c>
      <c r="DX37" s="34" t="str">
        <f ca="1">+IF(OFFSET('Hygiene Data'!$F$12,0,10*ROW('Hygiene Data'!F31))="","",OFFSET('Hygiene Data'!$F$12,0,10*ROW('Hygiene Data'!F31)))</f>
        <v/>
      </c>
      <c r="DY37" s="34" t="str">
        <f ca="1">+IF(OFFSET('Hygiene Data'!$F$13,0,10*ROW('Hygiene Data'!F31))="","",OFFSET('Hygiene Data'!$F$13,0,10*ROW('Hygiene Data'!F31)))</f>
        <v/>
      </c>
      <c r="DZ37" s="34" t="str">
        <f ca="1">+IF(OFFSET('Hygiene Data'!$F$14,0,10*ROW('Hygiene Data'!F31))="","",OFFSET('Hygiene Data'!$F$14,0,10*ROW('Hygiene Data'!F31)))</f>
        <v/>
      </c>
      <c r="EA37" s="34" t="str">
        <f ca="1">+IF(OFFSET('Hygiene Data'!$G$12,0,10*ROW('Hygiene Data'!G31))="","",OFFSET('Hygiene Data'!$G$12,0,10*ROW('Hygiene Data'!G31)))</f>
        <v/>
      </c>
      <c r="EB37" s="34" t="str">
        <f ca="1">+IF(OFFSET('Hygiene Data'!$G$13,0,10*ROW('Hygiene Data'!G31))="","",OFFSET('Hygiene Data'!$G$13,0,10*ROW('Hygiene Data'!G31)))</f>
        <v/>
      </c>
      <c r="EC37" s="34" t="str">
        <f ca="1">+IF(OFFSET('Hygiene Data'!$G$14,0,10*ROW('Hygiene Data'!G31))="","",OFFSET('Hygiene Data'!$G$14,0,10*ROW('Hygiene Data'!G31)))</f>
        <v/>
      </c>
      <c r="ED37" s="34" t="str">
        <f ca="1">+IF(OFFSET('Hygiene Data'!$H$12,0,10*ROW('Hygiene Data'!H31))="","",OFFSET('Hygiene Data'!$H$12,0,10*ROW('Hygiene Data'!H31)))</f>
        <v/>
      </c>
      <c r="EE37" s="34" t="str">
        <f ca="1">+IF(OFFSET('Hygiene Data'!$H$13,0,10*ROW('Hygiene Data'!H31))="","",OFFSET('Hygiene Data'!$H$13,0,10*ROW('Hygiene Data'!H31)))</f>
        <v/>
      </c>
      <c r="EF37" s="34" t="str">
        <f ca="1">+IF(OFFSET('Hygiene Data'!$H$14,0,10*ROW('Hygiene Data'!H31))="","",OFFSET('Hygiene Data'!$H$14,0,10*ROW('Hygiene Data'!H31)))</f>
        <v/>
      </c>
    </row>
    <row r="38" spans="1:136" x14ac:dyDescent="0.25">
      <c r="A38" s="57" t="str">
        <f ca="1">+IF(OFFSET('Water Data'!$B$1,0,10*ROW('Water Data'!B35))="","",OFFSET('Water Data'!$B$1,0,10*ROW('Water Data'!B35)))</f>
        <v/>
      </c>
      <c r="B38" s="57" t="str">
        <f ca="1">+IF(OFFSET('Water Data'!$A$3,0,10*ROW('Water Data'!A35))="","",OFFSET('Water Data'!$A$3,0,10*ROW('Water Data'!A35)))</f>
        <v/>
      </c>
      <c r="C38" s="57" t="str">
        <f ca="1">+IF(OFFSET('Water Data'!$C$3,0,10*ROW('Water Data'!C35))="","",OFFSET('Water Data'!$C$3,0,10*ROW('Water Data'!C35)))</f>
        <v/>
      </c>
      <c r="D38" s="248" t="e">
        <f ca="1">+IF(AND(ISNUMBER(OFFSET('Water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8" t="e">
        <f ca="1">+IF(AND(ISNUMBER(OFFSET('Water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8" t="e">
        <f ca="1">+IF(AND(ISNUMBER(OFFSET('Water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8" t="e">
        <f ca="1">+IF(AND(ISNUMBER(OFFSET('Water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8" t="e">
        <f ca="1">+IF(AND(ISNUMBER(OFFSET('Water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8" t="e">
        <f ca="1">+IF(AND(ISNUMBER(OFFSET('Water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8" t="e">
        <f ca="1">+IF(AND(ISNUMBER(OFFSET('Water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8" t="e">
        <f ca="1">+IF(AND(ISNUMBER(OFFSET('Water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8" t="e">
        <f ca="1">+IF(AND(ISNUMBER(OFFSET('Water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8" t="e">
        <f ca="1">+IF(AND(ISNUMBER(OFFSET('Water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8" t="e">
        <f ca="1">+IF(AND(ISNUMBER(OFFSET('Water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8" t="e">
        <f ca="1">+IF(AND(ISNUMBER(OFFSET('Water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8" t="e">
        <f ca="1">+IF(AND(ISNUMBER(OFFSET('Water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8" t="e">
        <f ca="1">+IF(AND(ISNUMBER(OFFSET('Water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8" t="e">
        <f ca="1">+IF(AND(ISNUMBER(OFFSET('Water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8" t="e">
        <f ca="1">+IF(AND(ISNUMBER(OFFSET('Water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8" t="e">
        <f ca="1">+IF(AND(ISNUMBER(OFFSET('Water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8" t="e">
        <f ca="1">+IF(AND(ISNUMBER(OFFSET('Water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9" t="e">
        <f ca="1">+IF(AND(ISNUMBER(OFFSET('Sanitation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9" t="e">
        <f ca="1">+IF(AND(ISNUMBER(OFFSET('Sanitation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9" t="e">
        <f ca="1">+IF(AND(ISNUMBER(OFFSET('Sanitation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9" t="e">
        <f ca="1">+IF(AND(ISNUMBER(OFFSET('Sanitation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9" t="e">
        <f ca="1">+IF(AND(ISNUMBER(OFFSET('Sanitation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9" t="e">
        <f ca="1">+IF(AND(ISNUMBER(OFFSET('Sanitation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9" t="e">
        <f ca="1">+IF(AND(ISNUMBER(OFFSET('Sanitation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9" t="e">
        <f ca="1">+IF(AND(ISNUMBER(OFFSET('Sanitation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9" t="e">
        <f ca="1">+IF(AND(ISNUMBER(OFFSET('Sanitation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9" t="e">
        <f ca="1">+IF(AND(ISNUMBER(OFFSET('Sanitation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9" t="e">
        <f ca="1">+IF(AND(ISNUMBER(OFFSET('Sanitation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9" t="e">
        <f ca="1">+IF(AND(ISNUMBER(OFFSET('Sanitation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9" t="e">
        <f ca="1">+IF(AND(ISNUMBER(OFFSET('Sanitation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9" t="e">
        <f ca="1">+IF(AND(ISNUMBER(OFFSET('Sanitation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9" t="e">
        <f ca="1">+IF(AND(ISNUMBER(OFFSET('Sanitation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9" t="e">
        <f ca="1">+IF(AND(ISNUMBER(OFFSET('Sanitation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9" t="e">
        <f ca="1">+IF(AND(ISNUMBER(OFFSET('Sanitation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9" t="e">
        <f ca="1">+IF(AND(ISNUMBER(OFFSET('Sanitation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9" t="e">
        <f ca="1">+IF(AND(ISNUMBER(OFFSET('Sanitation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9" t="e">
        <f ca="1">+IF(AND(ISNUMBER(OFFSET('Sanitation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9" t="e">
        <f ca="1">+IF(AND(ISNUMBER(OFFSET('Sanitation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9" t="e">
        <f ca="1">+IF(AND(ISNUMBER(OFFSET('Sanitation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9" t="e">
        <f ca="1">+IF(AND(ISNUMBER(OFFSET('Sanitation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9" t="e">
        <f ca="1">+IF(AND(ISNUMBER(OFFSET('Sanitation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9" t="e">
        <f ca="1">+IF(AND(ISNUMBER(OFFSET('Sanitation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9" t="e">
        <f ca="1">+IF(AND(ISNUMBER(OFFSET('Sanitation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9" t="e">
        <f ca="1">+IF(AND(ISNUMBER(OFFSET('Sanitation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9" t="e">
        <f ca="1">+IF(AND(ISNUMBER(OFFSET('Sanitation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9" t="e">
        <f ca="1">+IF(AND(ISNUMBER(OFFSET('Sanitation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9" t="e">
        <f ca="1">+IF(AND(ISNUMBER(OFFSET('Sanitation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0" t="e">
        <f ca="1">+IF(AND(ISNUMBER(OFFSET('Hygiene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0" t="e">
        <f ca="1">+IF(AND(ISNUMBER(OFFSET('Hygiene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0" t="e">
        <f ca="1">+IF(AND(ISNUMBER(OFFSET('Hygiene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0" t="e">
        <f ca="1">+IF(AND(ISNUMBER(OFFSET('Hygiene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0" t="e">
        <f ca="1">+IF(AND(ISNUMBER(OFFSET('Hygiene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0" t="e">
        <f ca="1">+IF(AND(ISNUMBER(OFFSET('Hygiene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0" t="e">
        <f ca="1">+IF(AND(ISNUMBER(OFFSET('Hygiene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0" t="e">
        <f ca="1">+IF(AND(ISNUMBER(OFFSET('Hygiene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0" t="e">
        <f ca="1">+IF(AND(ISNUMBER(OFFSET('Hygiene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0" t="e">
        <f ca="1">+IF(AND(ISNUMBER(OFFSET('Hygiene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0" t="e">
        <f ca="1">+IF(AND(ISNUMBER(OFFSET('Hygiene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0" t="e">
        <f ca="1">+IF(AND(ISNUMBER(OFFSET('Hygiene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0" t="e">
        <f ca="1">+IF(AND(ISNUMBER(OFFSET('Hygiene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0" t="e">
        <f ca="1">+IF(AND(ISNUMBER(OFFSET('Hygiene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0" t="e">
        <f ca="1">+IF(AND(ISNUMBER(OFFSET('Hygiene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0" t="e">
        <f ca="1">+IF(AND(ISNUMBER(OFFSET('Hygiene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0" t="e">
        <f ca="1">+IF(AND(ISNUMBER(OFFSET('Hygiene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0" t="e">
        <f ca="1">+IF(AND(ISNUMBER(OFFSET('Hygiene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1">+IF(OFFSET('Water Data'!$C$28,0,10*ROW('Water Data'!C32))="","",OFFSET('Water Data'!$C$28,0,10*ROW('Water Data'!C32)))</f>
        <v/>
      </c>
      <c r="BT38" s="34" t="str">
        <f ca="1">+IF(OFFSET('Water Data'!$C$29,0,10*ROW('Water Data'!C32))="","",OFFSET('Water Data'!$C$29,0,10*ROW('Water Data'!C32)))</f>
        <v/>
      </c>
      <c r="BU38" s="34" t="str">
        <f ca="1">+IF(OFFSET('Water Data'!$C$30,0,10*ROW('Water Data'!C32))="","",OFFSET('Water Data'!$C$30,0,10*ROW('Water Data'!C32)))</f>
        <v/>
      </c>
      <c r="BV38" s="34" t="str">
        <f ca="1">+IF(OFFSET('Water Data'!$D$28,0,10*ROW('Water Data'!D32))="","",OFFSET('Water Data'!$D$28,0,10*ROW('Water Data'!D32)))</f>
        <v/>
      </c>
      <c r="BW38" s="34" t="str">
        <f ca="1">+IF(OFFSET('Water Data'!$D$29,0,10*ROW('Water Data'!D32))="","",OFFSET('Water Data'!$D$29,0,10*ROW('Water Data'!D32)))</f>
        <v/>
      </c>
      <c r="BX38" s="34" t="str">
        <f ca="1">+IF(OFFSET('Water Data'!$D$30,0,10*ROW('Water Data'!D32))="","",OFFSET('Water Data'!$D$30,0,10*ROW('Water Data'!D32)))</f>
        <v/>
      </c>
      <c r="BY38" s="34" t="str">
        <f ca="1">+IF(OFFSET('Water Data'!$E$28,0,10*ROW('Water Data'!E32))="","",OFFSET('Water Data'!$E$28,0,10*ROW('Water Data'!E32)))</f>
        <v/>
      </c>
      <c r="BZ38" s="34" t="str">
        <f ca="1">+IF(OFFSET('Water Data'!$E$29,0,10*ROW('Water Data'!E32))="","",OFFSET('Water Data'!$E$29,0,10*ROW('Water Data'!E32)))</f>
        <v/>
      </c>
      <c r="CA38" s="34" t="str">
        <f ca="1">+IF(OFFSET('Water Data'!$E$30,0,10*ROW('Water Data'!E32))="","",OFFSET('Water Data'!$E$30,0,10*ROW('Water Data'!E32)))</f>
        <v/>
      </c>
      <c r="CB38" s="34" t="str">
        <f ca="1">+IF(OFFSET('Water Data'!$F$28,0,10*ROW('Water Data'!F32))="","",OFFSET('Water Data'!$F$28,0,10*ROW('Water Data'!F32)))</f>
        <v/>
      </c>
      <c r="CC38" s="34" t="str">
        <f ca="1">+IF(OFFSET('Water Data'!$F$29,0,10*ROW('Water Data'!F32))="","",OFFSET('Water Data'!$F$29,0,10*ROW('Water Data'!F32)))</f>
        <v/>
      </c>
      <c r="CD38" s="34" t="str">
        <f ca="1">+IF(OFFSET('Water Data'!$F$30,0,10*ROW('Water Data'!F32))="","",OFFSET('Water Data'!$F$30,0,10*ROW('Water Data'!F32)))</f>
        <v/>
      </c>
      <c r="CE38" s="34" t="str">
        <f ca="1">+IF(OFFSET('Water Data'!$G$28,0,10*ROW('Water Data'!G32))="","",OFFSET('Water Data'!$G$28,0,10*ROW('Water Data'!G32)))</f>
        <v/>
      </c>
      <c r="CF38" s="34" t="str">
        <f ca="1">+IF(OFFSET('Water Data'!$G$29,0,10*ROW('Water Data'!G32))="","",OFFSET('Water Data'!$G$29,0,10*ROW('Water Data'!G32)))</f>
        <v/>
      </c>
      <c r="CG38" s="34" t="str">
        <f ca="1">+IF(OFFSET('Water Data'!$G$30,0,10*ROW('Water Data'!G32))="","",OFFSET('Water Data'!$G$30,0,10*ROW('Water Data'!G32)))</f>
        <v/>
      </c>
      <c r="CH38" s="34" t="str">
        <f ca="1">+IF(OFFSET('Water Data'!$H$28,0,10*ROW('Water Data'!H32))="","",OFFSET('Water Data'!$H$28,0,10*ROW('Water Data'!H32)))</f>
        <v/>
      </c>
      <c r="CI38" s="34" t="str">
        <f ca="1">+IF(OFFSET('Water Data'!$H$29,0,10*ROW('Water Data'!H32))="","",OFFSET('Water Data'!$H$29,0,10*ROW('Water Data'!H32)))</f>
        <v/>
      </c>
      <c r="CJ38" s="34" t="str">
        <f ca="1">+IF(OFFSET('Water Data'!$H$30,0,10*ROW('Water Data'!H32))="","",OFFSET('Water Data'!$H$30,0,10*ROW('Water Data'!H32)))</f>
        <v/>
      </c>
      <c r="CK38" s="34" t="str">
        <f ca="1">+IF(OFFSET('Sanitation Data'!$C$29,0,10*ROW('Sanitation Data'!C32))="","",OFFSET('Sanitation Data'!$C$29,0,10*ROW('Sanitation Data'!C32)))</f>
        <v/>
      </c>
      <c r="CL38" s="34" t="str">
        <f ca="1">+IF(OFFSET('Sanitation Data'!$C$30,0,10*ROW('Sanitation Data'!C32))="","",OFFSET('Sanitation Data'!$C$30,0,10*ROW('Sanitation Data'!C32)))</f>
        <v/>
      </c>
      <c r="CM38" s="34" t="str">
        <f ca="1">+IF(OFFSET('Sanitation Data'!$C$31,0,10*ROW('Sanitation Data'!C32))="","",OFFSET('Sanitation Data'!$C$31,0,10*ROW('Sanitation Data'!C32)))</f>
        <v/>
      </c>
      <c r="CN38" s="34" t="str">
        <f ca="1">+IF(OFFSET('Sanitation Data'!$C$32,0,10*ROW('Sanitation Data'!C32))="","",OFFSET('Sanitation Data'!$C$32,0,10*ROW('Sanitation Data'!C32)))</f>
        <v/>
      </c>
      <c r="CO38" s="34" t="str">
        <f ca="1">+IF(OFFSET('Sanitation Data'!$C$33,0,10*ROW('Sanitation Data'!C32))="","",OFFSET('Sanitation Data'!$C$33,0,10*ROW('Sanitation Data'!C32)))</f>
        <v/>
      </c>
      <c r="CP38" s="34" t="str">
        <f ca="1">+IF(OFFSET('Sanitation Data'!$D$29,0,10*ROW('Sanitation Data'!D32))="","",OFFSET('Sanitation Data'!$D$29,0,10*ROW('Sanitation Data'!D32)))</f>
        <v/>
      </c>
      <c r="CQ38" s="34" t="str">
        <f ca="1">+IF(OFFSET('Sanitation Data'!$D$30,0,10*ROW('Sanitation Data'!D32))="","",OFFSET('Sanitation Data'!$D$30,0,10*ROW('Sanitation Data'!D32)))</f>
        <v/>
      </c>
      <c r="CR38" s="34" t="str">
        <f ca="1">+IF(OFFSET('Sanitation Data'!$D$31,0,10*ROW('Sanitation Data'!D32))="","",OFFSET('Sanitation Data'!$D$31,0,10*ROW('Sanitation Data'!D32)))</f>
        <v/>
      </c>
      <c r="CS38" s="34" t="str">
        <f ca="1">+IF(OFFSET('Sanitation Data'!$D$32,0,10*ROW('Sanitation Data'!D32))="","",OFFSET('Sanitation Data'!$D$32,0,10*ROW('Sanitation Data'!D32)))</f>
        <v/>
      </c>
      <c r="CT38" s="34" t="str">
        <f ca="1">+IF(OFFSET('Sanitation Data'!$D$33,0,10*ROW('Sanitation Data'!D32))="","",OFFSET('Sanitation Data'!$D$33,0,10*ROW('Sanitation Data'!D32)))</f>
        <v/>
      </c>
      <c r="CU38" s="34" t="str">
        <f ca="1">+IF(OFFSET('Sanitation Data'!$E$29,0,10*ROW('Sanitation Data'!E32))="","",OFFSET('Sanitation Data'!$E$29,0,10*ROW('Sanitation Data'!E32)))</f>
        <v/>
      </c>
      <c r="CV38" s="34" t="str">
        <f ca="1">+IF(OFFSET('Sanitation Data'!$E$30,0,10*ROW('Sanitation Data'!E32))="","",OFFSET('Sanitation Data'!$E$30,0,10*ROW('Sanitation Data'!E32)))</f>
        <v/>
      </c>
      <c r="CW38" s="34" t="str">
        <f ca="1">+IF(OFFSET('Sanitation Data'!$E$31,0,10*ROW('Sanitation Data'!E32))="","",OFFSET('Sanitation Data'!$E$31,0,10*ROW('Sanitation Data'!E32)))</f>
        <v/>
      </c>
      <c r="CX38" s="34" t="str">
        <f ca="1">+IF(OFFSET('Sanitation Data'!$E$32,0,10*ROW('Sanitation Data'!E32))="","",OFFSET('Sanitation Data'!$E$32,0,10*ROW('Sanitation Data'!E32)))</f>
        <v/>
      </c>
      <c r="CY38" s="34" t="str">
        <f ca="1">+IF(OFFSET('Sanitation Data'!$E$33,0,10*ROW('Sanitation Data'!E32))="","",OFFSET('Sanitation Data'!$E$33,0,10*ROW('Sanitation Data'!E32)))</f>
        <v/>
      </c>
      <c r="CZ38" s="34" t="str">
        <f ca="1">+IF(OFFSET('Sanitation Data'!$F$29,0,10*ROW('Sanitation Data'!F32))="","",OFFSET('Sanitation Data'!$F$29,0,10*ROW('Sanitation Data'!F32)))</f>
        <v/>
      </c>
      <c r="DA38" s="34" t="str">
        <f ca="1">+IF(OFFSET('Sanitation Data'!$F$30,0,10*ROW('Sanitation Data'!F32))="","",OFFSET('Sanitation Data'!$F$30,0,10*ROW('Sanitation Data'!F32)))</f>
        <v/>
      </c>
      <c r="DB38" s="34" t="str">
        <f ca="1">+IF(OFFSET('Sanitation Data'!$F$31,0,10*ROW('Sanitation Data'!F32))="","",OFFSET('Sanitation Data'!$F$31,0,10*ROW('Sanitation Data'!F32)))</f>
        <v/>
      </c>
      <c r="DC38" s="34" t="str">
        <f ca="1">+IF(OFFSET('Sanitation Data'!$F$32,0,10*ROW('Sanitation Data'!F32))="","",OFFSET('Sanitation Data'!$F$32,0,10*ROW('Sanitation Data'!F32)))</f>
        <v/>
      </c>
      <c r="DD38" s="34" t="str">
        <f ca="1">+IF(OFFSET('Sanitation Data'!$F$33,0,10*ROW('Sanitation Data'!F32))="","",OFFSET('Sanitation Data'!$F$33,0,10*ROW('Sanitation Data'!F32)))</f>
        <v/>
      </c>
      <c r="DE38" s="34" t="str">
        <f ca="1">+IF(OFFSET('Sanitation Data'!$G$29,0,10*ROW('Sanitation Data'!G32))="","",OFFSET('Sanitation Data'!$G$29,0,10*ROW('Sanitation Data'!G32)))</f>
        <v/>
      </c>
      <c r="DF38" s="34" t="str">
        <f ca="1">+IF(OFFSET('Sanitation Data'!$G$30,0,10*ROW('Sanitation Data'!G32))="","",OFFSET('Sanitation Data'!$G$30,0,10*ROW('Sanitation Data'!G32)))</f>
        <v/>
      </c>
      <c r="DG38" s="34" t="str">
        <f ca="1">+IF(OFFSET('Sanitation Data'!$G$31,0,10*ROW('Sanitation Data'!G32))="","",OFFSET('Sanitation Data'!$G$31,0,10*ROW('Sanitation Data'!G32)))</f>
        <v/>
      </c>
      <c r="DH38" s="34" t="str">
        <f ca="1">+IF(OFFSET('Sanitation Data'!$G$32,0,10*ROW('Sanitation Data'!G32))="","",OFFSET('Sanitation Data'!$G$32,0,10*ROW('Sanitation Data'!G32)))</f>
        <v/>
      </c>
      <c r="DI38" s="34" t="str">
        <f ca="1">+IF(OFFSET('Sanitation Data'!$G$33,0,10*ROW('Sanitation Data'!G32))="","",OFFSET('Sanitation Data'!$G$33,0,10*ROW('Sanitation Data'!G32)))</f>
        <v/>
      </c>
      <c r="DJ38" s="34" t="str">
        <f ca="1">+IF(OFFSET('Sanitation Data'!$H$29,0,10*ROW('Sanitation Data'!H32))="","",OFFSET('Sanitation Data'!$H$29,0,10*ROW('Sanitation Data'!H32)))</f>
        <v/>
      </c>
      <c r="DK38" s="34" t="str">
        <f ca="1">+IF(OFFSET('Sanitation Data'!$H$30,0,10*ROW('Sanitation Data'!H32))="","",OFFSET('Sanitation Data'!$H$30,0,10*ROW('Sanitation Data'!H32)))</f>
        <v/>
      </c>
      <c r="DL38" s="34" t="str">
        <f ca="1">+IF(OFFSET('Sanitation Data'!$H$31,0,10*ROW('Sanitation Data'!H32))="","",OFFSET('Sanitation Data'!$H$31,0,10*ROW('Sanitation Data'!H32)))</f>
        <v/>
      </c>
      <c r="DM38" s="34" t="str">
        <f ca="1">+IF(OFFSET('Sanitation Data'!$H$32,0,10*ROW('Sanitation Data'!H32))="","",OFFSET('Sanitation Data'!$H$32,0,10*ROW('Sanitation Data'!H32)))</f>
        <v/>
      </c>
      <c r="DN38" s="34" t="str">
        <f ca="1">+IF(OFFSET('Sanitation Data'!$H$33,0,10*ROW('Sanitation Data'!H32))="","",OFFSET('Sanitation Data'!$H$33,0,10*ROW('Sanitation Data'!H32)))</f>
        <v/>
      </c>
      <c r="DO38" s="34" t="str">
        <f ca="1">+IF(OFFSET('Hygiene Data'!$C$12,0,10*ROW('Hygiene Data'!C32))="","",OFFSET('Hygiene Data'!$C$12,0,10*ROW('Hygiene Data'!C32)))</f>
        <v/>
      </c>
      <c r="DP38" s="34" t="str">
        <f ca="1">+IF(OFFSET('Hygiene Data'!$C$13,0,10*ROW('Hygiene Data'!C32))="","",OFFSET('Hygiene Data'!$C$13,0,10*ROW('Hygiene Data'!C32)))</f>
        <v/>
      </c>
      <c r="DQ38" s="34" t="str">
        <f ca="1">+IF(OFFSET('Hygiene Data'!$C$14,0,10*ROW('Hygiene Data'!C32))="","",OFFSET('Hygiene Data'!$C$14,0,10*ROW('Hygiene Data'!C32)))</f>
        <v/>
      </c>
      <c r="DR38" s="34" t="str">
        <f ca="1">+IF(OFFSET('Hygiene Data'!$D$12,0,10*ROW('Hygiene Data'!D32))="","",OFFSET('Hygiene Data'!$D$12,0,10*ROW('Hygiene Data'!D32)))</f>
        <v/>
      </c>
      <c r="DS38" s="34" t="str">
        <f ca="1">+IF(OFFSET('Hygiene Data'!$D$13,0,10*ROW('Hygiene Data'!D32))="","",OFFSET('Hygiene Data'!$D$13,0,10*ROW('Hygiene Data'!D32)))</f>
        <v/>
      </c>
      <c r="DT38" s="34" t="str">
        <f ca="1">+IF(OFFSET('Hygiene Data'!$D$14,0,10*ROW('Hygiene Data'!D32))="","",OFFSET('Hygiene Data'!$D$14,0,10*ROW('Hygiene Data'!D32)))</f>
        <v/>
      </c>
      <c r="DU38" s="34" t="str">
        <f ca="1">+IF(OFFSET('Hygiene Data'!$E$12,0,10*ROW('Hygiene Data'!E32))="","",OFFSET('Hygiene Data'!$E$12,0,10*ROW('Hygiene Data'!E32)))</f>
        <v/>
      </c>
      <c r="DV38" s="34" t="str">
        <f ca="1">+IF(OFFSET('Hygiene Data'!$E$13,0,10*ROW('Hygiene Data'!E32))="","",OFFSET('Hygiene Data'!$E$13,0,10*ROW('Hygiene Data'!E32)))</f>
        <v/>
      </c>
      <c r="DW38" s="34" t="str">
        <f ca="1">+IF(OFFSET('Hygiene Data'!$E$14,0,10*ROW('Hygiene Data'!E32))="","",OFFSET('Hygiene Data'!$E$14,0,10*ROW('Hygiene Data'!E32)))</f>
        <v/>
      </c>
      <c r="DX38" s="34" t="str">
        <f ca="1">+IF(OFFSET('Hygiene Data'!$F$12,0,10*ROW('Hygiene Data'!F32))="","",OFFSET('Hygiene Data'!$F$12,0,10*ROW('Hygiene Data'!F32)))</f>
        <v/>
      </c>
      <c r="DY38" s="34" t="str">
        <f ca="1">+IF(OFFSET('Hygiene Data'!$F$13,0,10*ROW('Hygiene Data'!F32))="","",OFFSET('Hygiene Data'!$F$13,0,10*ROW('Hygiene Data'!F32)))</f>
        <v/>
      </c>
      <c r="DZ38" s="34" t="str">
        <f ca="1">+IF(OFFSET('Hygiene Data'!$F$14,0,10*ROW('Hygiene Data'!F32))="","",OFFSET('Hygiene Data'!$F$14,0,10*ROW('Hygiene Data'!F32)))</f>
        <v/>
      </c>
      <c r="EA38" s="34" t="str">
        <f ca="1">+IF(OFFSET('Hygiene Data'!$G$12,0,10*ROW('Hygiene Data'!G32))="","",OFFSET('Hygiene Data'!$G$12,0,10*ROW('Hygiene Data'!G32)))</f>
        <v/>
      </c>
      <c r="EB38" s="34" t="str">
        <f ca="1">+IF(OFFSET('Hygiene Data'!$G$13,0,10*ROW('Hygiene Data'!G32))="","",OFFSET('Hygiene Data'!$G$13,0,10*ROW('Hygiene Data'!G32)))</f>
        <v/>
      </c>
      <c r="EC38" s="34" t="str">
        <f ca="1">+IF(OFFSET('Hygiene Data'!$G$14,0,10*ROW('Hygiene Data'!G32))="","",OFFSET('Hygiene Data'!$G$14,0,10*ROW('Hygiene Data'!G32)))</f>
        <v/>
      </c>
      <c r="ED38" s="34" t="str">
        <f ca="1">+IF(OFFSET('Hygiene Data'!$H$12,0,10*ROW('Hygiene Data'!H32))="","",OFFSET('Hygiene Data'!$H$12,0,10*ROW('Hygiene Data'!H32)))</f>
        <v/>
      </c>
      <c r="EE38" s="34" t="str">
        <f ca="1">+IF(OFFSET('Hygiene Data'!$H$13,0,10*ROW('Hygiene Data'!H32))="","",OFFSET('Hygiene Data'!$H$13,0,10*ROW('Hygiene Data'!H32)))</f>
        <v/>
      </c>
      <c r="EF38" s="34" t="str">
        <f ca="1">+IF(OFFSET('Hygiene Data'!$H$14,0,10*ROW('Hygiene Data'!H32))="","",OFFSET('Hygiene Data'!$H$14,0,10*ROW('Hygiene Data'!H32)))</f>
        <v/>
      </c>
    </row>
    <row r="39" spans="1:136" x14ac:dyDescent="0.25">
      <c r="A39" s="57" t="str">
        <f ca="1">+IF(OFFSET('Water Data'!$B$1,0,10*ROW('Water Data'!B36))="","",OFFSET('Water Data'!$B$1,0,10*ROW('Water Data'!B36)))</f>
        <v/>
      </c>
      <c r="B39" s="57" t="str">
        <f ca="1">+IF(OFFSET('Water Data'!$A$3,0,10*ROW('Water Data'!A36))="","",OFFSET('Water Data'!$A$3,0,10*ROW('Water Data'!A36)))</f>
        <v/>
      </c>
      <c r="C39" s="57" t="str">
        <f ca="1">+IF(OFFSET('Water Data'!$C$3,0,10*ROW('Water Data'!C36))="","",OFFSET('Water Data'!$C$3,0,10*ROW('Water Data'!C36)))</f>
        <v/>
      </c>
      <c r="D39" s="248" t="e">
        <f ca="1">+IF(AND(ISNUMBER(OFFSET('Water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8" t="e">
        <f ca="1">+IF(AND(ISNUMBER(OFFSET('Water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8" t="e">
        <f ca="1">+IF(AND(ISNUMBER(OFFSET('Water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8" t="e">
        <f ca="1">+IF(AND(ISNUMBER(OFFSET('Water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8" t="e">
        <f ca="1">+IF(AND(ISNUMBER(OFFSET('Water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8" t="e">
        <f ca="1">+IF(AND(ISNUMBER(OFFSET('Water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8" t="e">
        <f ca="1">+IF(AND(ISNUMBER(OFFSET('Water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8" t="e">
        <f ca="1">+IF(AND(ISNUMBER(OFFSET('Water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8" t="e">
        <f ca="1">+IF(AND(ISNUMBER(OFFSET('Water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8" t="e">
        <f ca="1">+IF(AND(ISNUMBER(OFFSET('Water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8" t="e">
        <f ca="1">+IF(AND(ISNUMBER(OFFSET('Water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8" t="e">
        <f ca="1">+IF(AND(ISNUMBER(OFFSET('Water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8" t="e">
        <f ca="1">+IF(AND(ISNUMBER(OFFSET('Water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8" t="e">
        <f ca="1">+IF(AND(ISNUMBER(OFFSET('Water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8" t="e">
        <f ca="1">+IF(AND(ISNUMBER(OFFSET('Water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8" t="e">
        <f ca="1">+IF(AND(ISNUMBER(OFFSET('Water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8" t="e">
        <f ca="1">+IF(AND(ISNUMBER(OFFSET('Water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8" t="e">
        <f ca="1">+IF(AND(ISNUMBER(OFFSET('Water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9" t="e">
        <f ca="1">+IF(AND(ISNUMBER(OFFSET('Sanitation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9" t="e">
        <f ca="1">+IF(AND(ISNUMBER(OFFSET('Sanitation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9" t="e">
        <f ca="1">+IF(AND(ISNUMBER(OFFSET('Sanitation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9" t="e">
        <f ca="1">+IF(AND(ISNUMBER(OFFSET('Sanitation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9" t="e">
        <f ca="1">+IF(AND(ISNUMBER(OFFSET('Sanitation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9" t="e">
        <f ca="1">+IF(AND(ISNUMBER(OFFSET('Sanitation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9" t="e">
        <f ca="1">+IF(AND(ISNUMBER(OFFSET('Sanitation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9" t="e">
        <f ca="1">+IF(AND(ISNUMBER(OFFSET('Sanitation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9" t="e">
        <f ca="1">+IF(AND(ISNUMBER(OFFSET('Sanitation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9" t="e">
        <f ca="1">+IF(AND(ISNUMBER(OFFSET('Sanitation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9" t="e">
        <f ca="1">+IF(AND(ISNUMBER(OFFSET('Sanitation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9" t="e">
        <f ca="1">+IF(AND(ISNUMBER(OFFSET('Sanitation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9" t="e">
        <f ca="1">+IF(AND(ISNUMBER(OFFSET('Sanitation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9" t="e">
        <f ca="1">+IF(AND(ISNUMBER(OFFSET('Sanitation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9" t="e">
        <f ca="1">+IF(AND(ISNUMBER(OFFSET('Sanitation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9" t="e">
        <f ca="1">+IF(AND(ISNUMBER(OFFSET('Sanitation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9" t="e">
        <f ca="1">+IF(AND(ISNUMBER(OFFSET('Sanitation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9" t="e">
        <f ca="1">+IF(AND(ISNUMBER(OFFSET('Sanitation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9" t="e">
        <f ca="1">+IF(AND(ISNUMBER(OFFSET('Sanitation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9" t="e">
        <f ca="1">+IF(AND(ISNUMBER(OFFSET('Sanitation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9" t="e">
        <f ca="1">+IF(AND(ISNUMBER(OFFSET('Sanitation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9" t="e">
        <f ca="1">+IF(AND(ISNUMBER(OFFSET('Sanitation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9" t="e">
        <f ca="1">+IF(AND(ISNUMBER(OFFSET('Sanitation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9" t="e">
        <f ca="1">+IF(AND(ISNUMBER(OFFSET('Sanitation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9" t="e">
        <f ca="1">+IF(AND(ISNUMBER(OFFSET('Sanitation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9" t="e">
        <f ca="1">+IF(AND(ISNUMBER(OFFSET('Sanitation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9" t="e">
        <f ca="1">+IF(AND(ISNUMBER(OFFSET('Sanitation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9" t="e">
        <f ca="1">+IF(AND(ISNUMBER(OFFSET('Sanitation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9" t="e">
        <f ca="1">+IF(AND(ISNUMBER(OFFSET('Sanitation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9" t="e">
        <f ca="1">+IF(AND(ISNUMBER(OFFSET('Sanitation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0" t="e">
        <f ca="1">+IF(AND(ISNUMBER(OFFSET('Hygiene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0" t="e">
        <f ca="1">+IF(AND(ISNUMBER(OFFSET('Hygiene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0" t="e">
        <f ca="1">+IF(AND(ISNUMBER(OFFSET('Hygiene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0" t="e">
        <f ca="1">+IF(AND(ISNUMBER(OFFSET('Hygiene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0" t="e">
        <f ca="1">+IF(AND(ISNUMBER(OFFSET('Hygiene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0" t="e">
        <f ca="1">+IF(AND(ISNUMBER(OFFSET('Hygiene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0" t="e">
        <f ca="1">+IF(AND(ISNUMBER(OFFSET('Hygiene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0" t="e">
        <f ca="1">+IF(AND(ISNUMBER(OFFSET('Hygiene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0" t="e">
        <f ca="1">+IF(AND(ISNUMBER(OFFSET('Hygiene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0" t="e">
        <f ca="1">+IF(AND(ISNUMBER(OFFSET('Hygiene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0" t="e">
        <f ca="1">+IF(AND(ISNUMBER(OFFSET('Hygiene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0" t="e">
        <f ca="1">+IF(AND(ISNUMBER(OFFSET('Hygiene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0" t="e">
        <f ca="1">+IF(AND(ISNUMBER(OFFSET('Hygiene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0" t="e">
        <f ca="1">+IF(AND(ISNUMBER(OFFSET('Hygiene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0" t="e">
        <f ca="1">+IF(AND(ISNUMBER(OFFSET('Hygiene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0" t="e">
        <f ca="1">+IF(AND(ISNUMBER(OFFSET('Hygiene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0" t="e">
        <f ca="1">+IF(AND(ISNUMBER(OFFSET('Hygiene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0" t="e">
        <f ca="1">+IF(AND(ISNUMBER(OFFSET('Hygiene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1">+IF(OFFSET('Water Data'!$C$28,0,10*ROW('Water Data'!C33))="","",OFFSET('Water Data'!$C$28,0,10*ROW('Water Data'!C33)))</f>
        <v/>
      </c>
      <c r="BT39" s="34" t="str">
        <f ca="1">+IF(OFFSET('Water Data'!$C$29,0,10*ROW('Water Data'!C33))="","",OFFSET('Water Data'!$C$29,0,10*ROW('Water Data'!C33)))</f>
        <v/>
      </c>
      <c r="BU39" s="34" t="str">
        <f ca="1">+IF(OFFSET('Water Data'!$C$30,0,10*ROW('Water Data'!C33))="","",OFFSET('Water Data'!$C$30,0,10*ROW('Water Data'!C33)))</f>
        <v/>
      </c>
      <c r="BV39" s="34" t="str">
        <f ca="1">+IF(OFFSET('Water Data'!$D$28,0,10*ROW('Water Data'!D33))="","",OFFSET('Water Data'!$D$28,0,10*ROW('Water Data'!D33)))</f>
        <v/>
      </c>
      <c r="BW39" s="34" t="str">
        <f ca="1">+IF(OFFSET('Water Data'!$D$29,0,10*ROW('Water Data'!D33))="","",OFFSET('Water Data'!$D$29,0,10*ROW('Water Data'!D33)))</f>
        <v/>
      </c>
      <c r="BX39" s="34" t="str">
        <f ca="1">+IF(OFFSET('Water Data'!$D$30,0,10*ROW('Water Data'!D33))="","",OFFSET('Water Data'!$D$30,0,10*ROW('Water Data'!D33)))</f>
        <v/>
      </c>
      <c r="BY39" s="34" t="str">
        <f ca="1">+IF(OFFSET('Water Data'!$E$28,0,10*ROW('Water Data'!E33))="","",OFFSET('Water Data'!$E$28,0,10*ROW('Water Data'!E33)))</f>
        <v/>
      </c>
      <c r="BZ39" s="34" t="str">
        <f ca="1">+IF(OFFSET('Water Data'!$E$29,0,10*ROW('Water Data'!E33))="","",OFFSET('Water Data'!$E$29,0,10*ROW('Water Data'!E33)))</f>
        <v/>
      </c>
      <c r="CA39" s="34" t="str">
        <f ca="1">+IF(OFFSET('Water Data'!$E$30,0,10*ROW('Water Data'!E33))="","",OFFSET('Water Data'!$E$30,0,10*ROW('Water Data'!E33)))</f>
        <v/>
      </c>
      <c r="CB39" s="34" t="str">
        <f ca="1">+IF(OFFSET('Water Data'!$F$28,0,10*ROW('Water Data'!F33))="","",OFFSET('Water Data'!$F$28,0,10*ROW('Water Data'!F33)))</f>
        <v/>
      </c>
      <c r="CC39" s="34" t="str">
        <f ca="1">+IF(OFFSET('Water Data'!$F$29,0,10*ROW('Water Data'!F33))="","",OFFSET('Water Data'!$F$29,0,10*ROW('Water Data'!F33)))</f>
        <v/>
      </c>
      <c r="CD39" s="34" t="str">
        <f ca="1">+IF(OFFSET('Water Data'!$F$30,0,10*ROW('Water Data'!F33))="","",OFFSET('Water Data'!$F$30,0,10*ROW('Water Data'!F33)))</f>
        <v/>
      </c>
      <c r="CE39" s="34" t="str">
        <f ca="1">+IF(OFFSET('Water Data'!$G$28,0,10*ROW('Water Data'!G33))="","",OFFSET('Water Data'!$G$28,0,10*ROW('Water Data'!G33)))</f>
        <v/>
      </c>
      <c r="CF39" s="34" t="str">
        <f ca="1">+IF(OFFSET('Water Data'!$G$29,0,10*ROW('Water Data'!G33))="","",OFFSET('Water Data'!$G$29,0,10*ROW('Water Data'!G33)))</f>
        <v/>
      </c>
      <c r="CG39" s="34" t="str">
        <f ca="1">+IF(OFFSET('Water Data'!$G$30,0,10*ROW('Water Data'!G33))="","",OFFSET('Water Data'!$G$30,0,10*ROW('Water Data'!G33)))</f>
        <v/>
      </c>
      <c r="CH39" s="34" t="str">
        <f ca="1">+IF(OFFSET('Water Data'!$H$28,0,10*ROW('Water Data'!H33))="","",OFFSET('Water Data'!$H$28,0,10*ROW('Water Data'!H33)))</f>
        <v/>
      </c>
      <c r="CI39" s="34" t="str">
        <f ca="1">+IF(OFFSET('Water Data'!$H$29,0,10*ROW('Water Data'!H33))="","",OFFSET('Water Data'!$H$29,0,10*ROW('Water Data'!H33)))</f>
        <v/>
      </c>
      <c r="CJ39" s="34" t="str">
        <f ca="1">+IF(OFFSET('Water Data'!$H$30,0,10*ROW('Water Data'!H33))="","",OFFSET('Water Data'!$H$30,0,10*ROW('Water Data'!H33)))</f>
        <v/>
      </c>
      <c r="CK39" s="34" t="str">
        <f ca="1">+IF(OFFSET('Sanitation Data'!$C$29,0,10*ROW('Sanitation Data'!C33))="","",OFFSET('Sanitation Data'!$C$29,0,10*ROW('Sanitation Data'!C33)))</f>
        <v/>
      </c>
      <c r="CL39" s="34" t="str">
        <f ca="1">+IF(OFFSET('Sanitation Data'!$C$30,0,10*ROW('Sanitation Data'!C33))="","",OFFSET('Sanitation Data'!$C$30,0,10*ROW('Sanitation Data'!C33)))</f>
        <v/>
      </c>
      <c r="CM39" s="34" t="str">
        <f ca="1">+IF(OFFSET('Sanitation Data'!$C$31,0,10*ROW('Sanitation Data'!C33))="","",OFFSET('Sanitation Data'!$C$31,0,10*ROW('Sanitation Data'!C33)))</f>
        <v/>
      </c>
      <c r="CN39" s="34" t="str">
        <f ca="1">+IF(OFFSET('Sanitation Data'!$C$32,0,10*ROW('Sanitation Data'!C33))="","",OFFSET('Sanitation Data'!$C$32,0,10*ROW('Sanitation Data'!C33)))</f>
        <v/>
      </c>
      <c r="CO39" s="34" t="str">
        <f ca="1">+IF(OFFSET('Sanitation Data'!$C$33,0,10*ROW('Sanitation Data'!C33))="","",OFFSET('Sanitation Data'!$C$33,0,10*ROW('Sanitation Data'!C33)))</f>
        <v/>
      </c>
      <c r="CP39" s="34" t="str">
        <f ca="1">+IF(OFFSET('Sanitation Data'!$D$29,0,10*ROW('Sanitation Data'!D33))="","",OFFSET('Sanitation Data'!$D$29,0,10*ROW('Sanitation Data'!D33)))</f>
        <v/>
      </c>
      <c r="CQ39" s="34" t="str">
        <f ca="1">+IF(OFFSET('Sanitation Data'!$D$30,0,10*ROW('Sanitation Data'!D33))="","",OFFSET('Sanitation Data'!$D$30,0,10*ROW('Sanitation Data'!D33)))</f>
        <v/>
      </c>
      <c r="CR39" s="34" t="str">
        <f ca="1">+IF(OFFSET('Sanitation Data'!$D$31,0,10*ROW('Sanitation Data'!D33))="","",OFFSET('Sanitation Data'!$D$31,0,10*ROW('Sanitation Data'!D33)))</f>
        <v/>
      </c>
      <c r="CS39" s="34" t="str">
        <f ca="1">+IF(OFFSET('Sanitation Data'!$D$32,0,10*ROW('Sanitation Data'!D33))="","",OFFSET('Sanitation Data'!$D$32,0,10*ROW('Sanitation Data'!D33)))</f>
        <v/>
      </c>
      <c r="CT39" s="34" t="str">
        <f ca="1">+IF(OFFSET('Sanitation Data'!$D$33,0,10*ROW('Sanitation Data'!D33))="","",OFFSET('Sanitation Data'!$D$33,0,10*ROW('Sanitation Data'!D33)))</f>
        <v/>
      </c>
      <c r="CU39" s="34" t="str">
        <f ca="1">+IF(OFFSET('Sanitation Data'!$E$29,0,10*ROW('Sanitation Data'!E33))="","",OFFSET('Sanitation Data'!$E$29,0,10*ROW('Sanitation Data'!E33)))</f>
        <v/>
      </c>
      <c r="CV39" s="34" t="str">
        <f ca="1">+IF(OFFSET('Sanitation Data'!$E$30,0,10*ROW('Sanitation Data'!E33))="","",OFFSET('Sanitation Data'!$E$30,0,10*ROW('Sanitation Data'!E33)))</f>
        <v/>
      </c>
      <c r="CW39" s="34" t="str">
        <f ca="1">+IF(OFFSET('Sanitation Data'!$E$31,0,10*ROW('Sanitation Data'!E33))="","",OFFSET('Sanitation Data'!$E$31,0,10*ROW('Sanitation Data'!E33)))</f>
        <v/>
      </c>
      <c r="CX39" s="34" t="str">
        <f ca="1">+IF(OFFSET('Sanitation Data'!$E$32,0,10*ROW('Sanitation Data'!E33))="","",OFFSET('Sanitation Data'!$E$32,0,10*ROW('Sanitation Data'!E33)))</f>
        <v/>
      </c>
      <c r="CY39" s="34" t="str">
        <f ca="1">+IF(OFFSET('Sanitation Data'!$E$33,0,10*ROW('Sanitation Data'!E33))="","",OFFSET('Sanitation Data'!$E$33,0,10*ROW('Sanitation Data'!E33)))</f>
        <v/>
      </c>
      <c r="CZ39" s="34" t="str">
        <f ca="1">+IF(OFFSET('Sanitation Data'!$F$29,0,10*ROW('Sanitation Data'!F33))="","",OFFSET('Sanitation Data'!$F$29,0,10*ROW('Sanitation Data'!F33)))</f>
        <v/>
      </c>
      <c r="DA39" s="34" t="str">
        <f ca="1">+IF(OFFSET('Sanitation Data'!$F$30,0,10*ROW('Sanitation Data'!F33))="","",OFFSET('Sanitation Data'!$F$30,0,10*ROW('Sanitation Data'!F33)))</f>
        <v/>
      </c>
      <c r="DB39" s="34" t="str">
        <f ca="1">+IF(OFFSET('Sanitation Data'!$F$31,0,10*ROW('Sanitation Data'!F33))="","",OFFSET('Sanitation Data'!$F$31,0,10*ROW('Sanitation Data'!F33)))</f>
        <v/>
      </c>
      <c r="DC39" s="34" t="str">
        <f ca="1">+IF(OFFSET('Sanitation Data'!$F$32,0,10*ROW('Sanitation Data'!F33))="","",OFFSET('Sanitation Data'!$F$32,0,10*ROW('Sanitation Data'!F33)))</f>
        <v/>
      </c>
      <c r="DD39" s="34" t="str">
        <f ca="1">+IF(OFFSET('Sanitation Data'!$F$33,0,10*ROW('Sanitation Data'!F33))="","",OFFSET('Sanitation Data'!$F$33,0,10*ROW('Sanitation Data'!F33)))</f>
        <v/>
      </c>
      <c r="DE39" s="34" t="str">
        <f ca="1">+IF(OFFSET('Sanitation Data'!$G$29,0,10*ROW('Sanitation Data'!G33))="","",OFFSET('Sanitation Data'!$G$29,0,10*ROW('Sanitation Data'!G33)))</f>
        <v/>
      </c>
      <c r="DF39" s="34" t="str">
        <f ca="1">+IF(OFFSET('Sanitation Data'!$G$30,0,10*ROW('Sanitation Data'!G33))="","",OFFSET('Sanitation Data'!$G$30,0,10*ROW('Sanitation Data'!G33)))</f>
        <v/>
      </c>
      <c r="DG39" s="34" t="str">
        <f ca="1">+IF(OFFSET('Sanitation Data'!$G$31,0,10*ROW('Sanitation Data'!G33))="","",OFFSET('Sanitation Data'!$G$31,0,10*ROW('Sanitation Data'!G33)))</f>
        <v/>
      </c>
      <c r="DH39" s="34" t="str">
        <f ca="1">+IF(OFFSET('Sanitation Data'!$G$32,0,10*ROW('Sanitation Data'!G33))="","",OFFSET('Sanitation Data'!$G$32,0,10*ROW('Sanitation Data'!G33)))</f>
        <v/>
      </c>
      <c r="DI39" s="34" t="str">
        <f ca="1">+IF(OFFSET('Sanitation Data'!$G$33,0,10*ROW('Sanitation Data'!G33))="","",OFFSET('Sanitation Data'!$G$33,0,10*ROW('Sanitation Data'!G33)))</f>
        <v/>
      </c>
      <c r="DJ39" s="34" t="str">
        <f ca="1">+IF(OFFSET('Sanitation Data'!$H$29,0,10*ROW('Sanitation Data'!H33))="","",OFFSET('Sanitation Data'!$H$29,0,10*ROW('Sanitation Data'!H33)))</f>
        <v/>
      </c>
      <c r="DK39" s="34" t="str">
        <f ca="1">+IF(OFFSET('Sanitation Data'!$H$30,0,10*ROW('Sanitation Data'!H33))="","",OFFSET('Sanitation Data'!$H$30,0,10*ROW('Sanitation Data'!H33)))</f>
        <v/>
      </c>
      <c r="DL39" s="34" t="str">
        <f ca="1">+IF(OFFSET('Sanitation Data'!$H$31,0,10*ROW('Sanitation Data'!H33))="","",OFFSET('Sanitation Data'!$H$31,0,10*ROW('Sanitation Data'!H33)))</f>
        <v/>
      </c>
      <c r="DM39" s="34" t="str">
        <f ca="1">+IF(OFFSET('Sanitation Data'!$H$32,0,10*ROW('Sanitation Data'!H33))="","",OFFSET('Sanitation Data'!$H$32,0,10*ROW('Sanitation Data'!H33)))</f>
        <v/>
      </c>
      <c r="DN39" s="34" t="str">
        <f ca="1">+IF(OFFSET('Sanitation Data'!$H$33,0,10*ROW('Sanitation Data'!H33))="","",OFFSET('Sanitation Data'!$H$33,0,10*ROW('Sanitation Data'!H33)))</f>
        <v/>
      </c>
      <c r="DO39" s="34" t="str">
        <f ca="1">+IF(OFFSET('Hygiene Data'!$C$12,0,10*ROW('Hygiene Data'!C33))="","",OFFSET('Hygiene Data'!$C$12,0,10*ROW('Hygiene Data'!C33)))</f>
        <v/>
      </c>
      <c r="DP39" s="34" t="str">
        <f ca="1">+IF(OFFSET('Hygiene Data'!$C$13,0,10*ROW('Hygiene Data'!C33))="","",OFFSET('Hygiene Data'!$C$13,0,10*ROW('Hygiene Data'!C33)))</f>
        <v/>
      </c>
      <c r="DQ39" s="34" t="str">
        <f ca="1">+IF(OFFSET('Hygiene Data'!$C$14,0,10*ROW('Hygiene Data'!C33))="","",OFFSET('Hygiene Data'!$C$14,0,10*ROW('Hygiene Data'!C33)))</f>
        <v/>
      </c>
      <c r="DR39" s="34" t="str">
        <f ca="1">+IF(OFFSET('Hygiene Data'!$D$12,0,10*ROW('Hygiene Data'!D33))="","",OFFSET('Hygiene Data'!$D$12,0,10*ROW('Hygiene Data'!D33)))</f>
        <v/>
      </c>
      <c r="DS39" s="34" t="str">
        <f ca="1">+IF(OFFSET('Hygiene Data'!$D$13,0,10*ROW('Hygiene Data'!D33))="","",OFFSET('Hygiene Data'!$D$13,0,10*ROW('Hygiene Data'!D33)))</f>
        <v/>
      </c>
      <c r="DT39" s="34" t="str">
        <f ca="1">+IF(OFFSET('Hygiene Data'!$D$14,0,10*ROW('Hygiene Data'!D33))="","",OFFSET('Hygiene Data'!$D$14,0,10*ROW('Hygiene Data'!D33)))</f>
        <v/>
      </c>
      <c r="DU39" s="34" t="str">
        <f ca="1">+IF(OFFSET('Hygiene Data'!$E$12,0,10*ROW('Hygiene Data'!E33))="","",OFFSET('Hygiene Data'!$E$12,0,10*ROW('Hygiene Data'!E33)))</f>
        <v/>
      </c>
      <c r="DV39" s="34" t="str">
        <f ca="1">+IF(OFFSET('Hygiene Data'!$E$13,0,10*ROW('Hygiene Data'!E33))="","",OFFSET('Hygiene Data'!$E$13,0,10*ROW('Hygiene Data'!E33)))</f>
        <v/>
      </c>
      <c r="DW39" s="34" t="str">
        <f ca="1">+IF(OFFSET('Hygiene Data'!$E$14,0,10*ROW('Hygiene Data'!E33))="","",OFFSET('Hygiene Data'!$E$14,0,10*ROW('Hygiene Data'!E33)))</f>
        <v/>
      </c>
      <c r="DX39" s="34" t="str">
        <f ca="1">+IF(OFFSET('Hygiene Data'!$F$12,0,10*ROW('Hygiene Data'!F33))="","",OFFSET('Hygiene Data'!$F$12,0,10*ROW('Hygiene Data'!F33)))</f>
        <v/>
      </c>
      <c r="DY39" s="34" t="str">
        <f ca="1">+IF(OFFSET('Hygiene Data'!$F$13,0,10*ROW('Hygiene Data'!F33))="","",OFFSET('Hygiene Data'!$F$13,0,10*ROW('Hygiene Data'!F33)))</f>
        <v/>
      </c>
      <c r="DZ39" s="34" t="str">
        <f ca="1">+IF(OFFSET('Hygiene Data'!$F$14,0,10*ROW('Hygiene Data'!F33))="","",OFFSET('Hygiene Data'!$F$14,0,10*ROW('Hygiene Data'!F33)))</f>
        <v/>
      </c>
      <c r="EA39" s="34" t="str">
        <f ca="1">+IF(OFFSET('Hygiene Data'!$G$12,0,10*ROW('Hygiene Data'!G33))="","",OFFSET('Hygiene Data'!$G$12,0,10*ROW('Hygiene Data'!G33)))</f>
        <v/>
      </c>
      <c r="EB39" s="34" t="str">
        <f ca="1">+IF(OFFSET('Hygiene Data'!$G$13,0,10*ROW('Hygiene Data'!G33))="","",OFFSET('Hygiene Data'!$G$13,0,10*ROW('Hygiene Data'!G33)))</f>
        <v/>
      </c>
      <c r="EC39" s="34" t="str">
        <f ca="1">+IF(OFFSET('Hygiene Data'!$G$14,0,10*ROW('Hygiene Data'!G33))="","",OFFSET('Hygiene Data'!$G$14,0,10*ROW('Hygiene Data'!G33)))</f>
        <v/>
      </c>
      <c r="ED39" s="34" t="str">
        <f ca="1">+IF(OFFSET('Hygiene Data'!$H$12,0,10*ROW('Hygiene Data'!H33))="","",OFFSET('Hygiene Data'!$H$12,0,10*ROW('Hygiene Data'!H33)))</f>
        <v/>
      </c>
      <c r="EE39" s="34" t="str">
        <f ca="1">+IF(OFFSET('Hygiene Data'!$H$13,0,10*ROW('Hygiene Data'!H33))="","",OFFSET('Hygiene Data'!$H$13,0,10*ROW('Hygiene Data'!H33)))</f>
        <v/>
      </c>
      <c r="EF39" s="34" t="str">
        <f ca="1">+IF(OFFSET('Hygiene Data'!$H$14,0,10*ROW('Hygiene Data'!H33))="","",OFFSET('Hygiene Data'!$H$14,0,10*ROW('Hygiene Data'!H33)))</f>
        <v/>
      </c>
    </row>
    <row r="40" spans="1:136" x14ac:dyDescent="0.25">
      <c r="A40" s="57" t="str">
        <f ca="1">+IF(OFFSET('Water Data'!$B$1,0,10*ROW('Water Data'!B37))="","",OFFSET('Water Data'!$B$1,0,10*ROW('Water Data'!B37)))</f>
        <v/>
      </c>
      <c r="B40" s="57" t="str">
        <f ca="1">+IF(OFFSET('Water Data'!$A$3,0,10*ROW('Water Data'!A37))="","",OFFSET('Water Data'!$A$3,0,10*ROW('Water Data'!A37)))</f>
        <v/>
      </c>
      <c r="C40" s="57" t="str">
        <f ca="1">+IF(OFFSET('Water Data'!$C$3,0,10*ROW('Water Data'!C37))="","",OFFSET('Water Data'!$C$3,0,10*ROW('Water Data'!C37)))</f>
        <v/>
      </c>
      <c r="D40" s="248" t="e">
        <f ca="1">+IF(AND(ISNUMBER(OFFSET('Water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8" t="e">
        <f ca="1">+IF(AND(ISNUMBER(OFFSET('Water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8" t="e">
        <f ca="1">+IF(AND(ISNUMBER(OFFSET('Water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8" t="e">
        <f ca="1">+IF(AND(ISNUMBER(OFFSET('Water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8" t="e">
        <f ca="1">+IF(AND(ISNUMBER(OFFSET('Water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8" t="e">
        <f ca="1">+IF(AND(ISNUMBER(OFFSET('Water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8" t="e">
        <f ca="1">+IF(AND(ISNUMBER(OFFSET('Water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8" t="e">
        <f ca="1">+IF(AND(ISNUMBER(OFFSET('Water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8" t="e">
        <f ca="1">+IF(AND(ISNUMBER(OFFSET('Water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8" t="e">
        <f ca="1">+IF(AND(ISNUMBER(OFFSET('Water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8" t="e">
        <f ca="1">+IF(AND(ISNUMBER(OFFSET('Water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8" t="e">
        <f ca="1">+IF(AND(ISNUMBER(OFFSET('Water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8" t="e">
        <f ca="1">+IF(AND(ISNUMBER(OFFSET('Water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8" t="e">
        <f ca="1">+IF(AND(ISNUMBER(OFFSET('Water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8" t="e">
        <f ca="1">+IF(AND(ISNUMBER(OFFSET('Water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8" t="e">
        <f ca="1">+IF(AND(ISNUMBER(OFFSET('Water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8" t="e">
        <f ca="1">+IF(AND(ISNUMBER(OFFSET('Water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8" t="e">
        <f ca="1">+IF(AND(ISNUMBER(OFFSET('Water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9" t="e">
        <f ca="1">+IF(AND(ISNUMBER(OFFSET('Sanitation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9" t="e">
        <f ca="1">+IF(AND(ISNUMBER(OFFSET('Sanitation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9" t="e">
        <f ca="1">+IF(AND(ISNUMBER(OFFSET('Sanitation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9" t="e">
        <f ca="1">+IF(AND(ISNUMBER(OFFSET('Sanitation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9" t="e">
        <f ca="1">+IF(AND(ISNUMBER(OFFSET('Sanitation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9" t="e">
        <f ca="1">+IF(AND(ISNUMBER(OFFSET('Sanitation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9" t="e">
        <f ca="1">+IF(AND(ISNUMBER(OFFSET('Sanitation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9" t="e">
        <f ca="1">+IF(AND(ISNUMBER(OFFSET('Sanitation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9" t="e">
        <f ca="1">+IF(AND(ISNUMBER(OFFSET('Sanitation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9" t="e">
        <f ca="1">+IF(AND(ISNUMBER(OFFSET('Sanitation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9" t="e">
        <f ca="1">+IF(AND(ISNUMBER(OFFSET('Sanitation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9" t="e">
        <f ca="1">+IF(AND(ISNUMBER(OFFSET('Sanitation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9" t="e">
        <f ca="1">+IF(AND(ISNUMBER(OFFSET('Sanitation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9" t="e">
        <f ca="1">+IF(AND(ISNUMBER(OFFSET('Sanitation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9" t="e">
        <f ca="1">+IF(AND(ISNUMBER(OFFSET('Sanitation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9" t="e">
        <f ca="1">+IF(AND(ISNUMBER(OFFSET('Sanitation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9" t="e">
        <f ca="1">+IF(AND(ISNUMBER(OFFSET('Sanitation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9" t="e">
        <f ca="1">+IF(AND(ISNUMBER(OFFSET('Sanitation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9" t="e">
        <f ca="1">+IF(AND(ISNUMBER(OFFSET('Sanitation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9" t="e">
        <f ca="1">+IF(AND(ISNUMBER(OFFSET('Sanitation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9" t="e">
        <f ca="1">+IF(AND(ISNUMBER(OFFSET('Sanitation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9" t="e">
        <f ca="1">+IF(AND(ISNUMBER(OFFSET('Sanitation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9" t="e">
        <f ca="1">+IF(AND(ISNUMBER(OFFSET('Sanitation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9" t="e">
        <f ca="1">+IF(AND(ISNUMBER(OFFSET('Sanitation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9" t="e">
        <f ca="1">+IF(AND(ISNUMBER(OFFSET('Sanitation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9" t="e">
        <f ca="1">+IF(AND(ISNUMBER(OFFSET('Sanitation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9" t="e">
        <f ca="1">+IF(AND(ISNUMBER(OFFSET('Sanitation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9" t="e">
        <f ca="1">+IF(AND(ISNUMBER(OFFSET('Sanitation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9" t="e">
        <f ca="1">+IF(AND(ISNUMBER(OFFSET('Sanitation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9" t="e">
        <f ca="1">+IF(AND(ISNUMBER(OFFSET('Sanitation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0" t="e">
        <f ca="1">+IF(AND(ISNUMBER(OFFSET('Hygiene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0" t="e">
        <f ca="1">+IF(AND(ISNUMBER(OFFSET('Hygiene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0" t="e">
        <f ca="1">+IF(AND(ISNUMBER(OFFSET('Hygiene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0" t="e">
        <f ca="1">+IF(AND(ISNUMBER(OFFSET('Hygiene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0" t="e">
        <f ca="1">+IF(AND(ISNUMBER(OFFSET('Hygiene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0" t="e">
        <f ca="1">+IF(AND(ISNUMBER(OFFSET('Hygiene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0" t="e">
        <f ca="1">+IF(AND(ISNUMBER(OFFSET('Hygiene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0" t="e">
        <f ca="1">+IF(AND(ISNUMBER(OFFSET('Hygiene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0" t="e">
        <f ca="1">+IF(AND(ISNUMBER(OFFSET('Hygiene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0" t="e">
        <f ca="1">+IF(AND(ISNUMBER(OFFSET('Hygiene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0" t="e">
        <f ca="1">+IF(AND(ISNUMBER(OFFSET('Hygiene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0" t="e">
        <f ca="1">+IF(AND(ISNUMBER(OFFSET('Hygiene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0" t="e">
        <f ca="1">+IF(AND(ISNUMBER(OFFSET('Hygiene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0" t="e">
        <f ca="1">+IF(AND(ISNUMBER(OFFSET('Hygiene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0" t="e">
        <f ca="1">+IF(AND(ISNUMBER(OFFSET('Hygiene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0" t="e">
        <f ca="1">+IF(AND(ISNUMBER(OFFSET('Hygiene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0" t="e">
        <f ca="1">+IF(AND(ISNUMBER(OFFSET('Hygiene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0" t="e">
        <f ca="1">+IF(AND(ISNUMBER(OFFSET('Hygiene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1">+IF(OFFSET('Water Data'!$C$28,0,10*ROW('Water Data'!C34))="","",OFFSET('Water Data'!$C$28,0,10*ROW('Water Data'!C34)))</f>
        <v/>
      </c>
      <c r="BT40" s="34" t="str">
        <f ca="1">+IF(OFFSET('Water Data'!$C$29,0,10*ROW('Water Data'!C34))="","",OFFSET('Water Data'!$C$29,0,10*ROW('Water Data'!C34)))</f>
        <v/>
      </c>
      <c r="BU40" s="34" t="str">
        <f ca="1">+IF(OFFSET('Water Data'!$C$30,0,10*ROW('Water Data'!C34))="","",OFFSET('Water Data'!$C$30,0,10*ROW('Water Data'!C34)))</f>
        <v/>
      </c>
      <c r="BV40" s="34" t="str">
        <f ca="1">+IF(OFFSET('Water Data'!$D$28,0,10*ROW('Water Data'!D34))="","",OFFSET('Water Data'!$D$28,0,10*ROW('Water Data'!D34)))</f>
        <v/>
      </c>
      <c r="BW40" s="34" t="str">
        <f ca="1">+IF(OFFSET('Water Data'!$D$29,0,10*ROW('Water Data'!D34))="","",OFFSET('Water Data'!$D$29,0,10*ROW('Water Data'!D34)))</f>
        <v/>
      </c>
      <c r="BX40" s="34" t="str">
        <f ca="1">+IF(OFFSET('Water Data'!$D$30,0,10*ROW('Water Data'!D34))="","",OFFSET('Water Data'!$D$30,0,10*ROW('Water Data'!D34)))</f>
        <v/>
      </c>
      <c r="BY40" s="34" t="str">
        <f ca="1">+IF(OFFSET('Water Data'!$E$28,0,10*ROW('Water Data'!E34))="","",OFFSET('Water Data'!$E$28,0,10*ROW('Water Data'!E34)))</f>
        <v/>
      </c>
      <c r="BZ40" s="34" t="str">
        <f ca="1">+IF(OFFSET('Water Data'!$E$29,0,10*ROW('Water Data'!E34))="","",OFFSET('Water Data'!$E$29,0,10*ROW('Water Data'!E34)))</f>
        <v/>
      </c>
      <c r="CA40" s="34" t="str">
        <f ca="1">+IF(OFFSET('Water Data'!$E$30,0,10*ROW('Water Data'!E34))="","",OFFSET('Water Data'!$E$30,0,10*ROW('Water Data'!E34)))</f>
        <v/>
      </c>
      <c r="CB40" s="34" t="str">
        <f ca="1">+IF(OFFSET('Water Data'!$F$28,0,10*ROW('Water Data'!F34))="","",OFFSET('Water Data'!$F$28,0,10*ROW('Water Data'!F34)))</f>
        <v/>
      </c>
      <c r="CC40" s="34" t="str">
        <f ca="1">+IF(OFFSET('Water Data'!$F$29,0,10*ROW('Water Data'!F34))="","",OFFSET('Water Data'!$F$29,0,10*ROW('Water Data'!F34)))</f>
        <v/>
      </c>
      <c r="CD40" s="34" t="str">
        <f ca="1">+IF(OFFSET('Water Data'!$F$30,0,10*ROW('Water Data'!F34))="","",OFFSET('Water Data'!$F$30,0,10*ROW('Water Data'!F34)))</f>
        <v/>
      </c>
      <c r="CE40" s="34" t="str">
        <f ca="1">+IF(OFFSET('Water Data'!$G$28,0,10*ROW('Water Data'!G34))="","",OFFSET('Water Data'!$G$28,0,10*ROW('Water Data'!G34)))</f>
        <v/>
      </c>
      <c r="CF40" s="34" t="str">
        <f ca="1">+IF(OFFSET('Water Data'!$G$29,0,10*ROW('Water Data'!G34))="","",OFFSET('Water Data'!$G$29,0,10*ROW('Water Data'!G34)))</f>
        <v/>
      </c>
      <c r="CG40" s="34" t="str">
        <f ca="1">+IF(OFFSET('Water Data'!$G$30,0,10*ROW('Water Data'!G34))="","",OFFSET('Water Data'!$G$30,0,10*ROW('Water Data'!G34)))</f>
        <v/>
      </c>
      <c r="CH40" s="34" t="str">
        <f ca="1">+IF(OFFSET('Water Data'!$H$28,0,10*ROW('Water Data'!H34))="","",OFFSET('Water Data'!$H$28,0,10*ROW('Water Data'!H34)))</f>
        <v/>
      </c>
      <c r="CI40" s="34" t="str">
        <f ca="1">+IF(OFFSET('Water Data'!$H$29,0,10*ROW('Water Data'!H34))="","",OFFSET('Water Data'!$H$29,0,10*ROW('Water Data'!H34)))</f>
        <v/>
      </c>
      <c r="CJ40" s="34" t="str">
        <f ca="1">+IF(OFFSET('Water Data'!$H$30,0,10*ROW('Water Data'!H34))="","",OFFSET('Water Data'!$H$30,0,10*ROW('Water Data'!H34)))</f>
        <v/>
      </c>
      <c r="CK40" s="34" t="str">
        <f ca="1">+IF(OFFSET('Sanitation Data'!$C$29,0,10*ROW('Sanitation Data'!C34))="","",OFFSET('Sanitation Data'!$C$29,0,10*ROW('Sanitation Data'!C34)))</f>
        <v/>
      </c>
      <c r="CL40" s="34" t="str">
        <f ca="1">+IF(OFFSET('Sanitation Data'!$C$30,0,10*ROW('Sanitation Data'!C34))="","",OFFSET('Sanitation Data'!$C$30,0,10*ROW('Sanitation Data'!C34)))</f>
        <v/>
      </c>
      <c r="CM40" s="34" t="str">
        <f ca="1">+IF(OFFSET('Sanitation Data'!$C$31,0,10*ROW('Sanitation Data'!C34))="","",OFFSET('Sanitation Data'!$C$31,0,10*ROW('Sanitation Data'!C34)))</f>
        <v/>
      </c>
      <c r="CN40" s="34" t="str">
        <f ca="1">+IF(OFFSET('Sanitation Data'!$C$32,0,10*ROW('Sanitation Data'!C34))="","",OFFSET('Sanitation Data'!$C$32,0,10*ROW('Sanitation Data'!C34)))</f>
        <v/>
      </c>
      <c r="CO40" s="34" t="str">
        <f ca="1">+IF(OFFSET('Sanitation Data'!$C$33,0,10*ROW('Sanitation Data'!C34))="","",OFFSET('Sanitation Data'!$C$33,0,10*ROW('Sanitation Data'!C34)))</f>
        <v/>
      </c>
      <c r="CP40" s="34" t="str">
        <f ca="1">+IF(OFFSET('Sanitation Data'!$D$29,0,10*ROW('Sanitation Data'!D34))="","",OFFSET('Sanitation Data'!$D$29,0,10*ROW('Sanitation Data'!D34)))</f>
        <v/>
      </c>
      <c r="CQ40" s="34" t="str">
        <f ca="1">+IF(OFFSET('Sanitation Data'!$D$30,0,10*ROW('Sanitation Data'!D34))="","",OFFSET('Sanitation Data'!$D$30,0,10*ROW('Sanitation Data'!D34)))</f>
        <v/>
      </c>
      <c r="CR40" s="34" t="str">
        <f ca="1">+IF(OFFSET('Sanitation Data'!$D$31,0,10*ROW('Sanitation Data'!D34))="","",OFFSET('Sanitation Data'!$D$31,0,10*ROW('Sanitation Data'!D34)))</f>
        <v/>
      </c>
      <c r="CS40" s="34" t="str">
        <f ca="1">+IF(OFFSET('Sanitation Data'!$D$32,0,10*ROW('Sanitation Data'!D34))="","",OFFSET('Sanitation Data'!$D$32,0,10*ROW('Sanitation Data'!D34)))</f>
        <v/>
      </c>
      <c r="CT40" s="34" t="str">
        <f ca="1">+IF(OFFSET('Sanitation Data'!$D$33,0,10*ROW('Sanitation Data'!D34))="","",OFFSET('Sanitation Data'!$D$33,0,10*ROW('Sanitation Data'!D34)))</f>
        <v/>
      </c>
      <c r="CU40" s="34" t="str">
        <f ca="1">+IF(OFFSET('Sanitation Data'!$E$29,0,10*ROW('Sanitation Data'!E34))="","",OFFSET('Sanitation Data'!$E$29,0,10*ROW('Sanitation Data'!E34)))</f>
        <v/>
      </c>
      <c r="CV40" s="34" t="str">
        <f ca="1">+IF(OFFSET('Sanitation Data'!$E$30,0,10*ROW('Sanitation Data'!E34))="","",OFFSET('Sanitation Data'!$E$30,0,10*ROW('Sanitation Data'!E34)))</f>
        <v/>
      </c>
      <c r="CW40" s="34" t="str">
        <f ca="1">+IF(OFFSET('Sanitation Data'!$E$31,0,10*ROW('Sanitation Data'!E34))="","",OFFSET('Sanitation Data'!$E$31,0,10*ROW('Sanitation Data'!E34)))</f>
        <v/>
      </c>
      <c r="CX40" s="34" t="str">
        <f ca="1">+IF(OFFSET('Sanitation Data'!$E$32,0,10*ROW('Sanitation Data'!E34))="","",OFFSET('Sanitation Data'!$E$32,0,10*ROW('Sanitation Data'!E34)))</f>
        <v/>
      </c>
      <c r="CY40" s="34" t="str">
        <f ca="1">+IF(OFFSET('Sanitation Data'!$E$33,0,10*ROW('Sanitation Data'!E34))="","",OFFSET('Sanitation Data'!$E$33,0,10*ROW('Sanitation Data'!E34)))</f>
        <v/>
      </c>
      <c r="CZ40" s="34" t="str">
        <f ca="1">+IF(OFFSET('Sanitation Data'!$F$29,0,10*ROW('Sanitation Data'!F34))="","",OFFSET('Sanitation Data'!$F$29,0,10*ROW('Sanitation Data'!F34)))</f>
        <v/>
      </c>
      <c r="DA40" s="34" t="str">
        <f ca="1">+IF(OFFSET('Sanitation Data'!$F$30,0,10*ROW('Sanitation Data'!F34))="","",OFFSET('Sanitation Data'!$F$30,0,10*ROW('Sanitation Data'!F34)))</f>
        <v/>
      </c>
      <c r="DB40" s="34" t="str">
        <f ca="1">+IF(OFFSET('Sanitation Data'!$F$31,0,10*ROW('Sanitation Data'!F34))="","",OFFSET('Sanitation Data'!$F$31,0,10*ROW('Sanitation Data'!F34)))</f>
        <v/>
      </c>
      <c r="DC40" s="34" t="str">
        <f ca="1">+IF(OFFSET('Sanitation Data'!$F$32,0,10*ROW('Sanitation Data'!F34))="","",OFFSET('Sanitation Data'!$F$32,0,10*ROW('Sanitation Data'!F34)))</f>
        <v/>
      </c>
      <c r="DD40" s="34" t="str">
        <f ca="1">+IF(OFFSET('Sanitation Data'!$F$33,0,10*ROW('Sanitation Data'!F34))="","",OFFSET('Sanitation Data'!$F$33,0,10*ROW('Sanitation Data'!F34)))</f>
        <v/>
      </c>
      <c r="DE40" s="34" t="str">
        <f ca="1">+IF(OFFSET('Sanitation Data'!$G$29,0,10*ROW('Sanitation Data'!G34))="","",OFFSET('Sanitation Data'!$G$29,0,10*ROW('Sanitation Data'!G34)))</f>
        <v/>
      </c>
      <c r="DF40" s="34" t="str">
        <f ca="1">+IF(OFFSET('Sanitation Data'!$G$30,0,10*ROW('Sanitation Data'!G34))="","",OFFSET('Sanitation Data'!$G$30,0,10*ROW('Sanitation Data'!G34)))</f>
        <v/>
      </c>
      <c r="DG40" s="34" t="str">
        <f ca="1">+IF(OFFSET('Sanitation Data'!$G$31,0,10*ROW('Sanitation Data'!G34))="","",OFFSET('Sanitation Data'!$G$31,0,10*ROW('Sanitation Data'!G34)))</f>
        <v/>
      </c>
      <c r="DH40" s="34" t="str">
        <f ca="1">+IF(OFFSET('Sanitation Data'!$G$32,0,10*ROW('Sanitation Data'!G34))="","",OFFSET('Sanitation Data'!$G$32,0,10*ROW('Sanitation Data'!G34)))</f>
        <v/>
      </c>
      <c r="DI40" s="34" t="str">
        <f ca="1">+IF(OFFSET('Sanitation Data'!$G$33,0,10*ROW('Sanitation Data'!G34))="","",OFFSET('Sanitation Data'!$G$33,0,10*ROW('Sanitation Data'!G34)))</f>
        <v/>
      </c>
      <c r="DJ40" s="34" t="str">
        <f ca="1">+IF(OFFSET('Sanitation Data'!$H$29,0,10*ROW('Sanitation Data'!H34))="","",OFFSET('Sanitation Data'!$H$29,0,10*ROW('Sanitation Data'!H34)))</f>
        <v/>
      </c>
      <c r="DK40" s="34" t="str">
        <f ca="1">+IF(OFFSET('Sanitation Data'!$H$30,0,10*ROW('Sanitation Data'!H34))="","",OFFSET('Sanitation Data'!$H$30,0,10*ROW('Sanitation Data'!H34)))</f>
        <v/>
      </c>
      <c r="DL40" s="34" t="str">
        <f ca="1">+IF(OFFSET('Sanitation Data'!$H$31,0,10*ROW('Sanitation Data'!H34))="","",OFFSET('Sanitation Data'!$H$31,0,10*ROW('Sanitation Data'!H34)))</f>
        <v/>
      </c>
      <c r="DM40" s="34" t="str">
        <f ca="1">+IF(OFFSET('Sanitation Data'!$H$32,0,10*ROW('Sanitation Data'!H34))="","",OFFSET('Sanitation Data'!$H$32,0,10*ROW('Sanitation Data'!H34)))</f>
        <v/>
      </c>
      <c r="DN40" s="34" t="str">
        <f ca="1">+IF(OFFSET('Sanitation Data'!$H$33,0,10*ROW('Sanitation Data'!H34))="","",OFFSET('Sanitation Data'!$H$33,0,10*ROW('Sanitation Data'!H34)))</f>
        <v/>
      </c>
      <c r="DO40" s="34" t="str">
        <f ca="1">+IF(OFFSET('Hygiene Data'!$C$12,0,10*ROW('Hygiene Data'!C34))="","",OFFSET('Hygiene Data'!$C$12,0,10*ROW('Hygiene Data'!C34)))</f>
        <v/>
      </c>
      <c r="DP40" s="34" t="str">
        <f ca="1">+IF(OFFSET('Hygiene Data'!$C$13,0,10*ROW('Hygiene Data'!C34))="","",OFFSET('Hygiene Data'!$C$13,0,10*ROW('Hygiene Data'!C34)))</f>
        <v/>
      </c>
      <c r="DQ40" s="34" t="str">
        <f ca="1">+IF(OFFSET('Hygiene Data'!$C$14,0,10*ROW('Hygiene Data'!C34))="","",OFFSET('Hygiene Data'!$C$14,0,10*ROW('Hygiene Data'!C34)))</f>
        <v/>
      </c>
      <c r="DR40" s="34" t="str">
        <f ca="1">+IF(OFFSET('Hygiene Data'!$D$12,0,10*ROW('Hygiene Data'!D34))="","",OFFSET('Hygiene Data'!$D$12,0,10*ROW('Hygiene Data'!D34)))</f>
        <v/>
      </c>
      <c r="DS40" s="34" t="str">
        <f ca="1">+IF(OFFSET('Hygiene Data'!$D$13,0,10*ROW('Hygiene Data'!D34))="","",OFFSET('Hygiene Data'!$D$13,0,10*ROW('Hygiene Data'!D34)))</f>
        <v/>
      </c>
      <c r="DT40" s="34" t="str">
        <f ca="1">+IF(OFFSET('Hygiene Data'!$D$14,0,10*ROW('Hygiene Data'!D34))="","",OFFSET('Hygiene Data'!$D$14,0,10*ROW('Hygiene Data'!D34)))</f>
        <v/>
      </c>
      <c r="DU40" s="34" t="str">
        <f ca="1">+IF(OFFSET('Hygiene Data'!$E$12,0,10*ROW('Hygiene Data'!E34))="","",OFFSET('Hygiene Data'!$E$12,0,10*ROW('Hygiene Data'!E34)))</f>
        <v/>
      </c>
      <c r="DV40" s="34" t="str">
        <f ca="1">+IF(OFFSET('Hygiene Data'!$E$13,0,10*ROW('Hygiene Data'!E34))="","",OFFSET('Hygiene Data'!$E$13,0,10*ROW('Hygiene Data'!E34)))</f>
        <v/>
      </c>
      <c r="DW40" s="34" t="str">
        <f ca="1">+IF(OFFSET('Hygiene Data'!$E$14,0,10*ROW('Hygiene Data'!E34))="","",OFFSET('Hygiene Data'!$E$14,0,10*ROW('Hygiene Data'!E34)))</f>
        <v/>
      </c>
      <c r="DX40" s="34" t="str">
        <f ca="1">+IF(OFFSET('Hygiene Data'!$F$12,0,10*ROW('Hygiene Data'!F34))="","",OFFSET('Hygiene Data'!$F$12,0,10*ROW('Hygiene Data'!F34)))</f>
        <v/>
      </c>
      <c r="DY40" s="34" t="str">
        <f ca="1">+IF(OFFSET('Hygiene Data'!$F$13,0,10*ROW('Hygiene Data'!F34))="","",OFFSET('Hygiene Data'!$F$13,0,10*ROW('Hygiene Data'!F34)))</f>
        <v/>
      </c>
      <c r="DZ40" s="34" t="str">
        <f ca="1">+IF(OFFSET('Hygiene Data'!$F$14,0,10*ROW('Hygiene Data'!F34))="","",OFFSET('Hygiene Data'!$F$14,0,10*ROW('Hygiene Data'!F34)))</f>
        <v/>
      </c>
      <c r="EA40" s="34" t="str">
        <f ca="1">+IF(OFFSET('Hygiene Data'!$G$12,0,10*ROW('Hygiene Data'!G34))="","",OFFSET('Hygiene Data'!$G$12,0,10*ROW('Hygiene Data'!G34)))</f>
        <v/>
      </c>
      <c r="EB40" s="34" t="str">
        <f ca="1">+IF(OFFSET('Hygiene Data'!$G$13,0,10*ROW('Hygiene Data'!G34))="","",OFFSET('Hygiene Data'!$G$13,0,10*ROW('Hygiene Data'!G34)))</f>
        <v/>
      </c>
      <c r="EC40" s="34" t="str">
        <f ca="1">+IF(OFFSET('Hygiene Data'!$G$14,0,10*ROW('Hygiene Data'!G34))="","",OFFSET('Hygiene Data'!$G$14,0,10*ROW('Hygiene Data'!G34)))</f>
        <v/>
      </c>
      <c r="ED40" s="34" t="str">
        <f ca="1">+IF(OFFSET('Hygiene Data'!$H$12,0,10*ROW('Hygiene Data'!H34))="","",OFFSET('Hygiene Data'!$H$12,0,10*ROW('Hygiene Data'!H34)))</f>
        <v/>
      </c>
      <c r="EE40" s="34" t="str">
        <f ca="1">+IF(OFFSET('Hygiene Data'!$H$13,0,10*ROW('Hygiene Data'!H34))="","",OFFSET('Hygiene Data'!$H$13,0,10*ROW('Hygiene Data'!H34)))</f>
        <v/>
      </c>
      <c r="EF40" s="34" t="str">
        <f ca="1">+IF(OFFSET('Hygiene Data'!$H$14,0,10*ROW('Hygiene Data'!H34))="","",OFFSET('Hygiene Data'!$H$14,0,10*ROW('Hygiene Data'!H34)))</f>
        <v/>
      </c>
    </row>
    <row r="41" spans="1:136" x14ac:dyDescent="0.25">
      <c r="A41" s="57" t="str">
        <f ca="1">+IF(OFFSET('Water Data'!$B$1,0,10*ROW('Water Data'!B38))="","",OFFSET('Water Data'!$B$1,0,10*ROW('Water Data'!B38)))</f>
        <v/>
      </c>
      <c r="B41" s="57" t="str">
        <f ca="1">+IF(OFFSET('Water Data'!$A$3,0,10*ROW('Water Data'!A38))="","",OFFSET('Water Data'!$A$3,0,10*ROW('Water Data'!A38)))</f>
        <v/>
      </c>
      <c r="C41" s="57" t="str">
        <f ca="1">+IF(OFFSET('Water Data'!$C$3,0,10*ROW('Water Data'!C38))="","",OFFSET('Water Data'!$C$3,0,10*ROW('Water Data'!C38)))</f>
        <v/>
      </c>
      <c r="D41" s="248" t="e">
        <f ca="1">+IF(AND(ISNUMBER(OFFSET('Water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8" t="e">
        <f ca="1">+IF(AND(ISNUMBER(OFFSET('Water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8" t="e">
        <f ca="1">+IF(AND(ISNUMBER(OFFSET('Water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8" t="e">
        <f ca="1">+IF(AND(ISNUMBER(OFFSET('Water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8" t="e">
        <f ca="1">+IF(AND(ISNUMBER(OFFSET('Water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8" t="e">
        <f ca="1">+IF(AND(ISNUMBER(OFFSET('Water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8" t="e">
        <f ca="1">+IF(AND(ISNUMBER(OFFSET('Water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8" t="e">
        <f ca="1">+IF(AND(ISNUMBER(OFFSET('Water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8" t="e">
        <f ca="1">+IF(AND(ISNUMBER(OFFSET('Water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8" t="e">
        <f ca="1">+IF(AND(ISNUMBER(OFFSET('Water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8" t="e">
        <f ca="1">+IF(AND(ISNUMBER(OFFSET('Water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8" t="e">
        <f ca="1">+IF(AND(ISNUMBER(OFFSET('Water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8" t="e">
        <f ca="1">+IF(AND(ISNUMBER(OFFSET('Water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8" t="e">
        <f ca="1">+IF(AND(ISNUMBER(OFFSET('Water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8" t="e">
        <f ca="1">+IF(AND(ISNUMBER(OFFSET('Water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8" t="e">
        <f ca="1">+IF(AND(ISNUMBER(OFFSET('Water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8" t="e">
        <f ca="1">+IF(AND(ISNUMBER(OFFSET('Water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8" t="e">
        <f ca="1">+IF(AND(ISNUMBER(OFFSET('Water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9" t="e">
        <f ca="1">+IF(AND(ISNUMBER(OFFSET('Sanitation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9" t="e">
        <f ca="1">+IF(AND(ISNUMBER(OFFSET('Sanitation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9" t="e">
        <f ca="1">+IF(AND(ISNUMBER(OFFSET('Sanitation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9" t="e">
        <f ca="1">+IF(AND(ISNUMBER(OFFSET('Sanitation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9" t="e">
        <f ca="1">+IF(AND(ISNUMBER(OFFSET('Sanitation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9" t="e">
        <f ca="1">+IF(AND(ISNUMBER(OFFSET('Sanitation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9" t="e">
        <f ca="1">+IF(AND(ISNUMBER(OFFSET('Sanitation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9" t="e">
        <f ca="1">+IF(AND(ISNUMBER(OFFSET('Sanitation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9" t="e">
        <f ca="1">+IF(AND(ISNUMBER(OFFSET('Sanitation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9" t="e">
        <f ca="1">+IF(AND(ISNUMBER(OFFSET('Sanitation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9" t="e">
        <f ca="1">+IF(AND(ISNUMBER(OFFSET('Sanitation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9" t="e">
        <f ca="1">+IF(AND(ISNUMBER(OFFSET('Sanitation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9" t="e">
        <f ca="1">+IF(AND(ISNUMBER(OFFSET('Sanitation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9" t="e">
        <f ca="1">+IF(AND(ISNUMBER(OFFSET('Sanitation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9" t="e">
        <f ca="1">+IF(AND(ISNUMBER(OFFSET('Sanitation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9" t="e">
        <f ca="1">+IF(AND(ISNUMBER(OFFSET('Sanitation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9" t="e">
        <f ca="1">+IF(AND(ISNUMBER(OFFSET('Sanitation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9" t="e">
        <f ca="1">+IF(AND(ISNUMBER(OFFSET('Sanitation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9" t="e">
        <f ca="1">+IF(AND(ISNUMBER(OFFSET('Sanitation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9" t="e">
        <f ca="1">+IF(AND(ISNUMBER(OFFSET('Sanitation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9" t="e">
        <f ca="1">+IF(AND(ISNUMBER(OFFSET('Sanitation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9" t="e">
        <f ca="1">+IF(AND(ISNUMBER(OFFSET('Sanitation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9" t="e">
        <f ca="1">+IF(AND(ISNUMBER(OFFSET('Sanitation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9" t="e">
        <f ca="1">+IF(AND(ISNUMBER(OFFSET('Sanitation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9" t="e">
        <f ca="1">+IF(AND(ISNUMBER(OFFSET('Sanitation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9" t="e">
        <f ca="1">+IF(AND(ISNUMBER(OFFSET('Sanitation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9" t="e">
        <f ca="1">+IF(AND(ISNUMBER(OFFSET('Sanitation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9" t="e">
        <f ca="1">+IF(AND(ISNUMBER(OFFSET('Sanitation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9" t="e">
        <f ca="1">+IF(AND(ISNUMBER(OFFSET('Sanitation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9" t="e">
        <f ca="1">+IF(AND(ISNUMBER(OFFSET('Sanitation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0" t="e">
        <f ca="1">+IF(AND(ISNUMBER(OFFSET('Hygiene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0" t="e">
        <f ca="1">+IF(AND(ISNUMBER(OFFSET('Hygiene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0" t="e">
        <f ca="1">+IF(AND(ISNUMBER(OFFSET('Hygiene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0" t="e">
        <f ca="1">+IF(AND(ISNUMBER(OFFSET('Hygiene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0" t="e">
        <f ca="1">+IF(AND(ISNUMBER(OFFSET('Hygiene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0" t="e">
        <f ca="1">+IF(AND(ISNUMBER(OFFSET('Hygiene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0" t="e">
        <f ca="1">+IF(AND(ISNUMBER(OFFSET('Hygiene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0" t="e">
        <f ca="1">+IF(AND(ISNUMBER(OFFSET('Hygiene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0" t="e">
        <f ca="1">+IF(AND(ISNUMBER(OFFSET('Hygiene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0" t="e">
        <f ca="1">+IF(AND(ISNUMBER(OFFSET('Hygiene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0" t="e">
        <f ca="1">+IF(AND(ISNUMBER(OFFSET('Hygiene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0" t="e">
        <f ca="1">+IF(AND(ISNUMBER(OFFSET('Hygiene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0" t="e">
        <f ca="1">+IF(AND(ISNUMBER(OFFSET('Hygiene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0" t="e">
        <f ca="1">+IF(AND(ISNUMBER(OFFSET('Hygiene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0" t="e">
        <f ca="1">+IF(AND(ISNUMBER(OFFSET('Hygiene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0" t="e">
        <f ca="1">+IF(AND(ISNUMBER(OFFSET('Hygiene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0" t="e">
        <f ca="1">+IF(AND(ISNUMBER(OFFSET('Hygiene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0" t="e">
        <f ca="1">+IF(AND(ISNUMBER(OFFSET('Hygiene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1">+IF(OFFSET('Water Data'!$C$28,0,10*ROW('Water Data'!C35))="","",OFFSET('Water Data'!$C$28,0,10*ROW('Water Data'!C35)))</f>
        <v/>
      </c>
      <c r="BT41" s="34" t="str">
        <f ca="1">+IF(OFFSET('Water Data'!$C$29,0,10*ROW('Water Data'!C35))="","",OFFSET('Water Data'!$C$29,0,10*ROW('Water Data'!C35)))</f>
        <v/>
      </c>
      <c r="BU41" s="34" t="str">
        <f ca="1">+IF(OFFSET('Water Data'!$C$30,0,10*ROW('Water Data'!C35))="","",OFFSET('Water Data'!$C$30,0,10*ROW('Water Data'!C35)))</f>
        <v/>
      </c>
      <c r="BV41" s="34" t="str">
        <f ca="1">+IF(OFFSET('Water Data'!$D$28,0,10*ROW('Water Data'!D35))="","",OFFSET('Water Data'!$D$28,0,10*ROW('Water Data'!D35)))</f>
        <v/>
      </c>
      <c r="BW41" s="34" t="str">
        <f ca="1">+IF(OFFSET('Water Data'!$D$29,0,10*ROW('Water Data'!D35))="","",OFFSET('Water Data'!$D$29,0,10*ROW('Water Data'!D35)))</f>
        <v/>
      </c>
      <c r="BX41" s="34" t="str">
        <f ca="1">+IF(OFFSET('Water Data'!$D$30,0,10*ROW('Water Data'!D35))="","",OFFSET('Water Data'!$D$30,0,10*ROW('Water Data'!D35)))</f>
        <v/>
      </c>
      <c r="BY41" s="34" t="str">
        <f ca="1">+IF(OFFSET('Water Data'!$E$28,0,10*ROW('Water Data'!E35))="","",OFFSET('Water Data'!$E$28,0,10*ROW('Water Data'!E35)))</f>
        <v/>
      </c>
      <c r="BZ41" s="34" t="str">
        <f ca="1">+IF(OFFSET('Water Data'!$E$29,0,10*ROW('Water Data'!E35))="","",OFFSET('Water Data'!$E$29,0,10*ROW('Water Data'!E35)))</f>
        <v/>
      </c>
      <c r="CA41" s="34" t="str">
        <f ca="1">+IF(OFFSET('Water Data'!$E$30,0,10*ROW('Water Data'!E35))="","",OFFSET('Water Data'!$E$30,0,10*ROW('Water Data'!E35)))</f>
        <v/>
      </c>
      <c r="CB41" s="34" t="str">
        <f ca="1">+IF(OFFSET('Water Data'!$F$28,0,10*ROW('Water Data'!F35))="","",OFFSET('Water Data'!$F$28,0,10*ROW('Water Data'!F35)))</f>
        <v/>
      </c>
      <c r="CC41" s="34" t="str">
        <f ca="1">+IF(OFFSET('Water Data'!$F$29,0,10*ROW('Water Data'!F35))="","",OFFSET('Water Data'!$F$29,0,10*ROW('Water Data'!F35)))</f>
        <v/>
      </c>
      <c r="CD41" s="34" t="str">
        <f ca="1">+IF(OFFSET('Water Data'!$F$30,0,10*ROW('Water Data'!F35))="","",OFFSET('Water Data'!$F$30,0,10*ROW('Water Data'!F35)))</f>
        <v/>
      </c>
      <c r="CE41" s="34" t="str">
        <f ca="1">+IF(OFFSET('Water Data'!$G$28,0,10*ROW('Water Data'!G35))="","",OFFSET('Water Data'!$G$28,0,10*ROW('Water Data'!G35)))</f>
        <v/>
      </c>
      <c r="CF41" s="34" t="str">
        <f ca="1">+IF(OFFSET('Water Data'!$G$29,0,10*ROW('Water Data'!G35))="","",OFFSET('Water Data'!$G$29,0,10*ROW('Water Data'!G35)))</f>
        <v/>
      </c>
      <c r="CG41" s="34" t="str">
        <f ca="1">+IF(OFFSET('Water Data'!$G$30,0,10*ROW('Water Data'!G35))="","",OFFSET('Water Data'!$G$30,0,10*ROW('Water Data'!G35)))</f>
        <v/>
      </c>
      <c r="CH41" s="34" t="str">
        <f ca="1">+IF(OFFSET('Water Data'!$H$28,0,10*ROW('Water Data'!H35))="","",OFFSET('Water Data'!$H$28,0,10*ROW('Water Data'!H35)))</f>
        <v/>
      </c>
      <c r="CI41" s="34" t="str">
        <f ca="1">+IF(OFFSET('Water Data'!$H$29,0,10*ROW('Water Data'!H35))="","",OFFSET('Water Data'!$H$29,0,10*ROW('Water Data'!H35)))</f>
        <v/>
      </c>
      <c r="CJ41" s="34" t="str">
        <f ca="1">+IF(OFFSET('Water Data'!$H$30,0,10*ROW('Water Data'!H35))="","",OFFSET('Water Data'!$H$30,0,10*ROW('Water Data'!H35)))</f>
        <v/>
      </c>
      <c r="CK41" s="34" t="str">
        <f ca="1">+IF(OFFSET('Sanitation Data'!$C$29,0,10*ROW('Sanitation Data'!C35))="","",OFFSET('Sanitation Data'!$C$29,0,10*ROW('Sanitation Data'!C35)))</f>
        <v/>
      </c>
      <c r="CL41" s="34" t="str">
        <f ca="1">+IF(OFFSET('Sanitation Data'!$C$30,0,10*ROW('Sanitation Data'!C35))="","",OFFSET('Sanitation Data'!$C$30,0,10*ROW('Sanitation Data'!C35)))</f>
        <v/>
      </c>
      <c r="CM41" s="34" t="str">
        <f ca="1">+IF(OFFSET('Sanitation Data'!$C$31,0,10*ROW('Sanitation Data'!C35))="","",OFFSET('Sanitation Data'!$C$31,0,10*ROW('Sanitation Data'!C35)))</f>
        <v/>
      </c>
      <c r="CN41" s="34" t="str">
        <f ca="1">+IF(OFFSET('Sanitation Data'!$C$32,0,10*ROW('Sanitation Data'!C35))="","",OFFSET('Sanitation Data'!$C$32,0,10*ROW('Sanitation Data'!C35)))</f>
        <v/>
      </c>
      <c r="CO41" s="34" t="str">
        <f ca="1">+IF(OFFSET('Sanitation Data'!$C$33,0,10*ROW('Sanitation Data'!C35))="","",OFFSET('Sanitation Data'!$C$33,0,10*ROW('Sanitation Data'!C35)))</f>
        <v/>
      </c>
      <c r="CP41" s="34" t="str">
        <f ca="1">+IF(OFFSET('Sanitation Data'!$D$29,0,10*ROW('Sanitation Data'!D35))="","",OFFSET('Sanitation Data'!$D$29,0,10*ROW('Sanitation Data'!D35)))</f>
        <v/>
      </c>
      <c r="CQ41" s="34" t="str">
        <f ca="1">+IF(OFFSET('Sanitation Data'!$D$30,0,10*ROW('Sanitation Data'!D35))="","",OFFSET('Sanitation Data'!$D$30,0,10*ROW('Sanitation Data'!D35)))</f>
        <v/>
      </c>
      <c r="CR41" s="34" t="str">
        <f ca="1">+IF(OFFSET('Sanitation Data'!$D$31,0,10*ROW('Sanitation Data'!D35))="","",OFFSET('Sanitation Data'!$D$31,0,10*ROW('Sanitation Data'!D35)))</f>
        <v/>
      </c>
      <c r="CS41" s="34" t="str">
        <f ca="1">+IF(OFFSET('Sanitation Data'!$D$32,0,10*ROW('Sanitation Data'!D35))="","",OFFSET('Sanitation Data'!$D$32,0,10*ROW('Sanitation Data'!D35)))</f>
        <v/>
      </c>
      <c r="CT41" s="34" t="str">
        <f ca="1">+IF(OFFSET('Sanitation Data'!$D$33,0,10*ROW('Sanitation Data'!D35))="","",OFFSET('Sanitation Data'!$D$33,0,10*ROW('Sanitation Data'!D35)))</f>
        <v/>
      </c>
      <c r="CU41" s="34" t="str">
        <f ca="1">+IF(OFFSET('Sanitation Data'!$E$29,0,10*ROW('Sanitation Data'!E35))="","",OFFSET('Sanitation Data'!$E$29,0,10*ROW('Sanitation Data'!E35)))</f>
        <v/>
      </c>
      <c r="CV41" s="34" t="str">
        <f ca="1">+IF(OFFSET('Sanitation Data'!$E$30,0,10*ROW('Sanitation Data'!E35))="","",OFFSET('Sanitation Data'!$E$30,0,10*ROW('Sanitation Data'!E35)))</f>
        <v/>
      </c>
      <c r="CW41" s="34" t="str">
        <f ca="1">+IF(OFFSET('Sanitation Data'!$E$31,0,10*ROW('Sanitation Data'!E35))="","",OFFSET('Sanitation Data'!$E$31,0,10*ROW('Sanitation Data'!E35)))</f>
        <v/>
      </c>
      <c r="CX41" s="34" t="str">
        <f ca="1">+IF(OFFSET('Sanitation Data'!$E$32,0,10*ROW('Sanitation Data'!E35))="","",OFFSET('Sanitation Data'!$E$32,0,10*ROW('Sanitation Data'!E35)))</f>
        <v/>
      </c>
      <c r="CY41" s="34" t="str">
        <f ca="1">+IF(OFFSET('Sanitation Data'!$E$33,0,10*ROW('Sanitation Data'!E35))="","",OFFSET('Sanitation Data'!$E$33,0,10*ROW('Sanitation Data'!E35)))</f>
        <v/>
      </c>
      <c r="CZ41" s="34" t="str">
        <f ca="1">+IF(OFFSET('Sanitation Data'!$F$29,0,10*ROW('Sanitation Data'!F35))="","",OFFSET('Sanitation Data'!$F$29,0,10*ROW('Sanitation Data'!F35)))</f>
        <v/>
      </c>
      <c r="DA41" s="34" t="str">
        <f ca="1">+IF(OFFSET('Sanitation Data'!$F$30,0,10*ROW('Sanitation Data'!F35))="","",OFFSET('Sanitation Data'!$F$30,0,10*ROW('Sanitation Data'!F35)))</f>
        <v/>
      </c>
      <c r="DB41" s="34" t="str">
        <f ca="1">+IF(OFFSET('Sanitation Data'!$F$31,0,10*ROW('Sanitation Data'!F35))="","",OFFSET('Sanitation Data'!$F$31,0,10*ROW('Sanitation Data'!F35)))</f>
        <v/>
      </c>
      <c r="DC41" s="34" t="str">
        <f ca="1">+IF(OFFSET('Sanitation Data'!$F$32,0,10*ROW('Sanitation Data'!F35))="","",OFFSET('Sanitation Data'!$F$32,0,10*ROW('Sanitation Data'!F35)))</f>
        <v/>
      </c>
      <c r="DD41" s="34" t="str">
        <f ca="1">+IF(OFFSET('Sanitation Data'!$F$33,0,10*ROW('Sanitation Data'!F35))="","",OFFSET('Sanitation Data'!$F$33,0,10*ROW('Sanitation Data'!F35)))</f>
        <v/>
      </c>
      <c r="DE41" s="34" t="str">
        <f ca="1">+IF(OFFSET('Sanitation Data'!$G$29,0,10*ROW('Sanitation Data'!G35))="","",OFFSET('Sanitation Data'!$G$29,0,10*ROW('Sanitation Data'!G35)))</f>
        <v/>
      </c>
      <c r="DF41" s="34" t="str">
        <f ca="1">+IF(OFFSET('Sanitation Data'!$G$30,0,10*ROW('Sanitation Data'!G35))="","",OFFSET('Sanitation Data'!$G$30,0,10*ROW('Sanitation Data'!G35)))</f>
        <v/>
      </c>
      <c r="DG41" s="34" t="str">
        <f ca="1">+IF(OFFSET('Sanitation Data'!$G$31,0,10*ROW('Sanitation Data'!G35))="","",OFFSET('Sanitation Data'!$G$31,0,10*ROW('Sanitation Data'!G35)))</f>
        <v/>
      </c>
      <c r="DH41" s="34" t="str">
        <f ca="1">+IF(OFFSET('Sanitation Data'!$G$32,0,10*ROW('Sanitation Data'!G35))="","",OFFSET('Sanitation Data'!$G$32,0,10*ROW('Sanitation Data'!G35)))</f>
        <v/>
      </c>
      <c r="DI41" s="34" t="str">
        <f ca="1">+IF(OFFSET('Sanitation Data'!$G$33,0,10*ROW('Sanitation Data'!G35))="","",OFFSET('Sanitation Data'!$G$33,0,10*ROW('Sanitation Data'!G35)))</f>
        <v/>
      </c>
      <c r="DJ41" s="34" t="str">
        <f ca="1">+IF(OFFSET('Sanitation Data'!$H$29,0,10*ROW('Sanitation Data'!H35))="","",OFFSET('Sanitation Data'!$H$29,0,10*ROW('Sanitation Data'!H35)))</f>
        <v/>
      </c>
      <c r="DK41" s="34" t="str">
        <f ca="1">+IF(OFFSET('Sanitation Data'!$H$30,0,10*ROW('Sanitation Data'!H35))="","",OFFSET('Sanitation Data'!$H$30,0,10*ROW('Sanitation Data'!H35)))</f>
        <v/>
      </c>
      <c r="DL41" s="34" t="str">
        <f ca="1">+IF(OFFSET('Sanitation Data'!$H$31,0,10*ROW('Sanitation Data'!H35))="","",OFFSET('Sanitation Data'!$H$31,0,10*ROW('Sanitation Data'!H35)))</f>
        <v/>
      </c>
      <c r="DM41" s="34" t="str">
        <f ca="1">+IF(OFFSET('Sanitation Data'!$H$32,0,10*ROW('Sanitation Data'!H35))="","",OFFSET('Sanitation Data'!$H$32,0,10*ROW('Sanitation Data'!H35)))</f>
        <v/>
      </c>
      <c r="DN41" s="34" t="str">
        <f ca="1">+IF(OFFSET('Sanitation Data'!$H$33,0,10*ROW('Sanitation Data'!H35))="","",OFFSET('Sanitation Data'!$H$33,0,10*ROW('Sanitation Data'!H35)))</f>
        <v/>
      </c>
      <c r="DO41" s="34" t="str">
        <f ca="1">+IF(OFFSET('Hygiene Data'!$C$12,0,10*ROW('Hygiene Data'!C35))="","",OFFSET('Hygiene Data'!$C$12,0,10*ROW('Hygiene Data'!C35)))</f>
        <v/>
      </c>
      <c r="DP41" s="34" t="str">
        <f ca="1">+IF(OFFSET('Hygiene Data'!$C$13,0,10*ROW('Hygiene Data'!C35))="","",OFFSET('Hygiene Data'!$C$13,0,10*ROW('Hygiene Data'!C35)))</f>
        <v/>
      </c>
      <c r="DQ41" s="34" t="str">
        <f ca="1">+IF(OFFSET('Hygiene Data'!$C$14,0,10*ROW('Hygiene Data'!C35))="","",OFFSET('Hygiene Data'!$C$14,0,10*ROW('Hygiene Data'!C35)))</f>
        <v/>
      </c>
      <c r="DR41" s="34" t="str">
        <f ca="1">+IF(OFFSET('Hygiene Data'!$D$12,0,10*ROW('Hygiene Data'!D35))="","",OFFSET('Hygiene Data'!$D$12,0,10*ROW('Hygiene Data'!D35)))</f>
        <v/>
      </c>
      <c r="DS41" s="34" t="str">
        <f ca="1">+IF(OFFSET('Hygiene Data'!$D$13,0,10*ROW('Hygiene Data'!D35))="","",OFFSET('Hygiene Data'!$D$13,0,10*ROW('Hygiene Data'!D35)))</f>
        <v/>
      </c>
      <c r="DT41" s="34" t="str">
        <f ca="1">+IF(OFFSET('Hygiene Data'!$D$14,0,10*ROW('Hygiene Data'!D35))="","",OFFSET('Hygiene Data'!$D$14,0,10*ROW('Hygiene Data'!D35)))</f>
        <v/>
      </c>
      <c r="DU41" s="34" t="str">
        <f ca="1">+IF(OFFSET('Hygiene Data'!$E$12,0,10*ROW('Hygiene Data'!E35))="","",OFFSET('Hygiene Data'!$E$12,0,10*ROW('Hygiene Data'!E35)))</f>
        <v/>
      </c>
      <c r="DV41" s="34" t="str">
        <f ca="1">+IF(OFFSET('Hygiene Data'!$E$13,0,10*ROW('Hygiene Data'!E35))="","",OFFSET('Hygiene Data'!$E$13,0,10*ROW('Hygiene Data'!E35)))</f>
        <v/>
      </c>
      <c r="DW41" s="34" t="str">
        <f ca="1">+IF(OFFSET('Hygiene Data'!$E$14,0,10*ROW('Hygiene Data'!E35))="","",OFFSET('Hygiene Data'!$E$14,0,10*ROW('Hygiene Data'!E35)))</f>
        <v/>
      </c>
      <c r="DX41" s="34" t="str">
        <f ca="1">+IF(OFFSET('Hygiene Data'!$F$12,0,10*ROW('Hygiene Data'!F35))="","",OFFSET('Hygiene Data'!$F$12,0,10*ROW('Hygiene Data'!F35)))</f>
        <v/>
      </c>
      <c r="DY41" s="34" t="str">
        <f ca="1">+IF(OFFSET('Hygiene Data'!$F$13,0,10*ROW('Hygiene Data'!F35))="","",OFFSET('Hygiene Data'!$F$13,0,10*ROW('Hygiene Data'!F35)))</f>
        <v/>
      </c>
      <c r="DZ41" s="34" t="str">
        <f ca="1">+IF(OFFSET('Hygiene Data'!$F$14,0,10*ROW('Hygiene Data'!F35))="","",OFFSET('Hygiene Data'!$F$14,0,10*ROW('Hygiene Data'!F35)))</f>
        <v/>
      </c>
      <c r="EA41" s="34" t="str">
        <f ca="1">+IF(OFFSET('Hygiene Data'!$G$12,0,10*ROW('Hygiene Data'!G35))="","",OFFSET('Hygiene Data'!$G$12,0,10*ROW('Hygiene Data'!G35)))</f>
        <v/>
      </c>
      <c r="EB41" s="34" t="str">
        <f ca="1">+IF(OFFSET('Hygiene Data'!$G$13,0,10*ROW('Hygiene Data'!G35))="","",OFFSET('Hygiene Data'!$G$13,0,10*ROW('Hygiene Data'!G35)))</f>
        <v/>
      </c>
      <c r="EC41" s="34" t="str">
        <f ca="1">+IF(OFFSET('Hygiene Data'!$G$14,0,10*ROW('Hygiene Data'!G35))="","",OFFSET('Hygiene Data'!$G$14,0,10*ROW('Hygiene Data'!G35)))</f>
        <v/>
      </c>
      <c r="ED41" s="34" t="str">
        <f ca="1">+IF(OFFSET('Hygiene Data'!$H$12,0,10*ROW('Hygiene Data'!H35))="","",OFFSET('Hygiene Data'!$H$12,0,10*ROW('Hygiene Data'!H35)))</f>
        <v/>
      </c>
      <c r="EE41" s="34" t="str">
        <f ca="1">+IF(OFFSET('Hygiene Data'!$H$13,0,10*ROW('Hygiene Data'!H35))="","",OFFSET('Hygiene Data'!$H$13,0,10*ROW('Hygiene Data'!H35)))</f>
        <v/>
      </c>
      <c r="EF41" s="34" t="str">
        <f ca="1">+IF(OFFSET('Hygiene Data'!$H$14,0,10*ROW('Hygiene Data'!H35))="","",OFFSET('Hygiene Data'!$H$14,0,10*ROW('Hygiene Data'!H35)))</f>
        <v/>
      </c>
    </row>
    <row r="42" spans="1:136" x14ac:dyDescent="0.25">
      <c r="A42" s="57" t="str">
        <f ca="1">+IF(OFFSET('Water Data'!$B$1,0,10*ROW('Water Data'!B39))="","",OFFSET('Water Data'!$B$1,0,10*ROW('Water Data'!B39)))</f>
        <v/>
      </c>
      <c r="B42" s="57" t="str">
        <f ca="1">+IF(OFFSET('Water Data'!$A$3,0,10*ROW('Water Data'!A39))="","",OFFSET('Water Data'!$A$3,0,10*ROW('Water Data'!A39)))</f>
        <v/>
      </c>
      <c r="C42" s="57" t="str">
        <f ca="1">+IF(OFFSET('Water Data'!$C$3,0,10*ROW('Water Data'!C39))="","",OFFSET('Water Data'!$C$3,0,10*ROW('Water Data'!C39)))</f>
        <v/>
      </c>
      <c r="D42" s="248" t="e">
        <f ca="1">+IF(AND(ISNUMBER(OFFSET('Water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8" t="e">
        <f ca="1">+IF(AND(ISNUMBER(OFFSET('Water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8" t="e">
        <f ca="1">+IF(AND(ISNUMBER(OFFSET('Water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8" t="e">
        <f ca="1">+IF(AND(ISNUMBER(OFFSET('Water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8" t="e">
        <f ca="1">+IF(AND(ISNUMBER(OFFSET('Water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8" t="e">
        <f ca="1">+IF(AND(ISNUMBER(OFFSET('Water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8" t="e">
        <f ca="1">+IF(AND(ISNUMBER(OFFSET('Water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8" t="e">
        <f ca="1">+IF(AND(ISNUMBER(OFFSET('Water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8" t="e">
        <f ca="1">+IF(AND(ISNUMBER(OFFSET('Water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8" t="e">
        <f ca="1">+IF(AND(ISNUMBER(OFFSET('Water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8" t="e">
        <f ca="1">+IF(AND(ISNUMBER(OFFSET('Water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8" t="e">
        <f ca="1">+IF(AND(ISNUMBER(OFFSET('Water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8" t="e">
        <f ca="1">+IF(AND(ISNUMBER(OFFSET('Water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8" t="e">
        <f ca="1">+IF(AND(ISNUMBER(OFFSET('Water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8" t="e">
        <f ca="1">+IF(AND(ISNUMBER(OFFSET('Water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8" t="e">
        <f ca="1">+IF(AND(ISNUMBER(OFFSET('Water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8" t="e">
        <f ca="1">+IF(AND(ISNUMBER(OFFSET('Water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8" t="e">
        <f ca="1">+IF(AND(ISNUMBER(OFFSET('Water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9" t="e">
        <f ca="1">+IF(AND(ISNUMBER(OFFSET('Sanitation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9" t="e">
        <f ca="1">+IF(AND(ISNUMBER(OFFSET('Sanitation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9" t="e">
        <f ca="1">+IF(AND(ISNUMBER(OFFSET('Sanitation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9" t="e">
        <f ca="1">+IF(AND(ISNUMBER(OFFSET('Sanitation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9" t="e">
        <f ca="1">+IF(AND(ISNUMBER(OFFSET('Sanitation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9" t="e">
        <f ca="1">+IF(AND(ISNUMBER(OFFSET('Sanitation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9" t="e">
        <f ca="1">+IF(AND(ISNUMBER(OFFSET('Sanitation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9" t="e">
        <f ca="1">+IF(AND(ISNUMBER(OFFSET('Sanitation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9" t="e">
        <f ca="1">+IF(AND(ISNUMBER(OFFSET('Sanitation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9" t="e">
        <f ca="1">+IF(AND(ISNUMBER(OFFSET('Sanitation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9" t="e">
        <f ca="1">+IF(AND(ISNUMBER(OFFSET('Sanitation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9" t="e">
        <f ca="1">+IF(AND(ISNUMBER(OFFSET('Sanitation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9" t="e">
        <f ca="1">+IF(AND(ISNUMBER(OFFSET('Sanitation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9" t="e">
        <f ca="1">+IF(AND(ISNUMBER(OFFSET('Sanitation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9" t="e">
        <f ca="1">+IF(AND(ISNUMBER(OFFSET('Sanitation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9" t="e">
        <f ca="1">+IF(AND(ISNUMBER(OFFSET('Sanitation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9" t="e">
        <f ca="1">+IF(AND(ISNUMBER(OFFSET('Sanitation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9" t="e">
        <f ca="1">+IF(AND(ISNUMBER(OFFSET('Sanitation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9" t="e">
        <f ca="1">+IF(AND(ISNUMBER(OFFSET('Sanitation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9" t="e">
        <f ca="1">+IF(AND(ISNUMBER(OFFSET('Sanitation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9" t="e">
        <f ca="1">+IF(AND(ISNUMBER(OFFSET('Sanitation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9" t="e">
        <f ca="1">+IF(AND(ISNUMBER(OFFSET('Sanitation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9" t="e">
        <f ca="1">+IF(AND(ISNUMBER(OFFSET('Sanitation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9" t="e">
        <f ca="1">+IF(AND(ISNUMBER(OFFSET('Sanitation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9" t="e">
        <f ca="1">+IF(AND(ISNUMBER(OFFSET('Sanitation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9" t="e">
        <f ca="1">+IF(AND(ISNUMBER(OFFSET('Sanitation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9" t="e">
        <f ca="1">+IF(AND(ISNUMBER(OFFSET('Sanitation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9" t="e">
        <f ca="1">+IF(AND(ISNUMBER(OFFSET('Sanitation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9" t="e">
        <f ca="1">+IF(AND(ISNUMBER(OFFSET('Sanitation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9" t="e">
        <f ca="1">+IF(AND(ISNUMBER(OFFSET('Sanitation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0" t="e">
        <f ca="1">+IF(AND(ISNUMBER(OFFSET('Hygiene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0" t="e">
        <f ca="1">+IF(AND(ISNUMBER(OFFSET('Hygiene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0" t="e">
        <f ca="1">+IF(AND(ISNUMBER(OFFSET('Hygiene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0" t="e">
        <f ca="1">+IF(AND(ISNUMBER(OFFSET('Hygiene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0" t="e">
        <f ca="1">+IF(AND(ISNUMBER(OFFSET('Hygiene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0" t="e">
        <f ca="1">+IF(AND(ISNUMBER(OFFSET('Hygiene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0" t="e">
        <f ca="1">+IF(AND(ISNUMBER(OFFSET('Hygiene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0" t="e">
        <f ca="1">+IF(AND(ISNUMBER(OFFSET('Hygiene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0" t="e">
        <f ca="1">+IF(AND(ISNUMBER(OFFSET('Hygiene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0" t="e">
        <f ca="1">+IF(AND(ISNUMBER(OFFSET('Hygiene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0" t="e">
        <f ca="1">+IF(AND(ISNUMBER(OFFSET('Hygiene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0" t="e">
        <f ca="1">+IF(AND(ISNUMBER(OFFSET('Hygiene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0" t="e">
        <f ca="1">+IF(AND(ISNUMBER(OFFSET('Hygiene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0" t="e">
        <f ca="1">+IF(AND(ISNUMBER(OFFSET('Hygiene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0" t="e">
        <f ca="1">+IF(AND(ISNUMBER(OFFSET('Hygiene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0" t="e">
        <f ca="1">+IF(AND(ISNUMBER(OFFSET('Hygiene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0" t="e">
        <f ca="1">+IF(AND(ISNUMBER(OFFSET('Hygiene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0" t="e">
        <f ca="1">+IF(AND(ISNUMBER(OFFSET('Hygiene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1">+IF(OFFSET('Water Data'!$C$28,0,10*ROW('Water Data'!C36))="","",OFFSET('Water Data'!$C$28,0,10*ROW('Water Data'!C36)))</f>
        <v/>
      </c>
      <c r="BT42" s="34" t="str">
        <f ca="1">+IF(OFFSET('Water Data'!$C$29,0,10*ROW('Water Data'!C36))="","",OFFSET('Water Data'!$C$29,0,10*ROW('Water Data'!C36)))</f>
        <v/>
      </c>
      <c r="BU42" s="34" t="str">
        <f ca="1">+IF(OFFSET('Water Data'!$C$30,0,10*ROW('Water Data'!C36))="","",OFFSET('Water Data'!$C$30,0,10*ROW('Water Data'!C36)))</f>
        <v/>
      </c>
      <c r="BV42" s="34" t="str">
        <f ca="1">+IF(OFFSET('Water Data'!$D$28,0,10*ROW('Water Data'!D36))="","",OFFSET('Water Data'!$D$28,0,10*ROW('Water Data'!D36)))</f>
        <v/>
      </c>
      <c r="BW42" s="34" t="str">
        <f ca="1">+IF(OFFSET('Water Data'!$D$29,0,10*ROW('Water Data'!D36))="","",OFFSET('Water Data'!$D$29,0,10*ROW('Water Data'!D36)))</f>
        <v/>
      </c>
      <c r="BX42" s="34" t="str">
        <f ca="1">+IF(OFFSET('Water Data'!$D$30,0,10*ROW('Water Data'!D36))="","",OFFSET('Water Data'!$D$30,0,10*ROW('Water Data'!D36)))</f>
        <v/>
      </c>
      <c r="BY42" s="34" t="str">
        <f ca="1">+IF(OFFSET('Water Data'!$E$28,0,10*ROW('Water Data'!E36))="","",OFFSET('Water Data'!$E$28,0,10*ROW('Water Data'!E36)))</f>
        <v/>
      </c>
      <c r="BZ42" s="34" t="str">
        <f ca="1">+IF(OFFSET('Water Data'!$E$29,0,10*ROW('Water Data'!E36))="","",OFFSET('Water Data'!$E$29,0,10*ROW('Water Data'!E36)))</f>
        <v/>
      </c>
      <c r="CA42" s="34" t="str">
        <f ca="1">+IF(OFFSET('Water Data'!$E$30,0,10*ROW('Water Data'!E36))="","",OFFSET('Water Data'!$E$30,0,10*ROW('Water Data'!E36)))</f>
        <v/>
      </c>
      <c r="CB42" s="34" t="str">
        <f ca="1">+IF(OFFSET('Water Data'!$F$28,0,10*ROW('Water Data'!F36))="","",OFFSET('Water Data'!$F$28,0,10*ROW('Water Data'!F36)))</f>
        <v/>
      </c>
      <c r="CC42" s="34" t="str">
        <f ca="1">+IF(OFFSET('Water Data'!$F$29,0,10*ROW('Water Data'!F36))="","",OFFSET('Water Data'!$F$29,0,10*ROW('Water Data'!F36)))</f>
        <v/>
      </c>
      <c r="CD42" s="34" t="str">
        <f ca="1">+IF(OFFSET('Water Data'!$F$30,0,10*ROW('Water Data'!F36))="","",OFFSET('Water Data'!$F$30,0,10*ROW('Water Data'!F36)))</f>
        <v/>
      </c>
      <c r="CE42" s="34" t="str">
        <f ca="1">+IF(OFFSET('Water Data'!$G$28,0,10*ROW('Water Data'!G36))="","",OFFSET('Water Data'!$G$28,0,10*ROW('Water Data'!G36)))</f>
        <v/>
      </c>
      <c r="CF42" s="34" t="str">
        <f ca="1">+IF(OFFSET('Water Data'!$G$29,0,10*ROW('Water Data'!G36))="","",OFFSET('Water Data'!$G$29,0,10*ROW('Water Data'!G36)))</f>
        <v/>
      </c>
      <c r="CG42" s="34" t="str">
        <f ca="1">+IF(OFFSET('Water Data'!$G$30,0,10*ROW('Water Data'!G36))="","",OFFSET('Water Data'!$G$30,0,10*ROW('Water Data'!G36)))</f>
        <v/>
      </c>
      <c r="CH42" s="34" t="str">
        <f ca="1">+IF(OFFSET('Water Data'!$H$28,0,10*ROW('Water Data'!H36))="","",OFFSET('Water Data'!$H$28,0,10*ROW('Water Data'!H36)))</f>
        <v/>
      </c>
      <c r="CI42" s="34" t="str">
        <f ca="1">+IF(OFFSET('Water Data'!$H$29,0,10*ROW('Water Data'!H36))="","",OFFSET('Water Data'!$H$29,0,10*ROW('Water Data'!H36)))</f>
        <v/>
      </c>
      <c r="CJ42" s="34" t="str">
        <f ca="1">+IF(OFFSET('Water Data'!$H$30,0,10*ROW('Water Data'!H36))="","",OFFSET('Water Data'!$H$30,0,10*ROW('Water Data'!H36)))</f>
        <v/>
      </c>
      <c r="CK42" s="34" t="str">
        <f ca="1">+IF(OFFSET('Sanitation Data'!$C$29,0,10*ROW('Sanitation Data'!C36))="","",OFFSET('Sanitation Data'!$C$29,0,10*ROW('Sanitation Data'!C36)))</f>
        <v/>
      </c>
      <c r="CL42" s="34" t="str">
        <f ca="1">+IF(OFFSET('Sanitation Data'!$C$30,0,10*ROW('Sanitation Data'!C36))="","",OFFSET('Sanitation Data'!$C$30,0,10*ROW('Sanitation Data'!C36)))</f>
        <v/>
      </c>
      <c r="CM42" s="34" t="str">
        <f ca="1">+IF(OFFSET('Sanitation Data'!$C$31,0,10*ROW('Sanitation Data'!C36))="","",OFFSET('Sanitation Data'!$C$31,0,10*ROW('Sanitation Data'!C36)))</f>
        <v/>
      </c>
      <c r="CN42" s="34" t="str">
        <f ca="1">+IF(OFFSET('Sanitation Data'!$C$32,0,10*ROW('Sanitation Data'!C36))="","",OFFSET('Sanitation Data'!$C$32,0,10*ROW('Sanitation Data'!C36)))</f>
        <v/>
      </c>
      <c r="CO42" s="34" t="str">
        <f ca="1">+IF(OFFSET('Sanitation Data'!$C$33,0,10*ROW('Sanitation Data'!C36))="","",OFFSET('Sanitation Data'!$C$33,0,10*ROW('Sanitation Data'!C36)))</f>
        <v/>
      </c>
      <c r="CP42" s="34" t="str">
        <f ca="1">+IF(OFFSET('Sanitation Data'!$D$29,0,10*ROW('Sanitation Data'!D36))="","",OFFSET('Sanitation Data'!$D$29,0,10*ROW('Sanitation Data'!D36)))</f>
        <v/>
      </c>
      <c r="CQ42" s="34" t="str">
        <f ca="1">+IF(OFFSET('Sanitation Data'!$D$30,0,10*ROW('Sanitation Data'!D36))="","",OFFSET('Sanitation Data'!$D$30,0,10*ROW('Sanitation Data'!D36)))</f>
        <v/>
      </c>
      <c r="CR42" s="34" t="str">
        <f ca="1">+IF(OFFSET('Sanitation Data'!$D$31,0,10*ROW('Sanitation Data'!D36))="","",OFFSET('Sanitation Data'!$D$31,0,10*ROW('Sanitation Data'!D36)))</f>
        <v/>
      </c>
      <c r="CS42" s="34" t="str">
        <f ca="1">+IF(OFFSET('Sanitation Data'!$D$32,0,10*ROW('Sanitation Data'!D36))="","",OFFSET('Sanitation Data'!$D$32,0,10*ROW('Sanitation Data'!D36)))</f>
        <v/>
      </c>
      <c r="CT42" s="34" t="str">
        <f ca="1">+IF(OFFSET('Sanitation Data'!$D$33,0,10*ROW('Sanitation Data'!D36))="","",OFFSET('Sanitation Data'!$D$33,0,10*ROW('Sanitation Data'!D36)))</f>
        <v/>
      </c>
      <c r="CU42" s="34" t="str">
        <f ca="1">+IF(OFFSET('Sanitation Data'!$E$29,0,10*ROW('Sanitation Data'!E36))="","",OFFSET('Sanitation Data'!$E$29,0,10*ROW('Sanitation Data'!E36)))</f>
        <v/>
      </c>
      <c r="CV42" s="34" t="str">
        <f ca="1">+IF(OFFSET('Sanitation Data'!$E$30,0,10*ROW('Sanitation Data'!E36))="","",OFFSET('Sanitation Data'!$E$30,0,10*ROW('Sanitation Data'!E36)))</f>
        <v/>
      </c>
      <c r="CW42" s="34" t="str">
        <f ca="1">+IF(OFFSET('Sanitation Data'!$E$31,0,10*ROW('Sanitation Data'!E36))="","",OFFSET('Sanitation Data'!$E$31,0,10*ROW('Sanitation Data'!E36)))</f>
        <v/>
      </c>
      <c r="CX42" s="34" t="str">
        <f ca="1">+IF(OFFSET('Sanitation Data'!$E$32,0,10*ROW('Sanitation Data'!E36))="","",OFFSET('Sanitation Data'!$E$32,0,10*ROW('Sanitation Data'!E36)))</f>
        <v/>
      </c>
      <c r="CY42" s="34" t="str">
        <f ca="1">+IF(OFFSET('Sanitation Data'!$E$33,0,10*ROW('Sanitation Data'!E36))="","",OFFSET('Sanitation Data'!$E$33,0,10*ROW('Sanitation Data'!E36)))</f>
        <v/>
      </c>
      <c r="CZ42" s="34" t="str">
        <f ca="1">+IF(OFFSET('Sanitation Data'!$F$29,0,10*ROW('Sanitation Data'!F36))="","",OFFSET('Sanitation Data'!$F$29,0,10*ROW('Sanitation Data'!F36)))</f>
        <v/>
      </c>
      <c r="DA42" s="34" t="str">
        <f ca="1">+IF(OFFSET('Sanitation Data'!$F$30,0,10*ROW('Sanitation Data'!F36))="","",OFFSET('Sanitation Data'!$F$30,0,10*ROW('Sanitation Data'!F36)))</f>
        <v/>
      </c>
      <c r="DB42" s="34" t="str">
        <f ca="1">+IF(OFFSET('Sanitation Data'!$F$31,0,10*ROW('Sanitation Data'!F36))="","",OFFSET('Sanitation Data'!$F$31,0,10*ROW('Sanitation Data'!F36)))</f>
        <v/>
      </c>
      <c r="DC42" s="34" t="str">
        <f ca="1">+IF(OFFSET('Sanitation Data'!$F$32,0,10*ROW('Sanitation Data'!F36))="","",OFFSET('Sanitation Data'!$F$32,0,10*ROW('Sanitation Data'!F36)))</f>
        <v/>
      </c>
      <c r="DD42" s="34" t="str">
        <f ca="1">+IF(OFFSET('Sanitation Data'!$F$33,0,10*ROW('Sanitation Data'!F36))="","",OFFSET('Sanitation Data'!$F$33,0,10*ROW('Sanitation Data'!F36)))</f>
        <v/>
      </c>
      <c r="DE42" s="34" t="str">
        <f ca="1">+IF(OFFSET('Sanitation Data'!$G$29,0,10*ROW('Sanitation Data'!G36))="","",OFFSET('Sanitation Data'!$G$29,0,10*ROW('Sanitation Data'!G36)))</f>
        <v/>
      </c>
      <c r="DF42" s="34" t="str">
        <f ca="1">+IF(OFFSET('Sanitation Data'!$G$30,0,10*ROW('Sanitation Data'!G36))="","",OFFSET('Sanitation Data'!$G$30,0,10*ROW('Sanitation Data'!G36)))</f>
        <v/>
      </c>
      <c r="DG42" s="34" t="str">
        <f ca="1">+IF(OFFSET('Sanitation Data'!$G$31,0,10*ROW('Sanitation Data'!G36))="","",OFFSET('Sanitation Data'!$G$31,0,10*ROW('Sanitation Data'!G36)))</f>
        <v/>
      </c>
      <c r="DH42" s="34" t="str">
        <f ca="1">+IF(OFFSET('Sanitation Data'!$G$32,0,10*ROW('Sanitation Data'!G36))="","",OFFSET('Sanitation Data'!$G$32,0,10*ROW('Sanitation Data'!G36)))</f>
        <v/>
      </c>
      <c r="DI42" s="34" t="str">
        <f ca="1">+IF(OFFSET('Sanitation Data'!$G$33,0,10*ROW('Sanitation Data'!G36))="","",OFFSET('Sanitation Data'!$G$33,0,10*ROW('Sanitation Data'!G36)))</f>
        <v/>
      </c>
      <c r="DJ42" s="34" t="str">
        <f ca="1">+IF(OFFSET('Sanitation Data'!$H$29,0,10*ROW('Sanitation Data'!H36))="","",OFFSET('Sanitation Data'!$H$29,0,10*ROW('Sanitation Data'!H36)))</f>
        <v/>
      </c>
      <c r="DK42" s="34" t="str">
        <f ca="1">+IF(OFFSET('Sanitation Data'!$H$30,0,10*ROW('Sanitation Data'!H36))="","",OFFSET('Sanitation Data'!$H$30,0,10*ROW('Sanitation Data'!H36)))</f>
        <v/>
      </c>
      <c r="DL42" s="34" t="str">
        <f ca="1">+IF(OFFSET('Sanitation Data'!$H$31,0,10*ROW('Sanitation Data'!H36))="","",OFFSET('Sanitation Data'!$H$31,0,10*ROW('Sanitation Data'!H36)))</f>
        <v/>
      </c>
      <c r="DM42" s="34" t="str">
        <f ca="1">+IF(OFFSET('Sanitation Data'!$H$32,0,10*ROW('Sanitation Data'!H36))="","",OFFSET('Sanitation Data'!$H$32,0,10*ROW('Sanitation Data'!H36)))</f>
        <v/>
      </c>
      <c r="DN42" s="34" t="str">
        <f ca="1">+IF(OFFSET('Sanitation Data'!$H$33,0,10*ROW('Sanitation Data'!H36))="","",OFFSET('Sanitation Data'!$H$33,0,10*ROW('Sanitation Data'!H36)))</f>
        <v/>
      </c>
      <c r="DO42" s="34" t="str">
        <f ca="1">+IF(OFFSET('Hygiene Data'!$C$12,0,10*ROW('Hygiene Data'!C36))="","",OFFSET('Hygiene Data'!$C$12,0,10*ROW('Hygiene Data'!C36)))</f>
        <v/>
      </c>
      <c r="DP42" s="34" t="str">
        <f ca="1">+IF(OFFSET('Hygiene Data'!$C$13,0,10*ROW('Hygiene Data'!C36))="","",OFFSET('Hygiene Data'!$C$13,0,10*ROW('Hygiene Data'!C36)))</f>
        <v/>
      </c>
      <c r="DQ42" s="34" t="str">
        <f ca="1">+IF(OFFSET('Hygiene Data'!$C$14,0,10*ROW('Hygiene Data'!C36))="","",OFFSET('Hygiene Data'!$C$14,0,10*ROW('Hygiene Data'!C36)))</f>
        <v/>
      </c>
      <c r="DR42" s="34" t="str">
        <f ca="1">+IF(OFFSET('Hygiene Data'!$D$12,0,10*ROW('Hygiene Data'!D36))="","",OFFSET('Hygiene Data'!$D$12,0,10*ROW('Hygiene Data'!D36)))</f>
        <v/>
      </c>
      <c r="DS42" s="34" t="str">
        <f ca="1">+IF(OFFSET('Hygiene Data'!$D$13,0,10*ROW('Hygiene Data'!D36))="","",OFFSET('Hygiene Data'!$D$13,0,10*ROW('Hygiene Data'!D36)))</f>
        <v/>
      </c>
      <c r="DT42" s="34" t="str">
        <f ca="1">+IF(OFFSET('Hygiene Data'!$D$14,0,10*ROW('Hygiene Data'!D36))="","",OFFSET('Hygiene Data'!$D$14,0,10*ROW('Hygiene Data'!D36)))</f>
        <v/>
      </c>
      <c r="DU42" s="34" t="str">
        <f ca="1">+IF(OFFSET('Hygiene Data'!$E$12,0,10*ROW('Hygiene Data'!E36))="","",OFFSET('Hygiene Data'!$E$12,0,10*ROW('Hygiene Data'!E36)))</f>
        <v/>
      </c>
      <c r="DV42" s="34" t="str">
        <f ca="1">+IF(OFFSET('Hygiene Data'!$E$13,0,10*ROW('Hygiene Data'!E36))="","",OFFSET('Hygiene Data'!$E$13,0,10*ROW('Hygiene Data'!E36)))</f>
        <v/>
      </c>
      <c r="DW42" s="34" t="str">
        <f ca="1">+IF(OFFSET('Hygiene Data'!$E$14,0,10*ROW('Hygiene Data'!E36))="","",OFFSET('Hygiene Data'!$E$14,0,10*ROW('Hygiene Data'!E36)))</f>
        <v/>
      </c>
      <c r="DX42" s="34" t="str">
        <f ca="1">+IF(OFFSET('Hygiene Data'!$F$12,0,10*ROW('Hygiene Data'!F36))="","",OFFSET('Hygiene Data'!$F$12,0,10*ROW('Hygiene Data'!F36)))</f>
        <v/>
      </c>
      <c r="DY42" s="34" t="str">
        <f ca="1">+IF(OFFSET('Hygiene Data'!$F$13,0,10*ROW('Hygiene Data'!F36))="","",OFFSET('Hygiene Data'!$F$13,0,10*ROW('Hygiene Data'!F36)))</f>
        <v/>
      </c>
      <c r="DZ42" s="34" t="str">
        <f ca="1">+IF(OFFSET('Hygiene Data'!$F$14,0,10*ROW('Hygiene Data'!F36))="","",OFFSET('Hygiene Data'!$F$14,0,10*ROW('Hygiene Data'!F36)))</f>
        <v/>
      </c>
      <c r="EA42" s="34" t="str">
        <f ca="1">+IF(OFFSET('Hygiene Data'!$G$12,0,10*ROW('Hygiene Data'!G36))="","",OFFSET('Hygiene Data'!$G$12,0,10*ROW('Hygiene Data'!G36)))</f>
        <v/>
      </c>
      <c r="EB42" s="34" t="str">
        <f ca="1">+IF(OFFSET('Hygiene Data'!$G$13,0,10*ROW('Hygiene Data'!G36))="","",OFFSET('Hygiene Data'!$G$13,0,10*ROW('Hygiene Data'!G36)))</f>
        <v/>
      </c>
      <c r="EC42" s="34" t="str">
        <f ca="1">+IF(OFFSET('Hygiene Data'!$G$14,0,10*ROW('Hygiene Data'!G36))="","",OFFSET('Hygiene Data'!$G$14,0,10*ROW('Hygiene Data'!G36)))</f>
        <v/>
      </c>
      <c r="ED42" s="34" t="str">
        <f ca="1">+IF(OFFSET('Hygiene Data'!$H$12,0,10*ROW('Hygiene Data'!H36))="","",OFFSET('Hygiene Data'!$H$12,0,10*ROW('Hygiene Data'!H36)))</f>
        <v/>
      </c>
      <c r="EE42" s="34" t="str">
        <f ca="1">+IF(OFFSET('Hygiene Data'!$H$13,0,10*ROW('Hygiene Data'!H36))="","",OFFSET('Hygiene Data'!$H$13,0,10*ROW('Hygiene Data'!H36)))</f>
        <v/>
      </c>
      <c r="EF42" s="34" t="str">
        <f ca="1">+IF(OFFSET('Hygiene Data'!$H$14,0,10*ROW('Hygiene Data'!H36))="","",OFFSET('Hygiene Data'!$H$14,0,10*ROW('Hygiene Data'!H36)))</f>
        <v/>
      </c>
    </row>
    <row r="43" spans="1:136" x14ac:dyDescent="0.25">
      <c r="A43" s="57" t="str">
        <f ca="1">+IF(OFFSET('Water Data'!$B$1,0,10*ROW('Water Data'!B40))="","",OFFSET('Water Data'!$B$1,0,10*ROW('Water Data'!B40)))</f>
        <v/>
      </c>
      <c r="B43" s="57" t="str">
        <f ca="1">+IF(OFFSET('Water Data'!$A$3,0,10*ROW('Water Data'!A40))="","",OFFSET('Water Data'!$A$3,0,10*ROW('Water Data'!A40)))</f>
        <v/>
      </c>
      <c r="C43" s="57" t="str">
        <f ca="1">+IF(OFFSET('Water Data'!$C$3,0,10*ROW('Water Data'!C40))="","",OFFSET('Water Data'!$C$3,0,10*ROW('Water Data'!C40)))</f>
        <v/>
      </c>
      <c r="D43" s="248" t="e">
        <f ca="1">+IF(AND(ISNUMBER(OFFSET('Water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8" t="e">
        <f ca="1">+IF(AND(ISNUMBER(OFFSET('Water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8" t="e">
        <f ca="1">+IF(AND(ISNUMBER(OFFSET('Water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8" t="e">
        <f ca="1">+IF(AND(ISNUMBER(OFFSET('Water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8" t="e">
        <f ca="1">+IF(AND(ISNUMBER(OFFSET('Water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8" t="e">
        <f ca="1">+IF(AND(ISNUMBER(OFFSET('Water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8" t="e">
        <f ca="1">+IF(AND(ISNUMBER(OFFSET('Water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8" t="e">
        <f ca="1">+IF(AND(ISNUMBER(OFFSET('Water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8" t="e">
        <f ca="1">+IF(AND(ISNUMBER(OFFSET('Water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8" t="e">
        <f ca="1">+IF(AND(ISNUMBER(OFFSET('Water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8" t="e">
        <f ca="1">+IF(AND(ISNUMBER(OFFSET('Water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8" t="e">
        <f ca="1">+IF(AND(ISNUMBER(OFFSET('Water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8" t="e">
        <f ca="1">+IF(AND(ISNUMBER(OFFSET('Water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8" t="e">
        <f ca="1">+IF(AND(ISNUMBER(OFFSET('Water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8" t="e">
        <f ca="1">+IF(AND(ISNUMBER(OFFSET('Water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8" t="e">
        <f ca="1">+IF(AND(ISNUMBER(OFFSET('Water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8" t="e">
        <f ca="1">+IF(AND(ISNUMBER(OFFSET('Water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8" t="e">
        <f ca="1">+IF(AND(ISNUMBER(OFFSET('Water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9" t="e">
        <f ca="1">+IF(AND(ISNUMBER(OFFSET('Sanitation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9" t="e">
        <f ca="1">+IF(AND(ISNUMBER(OFFSET('Sanitation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9" t="e">
        <f ca="1">+IF(AND(ISNUMBER(OFFSET('Sanitation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9" t="e">
        <f ca="1">+IF(AND(ISNUMBER(OFFSET('Sanitation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9" t="e">
        <f ca="1">+IF(AND(ISNUMBER(OFFSET('Sanitation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9" t="e">
        <f ca="1">+IF(AND(ISNUMBER(OFFSET('Sanitation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9" t="e">
        <f ca="1">+IF(AND(ISNUMBER(OFFSET('Sanitation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9" t="e">
        <f ca="1">+IF(AND(ISNUMBER(OFFSET('Sanitation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9" t="e">
        <f ca="1">+IF(AND(ISNUMBER(OFFSET('Sanitation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9" t="e">
        <f ca="1">+IF(AND(ISNUMBER(OFFSET('Sanitation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9" t="e">
        <f ca="1">+IF(AND(ISNUMBER(OFFSET('Sanitation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9" t="e">
        <f ca="1">+IF(AND(ISNUMBER(OFFSET('Sanitation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9" t="e">
        <f ca="1">+IF(AND(ISNUMBER(OFFSET('Sanitation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9" t="e">
        <f ca="1">+IF(AND(ISNUMBER(OFFSET('Sanitation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9" t="e">
        <f ca="1">+IF(AND(ISNUMBER(OFFSET('Sanitation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9" t="e">
        <f ca="1">+IF(AND(ISNUMBER(OFFSET('Sanitation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9" t="e">
        <f ca="1">+IF(AND(ISNUMBER(OFFSET('Sanitation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9" t="e">
        <f ca="1">+IF(AND(ISNUMBER(OFFSET('Sanitation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9" t="e">
        <f ca="1">+IF(AND(ISNUMBER(OFFSET('Sanitation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9" t="e">
        <f ca="1">+IF(AND(ISNUMBER(OFFSET('Sanitation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9" t="e">
        <f ca="1">+IF(AND(ISNUMBER(OFFSET('Sanitation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9" t="e">
        <f ca="1">+IF(AND(ISNUMBER(OFFSET('Sanitation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9" t="e">
        <f ca="1">+IF(AND(ISNUMBER(OFFSET('Sanitation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9" t="e">
        <f ca="1">+IF(AND(ISNUMBER(OFFSET('Sanitation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9" t="e">
        <f ca="1">+IF(AND(ISNUMBER(OFFSET('Sanitation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9" t="e">
        <f ca="1">+IF(AND(ISNUMBER(OFFSET('Sanitation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9" t="e">
        <f ca="1">+IF(AND(ISNUMBER(OFFSET('Sanitation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9" t="e">
        <f ca="1">+IF(AND(ISNUMBER(OFFSET('Sanitation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9" t="e">
        <f ca="1">+IF(AND(ISNUMBER(OFFSET('Sanitation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9" t="e">
        <f ca="1">+IF(AND(ISNUMBER(OFFSET('Sanitation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0" t="e">
        <f ca="1">+IF(AND(ISNUMBER(OFFSET('Hygiene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0" t="e">
        <f ca="1">+IF(AND(ISNUMBER(OFFSET('Hygiene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0" t="e">
        <f ca="1">+IF(AND(ISNUMBER(OFFSET('Hygiene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0" t="e">
        <f ca="1">+IF(AND(ISNUMBER(OFFSET('Hygiene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0" t="e">
        <f ca="1">+IF(AND(ISNUMBER(OFFSET('Hygiene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0" t="e">
        <f ca="1">+IF(AND(ISNUMBER(OFFSET('Hygiene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0" t="e">
        <f ca="1">+IF(AND(ISNUMBER(OFFSET('Hygiene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0" t="e">
        <f ca="1">+IF(AND(ISNUMBER(OFFSET('Hygiene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0" t="e">
        <f ca="1">+IF(AND(ISNUMBER(OFFSET('Hygiene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0" t="e">
        <f ca="1">+IF(AND(ISNUMBER(OFFSET('Hygiene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0" t="e">
        <f ca="1">+IF(AND(ISNUMBER(OFFSET('Hygiene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0" t="e">
        <f ca="1">+IF(AND(ISNUMBER(OFFSET('Hygiene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0" t="e">
        <f ca="1">+IF(AND(ISNUMBER(OFFSET('Hygiene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0" t="e">
        <f ca="1">+IF(AND(ISNUMBER(OFFSET('Hygiene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0" t="e">
        <f ca="1">+IF(AND(ISNUMBER(OFFSET('Hygiene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0" t="e">
        <f ca="1">+IF(AND(ISNUMBER(OFFSET('Hygiene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0" t="e">
        <f ca="1">+IF(AND(ISNUMBER(OFFSET('Hygiene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0" t="e">
        <f ca="1">+IF(AND(ISNUMBER(OFFSET('Hygiene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1">+IF(OFFSET('Water Data'!$C$28,0,10*ROW('Water Data'!C37))="","",OFFSET('Water Data'!$C$28,0,10*ROW('Water Data'!C37)))</f>
        <v/>
      </c>
      <c r="BT43" s="34" t="str">
        <f ca="1">+IF(OFFSET('Water Data'!$C$29,0,10*ROW('Water Data'!C37))="","",OFFSET('Water Data'!$C$29,0,10*ROW('Water Data'!C37)))</f>
        <v/>
      </c>
      <c r="BU43" s="34" t="str">
        <f ca="1">+IF(OFFSET('Water Data'!$C$30,0,10*ROW('Water Data'!C37))="","",OFFSET('Water Data'!$C$30,0,10*ROW('Water Data'!C37)))</f>
        <v/>
      </c>
      <c r="BV43" s="34" t="str">
        <f ca="1">+IF(OFFSET('Water Data'!$D$28,0,10*ROW('Water Data'!D37))="","",OFFSET('Water Data'!$D$28,0,10*ROW('Water Data'!D37)))</f>
        <v/>
      </c>
      <c r="BW43" s="34" t="str">
        <f ca="1">+IF(OFFSET('Water Data'!$D$29,0,10*ROW('Water Data'!D37))="","",OFFSET('Water Data'!$D$29,0,10*ROW('Water Data'!D37)))</f>
        <v/>
      </c>
      <c r="BX43" s="34" t="str">
        <f ca="1">+IF(OFFSET('Water Data'!$D$30,0,10*ROW('Water Data'!D37))="","",OFFSET('Water Data'!$D$30,0,10*ROW('Water Data'!D37)))</f>
        <v/>
      </c>
      <c r="BY43" s="34" t="str">
        <f ca="1">+IF(OFFSET('Water Data'!$E$28,0,10*ROW('Water Data'!E37))="","",OFFSET('Water Data'!$E$28,0,10*ROW('Water Data'!E37)))</f>
        <v/>
      </c>
      <c r="BZ43" s="34" t="str">
        <f ca="1">+IF(OFFSET('Water Data'!$E$29,0,10*ROW('Water Data'!E37))="","",OFFSET('Water Data'!$E$29,0,10*ROW('Water Data'!E37)))</f>
        <v/>
      </c>
      <c r="CA43" s="34" t="str">
        <f ca="1">+IF(OFFSET('Water Data'!$E$30,0,10*ROW('Water Data'!E37))="","",OFFSET('Water Data'!$E$30,0,10*ROW('Water Data'!E37)))</f>
        <v/>
      </c>
      <c r="CB43" s="34" t="str">
        <f ca="1">+IF(OFFSET('Water Data'!$F$28,0,10*ROW('Water Data'!F37))="","",OFFSET('Water Data'!$F$28,0,10*ROW('Water Data'!F37)))</f>
        <v/>
      </c>
      <c r="CC43" s="34" t="str">
        <f ca="1">+IF(OFFSET('Water Data'!$F$29,0,10*ROW('Water Data'!F37))="","",OFFSET('Water Data'!$F$29,0,10*ROW('Water Data'!F37)))</f>
        <v/>
      </c>
      <c r="CD43" s="34" t="str">
        <f ca="1">+IF(OFFSET('Water Data'!$F$30,0,10*ROW('Water Data'!F37))="","",OFFSET('Water Data'!$F$30,0,10*ROW('Water Data'!F37)))</f>
        <v/>
      </c>
      <c r="CE43" s="34" t="str">
        <f ca="1">+IF(OFFSET('Water Data'!$G$28,0,10*ROW('Water Data'!G37))="","",OFFSET('Water Data'!$G$28,0,10*ROW('Water Data'!G37)))</f>
        <v/>
      </c>
      <c r="CF43" s="34" t="str">
        <f ca="1">+IF(OFFSET('Water Data'!$G$29,0,10*ROW('Water Data'!G37))="","",OFFSET('Water Data'!$G$29,0,10*ROW('Water Data'!G37)))</f>
        <v/>
      </c>
      <c r="CG43" s="34" t="str">
        <f ca="1">+IF(OFFSET('Water Data'!$G$30,0,10*ROW('Water Data'!G37))="","",OFFSET('Water Data'!$G$30,0,10*ROW('Water Data'!G37)))</f>
        <v/>
      </c>
      <c r="CH43" s="34" t="str">
        <f ca="1">+IF(OFFSET('Water Data'!$H$28,0,10*ROW('Water Data'!H37))="","",OFFSET('Water Data'!$H$28,0,10*ROW('Water Data'!H37)))</f>
        <v/>
      </c>
      <c r="CI43" s="34" t="str">
        <f ca="1">+IF(OFFSET('Water Data'!$H$29,0,10*ROW('Water Data'!H37))="","",OFFSET('Water Data'!$H$29,0,10*ROW('Water Data'!H37)))</f>
        <v/>
      </c>
      <c r="CJ43" s="34" t="str">
        <f ca="1">+IF(OFFSET('Water Data'!$H$30,0,10*ROW('Water Data'!H37))="","",OFFSET('Water Data'!$H$30,0,10*ROW('Water Data'!H37)))</f>
        <v/>
      </c>
      <c r="CK43" s="34" t="str">
        <f ca="1">+IF(OFFSET('Sanitation Data'!$C$29,0,10*ROW('Sanitation Data'!C37))="","",OFFSET('Sanitation Data'!$C$29,0,10*ROW('Sanitation Data'!C37)))</f>
        <v/>
      </c>
      <c r="CL43" s="34" t="str">
        <f ca="1">+IF(OFFSET('Sanitation Data'!$C$30,0,10*ROW('Sanitation Data'!C37))="","",OFFSET('Sanitation Data'!$C$30,0,10*ROW('Sanitation Data'!C37)))</f>
        <v/>
      </c>
      <c r="CM43" s="34" t="str">
        <f ca="1">+IF(OFFSET('Sanitation Data'!$C$31,0,10*ROW('Sanitation Data'!C37))="","",OFFSET('Sanitation Data'!$C$31,0,10*ROW('Sanitation Data'!C37)))</f>
        <v/>
      </c>
      <c r="CN43" s="34" t="str">
        <f ca="1">+IF(OFFSET('Sanitation Data'!$C$32,0,10*ROW('Sanitation Data'!C37))="","",OFFSET('Sanitation Data'!$C$32,0,10*ROW('Sanitation Data'!C37)))</f>
        <v/>
      </c>
      <c r="CO43" s="34" t="str">
        <f ca="1">+IF(OFFSET('Sanitation Data'!$C$33,0,10*ROW('Sanitation Data'!C37))="","",OFFSET('Sanitation Data'!$C$33,0,10*ROW('Sanitation Data'!C37)))</f>
        <v/>
      </c>
      <c r="CP43" s="34" t="str">
        <f ca="1">+IF(OFFSET('Sanitation Data'!$D$29,0,10*ROW('Sanitation Data'!D37))="","",OFFSET('Sanitation Data'!$D$29,0,10*ROW('Sanitation Data'!D37)))</f>
        <v/>
      </c>
      <c r="CQ43" s="34" t="str">
        <f ca="1">+IF(OFFSET('Sanitation Data'!$D$30,0,10*ROW('Sanitation Data'!D37))="","",OFFSET('Sanitation Data'!$D$30,0,10*ROW('Sanitation Data'!D37)))</f>
        <v/>
      </c>
      <c r="CR43" s="34" t="str">
        <f ca="1">+IF(OFFSET('Sanitation Data'!$D$31,0,10*ROW('Sanitation Data'!D37))="","",OFFSET('Sanitation Data'!$D$31,0,10*ROW('Sanitation Data'!D37)))</f>
        <v/>
      </c>
      <c r="CS43" s="34" t="str">
        <f ca="1">+IF(OFFSET('Sanitation Data'!$D$32,0,10*ROW('Sanitation Data'!D37))="","",OFFSET('Sanitation Data'!$D$32,0,10*ROW('Sanitation Data'!D37)))</f>
        <v/>
      </c>
      <c r="CT43" s="34" t="str">
        <f ca="1">+IF(OFFSET('Sanitation Data'!$D$33,0,10*ROW('Sanitation Data'!D37))="","",OFFSET('Sanitation Data'!$D$33,0,10*ROW('Sanitation Data'!D37)))</f>
        <v/>
      </c>
      <c r="CU43" s="34" t="str">
        <f ca="1">+IF(OFFSET('Sanitation Data'!$E$29,0,10*ROW('Sanitation Data'!E37))="","",OFFSET('Sanitation Data'!$E$29,0,10*ROW('Sanitation Data'!E37)))</f>
        <v/>
      </c>
      <c r="CV43" s="34" t="str">
        <f ca="1">+IF(OFFSET('Sanitation Data'!$E$30,0,10*ROW('Sanitation Data'!E37))="","",OFFSET('Sanitation Data'!$E$30,0,10*ROW('Sanitation Data'!E37)))</f>
        <v/>
      </c>
      <c r="CW43" s="34" t="str">
        <f ca="1">+IF(OFFSET('Sanitation Data'!$E$31,0,10*ROW('Sanitation Data'!E37))="","",OFFSET('Sanitation Data'!$E$31,0,10*ROW('Sanitation Data'!E37)))</f>
        <v/>
      </c>
      <c r="CX43" s="34" t="str">
        <f ca="1">+IF(OFFSET('Sanitation Data'!$E$32,0,10*ROW('Sanitation Data'!E37))="","",OFFSET('Sanitation Data'!$E$32,0,10*ROW('Sanitation Data'!E37)))</f>
        <v/>
      </c>
      <c r="CY43" s="34" t="str">
        <f ca="1">+IF(OFFSET('Sanitation Data'!$E$33,0,10*ROW('Sanitation Data'!E37))="","",OFFSET('Sanitation Data'!$E$33,0,10*ROW('Sanitation Data'!E37)))</f>
        <v/>
      </c>
      <c r="CZ43" s="34" t="str">
        <f ca="1">+IF(OFFSET('Sanitation Data'!$F$29,0,10*ROW('Sanitation Data'!F37))="","",OFFSET('Sanitation Data'!$F$29,0,10*ROW('Sanitation Data'!F37)))</f>
        <v/>
      </c>
      <c r="DA43" s="34" t="str">
        <f ca="1">+IF(OFFSET('Sanitation Data'!$F$30,0,10*ROW('Sanitation Data'!F37))="","",OFFSET('Sanitation Data'!$F$30,0,10*ROW('Sanitation Data'!F37)))</f>
        <v/>
      </c>
      <c r="DB43" s="34" t="str">
        <f ca="1">+IF(OFFSET('Sanitation Data'!$F$31,0,10*ROW('Sanitation Data'!F37))="","",OFFSET('Sanitation Data'!$F$31,0,10*ROW('Sanitation Data'!F37)))</f>
        <v/>
      </c>
      <c r="DC43" s="34" t="str">
        <f ca="1">+IF(OFFSET('Sanitation Data'!$F$32,0,10*ROW('Sanitation Data'!F37))="","",OFFSET('Sanitation Data'!$F$32,0,10*ROW('Sanitation Data'!F37)))</f>
        <v/>
      </c>
      <c r="DD43" s="34" t="str">
        <f ca="1">+IF(OFFSET('Sanitation Data'!$F$33,0,10*ROW('Sanitation Data'!F37))="","",OFFSET('Sanitation Data'!$F$33,0,10*ROW('Sanitation Data'!F37)))</f>
        <v/>
      </c>
      <c r="DE43" s="34" t="str">
        <f ca="1">+IF(OFFSET('Sanitation Data'!$G$29,0,10*ROW('Sanitation Data'!G37))="","",OFFSET('Sanitation Data'!$G$29,0,10*ROW('Sanitation Data'!G37)))</f>
        <v/>
      </c>
      <c r="DF43" s="34" t="str">
        <f ca="1">+IF(OFFSET('Sanitation Data'!$G$30,0,10*ROW('Sanitation Data'!G37))="","",OFFSET('Sanitation Data'!$G$30,0,10*ROW('Sanitation Data'!G37)))</f>
        <v/>
      </c>
      <c r="DG43" s="34" t="str">
        <f ca="1">+IF(OFFSET('Sanitation Data'!$G$31,0,10*ROW('Sanitation Data'!G37))="","",OFFSET('Sanitation Data'!$G$31,0,10*ROW('Sanitation Data'!G37)))</f>
        <v/>
      </c>
      <c r="DH43" s="34" t="str">
        <f ca="1">+IF(OFFSET('Sanitation Data'!$G$32,0,10*ROW('Sanitation Data'!G37))="","",OFFSET('Sanitation Data'!$G$32,0,10*ROW('Sanitation Data'!G37)))</f>
        <v/>
      </c>
      <c r="DI43" s="34" t="str">
        <f ca="1">+IF(OFFSET('Sanitation Data'!$G$33,0,10*ROW('Sanitation Data'!G37))="","",OFFSET('Sanitation Data'!$G$33,0,10*ROW('Sanitation Data'!G37)))</f>
        <v/>
      </c>
      <c r="DJ43" s="34" t="str">
        <f ca="1">+IF(OFFSET('Sanitation Data'!$H$29,0,10*ROW('Sanitation Data'!H37))="","",OFFSET('Sanitation Data'!$H$29,0,10*ROW('Sanitation Data'!H37)))</f>
        <v/>
      </c>
      <c r="DK43" s="34" t="str">
        <f ca="1">+IF(OFFSET('Sanitation Data'!$H$30,0,10*ROW('Sanitation Data'!H37))="","",OFFSET('Sanitation Data'!$H$30,0,10*ROW('Sanitation Data'!H37)))</f>
        <v/>
      </c>
      <c r="DL43" s="34" t="str">
        <f ca="1">+IF(OFFSET('Sanitation Data'!$H$31,0,10*ROW('Sanitation Data'!H37))="","",OFFSET('Sanitation Data'!$H$31,0,10*ROW('Sanitation Data'!H37)))</f>
        <v/>
      </c>
      <c r="DM43" s="34" t="str">
        <f ca="1">+IF(OFFSET('Sanitation Data'!$H$32,0,10*ROW('Sanitation Data'!H37))="","",OFFSET('Sanitation Data'!$H$32,0,10*ROW('Sanitation Data'!H37)))</f>
        <v/>
      </c>
      <c r="DN43" s="34" t="str">
        <f ca="1">+IF(OFFSET('Sanitation Data'!$H$33,0,10*ROW('Sanitation Data'!H37))="","",OFFSET('Sanitation Data'!$H$33,0,10*ROW('Sanitation Data'!H37)))</f>
        <v/>
      </c>
      <c r="DO43" s="34" t="str">
        <f ca="1">+IF(OFFSET('Hygiene Data'!$C$12,0,10*ROW('Hygiene Data'!C37))="","",OFFSET('Hygiene Data'!$C$12,0,10*ROW('Hygiene Data'!C37)))</f>
        <v/>
      </c>
      <c r="DP43" s="34" t="str">
        <f ca="1">+IF(OFFSET('Hygiene Data'!$C$13,0,10*ROW('Hygiene Data'!C37))="","",OFFSET('Hygiene Data'!$C$13,0,10*ROW('Hygiene Data'!C37)))</f>
        <v/>
      </c>
      <c r="DQ43" s="34" t="str">
        <f ca="1">+IF(OFFSET('Hygiene Data'!$C$14,0,10*ROW('Hygiene Data'!C37))="","",OFFSET('Hygiene Data'!$C$14,0,10*ROW('Hygiene Data'!C37)))</f>
        <v/>
      </c>
      <c r="DR43" s="34" t="str">
        <f ca="1">+IF(OFFSET('Hygiene Data'!$D$12,0,10*ROW('Hygiene Data'!D37))="","",OFFSET('Hygiene Data'!$D$12,0,10*ROW('Hygiene Data'!D37)))</f>
        <v/>
      </c>
      <c r="DS43" s="34" t="str">
        <f ca="1">+IF(OFFSET('Hygiene Data'!$D$13,0,10*ROW('Hygiene Data'!D37))="","",OFFSET('Hygiene Data'!$D$13,0,10*ROW('Hygiene Data'!D37)))</f>
        <v/>
      </c>
      <c r="DT43" s="34" t="str">
        <f ca="1">+IF(OFFSET('Hygiene Data'!$D$14,0,10*ROW('Hygiene Data'!D37))="","",OFFSET('Hygiene Data'!$D$14,0,10*ROW('Hygiene Data'!D37)))</f>
        <v/>
      </c>
      <c r="DU43" s="34" t="str">
        <f ca="1">+IF(OFFSET('Hygiene Data'!$E$12,0,10*ROW('Hygiene Data'!E37))="","",OFFSET('Hygiene Data'!$E$12,0,10*ROW('Hygiene Data'!E37)))</f>
        <v/>
      </c>
      <c r="DV43" s="34" t="str">
        <f ca="1">+IF(OFFSET('Hygiene Data'!$E$13,0,10*ROW('Hygiene Data'!E37))="","",OFFSET('Hygiene Data'!$E$13,0,10*ROW('Hygiene Data'!E37)))</f>
        <v/>
      </c>
      <c r="DW43" s="34" t="str">
        <f ca="1">+IF(OFFSET('Hygiene Data'!$E$14,0,10*ROW('Hygiene Data'!E37))="","",OFFSET('Hygiene Data'!$E$14,0,10*ROW('Hygiene Data'!E37)))</f>
        <v/>
      </c>
      <c r="DX43" s="34" t="str">
        <f ca="1">+IF(OFFSET('Hygiene Data'!$F$12,0,10*ROW('Hygiene Data'!F37))="","",OFFSET('Hygiene Data'!$F$12,0,10*ROW('Hygiene Data'!F37)))</f>
        <v/>
      </c>
      <c r="DY43" s="34" t="str">
        <f ca="1">+IF(OFFSET('Hygiene Data'!$F$13,0,10*ROW('Hygiene Data'!F37))="","",OFFSET('Hygiene Data'!$F$13,0,10*ROW('Hygiene Data'!F37)))</f>
        <v/>
      </c>
      <c r="DZ43" s="34" t="str">
        <f ca="1">+IF(OFFSET('Hygiene Data'!$F$14,0,10*ROW('Hygiene Data'!F37))="","",OFFSET('Hygiene Data'!$F$14,0,10*ROW('Hygiene Data'!F37)))</f>
        <v/>
      </c>
      <c r="EA43" s="34" t="str">
        <f ca="1">+IF(OFFSET('Hygiene Data'!$G$12,0,10*ROW('Hygiene Data'!G37))="","",OFFSET('Hygiene Data'!$G$12,0,10*ROW('Hygiene Data'!G37)))</f>
        <v/>
      </c>
      <c r="EB43" s="34" t="str">
        <f ca="1">+IF(OFFSET('Hygiene Data'!$G$13,0,10*ROW('Hygiene Data'!G37))="","",OFFSET('Hygiene Data'!$G$13,0,10*ROW('Hygiene Data'!G37)))</f>
        <v/>
      </c>
      <c r="EC43" s="34" t="str">
        <f ca="1">+IF(OFFSET('Hygiene Data'!$G$14,0,10*ROW('Hygiene Data'!G37))="","",OFFSET('Hygiene Data'!$G$14,0,10*ROW('Hygiene Data'!G37)))</f>
        <v/>
      </c>
      <c r="ED43" s="34" t="str">
        <f ca="1">+IF(OFFSET('Hygiene Data'!$H$12,0,10*ROW('Hygiene Data'!H37))="","",OFFSET('Hygiene Data'!$H$12,0,10*ROW('Hygiene Data'!H37)))</f>
        <v/>
      </c>
      <c r="EE43" s="34" t="str">
        <f ca="1">+IF(OFFSET('Hygiene Data'!$H$13,0,10*ROW('Hygiene Data'!H37))="","",OFFSET('Hygiene Data'!$H$13,0,10*ROW('Hygiene Data'!H37)))</f>
        <v/>
      </c>
      <c r="EF43" s="34" t="str">
        <f ca="1">+IF(OFFSET('Hygiene Data'!$H$14,0,10*ROW('Hygiene Data'!H37))="","",OFFSET('Hygiene Data'!$H$14,0,10*ROW('Hygiene Data'!H37)))</f>
        <v/>
      </c>
    </row>
    <row r="44" spans="1:136" x14ac:dyDescent="0.25">
      <c r="A44" s="57" t="str">
        <f ca="1">+IF(OFFSET('Water Data'!$B$1,0,10*ROW('Water Data'!B41))="","",OFFSET('Water Data'!$B$1,0,10*ROW('Water Data'!B41)))</f>
        <v/>
      </c>
      <c r="B44" s="57" t="str">
        <f ca="1">+IF(OFFSET('Water Data'!$A$3,0,10*ROW('Water Data'!A41))="","",OFFSET('Water Data'!$A$3,0,10*ROW('Water Data'!A41)))</f>
        <v/>
      </c>
      <c r="C44" s="57" t="str">
        <f ca="1">+IF(OFFSET('Water Data'!$C$3,0,10*ROW('Water Data'!C41))="","",OFFSET('Water Data'!$C$3,0,10*ROW('Water Data'!C41)))</f>
        <v/>
      </c>
      <c r="D44" s="248" t="e">
        <f ca="1">+IF(AND(ISNUMBER(OFFSET('Water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8" t="e">
        <f ca="1">+IF(AND(ISNUMBER(OFFSET('Water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8" t="e">
        <f ca="1">+IF(AND(ISNUMBER(OFFSET('Water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8" t="e">
        <f ca="1">+IF(AND(ISNUMBER(OFFSET('Water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8" t="e">
        <f ca="1">+IF(AND(ISNUMBER(OFFSET('Water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8" t="e">
        <f ca="1">+IF(AND(ISNUMBER(OFFSET('Water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8" t="e">
        <f ca="1">+IF(AND(ISNUMBER(OFFSET('Water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8" t="e">
        <f ca="1">+IF(AND(ISNUMBER(OFFSET('Water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8" t="e">
        <f ca="1">+IF(AND(ISNUMBER(OFFSET('Water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8" t="e">
        <f ca="1">+IF(AND(ISNUMBER(OFFSET('Water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8" t="e">
        <f ca="1">+IF(AND(ISNUMBER(OFFSET('Water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8" t="e">
        <f ca="1">+IF(AND(ISNUMBER(OFFSET('Water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8" t="e">
        <f ca="1">+IF(AND(ISNUMBER(OFFSET('Water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8" t="e">
        <f ca="1">+IF(AND(ISNUMBER(OFFSET('Water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8" t="e">
        <f ca="1">+IF(AND(ISNUMBER(OFFSET('Water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8" t="e">
        <f ca="1">+IF(AND(ISNUMBER(OFFSET('Water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8" t="e">
        <f ca="1">+IF(AND(ISNUMBER(OFFSET('Water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8" t="e">
        <f ca="1">+IF(AND(ISNUMBER(OFFSET('Water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9" t="e">
        <f ca="1">+IF(AND(ISNUMBER(OFFSET('Sanitation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9" t="e">
        <f ca="1">+IF(AND(ISNUMBER(OFFSET('Sanitation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9" t="e">
        <f ca="1">+IF(AND(ISNUMBER(OFFSET('Sanitation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9" t="e">
        <f ca="1">+IF(AND(ISNUMBER(OFFSET('Sanitation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9" t="e">
        <f ca="1">+IF(AND(ISNUMBER(OFFSET('Sanitation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9" t="e">
        <f ca="1">+IF(AND(ISNUMBER(OFFSET('Sanitation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9" t="e">
        <f ca="1">+IF(AND(ISNUMBER(OFFSET('Sanitation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9" t="e">
        <f ca="1">+IF(AND(ISNUMBER(OFFSET('Sanitation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9" t="e">
        <f ca="1">+IF(AND(ISNUMBER(OFFSET('Sanitation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9" t="e">
        <f ca="1">+IF(AND(ISNUMBER(OFFSET('Sanitation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9" t="e">
        <f ca="1">+IF(AND(ISNUMBER(OFFSET('Sanitation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9" t="e">
        <f ca="1">+IF(AND(ISNUMBER(OFFSET('Sanitation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9" t="e">
        <f ca="1">+IF(AND(ISNUMBER(OFFSET('Sanitation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9" t="e">
        <f ca="1">+IF(AND(ISNUMBER(OFFSET('Sanitation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9" t="e">
        <f ca="1">+IF(AND(ISNUMBER(OFFSET('Sanitation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9" t="e">
        <f ca="1">+IF(AND(ISNUMBER(OFFSET('Sanitation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9" t="e">
        <f ca="1">+IF(AND(ISNUMBER(OFFSET('Sanitation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9" t="e">
        <f ca="1">+IF(AND(ISNUMBER(OFFSET('Sanitation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9" t="e">
        <f ca="1">+IF(AND(ISNUMBER(OFFSET('Sanitation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9" t="e">
        <f ca="1">+IF(AND(ISNUMBER(OFFSET('Sanitation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9" t="e">
        <f ca="1">+IF(AND(ISNUMBER(OFFSET('Sanitation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9" t="e">
        <f ca="1">+IF(AND(ISNUMBER(OFFSET('Sanitation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9" t="e">
        <f ca="1">+IF(AND(ISNUMBER(OFFSET('Sanitation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9" t="e">
        <f ca="1">+IF(AND(ISNUMBER(OFFSET('Sanitation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9" t="e">
        <f ca="1">+IF(AND(ISNUMBER(OFFSET('Sanitation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9" t="e">
        <f ca="1">+IF(AND(ISNUMBER(OFFSET('Sanitation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9" t="e">
        <f ca="1">+IF(AND(ISNUMBER(OFFSET('Sanitation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9" t="e">
        <f ca="1">+IF(AND(ISNUMBER(OFFSET('Sanitation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9" t="e">
        <f ca="1">+IF(AND(ISNUMBER(OFFSET('Sanitation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9" t="e">
        <f ca="1">+IF(AND(ISNUMBER(OFFSET('Sanitation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0" t="e">
        <f ca="1">+IF(AND(ISNUMBER(OFFSET('Hygiene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0" t="e">
        <f ca="1">+IF(AND(ISNUMBER(OFFSET('Hygiene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0" t="e">
        <f ca="1">+IF(AND(ISNUMBER(OFFSET('Hygiene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0" t="e">
        <f ca="1">+IF(AND(ISNUMBER(OFFSET('Hygiene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0" t="e">
        <f ca="1">+IF(AND(ISNUMBER(OFFSET('Hygiene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0" t="e">
        <f ca="1">+IF(AND(ISNUMBER(OFFSET('Hygiene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0" t="e">
        <f ca="1">+IF(AND(ISNUMBER(OFFSET('Hygiene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0" t="e">
        <f ca="1">+IF(AND(ISNUMBER(OFFSET('Hygiene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0" t="e">
        <f ca="1">+IF(AND(ISNUMBER(OFFSET('Hygiene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0" t="e">
        <f ca="1">+IF(AND(ISNUMBER(OFFSET('Hygiene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0" t="e">
        <f ca="1">+IF(AND(ISNUMBER(OFFSET('Hygiene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0" t="e">
        <f ca="1">+IF(AND(ISNUMBER(OFFSET('Hygiene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0" t="e">
        <f ca="1">+IF(AND(ISNUMBER(OFFSET('Hygiene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0" t="e">
        <f ca="1">+IF(AND(ISNUMBER(OFFSET('Hygiene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0" t="e">
        <f ca="1">+IF(AND(ISNUMBER(OFFSET('Hygiene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0" t="e">
        <f ca="1">+IF(AND(ISNUMBER(OFFSET('Hygiene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0" t="e">
        <f ca="1">+IF(AND(ISNUMBER(OFFSET('Hygiene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0" t="e">
        <f ca="1">+IF(AND(ISNUMBER(OFFSET('Hygiene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1">+IF(OFFSET('Water Data'!$C$28,0,10*ROW('Water Data'!C38))="","",OFFSET('Water Data'!$C$28,0,10*ROW('Water Data'!C38)))</f>
        <v/>
      </c>
      <c r="BT44" s="34" t="str">
        <f ca="1">+IF(OFFSET('Water Data'!$C$29,0,10*ROW('Water Data'!C38))="","",OFFSET('Water Data'!$C$29,0,10*ROW('Water Data'!C38)))</f>
        <v/>
      </c>
      <c r="BU44" s="34" t="str">
        <f ca="1">+IF(OFFSET('Water Data'!$C$30,0,10*ROW('Water Data'!C38))="","",OFFSET('Water Data'!$C$30,0,10*ROW('Water Data'!C38)))</f>
        <v/>
      </c>
      <c r="BV44" s="34" t="str">
        <f ca="1">+IF(OFFSET('Water Data'!$D$28,0,10*ROW('Water Data'!D38))="","",OFFSET('Water Data'!$D$28,0,10*ROW('Water Data'!D38)))</f>
        <v/>
      </c>
      <c r="BW44" s="34" t="str">
        <f ca="1">+IF(OFFSET('Water Data'!$D$29,0,10*ROW('Water Data'!D38))="","",OFFSET('Water Data'!$D$29,0,10*ROW('Water Data'!D38)))</f>
        <v/>
      </c>
      <c r="BX44" s="34" t="str">
        <f ca="1">+IF(OFFSET('Water Data'!$D$30,0,10*ROW('Water Data'!D38))="","",OFFSET('Water Data'!$D$30,0,10*ROW('Water Data'!D38)))</f>
        <v/>
      </c>
      <c r="BY44" s="34" t="str">
        <f ca="1">+IF(OFFSET('Water Data'!$E$28,0,10*ROW('Water Data'!E38))="","",OFFSET('Water Data'!$E$28,0,10*ROW('Water Data'!E38)))</f>
        <v/>
      </c>
      <c r="BZ44" s="34" t="str">
        <f ca="1">+IF(OFFSET('Water Data'!$E$29,0,10*ROW('Water Data'!E38))="","",OFFSET('Water Data'!$E$29,0,10*ROW('Water Data'!E38)))</f>
        <v/>
      </c>
      <c r="CA44" s="34" t="str">
        <f ca="1">+IF(OFFSET('Water Data'!$E$30,0,10*ROW('Water Data'!E38))="","",OFFSET('Water Data'!$E$30,0,10*ROW('Water Data'!E38)))</f>
        <v/>
      </c>
      <c r="CB44" s="34" t="str">
        <f ca="1">+IF(OFFSET('Water Data'!$F$28,0,10*ROW('Water Data'!F38))="","",OFFSET('Water Data'!$F$28,0,10*ROW('Water Data'!F38)))</f>
        <v/>
      </c>
      <c r="CC44" s="34" t="str">
        <f ca="1">+IF(OFFSET('Water Data'!$F$29,0,10*ROW('Water Data'!F38))="","",OFFSET('Water Data'!$F$29,0,10*ROW('Water Data'!F38)))</f>
        <v/>
      </c>
      <c r="CD44" s="34" t="str">
        <f ca="1">+IF(OFFSET('Water Data'!$F$30,0,10*ROW('Water Data'!F38))="","",OFFSET('Water Data'!$F$30,0,10*ROW('Water Data'!F38)))</f>
        <v/>
      </c>
      <c r="CE44" s="34" t="str">
        <f ca="1">+IF(OFFSET('Water Data'!$G$28,0,10*ROW('Water Data'!G38))="","",OFFSET('Water Data'!$G$28,0,10*ROW('Water Data'!G38)))</f>
        <v/>
      </c>
      <c r="CF44" s="34" t="str">
        <f ca="1">+IF(OFFSET('Water Data'!$G$29,0,10*ROW('Water Data'!G38))="","",OFFSET('Water Data'!$G$29,0,10*ROW('Water Data'!G38)))</f>
        <v/>
      </c>
      <c r="CG44" s="34" t="str">
        <f ca="1">+IF(OFFSET('Water Data'!$G$30,0,10*ROW('Water Data'!G38))="","",OFFSET('Water Data'!$G$30,0,10*ROW('Water Data'!G38)))</f>
        <v/>
      </c>
      <c r="CH44" s="34" t="str">
        <f ca="1">+IF(OFFSET('Water Data'!$H$28,0,10*ROW('Water Data'!H38))="","",OFFSET('Water Data'!$H$28,0,10*ROW('Water Data'!H38)))</f>
        <v/>
      </c>
      <c r="CI44" s="34" t="str">
        <f ca="1">+IF(OFFSET('Water Data'!$H$29,0,10*ROW('Water Data'!H38))="","",OFFSET('Water Data'!$H$29,0,10*ROW('Water Data'!H38)))</f>
        <v/>
      </c>
      <c r="CJ44" s="34" t="str">
        <f ca="1">+IF(OFFSET('Water Data'!$H$30,0,10*ROW('Water Data'!H38))="","",OFFSET('Water Data'!$H$30,0,10*ROW('Water Data'!H38)))</f>
        <v/>
      </c>
      <c r="CK44" s="34" t="str">
        <f ca="1">+IF(OFFSET('Sanitation Data'!$C$29,0,10*ROW('Sanitation Data'!C38))="","",OFFSET('Sanitation Data'!$C$29,0,10*ROW('Sanitation Data'!C38)))</f>
        <v/>
      </c>
      <c r="CL44" s="34" t="str">
        <f ca="1">+IF(OFFSET('Sanitation Data'!$C$30,0,10*ROW('Sanitation Data'!C38))="","",OFFSET('Sanitation Data'!$C$30,0,10*ROW('Sanitation Data'!C38)))</f>
        <v/>
      </c>
      <c r="CM44" s="34" t="str">
        <f ca="1">+IF(OFFSET('Sanitation Data'!$C$31,0,10*ROW('Sanitation Data'!C38))="","",OFFSET('Sanitation Data'!$C$31,0,10*ROW('Sanitation Data'!C38)))</f>
        <v/>
      </c>
      <c r="CN44" s="34" t="str">
        <f ca="1">+IF(OFFSET('Sanitation Data'!$C$32,0,10*ROW('Sanitation Data'!C38))="","",OFFSET('Sanitation Data'!$C$32,0,10*ROW('Sanitation Data'!C38)))</f>
        <v/>
      </c>
      <c r="CO44" s="34" t="str">
        <f ca="1">+IF(OFFSET('Sanitation Data'!$C$33,0,10*ROW('Sanitation Data'!C38))="","",OFFSET('Sanitation Data'!$C$33,0,10*ROW('Sanitation Data'!C38)))</f>
        <v/>
      </c>
      <c r="CP44" s="34" t="str">
        <f ca="1">+IF(OFFSET('Sanitation Data'!$D$29,0,10*ROW('Sanitation Data'!D38))="","",OFFSET('Sanitation Data'!$D$29,0,10*ROW('Sanitation Data'!D38)))</f>
        <v/>
      </c>
      <c r="CQ44" s="34" t="str">
        <f ca="1">+IF(OFFSET('Sanitation Data'!$D$30,0,10*ROW('Sanitation Data'!D38))="","",OFFSET('Sanitation Data'!$D$30,0,10*ROW('Sanitation Data'!D38)))</f>
        <v/>
      </c>
      <c r="CR44" s="34" t="str">
        <f ca="1">+IF(OFFSET('Sanitation Data'!$D$31,0,10*ROW('Sanitation Data'!D38))="","",OFFSET('Sanitation Data'!$D$31,0,10*ROW('Sanitation Data'!D38)))</f>
        <v/>
      </c>
      <c r="CS44" s="34" t="str">
        <f ca="1">+IF(OFFSET('Sanitation Data'!$D$32,0,10*ROW('Sanitation Data'!D38))="","",OFFSET('Sanitation Data'!$D$32,0,10*ROW('Sanitation Data'!D38)))</f>
        <v/>
      </c>
      <c r="CT44" s="34" t="str">
        <f ca="1">+IF(OFFSET('Sanitation Data'!$D$33,0,10*ROW('Sanitation Data'!D38))="","",OFFSET('Sanitation Data'!$D$33,0,10*ROW('Sanitation Data'!D38)))</f>
        <v/>
      </c>
      <c r="CU44" s="34" t="str">
        <f ca="1">+IF(OFFSET('Sanitation Data'!$E$29,0,10*ROW('Sanitation Data'!E38))="","",OFFSET('Sanitation Data'!$E$29,0,10*ROW('Sanitation Data'!E38)))</f>
        <v/>
      </c>
      <c r="CV44" s="34" t="str">
        <f ca="1">+IF(OFFSET('Sanitation Data'!$E$30,0,10*ROW('Sanitation Data'!E38))="","",OFFSET('Sanitation Data'!$E$30,0,10*ROW('Sanitation Data'!E38)))</f>
        <v/>
      </c>
      <c r="CW44" s="34" t="str">
        <f ca="1">+IF(OFFSET('Sanitation Data'!$E$31,0,10*ROW('Sanitation Data'!E38))="","",OFFSET('Sanitation Data'!$E$31,0,10*ROW('Sanitation Data'!E38)))</f>
        <v/>
      </c>
      <c r="CX44" s="34" t="str">
        <f ca="1">+IF(OFFSET('Sanitation Data'!$E$32,0,10*ROW('Sanitation Data'!E38))="","",OFFSET('Sanitation Data'!$E$32,0,10*ROW('Sanitation Data'!E38)))</f>
        <v/>
      </c>
      <c r="CY44" s="34" t="str">
        <f ca="1">+IF(OFFSET('Sanitation Data'!$E$33,0,10*ROW('Sanitation Data'!E38))="","",OFFSET('Sanitation Data'!$E$33,0,10*ROW('Sanitation Data'!E38)))</f>
        <v/>
      </c>
      <c r="CZ44" s="34" t="str">
        <f ca="1">+IF(OFFSET('Sanitation Data'!$F$29,0,10*ROW('Sanitation Data'!F38))="","",OFFSET('Sanitation Data'!$F$29,0,10*ROW('Sanitation Data'!F38)))</f>
        <v/>
      </c>
      <c r="DA44" s="34" t="str">
        <f ca="1">+IF(OFFSET('Sanitation Data'!$F$30,0,10*ROW('Sanitation Data'!F38))="","",OFFSET('Sanitation Data'!$F$30,0,10*ROW('Sanitation Data'!F38)))</f>
        <v/>
      </c>
      <c r="DB44" s="34" t="str">
        <f ca="1">+IF(OFFSET('Sanitation Data'!$F$31,0,10*ROW('Sanitation Data'!F38))="","",OFFSET('Sanitation Data'!$F$31,0,10*ROW('Sanitation Data'!F38)))</f>
        <v/>
      </c>
      <c r="DC44" s="34" t="str">
        <f ca="1">+IF(OFFSET('Sanitation Data'!$F$32,0,10*ROW('Sanitation Data'!F38))="","",OFFSET('Sanitation Data'!$F$32,0,10*ROW('Sanitation Data'!F38)))</f>
        <v/>
      </c>
      <c r="DD44" s="34" t="str">
        <f ca="1">+IF(OFFSET('Sanitation Data'!$F$33,0,10*ROW('Sanitation Data'!F38))="","",OFFSET('Sanitation Data'!$F$33,0,10*ROW('Sanitation Data'!F38)))</f>
        <v/>
      </c>
      <c r="DE44" s="34" t="str">
        <f ca="1">+IF(OFFSET('Sanitation Data'!$G$29,0,10*ROW('Sanitation Data'!G38))="","",OFFSET('Sanitation Data'!$G$29,0,10*ROW('Sanitation Data'!G38)))</f>
        <v/>
      </c>
      <c r="DF44" s="34" t="str">
        <f ca="1">+IF(OFFSET('Sanitation Data'!$G$30,0,10*ROW('Sanitation Data'!G38))="","",OFFSET('Sanitation Data'!$G$30,0,10*ROW('Sanitation Data'!G38)))</f>
        <v/>
      </c>
      <c r="DG44" s="34" t="str">
        <f ca="1">+IF(OFFSET('Sanitation Data'!$G$31,0,10*ROW('Sanitation Data'!G38))="","",OFFSET('Sanitation Data'!$G$31,0,10*ROW('Sanitation Data'!G38)))</f>
        <v/>
      </c>
      <c r="DH44" s="34" t="str">
        <f ca="1">+IF(OFFSET('Sanitation Data'!$G$32,0,10*ROW('Sanitation Data'!G38))="","",OFFSET('Sanitation Data'!$G$32,0,10*ROW('Sanitation Data'!G38)))</f>
        <v/>
      </c>
      <c r="DI44" s="34" t="str">
        <f ca="1">+IF(OFFSET('Sanitation Data'!$G$33,0,10*ROW('Sanitation Data'!G38))="","",OFFSET('Sanitation Data'!$G$33,0,10*ROW('Sanitation Data'!G38)))</f>
        <v/>
      </c>
      <c r="DJ44" s="34" t="str">
        <f ca="1">+IF(OFFSET('Sanitation Data'!$H$29,0,10*ROW('Sanitation Data'!H38))="","",OFFSET('Sanitation Data'!$H$29,0,10*ROW('Sanitation Data'!H38)))</f>
        <v/>
      </c>
      <c r="DK44" s="34" t="str">
        <f ca="1">+IF(OFFSET('Sanitation Data'!$H$30,0,10*ROW('Sanitation Data'!H38))="","",OFFSET('Sanitation Data'!$H$30,0,10*ROW('Sanitation Data'!H38)))</f>
        <v/>
      </c>
      <c r="DL44" s="34" t="str">
        <f ca="1">+IF(OFFSET('Sanitation Data'!$H$31,0,10*ROW('Sanitation Data'!H38))="","",OFFSET('Sanitation Data'!$H$31,0,10*ROW('Sanitation Data'!H38)))</f>
        <v/>
      </c>
      <c r="DM44" s="34" t="str">
        <f ca="1">+IF(OFFSET('Sanitation Data'!$H$32,0,10*ROW('Sanitation Data'!H38))="","",OFFSET('Sanitation Data'!$H$32,0,10*ROW('Sanitation Data'!H38)))</f>
        <v/>
      </c>
      <c r="DN44" s="34" t="str">
        <f ca="1">+IF(OFFSET('Sanitation Data'!$H$33,0,10*ROW('Sanitation Data'!H38))="","",OFFSET('Sanitation Data'!$H$33,0,10*ROW('Sanitation Data'!H38)))</f>
        <v/>
      </c>
      <c r="DO44" s="34" t="str">
        <f ca="1">+IF(OFFSET('Hygiene Data'!$C$12,0,10*ROW('Hygiene Data'!C38))="","",OFFSET('Hygiene Data'!$C$12,0,10*ROW('Hygiene Data'!C38)))</f>
        <v/>
      </c>
      <c r="DP44" s="34" t="str">
        <f ca="1">+IF(OFFSET('Hygiene Data'!$C$13,0,10*ROW('Hygiene Data'!C38))="","",OFFSET('Hygiene Data'!$C$13,0,10*ROW('Hygiene Data'!C38)))</f>
        <v/>
      </c>
      <c r="DQ44" s="34" t="str">
        <f ca="1">+IF(OFFSET('Hygiene Data'!$C$14,0,10*ROW('Hygiene Data'!C38))="","",OFFSET('Hygiene Data'!$C$14,0,10*ROW('Hygiene Data'!C38)))</f>
        <v/>
      </c>
      <c r="DR44" s="34" t="str">
        <f ca="1">+IF(OFFSET('Hygiene Data'!$D$12,0,10*ROW('Hygiene Data'!D38))="","",OFFSET('Hygiene Data'!$D$12,0,10*ROW('Hygiene Data'!D38)))</f>
        <v/>
      </c>
      <c r="DS44" s="34" t="str">
        <f ca="1">+IF(OFFSET('Hygiene Data'!$D$13,0,10*ROW('Hygiene Data'!D38))="","",OFFSET('Hygiene Data'!$D$13,0,10*ROW('Hygiene Data'!D38)))</f>
        <v/>
      </c>
      <c r="DT44" s="34" t="str">
        <f ca="1">+IF(OFFSET('Hygiene Data'!$D$14,0,10*ROW('Hygiene Data'!D38))="","",OFFSET('Hygiene Data'!$D$14,0,10*ROW('Hygiene Data'!D38)))</f>
        <v/>
      </c>
      <c r="DU44" s="34" t="str">
        <f ca="1">+IF(OFFSET('Hygiene Data'!$E$12,0,10*ROW('Hygiene Data'!E38))="","",OFFSET('Hygiene Data'!$E$12,0,10*ROW('Hygiene Data'!E38)))</f>
        <v/>
      </c>
      <c r="DV44" s="34" t="str">
        <f ca="1">+IF(OFFSET('Hygiene Data'!$E$13,0,10*ROW('Hygiene Data'!E38))="","",OFFSET('Hygiene Data'!$E$13,0,10*ROW('Hygiene Data'!E38)))</f>
        <v/>
      </c>
      <c r="DW44" s="34" t="str">
        <f ca="1">+IF(OFFSET('Hygiene Data'!$E$14,0,10*ROW('Hygiene Data'!E38))="","",OFFSET('Hygiene Data'!$E$14,0,10*ROW('Hygiene Data'!E38)))</f>
        <v/>
      </c>
      <c r="DX44" s="34" t="str">
        <f ca="1">+IF(OFFSET('Hygiene Data'!$F$12,0,10*ROW('Hygiene Data'!F38))="","",OFFSET('Hygiene Data'!$F$12,0,10*ROW('Hygiene Data'!F38)))</f>
        <v/>
      </c>
      <c r="DY44" s="34" t="str">
        <f ca="1">+IF(OFFSET('Hygiene Data'!$F$13,0,10*ROW('Hygiene Data'!F38))="","",OFFSET('Hygiene Data'!$F$13,0,10*ROW('Hygiene Data'!F38)))</f>
        <v/>
      </c>
      <c r="DZ44" s="34" t="str">
        <f ca="1">+IF(OFFSET('Hygiene Data'!$F$14,0,10*ROW('Hygiene Data'!F38))="","",OFFSET('Hygiene Data'!$F$14,0,10*ROW('Hygiene Data'!F38)))</f>
        <v/>
      </c>
      <c r="EA44" s="34" t="str">
        <f ca="1">+IF(OFFSET('Hygiene Data'!$G$12,0,10*ROW('Hygiene Data'!G38))="","",OFFSET('Hygiene Data'!$G$12,0,10*ROW('Hygiene Data'!G38)))</f>
        <v/>
      </c>
      <c r="EB44" s="34" t="str">
        <f ca="1">+IF(OFFSET('Hygiene Data'!$G$13,0,10*ROW('Hygiene Data'!G38))="","",OFFSET('Hygiene Data'!$G$13,0,10*ROW('Hygiene Data'!G38)))</f>
        <v/>
      </c>
      <c r="EC44" s="34" t="str">
        <f ca="1">+IF(OFFSET('Hygiene Data'!$G$14,0,10*ROW('Hygiene Data'!G38))="","",OFFSET('Hygiene Data'!$G$14,0,10*ROW('Hygiene Data'!G38)))</f>
        <v/>
      </c>
      <c r="ED44" s="34" t="str">
        <f ca="1">+IF(OFFSET('Hygiene Data'!$H$12,0,10*ROW('Hygiene Data'!H38))="","",OFFSET('Hygiene Data'!$H$12,0,10*ROW('Hygiene Data'!H38)))</f>
        <v/>
      </c>
      <c r="EE44" s="34" t="str">
        <f ca="1">+IF(OFFSET('Hygiene Data'!$H$13,0,10*ROW('Hygiene Data'!H38))="","",OFFSET('Hygiene Data'!$H$13,0,10*ROW('Hygiene Data'!H38)))</f>
        <v/>
      </c>
      <c r="EF44" s="34" t="str">
        <f ca="1">+IF(OFFSET('Hygiene Data'!$H$14,0,10*ROW('Hygiene Data'!H38))="","",OFFSET('Hygiene Data'!$H$14,0,10*ROW('Hygiene Data'!H38)))</f>
        <v/>
      </c>
    </row>
    <row r="45" spans="1:136" x14ac:dyDescent="0.25">
      <c r="A45" s="57" t="str">
        <f ca="1">+IF(OFFSET('Water Data'!$B$1,0,10*ROW('Water Data'!B42))="","",OFFSET('Water Data'!$B$1,0,10*ROW('Water Data'!B42)))</f>
        <v/>
      </c>
      <c r="B45" s="57" t="str">
        <f ca="1">+IF(OFFSET('Water Data'!$A$3,0,10*ROW('Water Data'!A42))="","",OFFSET('Water Data'!$A$3,0,10*ROW('Water Data'!A42)))</f>
        <v/>
      </c>
      <c r="C45" s="57" t="str">
        <f ca="1">+IF(OFFSET('Water Data'!$C$3,0,10*ROW('Water Data'!C42))="","",OFFSET('Water Data'!$C$3,0,10*ROW('Water Data'!C42)))</f>
        <v/>
      </c>
      <c r="D45" s="248" t="e">
        <f ca="1">+IF(AND(ISNUMBER(OFFSET('Water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8" t="e">
        <f ca="1">+IF(AND(ISNUMBER(OFFSET('Water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8" t="e">
        <f ca="1">+IF(AND(ISNUMBER(OFFSET('Water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8" t="e">
        <f ca="1">+IF(AND(ISNUMBER(OFFSET('Water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8" t="e">
        <f ca="1">+IF(AND(ISNUMBER(OFFSET('Water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8" t="e">
        <f ca="1">+IF(AND(ISNUMBER(OFFSET('Water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8" t="e">
        <f ca="1">+IF(AND(ISNUMBER(OFFSET('Water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8" t="e">
        <f ca="1">+IF(AND(ISNUMBER(OFFSET('Water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8" t="e">
        <f ca="1">+IF(AND(ISNUMBER(OFFSET('Water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8" t="e">
        <f ca="1">+IF(AND(ISNUMBER(OFFSET('Water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8" t="e">
        <f ca="1">+IF(AND(ISNUMBER(OFFSET('Water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8" t="e">
        <f ca="1">+IF(AND(ISNUMBER(OFFSET('Water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8" t="e">
        <f ca="1">+IF(AND(ISNUMBER(OFFSET('Water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8" t="e">
        <f ca="1">+IF(AND(ISNUMBER(OFFSET('Water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8" t="e">
        <f ca="1">+IF(AND(ISNUMBER(OFFSET('Water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8" t="e">
        <f ca="1">+IF(AND(ISNUMBER(OFFSET('Water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8" t="e">
        <f ca="1">+IF(AND(ISNUMBER(OFFSET('Water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8" t="e">
        <f ca="1">+IF(AND(ISNUMBER(OFFSET('Water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9" t="e">
        <f ca="1">+IF(AND(ISNUMBER(OFFSET('Sanitation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9" t="e">
        <f ca="1">+IF(AND(ISNUMBER(OFFSET('Sanitation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9" t="e">
        <f ca="1">+IF(AND(ISNUMBER(OFFSET('Sanitation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9" t="e">
        <f ca="1">+IF(AND(ISNUMBER(OFFSET('Sanitation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9" t="e">
        <f ca="1">+IF(AND(ISNUMBER(OFFSET('Sanitation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9" t="e">
        <f ca="1">+IF(AND(ISNUMBER(OFFSET('Sanitation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9" t="e">
        <f ca="1">+IF(AND(ISNUMBER(OFFSET('Sanitation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9" t="e">
        <f ca="1">+IF(AND(ISNUMBER(OFFSET('Sanitation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9" t="e">
        <f ca="1">+IF(AND(ISNUMBER(OFFSET('Sanitation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9" t="e">
        <f ca="1">+IF(AND(ISNUMBER(OFFSET('Sanitation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9" t="e">
        <f ca="1">+IF(AND(ISNUMBER(OFFSET('Sanitation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9" t="e">
        <f ca="1">+IF(AND(ISNUMBER(OFFSET('Sanitation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9" t="e">
        <f ca="1">+IF(AND(ISNUMBER(OFFSET('Sanitation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9" t="e">
        <f ca="1">+IF(AND(ISNUMBER(OFFSET('Sanitation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9" t="e">
        <f ca="1">+IF(AND(ISNUMBER(OFFSET('Sanitation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9" t="e">
        <f ca="1">+IF(AND(ISNUMBER(OFFSET('Sanitation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9" t="e">
        <f ca="1">+IF(AND(ISNUMBER(OFFSET('Sanitation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9" t="e">
        <f ca="1">+IF(AND(ISNUMBER(OFFSET('Sanitation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9" t="e">
        <f ca="1">+IF(AND(ISNUMBER(OFFSET('Sanitation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9" t="e">
        <f ca="1">+IF(AND(ISNUMBER(OFFSET('Sanitation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9" t="e">
        <f ca="1">+IF(AND(ISNUMBER(OFFSET('Sanitation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9" t="e">
        <f ca="1">+IF(AND(ISNUMBER(OFFSET('Sanitation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9" t="e">
        <f ca="1">+IF(AND(ISNUMBER(OFFSET('Sanitation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9" t="e">
        <f ca="1">+IF(AND(ISNUMBER(OFFSET('Sanitation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9" t="e">
        <f ca="1">+IF(AND(ISNUMBER(OFFSET('Sanitation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9" t="e">
        <f ca="1">+IF(AND(ISNUMBER(OFFSET('Sanitation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9" t="e">
        <f ca="1">+IF(AND(ISNUMBER(OFFSET('Sanitation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9" t="e">
        <f ca="1">+IF(AND(ISNUMBER(OFFSET('Sanitation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9" t="e">
        <f ca="1">+IF(AND(ISNUMBER(OFFSET('Sanitation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9" t="e">
        <f ca="1">+IF(AND(ISNUMBER(OFFSET('Sanitation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0" t="e">
        <f ca="1">+IF(AND(ISNUMBER(OFFSET('Hygiene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0" t="e">
        <f ca="1">+IF(AND(ISNUMBER(OFFSET('Hygiene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0" t="e">
        <f ca="1">+IF(AND(ISNUMBER(OFFSET('Hygiene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0" t="e">
        <f ca="1">+IF(AND(ISNUMBER(OFFSET('Hygiene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0" t="e">
        <f ca="1">+IF(AND(ISNUMBER(OFFSET('Hygiene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0" t="e">
        <f ca="1">+IF(AND(ISNUMBER(OFFSET('Hygiene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0" t="e">
        <f ca="1">+IF(AND(ISNUMBER(OFFSET('Hygiene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0" t="e">
        <f ca="1">+IF(AND(ISNUMBER(OFFSET('Hygiene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0" t="e">
        <f ca="1">+IF(AND(ISNUMBER(OFFSET('Hygiene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0" t="e">
        <f ca="1">+IF(AND(ISNUMBER(OFFSET('Hygiene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0" t="e">
        <f ca="1">+IF(AND(ISNUMBER(OFFSET('Hygiene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0" t="e">
        <f ca="1">+IF(AND(ISNUMBER(OFFSET('Hygiene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0" t="e">
        <f ca="1">+IF(AND(ISNUMBER(OFFSET('Hygiene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0" t="e">
        <f ca="1">+IF(AND(ISNUMBER(OFFSET('Hygiene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0" t="e">
        <f ca="1">+IF(AND(ISNUMBER(OFFSET('Hygiene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0" t="e">
        <f ca="1">+IF(AND(ISNUMBER(OFFSET('Hygiene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0" t="e">
        <f ca="1">+IF(AND(ISNUMBER(OFFSET('Hygiene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0" t="e">
        <f ca="1">+IF(AND(ISNUMBER(OFFSET('Hygiene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1">+IF(OFFSET('Water Data'!$C$28,0,10*ROW('Water Data'!C39))="","",OFFSET('Water Data'!$C$28,0,10*ROW('Water Data'!C39)))</f>
        <v/>
      </c>
      <c r="BT45" s="34" t="str">
        <f ca="1">+IF(OFFSET('Water Data'!$C$29,0,10*ROW('Water Data'!C39))="","",OFFSET('Water Data'!$C$29,0,10*ROW('Water Data'!C39)))</f>
        <v/>
      </c>
      <c r="BU45" s="34" t="str">
        <f ca="1">+IF(OFFSET('Water Data'!$C$30,0,10*ROW('Water Data'!C39))="","",OFFSET('Water Data'!$C$30,0,10*ROW('Water Data'!C39)))</f>
        <v/>
      </c>
      <c r="BV45" s="34" t="str">
        <f ca="1">+IF(OFFSET('Water Data'!$D$28,0,10*ROW('Water Data'!D39))="","",OFFSET('Water Data'!$D$28,0,10*ROW('Water Data'!D39)))</f>
        <v/>
      </c>
      <c r="BW45" s="34" t="str">
        <f ca="1">+IF(OFFSET('Water Data'!$D$29,0,10*ROW('Water Data'!D39))="","",OFFSET('Water Data'!$D$29,0,10*ROW('Water Data'!D39)))</f>
        <v/>
      </c>
      <c r="BX45" s="34" t="str">
        <f ca="1">+IF(OFFSET('Water Data'!$D$30,0,10*ROW('Water Data'!D39))="","",OFFSET('Water Data'!$D$30,0,10*ROW('Water Data'!D39)))</f>
        <v/>
      </c>
      <c r="BY45" s="34" t="str">
        <f ca="1">+IF(OFFSET('Water Data'!$E$28,0,10*ROW('Water Data'!E39))="","",OFFSET('Water Data'!$E$28,0,10*ROW('Water Data'!E39)))</f>
        <v/>
      </c>
      <c r="BZ45" s="34" t="str">
        <f ca="1">+IF(OFFSET('Water Data'!$E$29,0,10*ROW('Water Data'!E39))="","",OFFSET('Water Data'!$E$29,0,10*ROW('Water Data'!E39)))</f>
        <v/>
      </c>
      <c r="CA45" s="34" t="str">
        <f ca="1">+IF(OFFSET('Water Data'!$E$30,0,10*ROW('Water Data'!E39))="","",OFFSET('Water Data'!$E$30,0,10*ROW('Water Data'!E39)))</f>
        <v/>
      </c>
      <c r="CB45" s="34" t="str">
        <f ca="1">+IF(OFFSET('Water Data'!$F$28,0,10*ROW('Water Data'!F39))="","",OFFSET('Water Data'!$F$28,0,10*ROW('Water Data'!F39)))</f>
        <v/>
      </c>
      <c r="CC45" s="34" t="str">
        <f ca="1">+IF(OFFSET('Water Data'!$F$29,0,10*ROW('Water Data'!F39))="","",OFFSET('Water Data'!$F$29,0,10*ROW('Water Data'!F39)))</f>
        <v/>
      </c>
      <c r="CD45" s="34" t="str">
        <f ca="1">+IF(OFFSET('Water Data'!$F$30,0,10*ROW('Water Data'!F39))="","",OFFSET('Water Data'!$F$30,0,10*ROW('Water Data'!F39)))</f>
        <v/>
      </c>
      <c r="CE45" s="34" t="str">
        <f ca="1">+IF(OFFSET('Water Data'!$G$28,0,10*ROW('Water Data'!G39))="","",OFFSET('Water Data'!$G$28,0,10*ROW('Water Data'!G39)))</f>
        <v/>
      </c>
      <c r="CF45" s="34" t="str">
        <f ca="1">+IF(OFFSET('Water Data'!$G$29,0,10*ROW('Water Data'!G39))="","",OFFSET('Water Data'!$G$29,0,10*ROW('Water Data'!G39)))</f>
        <v/>
      </c>
      <c r="CG45" s="34" t="str">
        <f ca="1">+IF(OFFSET('Water Data'!$G$30,0,10*ROW('Water Data'!G39))="","",OFFSET('Water Data'!$G$30,0,10*ROW('Water Data'!G39)))</f>
        <v/>
      </c>
      <c r="CH45" s="34" t="str">
        <f ca="1">+IF(OFFSET('Water Data'!$H$28,0,10*ROW('Water Data'!H39))="","",OFFSET('Water Data'!$H$28,0,10*ROW('Water Data'!H39)))</f>
        <v/>
      </c>
      <c r="CI45" s="34" t="str">
        <f ca="1">+IF(OFFSET('Water Data'!$H$29,0,10*ROW('Water Data'!H39))="","",OFFSET('Water Data'!$H$29,0,10*ROW('Water Data'!H39)))</f>
        <v/>
      </c>
      <c r="CJ45" s="34" t="str">
        <f ca="1">+IF(OFFSET('Water Data'!$H$30,0,10*ROW('Water Data'!H39))="","",OFFSET('Water Data'!$H$30,0,10*ROW('Water Data'!H39)))</f>
        <v/>
      </c>
      <c r="CK45" s="34" t="str">
        <f ca="1">+IF(OFFSET('Sanitation Data'!$C$29,0,10*ROW('Sanitation Data'!C39))="","",OFFSET('Sanitation Data'!$C$29,0,10*ROW('Sanitation Data'!C39)))</f>
        <v/>
      </c>
      <c r="CL45" s="34" t="str">
        <f ca="1">+IF(OFFSET('Sanitation Data'!$C$30,0,10*ROW('Sanitation Data'!C39))="","",OFFSET('Sanitation Data'!$C$30,0,10*ROW('Sanitation Data'!C39)))</f>
        <v/>
      </c>
      <c r="CM45" s="34" t="str">
        <f ca="1">+IF(OFFSET('Sanitation Data'!$C$31,0,10*ROW('Sanitation Data'!C39))="","",OFFSET('Sanitation Data'!$C$31,0,10*ROW('Sanitation Data'!C39)))</f>
        <v/>
      </c>
      <c r="CN45" s="34" t="str">
        <f ca="1">+IF(OFFSET('Sanitation Data'!$C$32,0,10*ROW('Sanitation Data'!C39))="","",OFFSET('Sanitation Data'!$C$32,0,10*ROW('Sanitation Data'!C39)))</f>
        <v/>
      </c>
      <c r="CO45" s="34" t="str">
        <f ca="1">+IF(OFFSET('Sanitation Data'!$C$33,0,10*ROW('Sanitation Data'!C39))="","",OFFSET('Sanitation Data'!$C$33,0,10*ROW('Sanitation Data'!C39)))</f>
        <v/>
      </c>
      <c r="CP45" s="34" t="str">
        <f ca="1">+IF(OFFSET('Sanitation Data'!$D$29,0,10*ROW('Sanitation Data'!D39))="","",OFFSET('Sanitation Data'!$D$29,0,10*ROW('Sanitation Data'!D39)))</f>
        <v/>
      </c>
      <c r="CQ45" s="34" t="str">
        <f ca="1">+IF(OFFSET('Sanitation Data'!$D$30,0,10*ROW('Sanitation Data'!D39))="","",OFFSET('Sanitation Data'!$D$30,0,10*ROW('Sanitation Data'!D39)))</f>
        <v/>
      </c>
      <c r="CR45" s="34" t="str">
        <f ca="1">+IF(OFFSET('Sanitation Data'!$D$31,0,10*ROW('Sanitation Data'!D39))="","",OFFSET('Sanitation Data'!$D$31,0,10*ROW('Sanitation Data'!D39)))</f>
        <v/>
      </c>
      <c r="CS45" s="34" t="str">
        <f ca="1">+IF(OFFSET('Sanitation Data'!$D$32,0,10*ROW('Sanitation Data'!D39))="","",OFFSET('Sanitation Data'!$D$32,0,10*ROW('Sanitation Data'!D39)))</f>
        <v/>
      </c>
      <c r="CT45" s="34" t="str">
        <f ca="1">+IF(OFFSET('Sanitation Data'!$D$33,0,10*ROW('Sanitation Data'!D39))="","",OFFSET('Sanitation Data'!$D$33,0,10*ROW('Sanitation Data'!D39)))</f>
        <v/>
      </c>
      <c r="CU45" s="34" t="str">
        <f ca="1">+IF(OFFSET('Sanitation Data'!$E$29,0,10*ROW('Sanitation Data'!E39))="","",OFFSET('Sanitation Data'!$E$29,0,10*ROW('Sanitation Data'!E39)))</f>
        <v/>
      </c>
      <c r="CV45" s="34" t="str">
        <f ca="1">+IF(OFFSET('Sanitation Data'!$E$30,0,10*ROW('Sanitation Data'!E39))="","",OFFSET('Sanitation Data'!$E$30,0,10*ROW('Sanitation Data'!E39)))</f>
        <v/>
      </c>
      <c r="CW45" s="34" t="str">
        <f ca="1">+IF(OFFSET('Sanitation Data'!$E$31,0,10*ROW('Sanitation Data'!E39))="","",OFFSET('Sanitation Data'!$E$31,0,10*ROW('Sanitation Data'!E39)))</f>
        <v/>
      </c>
      <c r="CX45" s="34" t="str">
        <f ca="1">+IF(OFFSET('Sanitation Data'!$E$32,0,10*ROW('Sanitation Data'!E39))="","",OFFSET('Sanitation Data'!$E$32,0,10*ROW('Sanitation Data'!E39)))</f>
        <v/>
      </c>
      <c r="CY45" s="34" t="str">
        <f ca="1">+IF(OFFSET('Sanitation Data'!$E$33,0,10*ROW('Sanitation Data'!E39))="","",OFFSET('Sanitation Data'!$E$33,0,10*ROW('Sanitation Data'!E39)))</f>
        <v/>
      </c>
      <c r="CZ45" s="34" t="str">
        <f ca="1">+IF(OFFSET('Sanitation Data'!$F$29,0,10*ROW('Sanitation Data'!F39))="","",OFFSET('Sanitation Data'!$F$29,0,10*ROW('Sanitation Data'!F39)))</f>
        <v/>
      </c>
      <c r="DA45" s="34" t="str">
        <f ca="1">+IF(OFFSET('Sanitation Data'!$F$30,0,10*ROW('Sanitation Data'!F39))="","",OFFSET('Sanitation Data'!$F$30,0,10*ROW('Sanitation Data'!F39)))</f>
        <v/>
      </c>
      <c r="DB45" s="34" t="str">
        <f ca="1">+IF(OFFSET('Sanitation Data'!$F$31,0,10*ROW('Sanitation Data'!F39))="","",OFFSET('Sanitation Data'!$F$31,0,10*ROW('Sanitation Data'!F39)))</f>
        <v/>
      </c>
      <c r="DC45" s="34" t="str">
        <f ca="1">+IF(OFFSET('Sanitation Data'!$F$32,0,10*ROW('Sanitation Data'!F39))="","",OFFSET('Sanitation Data'!$F$32,0,10*ROW('Sanitation Data'!F39)))</f>
        <v/>
      </c>
      <c r="DD45" s="34" t="str">
        <f ca="1">+IF(OFFSET('Sanitation Data'!$F$33,0,10*ROW('Sanitation Data'!F39))="","",OFFSET('Sanitation Data'!$F$33,0,10*ROW('Sanitation Data'!F39)))</f>
        <v/>
      </c>
      <c r="DE45" s="34" t="str">
        <f ca="1">+IF(OFFSET('Sanitation Data'!$G$29,0,10*ROW('Sanitation Data'!G39))="","",OFFSET('Sanitation Data'!$G$29,0,10*ROW('Sanitation Data'!G39)))</f>
        <v/>
      </c>
      <c r="DF45" s="34" t="str">
        <f ca="1">+IF(OFFSET('Sanitation Data'!$G$30,0,10*ROW('Sanitation Data'!G39))="","",OFFSET('Sanitation Data'!$G$30,0,10*ROW('Sanitation Data'!G39)))</f>
        <v/>
      </c>
      <c r="DG45" s="34" t="str">
        <f ca="1">+IF(OFFSET('Sanitation Data'!$G$31,0,10*ROW('Sanitation Data'!G39))="","",OFFSET('Sanitation Data'!$G$31,0,10*ROW('Sanitation Data'!G39)))</f>
        <v/>
      </c>
      <c r="DH45" s="34" t="str">
        <f ca="1">+IF(OFFSET('Sanitation Data'!$G$32,0,10*ROW('Sanitation Data'!G39))="","",OFFSET('Sanitation Data'!$G$32,0,10*ROW('Sanitation Data'!G39)))</f>
        <v/>
      </c>
      <c r="DI45" s="34" t="str">
        <f ca="1">+IF(OFFSET('Sanitation Data'!$G$33,0,10*ROW('Sanitation Data'!G39))="","",OFFSET('Sanitation Data'!$G$33,0,10*ROW('Sanitation Data'!G39)))</f>
        <v/>
      </c>
      <c r="DJ45" s="34" t="str">
        <f ca="1">+IF(OFFSET('Sanitation Data'!$H$29,0,10*ROW('Sanitation Data'!H39))="","",OFFSET('Sanitation Data'!$H$29,0,10*ROW('Sanitation Data'!H39)))</f>
        <v/>
      </c>
      <c r="DK45" s="34" t="str">
        <f ca="1">+IF(OFFSET('Sanitation Data'!$H$30,0,10*ROW('Sanitation Data'!H39))="","",OFFSET('Sanitation Data'!$H$30,0,10*ROW('Sanitation Data'!H39)))</f>
        <v/>
      </c>
      <c r="DL45" s="34" t="str">
        <f ca="1">+IF(OFFSET('Sanitation Data'!$H$31,0,10*ROW('Sanitation Data'!H39))="","",OFFSET('Sanitation Data'!$H$31,0,10*ROW('Sanitation Data'!H39)))</f>
        <v/>
      </c>
      <c r="DM45" s="34" t="str">
        <f ca="1">+IF(OFFSET('Sanitation Data'!$H$32,0,10*ROW('Sanitation Data'!H39))="","",OFFSET('Sanitation Data'!$H$32,0,10*ROW('Sanitation Data'!H39)))</f>
        <v/>
      </c>
      <c r="DN45" s="34" t="str">
        <f ca="1">+IF(OFFSET('Sanitation Data'!$H$33,0,10*ROW('Sanitation Data'!H39))="","",OFFSET('Sanitation Data'!$H$33,0,10*ROW('Sanitation Data'!H39)))</f>
        <v/>
      </c>
      <c r="DO45" s="34" t="str">
        <f ca="1">+IF(OFFSET('Hygiene Data'!$C$12,0,10*ROW('Hygiene Data'!C39))="","",OFFSET('Hygiene Data'!$C$12,0,10*ROW('Hygiene Data'!C39)))</f>
        <v/>
      </c>
      <c r="DP45" s="34" t="str">
        <f ca="1">+IF(OFFSET('Hygiene Data'!$C$13,0,10*ROW('Hygiene Data'!C39))="","",OFFSET('Hygiene Data'!$C$13,0,10*ROW('Hygiene Data'!C39)))</f>
        <v/>
      </c>
      <c r="DQ45" s="34" t="str">
        <f ca="1">+IF(OFFSET('Hygiene Data'!$C$14,0,10*ROW('Hygiene Data'!C39))="","",OFFSET('Hygiene Data'!$C$14,0,10*ROW('Hygiene Data'!C39)))</f>
        <v/>
      </c>
      <c r="DR45" s="34" t="str">
        <f ca="1">+IF(OFFSET('Hygiene Data'!$D$12,0,10*ROW('Hygiene Data'!D39))="","",OFFSET('Hygiene Data'!$D$12,0,10*ROW('Hygiene Data'!D39)))</f>
        <v/>
      </c>
      <c r="DS45" s="34" t="str">
        <f ca="1">+IF(OFFSET('Hygiene Data'!$D$13,0,10*ROW('Hygiene Data'!D39))="","",OFFSET('Hygiene Data'!$D$13,0,10*ROW('Hygiene Data'!D39)))</f>
        <v/>
      </c>
      <c r="DT45" s="34" t="str">
        <f ca="1">+IF(OFFSET('Hygiene Data'!$D$14,0,10*ROW('Hygiene Data'!D39))="","",OFFSET('Hygiene Data'!$D$14,0,10*ROW('Hygiene Data'!D39)))</f>
        <v/>
      </c>
      <c r="DU45" s="34" t="str">
        <f ca="1">+IF(OFFSET('Hygiene Data'!$E$12,0,10*ROW('Hygiene Data'!E39))="","",OFFSET('Hygiene Data'!$E$12,0,10*ROW('Hygiene Data'!E39)))</f>
        <v/>
      </c>
      <c r="DV45" s="34" t="str">
        <f ca="1">+IF(OFFSET('Hygiene Data'!$E$13,0,10*ROW('Hygiene Data'!E39))="","",OFFSET('Hygiene Data'!$E$13,0,10*ROW('Hygiene Data'!E39)))</f>
        <v/>
      </c>
      <c r="DW45" s="34" t="str">
        <f ca="1">+IF(OFFSET('Hygiene Data'!$E$14,0,10*ROW('Hygiene Data'!E39))="","",OFFSET('Hygiene Data'!$E$14,0,10*ROW('Hygiene Data'!E39)))</f>
        <v/>
      </c>
      <c r="DX45" s="34" t="str">
        <f ca="1">+IF(OFFSET('Hygiene Data'!$F$12,0,10*ROW('Hygiene Data'!F39))="","",OFFSET('Hygiene Data'!$F$12,0,10*ROW('Hygiene Data'!F39)))</f>
        <v/>
      </c>
      <c r="DY45" s="34" t="str">
        <f ca="1">+IF(OFFSET('Hygiene Data'!$F$13,0,10*ROW('Hygiene Data'!F39))="","",OFFSET('Hygiene Data'!$F$13,0,10*ROW('Hygiene Data'!F39)))</f>
        <v/>
      </c>
      <c r="DZ45" s="34" t="str">
        <f ca="1">+IF(OFFSET('Hygiene Data'!$F$14,0,10*ROW('Hygiene Data'!F39))="","",OFFSET('Hygiene Data'!$F$14,0,10*ROW('Hygiene Data'!F39)))</f>
        <v/>
      </c>
      <c r="EA45" s="34" t="str">
        <f ca="1">+IF(OFFSET('Hygiene Data'!$G$12,0,10*ROW('Hygiene Data'!G39))="","",OFFSET('Hygiene Data'!$G$12,0,10*ROW('Hygiene Data'!G39)))</f>
        <v/>
      </c>
      <c r="EB45" s="34" t="str">
        <f ca="1">+IF(OFFSET('Hygiene Data'!$G$13,0,10*ROW('Hygiene Data'!G39))="","",OFFSET('Hygiene Data'!$G$13,0,10*ROW('Hygiene Data'!G39)))</f>
        <v/>
      </c>
      <c r="EC45" s="34" t="str">
        <f ca="1">+IF(OFFSET('Hygiene Data'!$G$14,0,10*ROW('Hygiene Data'!G39))="","",OFFSET('Hygiene Data'!$G$14,0,10*ROW('Hygiene Data'!G39)))</f>
        <v/>
      </c>
      <c r="ED45" s="34" t="str">
        <f ca="1">+IF(OFFSET('Hygiene Data'!$H$12,0,10*ROW('Hygiene Data'!H39))="","",OFFSET('Hygiene Data'!$H$12,0,10*ROW('Hygiene Data'!H39)))</f>
        <v/>
      </c>
      <c r="EE45" s="34" t="str">
        <f ca="1">+IF(OFFSET('Hygiene Data'!$H$13,0,10*ROW('Hygiene Data'!H39))="","",OFFSET('Hygiene Data'!$H$13,0,10*ROW('Hygiene Data'!H39)))</f>
        <v/>
      </c>
      <c r="EF45" s="34" t="str">
        <f ca="1">+IF(OFFSET('Hygiene Data'!$H$14,0,10*ROW('Hygiene Data'!H39))="","",OFFSET('Hygiene Data'!$H$14,0,10*ROW('Hygiene Data'!H39)))</f>
        <v/>
      </c>
    </row>
    <row r="46" spans="1:136" x14ac:dyDescent="0.25">
      <c r="A46" s="57" t="str">
        <f ca="1">+IF(OFFSET('Water Data'!$B$1,0,10*ROW('Water Data'!B43))="","",OFFSET('Water Data'!$B$1,0,10*ROW('Water Data'!B43)))</f>
        <v/>
      </c>
      <c r="B46" s="57" t="str">
        <f ca="1">+IF(OFFSET('Water Data'!$A$3,0,10*ROW('Water Data'!A43))="","",OFFSET('Water Data'!$A$3,0,10*ROW('Water Data'!A43)))</f>
        <v/>
      </c>
      <c r="C46" s="57" t="str">
        <f ca="1">+IF(OFFSET('Water Data'!$C$3,0,10*ROW('Water Data'!C43))="","",OFFSET('Water Data'!$C$3,0,10*ROW('Water Data'!C43)))</f>
        <v/>
      </c>
      <c r="D46" s="248" t="e">
        <f ca="1">+IF(AND(ISNUMBER(OFFSET('Water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8" t="e">
        <f ca="1">+IF(AND(ISNUMBER(OFFSET('Water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8" t="e">
        <f ca="1">+IF(AND(ISNUMBER(OFFSET('Water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8" t="e">
        <f ca="1">+IF(AND(ISNUMBER(OFFSET('Water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8" t="e">
        <f ca="1">+IF(AND(ISNUMBER(OFFSET('Water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8" t="e">
        <f ca="1">+IF(AND(ISNUMBER(OFFSET('Water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8" t="e">
        <f ca="1">+IF(AND(ISNUMBER(OFFSET('Water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8" t="e">
        <f ca="1">+IF(AND(ISNUMBER(OFFSET('Water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8" t="e">
        <f ca="1">+IF(AND(ISNUMBER(OFFSET('Water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8" t="e">
        <f ca="1">+IF(AND(ISNUMBER(OFFSET('Water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8" t="e">
        <f ca="1">+IF(AND(ISNUMBER(OFFSET('Water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8" t="e">
        <f ca="1">+IF(AND(ISNUMBER(OFFSET('Water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8" t="e">
        <f ca="1">+IF(AND(ISNUMBER(OFFSET('Water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8" t="e">
        <f ca="1">+IF(AND(ISNUMBER(OFFSET('Water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8" t="e">
        <f ca="1">+IF(AND(ISNUMBER(OFFSET('Water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8" t="e">
        <f ca="1">+IF(AND(ISNUMBER(OFFSET('Water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8" t="e">
        <f ca="1">+IF(AND(ISNUMBER(OFFSET('Water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8" t="e">
        <f ca="1">+IF(AND(ISNUMBER(OFFSET('Water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9" t="e">
        <f ca="1">+IF(AND(ISNUMBER(OFFSET('Sanitation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9" t="e">
        <f ca="1">+IF(AND(ISNUMBER(OFFSET('Sanitation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9" t="e">
        <f ca="1">+IF(AND(ISNUMBER(OFFSET('Sanitation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9" t="e">
        <f ca="1">+IF(AND(ISNUMBER(OFFSET('Sanitation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9" t="e">
        <f ca="1">+IF(AND(ISNUMBER(OFFSET('Sanitation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9" t="e">
        <f ca="1">+IF(AND(ISNUMBER(OFFSET('Sanitation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9" t="e">
        <f ca="1">+IF(AND(ISNUMBER(OFFSET('Sanitation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9" t="e">
        <f ca="1">+IF(AND(ISNUMBER(OFFSET('Sanitation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9" t="e">
        <f ca="1">+IF(AND(ISNUMBER(OFFSET('Sanitation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9" t="e">
        <f ca="1">+IF(AND(ISNUMBER(OFFSET('Sanitation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9" t="e">
        <f ca="1">+IF(AND(ISNUMBER(OFFSET('Sanitation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9" t="e">
        <f ca="1">+IF(AND(ISNUMBER(OFFSET('Sanitation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9" t="e">
        <f ca="1">+IF(AND(ISNUMBER(OFFSET('Sanitation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9" t="e">
        <f ca="1">+IF(AND(ISNUMBER(OFFSET('Sanitation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9" t="e">
        <f ca="1">+IF(AND(ISNUMBER(OFFSET('Sanitation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9" t="e">
        <f ca="1">+IF(AND(ISNUMBER(OFFSET('Sanitation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9" t="e">
        <f ca="1">+IF(AND(ISNUMBER(OFFSET('Sanitation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9" t="e">
        <f ca="1">+IF(AND(ISNUMBER(OFFSET('Sanitation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9" t="e">
        <f ca="1">+IF(AND(ISNUMBER(OFFSET('Sanitation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9" t="e">
        <f ca="1">+IF(AND(ISNUMBER(OFFSET('Sanitation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9" t="e">
        <f ca="1">+IF(AND(ISNUMBER(OFFSET('Sanitation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9" t="e">
        <f ca="1">+IF(AND(ISNUMBER(OFFSET('Sanitation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9" t="e">
        <f ca="1">+IF(AND(ISNUMBER(OFFSET('Sanitation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9" t="e">
        <f ca="1">+IF(AND(ISNUMBER(OFFSET('Sanitation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9" t="e">
        <f ca="1">+IF(AND(ISNUMBER(OFFSET('Sanitation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9" t="e">
        <f ca="1">+IF(AND(ISNUMBER(OFFSET('Sanitation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9" t="e">
        <f ca="1">+IF(AND(ISNUMBER(OFFSET('Sanitation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9" t="e">
        <f ca="1">+IF(AND(ISNUMBER(OFFSET('Sanitation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9" t="e">
        <f ca="1">+IF(AND(ISNUMBER(OFFSET('Sanitation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9" t="e">
        <f ca="1">+IF(AND(ISNUMBER(OFFSET('Sanitation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0" t="e">
        <f ca="1">+IF(AND(ISNUMBER(OFFSET('Hygiene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0" t="e">
        <f ca="1">+IF(AND(ISNUMBER(OFFSET('Hygiene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0" t="e">
        <f ca="1">+IF(AND(ISNUMBER(OFFSET('Hygiene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0" t="e">
        <f ca="1">+IF(AND(ISNUMBER(OFFSET('Hygiene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0" t="e">
        <f ca="1">+IF(AND(ISNUMBER(OFFSET('Hygiene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0" t="e">
        <f ca="1">+IF(AND(ISNUMBER(OFFSET('Hygiene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0" t="e">
        <f ca="1">+IF(AND(ISNUMBER(OFFSET('Hygiene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0" t="e">
        <f ca="1">+IF(AND(ISNUMBER(OFFSET('Hygiene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0" t="e">
        <f ca="1">+IF(AND(ISNUMBER(OFFSET('Hygiene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0" t="e">
        <f ca="1">+IF(AND(ISNUMBER(OFFSET('Hygiene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0" t="e">
        <f ca="1">+IF(AND(ISNUMBER(OFFSET('Hygiene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0" t="e">
        <f ca="1">+IF(AND(ISNUMBER(OFFSET('Hygiene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0" t="e">
        <f ca="1">+IF(AND(ISNUMBER(OFFSET('Hygiene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0" t="e">
        <f ca="1">+IF(AND(ISNUMBER(OFFSET('Hygiene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0" t="e">
        <f ca="1">+IF(AND(ISNUMBER(OFFSET('Hygiene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0" t="e">
        <f ca="1">+IF(AND(ISNUMBER(OFFSET('Hygiene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0" t="e">
        <f ca="1">+IF(AND(ISNUMBER(OFFSET('Hygiene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0" t="e">
        <f ca="1">+IF(AND(ISNUMBER(OFFSET('Hygiene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1">+IF(OFFSET('Water Data'!$C$28,0,10*ROW('Water Data'!C40))="","",OFFSET('Water Data'!$C$28,0,10*ROW('Water Data'!C40)))</f>
        <v/>
      </c>
      <c r="BT46" s="34" t="str">
        <f ca="1">+IF(OFFSET('Water Data'!$C$29,0,10*ROW('Water Data'!C40))="","",OFFSET('Water Data'!$C$29,0,10*ROW('Water Data'!C40)))</f>
        <v/>
      </c>
      <c r="BU46" s="34" t="str">
        <f ca="1">+IF(OFFSET('Water Data'!$C$30,0,10*ROW('Water Data'!C40))="","",OFFSET('Water Data'!$C$30,0,10*ROW('Water Data'!C40)))</f>
        <v/>
      </c>
      <c r="BV46" s="34" t="str">
        <f ca="1">+IF(OFFSET('Water Data'!$D$28,0,10*ROW('Water Data'!D40))="","",OFFSET('Water Data'!$D$28,0,10*ROW('Water Data'!D40)))</f>
        <v/>
      </c>
      <c r="BW46" s="34" t="str">
        <f ca="1">+IF(OFFSET('Water Data'!$D$29,0,10*ROW('Water Data'!D40))="","",OFFSET('Water Data'!$D$29,0,10*ROW('Water Data'!D40)))</f>
        <v/>
      </c>
      <c r="BX46" s="34" t="str">
        <f ca="1">+IF(OFFSET('Water Data'!$D$30,0,10*ROW('Water Data'!D40))="","",OFFSET('Water Data'!$D$30,0,10*ROW('Water Data'!D40)))</f>
        <v/>
      </c>
      <c r="BY46" s="34" t="str">
        <f ca="1">+IF(OFFSET('Water Data'!$E$28,0,10*ROW('Water Data'!E40))="","",OFFSET('Water Data'!$E$28,0,10*ROW('Water Data'!E40)))</f>
        <v/>
      </c>
      <c r="BZ46" s="34" t="str">
        <f ca="1">+IF(OFFSET('Water Data'!$E$29,0,10*ROW('Water Data'!E40))="","",OFFSET('Water Data'!$E$29,0,10*ROW('Water Data'!E40)))</f>
        <v/>
      </c>
      <c r="CA46" s="34" t="str">
        <f ca="1">+IF(OFFSET('Water Data'!$E$30,0,10*ROW('Water Data'!E40))="","",OFFSET('Water Data'!$E$30,0,10*ROW('Water Data'!E40)))</f>
        <v/>
      </c>
      <c r="CB46" s="34" t="str">
        <f ca="1">+IF(OFFSET('Water Data'!$F$28,0,10*ROW('Water Data'!F40))="","",OFFSET('Water Data'!$F$28,0,10*ROW('Water Data'!F40)))</f>
        <v/>
      </c>
      <c r="CC46" s="34" t="str">
        <f ca="1">+IF(OFFSET('Water Data'!$F$29,0,10*ROW('Water Data'!F40))="","",OFFSET('Water Data'!$F$29,0,10*ROW('Water Data'!F40)))</f>
        <v/>
      </c>
      <c r="CD46" s="34" t="str">
        <f ca="1">+IF(OFFSET('Water Data'!$F$30,0,10*ROW('Water Data'!F40))="","",OFFSET('Water Data'!$F$30,0,10*ROW('Water Data'!F40)))</f>
        <v/>
      </c>
      <c r="CE46" s="34" t="str">
        <f ca="1">+IF(OFFSET('Water Data'!$G$28,0,10*ROW('Water Data'!G40))="","",OFFSET('Water Data'!$G$28,0,10*ROW('Water Data'!G40)))</f>
        <v/>
      </c>
      <c r="CF46" s="34" t="str">
        <f ca="1">+IF(OFFSET('Water Data'!$G$29,0,10*ROW('Water Data'!G40))="","",OFFSET('Water Data'!$G$29,0,10*ROW('Water Data'!G40)))</f>
        <v/>
      </c>
      <c r="CG46" s="34" t="str">
        <f ca="1">+IF(OFFSET('Water Data'!$G$30,0,10*ROW('Water Data'!G40))="","",OFFSET('Water Data'!$G$30,0,10*ROW('Water Data'!G40)))</f>
        <v/>
      </c>
      <c r="CH46" s="34" t="str">
        <f ca="1">+IF(OFFSET('Water Data'!$H$28,0,10*ROW('Water Data'!H40))="","",OFFSET('Water Data'!$H$28,0,10*ROW('Water Data'!H40)))</f>
        <v/>
      </c>
      <c r="CI46" s="34" t="str">
        <f ca="1">+IF(OFFSET('Water Data'!$H$29,0,10*ROW('Water Data'!H40))="","",OFFSET('Water Data'!$H$29,0,10*ROW('Water Data'!H40)))</f>
        <v/>
      </c>
      <c r="CJ46" s="34" t="str">
        <f ca="1">+IF(OFFSET('Water Data'!$H$30,0,10*ROW('Water Data'!H40))="","",OFFSET('Water Data'!$H$30,0,10*ROW('Water Data'!H40)))</f>
        <v/>
      </c>
      <c r="CK46" s="34" t="str">
        <f ca="1">+IF(OFFSET('Sanitation Data'!$C$29,0,10*ROW('Sanitation Data'!C40))="","",OFFSET('Sanitation Data'!$C$29,0,10*ROW('Sanitation Data'!C40)))</f>
        <v/>
      </c>
      <c r="CL46" s="34" t="str">
        <f ca="1">+IF(OFFSET('Sanitation Data'!$C$30,0,10*ROW('Sanitation Data'!C40))="","",OFFSET('Sanitation Data'!$C$30,0,10*ROW('Sanitation Data'!C40)))</f>
        <v/>
      </c>
      <c r="CM46" s="34" t="str">
        <f ca="1">+IF(OFFSET('Sanitation Data'!$C$31,0,10*ROW('Sanitation Data'!C40))="","",OFFSET('Sanitation Data'!$C$31,0,10*ROW('Sanitation Data'!C40)))</f>
        <v/>
      </c>
      <c r="CN46" s="34" t="str">
        <f ca="1">+IF(OFFSET('Sanitation Data'!$C$32,0,10*ROW('Sanitation Data'!C40))="","",OFFSET('Sanitation Data'!$C$32,0,10*ROW('Sanitation Data'!C40)))</f>
        <v/>
      </c>
      <c r="CO46" s="34" t="str">
        <f ca="1">+IF(OFFSET('Sanitation Data'!$C$33,0,10*ROW('Sanitation Data'!C40))="","",OFFSET('Sanitation Data'!$C$33,0,10*ROW('Sanitation Data'!C40)))</f>
        <v/>
      </c>
      <c r="CP46" s="34" t="str">
        <f ca="1">+IF(OFFSET('Sanitation Data'!$D$29,0,10*ROW('Sanitation Data'!D40))="","",OFFSET('Sanitation Data'!$D$29,0,10*ROW('Sanitation Data'!D40)))</f>
        <v/>
      </c>
      <c r="CQ46" s="34" t="str">
        <f ca="1">+IF(OFFSET('Sanitation Data'!$D$30,0,10*ROW('Sanitation Data'!D40))="","",OFFSET('Sanitation Data'!$D$30,0,10*ROW('Sanitation Data'!D40)))</f>
        <v/>
      </c>
      <c r="CR46" s="34" t="str">
        <f ca="1">+IF(OFFSET('Sanitation Data'!$D$31,0,10*ROW('Sanitation Data'!D40))="","",OFFSET('Sanitation Data'!$D$31,0,10*ROW('Sanitation Data'!D40)))</f>
        <v/>
      </c>
      <c r="CS46" s="34" t="str">
        <f ca="1">+IF(OFFSET('Sanitation Data'!$D$32,0,10*ROW('Sanitation Data'!D40))="","",OFFSET('Sanitation Data'!$D$32,0,10*ROW('Sanitation Data'!D40)))</f>
        <v/>
      </c>
      <c r="CT46" s="34" t="str">
        <f ca="1">+IF(OFFSET('Sanitation Data'!$D$33,0,10*ROW('Sanitation Data'!D40))="","",OFFSET('Sanitation Data'!$D$33,0,10*ROW('Sanitation Data'!D40)))</f>
        <v/>
      </c>
      <c r="CU46" s="34" t="str">
        <f ca="1">+IF(OFFSET('Sanitation Data'!$E$29,0,10*ROW('Sanitation Data'!E40))="","",OFFSET('Sanitation Data'!$E$29,0,10*ROW('Sanitation Data'!E40)))</f>
        <v/>
      </c>
      <c r="CV46" s="34" t="str">
        <f ca="1">+IF(OFFSET('Sanitation Data'!$E$30,0,10*ROW('Sanitation Data'!E40))="","",OFFSET('Sanitation Data'!$E$30,0,10*ROW('Sanitation Data'!E40)))</f>
        <v/>
      </c>
      <c r="CW46" s="34" t="str">
        <f ca="1">+IF(OFFSET('Sanitation Data'!$E$31,0,10*ROW('Sanitation Data'!E40))="","",OFFSET('Sanitation Data'!$E$31,0,10*ROW('Sanitation Data'!E40)))</f>
        <v/>
      </c>
      <c r="CX46" s="34" t="str">
        <f ca="1">+IF(OFFSET('Sanitation Data'!$E$32,0,10*ROW('Sanitation Data'!E40))="","",OFFSET('Sanitation Data'!$E$32,0,10*ROW('Sanitation Data'!E40)))</f>
        <v/>
      </c>
      <c r="CY46" s="34" t="str">
        <f ca="1">+IF(OFFSET('Sanitation Data'!$E$33,0,10*ROW('Sanitation Data'!E40))="","",OFFSET('Sanitation Data'!$E$33,0,10*ROW('Sanitation Data'!E40)))</f>
        <v/>
      </c>
      <c r="CZ46" s="34" t="str">
        <f ca="1">+IF(OFFSET('Sanitation Data'!$F$29,0,10*ROW('Sanitation Data'!F40))="","",OFFSET('Sanitation Data'!$F$29,0,10*ROW('Sanitation Data'!F40)))</f>
        <v/>
      </c>
      <c r="DA46" s="34" t="str">
        <f ca="1">+IF(OFFSET('Sanitation Data'!$F$30,0,10*ROW('Sanitation Data'!F40))="","",OFFSET('Sanitation Data'!$F$30,0,10*ROW('Sanitation Data'!F40)))</f>
        <v/>
      </c>
      <c r="DB46" s="34" t="str">
        <f ca="1">+IF(OFFSET('Sanitation Data'!$F$31,0,10*ROW('Sanitation Data'!F40))="","",OFFSET('Sanitation Data'!$F$31,0,10*ROW('Sanitation Data'!F40)))</f>
        <v/>
      </c>
      <c r="DC46" s="34" t="str">
        <f ca="1">+IF(OFFSET('Sanitation Data'!$F$32,0,10*ROW('Sanitation Data'!F40))="","",OFFSET('Sanitation Data'!$F$32,0,10*ROW('Sanitation Data'!F40)))</f>
        <v/>
      </c>
      <c r="DD46" s="34" t="str">
        <f ca="1">+IF(OFFSET('Sanitation Data'!$F$33,0,10*ROW('Sanitation Data'!F40))="","",OFFSET('Sanitation Data'!$F$33,0,10*ROW('Sanitation Data'!F40)))</f>
        <v/>
      </c>
      <c r="DE46" s="34" t="str">
        <f ca="1">+IF(OFFSET('Sanitation Data'!$G$29,0,10*ROW('Sanitation Data'!G40))="","",OFFSET('Sanitation Data'!$G$29,0,10*ROW('Sanitation Data'!G40)))</f>
        <v/>
      </c>
      <c r="DF46" s="34" t="str">
        <f ca="1">+IF(OFFSET('Sanitation Data'!$G$30,0,10*ROW('Sanitation Data'!G40))="","",OFFSET('Sanitation Data'!$G$30,0,10*ROW('Sanitation Data'!G40)))</f>
        <v/>
      </c>
      <c r="DG46" s="34" t="str">
        <f ca="1">+IF(OFFSET('Sanitation Data'!$G$31,0,10*ROW('Sanitation Data'!G40))="","",OFFSET('Sanitation Data'!$G$31,0,10*ROW('Sanitation Data'!G40)))</f>
        <v/>
      </c>
      <c r="DH46" s="34" t="str">
        <f ca="1">+IF(OFFSET('Sanitation Data'!$G$32,0,10*ROW('Sanitation Data'!G40))="","",OFFSET('Sanitation Data'!$G$32,0,10*ROW('Sanitation Data'!G40)))</f>
        <v/>
      </c>
      <c r="DI46" s="34" t="str">
        <f ca="1">+IF(OFFSET('Sanitation Data'!$G$33,0,10*ROW('Sanitation Data'!G40))="","",OFFSET('Sanitation Data'!$G$33,0,10*ROW('Sanitation Data'!G40)))</f>
        <v/>
      </c>
      <c r="DJ46" s="34" t="str">
        <f ca="1">+IF(OFFSET('Sanitation Data'!$H$29,0,10*ROW('Sanitation Data'!H40))="","",OFFSET('Sanitation Data'!$H$29,0,10*ROW('Sanitation Data'!H40)))</f>
        <v/>
      </c>
      <c r="DK46" s="34" t="str">
        <f ca="1">+IF(OFFSET('Sanitation Data'!$H$30,0,10*ROW('Sanitation Data'!H40))="","",OFFSET('Sanitation Data'!$H$30,0,10*ROW('Sanitation Data'!H40)))</f>
        <v/>
      </c>
      <c r="DL46" s="34" t="str">
        <f ca="1">+IF(OFFSET('Sanitation Data'!$H$31,0,10*ROW('Sanitation Data'!H40))="","",OFFSET('Sanitation Data'!$H$31,0,10*ROW('Sanitation Data'!H40)))</f>
        <v/>
      </c>
      <c r="DM46" s="34" t="str">
        <f ca="1">+IF(OFFSET('Sanitation Data'!$H$32,0,10*ROW('Sanitation Data'!H40))="","",OFFSET('Sanitation Data'!$H$32,0,10*ROW('Sanitation Data'!H40)))</f>
        <v/>
      </c>
      <c r="DN46" s="34" t="str">
        <f ca="1">+IF(OFFSET('Sanitation Data'!$H$33,0,10*ROW('Sanitation Data'!H40))="","",OFFSET('Sanitation Data'!$H$33,0,10*ROW('Sanitation Data'!H40)))</f>
        <v/>
      </c>
      <c r="DO46" s="34" t="str">
        <f ca="1">+IF(OFFSET('Hygiene Data'!$C$12,0,10*ROW('Hygiene Data'!C40))="","",OFFSET('Hygiene Data'!$C$12,0,10*ROW('Hygiene Data'!C40)))</f>
        <v/>
      </c>
      <c r="DP46" s="34" t="str">
        <f ca="1">+IF(OFFSET('Hygiene Data'!$C$13,0,10*ROW('Hygiene Data'!C40))="","",OFFSET('Hygiene Data'!$C$13,0,10*ROW('Hygiene Data'!C40)))</f>
        <v/>
      </c>
      <c r="DQ46" s="34" t="str">
        <f ca="1">+IF(OFFSET('Hygiene Data'!$C$14,0,10*ROW('Hygiene Data'!C40))="","",OFFSET('Hygiene Data'!$C$14,0,10*ROW('Hygiene Data'!C40)))</f>
        <v/>
      </c>
      <c r="DR46" s="34" t="str">
        <f ca="1">+IF(OFFSET('Hygiene Data'!$D$12,0,10*ROW('Hygiene Data'!D40))="","",OFFSET('Hygiene Data'!$D$12,0,10*ROW('Hygiene Data'!D40)))</f>
        <v/>
      </c>
      <c r="DS46" s="34" t="str">
        <f ca="1">+IF(OFFSET('Hygiene Data'!$D$13,0,10*ROW('Hygiene Data'!D40))="","",OFFSET('Hygiene Data'!$D$13,0,10*ROW('Hygiene Data'!D40)))</f>
        <v/>
      </c>
      <c r="DT46" s="34" t="str">
        <f ca="1">+IF(OFFSET('Hygiene Data'!$D$14,0,10*ROW('Hygiene Data'!D40))="","",OFFSET('Hygiene Data'!$D$14,0,10*ROW('Hygiene Data'!D40)))</f>
        <v/>
      </c>
      <c r="DU46" s="34" t="str">
        <f ca="1">+IF(OFFSET('Hygiene Data'!$E$12,0,10*ROW('Hygiene Data'!E40))="","",OFFSET('Hygiene Data'!$E$12,0,10*ROW('Hygiene Data'!E40)))</f>
        <v/>
      </c>
      <c r="DV46" s="34" t="str">
        <f ca="1">+IF(OFFSET('Hygiene Data'!$E$13,0,10*ROW('Hygiene Data'!E40))="","",OFFSET('Hygiene Data'!$E$13,0,10*ROW('Hygiene Data'!E40)))</f>
        <v/>
      </c>
      <c r="DW46" s="34" t="str">
        <f ca="1">+IF(OFFSET('Hygiene Data'!$E$14,0,10*ROW('Hygiene Data'!E40))="","",OFFSET('Hygiene Data'!$E$14,0,10*ROW('Hygiene Data'!E40)))</f>
        <v/>
      </c>
      <c r="DX46" s="34" t="str">
        <f ca="1">+IF(OFFSET('Hygiene Data'!$F$12,0,10*ROW('Hygiene Data'!F40))="","",OFFSET('Hygiene Data'!$F$12,0,10*ROW('Hygiene Data'!F40)))</f>
        <v/>
      </c>
      <c r="DY46" s="34" t="str">
        <f ca="1">+IF(OFFSET('Hygiene Data'!$F$13,0,10*ROW('Hygiene Data'!F40))="","",OFFSET('Hygiene Data'!$F$13,0,10*ROW('Hygiene Data'!F40)))</f>
        <v/>
      </c>
      <c r="DZ46" s="34" t="str">
        <f ca="1">+IF(OFFSET('Hygiene Data'!$F$14,0,10*ROW('Hygiene Data'!F40))="","",OFFSET('Hygiene Data'!$F$14,0,10*ROW('Hygiene Data'!F40)))</f>
        <v/>
      </c>
      <c r="EA46" s="34" t="str">
        <f ca="1">+IF(OFFSET('Hygiene Data'!$G$12,0,10*ROW('Hygiene Data'!G40))="","",OFFSET('Hygiene Data'!$G$12,0,10*ROW('Hygiene Data'!G40)))</f>
        <v/>
      </c>
      <c r="EB46" s="34" t="str">
        <f ca="1">+IF(OFFSET('Hygiene Data'!$G$13,0,10*ROW('Hygiene Data'!G40))="","",OFFSET('Hygiene Data'!$G$13,0,10*ROW('Hygiene Data'!G40)))</f>
        <v/>
      </c>
      <c r="EC46" s="34" t="str">
        <f ca="1">+IF(OFFSET('Hygiene Data'!$G$14,0,10*ROW('Hygiene Data'!G40))="","",OFFSET('Hygiene Data'!$G$14,0,10*ROW('Hygiene Data'!G40)))</f>
        <v/>
      </c>
      <c r="ED46" s="34" t="str">
        <f ca="1">+IF(OFFSET('Hygiene Data'!$H$12,0,10*ROW('Hygiene Data'!H40))="","",OFFSET('Hygiene Data'!$H$12,0,10*ROW('Hygiene Data'!H40)))</f>
        <v/>
      </c>
      <c r="EE46" s="34" t="str">
        <f ca="1">+IF(OFFSET('Hygiene Data'!$H$13,0,10*ROW('Hygiene Data'!H40))="","",OFFSET('Hygiene Data'!$H$13,0,10*ROW('Hygiene Data'!H40)))</f>
        <v/>
      </c>
      <c r="EF46" s="34" t="str">
        <f ca="1">+IF(OFFSET('Hygiene Data'!$H$14,0,10*ROW('Hygiene Data'!H40))="","",OFFSET('Hygiene Data'!$H$14,0,10*ROW('Hygiene Data'!H40)))</f>
        <v/>
      </c>
    </row>
    <row r="47" spans="1:136" x14ac:dyDescent="0.25">
      <c r="A47" s="57" t="str">
        <f ca="1">+IF(OFFSET('Water Data'!$B$1,0,10*ROW('Water Data'!B44))="","",OFFSET('Water Data'!$B$1,0,10*ROW('Water Data'!B44)))</f>
        <v/>
      </c>
      <c r="B47" s="57" t="str">
        <f ca="1">+IF(OFFSET('Water Data'!$A$3,0,10*ROW('Water Data'!A44))="","",OFFSET('Water Data'!$A$3,0,10*ROW('Water Data'!A44)))</f>
        <v/>
      </c>
      <c r="C47" s="57" t="str">
        <f ca="1">+IF(OFFSET('Water Data'!$C$3,0,10*ROW('Water Data'!C44))="","",OFFSET('Water Data'!$C$3,0,10*ROW('Water Data'!C44)))</f>
        <v/>
      </c>
      <c r="D47" s="248" t="e">
        <f ca="1">+IF(AND(ISNUMBER(OFFSET('Water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8" t="e">
        <f ca="1">+IF(AND(ISNUMBER(OFFSET('Water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8" t="e">
        <f ca="1">+IF(AND(ISNUMBER(OFFSET('Water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8" t="e">
        <f ca="1">+IF(AND(ISNUMBER(OFFSET('Water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8" t="e">
        <f ca="1">+IF(AND(ISNUMBER(OFFSET('Water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8" t="e">
        <f ca="1">+IF(AND(ISNUMBER(OFFSET('Water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8" t="e">
        <f ca="1">+IF(AND(ISNUMBER(OFFSET('Water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8" t="e">
        <f ca="1">+IF(AND(ISNUMBER(OFFSET('Water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8" t="e">
        <f ca="1">+IF(AND(ISNUMBER(OFFSET('Water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8" t="e">
        <f ca="1">+IF(AND(ISNUMBER(OFFSET('Water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8" t="e">
        <f ca="1">+IF(AND(ISNUMBER(OFFSET('Water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8" t="e">
        <f ca="1">+IF(AND(ISNUMBER(OFFSET('Water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8" t="e">
        <f ca="1">+IF(AND(ISNUMBER(OFFSET('Water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8" t="e">
        <f ca="1">+IF(AND(ISNUMBER(OFFSET('Water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8" t="e">
        <f ca="1">+IF(AND(ISNUMBER(OFFSET('Water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8" t="e">
        <f ca="1">+IF(AND(ISNUMBER(OFFSET('Water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8" t="e">
        <f ca="1">+IF(AND(ISNUMBER(OFFSET('Water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8" t="e">
        <f ca="1">+IF(AND(ISNUMBER(OFFSET('Water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9" t="e">
        <f ca="1">+IF(AND(ISNUMBER(OFFSET('Sanitation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9" t="e">
        <f ca="1">+IF(AND(ISNUMBER(OFFSET('Sanitation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9" t="e">
        <f ca="1">+IF(AND(ISNUMBER(OFFSET('Sanitation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9" t="e">
        <f ca="1">+IF(AND(ISNUMBER(OFFSET('Sanitation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9" t="e">
        <f ca="1">+IF(AND(ISNUMBER(OFFSET('Sanitation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9" t="e">
        <f ca="1">+IF(AND(ISNUMBER(OFFSET('Sanitation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9" t="e">
        <f ca="1">+IF(AND(ISNUMBER(OFFSET('Sanitation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9" t="e">
        <f ca="1">+IF(AND(ISNUMBER(OFFSET('Sanitation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9" t="e">
        <f ca="1">+IF(AND(ISNUMBER(OFFSET('Sanitation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9" t="e">
        <f ca="1">+IF(AND(ISNUMBER(OFFSET('Sanitation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9" t="e">
        <f ca="1">+IF(AND(ISNUMBER(OFFSET('Sanitation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9" t="e">
        <f ca="1">+IF(AND(ISNUMBER(OFFSET('Sanitation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9" t="e">
        <f ca="1">+IF(AND(ISNUMBER(OFFSET('Sanitation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9" t="e">
        <f ca="1">+IF(AND(ISNUMBER(OFFSET('Sanitation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9" t="e">
        <f ca="1">+IF(AND(ISNUMBER(OFFSET('Sanitation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9" t="e">
        <f ca="1">+IF(AND(ISNUMBER(OFFSET('Sanitation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9" t="e">
        <f ca="1">+IF(AND(ISNUMBER(OFFSET('Sanitation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9" t="e">
        <f ca="1">+IF(AND(ISNUMBER(OFFSET('Sanitation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9" t="e">
        <f ca="1">+IF(AND(ISNUMBER(OFFSET('Sanitation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9" t="e">
        <f ca="1">+IF(AND(ISNUMBER(OFFSET('Sanitation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9" t="e">
        <f ca="1">+IF(AND(ISNUMBER(OFFSET('Sanitation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9" t="e">
        <f ca="1">+IF(AND(ISNUMBER(OFFSET('Sanitation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9" t="e">
        <f ca="1">+IF(AND(ISNUMBER(OFFSET('Sanitation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9" t="e">
        <f ca="1">+IF(AND(ISNUMBER(OFFSET('Sanitation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9" t="e">
        <f ca="1">+IF(AND(ISNUMBER(OFFSET('Sanitation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9" t="e">
        <f ca="1">+IF(AND(ISNUMBER(OFFSET('Sanitation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9" t="e">
        <f ca="1">+IF(AND(ISNUMBER(OFFSET('Sanitation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9" t="e">
        <f ca="1">+IF(AND(ISNUMBER(OFFSET('Sanitation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9" t="e">
        <f ca="1">+IF(AND(ISNUMBER(OFFSET('Sanitation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9" t="e">
        <f ca="1">+IF(AND(ISNUMBER(OFFSET('Sanitation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0" t="e">
        <f ca="1">+IF(AND(ISNUMBER(OFFSET('Hygiene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0" t="e">
        <f ca="1">+IF(AND(ISNUMBER(OFFSET('Hygiene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0" t="e">
        <f ca="1">+IF(AND(ISNUMBER(OFFSET('Hygiene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0" t="e">
        <f ca="1">+IF(AND(ISNUMBER(OFFSET('Hygiene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0" t="e">
        <f ca="1">+IF(AND(ISNUMBER(OFFSET('Hygiene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0" t="e">
        <f ca="1">+IF(AND(ISNUMBER(OFFSET('Hygiene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0" t="e">
        <f ca="1">+IF(AND(ISNUMBER(OFFSET('Hygiene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0" t="e">
        <f ca="1">+IF(AND(ISNUMBER(OFFSET('Hygiene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0" t="e">
        <f ca="1">+IF(AND(ISNUMBER(OFFSET('Hygiene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0" t="e">
        <f ca="1">+IF(AND(ISNUMBER(OFFSET('Hygiene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0" t="e">
        <f ca="1">+IF(AND(ISNUMBER(OFFSET('Hygiene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0" t="e">
        <f ca="1">+IF(AND(ISNUMBER(OFFSET('Hygiene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0" t="e">
        <f ca="1">+IF(AND(ISNUMBER(OFFSET('Hygiene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0" t="e">
        <f ca="1">+IF(AND(ISNUMBER(OFFSET('Hygiene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0" t="e">
        <f ca="1">+IF(AND(ISNUMBER(OFFSET('Hygiene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0" t="e">
        <f ca="1">+IF(AND(ISNUMBER(OFFSET('Hygiene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0" t="e">
        <f ca="1">+IF(AND(ISNUMBER(OFFSET('Hygiene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0" t="e">
        <f ca="1">+IF(AND(ISNUMBER(OFFSET('Hygiene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1">+IF(OFFSET('Water Data'!$C$28,0,10*ROW('Water Data'!C41))="","",OFFSET('Water Data'!$C$28,0,10*ROW('Water Data'!C41)))</f>
        <v/>
      </c>
      <c r="BT47" s="34" t="str">
        <f ca="1">+IF(OFFSET('Water Data'!$C$29,0,10*ROW('Water Data'!C41))="","",OFFSET('Water Data'!$C$29,0,10*ROW('Water Data'!C41)))</f>
        <v/>
      </c>
      <c r="BU47" s="34" t="str">
        <f ca="1">+IF(OFFSET('Water Data'!$C$30,0,10*ROW('Water Data'!C41))="","",OFFSET('Water Data'!$C$30,0,10*ROW('Water Data'!C41)))</f>
        <v/>
      </c>
      <c r="BV47" s="34" t="str">
        <f ca="1">+IF(OFFSET('Water Data'!$D$28,0,10*ROW('Water Data'!D41))="","",OFFSET('Water Data'!$D$28,0,10*ROW('Water Data'!D41)))</f>
        <v/>
      </c>
      <c r="BW47" s="34" t="str">
        <f ca="1">+IF(OFFSET('Water Data'!$D$29,0,10*ROW('Water Data'!D41))="","",OFFSET('Water Data'!$D$29,0,10*ROW('Water Data'!D41)))</f>
        <v/>
      </c>
      <c r="BX47" s="34" t="str">
        <f ca="1">+IF(OFFSET('Water Data'!$D$30,0,10*ROW('Water Data'!D41))="","",OFFSET('Water Data'!$D$30,0,10*ROW('Water Data'!D41)))</f>
        <v/>
      </c>
      <c r="BY47" s="34" t="str">
        <f ca="1">+IF(OFFSET('Water Data'!$E$28,0,10*ROW('Water Data'!E41))="","",OFFSET('Water Data'!$E$28,0,10*ROW('Water Data'!E41)))</f>
        <v/>
      </c>
      <c r="BZ47" s="34" t="str">
        <f ca="1">+IF(OFFSET('Water Data'!$E$29,0,10*ROW('Water Data'!E41))="","",OFFSET('Water Data'!$E$29,0,10*ROW('Water Data'!E41)))</f>
        <v/>
      </c>
      <c r="CA47" s="34" t="str">
        <f ca="1">+IF(OFFSET('Water Data'!$E$30,0,10*ROW('Water Data'!E41))="","",OFFSET('Water Data'!$E$30,0,10*ROW('Water Data'!E41)))</f>
        <v/>
      </c>
      <c r="CB47" s="34" t="str">
        <f ca="1">+IF(OFFSET('Water Data'!$F$28,0,10*ROW('Water Data'!F41))="","",OFFSET('Water Data'!$F$28,0,10*ROW('Water Data'!F41)))</f>
        <v/>
      </c>
      <c r="CC47" s="34" t="str">
        <f ca="1">+IF(OFFSET('Water Data'!$F$29,0,10*ROW('Water Data'!F41))="","",OFFSET('Water Data'!$F$29,0,10*ROW('Water Data'!F41)))</f>
        <v/>
      </c>
      <c r="CD47" s="34" t="str">
        <f ca="1">+IF(OFFSET('Water Data'!$F$30,0,10*ROW('Water Data'!F41))="","",OFFSET('Water Data'!$F$30,0,10*ROW('Water Data'!F41)))</f>
        <v/>
      </c>
      <c r="CE47" s="34" t="str">
        <f ca="1">+IF(OFFSET('Water Data'!$G$28,0,10*ROW('Water Data'!G41))="","",OFFSET('Water Data'!$G$28,0,10*ROW('Water Data'!G41)))</f>
        <v/>
      </c>
      <c r="CF47" s="34" t="str">
        <f ca="1">+IF(OFFSET('Water Data'!$G$29,0,10*ROW('Water Data'!G41))="","",OFFSET('Water Data'!$G$29,0,10*ROW('Water Data'!G41)))</f>
        <v/>
      </c>
      <c r="CG47" s="34" t="str">
        <f ca="1">+IF(OFFSET('Water Data'!$G$30,0,10*ROW('Water Data'!G41))="","",OFFSET('Water Data'!$G$30,0,10*ROW('Water Data'!G41)))</f>
        <v/>
      </c>
      <c r="CH47" s="34" t="str">
        <f ca="1">+IF(OFFSET('Water Data'!$H$28,0,10*ROW('Water Data'!H41))="","",OFFSET('Water Data'!$H$28,0,10*ROW('Water Data'!H41)))</f>
        <v/>
      </c>
      <c r="CI47" s="34" t="str">
        <f ca="1">+IF(OFFSET('Water Data'!$H$29,0,10*ROW('Water Data'!H41))="","",OFFSET('Water Data'!$H$29,0,10*ROW('Water Data'!H41)))</f>
        <v/>
      </c>
      <c r="CJ47" s="34" t="str">
        <f ca="1">+IF(OFFSET('Water Data'!$H$30,0,10*ROW('Water Data'!H41))="","",OFFSET('Water Data'!$H$30,0,10*ROW('Water Data'!H41)))</f>
        <v/>
      </c>
      <c r="CK47" s="34" t="str">
        <f ca="1">+IF(OFFSET('Sanitation Data'!$C$29,0,10*ROW('Sanitation Data'!C41))="","",OFFSET('Sanitation Data'!$C$29,0,10*ROW('Sanitation Data'!C41)))</f>
        <v/>
      </c>
      <c r="CL47" s="34" t="str">
        <f ca="1">+IF(OFFSET('Sanitation Data'!$C$30,0,10*ROW('Sanitation Data'!C41))="","",OFFSET('Sanitation Data'!$C$30,0,10*ROW('Sanitation Data'!C41)))</f>
        <v/>
      </c>
      <c r="CM47" s="34" t="str">
        <f ca="1">+IF(OFFSET('Sanitation Data'!$C$31,0,10*ROW('Sanitation Data'!C41))="","",OFFSET('Sanitation Data'!$C$31,0,10*ROW('Sanitation Data'!C41)))</f>
        <v/>
      </c>
      <c r="CN47" s="34" t="str">
        <f ca="1">+IF(OFFSET('Sanitation Data'!$C$32,0,10*ROW('Sanitation Data'!C41))="","",OFFSET('Sanitation Data'!$C$32,0,10*ROW('Sanitation Data'!C41)))</f>
        <v/>
      </c>
      <c r="CO47" s="34" t="str">
        <f ca="1">+IF(OFFSET('Sanitation Data'!$C$33,0,10*ROW('Sanitation Data'!C41))="","",OFFSET('Sanitation Data'!$C$33,0,10*ROW('Sanitation Data'!C41)))</f>
        <v/>
      </c>
      <c r="CP47" s="34" t="str">
        <f ca="1">+IF(OFFSET('Sanitation Data'!$D$29,0,10*ROW('Sanitation Data'!D41))="","",OFFSET('Sanitation Data'!$D$29,0,10*ROW('Sanitation Data'!D41)))</f>
        <v/>
      </c>
      <c r="CQ47" s="34" t="str">
        <f ca="1">+IF(OFFSET('Sanitation Data'!$D$30,0,10*ROW('Sanitation Data'!D41))="","",OFFSET('Sanitation Data'!$D$30,0,10*ROW('Sanitation Data'!D41)))</f>
        <v/>
      </c>
      <c r="CR47" s="34" t="str">
        <f ca="1">+IF(OFFSET('Sanitation Data'!$D$31,0,10*ROW('Sanitation Data'!D41))="","",OFFSET('Sanitation Data'!$D$31,0,10*ROW('Sanitation Data'!D41)))</f>
        <v/>
      </c>
      <c r="CS47" s="34" t="str">
        <f ca="1">+IF(OFFSET('Sanitation Data'!$D$32,0,10*ROW('Sanitation Data'!D41))="","",OFFSET('Sanitation Data'!$D$32,0,10*ROW('Sanitation Data'!D41)))</f>
        <v/>
      </c>
      <c r="CT47" s="34" t="str">
        <f ca="1">+IF(OFFSET('Sanitation Data'!$D$33,0,10*ROW('Sanitation Data'!D41))="","",OFFSET('Sanitation Data'!$D$33,0,10*ROW('Sanitation Data'!D41)))</f>
        <v/>
      </c>
      <c r="CU47" s="34" t="str">
        <f ca="1">+IF(OFFSET('Sanitation Data'!$E$29,0,10*ROW('Sanitation Data'!E41))="","",OFFSET('Sanitation Data'!$E$29,0,10*ROW('Sanitation Data'!E41)))</f>
        <v/>
      </c>
      <c r="CV47" s="34" t="str">
        <f ca="1">+IF(OFFSET('Sanitation Data'!$E$30,0,10*ROW('Sanitation Data'!E41))="","",OFFSET('Sanitation Data'!$E$30,0,10*ROW('Sanitation Data'!E41)))</f>
        <v/>
      </c>
      <c r="CW47" s="34" t="str">
        <f ca="1">+IF(OFFSET('Sanitation Data'!$E$31,0,10*ROW('Sanitation Data'!E41))="","",OFFSET('Sanitation Data'!$E$31,0,10*ROW('Sanitation Data'!E41)))</f>
        <v/>
      </c>
      <c r="CX47" s="34" t="str">
        <f ca="1">+IF(OFFSET('Sanitation Data'!$E$32,0,10*ROW('Sanitation Data'!E41))="","",OFFSET('Sanitation Data'!$E$32,0,10*ROW('Sanitation Data'!E41)))</f>
        <v/>
      </c>
      <c r="CY47" s="34" t="str">
        <f ca="1">+IF(OFFSET('Sanitation Data'!$E$33,0,10*ROW('Sanitation Data'!E41))="","",OFFSET('Sanitation Data'!$E$33,0,10*ROW('Sanitation Data'!E41)))</f>
        <v/>
      </c>
      <c r="CZ47" s="34" t="str">
        <f ca="1">+IF(OFFSET('Sanitation Data'!$F$29,0,10*ROW('Sanitation Data'!F41))="","",OFFSET('Sanitation Data'!$F$29,0,10*ROW('Sanitation Data'!F41)))</f>
        <v/>
      </c>
      <c r="DA47" s="34" t="str">
        <f ca="1">+IF(OFFSET('Sanitation Data'!$F$30,0,10*ROW('Sanitation Data'!F41))="","",OFFSET('Sanitation Data'!$F$30,0,10*ROW('Sanitation Data'!F41)))</f>
        <v/>
      </c>
      <c r="DB47" s="34" t="str">
        <f ca="1">+IF(OFFSET('Sanitation Data'!$F$31,0,10*ROW('Sanitation Data'!F41))="","",OFFSET('Sanitation Data'!$F$31,0,10*ROW('Sanitation Data'!F41)))</f>
        <v/>
      </c>
      <c r="DC47" s="34" t="str">
        <f ca="1">+IF(OFFSET('Sanitation Data'!$F$32,0,10*ROW('Sanitation Data'!F41))="","",OFFSET('Sanitation Data'!$F$32,0,10*ROW('Sanitation Data'!F41)))</f>
        <v/>
      </c>
      <c r="DD47" s="34" t="str">
        <f ca="1">+IF(OFFSET('Sanitation Data'!$F$33,0,10*ROW('Sanitation Data'!F41))="","",OFFSET('Sanitation Data'!$F$33,0,10*ROW('Sanitation Data'!F41)))</f>
        <v/>
      </c>
      <c r="DE47" s="34" t="str">
        <f ca="1">+IF(OFFSET('Sanitation Data'!$G$29,0,10*ROW('Sanitation Data'!G41))="","",OFFSET('Sanitation Data'!$G$29,0,10*ROW('Sanitation Data'!G41)))</f>
        <v/>
      </c>
      <c r="DF47" s="34" t="str">
        <f ca="1">+IF(OFFSET('Sanitation Data'!$G$30,0,10*ROW('Sanitation Data'!G41))="","",OFFSET('Sanitation Data'!$G$30,0,10*ROW('Sanitation Data'!G41)))</f>
        <v/>
      </c>
      <c r="DG47" s="34" t="str">
        <f ca="1">+IF(OFFSET('Sanitation Data'!$G$31,0,10*ROW('Sanitation Data'!G41))="","",OFFSET('Sanitation Data'!$G$31,0,10*ROW('Sanitation Data'!G41)))</f>
        <v/>
      </c>
      <c r="DH47" s="34" t="str">
        <f ca="1">+IF(OFFSET('Sanitation Data'!$G$32,0,10*ROW('Sanitation Data'!G41))="","",OFFSET('Sanitation Data'!$G$32,0,10*ROW('Sanitation Data'!G41)))</f>
        <v/>
      </c>
      <c r="DI47" s="34" t="str">
        <f ca="1">+IF(OFFSET('Sanitation Data'!$G$33,0,10*ROW('Sanitation Data'!G41))="","",OFFSET('Sanitation Data'!$G$33,0,10*ROW('Sanitation Data'!G41)))</f>
        <v/>
      </c>
      <c r="DJ47" s="34" t="str">
        <f ca="1">+IF(OFFSET('Sanitation Data'!$H$29,0,10*ROW('Sanitation Data'!H41))="","",OFFSET('Sanitation Data'!$H$29,0,10*ROW('Sanitation Data'!H41)))</f>
        <v/>
      </c>
      <c r="DK47" s="34" t="str">
        <f ca="1">+IF(OFFSET('Sanitation Data'!$H$30,0,10*ROW('Sanitation Data'!H41))="","",OFFSET('Sanitation Data'!$H$30,0,10*ROW('Sanitation Data'!H41)))</f>
        <v/>
      </c>
      <c r="DL47" s="34" t="str">
        <f ca="1">+IF(OFFSET('Sanitation Data'!$H$31,0,10*ROW('Sanitation Data'!H41))="","",OFFSET('Sanitation Data'!$H$31,0,10*ROW('Sanitation Data'!H41)))</f>
        <v/>
      </c>
      <c r="DM47" s="34" t="str">
        <f ca="1">+IF(OFFSET('Sanitation Data'!$H$32,0,10*ROW('Sanitation Data'!H41))="","",OFFSET('Sanitation Data'!$H$32,0,10*ROW('Sanitation Data'!H41)))</f>
        <v/>
      </c>
      <c r="DN47" s="34" t="str">
        <f ca="1">+IF(OFFSET('Sanitation Data'!$H$33,0,10*ROW('Sanitation Data'!H41))="","",OFFSET('Sanitation Data'!$H$33,0,10*ROW('Sanitation Data'!H41)))</f>
        <v/>
      </c>
      <c r="DO47" s="34" t="str">
        <f ca="1">+IF(OFFSET('Hygiene Data'!$C$12,0,10*ROW('Hygiene Data'!C41))="","",OFFSET('Hygiene Data'!$C$12,0,10*ROW('Hygiene Data'!C41)))</f>
        <v/>
      </c>
      <c r="DP47" s="34" t="str">
        <f ca="1">+IF(OFFSET('Hygiene Data'!$C$13,0,10*ROW('Hygiene Data'!C41))="","",OFFSET('Hygiene Data'!$C$13,0,10*ROW('Hygiene Data'!C41)))</f>
        <v/>
      </c>
      <c r="DQ47" s="34" t="str">
        <f ca="1">+IF(OFFSET('Hygiene Data'!$C$14,0,10*ROW('Hygiene Data'!C41))="","",OFFSET('Hygiene Data'!$C$14,0,10*ROW('Hygiene Data'!C41)))</f>
        <v/>
      </c>
      <c r="DR47" s="34" t="str">
        <f ca="1">+IF(OFFSET('Hygiene Data'!$D$12,0,10*ROW('Hygiene Data'!D41))="","",OFFSET('Hygiene Data'!$D$12,0,10*ROW('Hygiene Data'!D41)))</f>
        <v/>
      </c>
      <c r="DS47" s="34" t="str">
        <f ca="1">+IF(OFFSET('Hygiene Data'!$D$13,0,10*ROW('Hygiene Data'!D41))="","",OFFSET('Hygiene Data'!$D$13,0,10*ROW('Hygiene Data'!D41)))</f>
        <v/>
      </c>
      <c r="DT47" s="34" t="str">
        <f ca="1">+IF(OFFSET('Hygiene Data'!$D$14,0,10*ROW('Hygiene Data'!D41))="","",OFFSET('Hygiene Data'!$D$14,0,10*ROW('Hygiene Data'!D41)))</f>
        <v/>
      </c>
      <c r="DU47" s="34" t="str">
        <f ca="1">+IF(OFFSET('Hygiene Data'!$E$12,0,10*ROW('Hygiene Data'!E41))="","",OFFSET('Hygiene Data'!$E$12,0,10*ROW('Hygiene Data'!E41)))</f>
        <v/>
      </c>
      <c r="DV47" s="34" t="str">
        <f ca="1">+IF(OFFSET('Hygiene Data'!$E$13,0,10*ROW('Hygiene Data'!E41))="","",OFFSET('Hygiene Data'!$E$13,0,10*ROW('Hygiene Data'!E41)))</f>
        <v/>
      </c>
      <c r="DW47" s="34" t="str">
        <f ca="1">+IF(OFFSET('Hygiene Data'!$E$14,0,10*ROW('Hygiene Data'!E41))="","",OFFSET('Hygiene Data'!$E$14,0,10*ROW('Hygiene Data'!E41)))</f>
        <v/>
      </c>
      <c r="DX47" s="34" t="str">
        <f ca="1">+IF(OFFSET('Hygiene Data'!$F$12,0,10*ROW('Hygiene Data'!F41))="","",OFFSET('Hygiene Data'!$F$12,0,10*ROW('Hygiene Data'!F41)))</f>
        <v/>
      </c>
      <c r="DY47" s="34" t="str">
        <f ca="1">+IF(OFFSET('Hygiene Data'!$F$13,0,10*ROW('Hygiene Data'!F41))="","",OFFSET('Hygiene Data'!$F$13,0,10*ROW('Hygiene Data'!F41)))</f>
        <v/>
      </c>
      <c r="DZ47" s="34" t="str">
        <f ca="1">+IF(OFFSET('Hygiene Data'!$F$14,0,10*ROW('Hygiene Data'!F41))="","",OFFSET('Hygiene Data'!$F$14,0,10*ROW('Hygiene Data'!F41)))</f>
        <v/>
      </c>
      <c r="EA47" s="34" t="str">
        <f ca="1">+IF(OFFSET('Hygiene Data'!$G$12,0,10*ROW('Hygiene Data'!G41))="","",OFFSET('Hygiene Data'!$G$12,0,10*ROW('Hygiene Data'!G41)))</f>
        <v/>
      </c>
      <c r="EB47" s="34" t="str">
        <f ca="1">+IF(OFFSET('Hygiene Data'!$G$13,0,10*ROW('Hygiene Data'!G41))="","",OFFSET('Hygiene Data'!$G$13,0,10*ROW('Hygiene Data'!G41)))</f>
        <v/>
      </c>
      <c r="EC47" s="34" t="str">
        <f ca="1">+IF(OFFSET('Hygiene Data'!$G$14,0,10*ROW('Hygiene Data'!G41))="","",OFFSET('Hygiene Data'!$G$14,0,10*ROW('Hygiene Data'!G41)))</f>
        <v/>
      </c>
      <c r="ED47" s="34" t="str">
        <f ca="1">+IF(OFFSET('Hygiene Data'!$H$12,0,10*ROW('Hygiene Data'!H41))="","",OFFSET('Hygiene Data'!$H$12,0,10*ROW('Hygiene Data'!H41)))</f>
        <v/>
      </c>
      <c r="EE47" s="34" t="str">
        <f ca="1">+IF(OFFSET('Hygiene Data'!$H$13,0,10*ROW('Hygiene Data'!H41))="","",OFFSET('Hygiene Data'!$H$13,0,10*ROW('Hygiene Data'!H41)))</f>
        <v/>
      </c>
      <c r="EF47" s="34" t="str">
        <f ca="1">+IF(OFFSET('Hygiene Data'!$H$14,0,10*ROW('Hygiene Data'!H41))="","",OFFSET('Hygiene Data'!$H$14,0,10*ROW('Hygiene Data'!H41)))</f>
        <v/>
      </c>
    </row>
    <row r="48" spans="1:136" x14ac:dyDescent="0.25">
      <c r="A48" s="57" t="str">
        <f ca="1">+IF(OFFSET('Water Data'!$B$1,0,10*ROW('Water Data'!B45))="","",OFFSET('Water Data'!$B$1,0,10*ROW('Water Data'!B45)))</f>
        <v/>
      </c>
      <c r="B48" s="57" t="str">
        <f ca="1">+IF(OFFSET('Water Data'!$A$3,0,10*ROW('Water Data'!A45))="","",OFFSET('Water Data'!$A$3,0,10*ROW('Water Data'!A45)))</f>
        <v/>
      </c>
      <c r="C48" s="57" t="str">
        <f ca="1">+IF(OFFSET('Water Data'!$C$3,0,10*ROW('Water Data'!C45))="","",OFFSET('Water Data'!$C$3,0,10*ROW('Water Data'!C45)))</f>
        <v/>
      </c>
      <c r="D48" s="248" t="e">
        <f ca="1">+IF(AND(ISNUMBER(OFFSET('Water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8" t="e">
        <f ca="1">+IF(AND(ISNUMBER(OFFSET('Water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8" t="e">
        <f ca="1">+IF(AND(ISNUMBER(OFFSET('Water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8" t="e">
        <f ca="1">+IF(AND(ISNUMBER(OFFSET('Water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8" t="e">
        <f ca="1">+IF(AND(ISNUMBER(OFFSET('Water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8" t="e">
        <f ca="1">+IF(AND(ISNUMBER(OFFSET('Water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8" t="e">
        <f ca="1">+IF(AND(ISNUMBER(OFFSET('Water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8" t="e">
        <f ca="1">+IF(AND(ISNUMBER(OFFSET('Water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8" t="e">
        <f ca="1">+IF(AND(ISNUMBER(OFFSET('Water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8" t="e">
        <f ca="1">+IF(AND(ISNUMBER(OFFSET('Water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8" t="e">
        <f ca="1">+IF(AND(ISNUMBER(OFFSET('Water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8" t="e">
        <f ca="1">+IF(AND(ISNUMBER(OFFSET('Water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8" t="e">
        <f ca="1">+IF(AND(ISNUMBER(OFFSET('Water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8" t="e">
        <f ca="1">+IF(AND(ISNUMBER(OFFSET('Water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8" t="e">
        <f ca="1">+IF(AND(ISNUMBER(OFFSET('Water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8" t="e">
        <f ca="1">+IF(AND(ISNUMBER(OFFSET('Water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8" t="e">
        <f ca="1">+IF(AND(ISNUMBER(OFFSET('Water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8" t="e">
        <f ca="1">+IF(AND(ISNUMBER(OFFSET('Water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9" t="e">
        <f ca="1">+IF(AND(ISNUMBER(OFFSET('Sanitation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9" t="e">
        <f ca="1">+IF(AND(ISNUMBER(OFFSET('Sanitation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9" t="e">
        <f ca="1">+IF(AND(ISNUMBER(OFFSET('Sanitation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9" t="e">
        <f ca="1">+IF(AND(ISNUMBER(OFFSET('Sanitation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9" t="e">
        <f ca="1">+IF(AND(ISNUMBER(OFFSET('Sanitation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9" t="e">
        <f ca="1">+IF(AND(ISNUMBER(OFFSET('Sanitation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9" t="e">
        <f ca="1">+IF(AND(ISNUMBER(OFFSET('Sanitation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9" t="e">
        <f ca="1">+IF(AND(ISNUMBER(OFFSET('Sanitation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9" t="e">
        <f ca="1">+IF(AND(ISNUMBER(OFFSET('Sanitation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9" t="e">
        <f ca="1">+IF(AND(ISNUMBER(OFFSET('Sanitation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9" t="e">
        <f ca="1">+IF(AND(ISNUMBER(OFFSET('Sanitation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9" t="e">
        <f ca="1">+IF(AND(ISNUMBER(OFFSET('Sanitation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9" t="e">
        <f ca="1">+IF(AND(ISNUMBER(OFFSET('Sanitation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9" t="e">
        <f ca="1">+IF(AND(ISNUMBER(OFFSET('Sanitation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9" t="e">
        <f ca="1">+IF(AND(ISNUMBER(OFFSET('Sanitation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9" t="e">
        <f ca="1">+IF(AND(ISNUMBER(OFFSET('Sanitation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9" t="e">
        <f ca="1">+IF(AND(ISNUMBER(OFFSET('Sanitation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9" t="e">
        <f ca="1">+IF(AND(ISNUMBER(OFFSET('Sanitation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9" t="e">
        <f ca="1">+IF(AND(ISNUMBER(OFFSET('Sanitation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9" t="e">
        <f ca="1">+IF(AND(ISNUMBER(OFFSET('Sanitation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9" t="e">
        <f ca="1">+IF(AND(ISNUMBER(OFFSET('Sanitation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9" t="e">
        <f ca="1">+IF(AND(ISNUMBER(OFFSET('Sanitation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9" t="e">
        <f ca="1">+IF(AND(ISNUMBER(OFFSET('Sanitation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9" t="e">
        <f ca="1">+IF(AND(ISNUMBER(OFFSET('Sanitation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9" t="e">
        <f ca="1">+IF(AND(ISNUMBER(OFFSET('Sanitation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9" t="e">
        <f ca="1">+IF(AND(ISNUMBER(OFFSET('Sanitation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9" t="e">
        <f ca="1">+IF(AND(ISNUMBER(OFFSET('Sanitation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9" t="e">
        <f ca="1">+IF(AND(ISNUMBER(OFFSET('Sanitation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9" t="e">
        <f ca="1">+IF(AND(ISNUMBER(OFFSET('Sanitation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9" t="e">
        <f ca="1">+IF(AND(ISNUMBER(OFFSET('Sanitation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0" t="e">
        <f ca="1">+IF(AND(ISNUMBER(OFFSET('Hygiene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0" t="e">
        <f ca="1">+IF(AND(ISNUMBER(OFFSET('Hygiene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0" t="e">
        <f ca="1">+IF(AND(ISNUMBER(OFFSET('Hygiene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0" t="e">
        <f ca="1">+IF(AND(ISNUMBER(OFFSET('Hygiene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0" t="e">
        <f ca="1">+IF(AND(ISNUMBER(OFFSET('Hygiene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0" t="e">
        <f ca="1">+IF(AND(ISNUMBER(OFFSET('Hygiene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0" t="e">
        <f ca="1">+IF(AND(ISNUMBER(OFFSET('Hygiene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0" t="e">
        <f ca="1">+IF(AND(ISNUMBER(OFFSET('Hygiene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0" t="e">
        <f ca="1">+IF(AND(ISNUMBER(OFFSET('Hygiene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0" t="e">
        <f ca="1">+IF(AND(ISNUMBER(OFFSET('Hygiene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0" t="e">
        <f ca="1">+IF(AND(ISNUMBER(OFFSET('Hygiene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0" t="e">
        <f ca="1">+IF(AND(ISNUMBER(OFFSET('Hygiene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0" t="e">
        <f ca="1">+IF(AND(ISNUMBER(OFFSET('Hygiene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0" t="e">
        <f ca="1">+IF(AND(ISNUMBER(OFFSET('Hygiene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0" t="e">
        <f ca="1">+IF(AND(ISNUMBER(OFFSET('Hygiene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0" t="e">
        <f ca="1">+IF(AND(ISNUMBER(OFFSET('Hygiene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0" t="e">
        <f ca="1">+IF(AND(ISNUMBER(OFFSET('Hygiene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0" t="e">
        <f ca="1">+IF(AND(ISNUMBER(OFFSET('Hygiene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1">+IF(OFFSET('Water Data'!$C$28,0,10*ROW('Water Data'!C42))="","",OFFSET('Water Data'!$C$28,0,10*ROW('Water Data'!C42)))</f>
        <v/>
      </c>
      <c r="BT48" s="34" t="str">
        <f ca="1">+IF(OFFSET('Water Data'!$C$29,0,10*ROW('Water Data'!C42))="","",OFFSET('Water Data'!$C$29,0,10*ROW('Water Data'!C42)))</f>
        <v/>
      </c>
      <c r="BU48" s="34" t="str">
        <f ca="1">+IF(OFFSET('Water Data'!$C$30,0,10*ROW('Water Data'!C42))="","",OFFSET('Water Data'!$C$30,0,10*ROW('Water Data'!C42)))</f>
        <v/>
      </c>
      <c r="BV48" s="34" t="str">
        <f ca="1">+IF(OFFSET('Water Data'!$D$28,0,10*ROW('Water Data'!D42))="","",OFFSET('Water Data'!$D$28,0,10*ROW('Water Data'!D42)))</f>
        <v/>
      </c>
      <c r="BW48" s="34" t="str">
        <f ca="1">+IF(OFFSET('Water Data'!$D$29,0,10*ROW('Water Data'!D42))="","",OFFSET('Water Data'!$D$29,0,10*ROW('Water Data'!D42)))</f>
        <v/>
      </c>
      <c r="BX48" s="34" t="str">
        <f ca="1">+IF(OFFSET('Water Data'!$D$30,0,10*ROW('Water Data'!D42))="","",OFFSET('Water Data'!$D$30,0,10*ROW('Water Data'!D42)))</f>
        <v/>
      </c>
      <c r="BY48" s="34" t="str">
        <f ca="1">+IF(OFFSET('Water Data'!$E$28,0,10*ROW('Water Data'!E42))="","",OFFSET('Water Data'!$E$28,0,10*ROW('Water Data'!E42)))</f>
        <v/>
      </c>
      <c r="BZ48" s="34" t="str">
        <f ca="1">+IF(OFFSET('Water Data'!$E$29,0,10*ROW('Water Data'!E42))="","",OFFSET('Water Data'!$E$29,0,10*ROW('Water Data'!E42)))</f>
        <v/>
      </c>
      <c r="CA48" s="34" t="str">
        <f ca="1">+IF(OFFSET('Water Data'!$E$30,0,10*ROW('Water Data'!E42))="","",OFFSET('Water Data'!$E$30,0,10*ROW('Water Data'!E42)))</f>
        <v/>
      </c>
      <c r="CB48" s="34" t="str">
        <f ca="1">+IF(OFFSET('Water Data'!$F$28,0,10*ROW('Water Data'!F42))="","",OFFSET('Water Data'!$F$28,0,10*ROW('Water Data'!F42)))</f>
        <v/>
      </c>
      <c r="CC48" s="34" t="str">
        <f ca="1">+IF(OFFSET('Water Data'!$F$29,0,10*ROW('Water Data'!F42))="","",OFFSET('Water Data'!$F$29,0,10*ROW('Water Data'!F42)))</f>
        <v/>
      </c>
      <c r="CD48" s="34" t="str">
        <f ca="1">+IF(OFFSET('Water Data'!$F$30,0,10*ROW('Water Data'!F42))="","",OFFSET('Water Data'!$F$30,0,10*ROW('Water Data'!F42)))</f>
        <v/>
      </c>
      <c r="CE48" s="34" t="str">
        <f ca="1">+IF(OFFSET('Water Data'!$G$28,0,10*ROW('Water Data'!G42))="","",OFFSET('Water Data'!$G$28,0,10*ROW('Water Data'!G42)))</f>
        <v/>
      </c>
      <c r="CF48" s="34" t="str">
        <f ca="1">+IF(OFFSET('Water Data'!$G$29,0,10*ROW('Water Data'!G42))="","",OFFSET('Water Data'!$G$29,0,10*ROW('Water Data'!G42)))</f>
        <v/>
      </c>
      <c r="CG48" s="34" t="str">
        <f ca="1">+IF(OFFSET('Water Data'!$G$30,0,10*ROW('Water Data'!G42))="","",OFFSET('Water Data'!$G$30,0,10*ROW('Water Data'!G42)))</f>
        <v/>
      </c>
      <c r="CH48" s="34" t="str">
        <f ca="1">+IF(OFFSET('Water Data'!$H$28,0,10*ROW('Water Data'!H42))="","",OFFSET('Water Data'!$H$28,0,10*ROW('Water Data'!H42)))</f>
        <v/>
      </c>
      <c r="CI48" s="34" t="str">
        <f ca="1">+IF(OFFSET('Water Data'!$H$29,0,10*ROW('Water Data'!H42))="","",OFFSET('Water Data'!$H$29,0,10*ROW('Water Data'!H42)))</f>
        <v/>
      </c>
      <c r="CJ48" s="34" t="str">
        <f ca="1">+IF(OFFSET('Water Data'!$H$30,0,10*ROW('Water Data'!H42))="","",OFFSET('Water Data'!$H$30,0,10*ROW('Water Data'!H42)))</f>
        <v/>
      </c>
      <c r="CK48" s="34" t="str">
        <f ca="1">+IF(OFFSET('Sanitation Data'!$C$29,0,10*ROW('Sanitation Data'!C42))="","",OFFSET('Sanitation Data'!$C$29,0,10*ROW('Sanitation Data'!C42)))</f>
        <v/>
      </c>
      <c r="CL48" s="34" t="str">
        <f ca="1">+IF(OFFSET('Sanitation Data'!$C$30,0,10*ROW('Sanitation Data'!C42))="","",OFFSET('Sanitation Data'!$C$30,0,10*ROW('Sanitation Data'!C42)))</f>
        <v/>
      </c>
      <c r="CM48" s="34" t="str">
        <f ca="1">+IF(OFFSET('Sanitation Data'!$C$31,0,10*ROW('Sanitation Data'!C42))="","",OFFSET('Sanitation Data'!$C$31,0,10*ROW('Sanitation Data'!C42)))</f>
        <v/>
      </c>
      <c r="CN48" s="34" t="str">
        <f ca="1">+IF(OFFSET('Sanitation Data'!$C$32,0,10*ROW('Sanitation Data'!C42))="","",OFFSET('Sanitation Data'!$C$32,0,10*ROW('Sanitation Data'!C42)))</f>
        <v/>
      </c>
      <c r="CO48" s="34" t="str">
        <f ca="1">+IF(OFFSET('Sanitation Data'!$C$33,0,10*ROW('Sanitation Data'!C42))="","",OFFSET('Sanitation Data'!$C$33,0,10*ROW('Sanitation Data'!C42)))</f>
        <v/>
      </c>
      <c r="CP48" s="34" t="str">
        <f ca="1">+IF(OFFSET('Sanitation Data'!$D$29,0,10*ROW('Sanitation Data'!D42))="","",OFFSET('Sanitation Data'!$D$29,0,10*ROW('Sanitation Data'!D42)))</f>
        <v/>
      </c>
      <c r="CQ48" s="34" t="str">
        <f ca="1">+IF(OFFSET('Sanitation Data'!$D$30,0,10*ROW('Sanitation Data'!D42))="","",OFFSET('Sanitation Data'!$D$30,0,10*ROW('Sanitation Data'!D42)))</f>
        <v/>
      </c>
      <c r="CR48" s="34" t="str">
        <f ca="1">+IF(OFFSET('Sanitation Data'!$D$31,0,10*ROW('Sanitation Data'!D42))="","",OFFSET('Sanitation Data'!$D$31,0,10*ROW('Sanitation Data'!D42)))</f>
        <v/>
      </c>
      <c r="CS48" s="34" t="str">
        <f ca="1">+IF(OFFSET('Sanitation Data'!$D$32,0,10*ROW('Sanitation Data'!D42))="","",OFFSET('Sanitation Data'!$D$32,0,10*ROW('Sanitation Data'!D42)))</f>
        <v/>
      </c>
      <c r="CT48" s="34" t="str">
        <f ca="1">+IF(OFFSET('Sanitation Data'!$D$33,0,10*ROW('Sanitation Data'!D42))="","",OFFSET('Sanitation Data'!$D$33,0,10*ROW('Sanitation Data'!D42)))</f>
        <v/>
      </c>
      <c r="CU48" s="34" t="str">
        <f ca="1">+IF(OFFSET('Sanitation Data'!$E$29,0,10*ROW('Sanitation Data'!E42))="","",OFFSET('Sanitation Data'!$E$29,0,10*ROW('Sanitation Data'!E42)))</f>
        <v/>
      </c>
      <c r="CV48" s="34" t="str">
        <f ca="1">+IF(OFFSET('Sanitation Data'!$E$30,0,10*ROW('Sanitation Data'!E42))="","",OFFSET('Sanitation Data'!$E$30,0,10*ROW('Sanitation Data'!E42)))</f>
        <v/>
      </c>
      <c r="CW48" s="34" t="str">
        <f ca="1">+IF(OFFSET('Sanitation Data'!$E$31,0,10*ROW('Sanitation Data'!E42))="","",OFFSET('Sanitation Data'!$E$31,0,10*ROW('Sanitation Data'!E42)))</f>
        <v/>
      </c>
      <c r="CX48" s="34" t="str">
        <f ca="1">+IF(OFFSET('Sanitation Data'!$E$32,0,10*ROW('Sanitation Data'!E42))="","",OFFSET('Sanitation Data'!$E$32,0,10*ROW('Sanitation Data'!E42)))</f>
        <v/>
      </c>
      <c r="CY48" s="34" t="str">
        <f ca="1">+IF(OFFSET('Sanitation Data'!$E$33,0,10*ROW('Sanitation Data'!E42))="","",OFFSET('Sanitation Data'!$E$33,0,10*ROW('Sanitation Data'!E42)))</f>
        <v/>
      </c>
      <c r="CZ48" s="34" t="str">
        <f ca="1">+IF(OFFSET('Sanitation Data'!$F$29,0,10*ROW('Sanitation Data'!F42))="","",OFFSET('Sanitation Data'!$F$29,0,10*ROW('Sanitation Data'!F42)))</f>
        <v/>
      </c>
      <c r="DA48" s="34" t="str">
        <f ca="1">+IF(OFFSET('Sanitation Data'!$F$30,0,10*ROW('Sanitation Data'!F42))="","",OFFSET('Sanitation Data'!$F$30,0,10*ROW('Sanitation Data'!F42)))</f>
        <v/>
      </c>
      <c r="DB48" s="34" t="str">
        <f ca="1">+IF(OFFSET('Sanitation Data'!$F$31,0,10*ROW('Sanitation Data'!F42))="","",OFFSET('Sanitation Data'!$F$31,0,10*ROW('Sanitation Data'!F42)))</f>
        <v/>
      </c>
      <c r="DC48" s="34" t="str">
        <f ca="1">+IF(OFFSET('Sanitation Data'!$F$32,0,10*ROW('Sanitation Data'!F42))="","",OFFSET('Sanitation Data'!$F$32,0,10*ROW('Sanitation Data'!F42)))</f>
        <v/>
      </c>
      <c r="DD48" s="34" t="str">
        <f ca="1">+IF(OFFSET('Sanitation Data'!$F$33,0,10*ROW('Sanitation Data'!F42))="","",OFFSET('Sanitation Data'!$F$33,0,10*ROW('Sanitation Data'!F42)))</f>
        <v/>
      </c>
      <c r="DE48" s="34" t="str">
        <f ca="1">+IF(OFFSET('Sanitation Data'!$G$29,0,10*ROW('Sanitation Data'!G42))="","",OFFSET('Sanitation Data'!$G$29,0,10*ROW('Sanitation Data'!G42)))</f>
        <v/>
      </c>
      <c r="DF48" s="34" t="str">
        <f ca="1">+IF(OFFSET('Sanitation Data'!$G$30,0,10*ROW('Sanitation Data'!G42))="","",OFFSET('Sanitation Data'!$G$30,0,10*ROW('Sanitation Data'!G42)))</f>
        <v/>
      </c>
      <c r="DG48" s="34" t="str">
        <f ca="1">+IF(OFFSET('Sanitation Data'!$G$31,0,10*ROW('Sanitation Data'!G42))="","",OFFSET('Sanitation Data'!$G$31,0,10*ROW('Sanitation Data'!G42)))</f>
        <v/>
      </c>
      <c r="DH48" s="34" t="str">
        <f ca="1">+IF(OFFSET('Sanitation Data'!$G$32,0,10*ROW('Sanitation Data'!G42))="","",OFFSET('Sanitation Data'!$G$32,0,10*ROW('Sanitation Data'!G42)))</f>
        <v/>
      </c>
      <c r="DI48" s="34" t="str">
        <f ca="1">+IF(OFFSET('Sanitation Data'!$G$33,0,10*ROW('Sanitation Data'!G42))="","",OFFSET('Sanitation Data'!$G$33,0,10*ROW('Sanitation Data'!G42)))</f>
        <v/>
      </c>
      <c r="DJ48" s="34" t="str">
        <f ca="1">+IF(OFFSET('Sanitation Data'!$H$29,0,10*ROW('Sanitation Data'!H42))="","",OFFSET('Sanitation Data'!$H$29,0,10*ROW('Sanitation Data'!H42)))</f>
        <v/>
      </c>
      <c r="DK48" s="34" t="str">
        <f ca="1">+IF(OFFSET('Sanitation Data'!$H$30,0,10*ROW('Sanitation Data'!H42))="","",OFFSET('Sanitation Data'!$H$30,0,10*ROW('Sanitation Data'!H42)))</f>
        <v/>
      </c>
      <c r="DL48" s="34" t="str">
        <f ca="1">+IF(OFFSET('Sanitation Data'!$H$31,0,10*ROW('Sanitation Data'!H42))="","",OFFSET('Sanitation Data'!$H$31,0,10*ROW('Sanitation Data'!H42)))</f>
        <v/>
      </c>
      <c r="DM48" s="34" t="str">
        <f ca="1">+IF(OFFSET('Sanitation Data'!$H$32,0,10*ROW('Sanitation Data'!H42))="","",OFFSET('Sanitation Data'!$H$32,0,10*ROW('Sanitation Data'!H42)))</f>
        <v/>
      </c>
      <c r="DN48" s="34" t="str">
        <f ca="1">+IF(OFFSET('Sanitation Data'!$H$33,0,10*ROW('Sanitation Data'!H42))="","",OFFSET('Sanitation Data'!$H$33,0,10*ROW('Sanitation Data'!H42)))</f>
        <v/>
      </c>
      <c r="DO48" s="34" t="str">
        <f ca="1">+IF(OFFSET('Hygiene Data'!$C$12,0,10*ROW('Hygiene Data'!C42))="","",OFFSET('Hygiene Data'!$C$12,0,10*ROW('Hygiene Data'!C42)))</f>
        <v/>
      </c>
      <c r="DP48" s="34" t="str">
        <f ca="1">+IF(OFFSET('Hygiene Data'!$C$13,0,10*ROW('Hygiene Data'!C42))="","",OFFSET('Hygiene Data'!$C$13,0,10*ROW('Hygiene Data'!C42)))</f>
        <v/>
      </c>
      <c r="DQ48" s="34" t="str">
        <f ca="1">+IF(OFFSET('Hygiene Data'!$C$14,0,10*ROW('Hygiene Data'!C42))="","",OFFSET('Hygiene Data'!$C$14,0,10*ROW('Hygiene Data'!C42)))</f>
        <v/>
      </c>
      <c r="DR48" s="34" t="str">
        <f ca="1">+IF(OFFSET('Hygiene Data'!$D$12,0,10*ROW('Hygiene Data'!D42))="","",OFFSET('Hygiene Data'!$D$12,0,10*ROW('Hygiene Data'!D42)))</f>
        <v/>
      </c>
      <c r="DS48" s="34" t="str">
        <f ca="1">+IF(OFFSET('Hygiene Data'!$D$13,0,10*ROW('Hygiene Data'!D42))="","",OFFSET('Hygiene Data'!$D$13,0,10*ROW('Hygiene Data'!D42)))</f>
        <v/>
      </c>
      <c r="DT48" s="34" t="str">
        <f ca="1">+IF(OFFSET('Hygiene Data'!$D$14,0,10*ROW('Hygiene Data'!D42))="","",OFFSET('Hygiene Data'!$D$14,0,10*ROW('Hygiene Data'!D42)))</f>
        <v/>
      </c>
      <c r="DU48" s="34" t="str">
        <f ca="1">+IF(OFFSET('Hygiene Data'!$E$12,0,10*ROW('Hygiene Data'!E42))="","",OFFSET('Hygiene Data'!$E$12,0,10*ROW('Hygiene Data'!E42)))</f>
        <v/>
      </c>
      <c r="DV48" s="34" t="str">
        <f ca="1">+IF(OFFSET('Hygiene Data'!$E$13,0,10*ROW('Hygiene Data'!E42))="","",OFFSET('Hygiene Data'!$E$13,0,10*ROW('Hygiene Data'!E42)))</f>
        <v/>
      </c>
      <c r="DW48" s="34" t="str">
        <f ca="1">+IF(OFFSET('Hygiene Data'!$E$14,0,10*ROW('Hygiene Data'!E42))="","",OFFSET('Hygiene Data'!$E$14,0,10*ROW('Hygiene Data'!E42)))</f>
        <v/>
      </c>
      <c r="DX48" s="34" t="str">
        <f ca="1">+IF(OFFSET('Hygiene Data'!$F$12,0,10*ROW('Hygiene Data'!F42))="","",OFFSET('Hygiene Data'!$F$12,0,10*ROW('Hygiene Data'!F42)))</f>
        <v/>
      </c>
      <c r="DY48" s="34" t="str">
        <f ca="1">+IF(OFFSET('Hygiene Data'!$F$13,0,10*ROW('Hygiene Data'!F42))="","",OFFSET('Hygiene Data'!$F$13,0,10*ROW('Hygiene Data'!F42)))</f>
        <v/>
      </c>
      <c r="DZ48" s="34" t="str">
        <f ca="1">+IF(OFFSET('Hygiene Data'!$F$14,0,10*ROW('Hygiene Data'!F42))="","",OFFSET('Hygiene Data'!$F$14,0,10*ROW('Hygiene Data'!F42)))</f>
        <v/>
      </c>
      <c r="EA48" s="34" t="str">
        <f ca="1">+IF(OFFSET('Hygiene Data'!$G$12,0,10*ROW('Hygiene Data'!G42))="","",OFFSET('Hygiene Data'!$G$12,0,10*ROW('Hygiene Data'!G42)))</f>
        <v/>
      </c>
      <c r="EB48" s="34" t="str">
        <f ca="1">+IF(OFFSET('Hygiene Data'!$G$13,0,10*ROW('Hygiene Data'!G42))="","",OFFSET('Hygiene Data'!$G$13,0,10*ROW('Hygiene Data'!G42)))</f>
        <v/>
      </c>
      <c r="EC48" s="34" t="str">
        <f ca="1">+IF(OFFSET('Hygiene Data'!$G$14,0,10*ROW('Hygiene Data'!G42))="","",OFFSET('Hygiene Data'!$G$14,0,10*ROW('Hygiene Data'!G42)))</f>
        <v/>
      </c>
      <c r="ED48" s="34" t="str">
        <f ca="1">+IF(OFFSET('Hygiene Data'!$H$12,0,10*ROW('Hygiene Data'!H42))="","",OFFSET('Hygiene Data'!$H$12,0,10*ROW('Hygiene Data'!H42)))</f>
        <v/>
      </c>
      <c r="EE48" s="34" t="str">
        <f ca="1">+IF(OFFSET('Hygiene Data'!$H$13,0,10*ROW('Hygiene Data'!H42))="","",OFFSET('Hygiene Data'!$H$13,0,10*ROW('Hygiene Data'!H42)))</f>
        <v/>
      </c>
      <c r="EF48" s="34" t="str">
        <f ca="1">+IF(OFFSET('Hygiene Data'!$H$14,0,10*ROW('Hygiene Data'!H42))="","",OFFSET('Hygiene Data'!$H$14,0,10*ROW('Hygiene Data'!H42)))</f>
        <v/>
      </c>
    </row>
    <row r="49" spans="1:136" x14ac:dyDescent="0.25">
      <c r="A49" s="57" t="str">
        <f ca="1">+IF(OFFSET('Water Data'!$B$1,0,10*ROW('Water Data'!B46))="","",OFFSET('Water Data'!$B$1,0,10*ROW('Water Data'!B46)))</f>
        <v/>
      </c>
      <c r="B49" s="57" t="str">
        <f ca="1">+IF(OFFSET('Water Data'!$A$3,0,10*ROW('Water Data'!A46))="","",OFFSET('Water Data'!$A$3,0,10*ROW('Water Data'!A46)))</f>
        <v/>
      </c>
      <c r="C49" s="57" t="str">
        <f ca="1">+IF(OFFSET('Water Data'!$C$3,0,10*ROW('Water Data'!C46))="","",OFFSET('Water Data'!$C$3,0,10*ROW('Water Data'!C46)))</f>
        <v/>
      </c>
      <c r="D49" s="248" t="e">
        <f ca="1">+IF(AND(ISNUMBER(OFFSET('Water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8" t="e">
        <f ca="1">+IF(AND(ISNUMBER(OFFSET('Water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8" t="e">
        <f ca="1">+IF(AND(ISNUMBER(OFFSET('Water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8" t="e">
        <f ca="1">+IF(AND(ISNUMBER(OFFSET('Water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8" t="e">
        <f ca="1">+IF(AND(ISNUMBER(OFFSET('Water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8" t="e">
        <f ca="1">+IF(AND(ISNUMBER(OFFSET('Water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8" t="e">
        <f ca="1">+IF(AND(ISNUMBER(OFFSET('Water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8" t="e">
        <f ca="1">+IF(AND(ISNUMBER(OFFSET('Water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8" t="e">
        <f ca="1">+IF(AND(ISNUMBER(OFFSET('Water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8" t="e">
        <f ca="1">+IF(AND(ISNUMBER(OFFSET('Water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8" t="e">
        <f ca="1">+IF(AND(ISNUMBER(OFFSET('Water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8" t="e">
        <f ca="1">+IF(AND(ISNUMBER(OFFSET('Water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8" t="e">
        <f ca="1">+IF(AND(ISNUMBER(OFFSET('Water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8" t="e">
        <f ca="1">+IF(AND(ISNUMBER(OFFSET('Water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8" t="e">
        <f ca="1">+IF(AND(ISNUMBER(OFFSET('Water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8" t="e">
        <f ca="1">+IF(AND(ISNUMBER(OFFSET('Water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8" t="e">
        <f ca="1">+IF(AND(ISNUMBER(OFFSET('Water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8" t="e">
        <f ca="1">+IF(AND(ISNUMBER(OFFSET('Water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9" t="e">
        <f ca="1">+IF(AND(ISNUMBER(OFFSET('Sanitation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9" t="e">
        <f ca="1">+IF(AND(ISNUMBER(OFFSET('Sanitation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9" t="e">
        <f ca="1">+IF(AND(ISNUMBER(OFFSET('Sanitation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9" t="e">
        <f ca="1">+IF(AND(ISNUMBER(OFFSET('Sanitation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9" t="e">
        <f ca="1">+IF(AND(ISNUMBER(OFFSET('Sanitation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9" t="e">
        <f ca="1">+IF(AND(ISNUMBER(OFFSET('Sanitation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9" t="e">
        <f ca="1">+IF(AND(ISNUMBER(OFFSET('Sanitation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9" t="e">
        <f ca="1">+IF(AND(ISNUMBER(OFFSET('Sanitation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9" t="e">
        <f ca="1">+IF(AND(ISNUMBER(OFFSET('Sanitation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9" t="e">
        <f ca="1">+IF(AND(ISNUMBER(OFFSET('Sanitation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9" t="e">
        <f ca="1">+IF(AND(ISNUMBER(OFFSET('Sanitation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9" t="e">
        <f ca="1">+IF(AND(ISNUMBER(OFFSET('Sanitation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9" t="e">
        <f ca="1">+IF(AND(ISNUMBER(OFFSET('Sanitation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9" t="e">
        <f ca="1">+IF(AND(ISNUMBER(OFFSET('Sanitation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9" t="e">
        <f ca="1">+IF(AND(ISNUMBER(OFFSET('Sanitation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9" t="e">
        <f ca="1">+IF(AND(ISNUMBER(OFFSET('Sanitation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9" t="e">
        <f ca="1">+IF(AND(ISNUMBER(OFFSET('Sanitation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9" t="e">
        <f ca="1">+IF(AND(ISNUMBER(OFFSET('Sanitation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9" t="e">
        <f ca="1">+IF(AND(ISNUMBER(OFFSET('Sanitation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9" t="e">
        <f ca="1">+IF(AND(ISNUMBER(OFFSET('Sanitation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9" t="e">
        <f ca="1">+IF(AND(ISNUMBER(OFFSET('Sanitation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9" t="e">
        <f ca="1">+IF(AND(ISNUMBER(OFFSET('Sanitation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9" t="e">
        <f ca="1">+IF(AND(ISNUMBER(OFFSET('Sanitation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9" t="e">
        <f ca="1">+IF(AND(ISNUMBER(OFFSET('Sanitation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9" t="e">
        <f ca="1">+IF(AND(ISNUMBER(OFFSET('Sanitation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9" t="e">
        <f ca="1">+IF(AND(ISNUMBER(OFFSET('Sanitation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9" t="e">
        <f ca="1">+IF(AND(ISNUMBER(OFFSET('Sanitation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9" t="e">
        <f ca="1">+IF(AND(ISNUMBER(OFFSET('Sanitation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9" t="e">
        <f ca="1">+IF(AND(ISNUMBER(OFFSET('Sanitation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9" t="e">
        <f ca="1">+IF(AND(ISNUMBER(OFFSET('Sanitation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0" t="e">
        <f ca="1">+IF(AND(ISNUMBER(OFFSET('Hygiene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0" t="e">
        <f ca="1">+IF(AND(ISNUMBER(OFFSET('Hygiene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0" t="e">
        <f ca="1">+IF(AND(ISNUMBER(OFFSET('Hygiene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0" t="e">
        <f ca="1">+IF(AND(ISNUMBER(OFFSET('Hygiene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0" t="e">
        <f ca="1">+IF(AND(ISNUMBER(OFFSET('Hygiene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0" t="e">
        <f ca="1">+IF(AND(ISNUMBER(OFFSET('Hygiene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0" t="e">
        <f ca="1">+IF(AND(ISNUMBER(OFFSET('Hygiene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0" t="e">
        <f ca="1">+IF(AND(ISNUMBER(OFFSET('Hygiene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0" t="e">
        <f ca="1">+IF(AND(ISNUMBER(OFFSET('Hygiene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0" t="e">
        <f ca="1">+IF(AND(ISNUMBER(OFFSET('Hygiene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0" t="e">
        <f ca="1">+IF(AND(ISNUMBER(OFFSET('Hygiene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0" t="e">
        <f ca="1">+IF(AND(ISNUMBER(OFFSET('Hygiene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0" t="e">
        <f ca="1">+IF(AND(ISNUMBER(OFFSET('Hygiene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0" t="e">
        <f ca="1">+IF(AND(ISNUMBER(OFFSET('Hygiene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0" t="e">
        <f ca="1">+IF(AND(ISNUMBER(OFFSET('Hygiene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0" t="e">
        <f ca="1">+IF(AND(ISNUMBER(OFFSET('Hygiene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0" t="e">
        <f ca="1">+IF(AND(ISNUMBER(OFFSET('Hygiene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0" t="e">
        <f ca="1">+IF(AND(ISNUMBER(OFFSET('Hygiene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1">+IF(OFFSET('Water Data'!$C$28,0,10*ROW('Water Data'!C43))="","",OFFSET('Water Data'!$C$28,0,10*ROW('Water Data'!C43)))</f>
        <v/>
      </c>
      <c r="BT49" s="34" t="str">
        <f ca="1">+IF(OFFSET('Water Data'!$C$29,0,10*ROW('Water Data'!C43))="","",OFFSET('Water Data'!$C$29,0,10*ROW('Water Data'!C43)))</f>
        <v/>
      </c>
      <c r="BU49" s="34" t="str">
        <f ca="1">+IF(OFFSET('Water Data'!$C$30,0,10*ROW('Water Data'!C43))="","",OFFSET('Water Data'!$C$30,0,10*ROW('Water Data'!C43)))</f>
        <v/>
      </c>
      <c r="BV49" s="34" t="str">
        <f ca="1">+IF(OFFSET('Water Data'!$D$28,0,10*ROW('Water Data'!D43))="","",OFFSET('Water Data'!$D$28,0,10*ROW('Water Data'!D43)))</f>
        <v/>
      </c>
      <c r="BW49" s="34" t="str">
        <f ca="1">+IF(OFFSET('Water Data'!$D$29,0,10*ROW('Water Data'!D43))="","",OFFSET('Water Data'!$D$29,0,10*ROW('Water Data'!D43)))</f>
        <v/>
      </c>
      <c r="BX49" s="34" t="str">
        <f ca="1">+IF(OFFSET('Water Data'!$D$30,0,10*ROW('Water Data'!D43))="","",OFFSET('Water Data'!$D$30,0,10*ROW('Water Data'!D43)))</f>
        <v/>
      </c>
      <c r="BY49" s="34" t="str">
        <f ca="1">+IF(OFFSET('Water Data'!$E$28,0,10*ROW('Water Data'!E43))="","",OFFSET('Water Data'!$E$28,0,10*ROW('Water Data'!E43)))</f>
        <v/>
      </c>
      <c r="BZ49" s="34" t="str">
        <f ca="1">+IF(OFFSET('Water Data'!$E$29,0,10*ROW('Water Data'!E43))="","",OFFSET('Water Data'!$E$29,0,10*ROW('Water Data'!E43)))</f>
        <v/>
      </c>
      <c r="CA49" s="34" t="str">
        <f ca="1">+IF(OFFSET('Water Data'!$E$30,0,10*ROW('Water Data'!E43))="","",OFFSET('Water Data'!$E$30,0,10*ROW('Water Data'!E43)))</f>
        <v/>
      </c>
      <c r="CB49" s="34" t="str">
        <f ca="1">+IF(OFFSET('Water Data'!$F$28,0,10*ROW('Water Data'!F43))="","",OFFSET('Water Data'!$F$28,0,10*ROW('Water Data'!F43)))</f>
        <v/>
      </c>
      <c r="CC49" s="34" t="str">
        <f ca="1">+IF(OFFSET('Water Data'!$F$29,0,10*ROW('Water Data'!F43))="","",OFFSET('Water Data'!$F$29,0,10*ROW('Water Data'!F43)))</f>
        <v/>
      </c>
      <c r="CD49" s="34" t="str">
        <f ca="1">+IF(OFFSET('Water Data'!$F$30,0,10*ROW('Water Data'!F43))="","",OFFSET('Water Data'!$F$30,0,10*ROW('Water Data'!F43)))</f>
        <v/>
      </c>
      <c r="CE49" s="34" t="str">
        <f ca="1">+IF(OFFSET('Water Data'!$G$28,0,10*ROW('Water Data'!G43))="","",OFFSET('Water Data'!$G$28,0,10*ROW('Water Data'!G43)))</f>
        <v/>
      </c>
      <c r="CF49" s="34" t="str">
        <f ca="1">+IF(OFFSET('Water Data'!$G$29,0,10*ROW('Water Data'!G43))="","",OFFSET('Water Data'!$G$29,0,10*ROW('Water Data'!G43)))</f>
        <v/>
      </c>
      <c r="CG49" s="34" t="str">
        <f ca="1">+IF(OFFSET('Water Data'!$G$30,0,10*ROW('Water Data'!G43))="","",OFFSET('Water Data'!$G$30,0,10*ROW('Water Data'!G43)))</f>
        <v/>
      </c>
      <c r="CH49" s="34" t="str">
        <f ca="1">+IF(OFFSET('Water Data'!$H$28,0,10*ROW('Water Data'!H43))="","",OFFSET('Water Data'!$H$28,0,10*ROW('Water Data'!H43)))</f>
        <v/>
      </c>
      <c r="CI49" s="34" t="str">
        <f ca="1">+IF(OFFSET('Water Data'!$H$29,0,10*ROW('Water Data'!H43))="","",OFFSET('Water Data'!$H$29,0,10*ROW('Water Data'!H43)))</f>
        <v/>
      </c>
      <c r="CJ49" s="34" t="str">
        <f ca="1">+IF(OFFSET('Water Data'!$H$30,0,10*ROW('Water Data'!H43))="","",OFFSET('Water Data'!$H$30,0,10*ROW('Water Data'!H43)))</f>
        <v/>
      </c>
      <c r="CK49" s="34" t="str">
        <f ca="1">+IF(OFFSET('Sanitation Data'!$C$29,0,10*ROW('Sanitation Data'!C43))="","",OFFSET('Sanitation Data'!$C$29,0,10*ROW('Sanitation Data'!C43)))</f>
        <v/>
      </c>
      <c r="CL49" s="34" t="str">
        <f ca="1">+IF(OFFSET('Sanitation Data'!$C$30,0,10*ROW('Sanitation Data'!C43))="","",OFFSET('Sanitation Data'!$C$30,0,10*ROW('Sanitation Data'!C43)))</f>
        <v/>
      </c>
      <c r="CM49" s="34" t="str">
        <f ca="1">+IF(OFFSET('Sanitation Data'!$C$31,0,10*ROW('Sanitation Data'!C43))="","",OFFSET('Sanitation Data'!$C$31,0,10*ROW('Sanitation Data'!C43)))</f>
        <v/>
      </c>
      <c r="CN49" s="34" t="str">
        <f ca="1">+IF(OFFSET('Sanitation Data'!$C$32,0,10*ROW('Sanitation Data'!C43))="","",OFFSET('Sanitation Data'!$C$32,0,10*ROW('Sanitation Data'!C43)))</f>
        <v/>
      </c>
      <c r="CO49" s="34" t="str">
        <f ca="1">+IF(OFFSET('Sanitation Data'!$C$33,0,10*ROW('Sanitation Data'!C43))="","",OFFSET('Sanitation Data'!$C$33,0,10*ROW('Sanitation Data'!C43)))</f>
        <v/>
      </c>
      <c r="CP49" s="34" t="str">
        <f ca="1">+IF(OFFSET('Sanitation Data'!$D$29,0,10*ROW('Sanitation Data'!D43))="","",OFFSET('Sanitation Data'!$D$29,0,10*ROW('Sanitation Data'!D43)))</f>
        <v/>
      </c>
      <c r="CQ49" s="34" t="str">
        <f ca="1">+IF(OFFSET('Sanitation Data'!$D$30,0,10*ROW('Sanitation Data'!D43))="","",OFFSET('Sanitation Data'!$D$30,0,10*ROW('Sanitation Data'!D43)))</f>
        <v/>
      </c>
      <c r="CR49" s="34" t="str">
        <f ca="1">+IF(OFFSET('Sanitation Data'!$D$31,0,10*ROW('Sanitation Data'!D43))="","",OFFSET('Sanitation Data'!$D$31,0,10*ROW('Sanitation Data'!D43)))</f>
        <v/>
      </c>
      <c r="CS49" s="34" t="str">
        <f ca="1">+IF(OFFSET('Sanitation Data'!$D$32,0,10*ROW('Sanitation Data'!D43))="","",OFFSET('Sanitation Data'!$D$32,0,10*ROW('Sanitation Data'!D43)))</f>
        <v/>
      </c>
      <c r="CT49" s="34" t="str">
        <f ca="1">+IF(OFFSET('Sanitation Data'!$D$33,0,10*ROW('Sanitation Data'!D43))="","",OFFSET('Sanitation Data'!$D$33,0,10*ROW('Sanitation Data'!D43)))</f>
        <v/>
      </c>
      <c r="CU49" s="34" t="str">
        <f ca="1">+IF(OFFSET('Sanitation Data'!$E$29,0,10*ROW('Sanitation Data'!E43))="","",OFFSET('Sanitation Data'!$E$29,0,10*ROW('Sanitation Data'!E43)))</f>
        <v/>
      </c>
      <c r="CV49" s="34" t="str">
        <f ca="1">+IF(OFFSET('Sanitation Data'!$E$30,0,10*ROW('Sanitation Data'!E43))="","",OFFSET('Sanitation Data'!$E$30,0,10*ROW('Sanitation Data'!E43)))</f>
        <v/>
      </c>
      <c r="CW49" s="34" t="str">
        <f ca="1">+IF(OFFSET('Sanitation Data'!$E$31,0,10*ROW('Sanitation Data'!E43))="","",OFFSET('Sanitation Data'!$E$31,0,10*ROW('Sanitation Data'!E43)))</f>
        <v/>
      </c>
      <c r="CX49" s="34" t="str">
        <f ca="1">+IF(OFFSET('Sanitation Data'!$E$32,0,10*ROW('Sanitation Data'!E43))="","",OFFSET('Sanitation Data'!$E$32,0,10*ROW('Sanitation Data'!E43)))</f>
        <v/>
      </c>
      <c r="CY49" s="34" t="str">
        <f ca="1">+IF(OFFSET('Sanitation Data'!$E$33,0,10*ROW('Sanitation Data'!E43))="","",OFFSET('Sanitation Data'!$E$33,0,10*ROW('Sanitation Data'!E43)))</f>
        <v/>
      </c>
      <c r="CZ49" s="34" t="str">
        <f ca="1">+IF(OFFSET('Sanitation Data'!$F$29,0,10*ROW('Sanitation Data'!F43))="","",OFFSET('Sanitation Data'!$F$29,0,10*ROW('Sanitation Data'!F43)))</f>
        <v/>
      </c>
      <c r="DA49" s="34" t="str">
        <f ca="1">+IF(OFFSET('Sanitation Data'!$F$30,0,10*ROW('Sanitation Data'!F43))="","",OFFSET('Sanitation Data'!$F$30,0,10*ROW('Sanitation Data'!F43)))</f>
        <v/>
      </c>
      <c r="DB49" s="34" t="str">
        <f ca="1">+IF(OFFSET('Sanitation Data'!$F$31,0,10*ROW('Sanitation Data'!F43))="","",OFFSET('Sanitation Data'!$F$31,0,10*ROW('Sanitation Data'!F43)))</f>
        <v/>
      </c>
      <c r="DC49" s="34" t="str">
        <f ca="1">+IF(OFFSET('Sanitation Data'!$F$32,0,10*ROW('Sanitation Data'!F43))="","",OFFSET('Sanitation Data'!$F$32,0,10*ROW('Sanitation Data'!F43)))</f>
        <v/>
      </c>
      <c r="DD49" s="34" t="str">
        <f ca="1">+IF(OFFSET('Sanitation Data'!$F$33,0,10*ROW('Sanitation Data'!F43))="","",OFFSET('Sanitation Data'!$F$33,0,10*ROW('Sanitation Data'!F43)))</f>
        <v/>
      </c>
      <c r="DE49" s="34" t="str">
        <f ca="1">+IF(OFFSET('Sanitation Data'!$G$29,0,10*ROW('Sanitation Data'!G43))="","",OFFSET('Sanitation Data'!$G$29,0,10*ROW('Sanitation Data'!G43)))</f>
        <v/>
      </c>
      <c r="DF49" s="34" t="str">
        <f ca="1">+IF(OFFSET('Sanitation Data'!$G$30,0,10*ROW('Sanitation Data'!G43))="","",OFFSET('Sanitation Data'!$G$30,0,10*ROW('Sanitation Data'!G43)))</f>
        <v/>
      </c>
      <c r="DG49" s="34" t="str">
        <f ca="1">+IF(OFFSET('Sanitation Data'!$G$31,0,10*ROW('Sanitation Data'!G43))="","",OFFSET('Sanitation Data'!$G$31,0,10*ROW('Sanitation Data'!G43)))</f>
        <v/>
      </c>
      <c r="DH49" s="34" t="str">
        <f ca="1">+IF(OFFSET('Sanitation Data'!$G$32,0,10*ROW('Sanitation Data'!G43))="","",OFFSET('Sanitation Data'!$G$32,0,10*ROW('Sanitation Data'!G43)))</f>
        <v/>
      </c>
      <c r="DI49" s="34" t="str">
        <f ca="1">+IF(OFFSET('Sanitation Data'!$G$33,0,10*ROW('Sanitation Data'!G43))="","",OFFSET('Sanitation Data'!$G$33,0,10*ROW('Sanitation Data'!G43)))</f>
        <v/>
      </c>
      <c r="DJ49" s="34" t="str">
        <f ca="1">+IF(OFFSET('Sanitation Data'!$H$29,0,10*ROW('Sanitation Data'!H43))="","",OFFSET('Sanitation Data'!$H$29,0,10*ROW('Sanitation Data'!H43)))</f>
        <v/>
      </c>
      <c r="DK49" s="34" t="str">
        <f ca="1">+IF(OFFSET('Sanitation Data'!$H$30,0,10*ROW('Sanitation Data'!H43))="","",OFFSET('Sanitation Data'!$H$30,0,10*ROW('Sanitation Data'!H43)))</f>
        <v/>
      </c>
      <c r="DL49" s="34" t="str">
        <f ca="1">+IF(OFFSET('Sanitation Data'!$H$31,0,10*ROW('Sanitation Data'!H43))="","",OFFSET('Sanitation Data'!$H$31,0,10*ROW('Sanitation Data'!H43)))</f>
        <v/>
      </c>
      <c r="DM49" s="34" t="str">
        <f ca="1">+IF(OFFSET('Sanitation Data'!$H$32,0,10*ROW('Sanitation Data'!H43))="","",OFFSET('Sanitation Data'!$H$32,0,10*ROW('Sanitation Data'!H43)))</f>
        <v/>
      </c>
      <c r="DN49" s="34" t="str">
        <f ca="1">+IF(OFFSET('Sanitation Data'!$H$33,0,10*ROW('Sanitation Data'!H43))="","",OFFSET('Sanitation Data'!$H$33,0,10*ROW('Sanitation Data'!H43)))</f>
        <v/>
      </c>
      <c r="DO49" s="34" t="str">
        <f ca="1">+IF(OFFSET('Hygiene Data'!$C$12,0,10*ROW('Hygiene Data'!C43))="","",OFFSET('Hygiene Data'!$C$12,0,10*ROW('Hygiene Data'!C43)))</f>
        <v/>
      </c>
      <c r="DP49" s="34" t="str">
        <f ca="1">+IF(OFFSET('Hygiene Data'!$C$13,0,10*ROW('Hygiene Data'!C43))="","",OFFSET('Hygiene Data'!$C$13,0,10*ROW('Hygiene Data'!C43)))</f>
        <v/>
      </c>
      <c r="DQ49" s="34" t="str">
        <f ca="1">+IF(OFFSET('Hygiene Data'!$C$14,0,10*ROW('Hygiene Data'!C43))="","",OFFSET('Hygiene Data'!$C$14,0,10*ROW('Hygiene Data'!C43)))</f>
        <v/>
      </c>
      <c r="DR49" s="34" t="str">
        <f ca="1">+IF(OFFSET('Hygiene Data'!$D$12,0,10*ROW('Hygiene Data'!D43))="","",OFFSET('Hygiene Data'!$D$12,0,10*ROW('Hygiene Data'!D43)))</f>
        <v/>
      </c>
      <c r="DS49" s="34" t="str">
        <f ca="1">+IF(OFFSET('Hygiene Data'!$D$13,0,10*ROW('Hygiene Data'!D43))="","",OFFSET('Hygiene Data'!$D$13,0,10*ROW('Hygiene Data'!D43)))</f>
        <v/>
      </c>
      <c r="DT49" s="34" t="str">
        <f ca="1">+IF(OFFSET('Hygiene Data'!$D$14,0,10*ROW('Hygiene Data'!D43))="","",OFFSET('Hygiene Data'!$D$14,0,10*ROW('Hygiene Data'!D43)))</f>
        <v/>
      </c>
      <c r="DU49" s="34" t="str">
        <f ca="1">+IF(OFFSET('Hygiene Data'!$E$12,0,10*ROW('Hygiene Data'!E43))="","",OFFSET('Hygiene Data'!$E$12,0,10*ROW('Hygiene Data'!E43)))</f>
        <v/>
      </c>
      <c r="DV49" s="34" t="str">
        <f ca="1">+IF(OFFSET('Hygiene Data'!$E$13,0,10*ROW('Hygiene Data'!E43))="","",OFFSET('Hygiene Data'!$E$13,0,10*ROW('Hygiene Data'!E43)))</f>
        <v/>
      </c>
      <c r="DW49" s="34" t="str">
        <f ca="1">+IF(OFFSET('Hygiene Data'!$E$14,0,10*ROW('Hygiene Data'!E43))="","",OFFSET('Hygiene Data'!$E$14,0,10*ROW('Hygiene Data'!E43)))</f>
        <v/>
      </c>
      <c r="DX49" s="34" t="str">
        <f ca="1">+IF(OFFSET('Hygiene Data'!$F$12,0,10*ROW('Hygiene Data'!F43))="","",OFFSET('Hygiene Data'!$F$12,0,10*ROW('Hygiene Data'!F43)))</f>
        <v/>
      </c>
      <c r="DY49" s="34" t="str">
        <f ca="1">+IF(OFFSET('Hygiene Data'!$F$13,0,10*ROW('Hygiene Data'!F43))="","",OFFSET('Hygiene Data'!$F$13,0,10*ROW('Hygiene Data'!F43)))</f>
        <v/>
      </c>
      <c r="DZ49" s="34" t="str">
        <f ca="1">+IF(OFFSET('Hygiene Data'!$F$14,0,10*ROW('Hygiene Data'!F43))="","",OFFSET('Hygiene Data'!$F$14,0,10*ROW('Hygiene Data'!F43)))</f>
        <v/>
      </c>
      <c r="EA49" s="34" t="str">
        <f ca="1">+IF(OFFSET('Hygiene Data'!$G$12,0,10*ROW('Hygiene Data'!G43))="","",OFFSET('Hygiene Data'!$G$12,0,10*ROW('Hygiene Data'!G43)))</f>
        <v/>
      </c>
      <c r="EB49" s="34" t="str">
        <f ca="1">+IF(OFFSET('Hygiene Data'!$G$13,0,10*ROW('Hygiene Data'!G43))="","",OFFSET('Hygiene Data'!$G$13,0,10*ROW('Hygiene Data'!G43)))</f>
        <v/>
      </c>
      <c r="EC49" s="34" t="str">
        <f ca="1">+IF(OFFSET('Hygiene Data'!$G$14,0,10*ROW('Hygiene Data'!G43))="","",OFFSET('Hygiene Data'!$G$14,0,10*ROW('Hygiene Data'!G43)))</f>
        <v/>
      </c>
      <c r="ED49" s="34" t="str">
        <f ca="1">+IF(OFFSET('Hygiene Data'!$H$12,0,10*ROW('Hygiene Data'!H43))="","",OFFSET('Hygiene Data'!$H$12,0,10*ROW('Hygiene Data'!H43)))</f>
        <v/>
      </c>
      <c r="EE49" s="34" t="str">
        <f ca="1">+IF(OFFSET('Hygiene Data'!$H$13,0,10*ROW('Hygiene Data'!H43))="","",OFFSET('Hygiene Data'!$H$13,0,10*ROW('Hygiene Data'!H43)))</f>
        <v/>
      </c>
      <c r="EF49" s="34" t="str">
        <f ca="1">+IF(OFFSET('Hygiene Data'!$H$14,0,10*ROW('Hygiene Data'!H43))="","",OFFSET('Hygiene Data'!$H$14,0,10*ROW('Hygiene Data'!H43)))</f>
        <v/>
      </c>
    </row>
    <row r="50" spans="1:136" x14ac:dyDescent="0.25">
      <c r="A50" s="57" t="str">
        <f ca="1">+IF(OFFSET('Water Data'!$B$1,0,10*ROW('Water Data'!B47))="","",OFFSET('Water Data'!$B$1,0,10*ROW('Water Data'!B47)))</f>
        <v/>
      </c>
      <c r="B50" s="57" t="str">
        <f ca="1">+IF(OFFSET('Water Data'!$A$3,0,10*ROW('Water Data'!A47))="","",OFFSET('Water Data'!$A$3,0,10*ROW('Water Data'!A47)))</f>
        <v/>
      </c>
      <c r="C50" s="57" t="str">
        <f ca="1">+IF(OFFSET('Water Data'!$C$3,0,10*ROW('Water Data'!C47))="","",OFFSET('Water Data'!$C$3,0,10*ROW('Water Data'!C47)))</f>
        <v/>
      </c>
      <c r="D50" s="248" t="e">
        <f ca="1">+IF(AND(ISNUMBER(OFFSET('Water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8" t="e">
        <f ca="1">+IF(AND(ISNUMBER(OFFSET('Water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8" t="e">
        <f ca="1">+IF(AND(ISNUMBER(OFFSET('Water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8" t="e">
        <f ca="1">+IF(AND(ISNUMBER(OFFSET('Water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8" t="e">
        <f ca="1">+IF(AND(ISNUMBER(OFFSET('Water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8" t="e">
        <f ca="1">+IF(AND(ISNUMBER(OFFSET('Water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8" t="e">
        <f ca="1">+IF(AND(ISNUMBER(OFFSET('Water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8" t="e">
        <f ca="1">+IF(AND(ISNUMBER(OFFSET('Water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8" t="e">
        <f ca="1">+IF(AND(ISNUMBER(OFFSET('Water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8" t="e">
        <f ca="1">+IF(AND(ISNUMBER(OFFSET('Water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8" t="e">
        <f ca="1">+IF(AND(ISNUMBER(OFFSET('Water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8" t="e">
        <f ca="1">+IF(AND(ISNUMBER(OFFSET('Water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8" t="e">
        <f ca="1">+IF(AND(ISNUMBER(OFFSET('Water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8" t="e">
        <f ca="1">+IF(AND(ISNUMBER(OFFSET('Water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8" t="e">
        <f ca="1">+IF(AND(ISNUMBER(OFFSET('Water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8" t="e">
        <f ca="1">+IF(AND(ISNUMBER(OFFSET('Water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8" t="e">
        <f ca="1">+IF(AND(ISNUMBER(OFFSET('Water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8" t="e">
        <f ca="1">+IF(AND(ISNUMBER(OFFSET('Water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9" t="e">
        <f ca="1">+IF(AND(ISNUMBER(OFFSET('Sanitation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9" t="e">
        <f ca="1">+IF(AND(ISNUMBER(OFFSET('Sanitation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9" t="e">
        <f ca="1">+IF(AND(ISNUMBER(OFFSET('Sanitation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9" t="e">
        <f ca="1">+IF(AND(ISNUMBER(OFFSET('Sanitation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9" t="e">
        <f ca="1">+IF(AND(ISNUMBER(OFFSET('Sanitation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9" t="e">
        <f ca="1">+IF(AND(ISNUMBER(OFFSET('Sanitation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9" t="e">
        <f ca="1">+IF(AND(ISNUMBER(OFFSET('Sanitation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9" t="e">
        <f ca="1">+IF(AND(ISNUMBER(OFFSET('Sanitation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9" t="e">
        <f ca="1">+IF(AND(ISNUMBER(OFFSET('Sanitation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9" t="e">
        <f ca="1">+IF(AND(ISNUMBER(OFFSET('Sanitation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9" t="e">
        <f ca="1">+IF(AND(ISNUMBER(OFFSET('Sanitation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9" t="e">
        <f ca="1">+IF(AND(ISNUMBER(OFFSET('Sanitation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9" t="e">
        <f ca="1">+IF(AND(ISNUMBER(OFFSET('Sanitation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9" t="e">
        <f ca="1">+IF(AND(ISNUMBER(OFFSET('Sanitation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9" t="e">
        <f ca="1">+IF(AND(ISNUMBER(OFFSET('Sanitation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9" t="e">
        <f ca="1">+IF(AND(ISNUMBER(OFFSET('Sanitation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9" t="e">
        <f ca="1">+IF(AND(ISNUMBER(OFFSET('Sanitation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9" t="e">
        <f ca="1">+IF(AND(ISNUMBER(OFFSET('Sanitation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9" t="e">
        <f ca="1">+IF(AND(ISNUMBER(OFFSET('Sanitation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9" t="e">
        <f ca="1">+IF(AND(ISNUMBER(OFFSET('Sanitation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9" t="e">
        <f ca="1">+IF(AND(ISNUMBER(OFFSET('Sanitation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9" t="e">
        <f ca="1">+IF(AND(ISNUMBER(OFFSET('Sanitation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9" t="e">
        <f ca="1">+IF(AND(ISNUMBER(OFFSET('Sanitation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9" t="e">
        <f ca="1">+IF(AND(ISNUMBER(OFFSET('Sanitation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9" t="e">
        <f ca="1">+IF(AND(ISNUMBER(OFFSET('Sanitation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9" t="e">
        <f ca="1">+IF(AND(ISNUMBER(OFFSET('Sanitation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9" t="e">
        <f ca="1">+IF(AND(ISNUMBER(OFFSET('Sanitation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9" t="e">
        <f ca="1">+IF(AND(ISNUMBER(OFFSET('Sanitation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9" t="e">
        <f ca="1">+IF(AND(ISNUMBER(OFFSET('Sanitation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9" t="e">
        <f ca="1">+IF(AND(ISNUMBER(OFFSET('Sanitation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0" t="e">
        <f ca="1">+IF(AND(ISNUMBER(OFFSET('Hygiene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0" t="e">
        <f ca="1">+IF(AND(ISNUMBER(OFFSET('Hygiene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0" t="e">
        <f ca="1">+IF(AND(ISNUMBER(OFFSET('Hygiene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0" t="e">
        <f ca="1">+IF(AND(ISNUMBER(OFFSET('Hygiene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0" t="e">
        <f ca="1">+IF(AND(ISNUMBER(OFFSET('Hygiene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0" t="e">
        <f ca="1">+IF(AND(ISNUMBER(OFFSET('Hygiene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0" t="e">
        <f ca="1">+IF(AND(ISNUMBER(OFFSET('Hygiene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0" t="e">
        <f ca="1">+IF(AND(ISNUMBER(OFFSET('Hygiene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0" t="e">
        <f ca="1">+IF(AND(ISNUMBER(OFFSET('Hygiene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0" t="e">
        <f ca="1">+IF(AND(ISNUMBER(OFFSET('Hygiene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0" t="e">
        <f ca="1">+IF(AND(ISNUMBER(OFFSET('Hygiene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0" t="e">
        <f ca="1">+IF(AND(ISNUMBER(OFFSET('Hygiene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0" t="e">
        <f ca="1">+IF(AND(ISNUMBER(OFFSET('Hygiene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0" t="e">
        <f ca="1">+IF(AND(ISNUMBER(OFFSET('Hygiene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0" t="e">
        <f ca="1">+IF(AND(ISNUMBER(OFFSET('Hygiene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0" t="e">
        <f ca="1">+IF(AND(ISNUMBER(OFFSET('Hygiene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0" t="e">
        <f ca="1">+IF(AND(ISNUMBER(OFFSET('Hygiene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0" t="e">
        <f ca="1">+IF(AND(ISNUMBER(OFFSET('Hygiene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1">+IF(OFFSET('Water Data'!$C$28,0,10*ROW('Water Data'!C44))="","",OFFSET('Water Data'!$C$28,0,10*ROW('Water Data'!C44)))</f>
        <v/>
      </c>
      <c r="BT50" s="34" t="str">
        <f ca="1">+IF(OFFSET('Water Data'!$C$29,0,10*ROW('Water Data'!C44))="","",OFFSET('Water Data'!$C$29,0,10*ROW('Water Data'!C44)))</f>
        <v/>
      </c>
      <c r="BU50" s="34" t="str">
        <f ca="1">+IF(OFFSET('Water Data'!$C$30,0,10*ROW('Water Data'!C44))="","",OFFSET('Water Data'!$C$30,0,10*ROW('Water Data'!C44)))</f>
        <v/>
      </c>
      <c r="BV50" s="34" t="str">
        <f ca="1">+IF(OFFSET('Water Data'!$D$28,0,10*ROW('Water Data'!D44))="","",OFFSET('Water Data'!$D$28,0,10*ROW('Water Data'!D44)))</f>
        <v/>
      </c>
      <c r="BW50" s="34" t="str">
        <f ca="1">+IF(OFFSET('Water Data'!$D$29,0,10*ROW('Water Data'!D44))="","",OFFSET('Water Data'!$D$29,0,10*ROW('Water Data'!D44)))</f>
        <v/>
      </c>
      <c r="BX50" s="34" t="str">
        <f ca="1">+IF(OFFSET('Water Data'!$D$30,0,10*ROW('Water Data'!D44))="","",OFFSET('Water Data'!$D$30,0,10*ROW('Water Data'!D44)))</f>
        <v/>
      </c>
      <c r="BY50" s="34" t="str">
        <f ca="1">+IF(OFFSET('Water Data'!$E$28,0,10*ROW('Water Data'!E44))="","",OFFSET('Water Data'!$E$28,0,10*ROW('Water Data'!E44)))</f>
        <v/>
      </c>
      <c r="BZ50" s="34" t="str">
        <f ca="1">+IF(OFFSET('Water Data'!$E$29,0,10*ROW('Water Data'!E44))="","",OFFSET('Water Data'!$E$29,0,10*ROW('Water Data'!E44)))</f>
        <v/>
      </c>
      <c r="CA50" s="34" t="str">
        <f ca="1">+IF(OFFSET('Water Data'!$E$30,0,10*ROW('Water Data'!E44))="","",OFFSET('Water Data'!$E$30,0,10*ROW('Water Data'!E44)))</f>
        <v/>
      </c>
      <c r="CB50" s="34" t="str">
        <f ca="1">+IF(OFFSET('Water Data'!$F$28,0,10*ROW('Water Data'!F44))="","",OFFSET('Water Data'!$F$28,0,10*ROW('Water Data'!F44)))</f>
        <v/>
      </c>
      <c r="CC50" s="34" t="str">
        <f ca="1">+IF(OFFSET('Water Data'!$F$29,0,10*ROW('Water Data'!F44))="","",OFFSET('Water Data'!$F$29,0,10*ROW('Water Data'!F44)))</f>
        <v/>
      </c>
      <c r="CD50" s="34" t="str">
        <f ca="1">+IF(OFFSET('Water Data'!$F$30,0,10*ROW('Water Data'!F44))="","",OFFSET('Water Data'!$F$30,0,10*ROW('Water Data'!F44)))</f>
        <v/>
      </c>
      <c r="CE50" s="34" t="str">
        <f ca="1">+IF(OFFSET('Water Data'!$G$28,0,10*ROW('Water Data'!G44))="","",OFFSET('Water Data'!$G$28,0,10*ROW('Water Data'!G44)))</f>
        <v/>
      </c>
      <c r="CF50" s="34" t="str">
        <f ca="1">+IF(OFFSET('Water Data'!$G$29,0,10*ROW('Water Data'!G44))="","",OFFSET('Water Data'!$G$29,0,10*ROW('Water Data'!G44)))</f>
        <v/>
      </c>
      <c r="CG50" s="34" t="str">
        <f ca="1">+IF(OFFSET('Water Data'!$G$30,0,10*ROW('Water Data'!G44))="","",OFFSET('Water Data'!$G$30,0,10*ROW('Water Data'!G44)))</f>
        <v/>
      </c>
      <c r="CH50" s="34" t="str">
        <f ca="1">+IF(OFFSET('Water Data'!$H$28,0,10*ROW('Water Data'!H44))="","",OFFSET('Water Data'!$H$28,0,10*ROW('Water Data'!H44)))</f>
        <v/>
      </c>
      <c r="CI50" s="34" t="str">
        <f ca="1">+IF(OFFSET('Water Data'!$H$29,0,10*ROW('Water Data'!H44))="","",OFFSET('Water Data'!$H$29,0,10*ROW('Water Data'!H44)))</f>
        <v/>
      </c>
      <c r="CJ50" s="34" t="str">
        <f ca="1">+IF(OFFSET('Water Data'!$H$30,0,10*ROW('Water Data'!H44))="","",OFFSET('Water Data'!$H$30,0,10*ROW('Water Data'!H44)))</f>
        <v/>
      </c>
      <c r="CK50" s="34" t="str">
        <f ca="1">+IF(OFFSET('Sanitation Data'!$C$29,0,10*ROW('Sanitation Data'!C44))="","",OFFSET('Sanitation Data'!$C$29,0,10*ROW('Sanitation Data'!C44)))</f>
        <v/>
      </c>
      <c r="CL50" s="34" t="str">
        <f ca="1">+IF(OFFSET('Sanitation Data'!$C$30,0,10*ROW('Sanitation Data'!C44))="","",OFFSET('Sanitation Data'!$C$30,0,10*ROW('Sanitation Data'!C44)))</f>
        <v/>
      </c>
      <c r="CM50" s="34" t="str">
        <f ca="1">+IF(OFFSET('Sanitation Data'!$C$31,0,10*ROW('Sanitation Data'!C44))="","",OFFSET('Sanitation Data'!$C$31,0,10*ROW('Sanitation Data'!C44)))</f>
        <v/>
      </c>
      <c r="CN50" s="34" t="str">
        <f ca="1">+IF(OFFSET('Sanitation Data'!$C$32,0,10*ROW('Sanitation Data'!C44))="","",OFFSET('Sanitation Data'!$C$32,0,10*ROW('Sanitation Data'!C44)))</f>
        <v/>
      </c>
      <c r="CO50" s="34" t="str">
        <f ca="1">+IF(OFFSET('Sanitation Data'!$C$33,0,10*ROW('Sanitation Data'!C44))="","",OFFSET('Sanitation Data'!$C$33,0,10*ROW('Sanitation Data'!C44)))</f>
        <v/>
      </c>
      <c r="CP50" s="34" t="str">
        <f ca="1">+IF(OFFSET('Sanitation Data'!$D$29,0,10*ROW('Sanitation Data'!D44))="","",OFFSET('Sanitation Data'!$D$29,0,10*ROW('Sanitation Data'!D44)))</f>
        <v/>
      </c>
      <c r="CQ50" s="34" t="str">
        <f ca="1">+IF(OFFSET('Sanitation Data'!$D$30,0,10*ROW('Sanitation Data'!D44))="","",OFFSET('Sanitation Data'!$D$30,0,10*ROW('Sanitation Data'!D44)))</f>
        <v/>
      </c>
      <c r="CR50" s="34" t="str">
        <f ca="1">+IF(OFFSET('Sanitation Data'!$D$31,0,10*ROW('Sanitation Data'!D44))="","",OFFSET('Sanitation Data'!$D$31,0,10*ROW('Sanitation Data'!D44)))</f>
        <v/>
      </c>
      <c r="CS50" s="34" t="str">
        <f ca="1">+IF(OFFSET('Sanitation Data'!$D$32,0,10*ROW('Sanitation Data'!D44))="","",OFFSET('Sanitation Data'!$D$32,0,10*ROW('Sanitation Data'!D44)))</f>
        <v/>
      </c>
      <c r="CT50" s="34" t="str">
        <f ca="1">+IF(OFFSET('Sanitation Data'!$D$33,0,10*ROW('Sanitation Data'!D44))="","",OFFSET('Sanitation Data'!$D$33,0,10*ROW('Sanitation Data'!D44)))</f>
        <v/>
      </c>
      <c r="CU50" s="34" t="str">
        <f ca="1">+IF(OFFSET('Sanitation Data'!$E$29,0,10*ROW('Sanitation Data'!E44))="","",OFFSET('Sanitation Data'!$E$29,0,10*ROW('Sanitation Data'!E44)))</f>
        <v/>
      </c>
      <c r="CV50" s="34" t="str">
        <f ca="1">+IF(OFFSET('Sanitation Data'!$E$30,0,10*ROW('Sanitation Data'!E44))="","",OFFSET('Sanitation Data'!$E$30,0,10*ROW('Sanitation Data'!E44)))</f>
        <v/>
      </c>
      <c r="CW50" s="34" t="str">
        <f ca="1">+IF(OFFSET('Sanitation Data'!$E$31,0,10*ROW('Sanitation Data'!E44))="","",OFFSET('Sanitation Data'!$E$31,0,10*ROW('Sanitation Data'!E44)))</f>
        <v/>
      </c>
      <c r="CX50" s="34" t="str">
        <f ca="1">+IF(OFFSET('Sanitation Data'!$E$32,0,10*ROW('Sanitation Data'!E44))="","",OFFSET('Sanitation Data'!$E$32,0,10*ROW('Sanitation Data'!E44)))</f>
        <v/>
      </c>
      <c r="CY50" s="34" t="str">
        <f ca="1">+IF(OFFSET('Sanitation Data'!$E$33,0,10*ROW('Sanitation Data'!E44))="","",OFFSET('Sanitation Data'!$E$33,0,10*ROW('Sanitation Data'!E44)))</f>
        <v/>
      </c>
      <c r="CZ50" s="34" t="str">
        <f ca="1">+IF(OFFSET('Sanitation Data'!$F$29,0,10*ROW('Sanitation Data'!F44))="","",OFFSET('Sanitation Data'!$F$29,0,10*ROW('Sanitation Data'!F44)))</f>
        <v/>
      </c>
      <c r="DA50" s="34" t="str">
        <f ca="1">+IF(OFFSET('Sanitation Data'!$F$30,0,10*ROW('Sanitation Data'!F44))="","",OFFSET('Sanitation Data'!$F$30,0,10*ROW('Sanitation Data'!F44)))</f>
        <v/>
      </c>
      <c r="DB50" s="34" t="str">
        <f ca="1">+IF(OFFSET('Sanitation Data'!$F$31,0,10*ROW('Sanitation Data'!F44))="","",OFFSET('Sanitation Data'!$F$31,0,10*ROW('Sanitation Data'!F44)))</f>
        <v/>
      </c>
      <c r="DC50" s="34" t="str">
        <f ca="1">+IF(OFFSET('Sanitation Data'!$F$32,0,10*ROW('Sanitation Data'!F44))="","",OFFSET('Sanitation Data'!$F$32,0,10*ROW('Sanitation Data'!F44)))</f>
        <v/>
      </c>
      <c r="DD50" s="34" t="str">
        <f ca="1">+IF(OFFSET('Sanitation Data'!$F$33,0,10*ROW('Sanitation Data'!F44))="","",OFFSET('Sanitation Data'!$F$33,0,10*ROW('Sanitation Data'!F44)))</f>
        <v/>
      </c>
      <c r="DE50" s="34" t="str">
        <f ca="1">+IF(OFFSET('Sanitation Data'!$G$29,0,10*ROW('Sanitation Data'!G44))="","",OFFSET('Sanitation Data'!$G$29,0,10*ROW('Sanitation Data'!G44)))</f>
        <v/>
      </c>
      <c r="DF50" s="34" t="str">
        <f ca="1">+IF(OFFSET('Sanitation Data'!$G$30,0,10*ROW('Sanitation Data'!G44))="","",OFFSET('Sanitation Data'!$G$30,0,10*ROW('Sanitation Data'!G44)))</f>
        <v/>
      </c>
      <c r="DG50" s="34" t="str">
        <f ca="1">+IF(OFFSET('Sanitation Data'!$G$31,0,10*ROW('Sanitation Data'!G44))="","",OFFSET('Sanitation Data'!$G$31,0,10*ROW('Sanitation Data'!G44)))</f>
        <v/>
      </c>
      <c r="DH50" s="34" t="str">
        <f ca="1">+IF(OFFSET('Sanitation Data'!$G$32,0,10*ROW('Sanitation Data'!G44))="","",OFFSET('Sanitation Data'!$G$32,0,10*ROW('Sanitation Data'!G44)))</f>
        <v/>
      </c>
      <c r="DI50" s="34" t="str">
        <f ca="1">+IF(OFFSET('Sanitation Data'!$G$33,0,10*ROW('Sanitation Data'!G44))="","",OFFSET('Sanitation Data'!$G$33,0,10*ROW('Sanitation Data'!G44)))</f>
        <v/>
      </c>
      <c r="DJ50" s="34" t="str">
        <f ca="1">+IF(OFFSET('Sanitation Data'!$H$29,0,10*ROW('Sanitation Data'!H44))="","",OFFSET('Sanitation Data'!$H$29,0,10*ROW('Sanitation Data'!H44)))</f>
        <v/>
      </c>
      <c r="DK50" s="34" t="str">
        <f ca="1">+IF(OFFSET('Sanitation Data'!$H$30,0,10*ROW('Sanitation Data'!H44))="","",OFFSET('Sanitation Data'!$H$30,0,10*ROW('Sanitation Data'!H44)))</f>
        <v/>
      </c>
      <c r="DL50" s="34" t="str">
        <f ca="1">+IF(OFFSET('Sanitation Data'!$H$31,0,10*ROW('Sanitation Data'!H44))="","",OFFSET('Sanitation Data'!$H$31,0,10*ROW('Sanitation Data'!H44)))</f>
        <v/>
      </c>
      <c r="DM50" s="34" t="str">
        <f ca="1">+IF(OFFSET('Sanitation Data'!$H$32,0,10*ROW('Sanitation Data'!H44))="","",OFFSET('Sanitation Data'!$H$32,0,10*ROW('Sanitation Data'!H44)))</f>
        <v/>
      </c>
      <c r="DN50" s="34" t="str">
        <f ca="1">+IF(OFFSET('Sanitation Data'!$H$33,0,10*ROW('Sanitation Data'!H44))="","",OFFSET('Sanitation Data'!$H$33,0,10*ROW('Sanitation Data'!H44)))</f>
        <v/>
      </c>
      <c r="DO50" s="34" t="str">
        <f ca="1">+IF(OFFSET('Hygiene Data'!$C$12,0,10*ROW('Hygiene Data'!C44))="","",OFFSET('Hygiene Data'!$C$12,0,10*ROW('Hygiene Data'!C44)))</f>
        <v/>
      </c>
      <c r="DP50" s="34" t="str">
        <f ca="1">+IF(OFFSET('Hygiene Data'!$C$13,0,10*ROW('Hygiene Data'!C44))="","",OFFSET('Hygiene Data'!$C$13,0,10*ROW('Hygiene Data'!C44)))</f>
        <v/>
      </c>
      <c r="DQ50" s="34" t="str">
        <f ca="1">+IF(OFFSET('Hygiene Data'!$C$14,0,10*ROW('Hygiene Data'!C44))="","",OFFSET('Hygiene Data'!$C$14,0,10*ROW('Hygiene Data'!C44)))</f>
        <v/>
      </c>
      <c r="DR50" s="34" t="str">
        <f ca="1">+IF(OFFSET('Hygiene Data'!$D$12,0,10*ROW('Hygiene Data'!D44))="","",OFFSET('Hygiene Data'!$D$12,0,10*ROW('Hygiene Data'!D44)))</f>
        <v/>
      </c>
      <c r="DS50" s="34" t="str">
        <f ca="1">+IF(OFFSET('Hygiene Data'!$D$13,0,10*ROW('Hygiene Data'!D44))="","",OFFSET('Hygiene Data'!$D$13,0,10*ROW('Hygiene Data'!D44)))</f>
        <v/>
      </c>
      <c r="DT50" s="34" t="str">
        <f ca="1">+IF(OFFSET('Hygiene Data'!$D$14,0,10*ROW('Hygiene Data'!D44))="","",OFFSET('Hygiene Data'!$D$14,0,10*ROW('Hygiene Data'!D44)))</f>
        <v/>
      </c>
      <c r="DU50" s="34" t="str">
        <f ca="1">+IF(OFFSET('Hygiene Data'!$E$12,0,10*ROW('Hygiene Data'!E44))="","",OFFSET('Hygiene Data'!$E$12,0,10*ROW('Hygiene Data'!E44)))</f>
        <v/>
      </c>
      <c r="DV50" s="34" t="str">
        <f ca="1">+IF(OFFSET('Hygiene Data'!$E$13,0,10*ROW('Hygiene Data'!E44))="","",OFFSET('Hygiene Data'!$E$13,0,10*ROW('Hygiene Data'!E44)))</f>
        <v/>
      </c>
      <c r="DW50" s="34" t="str">
        <f ca="1">+IF(OFFSET('Hygiene Data'!$E$14,0,10*ROW('Hygiene Data'!E44))="","",OFFSET('Hygiene Data'!$E$14,0,10*ROW('Hygiene Data'!E44)))</f>
        <v/>
      </c>
      <c r="DX50" s="34" t="str">
        <f ca="1">+IF(OFFSET('Hygiene Data'!$F$12,0,10*ROW('Hygiene Data'!F44))="","",OFFSET('Hygiene Data'!$F$12,0,10*ROW('Hygiene Data'!F44)))</f>
        <v/>
      </c>
      <c r="DY50" s="34" t="str">
        <f ca="1">+IF(OFFSET('Hygiene Data'!$F$13,0,10*ROW('Hygiene Data'!F44))="","",OFFSET('Hygiene Data'!$F$13,0,10*ROW('Hygiene Data'!F44)))</f>
        <v/>
      </c>
      <c r="DZ50" s="34" t="str">
        <f ca="1">+IF(OFFSET('Hygiene Data'!$F$14,0,10*ROW('Hygiene Data'!F44))="","",OFFSET('Hygiene Data'!$F$14,0,10*ROW('Hygiene Data'!F44)))</f>
        <v/>
      </c>
      <c r="EA50" s="34" t="str">
        <f ca="1">+IF(OFFSET('Hygiene Data'!$G$12,0,10*ROW('Hygiene Data'!G44))="","",OFFSET('Hygiene Data'!$G$12,0,10*ROW('Hygiene Data'!G44)))</f>
        <v/>
      </c>
      <c r="EB50" s="34" t="str">
        <f ca="1">+IF(OFFSET('Hygiene Data'!$G$13,0,10*ROW('Hygiene Data'!G44))="","",OFFSET('Hygiene Data'!$G$13,0,10*ROW('Hygiene Data'!G44)))</f>
        <v/>
      </c>
      <c r="EC50" s="34" t="str">
        <f ca="1">+IF(OFFSET('Hygiene Data'!$G$14,0,10*ROW('Hygiene Data'!G44))="","",OFFSET('Hygiene Data'!$G$14,0,10*ROW('Hygiene Data'!G44)))</f>
        <v/>
      </c>
      <c r="ED50" s="34" t="str">
        <f ca="1">+IF(OFFSET('Hygiene Data'!$H$12,0,10*ROW('Hygiene Data'!H44))="","",OFFSET('Hygiene Data'!$H$12,0,10*ROW('Hygiene Data'!H44)))</f>
        <v/>
      </c>
      <c r="EE50" s="34" t="str">
        <f ca="1">+IF(OFFSET('Hygiene Data'!$H$13,0,10*ROW('Hygiene Data'!H44))="","",OFFSET('Hygiene Data'!$H$13,0,10*ROW('Hygiene Data'!H44)))</f>
        <v/>
      </c>
      <c r="EF50" s="34" t="str">
        <f ca="1">+IF(OFFSET('Hygiene Data'!$H$14,0,10*ROW('Hygiene Data'!H44))="","",OFFSET('Hygiene Data'!$H$14,0,10*ROW('Hygiene Data'!H44)))</f>
        <v/>
      </c>
    </row>
    <row r="51" spans="1:136" x14ac:dyDescent="0.25">
      <c r="A51" s="57" t="str">
        <f ca="1">+IF(OFFSET('Water Data'!$B$1,0,10*ROW('Water Data'!B48))="","",OFFSET('Water Data'!$B$1,0,10*ROW('Water Data'!B48)))</f>
        <v/>
      </c>
      <c r="B51" s="57" t="str">
        <f ca="1">+IF(OFFSET('Water Data'!$A$3,0,10*ROW('Water Data'!A48))="","",OFFSET('Water Data'!$A$3,0,10*ROW('Water Data'!A48)))</f>
        <v/>
      </c>
      <c r="C51" s="57" t="str">
        <f ca="1">+IF(OFFSET('Water Data'!$C$3,0,10*ROW('Water Data'!C48))="","",OFFSET('Water Data'!$C$3,0,10*ROW('Water Data'!C48)))</f>
        <v/>
      </c>
      <c r="D51" s="248" t="e">
        <f ca="1">+IF(AND(ISNUMBER(OFFSET('Water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8" t="e">
        <f ca="1">+IF(AND(ISNUMBER(OFFSET('Water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8" t="e">
        <f ca="1">+IF(AND(ISNUMBER(OFFSET('Water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8" t="e">
        <f ca="1">+IF(AND(ISNUMBER(OFFSET('Water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8" t="e">
        <f ca="1">+IF(AND(ISNUMBER(OFFSET('Water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8" t="e">
        <f ca="1">+IF(AND(ISNUMBER(OFFSET('Water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8" t="e">
        <f ca="1">+IF(AND(ISNUMBER(OFFSET('Water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8" t="e">
        <f ca="1">+IF(AND(ISNUMBER(OFFSET('Water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8" t="e">
        <f ca="1">+IF(AND(ISNUMBER(OFFSET('Water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8" t="e">
        <f ca="1">+IF(AND(ISNUMBER(OFFSET('Water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8" t="e">
        <f ca="1">+IF(AND(ISNUMBER(OFFSET('Water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8" t="e">
        <f ca="1">+IF(AND(ISNUMBER(OFFSET('Water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8" t="e">
        <f ca="1">+IF(AND(ISNUMBER(OFFSET('Water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8" t="e">
        <f ca="1">+IF(AND(ISNUMBER(OFFSET('Water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8" t="e">
        <f ca="1">+IF(AND(ISNUMBER(OFFSET('Water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8" t="e">
        <f ca="1">+IF(AND(ISNUMBER(OFFSET('Water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8" t="e">
        <f ca="1">+IF(AND(ISNUMBER(OFFSET('Water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8" t="e">
        <f ca="1">+IF(AND(ISNUMBER(OFFSET('Water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9" t="e">
        <f ca="1">+IF(AND(ISNUMBER(OFFSET('Sanitation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9" t="e">
        <f ca="1">+IF(AND(ISNUMBER(OFFSET('Sanitation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9" t="e">
        <f ca="1">+IF(AND(ISNUMBER(OFFSET('Sanitation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9" t="e">
        <f ca="1">+IF(AND(ISNUMBER(OFFSET('Sanitation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9" t="e">
        <f ca="1">+IF(AND(ISNUMBER(OFFSET('Sanitation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9" t="e">
        <f ca="1">+IF(AND(ISNUMBER(OFFSET('Sanitation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9" t="e">
        <f ca="1">+IF(AND(ISNUMBER(OFFSET('Sanitation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9" t="e">
        <f ca="1">+IF(AND(ISNUMBER(OFFSET('Sanitation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9" t="e">
        <f ca="1">+IF(AND(ISNUMBER(OFFSET('Sanitation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9" t="e">
        <f ca="1">+IF(AND(ISNUMBER(OFFSET('Sanitation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9" t="e">
        <f ca="1">+IF(AND(ISNUMBER(OFFSET('Sanitation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9" t="e">
        <f ca="1">+IF(AND(ISNUMBER(OFFSET('Sanitation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9" t="e">
        <f ca="1">+IF(AND(ISNUMBER(OFFSET('Sanitation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9" t="e">
        <f ca="1">+IF(AND(ISNUMBER(OFFSET('Sanitation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9" t="e">
        <f ca="1">+IF(AND(ISNUMBER(OFFSET('Sanitation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9" t="e">
        <f ca="1">+IF(AND(ISNUMBER(OFFSET('Sanitation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9" t="e">
        <f ca="1">+IF(AND(ISNUMBER(OFFSET('Sanitation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9" t="e">
        <f ca="1">+IF(AND(ISNUMBER(OFFSET('Sanitation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9" t="e">
        <f ca="1">+IF(AND(ISNUMBER(OFFSET('Sanitation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9" t="e">
        <f ca="1">+IF(AND(ISNUMBER(OFFSET('Sanitation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9" t="e">
        <f ca="1">+IF(AND(ISNUMBER(OFFSET('Sanitation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9" t="e">
        <f ca="1">+IF(AND(ISNUMBER(OFFSET('Sanitation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9" t="e">
        <f ca="1">+IF(AND(ISNUMBER(OFFSET('Sanitation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9" t="e">
        <f ca="1">+IF(AND(ISNUMBER(OFFSET('Sanitation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9" t="e">
        <f ca="1">+IF(AND(ISNUMBER(OFFSET('Sanitation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9" t="e">
        <f ca="1">+IF(AND(ISNUMBER(OFFSET('Sanitation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9" t="e">
        <f ca="1">+IF(AND(ISNUMBER(OFFSET('Sanitation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9" t="e">
        <f ca="1">+IF(AND(ISNUMBER(OFFSET('Sanitation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9" t="e">
        <f ca="1">+IF(AND(ISNUMBER(OFFSET('Sanitation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9" t="e">
        <f ca="1">+IF(AND(ISNUMBER(OFFSET('Sanitation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0" t="e">
        <f ca="1">+IF(AND(ISNUMBER(OFFSET('Hygiene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0" t="e">
        <f ca="1">+IF(AND(ISNUMBER(OFFSET('Hygiene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0" t="e">
        <f ca="1">+IF(AND(ISNUMBER(OFFSET('Hygiene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0" t="e">
        <f ca="1">+IF(AND(ISNUMBER(OFFSET('Hygiene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0" t="e">
        <f ca="1">+IF(AND(ISNUMBER(OFFSET('Hygiene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0" t="e">
        <f ca="1">+IF(AND(ISNUMBER(OFFSET('Hygiene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0" t="e">
        <f ca="1">+IF(AND(ISNUMBER(OFFSET('Hygiene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0" t="e">
        <f ca="1">+IF(AND(ISNUMBER(OFFSET('Hygiene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0" t="e">
        <f ca="1">+IF(AND(ISNUMBER(OFFSET('Hygiene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0" t="e">
        <f ca="1">+IF(AND(ISNUMBER(OFFSET('Hygiene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0" t="e">
        <f ca="1">+IF(AND(ISNUMBER(OFFSET('Hygiene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0" t="e">
        <f ca="1">+IF(AND(ISNUMBER(OFFSET('Hygiene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0" t="e">
        <f ca="1">+IF(AND(ISNUMBER(OFFSET('Hygiene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0" t="e">
        <f ca="1">+IF(AND(ISNUMBER(OFFSET('Hygiene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0" t="e">
        <f ca="1">+IF(AND(ISNUMBER(OFFSET('Hygiene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0" t="e">
        <f ca="1">+IF(AND(ISNUMBER(OFFSET('Hygiene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0" t="e">
        <f ca="1">+IF(AND(ISNUMBER(OFFSET('Hygiene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0" t="e">
        <f ca="1">+IF(AND(ISNUMBER(OFFSET('Hygiene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1">+IF(OFFSET('Water Data'!$C$28,0,10*ROW('Water Data'!C45))="","",OFFSET('Water Data'!$C$28,0,10*ROW('Water Data'!C45)))</f>
        <v/>
      </c>
      <c r="BT51" s="34" t="str">
        <f ca="1">+IF(OFFSET('Water Data'!$C$29,0,10*ROW('Water Data'!C45))="","",OFFSET('Water Data'!$C$29,0,10*ROW('Water Data'!C45)))</f>
        <v/>
      </c>
      <c r="BU51" s="34" t="str">
        <f ca="1">+IF(OFFSET('Water Data'!$C$30,0,10*ROW('Water Data'!C45))="","",OFFSET('Water Data'!$C$30,0,10*ROW('Water Data'!C45)))</f>
        <v/>
      </c>
      <c r="BV51" s="34" t="str">
        <f ca="1">+IF(OFFSET('Water Data'!$D$28,0,10*ROW('Water Data'!D45))="","",OFFSET('Water Data'!$D$28,0,10*ROW('Water Data'!D45)))</f>
        <v/>
      </c>
      <c r="BW51" s="34" t="str">
        <f ca="1">+IF(OFFSET('Water Data'!$D$29,0,10*ROW('Water Data'!D45))="","",OFFSET('Water Data'!$D$29,0,10*ROW('Water Data'!D45)))</f>
        <v/>
      </c>
      <c r="BX51" s="34" t="str">
        <f ca="1">+IF(OFFSET('Water Data'!$D$30,0,10*ROW('Water Data'!D45))="","",OFFSET('Water Data'!$D$30,0,10*ROW('Water Data'!D45)))</f>
        <v/>
      </c>
      <c r="BY51" s="34" t="str">
        <f ca="1">+IF(OFFSET('Water Data'!$E$28,0,10*ROW('Water Data'!E45))="","",OFFSET('Water Data'!$E$28,0,10*ROW('Water Data'!E45)))</f>
        <v/>
      </c>
      <c r="BZ51" s="34" t="str">
        <f ca="1">+IF(OFFSET('Water Data'!$E$29,0,10*ROW('Water Data'!E45))="","",OFFSET('Water Data'!$E$29,0,10*ROW('Water Data'!E45)))</f>
        <v/>
      </c>
      <c r="CA51" s="34" t="str">
        <f ca="1">+IF(OFFSET('Water Data'!$E$30,0,10*ROW('Water Data'!E45))="","",OFFSET('Water Data'!$E$30,0,10*ROW('Water Data'!E45)))</f>
        <v/>
      </c>
      <c r="CB51" s="34" t="str">
        <f ca="1">+IF(OFFSET('Water Data'!$F$28,0,10*ROW('Water Data'!F45))="","",OFFSET('Water Data'!$F$28,0,10*ROW('Water Data'!F45)))</f>
        <v/>
      </c>
      <c r="CC51" s="34" t="str">
        <f ca="1">+IF(OFFSET('Water Data'!$F$29,0,10*ROW('Water Data'!F45))="","",OFFSET('Water Data'!$F$29,0,10*ROW('Water Data'!F45)))</f>
        <v/>
      </c>
      <c r="CD51" s="34" t="str">
        <f ca="1">+IF(OFFSET('Water Data'!$F$30,0,10*ROW('Water Data'!F45))="","",OFFSET('Water Data'!$F$30,0,10*ROW('Water Data'!F45)))</f>
        <v/>
      </c>
      <c r="CE51" s="34" t="str">
        <f ca="1">+IF(OFFSET('Water Data'!$G$28,0,10*ROW('Water Data'!G45))="","",OFFSET('Water Data'!$G$28,0,10*ROW('Water Data'!G45)))</f>
        <v/>
      </c>
      <c r="CF51" s="34" t="str">
        <f ca="1">+IF(OFFSET('Water Data'!$G$29,0,10*ROW('Water Data'!G45))="","",OFFSET('Water Data'!$G$29,0,10*ROW('Water Data'!G45)))</f>
        <v/>
      </c>
      <c r="CG51" s="34" t="str">
        <f ca="1">+IF(OFFSET('Water Data'!$G$30,0,10*ROW('Water Data'!G45))="","",OFFSET('Water Data'!$G$30,0,10*ROW('Water Data'!G45)))</f>
        <v/>
      </c>
      <c r="CH51" s="34" t="str">
        <f ca="1">+IF(OFFSET('Water Data'!$H$28,0,10*ROW('Water Data'!H45))="","",OFFSET('Water Data'!$H$28,0,10*ROW('Water Data'!H45)))</f>
        <v/>
      </c>
      <c r="CI51" s="34" t="str">
        <f ca="1">+IF(OFFSET('Water Data'!$H$29,0,10*ROW('Water Data'!H45))="","",OFFSET('Water Data'!$H$29,0,10*ROW('Water Data'!H45)))</f>
        <v/>
      </c>
      <c r="CJ51" s="34" t="str">
        <f ca="1">+IF(OFFSET('Water Data'!$H$30,0,10*ROW('Water Data'!H45))="","",OFFSET('Water Data'!$H$30,0,10*ROW('Water Data'!H45)))</f>
        <v/>
      </c>
      <c r="CK51" s="34" t="str">
        <f ca="1">+IF(OFFSET('Sanitation Data'!$C$29,0,10*ROW('Sanitation Data'!C45))="","",OFFSET('Sanitation Data'!$C$29,0,10*ROW('Sanitation Data'!C45)))</f>
        <v/>
      </c>
      <c r="CL51" s="34" t="str">
        <f ca="1">+IF(OFFSET('Sanitation Data'!$C$30,0,10*ROW('Sanitation Data'!C45))="","",OFFSET('Sanitation Data'!$C$30,0,10*ROW('Sanitation Data'!C45)))</f>
        <v/>
      </c>
      <c r="CM51" s="34" t="str">
        <f ca="1">+IF(OFFSET('Sanitation Data'!$C$31,0,10*ROW('Sanitation Data'!C45))="","",OFFSET('Sanitation Data'!$C$31,0,10*ROW('Sanitation Data'!C45)))</f>
        <v/>
      </c>
      <c r="CN51" s="34" t="str">
        <f ca="1">+IF(OFFSET('Sanitation Data'!$C$32,0,10*ROW('Sanitation Data'!C45))="","",OFFSET('Sanitation Data'!$C$32,0,10*ROW('Sanitation Data'!C45)))</f>
        <v/>
      </c>
      <c r="CO51" s="34" t="str">
        <f ca="1">+IF(OFFSET('Sanitation Data'!$C$33,0,10*ROW('Sanitation Data'!C45))="","",OFFSET('Sanitation Data'!$C$33,0,10*ROW('Sanitation Data'!C45)))</f>
        <v/>
      </c>
      <c r="CP51" s="34" t="str">
        <f ca="1">+IF(OFFSET('Sanitation Data'!$D$29,0,10*ROW('Sanitation Data'!D45))="","",OFFSET('Sanitation Data'!$D$29,0,10*ROW('Sanitation Data'!D45)))</f>
        <v/>
      </c>
      <c r="CQ51" s="34" t="str">
        <f ca="1">+IF(OFFSET('Sanitation Data'!$D$30,0,10*ROW('Sanitation Data'!D45))="","",OFFSET('Sanitation Data'!$D$30,0,10*ROW('Sanitation Data'!D45)))</f>
        <v/>
      </c>
      <c r="CR51" s="34" t="str">
        <f ca="1">+IF(OFFSET('Sanitation Data'!$D$31,0,10*ROW('Sanitation Data'!D45))="","",OFFSET('Sanitation Data'!$D$31,0,10*ROW('Sanitation Data'!D45)))</f>
        <v/>
      </c>
      <c r="CS51" s="34" t="str">
        <f ca="1">+IF(OFFSET('Sanitation Data'!$D$32,0,10*ROW('Sanitation Data'!D45))="","",OFFSET('Sanitation Data'!$D$32,0,10*ROW('Sanitation Data'!D45)))</f>
        <v/>
      </c>
      <c r="CT51" s="34" t="str">
        <f ca="1">+IF(OFFSET('Sanitation Data'!$D$33,0,10*ROW('Sanitation Data'!D45))="","",OFFSET('Sanitation Data'!$D$33,0,10*ROW('Sanitation Data'!D45)))</f>
        <v/>
      </c>
      <c r="CU51" s="34" t="str">
        <f ca="1">+IF(OFFSET('Sanitation Data'!$E$29,0,10*ROW('Sanitation Data'!E45))="","",OFFSET('Sanitation Data'!$E$29,0,10*ROW('Sanitation Data'!E45)))</f>
        <v/>
      </c>
      <c r="CV51" s="34" t="str">
        <f ca="1">+IF(OFFSET('Sanitation Data'!$E$30,0,10*ROW('Sanitation Data'!E45))="","",OFFSET('Sanitation Data'!$E$30,0,10*ROW('Sanitation Data'!E45)))</f>
        <v/>
      </c>
      <c r="CW51" s="34" t="str">
        <f ca="1">+IF(OFFSET('Sanitation Data'!$E$31,0,10*ROW('Sanitation Data'!E45))="","",OFFSET('Sanitation Data'!$E$31,0,10*ROW('Sanitation Data'!E45)))</f>
        <v/>
      </c>
      <c r="CX51" s="34" t="str">
        <f ca="1">+IF(OFFSET('Sanitation Data'!$E$32,0,10*ROW('Sanitation Data'!E45))="","",OFFSET('Sanitation Data'!$E$32,0,10*ROW('Sanitation Data'!E45)))</f>
        <v/>
      </c>
      <c r="CY51" s="34" t="str">
        <f ca="1">+IF(OFFSET('Sanitation Data'!$E$33,0,10*ROW('Sanitation Data'!E45))="","",OFFSET('Sanitation Data'!$E$33,0,10*ROW('Sanitation Data'!E45)))</f>
        <v/>
      </c>
      <c r="CZ51" s="34" t="str">
        <f ca="1">+IF(OFFSET('Sanitation Data'!$F$29,0,10*ROW('Sanitation Data'!F45))="","",OFFSET('Sanitation Data'!$F$29,0,10*ROW('Sanitation Data'!F45)))</f>
        <v/>
      </c>
      <c r="DA51" s="34" t="str">
        <f ca="1">+IF(OFFSET('Sanitation Data'!$F$30,0,10*ROW('Sanitation Data'!F45))="","",OFFSET('Sanitation Data'!$F$30,0,10*ROW('Sanitation Data'!F45)))</f>
        <v/>
      </c>
      <c r="DB51" s="34" t="str">
        <f ca="1">+IF(OFFSET('Sanitation Data'!$F$31,0,10*ROW('Sanitation Data'!F45))="","",OFFSET('Sanitation Data'!$F$31,0,10*ROW('Sanitation Data'!F45)))</f>
        <v/>
      </c>
      <c r="DC51" s="34" t="str">
        <f ca="1">+IF(OFFSET('Sanitation Data'!$F$32,0,10*ROW('Sanitation Data'!F45))="","",OFFSET('Sanitation Data'!$F$32,0,10*ROW('Sanitation Data'!F45)))</f>
        <v/>
      </c>
      <c r="DD51" s="34" t="str">
        <f ca="1">+IF(OFFSET('Sanitation Data'!$F$33,0,10*ROW('Sanitation Data'!F45))="","",OFFSET('Sanitation Data'!$F$33,0,10*ROW('Sanitation Data'!F45)))</f>
        <v/>
      </c>
      <c r="DE51" s="34" t="str">
        <f ca="1">+IF(OFFSET('Sanitation Data'!$G$29,0,10*ROW('Sanitation Data'!G45))="","",OFFSET('Sanitation Data'!$G$29,0,10*ROW('Sanitation Data'!G45)))</f>
        <v/>
      </c>
      <c r="DF51" s="34" t="str">
        <f ca="1">+IF(OFFSET('Sanitation Data'!$G$30,0,10*ROW('Sanitation Data'!G45))="","",OFFSET('Sanitation Data'!$G$30,0,10*ROW('Sanitation Data'!G45)))</f>
        <v/>
      </c>
      <c r="DG51" s="34" t="str">
        <f ca="1">+IF(OFFSET('Sanitation Data'!$G$31,0,10*ROW('Sanitation Data'!G45))="","",OFFSET('Sanitation Data'!$G$31,0,10*ROW('Sanitation Data'!G45)))</f>
        <v/>
      </c>
      <c r="DH51" s="34" t="str">
        <f ca="1">+IF(OFFSET('Sanitation Data'!$G$32,0,10*ROW('Sanitation Data'!G45))="","",OFFSET('Sanitation Data'!$G$32,0,10*ROW('Sanitation Data'!G45)))</f>
        <v/>
      </c>
      <c r="DI51" s="34" t="str">
        <f ca="1">+IF(OFFSET('Sanitation Data'!$G$33,0,10*ROW('Sanitation Data'!G45))="","",OFFSET('Sanitation Data'!$G$33,0,10*ROW('Sanitation Data'!G45)))</f>
        <v/>
      </c>
      <c r="DJ51" s="34" t="str">
        <f ca="1">+IF(OFFSET('Sanitation Data'!$H$29,0,10*ROW('Sanitation Data'!H45))="","",OFFSET('Sanitation Data'!$H$29,0,10*ROW('Sanitation Data'!H45)))</f>
        <v/>
      </c>
      <c r="DK51" s="34" t="str">
        <f ca="1">+IF(OFFSET('Sanitation Data'!$H$30,0,10*ROW('Sanitation Data'!H45))="","",OFFSET('Sanitation Data'!$H$30,0,10*ROW('Sanitation Data'!H45)))</f>
        <v/>
      </c>
      <c r="DL51" s="34" t="str">
        <f ca="1">+IF(OFFSET('Sanitation Data'!$H$31,0,10*ROW('Sanitation Data'!H45))="","",OFFSET('Sanitation Data'!$H$31,0,10*ROW('Sanitation Data'!H45)))</f>
        <v/>
      </c>
      <c r="DM51" s="34" t="str">
        <f ca="1">+IF(OFFSET('Sanitation Data'!$H$32,0,10*ROW('Sanitation Data'!H45))="","",OFFSET('Sanitation Data'!$H$32,0,10*ROW('Sanitation Data'!H45)))</f>
        <v/>
      </c>
      <c r="DN51" s="34" t="str">
        <f ca="1">+IF(OFFSET('Sanitation Data'!$H$33,0,10*ROW('Sanitation Data'!H45))="","",OFFSET('Sanitation Data'!$H$33,0,10*ROW('Sanitation Data'!H45)))</f>
        <v/>
      </c>
      <c r="DO51" s="34" t="str">
        <f ca="1">+IF(OFFSET('Hygiene Data'!$C$12,0,10*ROW('Hygiene Data'!C45))="","",OFFSET('Hygiene Data'!$C$12,0,10*ROW('Hygiene Data'!C45)))</f>
        <v/>
      </c>
      <c r="DP51" s="34" t="str">
        <f ca="1">+IF(OFFSET('Hygiene Data'!$C$13,0,10*ROW('Hygiene Data'!C45))="","",OFFSET('Hygiene Data'!$C$13,0,10*ROW('Hygiene Data'!C45)))</f>
        <v/>
      </c>
      <c r="DQ51" s="34" t="str">
        <f ca="1">+IF(OFFSET('Hygiene Data'!$C$14,0,10*ROW('Hygiene Data'!C45))="","",OFFSET('Hygiene Data'!$C$14,0,10*ROW('Hygiene Data'!C45)))</f>
        <v/>
      </c>
      <c r="DR51" s="34" t="str">
        <f ca="1">+IF(OFFSET('Hygiene Data'!$D$12,0,10*ROW('Hygiene Data'!D45))="","",OFFSET('Hygiene Data'!$D$12,0,10*ROW('Hygiene Data'!D45)))</f>
        <v/>
      </c>
      <c r="DS51" s="34" t="str">
        <f ca="1">+IF(OFFSET('Hygiene Data'!$D$13,0,10*ROW('Hygiene Data'!D45))="","",OFFSET('Hygiene Data'!$D$13,0,10*ROW('Hygiene Data'!D45)))</f>
        <v/>
      </c>
      <c r="DT51" s="34" t="str">
        <f ca="1">+IF(OFFSET('Hygiene Data'!$D$14,0,10*ROW('Hygiene Data'!D45))="","",OFFSET('Hygiene Data'!$D$14,0,10*ROW('Hygiene Data'!D45)))</f>
        <v/>
      </c>
      <c r="DU51" s="34" t="str">
        <f ca="1">+IF(OFFSET('Hygiene Data'!$E$12,0,10*ROW('Hygiene Data'!E45))="","",OFFSET('Hygiene Data'!$E$12,0,10*ROW('Hygiene Data'!E45)))</f>
        <v/>
      </c>
      <c r="DV51" s="34" t="str">
        <f ca="1">+IF(OFFSET('Hygiene Data'!$E$13,0,10*ROW('Hygiene Data'!E45))="","",OFFSET('Hygiene Data'!$E$13,0,10*ROW('Hygiene Data'!E45)))</f>
        <v/>
      </c>
      <c r="DW51" s="34" t="str">
        <f ca="1">+IF(OFFSET('Hygiene Data'!$E$14,0,10*ROW('Hygiene Data'!E45))="","",OFFSET('Hygiene Data'!$E$14,0,10*ROW('Hygiene Data'!E45)))</f>
        <v/>
      </c>
      <c r="DX51" s="34" t="str">
        <f ca="1">+IF(OFFSET('Hygiene Data'!$F$12,0,10*ROW('Hygiene Data'!F45))="","",OFFSET('Hygiene Data'!$F$12,0,10*ROW('Hygiene Data'!F45)))</f>
        <v/>
      </c>
      <c r="DY51" s="34" t="str">
        <f ca="1">+IF(OFFSET('Hygiene Data'!$F$13,0,10*ROW('Hygiene Data'!F45))="","",OFFSET('Hygiene Data'!$F$13,0,10*ROW('Hygiene Data'!F45)))</f>
        <v/>
      </c>
      <c r="DZ51" s="34" t="str">
        <f ca="1">+IF(OFFSET('Hygiene Data'!$F$14,0,10*ROW('Hygiene Data'!F45))="","",OFFSET('Hygiene Data'!$F$14,0,10*ROW('Hygiene Data'!F45)))</f>
        <v/>
      </c>
      <c r="EA51" s="34" t="str">
        <f ca="1">+IF(OFFSET('Hygiene Data'!$G$12,0,10*ROW('Hygiene Data'!G45))="","",OFFSET('Hygiene Data'!$G$12,0,10*ROW('Hygiene Data'!G45)))</f>
        <v/>
      </c>
      <c r="EB51" s="34" t="str">
        <f ca="1">+IF(OFFSET('Hygiene Data'!$G$13,0,10*ROW('Hygiene Data'!G45))="","",OFFSET('Hygiene Data'!$G$13,0,10*ROW('Hygiene Data'!G45)))</f>
        <v/>
      </c>
      <c r="EC51" s="34" t="str">
        <f ca="1">+IF(OFFSET('Hygiene Data'!$G$14,0,10*ROW('Hygiene Data'!G45))="","",OFFSET('Hygiene Data'!$G$14,0,10*ROW('Hygiene Data'!G45)))</f>
        <v/>
      </c>
      <c r="ED51" s="34" t="str">
        <f ca="1">+IF(OFFSET('Hygiene Data'!$H$12,0,10*ROW('Hygiene Data'!H45))="","",OFFSET('Hygiene Data'!$H$12,0,10*ROW('Hygiene Data'!H45)))</f>
        <v/>
      </c>
      <c r="EE51" s="34" t="str">
        <f ca="1">+IF(OFFSET('Hygiene Data'!$H$13,0,10*ROW('Hygiene Data'!H45))="","",OFFSET('Hygiene Data'!$H$13,0,10*ROW('Hygiene Data'!H45)))</f>
        <v/>
      </c>
      <c r="EF51" s="34" t="str">
        <f ca="1">+IF(OFFSET('Hygiene Data'!$H$14,0,10*ROW('Hygiene Data'!H45))="","",OFFSET('Hygiene Data'!$H$14,0,10*ROW('Hygiene Data'!H45)))</f>
        <v/>
      </c>
    </row>
    <row r="52" spans="1:136" x14ac:dyDescent="0.25">
      <c r="A52" s="57" t="str">
        <f ca="1">+IF(OFFSET('Water Data'!$B$1,0,10*ROW('Water Data'!B49))="","",OFFSET('Water Data'!$B$1,0,10*ROW('Water Data'!B49)))</f>
        <v/>
      </c>
      <c r="B52" s="57" t="str">
        <f ca="1">+IF(OFFSET('Water Data'!$A$3,0,10*ROW('Water Data'!A49))="","",OFFSET('Water Data'!$A$3,0,10*ROW('Water Data'!A49)))</f>
        <v/>
      </c>
      <c r="C52" s="57" t="str">
        <f ca="1">+IF(OFFSET('Water Data'!$C$3,0,10*ROW('Water Data'!C49))="","",OFFSET('Water Data'!$C$3,0,10*ROW('Water Data'!C49)))</f>
        <v/>
      </c>
      <c r="D52" s="248" t="e">
        <f ca="1">+IF(AND(ISNUMBER(OFFSET('Water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8" t="e">
        <f ca="1">+IF(AND(ISNUMBER(OFFSET('Water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8" t="e">
        <f ca="1">+IF(AND(ISNUMBER(OFFSET('Water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8" t="e">
        <f ca="1">+IF(AND(ISNUMBER(OFFSET('Water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8" t="e">
        <f ca="1">+IF(AND(ISNUMBER(OFFSET('Water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8" t="e">
        <f ca="1">+IF(AND(ISNUMBER(OFFSET('Water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8" t="e">
        <f ca="1">+IF(AND(ISNUMBER(OFFSET('Water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8" t="e">
        <f ca="1">+IF(AND(ISNUMBER(OFFSET('Water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8" t="e">
        <f ca="1">+IF(AND(ISNUMBER(OFFSET('Water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8" t="e">
        <f ca="1">+IF(AND(ISNUMBER(OFFSET('Water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8" t="e">
        <f ca="1">+IF(AND(ISNUMBER(OFFSET('Water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8" t="e">
        <f ca="1">+IF(AND(ISNUMBER(OFFSET('Water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8" t="e">
        <f ca="1">+IF(AND(ISNUMBER(OFFSET('Water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8" t="e">
        <f ca="1">+IF(AND(ISNUMBER(OFFSET('Water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8" t="e">
        <f ca="1">+IF(AND(ISNUMBER(OFFSET('Water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8" t="e">
        <f ca="1">+IF(AND(ISNUMBER(OFFSET('Water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8" t="e">
        <f ca="1">+IF(AND(ISNUMBER(OFFSET('Water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8" t="e">
        <f ca="1">+IF(AND(ISNUMBER(OFFSET('Water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9" t="e">
        <f ca="1">+IF(AND(ISNUMBER(OFFSET('Sanitation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9" t="e">
        <f ca="1">+IF(AND(ISNUMBER(OFFSET('Sanitation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9" t="e">
        <f ca="1">+IF(AND(ISNUMBER(OFFSET('Sanitation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9" t="e">
        <f ca="1">+IF(AND(ISNUMBER(OFFSET('Sanitation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9" t="e">
        <f ca="1">+IF(AND(ISNUMBER(OFFSET('Sanitation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9" t="e">
        <f ca="1">+IF(AND(ISNUMBER(OFFSET('Sanitation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9" t="e">
        <f ca="1">+IF(AND(ISNUMBER(OFFSET('Sanitation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9" t="e">
        <f ca="1">+IF(AND(ISNUMBER(OFFSET('Sanitation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9" t="e">
        <f ca="1">+IF(AND(ISNUMBER(OFFSET('Sanitation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9" t="e">
        <f ca="1">+IF(AND(ISNUMBER(OFFSET('Sanitation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9" t="e">
        <f ca="1">+IF(AND(ISNUMBER(OFFSET('Sanitation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9" t="e">
        <f ca="1">+IF(AND(ISNUMBER(OFFSET('Sanitation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9" t="e">
        <f ca="1">+IF(AND(ISNUMBER(OFFSET('Sanitation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9" t="e">
        <f ca="1">+IF(AND(ISNUMBER(OFFSET('Sanitation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9" t="e">
        <f ca="1">+IF(AND(ISNUMBER(OFFSET('Sanitation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9" t="e">
        <f ca="1">+IF(AND(ISNUMBER(OFFSET('Sanitation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9" t="e">
        <f ca="1">+IF(AND(ISNUMBER(OFFSET('Sanitation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9" t="e">
        <f ca="1">+IF(AND(ISNUMBER(OFFSET('Sanitation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9" t="e">
        <f ca="1">+IF(AND(ISNUMBER(OFFSET('Sanitation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9" t="e">
        <f ca="1">+IF(AND(ISNUMBER(OFFSET('Sanitation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9" t="e">
        <f ca="1">+IF(AND(ISNUMBER(OFFSET('Sanitation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9" t="e">
        <f ca="1">+IF(AND(ISNUMBER(OFFSET('Sanitation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9" t="e">
        <f ca="1">+IF(AND(ISNUMBER(OFFSET('Sanitation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9" t="e">
        <f ca="1">+IF(AND(ISNUMBER(OFFSET('Sanitation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9" t="e">
        <f ca="1">+IF(AND(ISNUMBER(OFFSET('Sanitation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9" t="e">
        <f ca="1">+IF(AND(ISNUMBER(OFFSET('Sanitation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9" t="e">
        <f ca="1">+IF(AND(ISNUMBER(OFFSET('Sanitation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9" t="e">
        <f ca="1">+IF(AND(ISNUMBER(OFFSET('Sanitation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9" t="e">
        <f ca="1">+IF(AND(ISNUMBER(OFFSET('Sanitation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9" t="e">
        <f ca="1">+IF(AND(ISNUMBER(OFFSET('Sanitation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0" t="e">
        <f ca="1">+IF(AND(ISNUMBER(OFFSET('Hygiene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0" t="e">
        <f ca="1">+IF(AND(ISNUMBER(OFFSET('Hygiene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0" t="e">
        <f ca="1">+IF(AND(ISNUMBER(OFFSET('Hygiene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0" t="e">
        <f ca="1">+IF(AND(ISNUMBER(OFFSET('Hygiene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0" t="e">
        <f ca="1">+IF(AND(ISNUMBER(OFFSET('Hygiene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0" t="e">
        <f ca="1">+IF(AND(ISNUMBER(OFFSET('Hygiene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0" t="e">
        <f ca="1">+IF(AND(ISNUMBER(OFFSET('Hygiene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0" t="e">
        <f ca="1">+IF(AND(ISNUMBER(OFFSET('Hygiene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0" t="e">
        <f ca="1">+IF(AND(ISNUMBER(OFFSET('Hygiene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0" t="e">
        <f ca="1">+IF(AND(ISNUMBER(OFFSET('Hygiene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0" t="e">
        <f ca="1">+IF(AND(ISNUMBER(OFFSET('Hygiene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0" t="e">
        <f ca="1">+IF(AND(ISNUMBER(OFFSET('Hygiene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0" t="e">
        <f ca="1">+IF(AND(ISNUMBER(OFFSET('Hygiene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0" t="e">
        <f ca="1">+IF(AND(ISNUMBER(OFFSET('Hygiene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0" t="e">
        <f ca="1">+IF(AND(ISNUMBER(OFFSET('Hygiene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0" t="e">
        <f ca="1">+IF(AND(ISNUMBER(OFFSET('Hygiene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0" t="e">
        <f ca="1">+IF(AND(ISNUMBER(OFFSET('Hygiene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0" t="e">
        <f ca="1">+IF(AND(ISNUMBER(OFFSET('Hygiene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1">+IF(OFFSET('Water Data'!$C$28,0,10*ROW('Water Data'!C46))="","",OFFSET('Water Data'!$C$28,0,10*ROW('Water Data'!C46)))</f>
        <v/>
      </c>
      <c r="BT52" s="34" t="str">
        <f ca="1">+IF(OFFSET('Water Data'!$C$29,0,10*ROW('Water Data'!C46))="","",OFFSET('Water Data'!$C$29,0,10*ROW('Water Data'!C46)))</f>
        <v/>
      </c>
      <c r="BU52" s="34" t="str">
        <f ca="1">+IF(OFFSET('Water Data'!$C$30,0,10*ROW('Water Data'!C46))="","",OFFSET('Water Data'!$C$30,0,10*ROW('Water Data'!C46)))</f>
        <v/>
      </c>
      <c r="BV52" s="34" t="str">
        <f ca="1">+IF(OFFSET('Water Data'!$D$28,0,10*ROW('Water Data'!D46))="","",OFFSET('Water Data'!$D$28,0,10*ROW('Water Data'!D46)))</f>
        <v/>
      </c>
      <c r="BW52" s="34" t="str">
        <f ca="1">+IF(OFFSET('Water Data'!$D$29,0,10*ROW('Water Data'!D46))="","",OFFSET('Water Data'!$D$29,0,10*ROW('Water Data'!D46)))</f>
        <v/>
      </c>
      <c r="BX52" s="34" t="str">
        <f ca="1">+IF(OFFSET('Water Data'!$D$30,0,10*ROW('Water Data'!D46))="","",OFFSET('Water Data'!$D$30,0,10*ROW('Water Data'!D46)))</f>
        <v/>
      </c>
      <c r="BY52" s="34" t="str">
        <f ca="1">+IF(OFFSET('Water Data'!$E$28,0,10*ROW('Water Data'!E46))="","",OFFSET('Water Data'!$E$28,0,10*ROW('Water Data'!E46)))</f>
        <v/>
      </c>
      <c r="BZ52" s="34" t="str">
        <f ca="1">+IF(OFFSET('Water Data'!$E$29,0,10*ROW('Water Data'!E46))="","",OFFSET('Water Data'!$E$29,0,10*ROW('Water Data'!E46)))</f>
        <v/>
      </c>
      <c r="CA52" s="34" t="str">
        <f ca="1">+IF(OFFSET('Water Data'!$E$30,0,10*ROW('Water Data'!E46))="","",OFFSET('Water Data'!$E$30,0,10*ROW('Water Data'!E46)))</f>
        <v/>
      </c>
      <c r="CB52" s="34" t="str">
        <f ca="1">+IF(OFFSET('Water Data'!$F$28,0,10*ROW('Water Data'!F46))="","",OFFSET('Water Data'!$F$28,0,10*ROW('Water Data'!F46)))</f>
        <v/>
      </c>
      <c r="CC52" s="34" t="str">
        <f ca="1">+IF(OFFSET('Water Data'!$F$29,0,10*ROW('Water Data'!F46))="","",OFFSET('Water Data'!$F$29,0,10*ROW('Water Data'!F46)))</f>
        <v/>
      </c>
      <c r="CD52" s="34" t="str">
        <f ca="1">+IF(OFFSET('Water Data'!$F$30,0,10*ROW('Water Data'!F46))="","",OFFSET('Water Data'!$F$30,0,10*ROW('Water Data'!F46)))</f>
        <v/>
      </c>
      <c r="CE52" s="34" t="str">
        <f ca="1">+IF(OFFSET('Water Data'!$G$28,0,10*ROW('Water Data'!G46))="","",OFFSET('Water Data'!$G$28,0,10*ROW('Water Data'!G46)))</f>
        <v/>
      </c>
      <c r="CF52" s="34" t="str">
        <f ca="1">+IF(OFFSET('Water Data'!$G$29,0,10*ROW('Water Data'!G46))="","",OFFSET('Water Data'!$G$29,0,10*ROW('Water Data'!G46)))</f>
        <v/>
      </c>
      <c r="CG52" s="34" t="str">
        <f ca="1">+IF(OFFSET('Water Data'!$G$30,0,10*ROW('Water Data'!G46))="","",OFFSET('Water Data'!$G$30,0,10*ROW('Water Data'!G46)))</f>
        <v/>
      </c>
      <c r="CH52" s="34" t="str">
        <f ca="1">+IF(OFFSET('Water Data'!$H$28,0,10*ROW('Water Data'!H46))="","",OFFSET('Water Data'!$H$28,0,10*ROW('Water Data'!H46)))</f>
        <v/>
      </c>
      <c r="CI52" s="34" t="str">
        <f ca="1">+IF(OFFSET('Water Data'!$H$29,0,10*ROW('Water Data'!H46))="","",OFFSET('Water Data'!$H$29,0,10*ROW('Water Data'!H46)))</f>
        <v/>
      </c>
      <c r="CJ52" s="34" t="str">
        <f ca="1">+IF(OFFSET('Water Data'!$H$30,0,10*ROW('Water Data'!H46))="","",OFFSET('Water Data'!$H$30,0,10*ROW('Water Data'!H46)))</f>
        <v/>
      </c>
      <c r="CK52" s="34" t="str">
        <f ca="1">+IF(OFFSET('Sanitation Data'!$C$29,0,10*ROW('Sanitation Data'!C46))="","",OFFSET('Sanitation Data'!$C$29,0,10*ROW('Sanitation Data'!C46)))</f>
        <v/>
      </c>
      <c r="CL52" s="34" t="str">
        <f ca="1">+IF(OFFSET('Sanitation Data'!$C$30,0,10*ROW('Sanitation Data'!C46))="","",OFFSET('Sanitation Data'!$C$30,0,10*ROW('Sanitation Data'!C46)))</f>
        <v/>
      </c>
      <c r="CM52" s="34" t="str">
        <f ca="1">+IF(OFFSET('Sanitation Data'!$C$31,0,10*ROW('Sanitation Data'!C46))="","",OFFSET('Sanitation Data'!$C$31,0,10*ROW('Sanitation Data'!C46)))</f>
        <v/>
      </c>
      <c r="CN52" s="34" t="str">
        <f ca="1">+IF(OFFSET('Sanitation Data'!$C$32,0,10*ROW('Sanitation Data'!C46))="","",OFFSET('Sanitation Data'!$C$32,0,10*ROW('Sanitation Data'!C46)))</f>
        <v/>
      </c>
      <c r="CO52" s="34" t="str">
        <f ca="1">+IF(OFFSET('Sanitation Data'!$C$33,0,10*ROW('Sanitation Data'!C46))="","",OFFSET('Sanitation Data'!$C$33,0,10*ROW('Sanitation Data'!C46)))</f>
        <v/>
      </c>
      <c r="CP52" s="34" t="str">
        <f ca="1">+IF(OFFSET('Sanitation Data'!$D$29,0,10*ROW('Sanitation Data'!D46))="","",OFFSET('Sanitation Data'!$D$29,0,10*ROW('Sanitation Data'!D46)))</f>
        <v/>
      </c>
      <c r="CQ52" s="34" t="str">
        <f ca="1">+IF(OFFSET('Sanitation Data'!$D$30,0,10*ROW('Sanitation Data'!D46))="","",OFFSET('Sanitation Data'!$D$30,0,10*ROW('Sanitation Data'!D46)))</f>
        <v/>
      </c>
      <c r="CR52" s="34" t="str">
        <f ca="1">+IF(OFFSET('Sanitation Data'!$D$31,0,10*ROW('Sanitation Data'!D46))="","",OFFSET('Sanitation Data'!$D$31,0,10*ROW('Sanitation Data'!D46)))</f>
        <v/>
      </c>
      <c r="CS52" s="34" t="str">
        <f ca="1">+IF(OFFSET('Sanitation Data'!$D$32,0,10*ROW('Sanitation Data'!D46))="","",OFFSET('Sanitation Data'!$D$32,0,10*ROW('Sanitation Data'!D46)))</f>
        <v/>
      </c>
      <c r="CT52" s="34" t="str">
        <f ca="1">+IF(OFFSET('Sanitation Data'!$D$33,0,10*ROW('Sanitation Data'!D46))="","",OFFSET('Sanitation Data'!$D$33,0,10*ROW('Sanitation Data'!D46)))</f>
        <v/>
      </c>
      <c r="CU52" s="34" t="str">
        <f ca="1">+IF(OFFSET('Sanitation Data'!$E$29,0,10*ROW('Sanitation Data'!E46))="","",OFFSET('Sanitation Data'!$E$29,0,10*ROW('Sanitation Data'!E46)))</f>
        <v/>
      </c>
      <c r="CV52" s="34" t="str">
        <f ca="1">+IF(OFFSET('Sanitation Data'!$E$30,0,10*ROW('Sanitation Data'!E46))="","",OFFSET('Sanitation Data'!$E$30,0,10*ROW('Sanitation Data'!E46)))</f>
        <v/>
      </c>
      <c r="CW52" s="34" t="str">
        <f ca="1">+IF(OFFSET('Sanitation Data'!$E$31,0,10*ROW('Sanitation Data'!E46))="","",OFFSET('Sanitation Data'!$E$31,0,10*ROW('Sanitation Data'!E46)))</f>
        <v/>
      </c>
      <c r="CX52" s="34" t="str">
        <f ca="1">+IF(OFFSET('Sanitation Data'!$E$32,0,10*ROW('Sanitation Data'!E46))="","",OFFSET('Sanitation Data'!$E$32,0,10*ROW('Sanitation Data'!E46)))</f>
        <v/>
      </c>
      <c r="CY52" s="34" t="str">
        <f ca="1">+IF(OFFSET('Sanitation Data'!$E$33,0,10*ROW('Sanitation Data'!E46))="","",OFFSET('Sanitation Data'!$E$33,0,10*ROW('Sanitation Data'!E46)))</f>
        <v/>
      </c>
      <c r="CZ52" s="34" t="str">
        <f ca="1">+IF(OFFSET('Sanitation Data'!$F$29,0,10*ROW('Sanitation Data'!F46))="","",OFFSET('Sanitation Data'!$F$29,0,10*ROW('Sanitation Data'!F46)))</f>
        <v/>
      </c>
      <c r="DA52" s="34" t="str">
        <f ca="1">+IF(OFFSET('Sanitation Data'!$F$30,0,10*ROW('Sanitation Data'!F46))="","",OFFSET('Sanitation Data'!$F$30,0,10*ROW('Sanitation Data'!F46)))</f>
        <v/>
      </c>
      <c r="DB52" s="34" t="str">
        <f ca="1">+IF(OFFSET('Sanitation Data'!$F$31,0,10*ROW('Sanitation Data'!F46))="","",OFFSET('Sanitation Data'!$F$31,0,10*ROW('Sanitation Data'!F46)))</f>
        <v/>
      </c>
      <c r="DC52" s="34" t="str">
        <f ca="1">+IF(OFFSET('Sanitation Data'!$F$32,0,10*ROW('Sanitation Data'!F46))="","",OFFSET('Sanitation Data'!$F$32,0,10*ROW('Sanitation Data'!F46)))</f>
        <v/>
      </c>
      <c r="DD52" s="34" t="str">
        <f ca="1">+IF(OFFSET('Sanitation Data'!$F$33,0,10*ROW('Sanitation Data'!F46))="","",OFFSET('Sanitation Data'!$F$33,0,10*ROW('Sanitation Data'!F46)))</f>
        <v/>
      </c>
      <c r="DE52" s="34" t="str">
        <f ca="1">+IF(OFFSET('Sanitation Data'!$G$29,0,10*ROW('Sanitation Data'!G46))="","",OFFSET('Sanitation Data'!$G$29,0,10*ROW('Sanitation Data'!G46)))</f>
        <v/>
      </c>
      <c r="DF52" s="34" t="str">
        <f ca="1">+IF(OFFSET('Sanitation Data'!$G$30,0,10*ROW('Sanitation Data'!G46))="","",OFFSET('Sanitation Data'!$G$30,0,10*ROW('Sanitation Data'!G46)))</f>
        <v/>
      </c>
      <c r="DG52" s="34" t="str">
        <f ca="1">+IF(OFFSET('Sanitation Data'!$G$31,0,10*ROW('Sanitation Data'!G46))="","",OFFSET('Sanitation Data'!$G$31,0,10*ROW('Sanitation Data'!G46)))</f>
        <v/>
      </c>
      <c r="DH52" s="34" t="str">
        <f ca="1">+IF(OFFSET('Sanitation Data'!$G$32,0,10*ROW('Sanitation Data'!G46))="","",OFFSET('Sanitation Data'!$G$32,0,10*ROW('Sanitation Data'!G46)))</f>
        <v/>
      </c>
      <c r="DI52" s="34" t="str">
        <f ca="1">+IF(OFFSET('Sanitation Data'!$G$33,0,10*ROW('Sanitation Data'!G46))="","",OFFSET('Sanitation Data'!$G$33,0,10*ROW('Sanitation Data'!G46)))</f>
        <v/>
      </c>
      <c r="DJ52" s="34" t="str">
        <f ca="1">+IF(OFFSET('Sanitation Data'!$H$29,0,10*ROW('Sanitation Data'!H46))="","",OFFSET('Sanitation Data'!$H$29,0,10*ROW('Sanitation Data'!H46)))</f>
        <v/>
      </c>
      <c r="DK52" s="34" t="str">
        <f ca="1">+IF(OFFSET('Sanitation Data'!$H$30,0,10*ROW('Sanitation Data'!H46))="","",OFFSET('Sanitation Data'!$H$30,0,10*ROW('Sanitation Data'!H46)))</f>
        <v/>
      </c>
      <c r="DL52" s="34" t="str">
        <f ca="1">+IF(OFFSET('Sanitation Data'!$H$31,0,10*ROW('Sanitation Data'!H46))="","",OFFSET('Sanitation Data'!$H$31,0,10*ROW('Sanitation Data'!H46)))</f>
        <v/>
      </c>
      <c r="DM52" s="34" t="str">
        <f ca="1">+IF(OFFSET('Sanitation Data'!$H$32,0,10*ROW('Sanitation Data'!H46))="","",OFFSET('Sanitation Data'!$H$32,0,10*ROW('Sanitation Data'!H46)))</f>
        <v/>
      </c>
      <c r="DN52" s="34" t="str">
        <f ca="1">+IF(OFFSET('Sanitation Data'!$H$33,0,10*ROW('Sanitation Data'!H46))="","",OFFSET('Sanitation Data'!$H$33,0,10*ROW('Sanitation Data'!H46)))</f>
        <v/>
      </c>
      <c r="DO52" s="34" t="str">
        <f ca="1">+IF(OFFSET('Hygiene Data'!$C$12,0,10*ROW('Hygiene Data'!C46))="","",OFFSET('Hygiene Data'!$C$12,0,10*ROW('Hygiene Data'!C46)))</f>
        <v/>
      </c>
      <c r="DP52" s="34" t="str">
        <f ca="1">+IF(OFFSET('Hygiene Data'!$C$13,0,10*ROW('Hygiene Data'!C46))="","",OFFSET('Hygiene Data'!$C$13,0,10*ROW('Hygiene Data'!C46)))</f>
        <v/>
      </c>
      <c r="DQ52" s="34" t="str">
        <f ca="1">+IF(OFFSET('Hygiene Data'!$C$14,0,10*ROW('Hygiene Data'!C46))="","",OFFSET('Hygiene Data'!$C$14,0,10*ROW('Hygiene Data'!C46)))</f>
        <v/>
      </c>
      <c r="DR52" s="34" t="str">
        <f ca="1">+IF(OFFSET('Hygiene Data'!$D$12,0,10*ROW('Hygiene Data'!D46))="","",OFFSET('Hygiene Data'!$D$12,0,10*ROW('Hygiene Data'!D46)))</f>
        <v/>
      </c>
      <c r="DS52" s="34" t="str">
        <f ca="1">+IF(OFFSET('Hygiene Data'!$D$13,0,10*ROW('Hygiene Data'!D46))="","",OFFSET('Hygiene Data'!$D$13,0,10*ROW('Hygiene Data'!D46)))</f>
        <v/>
      </c>
      <c r="DT52" s="34" t="str">
        <f ca="1">+IF(OFFSET('Hygiene Data'!$D$14,0,10*ROW('Hygiene Data'!D46))="","",OFFSET('Hygiene Data'!$D$14,0,10*ROW('Hygiene Data'!D46)))</f>
        <v/>
      </c>
      <c r="DU52" s="34" t="str">
        <f ca="1">+IF(OFFSET('Hygiene Data'!$E$12,0,10*ROW('Hygiene Data'!E46))="","",OFFSET('Hygiene Data'!$E$12,0,10*ROW('Hygiene Data'!E46)))</f>
        <v/>
      </c>
      <c r="DV52" s="34" t="str">
        <f ca="1">+IF(OFFSET('Hygiene Data'!$E$13,0,10*ROW('Hygiene Data'!E46))="","",OFFSET('Hygiene Data'!$E$13,0,10*ROW('Hygiene Data'!E46)))</f>
        <v/>
      </c>
      <c r="DW52" s="34" t="str">
        <f ca="1">+IF(OFFSET('Hygiene Data'!$E$14,0,10*ROW('Hygiene Data'!E46))="","",OFFSET('Hygiene Data'!$E$14,0,10*ROW('Hygiene Data'!E46)))</f>
        <v/>
      </c>
      <c r="DX52" s="34" t="str">
        <f ca="1">+IF(OFFSET('Hygiene Data'!$F$12,0,10*ROW('Hygiene Data'!F46))="","",OFFSET('Hygiene Data'!$F$12,0,10*ROW('Hygiene Data'!F46)))</f>
        <v/>
      </c>
      <c r="DY52" s="34" t="str">
        <f ca="1">+IF(OFFSET('Hygiene Data'!$F$13,0,10*ROW('Hygiene Data'!F46))="","",OFFSET('Hygiene Data'!$F$13,0,10*ROW('Hygiene Data'!F46)))</f>
        <v/>
      </c>
      <c r="DZ52" s="34" t="str">
        <f ca="1">+IF(OFFSET('Hygiene Data'!$F$14,0,10*ROW('Hygiene Data'!F46))="","",OFFSET('Hygiene Data'!$F$14,0,10*ROW('Hygiene Data'!F46)))</f>
        <v/>
      </c>
      <c r="EA52" s="34" t="str">
        <f ca="1">+IF(OFFSET('Hygiene Data'!$G$12,0,10*ROW('Hygiene Data'!G46))="","",OFFSET('Hygiene Data'!$G$12,0,10*ROW('Hygiene Data'!G46)))</f>
        <v/>
      </c>
      <c r="EB52" s="34" t="str">
        <f ca="1">+IF(OFFSET('Hygiene Data'!$G$13,0,10*ROW('Hygiene Data'!G46))="","",OFFSET('Hygiene Data'!$G$13,0,10*ROW('Hygiene Data'!G46)))</f>
        <v/>
      </c>
      <c r="EC52" s="34" t="str">
        <f ca="1">+IF(OFFSET('Hygiene Data'!$G$14,0,10*ROW('Hygiene Data'!G46))="","",OFFSET('Hygiene Data'!$G$14,0,10*ROW('Hygiene Data'!G46)))</f>
        <v/>
      </c>
      <c r="ED52" s="34" t="str">
        <f ca="1">+IF(OFFSET('Hygiene Data'!$H$12,0,10*ROW('Hygiene Data'!H46))="","",OFFSET('Hygiene Data'!$H$12,0,10*ROW('Hygiene Data'!H46)))</f>
        <v/>
      </c>
      <c r="EE52" s="34" t="str">
        <f ca="1">+IF(OFFSET('Hygiene Data'!$H$13,0,10*ROW('Hygiene Data'!H46))="","",OFFSET('Hygiene Data'!$H$13,0,10*ROW('Hygiene Data'!H46)))</f>
        <v/>
      </c>
      <c r="EF52" s="34" t="str">
        <f ca="1">+IF(OFFSET('Hygiene Data'!$H$14,0,10*ROW('Hygiene Data'!H46))="","",OFFSET('Hygiene Data'!$H$14,0,10*ROW('Hygiene Data'!H46)))</f>
        <v/>
      </c>
    </row>
    <row r="53" spans="1:136" x14ac:dyDescent="0.25">
      <c r="A53" s="57" t="str">
        <f ca="1">+IF(OFFSET('Water Data'!$B$1,0,10*ROW('Water Data'!B50))="","",OFFSET('Water Data'!$B$1,0,10*ROW('Water Data'!B50)))</f>
        <v/>
      </c>
      <c r="B53" s="57" t="str">
        <f ca="1">+IF(OFFSET('Water Data'!$A$3,0,10*ROW('Water Data'!A50))="","",OFFSET('Water Data'!$A$3,0,10*ROW('Water Data'!A50)))</f>
        <v/>
      </c>
      <c r="C53" s="57" t="str">
        <f ca="1">+IF(OFFSET('Water Data'!$C$3,0,10*ROW('Water Data'!C50))="","",OFFSET('Water Data'!$C$3,0,10*ROW('Water Data'!C50)))</f>
        <v/>
      </c>
      <c r="D53" s="248" t="e">
        <f ca="1">+IF(AND(ISNUMBER(OFFSET('Water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8" t="e">
        <f ca="1">+IF(AND(ISNUMBER(OFFSET('Water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8" t="e">
        <f ca="1">+IF(AND(ISNUMBER(OFFSET('Water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8" t="e">
        <f ca="1">+IF(AND(ISNUMBER(OFFSET('Water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8" t="e">
        <f ca="1">+IF(AND(ISNUMBER(OFFSET('Water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8" t="e">
        <f ca="1">+IF(AND(ISNUMBER(OFFSET('Water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8" t="e">
        <f ca="1">+IF(AND(ISNUMBER(OFFSET('Water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8" t="e">
        <f ca="1">+IF(AND(ISNUMBER(OFFSET('Water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8" t="e">
        <f ca="1">+IF(AND(ISNUMBER(OFFSET('Water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8" t="e">
        <f ca="1">+IF(AND(ISNUMBER(OFFSET('Water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8" t="e">
        <f ca="1">+IF(AND(ISNUMBER(OFFSET('Water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8" t="e">
        <f ca="1">+IF(AND(ISNUMBER(OFFSET('Water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8" t="e">
        <f ca="1">+IF(AND(ISNUMBER(OFFSET('Water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8" t="e">
        <f ca="1">+IF(AND(ISNUMBER(OFFSET('Water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8" t="e">
        <f ca="1">+IF(AND(ISNUMBER(OFFSET('Water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8" t="e">
        <f ca="1">+IF(AND(ISNUMBER(OFFSET('Water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8" t="e">
        <f ca="1">+IF(AND(ISNUMBER(OFFSET('Water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8" t="e">
        <f ca="1">+IF(AND(ISNUMBER(OFFSET('Water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9" t="e">
        <f ca="1">+IF(AND(ISNUMBER(OFFSET('Sanitation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9" t="e">
        <f ca="1">+IF(AND(ISNUMBER(OFFSET('Sanitation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9" t="e">
        <f ca="1">+IF(AND(ISNUMBER(OFFSET('Sanitation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9" t="e">
        <f ca="1">+IF(AND(ISNUMBER(OFFSET('Sanitation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9" t="e">
        <f ca="1">+IF(AND(ISNUMBER(OFFSET('Sanitation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9" t="e">
        <f ca="1">+IF(AND(ISNUMBER(OFFSET('Sanitation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9" t="e">
        <f ca="1">+IF(AND(ISNUMBER(OFFSET('Sanitation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9" t="e">
        <f ca="1">+IF(AND(ISNUMBER(OFFSET('Sanitation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9" t="e">
        <f ca="1">+IF(AND(ISNUMBER(OFFSET('Sanitation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9" t="e">
        <f ca="1">+IF(AND(ISNUMBER(OFFSET('Sanitation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9" t="e">
        <f ca="1">+IF(AND(ISNUMBER(OFFSET('Sanitation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9" t="e">
        <f ca="1">+IF(AND(ISNUMBER(OFFSET('Sanitation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9" t="e">
        <f ca="1">+IF(AND(ISNUMBER(OFFSET('Sanitation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9" t="e">
        <f ca="1">+IF(AND(ISNUMBER(OFFSET('Sanitation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9" t="e">
        <f ca="1">+IF(AND(ISNUMBER(OFFSET('Sanitation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9" t="e">
        <f ca="1">+IF(AND(ISNUMBER(OFFSET('Sanitation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9" t="e">
        <f ca="1">+IF(AND(ISNUMBER(OFFSET('Sanitation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9" t="e">
        <f ca="1">+IF(AND(ISNUMBER(OFFSET('Sanitation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9" t="e">
        <f ca="1">+IF(AND(ISNUMBER(OFFSET('Sanitation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9" t="e">
        <f ca="1">+IF(AND(ISNUMBER(OFFSET('Sanitation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9" t="e">
        <f ca="1">+IF(AND(ISNUMBER(OFFSET('Sanitation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9" t="e">
        <f ca="1">+IF(AND(ISNUMBER(OFFSET('Sanitation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9" t="e">
        <f ca="1">+IF(AND(ISNUMBER(OFFSET('Sanitation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9" t="e">
        <f ca="1">+IF(AND(ISNUMBER(OFFSET('Sanitation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9" t="e">
        <f ca="1">+IF(AND(ISNUMBER(OFFSET('Sanitation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9" t="e">
        <f ca="1">+IF(AND(ISNUMBER(OFFSET('Sanitation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9" t="e">
        <f ca="1">+IF(AND(ISNUMBER(OFFSET('Sanitation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9" t="e">
        <f ca="1">+IF(AND(ISNUMBER(OFFSET('Sanitation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9" t="e">
        <f ca="1">+IF(AND(ISNUMBER(OFFSET('Sanitation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9" t="e">
        <f ca="1">+IF(AND(ISNUMBER(OFFSET('Sanitation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0" t="e">
        <f ca="1">+IF(AND(ISNUMBER(OFFSET('Hygiene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0" t="e">
        <f ca="1">+IF(AND(ISNUMBER(OFFSET('Hygiene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0" t="e">
        <f ca="1">+IF(AND(ISNUMBER(OFFSET('Hygiene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0" t="e">
        <f ca="1">+IF(AND(ISNUMBER(OFFSET('Hygiene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0" t="e">
        <f ca="1">+IF(AND(ISNUMBER(OFFSET('Hygiene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0" t="e">
        <f ca="1">+IF(AND(ISNUMBER(OFFSET('Hygiene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0" t="e">
        <f ca="1">+IF(AND(ISNUMBER(OFFSET('Hygiene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0" t="e">
        <f ca="1">+IF(AND(ISNUMBER(OFFSET('Hygiene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0" t="e">
        <f ca="1">+IF(AND(ISNUMBER(OFFSET('Hygiene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0" t="e">
        <f ca="1">+IF(AND(ISNUMBER(OFFSET('Hygiene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0" t="e">
        <f ca="1">+IF(AND(ISNUMBER(OFFSET('Hygiene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0" t="e">
        <f ca="1">+IF(AND(ISNUMBER(OFFSET('Hygiene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0" t="e">
        <f ca="1">+IF(AND(ISNUMBER(OFFSET('Hygiene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0" t="e">
        <f ca="1">+IF(AND(ISNUMBER(OFFSET('Hygiene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0" t="e">
        <f ca="1">+IF(AND(ISNUMBER(OFFSET('Hygiene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0" t="e">
        <f ca="1">+IF(AND(ISNUMBER(OFFSET('Hygiene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0" t="e">
        <f ca="1">+IF(AND(ISNUMBER(OFFSET('Hygiene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0" t="e">
        <f ca="1">+IF(AND(ISNUMBER(OFFSET('Hygiene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1">+IF(OFFSET('Water Data'!$C$28,0,10*ROW('Water Data'!C47))="","",OFFSET('Water Data'!$C$28,0,10*ROW('Water Data'!C47)))</f>
        <v/>
      </c>
      <c r="BT53" s="34" t="str">
        <f ca="1">+IF(OFFSET('Water Data'!$C$29,0,10*ROW('Water Data'!C47))="","",OFFSET('Water Data'!$C$29,0,10*ROW('Water Data'!C47)))</f>
        <v/>
      </c>
      <c r="BU53" s="34" t="str">
        <f ca="1">+IF(OFFSET('Water Data'!$C$30,0,10*ROW('Water Data'!C47))="","",OFFSET('Water Data'!$C$30,0,10*ROW('Water Data'!C47)))</f>
        <v/>
      </c>
      <c r="BV53" s="34" t="str">
        <f ca="1">+IF(OFFSET('Water Data'!$D$28,0,10*ROW('Water Data'!D47))="","",OFFSET('Water Data'!$D$28,0,10*ROW('Water Data'!D47)))</f>
        <v/>
      </c>
      <c r="BW53" s="34" t="str">
        <f ca="1">+IF(OFFSET('Water Data'!$D$29,0,10*ROW('Water Data'!D47))="","",OFFSET('Water Data'!$D$29,0,10*ROW('Water Data'!D47)))</f>
        <v/>
      </c>
      <c r="BX53" s="34" t="str">
        <f ca="1">+IF(OFFSET('Water Data'!$D$30,0,10*ROW('Water Data'!D47))="","",OFFSET('Water Data'!$D$30,0,10*ROW('Water Data'!D47)))</f>
        <v/>
      </c>
      <c r="BY53" s="34" t="str">
        <f ca="1">+IF(OFFSET('Water Data'!$E$28,0,10*ROW('Water Data'!E47))="","",OFFSET('Water Data'!$E$28,0,10*ROW('Water Data'!E47)))</f>
        <v/>
      </c>
      <c r="BZ53" s="34" t="str">
        <f ca="1">+IF(OFFSET('Water Data'!$E$29,0,10*ROW('Water Data'!E47))="","",OFFSET('Water Data'!$E$29,0,10*ROW('Water Data'!E47)))</f>
        <v/>
      </c>
      <c r="CA53" s="34" t="str">
        <f ca="1">+IF(OFFSET('Water Data'!$E$30,0,10*ROW('Water Data'!E47))="","",OFFSET('Water Data'!$E$30,0,10*ROW('Water Data'!E47)))</f>
        <v/>
      </c>
      <c r="CB53" s="34" t="str">
        <f ca="1">+IF(OFFSET('Water Data'!$F$28,0,10*ROW('Water Data'!F47))="","",OFFSET('Water Data'!$F$28,0,10*ROW('Water Data'!F47)))</f>
        <v/>
      </c>
      <c r="CC53" s="34" t="str">
        <f ca="1">+IF(OFFSET('Water Data'!$F$29,0,10*ROW('Water Data'!F47))="","",OFFSET('Water Data'!$F$29,0,10*ROW('Water Data'!F47)))</f>
        <v/>
      </c>
      <c r="CD53" s="34" t="str">
        <f ca="1">+IF(OFFSET('Water Data'!$F$30,0,10*ROW('Water Data'!F47))="","",OFFSET('Water Data'!$F$30,0,10*ROW('Water Data'!F47)))</f>
        <v/>
      </c>
      <c r="CE53" s="34" t="str">
        <f ca="1">+IF(OFFSET('Water Data'!$G$28,0,10*ROW('Water Data'!G47))="","",OFFSET('Water Data'!$G$28,0,10*ROW('Water Data'!G47)))</f>
        <v/>
      </c>
      <c r="CF53" s="34" t="str">
        <f ca="1">+IF(OFFSET('Water Data'!$G$29,0,10*ROW('Water Data'!G47))="","",OFFSET('Water Data'!$G$29,0,10*ROW('Water Data'!G47)))</f>
        <v/>
      </c>
      <c r="CG53" s="34" t="str">
        <f ca="1">+IF(OFFSET('Water Data'!$G$30,0,10*ROW('Water Data'!G47))="","",OFFSET('Water Data'!$G$30,0,10*ROW('Water Data'!G47)))</f>
        <v/>
      </c>
      <c r="CH53" s="34" t="str">
        <f ca="1">+IF(OFFSET('Water Data'!$H$28,0,10*ROW('Water Data'!H47))="","",OFFSET('Water Data'!$H$28,0,10*ROW('Water Data'!H47)))</f>
        <v/>
      </c>
      <c r="CI53" s="34" t="str">
        <f ca="1">+IF(OFFSET('Water Data'!$H$29,0,10*ROW('Water Data'!H47))="","",OFFSET('Water Data'!$H$29,0,10*ROW('Water Data'!H47)))</f>
        <v/>
      </c>
      <c r="CJ53" s="34" t="str">
        <f ca="1">+IF(OFFSET('Water Data'!$H$30,0,10*ROW('Water Data'!H47))="","",OFFSET('Water Data'!$H$30,0,10*ROW('Water Data'!H47)))</f>
        <v/>
      </c>
      <c r="CK53" s="34" t="str">
        <f ca="1">+IF(OFFSET('Sanitation Data'!$C$29,0,10*ROW('Sanitation Data'!C47))="","",OFFSET('Sanitation Data'!$C$29,0,10*ROW('Sanitation Data'!C47)))</f>
        <v/>
      </c>
      <c r="CL53" s="34" t="str">
        <f ca="1">+IF(OFFSET('Sanitation Data'!$C$30,0,10*ROW('Sanitation Data'!C47))="","",OFFSET('Sanitation Data'!$C$30,0,10*ROW('Sanitation Data'!C47)))</f>
        <v/>
      </c>
      <c r="CM53" s="34" t="str">
        <f ca="1">+IF(OFFSET('Sanitation Data'!$C$31,0,10*ROW('Sanitation Data'!C47))="","",OFFSET('Sanitation Data'!$C$31,0,10*ROW('Sanitation Data'!C47)))</f>
        <v/>
      </c>
      <c r="CN53" s="34" t="str">
        <f ca="1">+IF(OFFSET('Sanitation Data'!$C$32,0,10*ROW('Sanitation Data'!C47))="","",OFFSET('Sanitation Data'!$C$32,0,10*ROW('Sanitation Data'!C47)))</f>
        <v/>
      </c>
      <c r="CO53" s="34" t="str">
        <f ca="1">+IF(OFFSET('Sanitation Data'!$C$33,0,10*ROW('Sanitation Data'!C47))="","",OFFSET('Sanitation Data'!$C$33,0,10*ROW('Sanitation Data'!C47)))</f>
        <v/>
      </c>
      <c r="CP53" s="34" t="str">
        <f ca="1">+IF(OFFSET('Sanitation Data'!$D$29,0,10*ROW('Sanitation Data'!D47))="","",OFFSET('Sanitation Data'!$D$29,0,10*ROW('Sanitation Data'!D47)))</f>
        <v/>
      </c>
      <c r="CQ53" s="34" t="str">
        <f ca="1">+IF(OFFSET('Sanitation Data'!$D$30,0,10*ROW('Sanitation Data'!D47))="","",OFFSET('Sanitation Data'!$D$30,0,10*ROW('Sanitation Data'!D47)))</f>
        <v/>
      </c>
      <c r="CR53" s="34" t="str">
        <f ca="1">+IF(OFFSET('Sanitation Data'!$D$31,0,10*ROW('Sanitation Data'!D47))="","",OFFSET('Sanitation Data'!$D$31,0,10*ROW('Sanitation Data'!D47)))</f>
        <v/>
      </c>
      <c r="CS53" s="34" t="str">
        <f ca="1">+IF(OFFSET('Sanitation Data'!$D$32,0,10*ROW('Sanitation Data'!D47))="","",OFFSET('Sanitation Data'!$D$32,0,10*ROW('Sanitation Data'!D47)))</f>
        <v/>
      </c>
      <c r="CT53" s="34" t="str">
        <f ca="1">+IF(OFFSET('Sanitation Data'!$D$33,0,10*ROW('Sanitation Data'!D47))="","",OFFSET('Sanitation Data'!$D$33,0,10*ROW('Sanitation Data'!D47)))</f>
        <v/>
      </c>
      <c r="CU53" s="34" t="str">
        <f ca="1">+IF(OFFSET('Sanitation Data'!$E$29,0,10*ROW('Sanitation Data'!E47))="","",OFFSET('Sanitation Data'!$E$29,0,10*ROW('Sanitation Data'!E47)))</f>
        <v/>
      </c>
      <c r="CV53" s="34" t="str">
        <f ca="1">+IF(OFFSET('Sanitation Data'!$E$30,0,10*ROW('Sanitation Data'!E47))="","",OFFSET('Sanitation Data'!$E$30,0,10*ROW('Sanitation Data'!E47)))</f>
        <v/>
      </c>
      <c r="CW53" s="34" t="str">
        <f ca="1">+IF(OFFSET('Sanitation Data'!$E$31,0,10*ROW('Sanitation Data'!E47))="","",OFFSET('Sanitation Data'!$E$31,0,10*ROW('Sanitation Data'!E47)))</f>
        <v/>
      </c>
      <c r="CX53" s="34" t="str">
        <f ca="1">+IF(OFFSET('Sanitation Data'!$E$32,0,10*ROW('Sanitation Data'!E47))="","",OFFSET('Sanitation Data'!$E$32,0,10*ROW('Sanitation Data'!E47)))</f>
        <v/>
      </c>
      <c r="CY53" s="34" t="str">
        <f ca="1">+IF(OFFSET('Sanitation Data'!$E$33,0,10*ROW('Sanitation Data'!E47))="","",OFFSET('Sanitation Data'!$E$33,0,10*ROW('Sanitation Data'!E47)))</f>
        <v/>
      </c>
      <c r="CZ53" s="34" t="str">
        <f ca="1">+IF(OFFSET('Sanitation Data'!$F$29,0,10*ROW('Sanitation Data'!F47))="","",OFFSET('Sanitation Data'!$F$29,0,10*ROW('Sanitation Data'!F47)))</f>
        <v/>
      </c>
      <c r="DA53" s="34" t="str">
        <f ca="1">+IF(OFFSET('Sanitation Data'!$F$30,0,10*ROW('Sanitation Data'!F47))="","",OFFSET('Sanitation Data'!$F$30,0,10*ROW('Sanitation Data'!F47)))</f>
        <v/>
      </c>
      <c r="DB53" s="34" t="str">
        <f ca="1">+IF(OFFSET('Sanitation Data'!$F$31,0,10*ROW('Sanitation Data'!F47))="","",OFFSET('Sanitation Data'!$F$31,0,10*ROW('Sanitation Data'!F47)))</f>
        <v/>
      </c>
      <c r="DC53" s="34" t="str">
        <f ca="1">+IF(OFFSET('Sanitation Data'!$F$32,0,10*ROW('Sanitation Data'!F47))="","",OFFSET('Sanitation Data'!$F$32,0,10*ROW('Sanitation Data'!F47)))</f>
        <v/>
      </c>
      <c r="DD53" s="34" t="str">
        <f ca="1">+IF(OFFSET('Sanitation Data'!$F$33,0,10*ROW('Sanitation Data'!F47))="","",OFFSET('Sanitation Data'!$F$33,0,10*ROW('Sanitation Data'!F47)))</f>
        <v/>
      </c>
      <c r="DE53" s="34" t="str">
        <f ca="1">+IF(OFFSET('Sanitation Data'!$G$29,0,10*ROW('Sanitation Data'!G47))="","",OFFSET('Sanitation Data'!$G$29,0,10*ROW('Sanitation Data'!G47)))</f>
        <v/>
      </c>
      <c r="DF53" s="34" t="str">
        <f ca="1">+IF(OFFSET('Sanitation Data'!$G$30,0,10*ROW('Sanitation Data'!G47))="","",OFFSET('Sanitation Data'!$G$30,0,10*ROW('Sanitation Data'!G47)))</f>
        <v/>
      </c>
      <c r="DG53" s="34" t="str">
        <f ca="1">+IF(OFFSET('Sanitation Data'!$G$31,0,10*ROW('Sanitation Data'!G47))="","",OFFSET('Sanitation Data'!$G$31,0,10*ROW('Sanitation Data'!G47)))</f>
        <v/>
      </c>
      <c r="DH53" s="34" t="str">
        <f ca="1">+IF(OFFSET('Sanitation Data'!$G$32,0,10*ROW('Sanitation Data'!G47))="","",OFFSET('Sanitation Data'!$G$32,0,10*ROW('Sanitation Data'!G47)))</f>
        <v/>
      </c>
      <c r="DI53" s="34" t="str">
        <f ca="1">+IF(OFFSET('Sanitation Data'!$G$33,0,10*ROW('Sanitation Data'!G47))="","",OFFSET('Sanitation Data'!$G$33,0,10*ROW('Sanitation Data'!G47)))</f>
        <v/>
      </c>
      <c r="DJ53" s="34" t="str">
        <f ca="1">+IF(OFFSET('Sanitation Data'!$H$29,0,10*ROW('Sanitation Data'!H47))="","",OFFSET('Sanitation Data'!$H$29,0,10*ROW('Sanitation Data'!H47)))</f>
        <v/>
      </c>
      <c r="DK53" s="34" t="str">
        <f ca="1">+IF(OFFSET('Sanitation Data'!$H$30,0,10*ROW('Sanitation Data'!H47))="","",OFFSET('Sanitation Data'!$H$30,0,10*ROW('Sanitation Data'!H47)))</f>
        <v/>
      </c>
      <c r="DL53" s="34" t="str">
        <f ca="1">+IF(OFFSET('Sanitation Data'!$H$31,0,10*ROW('Sanitation Data'!H47))="","",OFFSET('Sanitation Data'!$H$31,0,10*ROW('Sanitation Data'!H47)))</f>
        <v/>
      </c>
      <c r="DM53" s="34" t="str">
        <f ca="1">+IF(OFFSET('Sanitation Data'!$H$32,0,10*ROW('Sanitation Data'!H47))="","",OFFSET('Sanitation Data'!$H$32,0,10*ROW('Sanitation Data'!H47)))</f>
        <v/>
      </c>
      <c r="DN53" s="34" t="str">
        <f ca="1">+IF(OFFSET('Sanitation Data'!$H$33,0,10*ROW('Sanitation Data'!H47))="","",OFFSET('Sanitation Data'!$H$33,0,10*ROW('Sanitation Data'!H47)))</f>
        <v/>
      </c>
      <c r="DO53" s="34" t="str">
        <f ca="1">+IF(OFFSET('Hygiene Data'!$C$12,0,10*ROW('Hygiene Data'!C47))="","",OFFSET('Hygiene Data'!$C$12,0,10*ROW('Hygiene Data'!C47)))</f>
        <v/>
      </c>
      <c r="DP53" s="34" t="str">
        <f ca="1">+IF(OFFSET('Hygiene Data'!$C$13,0,10*ROW('Hygiene Data'!C47))="","",OFFSET('Hygiene Data'!$C$13,0,10*ROW('Hygiene Data'!C47)))</f>
        <v/>
      </c>
      <c r="DQ53" s="34" t="str">
        <f ca="1">+IF(OFFSET('Hygiene Data'!$C$14,0,10*ROW('Hygiene Data'!C47))="","",OFFSET('Hygiene Data'!$C$14,0,10*ROW('Hygiene Data'!C47)))</f>
        <v/>
      </c>
      <c r="DR53" s="34" t="str">
        <f ca="1">+IF(OFFSET('Hygiene Data'!$D$12,0,10*ROW('Hygiene Data'!D47))="","",OFFSET('Hygiene Data'!$D$12,0,10*ROW('Hygiene Data'!D47)))</f>
        <v/>
      </c>
      <c r="DS53" s="34" t="str">
        <f ca="1">+IF(OFFSET('Hygiene Data'!$D$13,0,10*ROW('Hygiene Data'!D47))="","",OFFSET('Hygiene Data'!$D$13,0,10*ROW('Hygiene Data'!D47)))</f>
        <v/>
      </c>
      <c r="DT53" s="34" t="str">
        <f ca="1">+IF(OFFSET('Hygiene Data'!$D$14,0,10*ROW('Hygiene Data'!D47))="","",OFFSET('Hygiene Data'!$D$14,0,10*ROW('Hygiene Data'!D47)))</f>
        <v/>
      </c>
      <c r="DU53" s="34" t="str">
        <f ca="1">+IF(OFFSET('Hygiene Data'!$E$12,0,10*ROW('Hygiene Data'!E47))="","",OFFSET('Hygiene Data'!$E$12,0,10*ROW('Hygiene Data'!E47)))</f>
        <v/>
      </c>
      <c r="DV53" s="34" t="str">
        <f ca="1">+IF(OFFSET('Hygiene Data'!$E$13,0,10*ROW('Hygiene Data'!E47))="","",OFFSET('Hygiene Data'!$E$13,0,10*ROW('Hygiene Data'!E47)))</f>
        <v/>
      </c>
      <c r="DW53" s="34" t="str">
        <f ca="1">+IF(OFFSET('Hygiene Data'!$E$14,0,10*ROW('Hygiene Data'!E47))="","",OFFSET('Hygiene Data'!$E$14,0,10*ROW('Hygiene Data'!E47)))</f>
        <v/>
      </c>
      <c r="DX53" s="34" t="str">
        <f ca="1">+IF(OFFSET('Hygiene Data'!$F$12,0,10*ROW('Hygiene Data'!F47))="","",OFFSET('Hygiene Data'!$F$12,0,10*ROW('Hygiene Data'!F47)))</f>
        <v/>
      </c>
      <c r="DY53" s="34" t="str">
        <f ca="1">+IF(OFFSET('Hygiene Data'!$F$13,0,10*ROW('Hygiene Data'!F47))="","",OFFSET('Hygiene Data'!$F$13,0,10*ROW('Hygiene Data'!F47)))</f>
        <v/>
      </c>
      <c r="DZ53" s="34" t="str">
        <f ca="1">+IF(OFFSET('Hygiene Data'!$F$14,0,10*ROW('Hygiene Data'!F47))="","",OFFSET('Hygiene Data'!$F$14,0,10*ROW('Hygiene Data'!F47)))</f>
        <v/>
      </c>
      <c r="EA53" s="34" t="str">
        <f ca="1">+IF(OFFSET('Hygiene Data'!$G$12,0,10*ROW('Hygiene Data'!G47))="","",OFFSET('Hygiene Data'!$G$12,0,10*ROW('Hygiene Data'!G47)))</f>
        <v/>
      </c>
      <c r="EB53" s="34" t="str">
        <f ca="1">+IF(OFFSET('Hygiene Data'!$G$13,0,10*ROW('Hygiene Data'!G47))="","",OFFSET('Hygiene Data'!$G$13,0,10*ROW('Hygiene Data'!G47)))</f>
        <v/>
      </c>
      <c r="EC53" s="34" t="str">
        <f ca="1">+IF(OFFSET('Hygiene Data'!$G$14,0,10*ROW('Hygiene Data'!G47))="","",OFFSET('Hygiene Data'!$G$14,0,10*ROW('Hygiene Data'!G47)))</f>
        <v/>
      </c>
      <c r="ED53" s="34" t="str">
        <f ca="1">+IF(OFFSET('Hygiene Data'!$H$12,0,10*ROW('Hygiene Data'!H47))="","",OFFSET('Hygiene Data'!$H$12,0,10*ROW('Hygiene Data'!H47)))</f>
        <v/>
      </c>
      <c r="EE53" s="34" t="str">
        <f ca="1">+IF(OFFSET('Hygiene Data'!$H$13,0,10*ROW('Hygiene Data'!H47))="","",OFFSET('Hygiene Data'!$H$13,0,10*ROW('Hygiene Data'!H47)))</f>
        <v/>
      </c>
      <c r="EF53" s="34" t="str">
        <f ca="1">+IF(OFFSET('Hygiene Data'!$H$14,0,10*ROW('Hygiene Data'!H47))="","",OFFSET('Hygiene Data'!$H$14,0,10*ROW('Hygiene Data'!H47)))</f>
        <v/>
      </c>
    </row>
    <row r="54" spans="1:136" x14ac:dyDescent="0.25">
      <c r="A54" s="57" t="str">
        <f ca="1">+IF(OFFSET('Water Data'!$B$1,0,10*ROW('Water Data'!B51))="","",OFFSET('Water Data'!$B$1,0,10*ROW('Water Data'!B51)))</f>
        <v/>
      </c>
      <c r="B54" s="57" t="str">
        <f ca="1">+IF(OFFSET('Water Data'!$A$3,0,10*ROW('Water Data'!A51))="","",OFFSET('Water Data'!$A$3,0,10*ROW('Water Data'!A51)))</f>
        <v/>
      </c>
      <c r="C54" s="57" t="str">
        <f ca="1">+IF(OFFSET('Water Data'!$C$3,0,10*ROW('Water Data'!C51))="","",OFFSET('Water Data'!$C$3,0,10*ROW('Water Data'!C51)))</f>
        <v/>
      </c>
      <c r="D54" s="248" t="e">
        <f ca="1">+IF(AND(ISNUMBER(OFFSET('Water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8" t="e">
        <f ca="1">+IF(AND(ISNUMBER(OFFSET('Water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8" t="e">
        <f ca="1">+IF(AND(ISNUMBER(OFFSET('Water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8" t="e">
        <f ca="1">+IF(AND(ISNUMBER(OFFSET('Water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8" t="e">
        <f ca="1">+IF(AND(ISNUMBER(OFFSET('Water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8" t="e">
        <f ca="1">+IF(AND(ISNUMBER(OFFSET('Water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8" t="e">
        <f ca="1">+IF(AND(ISNUMBER(OFFSET('Water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8" t="e">
        <f ca="1">+IF(AND(ISNUMBER(OFFSET('Water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8" t="e">
        <f ca="1">+IF(AND(ISNUMBER(OFFSET('Water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8" t="e">
        <f ca="1">+IF(AND(ISNUMBER(OFFSET('Water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8" t="e">
        <f ca="1">+IF(AND(ISNUMBER(OFFSET('Water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8" t="e">
        <f ca="1">+IF(AND(ISNUMBER(OFFSET('Water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8" t="e">
        <f ca="1">+IF(AND(ISNUMBER(OFFSET('Water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8" t="e">
        <f ca="1">+IF(AND(ISNUMBER(OFFSET('Water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8" t="e">
        <f ca="1">+IF(AND(ISNUMBER(OFFSET('Water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8" t="e">
        <f ca="1">+IF(AND(ISNUMBER(OFFSET('Water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8" t="e">
        <f ca="1">+IF(AND(ISNUMBER(OFFSET('Water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8" t="e">
        <f ca="1">+IF(AND(ISNUMBER(OFFSET('Water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9" t="e">
        <f ca="1">+IF(AND(ISNUMBER(OFFSET('Sanitation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9" t="e">
        <f ca="1">+IF(AND(ISNUMBER(OFFSET('Sanitation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9" t="e">
        <f ca="1">+IF(AND(ISNUMBER(OFFSET('Sanitation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9" t="e">
        <f ca="1">+IF(AND(ISNUMBER(OFFSET('Sanitation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9" t="e">
        <f ca="1">+IF(AND(ISNUMBER(OFFSET('Sanitation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9" t="e">
        <f ca="1">+IF(AND(ISNUMBER(OFFSET('Sanitation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9" t="e">
        <f ca="1">+IF(AND(ISNUMBER(OFFSET('Sanitation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9" t="e">
        <f ca="1">+IF(AND(ISNUMBER(OFFSET('Sanitation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9" t="e">
        <f ca="1">+IF(AND(ISNUMBER(OFFSET('Sanitation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9" t="e">
        <f ca="1">+IF(AND(ISNUMBER(OFFSET('Sanitation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9" t="e">
        <f ca="1">+IF(AND(ISNUMBER(OFFSET('Sanitation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9" t="e">
        <f ca="1">+IF(AND(ISNUMBER(OFFSET('Sanitation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9" t="e">
        <f ca="1">+IF(AND(ISNUMBER(OFFSET('Sanitation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9" t="e">
        <f ca="1">+IF(AND(ISNUMBER(OFFSET('Sanitation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9" t="e">
        <f ca="1">+IF(AND(ISNUMBER(OFFSET('Sanitation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9" t="e">
        <f ca="1">+IF(AND(ISNUMBER(OFFSET('Sanitation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9" t="e">
        <f ca="1">+IF(AND(ISNUMBER(OFFSET('Sanitation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9" t="e">
        <f ca="1">+IF(AND(ISNUMBER(OFFSET('Sanitation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9" t="e">
        <f ca="1">+IF(AND(ISNUMBER(OFFSET('Sanitation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9" t="e">
        <f ca="1">+IF(AND(ISNUMBER(OFFSET('Sanitation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9" t="e">
        <f ca="1">+IF(AND(ISNUMBER(OFFSET('Sanitation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9" t="e">
        <f ca="1">+IF(AND(ISNUMBER(OFFSET('Sanitation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9" t="e">
        <f ca="1">+IF(AND(ISNUMBER(OFFSET('Sanitation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9" t="e">
        <f ca="1">+IF(AND(ISNUMBER(OFFSET('Sanitation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9" t="e">
        <f ca="1">+IF(AND(ISNUMBER(OFFSET('Sanitation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9" t="e">
        <f ca="1">+IF(AND(ISNUMBER(OFFSET('Sanitation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9" t="e">
        <f ca="1">+IF(AND(ISNUMBER(OFFSET('Sanitation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9" t="e">
        <f ca="1">+IF(AND(ISNUMBER(OFFSET('Sanitation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9" t="e">
        <f ca="1">+IF(AND(ISNUMBER(OFFSET('Sanitation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9" t="e">
        <f ca="1">+IF(AND(ISNUMBER(OFFSET('Sanitation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0" t="e">
        <f ca="1">+IF(AND(ISNUMBER(OFFSET('Hygiene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0" t="e">
        <f ca="1">+IF(AND(ISNUMBER(OFFSET('Hygiene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0" t="e">
        <f ca="1">+IF(AND(ISNUMBER(OFFSET('Hygiene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0" t="e">
        <f ca="1">+IF(AND(ISNUMBER(OFFSET('Hygiene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0" t="e">
        <f ca="1">+IF(AND(ISNUMBER(OFFSET('Hygiene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0" t="e">
        <f ca="1">+IF(AND(ISNUMBER(OFFSET('Hygiene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0" t="e">
        <f ca="1">+IF(AND(ISNUMBER(OFFSET('Hygiene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0" t="e">
        <f ca="1">+IF(AND(ISNUMBER(OFFSET('Hygiene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0" t="e">
        <f ca="1">+IF(AND(ISNUMBER(OFFSET('Hygiene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0" t="e">
        <f ca="1">+IF(AND(ISNUMBER(OFFSET('Hygiene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0" t="e">
        <f ca="1">+IF(AND(ISNUMBER(OFFSET('Hygiene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0" t="e">
        <f ca="1">+IF(AND(ISNUMBER(OFFSET('Hygiene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0" t="e">
        <f ca="1">+IF(AND(ISNUMBER(OFFSET('Hygiene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0" t="e">
        <f ca="1">+IF(AND(ISNUMBER(OFFSET('Hygiene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0" t="e">
        <f ca="1">+IF(AND(ISNUMBER(OFFSET('Hygiene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0" t="e">
        <f ca="1">+IF(AND(ISNUMBER(OFFSET('Hygiene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0" t="e">
        <f ca="1">+IF(AND(ISNUMBER(OFFSET('Hygiene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0" t="e">
        <f ca="1">+IF(AND(ISNUMBER(OFFSET('Hygiene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1">+IF(OFFSET('Water Data'!$C$28,0,10*ROW('Water Data'!C48))="","",OFFSET('Water Data'!$C$28,0,10*ROW('Water Data'!C48)))</f>
        <v/>
      </c>
      <c r="BT54" s="34" t="str">
        <f ca="1">+IF(OFFSET('Water Data'!$C$29,0,10*ROW('Water Data'!C48))="","",OFFSET('Water Data'!$C$29,0,10*ROW('Water Data'!C48)))</f>
        <v/>
      </c>
      <c r="BU54" s="34" t="str">
        <f ca="1">+IF(OFFSET('Water Data'!$C$30,0,10*ROW('Water Data'!C48))="","",OFFSET('Water Data'!$C$30,0,10*ROW('Water Data'!C48)))</f>
        <v/>
      </c>
      <c r="BV54" s="34" t="str">
        <f ca="1">+IF(OFFSET('Water Data'!$D$28,0,10*ROW('Water Data'!D48))="","",OFFSET('Water Data'!$D$28,0,10*ROW('Water Data'!D48)))</f>
        <v/>
      </c>
      <c r="BW54" s="34" t="str">
        <f ca="1">+IF(OFFSET('Water Data'!$D$29,0,10*ROW('Water Data'!D48))="","",OFFSET('Water Data'!$D$29,0,10*ROW('Water Data'!D48)))</f>
        <v/>
      </c>
      <c r="BX54" s="34" t="str">
        <f ca="1">+IF(OFFSET('Water Data'!$D$30,0,10*ROW('Water Data'!D48))="","",OFFSET('Water Data'!$D$30,0,10*ROW('Water Data'!D48)))</f>
        <v/>
      </c>
      <c r="BY54" s="34" t="str">
        <f ca="1">+IF(OFFSET('Water Data'!$E$28,0,10*ROW('Water Data'!E48))="","",OFFSET('Water Data'!$E$28,0,10*ROW('Water Data'!E48)))</f>
        <v/>
      </c>
      <c r="BZ54" s="34" t="str">
        <f ca="1">+IF(OFFSET('Water Data'!$E$29,0,10*ROW('Water Data'!E48))="","",OFFSET('Water Data'!$E$29,0,10*ROW('Water Data'!E48)))</f>
        <v/>
      </c>
      <c r="CA54" s="34" t="str">
        <f ca="1">+IF(OFFSET('Water Data'!$E$30,0,10*ROW('Water Data'!E48))="","",OFFSET('Water Data'!$E$30,0,10*ROW('Water Data'!E48)))</f>
        <v/>
      </c>
      <c r="CB54" s="34" t="str">
        <f ca="1">+IF(OFFSET('Water Data'!$F$28,0,10*ROW('Water Data'!F48))="","",OFFSET('Water Data'!$F$28,0,10*ROW('Water Data'!F48)))</f>
        <v/>
      </c>
      <c r="CC54" s="34" t="str">
        <f ca="1">+IF(OFFSET('Water Data'!$F$29,0,10*ROW('Water Data'!F48))="","",OFFSET('Water Data'!$F$29,0,10*ROW('Water Data'!F48)))</f>
        <v/>
      </c>
      <c r="CD54" s="34" t="str">
        <f ca="1">+IF(OFFSET('Water Data'!$F$30,0,10*ROW('Water Data'!F48))="","",OFFSET('Water Data'!$F$30,0,10*ROW('Water Data'!F48)))</f>
        <v/>
      </c>
      <c r="CE54" s="34" t="str">
        <f ca="1">+IF(OFFSET('Water Data'!$G$28,0,10*ROW('Water Data'!G48))="","",OFFSET('Water Data'!$G$28,0,10*ROW('Water Data'!G48)))</f>
        <v/>
      </c>
      <c r="CF54" s="34" t="str">
        <f ca="1">+IF(OFFSET('Water Data'!$G$29,0,10*ROW('Water Data'!G48))="","",OFFSET('Water Data'!$G$29,0,10*ROW('Water Data'!G48)))</f>
        <v/>
      </c>
      <c r="CG54" s="34" t="str">
        <f ca="1">+IF(OFFSET('Water Data'!$G$30,0,10*ROW('Water Data'!G48))="","",OFFSET('Water Data'!$G$30,0,10*ROW('Water Data'!G48)))</f>
        <v/>
      </c>
      <c r="CH54" s="34" t="str">
        <f ca="1">+IF(OFFSET('Water Data'!$H$28,0,10*ROW('Water Data'!H48))="","",OFFSET('Water Data'!$H$28,0,10*ROW('Water Data'!H48)))</f>
        <v/>
      </c>
      <c r="CI54" s="34" t="str">
        <f ca="1">+IF(OFFSET('Water Data'!$H$29,0,10*ROW('Water Data'!H48))="","",OFFSET('Water Data'!$H$29,0,10*ROW('Water Data'!H48)))</f>
        <v/>
      </c>
      <c r="CJ54" s="34" t="str">
        <f ca="1">+IF(OFFSET('Water Data'!$H$30,0,10*ROW('Water Data'!H48))="","",OFFSET('Water Data'!$H$30,0,10*ROW('Water Data'!H48)))</f>
        <v/>
      </c>
      <c r="CK54" s="34" t="str">
        <f ca="1">+IF(OFFSET('Sanitation Data'!$C$29,0,10*ROW('Sanitation Data'!C48))="","",OFFSET('Sanitation Data'!$C$29,0,10*ROW('Sanitation Data'!C48)))</f>
        <v/>
      </c>
      <c r="CL54" s="34" t="str">
        <f ca="1">+IF(OFFSET('Sanitation Data'!$C$30,0,10*ROW('Sanitation Data'!C48))="","",OFFSET('Sanitation Data'!$C$30,0,10*ROW('Sanitation Data'!C48)))</f>
        <v/>
      </c>
      <c r="CM54" s="34" t="str">
        <f ca="1">+IF(OFFSET('Sanitation Data'!$C$31,0,10*ROW('Sanitation Data'!C48))="","",OFFSET('Sanitation Data'!$C$31,0,10*ROW('Sanitation Data'!C48)))</f>
        <v/>
      </c>
      <c r="CN54" s="34" t="str">
        <f ca="1">+IF(OFFSET('Sanitation Data'!$C$32,0,10*ROW('Sanitation Data'!C48))="","",OFFSET('Sanitation Data'!$C$32,0,10*ROW('Sanitation Data'!C48)))</f>
        <v/>
      </c>
      <c r="CO54" s="34" t="str">
        <f ca="1">+IF(OFFSET('Sanitation Data'!$C$33,0,10*ROW('Sanitation Data'!C48))="","",OFFSET('Sanitation Data'!$C$33,0,10*ROW('Sanitation Data'!C48)))</f>
        <v/>
      </c>
      <c r="CP54" s="34" t="str">
        <f ca="1">+IF(OFFSET('Sanitation Data'!$D$29,0,10*ROW('Sanitation Data'!D48))="","",OFFSET('Sanitation Data'!$D$29,0,10*ROW('Sanitation Data'!D48)))</f>
        <v/>
      </c>
      <c r="CQ54" s="34" t="str">
        <f ca="1">+IF(OFFSET('Sanitation Data'!$D$30,0,10*ROW('Sanitation Data'!D48))="","",OFFSET('Sanitation Data'!$D$30,0,10*ROW('Sanitation Data'!D48)))</f>
        <v/>
      </c>
      <c r="CR54" s="34" t="str">
        <f ca="1">+IF(OFFSET('Sanitation Data'!$D$31,0,10*ROW('Sanitation Data'!D48))="","",OFFSET('Sanitation Data'!$D$31,0,10*ROW('Sanitation Data'!D48)))</f>
        <v/>
      </c>
      <c r="CS54" s="34" t="str">
        <f ca="1">+IF(OFFSET('Sanitation Data'!$D$32,0,10*ROW('Sanitation Data'!D48))="","",OFFSET('Sanitation Data'!$D$32,0,10*ROW('Sanitation Data'!D48)))</f>
        <v/>
      </c>
      <c r="CT54" s="34" t="str">
        <f ca="1">+IF(OFFSET('Sanitation Data'!$D$33,0,10*ROW('Sanitation Data'!D48))="","",OFFSET('Sanitation Data'!$D$33,0,10*ROW('Sanitation Data'!D48)))</f>
        <v/>
      </c>
      <c r="CU54" s="34" t="str">
        <f ca="1">+IF(OFFSET('Sanitation Data'!$E$29,0,10*ROW('Sanitation Data'!E48))="","",OFFSET('Sanitation Data'!$E$29,0,10*ROW('Sanitation Data'!E48)))</f>
        <v/>
      </c>
      <c r="CV54" s="34" t="str">
        <f ca="1">+IF(OFFSET('Sanitation Data'!$E$30,0,10*ROW('Sanitation Data'!E48))="","",OFFSET('Sanitation Data'!$E$30,0,10*ROW('Sanitation Data'!E48)))</f>
        <v/>
      </c>
      <c r="CW54" s="34" t="str">
        <f ca="1">+IF(OFFSET('Sanitation Data'!$E$31,0,10*ROW('Sanitation Data'!E48))="","",OFFSET('Sanitation Data'!$E$31,0,10*ROW('Sanitation Data'!E48)))</f>
        <v/>
      </c>
      <c r="CX54" s="34" t="str">
        <f ca="1">+IF(OFFSET('Sanitation Data'!$E$32,0,10*ROW('Sanitation Data'!E48))="","",OFFSET('Sanitation Data'!$E$32,0,10*ROW('Sanitation Data'!E48)))</f>
        <v/>
      </c>
      <c r="CY54" s="34" t="str">
        <f ca="1">+IF(OFFSET('Sanitation Data'!$E$33,0,10*ROW('Sanitation Data'!E48))="","",OFFSET('Sanitation Data'!$E$33,0,10*ROW('Sanitation Data'!E48)))</f>
        <v/>
      </c>
      <c r="CZ54" s="34" t="str">
        <f ca="1">+IF(OFFSET('Sanitation Data'!$F$29,0,10*ROW('Sanitation Data'!F48))="","",OFFSET('Sanitation Data'!$F$29,0,10*ROW('Sanitation Data'!F48)))</f>
        <v/>
      </c>
      <c r="DA54" s="34" t="str">
        <f ca="1">+IF(OFFSET('Sanitation Data'!$F$30,0,10*ROW('Sanitation Data'!F48))="","",OFFSET('Sanitation Data'!$F$30,0,10*ROW('Sanitation Data'!F48)))</f>
        <v/>
      </c>
      <c r="DB54" s="34" t="str">
        <f ca="1">+IF(OFFSET('Sanitation Data'!$F$31,0,10*ROW('Sanitation Data'!F48))="","",OFFSET('Sanitation Data'!$F$31,0,10*ROW('Sanitation Data'!F48)))</f>
        <v/>
      </c>
      <c r="DC54" s="34" t="str">
        <f ca="1">+IF(OFFSET('Sanitation Data'!$F$32,0,10*ROW('Sanitation Data'!F48))="","",OFFSET('Sanitation Data'!$F$32,0,10*ROW('Sanitation Data'!F48)))</f>
        <v/>
      </c>
      <c r="DD54" s="34" t="str">
        <f ca="1">+IF(OFFSET('Sanitation Data'!$F$33,0,10*ROW('Sanitation Data'!F48))="","",OFFSET('Sanitation Data'!$F$33,0,10*ROW('Sanitation Data'!F48)))</f>
        <v/>
      </c>
      <c r="DE54" s="34" t="str">
        <f ca="1">+IF(OFFSET('Sanitation Data'!$G$29,0,10*ROW('Sanitation Data'!G48))="","",OFFSET('Sanitation Data'!$G$29,0,10*ROW('Sanitation Data'!G48)))</f>
        <v/>
      </c>
      <c r="DF54" s="34" t="str">
        <f ca="1">+IF(OFFSET('Sanitation Data'!$G$30,0,10*ROW('Sanitation Data'!G48))="","",OFFSET('Sanitation Data'!$G$30,0,10*ROW('Sanitation Data'!G48)))</f>
        <v/>
      </c>
      <c r="DG54" s="34" t="str">
        <f ca="1">+IF(OFFSET('Sanitation Data'!$G$31,0,10*ROW('Sanitation Data'!G48))="","",OFFSET('Sanitation Data'!$G$31,0,10*ROW('Sanitation Data'!G48)))</f>
        <v/>
      </c>
      <c r="DH54" s="34" t="str">
        <f ca="1">+IF(OFFSET('Sanitation Data'!$G$32,0,10*ROW('Sanitation Data'!G48))="","",OFFSET('Sanitation Data'!$G$32,0,10*ROW('Sanitation Data'!G48)))</f>
        <v/>
      </c>
      <c r="DI54" s="34" t="str">
        <f ca="1">+IF(OFFSET('Sanitation Data'!$G$33,0,10*ROW('Sanitation Data'!G48))="","",OFFSET('Sanitation Data'!$G$33,0,10*ROW('Sanitation Data'!G48)))</f>
        <v/>
      </c>
      <c r="DJ54" s="34" t="str">
        <f ca="1">+IF(OFFSET('Sanitation Data'!$H$29,0,10*ROW('Sanitation Data'!H48))="","",OFFSET('Sanitation Data'!$H$29,0,10*ROW('Sanitation Data'!H48)))</f>
        <v/>
      </c>
      <c r="DK54" s="34" t="str">
        <f ca="1">+IF(OFFSET('Sanitation Data'!$H$30,0,10*ROW('Sanitation Data'!H48))="","",OFFSET('Sanitation Data'!$H$30,0,10*ROW('Sanitation Data'!H48)))</f>
        <v/>
      </c>
      <c r="DL54" s="34" t="str">
        <f ca="1">+IF(OFFSET('Sanitation Data'!$H$31,0,10*ROW('Sanitation Data'!H48))="","",OFFSET('Sanitation Data'!$H$31,0,10*ROW('Sanitation Data'!H48)))</f>
        <v/>
      </c>
      <c r="DM54" s="34" t="str">
        <f ca="1">+IF(OFFSET('Sanitation Data'!$H$32,0,10*ROW('Sanitation Data'!H48))="","",OFFSET('Sanitation Data'!$H$32,0,10*ROW('Sanitation Data'!H48)))</f>
        <v/>
      </c>
      <c r="DN54" s="34" t="str">
        <f ca="1">+IF(OFFSET('Sanitation Data'!$H$33,0,10*ROW('Sanitation Data'!H48))="","",OFFSET('Sanitation Data'!$H$33,0,10*ROW('Sanitation Data'!H48)))</f>
        <v/>
      </c>
      <c r="DO54" s="34" t="str">
        <f ca="1">+IF(OFFSET('Hygiene Data'!$C$12,0,10*ROW('Hygiene Data'!C48))="","",OFFSET('Hygiene Data'!$C$12,0,10*ROW('Hygiene Data'!C48)))</f>
        <v/>
      </c>
      <c r="DP54" s="34" t="str">
        <f ca="1">+IF(OFFSET('Hygiene Data'!$C$13,0,10*ROW('Hygiene Data'!C48))="","",OFFSET('Hygiene Data'!$C$13,0,10*ROW('Hygiene Data'!C48)))</f>
        <v/>
      </c>
      <c r="DQ54" s="34" t="str">
        <f ca="1">+IF(OFFSET('Hygiene Data'!$C$14,0,10*ROW('Hygiene Data'!C48))="","",OFFSET('Hygiene Data'!$C$14,0,10*ROW('Hygiene Data'!C48)))</f>
        <v/>
      </c>
      <c r="DR54" s="34" t="str">
        <f ca="1">+IF(OFFSET('Hygiene Data'!$D$12,0,10*ROW('Hygiene Data'!D48))="","",OFFSET('Hygiene Data'!$D$12,0,10*ROW('Hygiene Data'!D48)))</f>
        <v/>
      </c>
      <c r="DS54" s="34" t="str">
        <f ca="1">+IF(OFFSET('Hygiene Data'!$D$13,0,10*ROW('Hygiene Data'!D48))="","",OFFSET('Hygiene Data'!$D$13,0,10*ROW('Hygiene Data'!D48)))</f>
        <v/>
      </c>
      <c r="DT54" s="34" t="str">
        <f ca="1">+IF(OFFSET('Hygiene Data'!$D$14,0,10*ROW('Hygiene Data'!D48))="","",OFFSET('Hygiene Data'!$D$14,0,10*ROW('Hygiene Data'!D48)))</f>
        <v/>
      </c>
      <c r="DU54" s="34" t="str">
        <f ca="1">+IF(OFFSET('Hygiene Data'!$E$12,0,10*ROW('Hygiene Data'!E48))="","",OFFSET('Hygiene Data'!$E$12,0,10*ROW('Hygiene Data'!E48)))</f>
        <v/>
      </c>
      <c r="DV54" s="34" t="str">
        <f ca="1">+IF(OFFSET('Hygiene Data'!$E$13,0,10*ROW('Hygiene Data'!E48))="","",OFFSET('Hygiene Data'!$E$13,0,10*ROW('Hygiene Data'!E48)))</f>
        <v/>
      </c>
      <c r="DW54" s="34" t="str">
        <f ca="1">+IF(OFFSET('Hygiene Data'!$E$14,0,10*ROW('Hygiene Data'!E48))="","",OFFSET('Hygiene Data'!$E$14,0,10*ROW('Hygiene Data'!E48)))</f>
        <v/>
      </c>
      <c r="DX54" s="34" t="str">
        <f ca="1">+IF(OFFSET('Hygiene Data'!$F$12,0,10*ROW('Hygiene Data'!F48))="","",OFFSET('Hygiene Data'!$F$12,0,10*ROW('Hygiene Data'!F48)))</f>
        <v/>
      </c>
      <c r="DY54" s="34" t="str">
        <f ca="1">+IF(OFFSET('Hygiene Data'!$F$13,0,10*ROW('Hygiene Data'!F48))="","",OFFSET('Hygiene Data'!$F$13,0,10*ROW('Hygiene Data'!F48)))</f>
        <v/>
      </c>
      <c r="DZ54" s="34" t="str">
        <f ca="1">+IF(OFFSET('Hygiene Data'!$F$14,0,10*ROW('Hygiene Data'!F48))="","",OFFSET('Hygiene Data'!$F$14,0,10*ROW('Hygiene Data'!F48)))</f>
        <v/>
      </c>
      <c r="EA54" s="34" t="str">
        <f ca="1">+IF(OFFSET('Hygiene Data'!$G$12,0,10*ROW('Hygiene Data'!G48))="","",OFFSET('Hygiene Data'!$G$12,0,10*ROW('Hygiene Data'!G48)))</f>
        <v/>
      </c>
      <c r="EB54" s="34" t="str">
        <f ca="1">+IF(OFFSET('Hygiene Data'!$G$13,0,10*ROW('Hygiene Data'!G48))="","",OFFSET('Hygiene Data'!$G$13,0,10*ROW('Hygiene Data'!G48)))</f>
        <v/>
      </c>
      <c r="EC54" s="34" t="str">
        <f ca="1">+IF(OFFSET('Hygiene Data'!$G$14,0,10*ROW('Hygiene Data'!G48))="","",OFFSET('Hygiene Data'!$G$14,0,10*ROW('Hygiene Data'!G48)))</f>
        <v/>
      </c>
      <c r="ED54" s="34" t="str">
        <f ca="1">+IF(OFFSET('Hygiene Data'!$H$12,0,10*ROW('Hygiene Data'!H48))="","",OFFSET('Hygiene Data'!$H$12,0,10*ROW('Hygiene Data'!H48)))</f>
        <v/>
      </c>
      <c r="EE54" s="34" t="str">
        <f ca="1">+IF(OFFSET('Hygiene Data'!$H$13,0,10*ROW('Hygiene Data'!H48))="","",OFFSET('Hygiene Data'!$H$13,0,10*ROW('Hygiene Data'!H48)))</f>
        <v/>
      </c>
      <c r="EF54" s="34" t="str">
        <f ca="1">+IF(OFFSET('Hygiene Data'!$H$14,0,10*ROW('Hygiene Data'!H48))="","",OFFSET('Hygiene Data'!$H$14,0,10*ROW('Hygiene Data'!H48)))</f>
        <v/>
      </c>
    </row>
    <row r="55" spans="1:136" x14ac:dyDescent="0.25">
      <c r="A55" s="57" t="str">
        <f ca="1">+IF(OFFSET('Water Data'!$B$1,0,10*ROW('Water Data'!B52))="","",OFFSET('Water Data'!$B$1,0,10*ROW('Water Data'!B52)))</f>
        <v/>
      </c>
      <c r="B55" s="57" t="str">
        <f ca="1">+IF(OFFSET('Water Data'!$A$3,0,10*ROW('Water Data'!A52))="","",OFFSET('Water Data'!$A$3,0,10*ROW('Water Data'!A52)))</f>
        <v/>
      </c>
      <c r="C55" s="57" t="str">
        <f ca="1">+IF(OFFSET('Water Data'!$C$3,0,10*ROW('Water Data'!C52))="","",OFFSET('Water Data'!$C$3,0,10*ROW('Water Data'!C52)))</f>
        <v/>
      </c>
      <c r="D55" s="248" t="e">
        <f ca="1">+IF(AND(ISNUMBER(OFFSET('Water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8" t="e">
        <f ca="1">+IF(AND(ISNUMBER(OFFSET('Water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8" t="e">
        <f ca="1">+IF(AND(ISNUMBER(OFFSET('Water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8" t="e">
        <f ca="1">+IF(AND(ISNUMBER(OFFSET('Water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8" t="e">
        <f ca="1">+IF(AND(ISNUMBER(OFFSET('Water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8" t="e">
        <f ca="1">+IF(AND(ISNUMBER(OFFSET('Water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8" t="e">
        <f ca="1">+IF(AND(ISNUMBER(OFFSET('Water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8" t="e">
        <f ca="1">+IF(AND(ISNUMBER(OFFSET('Water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8" t="e">
        <f ca="1">+IF(AND(ISNUMBER(OFFSET('Water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8" t="e">
        <f ca="1">+IF(AND(ISNUMBER(OFFSET('Water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8" t="e">
        <f ca="1">+IF(AND(ISNUMBER(OFFSET('Water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8" t="e">
        <f ca="1">+IF(AND(ISNUMBER(OFFSET('Water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8" t="e">
        <f ca="1">+IF(AND(ISNUMBER(OFFSET('Water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8" t="e">
        <f ca="1">+IF(AND(ISNUMBER(OFFSET('Water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8" t="e">
        <f ca="1">+IF(AND(ISNUMBER(OFFSET('Water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8" t="e">
        <f ca="1">+IF(AND(ISNUMBER(OFFSET('Water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8" t="e">
        <f ca="1">+IF(AND(ISNUMBER(OFFSET('Water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8" t="e">
        <f ca="1">+IF(AND(ISNUMBER(OFFSET('Water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9" t="e">
        <f ca="1">+IF(AND(ISNUMBER(OFFSET('Sanitation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9" t="e">
        <f ca="1">+IF(AND(ISNUMBER(OFFSET('Sanitation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9" t="e">
        <f ca="1">+IF(AND(ISNUMBER(OFFSET('Sanitation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9" t="e">
        <f ca="1">+IF(AND(ISNUMBER(OFFSET('Sanitation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9" t="e">
        <f ca="1">+IF(AND(ISNUMBER(OFFSET('Sanitation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9" t="e">
        <f ca="1">+IF(AND(ISNUMBER(OFFSET('Sanitation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9" t="e">
        <f ca="1">+IF(AND(ISNUMBER(OFFSET('Sanitation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9" t="e">
        <f ca="1">+IF(AND(ISNUMBER(OFFSET('Sanitation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9" t="e">
        <f ca="1">+IF(AND(ISNUMBER(OFFSET('Sanitation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9" t="e">
        <f ca="1">+IF(AND(ISNUMBER(OFFSET('Sanitation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9" t="e">
        <f ca="1">+IF(AND(ISNUMBER(OFFSET('Sanitation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9" t="e">
        <f ca="1">+IF(AND(ISNUMBER(OFFSET('Sanitation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9" t="e">
        <f ca="1">+IF(AND(ISNUMBER(OFFSET('Sanitation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9" t="e">
        <f ca="1">+IF(AND(ISNUMBER(OFFSET('Sanitation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9" t="e">
        <f ca="1">+IF(AND(ISNUMBER(OFFSET('Sanitation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9" t="e">
        <f ca="1">+IF(AND(ISNUMBER(OFFSET('Sanitation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9" t="e">
        <f ca="1">+IF(AND(ISNUMBER(OFFSET('Sanitation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9" t="e">
        <f ca="1">+IF(AND(ISNUMBER(OFFSET('Sanitation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9" t="e">
        <f ca="1">+IF(AND(ISNUMBER(OFFSET('Sanitation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9" t="e">
        <f ca="1">+IF(AND(ISNUMBER(OFFSET('Sanitation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9" t="e">
        <f ca="1">+IF(AND(ISNUMBER(OFFSET('Sanitation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9" t="e">
        <f ca="1">+IF(AND(ISNUMBER(OFFSET('Sanitation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9" t="e">
        <f ca="1">+IF(AND(ISNUMBER(OFFSET('Sanitation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9" t="e">
        <f ca="1">+IF(AND(ISNUMBER(OFFSET('Sanitation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9" t="e">
        <f ca="1">+IF(AND(ISNUMBER(OFFSET('Sanitation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9" t="e">
        <f ca="1">+IF(AND(ISNUMBER(OFFSET('Sanitation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9" t="e">
        <f ca="1">+IF(AND(ISNUMBER(OFFSET('Sanitation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9" t="e">
        <f ca="1">+IF(AND(ISNUMBER(OFFSET('Sanitation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9" t="e">
        <f ca="1">+IF(AND(ISNUMBER(OFFSET('Sanitation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9" t="e">
        <f ca="1">+IF(AND(ISNUMBER(OFFSET('Sanitation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0" t="e">
        <f ca="1">+IF(AND(ISNUMBER(OFFSET('Hygiene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0" t="e">
        <f ca="1">+IF(AND(ISNUMBER(OFFSET('Hygiene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0" t="e">
        <f ca="1">+IF(AND(ISNUMBER(OFFSET('Hygiene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0" t="e">
        <f ca="1">+IF(AND(ISNUMBER(OFFSET('Hygiene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0" t="e">
        <f ca="1">+IF(AND(ISNUMBER(OFFSET('Hygiene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0" t="e">
        <f ca="1">+IF(AND(ISNUMBER(OFFSET('Hygiene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0" t="e">
        <f ca="1">+IF(AND(ISNUMBER(OFFSET('Hygiene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0" t="e">
        <f ca="1">+IF(AND(ISNUMBER(OFFSET('Hygiene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0" t="e">
        <f ca="1">+IF(AND(ISNUMBER(OFFSET('Hygiene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0" t="e">
        <f ca="1">+IF(AND(ISNUMBER(OFFSET('Hygiene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0" t="e">
        <f ca="1">+IF(AND(ISNUMBER(OFFSET('Hygiene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0" t="e">
        <f ca="1">+IF(AND(ISNUMBER(OFFSET('Hygiene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0" t="e">
        <f ca="1">+IF(AND(ISNUMBER(OFFSET('Hygiene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0" t="e">
        <f ca="1">+IF(AND(ISNUMBER(OFFSET('Hygiene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0" t="e">
        <f ca="1">+IF(AND(ISNUMBER(OFFSET('Hygiene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0" t="e">
        <f ca="1">+IF(AND(ISNUMBER(OFFSET('Hygiene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0" t="e">
        <f ca="1">+IF(AND(ISNUMBER(OFFSET('Hygiene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0" t="e">
        <f ca="1">+IF(AND(ISNUMBER(OFFSET('Hygiene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1">+IF(OFFSET('Water Data'!$C$28,0,10*ROW('Water Data'!C49))="","",OFFSET('Water Data'!$C$28,0,10*ROW('Water Data'!C49)))</f>
        <v/>
      </c>
      <c r="BT55" s="34" t="str">
        <f ca="1">+IF(OFFSET('Water Data'!$C$29,0,10*ROW('Water Data'!C49))="","",OFFSET('Water Data'!$C$29,0,10*ROW('Water Data'!C49)))</f>
        <v/>
      </c>
      <c r="BU55" s="34" t="str">
        <f ca="1">+IF(OFFSET('Water Data'!$C$30,0,10*ROW('Water Data'!C49))="","",OFFSET('Water Data'!$C$30,0,10*ROW('Water Data'!C49)))</f>
        <v/>
      </c>
      <c r="BV55" s="34" t="str">
        <f ca="1">+IF(OFFSET('Water Data'!$D$28,0,10*ROW('Water Data'!D49))="","",OFFSET('Water Data'!$D$28,0,10*ROW('Water Data'!D49)))</f>
        <v/>
      </c>
      <c r="BW55" s="34" t="str">
        <f ca="1">+IF(OFFSET('Water Data'!$D$29,0,10*ROW('Water Data'!D49))="","",OFFSET('Water Data'!$D$29,0,10*ROW('Water Data'!D49)))</f>
        <v/>
      </c>
      <c r="BX55" s="34" t="str">
        <f ca="1">+IF(OFFSET('Water Data'!$D$30,0,10*ROW('Water Data'!D49))="","",OFFSET('Water Data'!$D$30,0,10*ROW('Water Data'!D49)))</f>
        <v/>
      </c>
      <c r="BY55" s="34" t="str">
        <f ca="1">+IF(OFFSET('Water Data'!$E$28,0,10*ROW('Water Data'!E49))="","",OFFSET('Water Data'!$E$28,0,10*ROW('Water Data'!E49)))</f>
        <v/>
      </c>
      <c r="BZ55" s="34" t="str">
        <f ca="1">+IF(OFFSET('Water Data'!$E$29,0,10*ROW('Water Data'!E49))="","",OFFSET('Water Data'!$E$29,0,10*ROW('Water Data'!E49)))</f>
        <v/>
      </c>
      <c r="CA55" s="34" t="str">
        <f ca="1">+IF(OFFSET('Water Data'!$E$30,0,10*ROW('Water Data'!E49))="","",OFFSET('Water Data'!$E$30,0,10*ROW('Water Data'!E49)))</f>
        <v/>
      </c>
      <c r="CB55" s="34" t="str">
        <f ca="1">+IF(OFFSET('Water Data'!$F$28,0,10*ROW('Water Data'!F49))="","",OFFSET('Water Data'!$F$28,0,10*ROW('Water Data'!F49)))</f>
        <v/>
      </c>
      <c r="CC55" s="34" t="str">
        <f ca="1">+IF(OFFSET('Water Data'!$F$29,0,10*ROW('Water Data'!F49))="","",OFFSET('Water Data'!$F$29,0,10*ROW('Water Data'!F49)))</f>
        <v/>
      </c>
      <c r="CD55" s="34" t="str">
        <f ca="1">+IF(OFFSET('Water Data'!$F$30,0,10*ROW('Water Data'!F49))="","",OFFSET('Water Data'!$F$30,0,10*ROW('Water Data'!F49)))</f>
        <v/>
      </c>
      <c r="CE55" s="34" t="str">
        <f ca="1">+IF(OFFSET('Water Data'!$G$28,0,10*ROW('Water Data'!G49))="","",OFFSET('Water Data'!$G$28,0,10*ROW('Water Data'!G49)))</f>
        <v/>
      </c>
      <c r="CF55" s="34" t="str">
        <f ca="1">+IF(OFFSET('Water Data'!$G$29,0,10*ROW('Water Data'!G49))="","",OFFSET('Water Data'!$G$29,0,10*ROW('Water Data'!G49)))</f>
        <v/>
      </c>
      <c r="CG55" s="34" t="str">
        <f ca="1">+IF(OFFSET('Water Data'!$G$30,0,10*ROW('Water Data'!G49))="","",OFFSET('Water Data'!$G$30,0,10*ROW('Water Data'!G49)))</f>
        <v/>
      </c>
      <c r="CH55" s="34" t="str">
        <f ca="1">+IF(OFFSET('Water Data'!$H$28,0,10*ROW('Water Data'!H49))="","",OFFSET('Water Data'!$H$28,0,10*ROW('Water Data'!H49)))</f>
        <v/>
      </c>
      <c r="CI55" s="34" t="str">
        <f ca="1">+IF(OFFSET('Water Data'!$H$29,0,10*ROW('Water Data'!H49))="","",OFFSET('Water Data'!$H$29,0,10*ROW('Water Data'!H49)))</f>
        <v/>
      </c>
      <c r="CJ55" s="34" t="str">
        <f ca="1">+IF(OFFSET('Water Data'!$H$30,0,10*ROW('Water Data'!H49))="","",OFFSET('Water Data'!$H$30,0,10*ROW('Water Data'!H49)))</f>
        <v/>
      </c>
      <c r="CK55" s="34" t="str">
        <f ca="1">+IF(OFFSET('Sanitation Data'!$C$29,0,10*ROW('Sanitation Data'!C49))="","",OFFSET('Sanitation Data'!$C$29,0,10*ROW('Sanitation Data'!C49)))</f>
        <v/>
      </c>
      <c r="CL55" s="34" t="str">
        <f ca="1">+IF(OFFSET('Sanitation Data'!$C$30,0,10*ROW('Sanitation Data'!C49))="","",OFFSET('Sanitation Data'!$C$30,0,10*ROW('Sanitation Data'!C49)))</f>
        <v/>
      </c>
      <c r="CM55" s="34" t="str">
        <f ca="1">+IF(OFFSET('Sanitation Data'!$C$31,0,10*ROW('Sanitation Data'!C49))="","",OFFSET('Sanitation Data'!$C$31,0,10*ROW('Sanitation Data'!C49)))</f>
        <v/>
      </c>
      <c r="CN55" s="34" t="str">
        <f ca="1">+IF(OFFSET('Sanitation Data'!$C$32,0,10*ROW('Sanitation Data'!C49))="","",OFFSET('Sanitation Data'!$C$32,0,10*ROW('Sanitation Data'!C49)))</f>
        <v/>
      </c>
      <c r="CO55" s="34" t="str">
        <f ca="1">+IF(OFFSET('Sanitation Data'!$C$33,0,10*ROW('Sanitation Data'!C49))="","",OFFSET('Sanitation Data'!$C$33,0,10*ROW('Sanitation Data'!C49)))</f>
        <v/>
      </c>
      <c r="CP55" s="34" t="str">
        <f ca="1">+IF(OFFSET('Sanitation Data'!$D$29,0,10*ROW('Sanitation Data'!D49))="","",OFFSET('Sanitation Data'!$D$29,0,10*ROW('Sanitation Data'!D49)))</f>
        <v/>
      </c>
      <c r="CQ55" s="34" t="str">
        <f ca="1">+IF(OFFSET('Sanitation Data'!$D$30,0,10*ROW('Sanitation Data'!D49))="","",OFFSET('Sanitation Data'!$D$30,0,10*ROW('Sanitation Data'!D49)))</f>
        <v/>
      </c>
      <c r="CR55" s="34" t="str">
        <f ca="1">+IF(OFFSET('Sanitation Data'!$D$31,0,10*ROW('Sanitation Data'!D49))="","",OFFSET('Sanitation Data'!$D$31,0,10*ROW('Sanitation Data'!D49)))</f>
        <v/>
      </c>
      <c r="CS55" s="34" t="str">
        <f ca="1">+IF(OFFSET('Sanitation Data'!$D$32,0,10*ROW('Sanitation Data'!D49))="","",OFFSET('Sanitation Data'!$D$32,0,10*ROW('Sanitation Data'!D49)))</f>
        <v/>
      </c>
      <c r="CT55" s="34" t="str">
        <f ca="1">+IF(OFFSET('Sanitation Data'!$D$33,0,10*ROW('Sanitation Data'!D49))="","",OFFSET('Sanitation Data'!$D$33,0,10*ROW('Sanitation Data'!D49)))</f>
        <v/>
      </c>
      <c r="CU55" s="34" t="str">
        <f ca="1">+IF(OFFSET('Sanitation Data'!$E$29,0,10*ROW('Sanitation Data'!E49))="","",OFFSET('Sanitation Data'!$E$29,0,10*ROW('Sanitation Data'!E49)))</f>
        <v/>
      </c>
      <c r="CV55" s="34" t="str">
        <f ca="1">+IF(OFFSET('Sanitation Data'!$E$30,0,10*ROW('Sanitation Data'!E49))="","",OFFSET('Sanitation Data'!$E$30,0,10*ROW('Sanitation Data'!E49)))</f>
        <v/>
      </c>
      <c r="CW55" s="34" t="str">
        <f ca="1">+IF(OFFSET('Sanitation Data'!$E$31,0,10*ROW('Sanitation Data'!E49))="","",OFFSET('Sanitation Data'!$E$31,0,10*ROW('Sanitation Data'!E49)))</f>
        <v/>
      </c>
      <c r="CX55" s="34" t="str">
        <f ca="1">+IF(OFFSET('Sanitation Data'!$E$32,0,10*ROW('Sanitation Data'!E49))="","",OFFSET('Sanitation Data'!$E$32,0,10*ROW('Sanitation Data'!E49)))</f>
        <v/>
      </c>
      <c r="CY55" s="34" t="str">
        <f ca="1">+IF(OFFSET('Sanitation Data'!$E$33,0,10*ROW('Sanitation Data'!E49))="","",OFFSET('Sanitation Data'!$E$33,0,10*ROW('Sanitation Data'!E49)))</f>
        <v/>
      </c>
      <c r="CZ55" s="34" t="str">
        <f ca="1">+IF(OFFSET('Sanitation Data'!$F$29,0,10*ROW('Sanitation Data'!F49))="","",OFFSET('Sanitation Data'!$F$29,0,10*ROW('Sanitation Data'!F49)))</f>
        <v/>
      </c>
      <c r="DA55" s="34" t="str">
        <f ca="1">+IF(OFFSET('Sanitation Data'!$F$30,0,10*ROW('Sanitation Data'!F49))="","",OFFSET('Sanitation Data'!$F$30,0,10*ROW('Sanitation Data'!F49)))</f>
        <v/>
      </c>
      <c r="DB55" s="34" t="str">
        <f ca="1">+IF(OFFSET('Sanitation Data'!$F$31,0,10*ROW('Sanitation Data'!F49))="","",OFFSET('Sanitation Data'!$F$31,0,10*ROW('Sanitation Data'!F49)))</f>
        <v/>
      </c>
      <c r="DC55" s="34" t="str">
        <f ca="1">+IF(OFFSET('Sanitation Data'!$F$32,0,10*ROW('Sanitation Data'!F49))="","",OFFSET('Sanitation Data'!$F$32,0,10*ROW('Sanitation Data'!F49)))</f>
        <v/>
      </c>
      <c r="DD55" s="34" t="str">
        <f ca="1">+IF(OFFSET('Sanitation Data'!$F$33,0,10*ROW('Sanitation Data'!F49))="","",OFFSET('Sanitation Data'!$F$33,0,10*ROW('Sanitation Data'!F49)))</f>
        <v/>
      </c>
      <c r="DE55" s="34" t="str">
        <f ca="1">+IF(OFFSET('Sanitation Data'!$G$29,0,10*ROW('Sanitation Data'!G49))="","",OFFSET('Sanitation Data'!$G$29,0,10*ROW('Sanitation Data'!G49)))</f>
        <v/>
      </c>
      <c r="DF55" s="34" t="str">
        <f ca="1">+IF(OFFSET('Sanitation Data'!$G$30,0,10*ROW('Sanitation Data'!G49))="","",OFFSET('Sanitation Data'!$G$30,0,10*ROW('Sanitation Data'!G49)))</f>
        <v/>
      </c>
      <c r="DG55" s="34" t="str">
        <f ca="1">+IF(OFFSET('Sanitation Data'!$G$31,0,10*ROW('Sanitation Data'!G49))="","",OFFSET('Sanitation Data'!$G$31,0,10*ROW('Sanitation Data'!G49)))</f>
        <v/>
      </c>
      <c r="DH55" s="34" t="str">
        <f ca="1">+IF(OFFSET('Sanitation Data'!$G$32,0,10*ROW('Sanitation Data'!G49))="","",OFFSET('Sanitation Data'!$G$32,0,10*ROW('Sanitation Data'!G49)))</f>
        <v/>
      </c>
      <c r="DI55" s="34" t="str">
        <f ca="1">+IF(OFFSET('Sanitation Data'!$G$33,0,10*ROW('Sanitation Data'!G49))="","",OFFSET('Sanitation Data'!$G$33,0,10*ROW('Sanitation Data'!G49)))</f>
        <v/>
      </c>
      <c r="DJ55" s="34" t="str">
        <f ca="1">+IF(OFFSET('Sanitation Data'!$H$29,0,10*ROW('Sanitation Data'!H49))="","",OFFSET('Sanitation Data'!$H$29,0,10*ROW('Sanitation Data'!H49)))</f>
        <v/>
      </c>
      <c r="DK55" s="34" t="str">
        <f ca="1">+IF(OFFSET('Sanitation Data'!$H$30,0,10*ROW('Sanitation Data'!H49))="","",OFFSET('Sanitation Data'!$H$30,0,10*ROW('Sanitation Data'!H49)))</f>
        <v/>
      </c>
      <c r="DL55" s="34" t="str">
        <f ca="1">+IF(OFFSET('Sanitation Data'!$H$31,0,10*ROW('Sanitation Data'!H49))="","",OFFSET('Sanitation Data'!$H$31,0,10*ROW('Sanitation Data'!H49)))</f>
        <v/>
      </c>
      <c r="DM55" s="34" t="str">
        <f ca="1">+IF(OFFSET('Sanitation Data'!$H$32,0,10*ROW('Sanitation Data'!H49))="","",OFFSET('Sanitation Data'!$H$32,0,10*ROW('Sanitation Data'!H49)))</f>
        <v/>
      </c>
      <c r="DN55" s="34" t="str">
        <f ca="1">+IF(OFFSET('Sanitation Data'!$H$33,0,10*ROW('Sanitation Data'!H49))="","",OFFSET('Sanitation Data'!$H$33,0,10*ROW('Sanitation Data'!H49)))</f>
        <v/>
      </c>
      <c r="DO55" s="34" t="str">
        <f ca="1">+IF(OFFSET('Hygiene Data'!$C$12,0,10*ROW('Hygiene Data'!C49))="","",OFFSET('Hygiene Data'!$C$12,0,10*ROW('Hygiene Data'!C49)))</f>
        <v/>
      </c>
      <c r="DP55" s="34" t="str">
        <f ca="1">+IF(OFFSET('Hygiene Data'!$C$13,0,10*ROW('Hygiene Data'!C49))="","",OFFSET('Hygiene Data'!$C$13,0,10*ROW('Hygiene Data'!C49)))</f>
        <v/>
      </c>
      <c r="DQ55" s="34" t="str">
        <f ca="1">+IF(OFFSET('Hygiene Data'!$C$14,0,10*ROW('Hygiene Data'!C49))="","",OFFSET('Hygiene Data'!$C$14,0,10*ROW('Hygiene Data'!C49)))</f>
        <v/>
      </c>
      <c r="DR55" s="34" t="str">
        <f ca="1">+IF(OFFSET('Hygiene Data'!$D$12,0,10*ROW('Hygiene Data'!D49))="","",OFFSET('Hygiene Data'!$D$12,0,10*ROW('Hygiene Data'!D49)))</f>
        <v/>
      </c>
      <c r="DS55" s="34" t="str">
        <f ca="1">+IF(OFFSET('Hygiene Data'!$D$13,0,10*ROW('Hygiene Data'!D49))="","",OFFSET('Hygiene Data'!$D$13,0,10*ROW('Hygiene Data'!D49)))</f>
        <v/>
      </c>
      <c r="DT55" s="34" t="str">
        <f ca="1">+IF(OFFSET('Hygiene Data'!$D$14,0,10*ROW('Hygiene Data'!D49))="","",OFFSET('Hygiene Data'!$D$14,0,10*ROW('Hygiene Data'!D49)))</f>
        <v/>
      </c>
      <c r="DU55" s="34" t="str">
        <f ca="1">+IF(OFFSET('Hygiene Data'!$E$12,0,10*ROW('Hygiene Data'!E49))="","",OFFSET('Hygiene Data'!$E$12,0,10*ROW('Hygiene Data'!E49)))</f>
        <v/>
      </c>
      <c r="DV55" s="34" t="str">
        <f ca="1">+IF(OFFSET('Hygiene Data'!$E$13,0,10*ROW('Hygiene Data'!E49))="","",OFFSET('Hygiene Data'!$E$13,0,10*ROW('Hygiene Data'!E49)))</f>
        <v/>
      </c>
      <c r="DW55" s="34" t="str">
        <f ca="1">+IF(OFFSET('Hygiene Data'!$E$14,0,10*ROW('Hygiene Data'!E49))="","",OFFSET('Hygiene Data'!$E$14,0,10*ROW('Hygiene Data'!E49)))</f>
        <v/>
      </c>
      <c r="DX55" s="34" t="str">
        <f ca="1">+IF(OFFSET('Hygiene Data'!$F$12,0,10*ROW('Hygiene Data'!F49))="","",OFFSET('Hygiene Data'!$F$12,0,10*ROW('Hygiene Data'!F49)))</f>
        <v/>
      </c>
      <c r="DY55" s="34" t="str">
        <f ca="1">+IF(OFFSET('Hygiene Data'!$F$13,0,10*ROW('Hygiene Data'!F49))="","",OFFSET('Hygiene Data'!$F$13,0,10*ROW('Hygiene Data'!F49)))</f>
        <v/>
      </c>
      <c r="DZ55" s="34" t="str">
        <f ca="1">+IF(OFFSET('Hygiene Data'!$F$14,0,10*ROW('Hygiene Data'!F49))="","",OFFSET('Hygiene Data'!$F$14,0,10*ROW('Hygiene Data'!F49)))</f>
        <v/>
      </c>
      <c r="EA55" s="34" t="str">
        <f ca="1">+IF(OFFSET('Hygiene Data'!$G$12,0,10*ROW('Hygiene Data'!G49))="","",OFFSET('Hygiene Data'!$G$12,0,10*ROW('Hygiene Data'!G49)))</f>
        <v/>
      </c>
      <c r="EB55" s="34" t="str">
        <f ca="1">+IF(OFFSET('Hygiene Data'!$G$13,0,10*ROW('Hygiene Data'!G49))="","",OFFSET('Hygiene Data'!$G$13,0,10*ROW('Hygiene Data'!G49)))</f>
        <v/>
      </c>
      <c r="EC55" s="34" t="str">
        <f ca="1">+IF(OFFSET('Hygiene Data'!$G$14,0,10*ROW('Hygiene Data'!G49))="","",OFFSET('Hygiene Data'!$G$14,0,10*ROW('Hygiene Data'!G49)))</f>
        <v/>
      </c>
      <c r="ED55" s="34" t="str">
        <f ca="1">+IF(OFFSET('Hygiene Data'!$H$12,0,10*ROW('Hygiene Data'!H49))="","",OFFSET('Hygiene Data'!$H$12,0,10*ROW('Hygiene Data'!H49)))</f>
        <v/>
      </c>
      <c r="EE55" s="34" t="str">
        <f ca="1">+IF(OFFSET('Hygiene Data'!$H$13,0,10*ROW('Hygiene Data'!H49))="","",OFFSET('Hygiene Data'!$H$13,0,10*ROW('Hygiene Data'!H49)))</f>
        <v/>
      </c>
      <c r="EF55" s="34" t="str">
        <f ca="1">+IF(OFFSET('Hygiene Data'!$H$14,0,10*ROW('Hygiene Data'!H49))="","",OFFSET('Hygiene Data'!$H$14,0,10*ROW('Hygiene Data'!H49)))</f>
        <v/>
      </c>
    </row>
    <row r="56" spans="1:136" x14ac:dyDescent="0.25">
      <c r="A56" s="57" t="str">
        <f ca="1">+IF(OFFSET('Water Data'!$B$1,0,10*ROW('Water Data'!B53))="","",OFFSET('Water Data'!$B$1,0,10*ROW('Water Data'!B53)))</f>
        <v/>
      </c>
      <c r="B56" s="57" t="str">
        <f ca="1">+IF(OFFSET('Water Data'!$A$3,0,10*ROW('Water Data'!A53))="","",OFFSET('Water Data'!$A$3,0,10*ROW('Water Data'!A53)))</f>
        <v/>
      </c>
      <c r="C56" s="57" t="str">
        <f ca="1">+IF(OFFSET('Water Data'!$C$3,0,10*ROW('Water Data'!C53))="","",OFFSET('Water Data'!$C$3,0,10*ROW('Water Data'!C53)))</f>
        <v/>
      </c>
      <c r="D56" s="248" t="e">
        <f ca="1">+IF(AND(ISNUMBER(OFFSET('Water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8" t="e">
        <f ca="1">+IF(AND(ISNUMBER(OFFSET('Water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8" t="e">
        <f ca="1">+IF(AND(ISNUMBER(OFFSET('Water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8" t="e">
        <f ca="1">+IF(AND(ISNUMBER(OFFSET('Water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8" t="e">
        <f ca="1">+IF(AND(ISNUMBER(OFFSET('Water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8" t="e">
        <f ca="1">+IF(AND(ISNUMBER(OFFSET('Water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8" t="e">
        <f ca="1">+IF(AND(ISNUMBER(OFFSET('Water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8" t="e">
        <f ca="1">+IF(AND(ISNUMBER(OFFSET('Water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8" t="e">
        <f ca="1">+IF(AND(ISNUMBER(OFFSET('Water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8" t="e">
        <f ca="1">+IF(AND(ISNUMBER(OFFSET('Water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8" t="e">
        <f ca="1">+IF(AND(ISNUMBER(OFFSET('Water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8" t="e">
        <f ca="1">+IF(AND(ISNUMBER(OFFSET('Water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8" t="e">
        <f ca="1">+IF(AND(ISNUMBER(OFFSET('Water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8" t="e">
        <f ca="1">+IF(AND(ISNUMBER(OFFSET('Water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8" t="e">
        <f ca="1">+IF(AND(ISNUMBER(OFFSET('Water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8" t="e">
        <f ca="1">+IF(AND(ISNUMBER(OFFSET('Water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8" t="e">
        <f ca="1">+IF(AND(ISNUMBER(OFFSET('Water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8" t="e">
        <f ca="1">+IF(AND(ISNUMBER(OFFSET('Water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9" t="e">
        <f ca="1">+IF(AND(ISNUMBER(OFFSET('Sanitation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9" t="e">
        <f ca="1">+IF(AND(ISNUMBER(OFFSET('Sanitation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9" t="e">
        <f ca="1">+IF(AND(ISNUMBER(OFFSET('Sanitation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9" t="e">
        <f ca="1">+IF(AND(ISNUMBER(OFFSET('Sanitation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9" t="e">
        <f ca="1">+IF(AND(ISNUMBER(OFFSET('Sanitation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9" t="e">
        <f ca="1">+IF(AND(ISNUMBER(OFFSET('Sanitation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9" t="e">
        <f ca="1">+IF(AND(ISNUMBER(OFFSET('Sanitation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9" t="e">
        <f ca="1">+IF(AND(ISNUMBER(OFFSET('Sanitation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9" t="e">
        <f ca="1">+IF(AND(ISNUMBER(OFFSET('Sanitation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9" t="e">
        <f ca="1">+IF(AND(ISNUMBER(OFFSET('Sanitation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9" t="e">
        <f ca="1">+IF(AND(ISNUMBER(OFFSET('Sanitation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9" t="e">
        <f ca="1">+IF(AND(ISNUMBER(OFFSET('Sanitation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9" t="e">
        <f ca="1">+IF(AND(ISNUMBER(OFFSET('Sanitation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9" t="e">
        <f ca="1">+IF(AND(ISNUMBER(OFFSET('Sanitation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9" t="e">
        <f ca="1">+IF(AND(ISNUMBER(OFFSET('Sanitation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9" t="e">
        <f ca="1">+IF(AND(ISNUMBER(OFFSET('Sanitation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9" t="e">
        <f ca="1">+IF(AND(ISNUMBER(OFFSET('Sanitation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9" t="e">
        <f ca="1">+IF(AND(ISNUMBER(OFFSET('Sanitation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9" t="e">
        <f ca="1">+IF(AND(ISNUMBER(OFFSET('Sanitation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9" t="e">
        <f ca="1">+IF(AND(ISNUMBER(OFFSET('Sanitation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9" t="e">
        <f ca="1">+IF(AND(ISNUMBER(OFFSET('Sanitation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9" t="e">
        <f ca="1">+IF(AND(ISNUMBER(OFFSET('Sanitation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9" t="e">
        <f ca="1">+IF(AND(ISNUMBER(OFFSET('Sanitation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9" t="e">
        <f ca="1">+IF(AND(ISNUMBER(OFFSET('Sanitation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9" t="e">
        <f ca="1">+IF(AND(ISNUMBER(OFFSET('Sanitation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9" t="e">
        <f ca="1">+IF(AND(ISNUMBER(OFFSET('Sanitation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9" t="e">
        <f ca="1">+IF(AND(ISNUMBER(OFFSET('Sanitation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9" t="e">
        <f ca="1">+IF(AND(ISNUMBER(OFFSET('Sanitation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9" t="e">
        <f ca="1">+IF(AND(ISNUMBER(OFFSET('Sanitation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9" t="e">
        <f ca="1">+IF(AND(ISNUMBER(OFFSET('Sanitation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0" t="e">
        <f ca="1">+IF(AND(ISNUMBER(OFFSET('Hygiene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0" t="e">
        <f ca="1">+IF(AND(ISNUMBER(OFFSET('Hygiene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0" t="e">
        <f ca="1">+IF(AND(ISNUMBER(OFFSET('Hygiene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0" t="e">
        <f ca="1">+IF(AND(ISNUMBER(OFFSET('Hygiene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0" t="e">
        <f ca="1">+IF(AND(ISNUMBER(OFFSET('Hygiene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0" t="e">
        <f ca="1">+IF(AND(ISNUMBER(OFFSET('Hygiene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0" t="e">
        <f ca="1">+IF(AND(ISNUMBER(OFFSET('Hygiene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0" t="e">
        <f ca="1">+IF(AND(ISNUMBER(OFFSET('Hygiene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0" t="e">
        <f ca="1">+IF(AND(ISNUMBER(OFFSET('Hygiene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0" t="e">
        <f ca="1">+IF(AND(ISNUMBER(OFFSET('Hygiene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0" t="e">
        <f ca="1">+IF(AND(ISNUMBER(OFFSET('Hygiene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0" t="e">
        <f ca="1">+IF(AND(ISNUMBER(OFFSET('Hygiene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0" t="e">
        <f ca="1">+IF(AND(ISNUMBER(OFFSET('Hygiene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0" t="e">
        <f ca="1">+IF(AND(ISNUMBER(OFFSET('Hygiene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0" t="e">
        <f ca="1">+IF(AND(ISNUMBER(OFFSET('Hygiene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0" t="e">
        <f ca="1">+IF(AND(ISNUMBER(OFFSET('Hygiene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0" t="e">
        <f ca="1">+IF(AND(ISNUMBER(OFFSET('Hygiene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0" t="e">
        <f ca="1">+IF(AND(ISNUMBER(OFFSET('Hygiene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1">+IF(OFFSET('Water Data'!$C$28,0,10*ROW('Water Data'!C50))="","",OFFSET('Water Data'!$C$28,0,10*ROW('Water Data'!C50)))</f>
        <v/>
      </c>
      <c r="BT56" s="34" t="str">
        <f ca="1">+IF(OFFSET('Water Data'!$C$29,0,10*ROW('Water Data'!C50))="","",OFFSET('Water Data'!$C$29,0,10*ROW('Water Data'!C50)))</f>
        <v/>
      </c>
      <c r="BU56" s="34" t="str">
        <f ca="1">+IF(OFFSET('Water Data'!$C$30,0,10*ROW('Water Data'!C50))="","",OFFSET('Water Data'!$C$30,0,10*ROW('Water Data'!C50)))</f>
        <v/>
      </c>
      <c r="BV56" s="34" t="str">
        <f ca="1">+IF(OFFSET('Water Data'!$D$28,0,10*ROW('Water Data'!D50))="","",OFFSET('Water Data'!$D$28,0,10*ROW('Water Data'!D50)))</f>
        <v/>
      </c>
      <c r="BW56" s="34" t="str">
        <f ca="1">+IF(OFFSET('Water Data'!$D$29,0,10*ROW('Water Data'!D50))="","",OFFSET('Water Data'!$D$29,0,10*ROW('Water Data'!D50)))</f>
        <v/>
      </c>
      <c r="BX56" s="34" t="str">
        <f ca="1">+IF(OFFSET('Water Data'!$D$30,0,10*ROW('Water Data'!D50))="","",OFFSET('Water Data'!$D$30,0,10*ROW('Water Data'!D50)))</f>
        <v/>
      </c>
      <c r="BY56" s="34" t="str">
        <f ca="1">+IF(OFFSET('Water Data'!$E$28,0,10*ROW('Water Data'!E50))="","",OFFSET('Water Data'!$E$28,0,10*ROW('Water Data'!E50)))</f>
        <v/>
      </c>
      <c r="BZ56" s="34" t="str">
        <f ca="1">+IF(OFFSET('Water Data'!$E$29,0,10*ROW('Water Data'!E50))="","",OFFSET('Water Data'!$E$29,0,10*ROW('Water Data'!E50)))</f>
        <v/>
      </c>
      <c r="CA56" s="34" t="str">
        <f ca="1">+IF(OFFSET('Water Data'!$E$30,0,10*ROW('Water Data'!E50))="","",OFFSET('Water Data'!$E$30,0,10*ROW('Water Data'!E50)))</f>
        <v/>
      </c>
      <c r="CB56" s="34" t="str">
        <f ca="1">+IF(OFFSET('Water Data'!$F$28,0,10*ROW('Water Data'!F50))="","",OFFSET('Water Data'!$F$28,0,10*ROW('Water Data'!F50)))</f>
        <v/>
      </c>
      <c r="CC56" s="34" t="str">
        <f ca="1">+IF(OFFSET('Water Data'!$F$29,0,10*ROW('Water Data'!F50))="","",OFFSET('Water Data'!$F$29,0,10*ROW('Water Data'!F50)))</f>
        <v/>
      </c>
      <c r="CD56" s="34" t="str">
        <f ca="1">+IF(OFFSET('Water Data'!$F$30,0,10*ROW('Water Data'!F50))="","",OFFSET('Water Data'!$F$30,0,10*ROW('Water Data'!F50)))</f>
        <v/>
      </c>
      <c r="CE56" s="34" t="str">
        <f ca="1">+IF(OFFSET('Water Data'!$G$28,0,10*ROW('Water Data'!G50))="","",OFFSET('Water Data'!$G$28,0,10*ROW('Water Data'!G50)))</f>
        <v/>
      </c>
      <c r="CF56" s="34" t="str">
        <f ca="1">+IF(OFFSET('Water Data'!$G$29,0,10*ROW('Water Data'!G50))="","",OFFSET('Water Data'!$G$29,0,10*ROW('Water Data'!G50)))</f>
        <v/>
      </c>
      <c r="CG56" s="34" t="str">
        <f ca="1">+IF(OFFSET('Water Data'!$G$30,0,10*ROW('Water Data'!G50))="","",OFFSET('Water Data'!$G$30,0,10*ROW('Water Data'!G50)))</f>
        <v/>
      </c>
      <c r="CH56" s="34" t="str">
        <f ca="1">+IF(OFFSET('Water Data'!$H$28,0,10*ROW('Water Data'!H50))="","",OFFSET('Water Data'!$H$28,0,10*ROW('Water Data'!H50)))</f>
        <v/>
      </c>
      <c r="CI56" s="34" t="str">
        <f ca="1">+IF(OFFSET('Water Data'!$H$29,0,10*ROW('Water Data'!H50))="","",OFFSET('Water Data'!$H$29,0,10*ROW('Water Data'!H50)))</f>
        <v/>
      </c>
      <c r="CJ56" s="34" t="str">
        <f ca="1">+IF(OFFSET('Water Data'!$H$30,0,10*ROW('Water Data'!H50))="","",OFFSET('Water Data'!$H$30,0,10*ROW('Water Data'!H50)))</f>
        <v/>
      </c>
      <c r="CK56" s="34" t="str">
        <f ca="1">+IF(OFFSET('Sanitation Data'!$C$29,0,10*ROW('Sanitation Data'!C50))="","",OFFSET('Sanitation Data'!$C$29,0,10*ROW('Sanitation Data'!C50)))</f>
        <v/>
      </c>
      <c r="CL56" s="34" t="str">
        <f ca="1">+IF(OFFSET('Sanitation Data'!$C$30,0,10*ROW('Sanitation Data'!C50))="","",OFFSET('Sanitation Data'!$C$30,0,10*ROW('Sanitation Data'!C50)))</f>
        <v/>
      </c>
      <c r="CM56" s="34" t="str">
        <f ca="1">+IF(OFFSET('Sanitation Data'!$C$31,0,10*ROW('Sanitation Data'!C50))="","",OFFSET('Sanitation Data'!$C$31,0,10*ROW('Sanitation Data'!C50)))</f>
        <v/>
      </c>
      <c r="CN56" s="34" t="str">
        <f ca="1">+IF(OFFSET('Sanitation Data'!$C$32,0,10*ROW('Sanitation Data'!C50))="","",OFFSET('Sanitation Data'!$C$32,0,10*ROW('Sanitation Data'!C50)))</f>
        <v/>
      </c>
      <c r="CO56" s="34" t="str">
        <f ca="1">+IF(OFFSET('Sanitation Data'!$C$33,0,10*ROW('Sanitation Data'!C50))="","",OFFSET('Sanitation Data'!$C$33,0,10*ROW('Sanitation Data'!C50)))</f>
        <v/>
      </c>
      <c r="CP56" s="34" t="str">
        <f ca="1">+IF(OFFSET('Sanitation Data'!$D$29,0,10*ROW('Sanitation Data'!D50))="","",OFFSET('Sanitation Data'!$D$29,0,10*ROW('Sanitation Data'!D50)))</f>
        <v/>
      </c>
      <c r="CQ56" s="34" t="str">
        <f ca="1">+IF(OFFSET('Sanitation Data'!$D$30,0,10*ROW('Sanitation Data'!D50))="","",OFFSET('Sanitation Data'!$D$30,0,10*ROW('Sanitation Data'!D50)))</f>
        <v/>
      </c>
      <c r="CR56" s="34" t="str">
        <f ca="1">+IF(OFFSET('Sanitation Data'!$D$31,0,10*ROW('Sanitation Data'!D50))="","",OFFSET('Sanitation Data'!$D$31,0,10*ROW('Sanitation Data'!D50)))</f>
        <v/>
      </c>
      <c r="CS56" s="34" t="str">
        <f ca="1">+IF(OFFSET('Sanitation Data'!$D$32,0,10*ROW('Sanitation Data'!D50))="","",OFFSET('Sanitation Data'!$D$32,0,10*ROW('Sanitation Data'!D50)))</f>
        <v/>
      </c>
      <c r="CT56" s="34" t="str">
        <f ca="1">+IF(OFFSET('Sanitation Data'!$D$33,0,10*ROW('Sanitation Data'!D50))="","",OFFSET('Sanitation Data'!$D$33,0,10*ROW('Sanitation Data'!D50)))</f>
        <v/>
      </c>
      <c r="CU56" s="34" t="str">
        <f ca="1">+IF(OFFSET('Sanitation Data'!$E$29,0,10*ROW('Sanitation Data'!E50))="","",OFFSET('Sanitation Data'!$E$29,0,10*ROW('Sanitation Data'!E50)))</f>
        <v/>
      </c>
      <c r="CV56" s="34" t="str">
        <f ca="1">+IF(OFFSET('Sanitation Data'!$E$30,0,10*ROW('Sanitation Data'!E50))="","",OFFSET('Sanitation Data'!$E$30,0,10*ROW('Sanitation Data'!E50)))</f>
        <v/>
      </c>
      <c r="CW56" s="34" t="str">
        <f ca="1">+IF(OFFSET('Sanitation Data'!$E$31,0,10*ROW('Sanitation Data'!E50))="","",OFFSET('Sanitation Data'!$E$31,0,10*ROW('Sanitation Data'!E50)))</f>
        <v/>
      </c>
      <c r="CX56" s="34" t="str">
        <f ca="1">+IF(OFFSET('Sanitation Data'!$E$32,0,10*ROW('Sanitation Data'!E50))="","",OFFSET('Sanitation Data'!$E$32,0,10*ROW('Sanitation Data'!E50)))</f>
        <v/>
      </c>
      <c r="CY56" s="34" t="str">
        <f ca="1">+IF(OFFSET('Sanitation Data'!$E$33,0,10*ROW('Sanitation Data'!E50))="","",OFFSET('Sanitation Data'!$E$33,0,10*ROW('Sanitation Data'!E50)))</f>
        <v/>
      </c>
      <c r="CZ56" s="34" t="str">
        <f ca="1">+IF(OFFSET('Sanitation Data'!$F$29,0,10*ROW('Sanitation Data'!F50))="","",OFFSET('Sanitation Data'!$F$29,0,10*ROW('Sanitation Data'!F50)))</f>
        <v/>
      </c>
      <c r="DA56" s="34" t="str">
        <f ca="1">+IF(OFFSET('Sanitation Data'!$F$30,0,10*ROW('Sanitation Data'!F50))="","",OFFSET('Sanitation Data'!$F$30,0,10*ROW('Sanitation Data'!F50)))</f>
        <v/>
      </c>
      <c r="DB56" s="34" t="str">
        <f ca="1">+IF(OFFSET('Sanitation Data'!$F$31,0,10*ROW('Sanitation Data'!F50))="","",OFFSET('Sanitation Data'!$F$31,0,10*ROW('Sanitation Data'!F50)))</f>
        <v/>
      </c>
      <c r="DC56" s="34" t="str">
        <f ca="1">+IF(OFFSET('Sanitation Data'!$F$32,0,10*ROW('Sanitation Data'!F50))="","",OFFSET('Sanitation Data'!$F$32,0,10*ROW('Sanitation Data'!F50)))</f>
        <v/>
      </c>
      <c r="DD56" s="34" t="str">
        <f ca="1">+IF(OFFSET('Sanitation Data'!$F$33,0,10*ROW('Sanitation Data'!F50))="","",OFFSET('Sanitation Data'!$F$33,0,10*ROW('Sanitation Data'!F50)))</f>
        <v/>
      </c>
      <c r="DE56" s="34" t="str">
        <f ca="1">+IF(OFFSET('Sanitation Data'!$G$29,0,10*ROW('Sanitation Data'!G50))="","",OFFSET('Sanitation Data'!$G$29,0,10*ROW('Sanitation Data'!G50)))</f>
        <v/>
      </c>
      <c r="DF56" s="34" t="str">
        <f ca="1">+IF(OFFSET('Sanitation Data'!$G$30,0,10*ROW('Sanitation Data'!G50))="","",OFFSET('Sanitation Data'!$G$30,0,10*ROW('Sanitation Data'!G50)))</f>
        <v/>
      </c>
      <c r="DG56" s="34" t="str">
        <f ca="1">+IF(OFFSET('Sanitation Data'!$G$31,0,10*ROW('Sanitation Data'!G50))="","",OFFSET('Sanitation Data'!$G$31,0,10*ROW('Sanitation Data'!G50)))</f>
        <v/>
      </c>
      <c r="DH56" s="34" t="str">
        <f ca="1">+IF(OFFSET('Sanitation Data'!$G$32,0,10*ROW('Sanitation Data'!G50))="","",OFFSET('Sanitation Data'!$G$32,0,10*ROW('Sanitation Data'!G50)))</f>
        <v/>
      </c>
      <c r="DI56" s="34" t="str">
        <f ca="1">+IF(OFFSET('Sanitation Data'!$G$33,0,10*ROW('Sanitation Data'!G50))="","",OFFSET('Sanitation Data'!$G$33,0,10*ROW('Sanitation Data'!G50)))</f>
        <v/>
      </c>
      <c r="DJ56" s="34" t="str">
        <f ca="1">+IF(OFFSET('Sanitation Data'!$H$29,0,10*ROW('Sanitation Data'!H50))="","",OFFSET('Sanitation Data'!$H$29,0,10*ROW('Sanitation Data'!H50)))</f>
        <v/>
      </c>
      <c r="DK56" s="34" t="str">
        <f ca="1">+IF(OFFSET('Sanitation Data'!$H$30,0,10*ROW('Sanitation Data'!H50))="","",OFFSET('Sanitation Data'!$H$30,0,10*ROW('Sanitation Data'!H50)))</f>
        <v/>
      </c>
      <c r="DL56" s="34" t="str">
        <f ca="1">+IF(OFFSET('Sanitation Data'!$H$31,0,10*ROW('Sanitation Data'!H50))="","",OFFSET('Sanitation Data'!$H$31,0,10*ROW('Sanitation Data'!H50)))</f>
        <v/>
      </c>
      <c r="DM56" s="34" t="str">
        <f ca="1">+IF(OFFSET('Sanitation Data'!$H$32,0,10*ROW('Sanitation Data'!H50))="","",OFFSET('Sanitation Data'!$H$32,0,10*ROW('Sanitation Data'!H50)))</f>
        <v/>
      </c>
      <c r="DN56" s="34" t="str">
        <f ca="1">+IF(OFFSET('Sanitation Data'!$H$33,0,10*ROW('Sanitation Data'!H50))="","",OFFSET('Sanitation Data'!$H$33,0,10*ROW('Sanitation Data'!H50)))</f>
        <v/>
      </c>
      <c r="DO56" s="34" t="str">
        <f ca="1">+IF(OFFSET('Hygiene Data'!$C$12,0,10*ROW('Hygiene Data'!C50))="","",OFFSET('Hygiene Data'!$C$12,0,10*ROW('Hygiene Data'!C50)))</f>
        <v/>
      </c>
      <c r="DP56" s="34" t="str">
        <f ca="1">+IF(OFFSET('Hygiene Data'!$C$13,0,10*ROW('Hygiene Data'!C50))="","",OFFSET('Hygiene Data'!$C$13,0,10*ROW('Hygiene Data'!C50)))</f>
        <v/>
      </c>
      <c r="DQ56" s="34" t="str">
        <f ca="1">+IF(OFFSET('Hygiene Data'!$C$14,0,10*ROW('Hygiene Data'!C50))="","",OFFSET('Hygiene Data'!$C$14,0,10*ROW('Hygiene Data'!C50)))</f>
        <v/>
      </c>
      <c r="DR56" s="34" t="str">
        <f ca="1">+IF(OFFSET('Hygiene Data'!$D$12,0,10*ROW('Hygiene Data'!D50))="","",OFFSET('Hygiene Data'!$D$12,0,10*ROW('Hygiene Data'!D50)))</f>
        <v/>
      </c>
      <c r="DS56" s="34" t="str">
        <f ca="1">+IF(OFFSET('Hygiene Data'!$D$13,0,10*ROW('Hygiene Data'!D50))="","",OFFSET('Hygiene Data'!$D$13,0,10*ROW('Hygiene Data'!D50)))</f>
        <v/>
      </c>
      <c r="DT56" s="34" t="str">
        <f ca="1">+IF(OFFSET('Hygiene Data'!$D$14,0,10*ROW('Hygiene Data'!D50))="","",OFFSET('Hygiene Data'!$D$14,0,10*ROW('Hygiene Data'!D50)))</f>
        <v/>
      </c>
      <c r="DU56" s="34" t="str">
        <f ca="1">+IF(OFFSET('Hygiene Data'!$E$12,0,10*ROW('Hygiene Data'!E50))="","",OFFSET('Hygiene Data'!$E$12,0,10*ROW('Hygiene Data'!E50)))</f>
        <v/>
      </c>
      <c r="DV56" s="34" t="str">
        <f ca="1">+IF(OFFSET('Hygiene Data'!$E$13,0,10*ROW('Hygiene Data'!E50))="","",OFFSET('Hygiene Data'!$E$13,0,10*ROW('Hygiene Data'!E50)))</f>
        <v/>
      </c>
      <c r="DW56" s="34" t="str">
        <f ca="1">+IF(OFFSET('Hygiene Data'!$E$14,0,10*ROW('Hygiene Data'!E50))="","",OFFSET('Hygiene Data'!$E$14,0,10*ROW('Hygiene Data'!E50)))</f>
        <v/>
      </c>
      <c r="DX56" s="34" t="str">
        <f ca="1">+IF(OFFSET('Hygiene Data'!$F$12,0,10*ROW('Hygiene Data'!F50))="","",OFFSET('Hygiene Data'!$F$12,0,10*ROW('Hygiene Data'!F50)))</f>
        <v/>
      </c>
      <c r="DY56" s="34" t="str">
        <f ca="1">+IF(OFFSET('Hygiene Data'!$F$13,0,10*ROW('Hygiene Data'!F50))="","",OFFSET('Hygiene Data'!$F$13,0,10*ROW('Hygiene Data'!F50)))</f>
        <v/>
      </c>
      <c r="DZ56" s="34" t="str">
        <f ca="1">+IF(OFFSET('Hygiene Data'!$F$14,0,10*ROW('Hygiene Data'!F50))="","",OFFSET('Hygiene Data'!$F$14,0,10*ROW('Hygiene Data'!F50)))</f>
        <v/>
      </c>
      <c r="EA56" s="34" t="str">
        <f ca="1">+IF(OFFSET('Hygiene Data'!$G$12,0,10*ROW('Hygiene Data'!G50))="","",OFFSET('Hygiene Data'!$G$12,0,10*ROW('Hygiene Data'!G50)))</f>
        <v/>
      </c>
      <c r="EB56" s="34" t="str">
        <f ca="1">+IF(OFFSET('Hygiene Data'!$G$13,0,10*ROW('Hygiene Data'!G50))="","",OFFSET('Hygiene Data'!$G$13,0,10*ROW('Hygiene Data'!G50)))</f>
        <v/>
      </c>
      <c r="EC56" s="34" t="str">
        <f ca="1">+IF(OFFSET('Hygiene Data'!$G$14,0,10*ROW('Hygiene Data'!G50))="","",OFFSET('Hygiene Data'!$G$14,0,10*ROW('Hygiene Data'!G50)))</f>
        <v/>
      </c>
      <c r="ED56" s="34" t="str">
        <f ca="1">+IF(OFFSET('Hygiene Data'!$H$12,0,10*ROW('Hygiene Data'!H50))="","",OFFSET('Hygiene Data'!$H$12,0,10*ROW('Hygiene Data'!H50)))</f>
        <v/>
      </c>
      <c r="EE56" s="34" t="str">
        <f ca="1">+IF(OFFSET('Hygiene Data'!$H$13,0,10*ROW('Hygiene Data'!H50))="","",OFFSET('Hygiene Data'!$H$13,0,10*ROW('Hygiene Data'!H50)))</f>
        <v/>
      </c>
      <c r="EF56" s="34" t="str">
        <f ca="1">+IF(OFFSET('Hygiene Data'!$H$14,0,10*ROW('Hygiene Data'!H50))="","",OFFSET('Hygiene Data'!$H$14,0,10*ROW('Hygiene Data'!H50)))</f>
        <v/>
      </c>
    </row>
    <row r="57" spans="1:136" x14ac:dyDescent="0.25">
      <c r="A57" s="57" t="str">
        <f ca="1">+IF(OFFSET('Water Data'!$B$1,0,10*ROW('Water Data'!B54))="","",OFFSET('Water Data'!$B$1,0,10*ROW('Water Data'!B54)))</f>
        <v/>
      </c>
      <c r="B57" s="57" t="str">
        <f ca="1">+IF(OFFSET('Water Data'!$A$3,0,10*ROW('Water Data'!A54))="","",OFFSET('Water Data'!$A$3,0,10*ROW('Water Data'!A54)))</f>
        <v/>
      </c>
      <c r="C57" s="57" t="str">
        <f ca="1">+IF(OFFSET('Water Data'!$C$3,0,10*ROW('Water Data'!C54))="","",OFFSET('Water Data'!$C$3,0,10*ROW('Water Data'!C54)))</f>
        <v/>
      </c>
      <c r="D57" s="248" t="e">
        <f ca="1">+IF(AND(ISNUMBER(OFFSET('Water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8" t="e">
        <f ca="1">+IF(AND(ISNUMBER(OFFSET('Water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8" t="e">
        <f ca="1">+IF(AND(ISNUMBER(OFFSET('Water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8" t="e">
        <f ca="1">+IF(AND(ISNUMBER(OFFSET('Water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8" t="e">
        <f ca="1">+IF(AND(ISNUMBER(OFFSET('Water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8" t="e">
        <f ca="1">+IF(AND(ISNUMBER(OFFSET('Water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8" t="e">
        <f ca="1">+IF(AND(ISNUMBER(OFFSET('Water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8" t="e">
        <f ca="1">+IF(AND(ISNUMBER(OFFSET('Water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8" t="e">
        <f ca="1">+IF(AND(ISNUMBER(OFFSET('Water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8" t="e">
        <f ca="1">+IF(AND(ISNUMBER(OFFSET('Water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8" t="e">
        <f ca="1">+IF(AND(ISNUMBER(OFFSET('Water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8" t="e">
        <f ca="1">+IF(AND(ISNUMBER(OFFSET('Water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8" t="e">
        <f ca="1">+IF(AND(ISNUMBER(OFFSET('Water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8" t="e">
        <f ca="1">+IF(AND(ISNUMBER(OFFSET('Water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8" t="e">
        <f ca="1">+IF(AND(ISNUMBER(OFFSET('Water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8" t="e">
        <f ca="1">+IF(AND(ISNUMBER(OFFSET('Water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8" t="e">
        <f ca="1">+IF(AND(ISNUMBER(OFFSET('Water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8" t="e">
        <f ca="1">+IF(AND(ISNUMBER(OFFSET('Water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9" t="e">
        <f ca="1">+IF(AND(ISNUMBER(OFFSET('Sanitation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9" t="e">
        <f ca="1">+IF(AND(ISNUMBER(OFFSET('Sanitation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9" t="e">
        <f ca="1">+IF(AND(ISNUMBER(OFFSET('Sanitation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9" t="e">
        <f ca="1">+IF(AND(ISNUMBER(OFFSET('Sanitation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9" t="e">
        <f ca="1">+IF(AND(ISNUMBER(OFFSET('Sanitation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9" t="e">
        <f ca="1">+IF(AND(ISNUMBER(OFFSET('Sanitation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9" t="e">
        <f ca="1">+IF(AND(ISNUMBER(OFFSET('Sanitation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9" t="e">
        <f ca="1">+IF(AND(ISNUMBER(OFFSET('Sanitation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9" t="e">
        <f ca="1">+IF(AND(ISNUMBER(OFFSET('Sanitation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9" t="e">
        <f ca="1">+IF(AND(ISNUMBER(OFFSET('Sanitation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9" t="e">
        <f ca="1">+IF(AND(ISNUMBER(OFFSET('Sanitation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9" t="e">
        <f ca="1">+IF(AND(ISNUMBER(OFFSET('Sanitation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9" t="e">
        <f ca="1">+IF(AND(ISNUMBER(OFFSET('Sanitation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9" t="e">
        <f ca="1">+IF(AND(ISNUMBER(OFFSET('Sanitation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9" t="e">
        <f ca="1">+IF(AND(ISNUMBER(OFFSET('Sanitation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9" t="e">
        <f ca="1">+IF(AND(ISNUMBER(OFFSET('Sanitation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9" t="e">
        <f ca="1">+IF(AND(ISNUMBER(OFFSET('Sanitation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9" t="e">
        <f ca="1">+IF(AND(ISNUMBER(OFFSET('Sanitation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9" t="e">
        <f ca="1">+IF(AND(ISNUMBER(OFFSET('Sanitation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9" t="e">
        <f ca="1">+IF(AND(ISNUMBER(OFFSET('Sanitation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9" t="e">
        <f ca="1">+IF(AND(ISNUMBER(OFFSET('Sanitation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9" t="e">
        <f ca="1">+IF(AND(ISNUMBER(OFFSET('Sanitation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9" t="e">
        <f ca="1">+IF(AND(ISNUMBER(OFFSET('Sanitation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9" t="e">
        <f ca="1">+IF(AND(ISNUMBER(OFFSET('Sanitation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9" t="e">
        <f ca="1">+IF(AND(ISNUMBER(OFFSET('Sanitation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9" t="e">
        <f ca="1">+IF(AND(ISNUMBER(OFFSET('Sanitation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9" t="e">
        <f ca="1">+IF(AND(ISNUMBER(OFFSET('Sanitation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9" t="e">
        <f ca="1">+IF(AND(ISNUMBER(OFFSET('Sanitation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9" t="e">
        <f ca="1">+IF(AND(ISNUMBER(OFFSET('Sanitation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9" t="e">
        <f ca="1">+IF(AND(ISNUMBER(OFFSET('Sanitation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0" t="e">
        <f ca="1">+IF(AND(ISNUMBER(OFFSET('Hygiene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0" t="e">
        <f ca="1">+IF(AND(ISNUMBER(OFFSET('Hygiene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0" t="e">
        <f ca="1">+IF(AND(ISNUMBER(OFFSET('Hygiene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0" t="e">
        <f ca="1">+IF(AND(ISNUMBER(OFFSET('Hygiene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0" t="e">
        <f ca="1">+IF(AND(ISNUMBER(OFFSET('Hygiene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0" t="e">
        <f ca="1">+IF(AND(ISNUMBER(OFFSET('Hygiene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0" t="e">
        <f ca="1">+IF(AND(ISNUMBER(OFFSET('Hygiene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0" t="e">
        <f ca="1">+IF(AND(ISNUMBER(OFFSET('Hygiene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0" t="e">
        <f ca="1">+IF(AND(ISNUMBER(OFFSET('Hygiene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0" t="e">
        <f ca="1">+IF(AND(ISNUMBER(OFFSET('Hygiene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0" t="e">
        <f ca="1">+IF(AND(ISNUMBER(OFFSET('Hygiene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0" t="e">
        <f ca="1">+IF(AND(ISNUMBER(OFFSET('Hygiene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0" t="e">
        <f ca="1">+IF(AND(ISNUMBER(OFFSET('Hygiene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0" t="e">
        <f ca="1">+IF(AND(ISNUMBER(OFFSET('Hygiene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0" t="e">
        <f ca="1">+IF(AND(ISNUMBER(OFFSET('Hygiene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0" t="e">
        <f ca="1">+IF(AND(ISNUMBER(OFFSET('Hygiene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0" t="e">
        <f ca="1">+IF(AND(ISNUMBER(OFFSET('Hygiene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0" t="e">
        <f ca="1">+IF(AND(ISNUMBER(OFFSET('Hygiene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1">+IF(OFFSET('Water Data'!$C$28,0,10*ROW('Water Data'!C51))="","",OFFSET('Water Data'!$C$28,0,10*ROW('Water Data'!C51)))</f>
        <v/>
      </c>
      <c r="BT57" s="34" t="str">
        <f ca="1">+IF(OFFSET('Water Data'!$C$29,0,10*ROW('Water Data'!C51))="","",OFFSET('Water Data'!$C$29,0,10*ROW('Water Data'!C51)))</f>
        <v/>
      </c>
      <c r="BU57" s="34" t="str">
        <f ca="1">+IF(OFFSET('Water Data'!$C$30,0,10*ROW('Water Data'!C51))="","",OFFSET('Water Data'!$C$30,0,10*ROW('Water Data'!C51)))</f>
        <v/>
      </c>
      <c r="BV57" s="34" t="str">
        <f ca="1">+IF(OFFSET('Water Data'!$D$28,0,10*ROW('Water Data'!D51))="","",OFFSET('Water Data'!$D$28,0,10*ROW('Water Data'!D51)))</f>
        <v/>
      </c>
      <c r="BW57" s="34" t="str">
        <f ca="1">+IF(OFFSET('Water Data'!$D$29,0,10*ROW('Water Data'!D51))="","",OFFSET('Water Data'!$D$29,0,10*ROW('Water Data'!D51)))</f>
        <v/>
      </c>
      <c r="BX57" s="34" t="str">
        <f ca="1">+IF(OFFSET('Water Data'!$D$30,0,10*ROW('Water Data'!D51))="","",OFFSET('Water Data'!$D$30,0,10*ROW('Water Data'!D51)))</f>
        <v/>
      </c>
      <c r="BY57" s="34" t="str">
        <f ca="1">+IF(OFFSET('Water Data'!$E$28,0,10*ROW('Water Data'!E51))="","",OFFSET('Water Data'!$E$28,0,10*ROW('Water Data'!E51)))</f>
        <v/>
      </c>
      <c r="BZ57" s="34" t="str">
        <f ca="1">+IF(OFFSET('Water Data'!$E$29,0,10*ROW('Water Data'!E51))="","",OFFSET('Water Data'!$E$29,0,10*ROW('Water Data'!E51)))</f>
        <v/>
      </c>
      <c r="CA57" s="34" t="str">
        <f ca="1">+IF(OFFSET('Water Data'!$E$30,0,10*ROW('Water Data'!E51))="","",OFFSET('Water Data'!$E$30,0,10*ROW('Water Data'!E51)))</f>
        <v/>
      </c>
      <c r="CB57" s="34" t="str">
        <f ca="1">+IF(OFFSET('Water Data'!$F$28,0,10*ROW('Water Data'!F51))="","",OFFSET('Water Data'!$F$28,0,10*ROW('Water Data'!F51)))</f>
        <v/>
      </c>
      <c r="CC57" s="34" t="str">
        <f ca="1">+IF(OFFSET('Water Data'!$F$29,0,10*ROW('Water Data'!F51))="","",OFFSET('Water Data'!$F$29,0,10*ROW('Water Data'!F51)))</f>
        <v/>
      </c>
      <c r="CD57" s="34" t="str">
        <f ca="1">+IF(OFFSET('Water Data'!$F$30,0,10*ROW('Water Data'!F51))="","",OFFSET('Water Data'!$F$30,0,10*ROW('Water Data'!F51)))</f>
        <v/>
      </c>
      <c r="CE57" s="34" t="str">
        <f ca="1">+IF(OFFSET('Water Data'!$G$28,0,10*ROW('Water Data'!G51))="","",OFFSET('Water Data'!$G$28,0,10*ROW('Water Data'!G51)))</f>
        <v/>
      </c>
      <c r="CF57" s="34" t="str">
        <f ca="1">+IF(OFFSET('Water Data'!$G$29,0,10*ROW('Water Data'!G51))="","",OFFSET('Water Data'!$G$29,0,10*ROW('Water Data'!G51)))</f>
        <v/>
      </c>
      <c r="CG57" s="34" t="str">
        <f ca="1">+IF(OFFSET('Water Data'!$G$30,0,10*ROW('Water Data'!G51))="","",OFFSET('Water Data'!$G$30,0,10*ROW('Water Data'!G51)))</f>
        <v/>
      </c>
      <c r="CH57" s="34" t="str">
        <f ca="1">+IF(OFFSET('Water Data'!$H$28,0,10*ROW('Water Data'!H51))="","",OFFSET('Water Data'!$H$28,0,10*ROW('Water Data'!H51)))</f>
        <v/>
      </c>
      <c r="CI57" s="34" t="str">
        <f ca="1">+IF(OFFSET('Water Data'!$H$29,0,10*ROW('Water Data'!H51))="","",OFFSET('Water Data'!$H$29,0,10*ROW('Water Data'!H51)))</f>
        <v/>
      </c>
      <c r="CJ57" s="34" t="str">
        <f ca="1">+IF(OFFSET('Water Data'!$H$30,0,10*ROW('Water Data'!H51))="","",OFFSET('Water Data'!$H$30,0,10*ROW('Water Data'!H51)))</f>
        <v/>
      </c>
      <c r="CK57" s="34" t="str">
        <f ca="1">+IF(OFFSET('Sanitation Data'!$C$29,0,10*ROW('Sanitation Data'!C51))="","",OFFSET('Sanitation Data'!$C$29,0,10*ROW('Sanitation Data'!C51)))</f>
        <v/>
      </c>
      <c r="CL57" s="34" t="str">
        <f ca="1">+IF(OFFSET('Sanitation Data'!$C$30,0,10*ROW('Sanitation Data'!C51))="","",OFFSET('Sanitation Data'!$C$30,0,10*ROW('Sanitation Data'!C51)))</f>
        <v/>
      </c>
      <c r="CM57" s="34" t="str">
        <f ca="1">+IF(OFFSET('Sanitation Data'!$C$31,0,10*ROW('Sanitation Data'!C51))="","",OFFSET('Sanitation Data'!$C$31,0,10*ROW('Sanitation Data'!C51)))</f>
        <v/>
      </c>
      <c r="CN57" s="34" t="str">
        <f ca="1">+IF(OFFSET('Sanitation Data'!$C$32,0,10*ROW('Sanitation Data'!C51))="","",OFFSET('Sanitation Data'!$C$32,0,10*ROW('Sanitation Data'!C51)))</f>
        <v/>
      </c>
      <c r="CO57" s="34" t="str">
        <f ca="1">+IF(OFFSET('Sanitation Data'!$C$33,0,10*ROW('Sanitation Data'!C51))="","",OFFSET('Sanitation Data'!$C$33,0,10*ROW('Sanitation Data'!C51)))</f>
        <v/>
      </c>
      <c r="CP57" s="34" t="str">
        <f ca="1">+IF(OFFSET('Sanitation Data'!$D$29,0,10*ROW('Sanitation Data'!D51))="","",OFFSET('Sanitation Data'!$D$29,0,10*ROW('Sanitation Data'!D51)))</f>
        <v/>
      </c>
      <c r="CQ57" s="34" t="str">
        <f ca="1">+IF(OFFSET('Sanitation Data'!$D$30,0,10*ROW('Sanitation Data'!D51))="","",OFFSET('Sanitation Data'!$D$30,0,10*ROW('Sanitation Data'!D51)))</f>
        <v/>
      </c>
      <c r="CR57" s="34" t="str">
        <f ca="1">+IF(OFFSET('Sanitation Data'!$D$31,0,10*ROW('Sanitation Data'!D51))="","",OFFSET('Sanitation Data'!$D$31,0,10*ROW('Sanitation Data'!D51)))</f>
        <v/>
      </c>
      <c r="CS57" s="34" t="str">
        <f ca="1">+IF(OFFSET('Sanitation Data'!$D$32,0,10*ROW('Sanitation Data'!D51))="","",OFFSET('Sanitation Data'!$D$32,0,10*ROW('Sanitation Data'!D51)))</f>
        <v/>
      </c>
      <c r="CT57" s="34" t="str">
        <f ca="1">+IF(OFFSET('Sanitation Data'!$D$33,0,10*ROW('Sanitation Data'!D51))="","",OFFSET('Sanitation Data'!$D$33,0,10*ROW('Sanitation Data'!D51)))</f>
        <v/>
      </c>
      <c r="CU57" s="34" t="str">
        <f ca="1">+IF(OFFSET('Sanitation Data'!$E$29,0,10*ROW('Sanitation Data'!E51))="","",OFFSET('Sanitation Data'!$E$29,0,10*ROW('Sanitation Data'!E51)))</f>
        <v/>
      </c>
      <c r="CV57" s="34" t="str">
        <f ca="1">+IF(OFFSET('Sanitation Data'!$E$30,0,10*ROW('Sanitation Data'!E51))="","",OFFSET('Sanitation Data'!$E$30,0,10*ROW('Sanitation Data'!E51)))</f>
        <v/>
      </c>
      <c r="CW57" s="34" t="str">
        <f ca="1">+IF(OFFSET('Sanitation Data'!$E$31,0,10*ROW('Sanitation Data'!E51))="","",OFFSET('Sanitation Data'!$E$31,0,10*ROW('Sanitation Data'!E51)))</f>
        <v/>
      </c>
      <c r="CX57" s="34" t="str">
        <f ca="1">+IF(OFFSET('Sanitation Data'!$E$32,0,10*ROW('Sanitation Data'!E51))="","",OFFSET('Sanitation Data'!$E$32,0,10*ROW('Sanitation Data'!E51)))</f>
        <v/>
      </c>
      <c r="CY57" s="34" t="str">
        <f ca="1">+IF(OFFSET('Sanitation Data'!$E$33,0,10*ROW('Sanitation Data'!E51))="","",OFFSET('Sanitation Data'!$E$33,0,10*ROW('Sanitation Data'!E51)))</f>
        <v/>
      </c>
      <c r="CZ57" s="34" t="str">
        <f ca="1">+IF(OFFSET('Sanitation Data'!$F$29,0,10*ROW('Sanitation Data'!F51))="","",OFFSET('Sanitation Data'!$F$29,0,10*ROW('Sanitation Data'!F51)))</f>
        <v/>
      </c>
      <c r="DA57" s="34" t="str">
        <f ca="1">+IF(OFFSET('Sanitation Data'!$F$30,0,10*ROW('Sanitation Data'!F51))="","",OFFSET('Sanitation Data'!$F$30,0,10*ROW('Sanitation Data'!F51)))</f>
        <v/>
      </c>
      <c r="DB57" s="34" t="str">
        <f ca="1">+IF(OFFSET('Sanitation Data'!$F$31,0,10*ROW('Sanitation Data'!F51))="","",OFFSET('Sanitation Data'!$F$31,0,10*ROW('Sanitation Data'!F51)))</f>
        <v/>
      </c>
      <c r="DC57" s="34" t="str">
        <f ca="1">+IF(OFFSET('Sanitation Data'!$F$32,0,10*ROW('Sanitation Data'!F51))="","",OFFSET('Sanitation Data'!$F$32,0,10*ROW('Sanitation Data'!F51)))</f>
        <v/>
      </c>
      <c r="DD57" s="34" t="str">
        <f ca="1">+IF(OFFSET('Sanitation Data'!$F$33,0,10*ROW('Sanitation Data'!F51))="","",OFFSET('Sanitation Data'!$F$33,0,10*ROW('Sanitation Data'!F51)))</f>
        <v/>
      </c>
      <c r="DE57" s="34" t="str">
        <f ca="1">+IF(OFFSET('Sanitation Data'!$G$29,0,10*ROW('Sanitation Data'!G51))="","",OFFSET('Sanitation Data'!$G$29,0,10*ROW('Sanitation Data'!G51)))</f>
        <v/>
      </c>
      <c r="DF57" s="34" t="str">
        <f ca="1">+IF(OFFSET('Sanitation Data'!$G$30,0,10*ROW('Sanitation Data'!G51))="","",OFFSET('Sanitation Data'!$G$30,0,10*ROW('Sanitation Data'!G51)))</f>
        <v/>
      </c>
      <c r="DG57" s="34" t="str">
        <f ca="1">+IF(OFFSET('Sanitation Data'!$G$31,0,10*ROW('Sanitation Data'!G51))="","",OFFSET('Sanitation Data'!$G$31,0,10*ROW('Sanitation Data'!G51)))</f>
        <v/>
      </c>
      <c r="DH57" s="34" t="str">
        <f ca="1">+IF(OFFSET('Sanitation Data'!$G$32,0,10*ROW('Sanitation Data'!G51))="","",OFFSET('Sanitation Data'!$G$32,0,10*ROW('Sanitation Data'!G51)))</f>
        <v/>
      </c>
      <c r="DI57" s="34" t="str">
        <f ca="1">+IF(OFFSET('Sanitation Data'!$G$33,0,10*ROW('Sanitation Data'!G51))="","",OFFSET('Sanitation Data'!$G$33,0,10*ROW('Sanitation Data'!G51)))</f>
        <v/>
      </c>
      <c r="DJ57" s="34" t="str">
        <f ca="1">+IF(OFFSET('Sanitation Data'!$H$29,0,10*ROW('Sanitation Data'!H51))="","",OFFSET('Sanitation Data'!$H$29,0,10*ROW('Sanitation Data'!H51)))</f>
        <v/>
      </c>
      <c r="DK57" s="34" t="str">
        <f ca="1">+IF(OFFSET('Sanitation Data'!$H$30,0,10*ROW('Sanitation Data'!H51))="","",OFFSET('Sanitation Data'!$H$30,0,10*ROW('Sanitation Data'!H51)))</f>
        <v/>
      </c>
      <c r="DL57" s="34" t="str">
        <f ca="1">+IF(OFFSET('Sanitation Data'!$H$31,0,10*ROW('Sanitation Data'!H51))="","",OFFSET('Sanitation Data'!$H$31,0,10*ROW('Sanitation Data'!H51)))</f>
        <v/>
      </c>
      <c r="DM57" s="34" t="str">
        <f ca="1">+IF(OFFSET('Sanitation Data'!$H$32,0,10*ROW('Sanitation Data'!H51))="","",OFFSET('Sanitation Data'!$H$32,0,10*ROW('Sanitation Data'!H51)))</f>
        <v/>
      </c>
      <c r="DN57" s="34" t="str">
        <f ca="1">+IF(OFFSET('Sanitation Data'!$H$33,0,10*ROW('Sanitation Data'!H51))="","",OFFSET('Sanitation Data'!$H$33,0,10*ROW('Sanitation Data'!H51)))</f>
        <v/>
      </c>
      <c r="DO57" s="34" t="str">
        <f ca="1">+IF(OFFSET('Hygiene Data'!$C$12,0,10*ROW('Hygiene Data'!C51))="","",OFFSET('Hygiene Data'!$C$12,0,10*ROW('Hygiene Data'!C51)))</f>
        <v/>
      </c>
      <c r="DP57" s="34" t="str">
        <f ca="1">+IF(OFFSET('Hygiene Data'!$C$13,0,10*ROW('Hygiene Data'!C51))="","",OFFSET('Hygiene Data'!$C$13,0,10*ROW('Hygiene Data'!C51)))</f>
        <v/>
      </c>
      <c r="DQ57" s="34" t="str">
        <f ca="1">+IF(OFFSET('Hygiene Data'!$C$14,0,10*ROW('Hygiene Data'!C51))="","",OFFSET('Hygiene Data'!$C$14,0,10*ROW('Hygiene Data'!C51)))</f>
        <v/>
      </c>
      <c r="DR57" s="34" t="str">
        <f ca="1">+IF(OFFSET('Hygiene Data'!$D$12,0,10*ROW('Hygiene Data'!D51))="","",OFFSET('Hygiene Data'!$D$12,0,10*ROW('Hygiene Data'!D51)))</f>
        <v/>
      </c>
      <c r="DS57" s="34" t="str">
        <f ca="1">+IF(OFFSET('Hygiene Data'!$D$13,0,10*ROW('Hygiene Data'!D51))="","",OFFSET('Hygiene Data'!$D$13,0,10*ROW('Hygiene Data'!D51)))</f>
        <v/>
      </c>
      <c r="DT57" s="34" t="str">
        <f ca="1">+IF(OFFSET('Hygiene Data'!$D$14,0,10*ROW('Hygiene Data'!D51))="","",OFFSET('Hygiene Data'!$D$14,0,10*ROW('Hygiene Data'!D51)))</f>
        <v/>
      </c>
      <c r="DU57" s="34" t="str">
        <f ca="1">+IF(OFFSET('Hygiene Data'!$E$12,0,10*ROW('Hygiene Data'!E51))="","",OFFSET('Hygiene Data'!$E$12,0,10*ROW('Hygiene Data'!E51)))</f>
        <v/>
      </c>
      <c r="DV57" s="34" t="str">
        <f ca="1">+IF(OFFSET('Hygiene Data'!$E$13,0,10*ROW('Hygiene Data'!E51))="","",OFFSET('Hygiene Data'!$E$13,0,10*ROW('Hygiene Data'!E51)))</f>
        <v/>
      </c>
      <c r="DW57" s="34" t="str">
        <f ca="1">+IF(OFFSET('Hygiene Data'!$E$14,0,10*ROW('Hygiene Data'!E51))="","",OFFSET('Hygiene Data'!$E$14,0,10*ROW('Hygiene Data'!E51)))</f>
        <v/>
      </c>
      <c r="DX57" s="34" t="str">
        <f ca="1">+IF(OFFSET('Hygiene Data'!$F$12,0,10*ROW('Hygiene Data'!F51))="","",OFFSET('Hygiene Data'!$F$12,0,10*ROW('Hygiene Data'!F51)))</f>
        <v/>
      </c>
      <c r="DY57" s="34" t="str">
        <f ca="1">+IF(OFFSET('Hygiene Data'!$F$13,0,10*ROW('Hygiene Data'!F51))="","",OFFSET('Hygiene Data'!$F$13,0,10*ROW('Hygiene Data'!F51)))</f>
        <v/>
      </c>
      <c r="DZ57" s="34" t="str">
        <f ca="1">+IF(OFFSET('Hygiene Data'!$F$14,0,10*ROW('Hygiene Data'!F51))="","",OFFSET('Hygiene Data'!$F$14,0,10*ROW('Hygiene Data'!F51)))</f>
        <v/>
      </c>
      <c r="EA57" s="34" t="str">
        <f ca="1">+IF(OFFSET('Hygiene Data'!$G$12,0,10*ROW('Hygiene Data'!G51))="","",OFFSET('Hygiene Data'!$G$12,0,10*ROW('Hygiene Data'!G51)))</f>
        <v/>
      </c>
      <c r="EB57" s="34" t="str">
        <f ca="1">+IF(OFFSET('Hygiene Data'!$G$13,0,10*ROW('Hygiene Data'!G51))="","",OFFSET('Hygiene Data'!$G$13,0,10*ROW('Hygiene Data'!G51)))</f>
        <v/>
      </c>
      <c r="EC57" s="34" t="str">
        <f ca="1">+IF(OFFSET('Hygiene Data'!$G$14,0,10*ROW('Hygiene Data'!G51))="","",OFFSET('Hygiene Data'!$G$14,0,10*ROW('Hygiene Data'!G51)))</f>
        <v/>
      </c>
      <c r="ED57" s="34" t="str">
        <f ca="1">+IF(OFFSET('Hygiene Data'!$H$12,0,10*ROW('Hygiene Data'!H51))="","",OFFSET('Hygiene Data'!$H$12,0,10*ROW('Hygiene Data'!H51)))</f>
        <v/>
      </c>
      <c r="EE57" s="34" t="str">
        <f ca="1">+IF(OFFSET('Hygiene Data'!$H$13,0,10*ROW('Hygiene Data'!H51))="","",OFFSET('Hygiene Data'!$H$13,0,10*ROW('Hygiene Data'!H51)))</f>
        <v/>
      </c>
      <c r="EF57" s="34" t="str">
        <f ca="1">+IF(OFFSET('Hygiene Data'!$H$14,0,10*ROW('Hygiene Data'!H51))="","",OFFSET('Hygiene Data'!$H$14,0,10*ROW('Hygiene Data'!H51)))</f>
        <v/>
      </c>
    </row>
    <row r="58" spans="1:136" x14ac:dyDescent="0.25">
      <c r="A58" s="57" t="str">
        <f ca="1">+IF(OFFSET('Water Data'!$B$1,0,10*ROW('Water Data'!B55))="","",OFFSET('Water Data'!$B$1,0,10*ROW('Water Data'!B55)))</f>
        <v/>
      </c>
      <c r="B58" s="57" t="str">
        <f ca="1">+IF(OFFSET('Water Data'!$A$3,0,10*ROW('Water Data'!A55))="","",OFFSET('Water Data'!$A$3,0,10*ROW('Water Data'!A55)))</f>
        <v/>
      </c>
      <c r="C58" s="57" t="str">
        <f ca="1">+IF(OFFSET('Water Data'!$C$3,0,10*ROW('Water Data'!C55))="","",OFFSET('Water Data'!$C$3,0,10*ROW('Water Data'!C55)))</f>
        <v/>
      </c>
      <c r="D58" s="248" t="e">
        <f ca="1">+IF(AND(ISNUMBER(OFFSET('Water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8" t="e">
        <f ca="1">+IF(AND(ISNUMBER(OFFSET('Water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8" t="e">
        <f ca="1">+IF(AND(ISNUMBER(OFFSET('Water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8" t="e">
        <f ca="1">+IF(AND(ISNUMBER(OFFSET('Water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8" t="e">
        <f ca="1">+IF(AND(ISNUMBER(OFFSET('Water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8" t="e">
        <f ca="1">+IF(AND(ISNUMBER(OFFSET('Water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8" t="e">
        <f ca="1">+IF(AND(ISNUMBER(OFFSET('Water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8" t="e">
        <f ca="1">+IF(AND(ISNUMBER(OFFSET('Water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8" t="e">
        <f ca="1">+IF(AND(ISNUMBER(OFFSET('Water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8" t="e">
        <f ca="1">+IF(AND(ISNUMBER(OFFSET('Water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8" t="e">
        <f ca="1">+IF(AND(ISNUMBER(OFFSET('Water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8" t="e">
        <f ca="1">+IF(AND(ISNUMBER(OFFSET('Water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8" t="e">
        <f ca="1">+IF(AND(ISNUMBER(OFFSET('Water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8" t="e">
        <f ca="1">+IF(AND(ISNUMBER(OFFSET('Water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8" t="e">
        <f ca="1">+IF(AND(ISNUMBER(OFFSET('Water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8" t="e">
        <f ca="1">+IF(AND(ISNUMBER(OFFSET('Water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8" t="e">
        <f ca="1">+IF(AND(ISNUMBER(OFFSET('Water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8" t="e">
        <f ca="1">+IF(AND(ISNUMBER(OFFSET('Water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9" t="e">
        <f ca="1">+IF(AND(ISNUMBER(OFFSET('Sanitation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9" t="e">
        <f ca="1">+IF(AND(ISNUMBER(OFFSET('Sanitation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9" t="e">
        <f ca="1">+IF(AND(ISNUMBER(OFFSET('Sanitation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9" t="e">
        <f ca="1">+IF(AND(ISNUMBER(OFFSET('Sanitation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9" t="e">
        <f ca="1">+IF(AND(ISNUMBER(OFFSET('Sanitation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9" t="e">
        <f ca="1">+IF(AND(ISNUMBER(OFFSET('Sanitation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9" t="e">
        <f ca="1">+IF(AND(ISNUMBER(OFFSET('Sanitation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9" t="e">
        <f ca="1">+IF(AND(ISNUMBER(OFFSET('Sanitation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9" t="e">
        <f ca="1">+IF(AND(ISNUMBER(OFFSET('Sanitation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9" t="e">
        <f ca="1">+IF(AND(ISNUMBER(OFFSET('Sanitation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9" t="e">
        <f ca="1">+IF(AND(ISNUMBER(OFFSET('Sanitation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9" t="e">
        <f ca="1">+IF(AND(ISNUMBER(OFFSET('Sanitation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9" t="e">
        <f ca="1">+IF(AND(ISNUMBER(OFFSET('Sanitation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9" t="e">
        <f ca="1">+IF(AND(ISNUMBER(OFFSET('Sanitation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9" t="e">
        <f ca="1">+IF(AND(ISNUMBER(OFFSET('Sanitation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9" t="e">
        <f ca="1">+IF(AND(ISNUMBER(OFFSET('Sanitation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9" t="e">
        <f ca="1">+IF(AND(ISNUMBER(OFFSET('Sanitation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9" t="e">
        <f ca="1">+IF(AND(ISNUMBER(OFFSET('Sanitation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9" t="e">
        <f ca="1">+IF(AND(ISNUMBER(OFFSET('Sanitation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9" t="e">
        <f ca="1">+IF(AND(ISNUMBER(OFFSET('Sanitation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9" t="e">
        <f ca="1">+IF(AND(ISNUMBER(OFFSET('Sanitation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9" t="e">
        <f ca="1">+IF(AND(ISNUMBER(OFFSET('Sanitation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9" t="e">
        <f ca="1">+IF(AND(ISNUMBER(OFFSET('Sanitation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9" t="e">
        <f ca="1">+IF(AND(ISNUMBER(OFFSET('Sanitation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9" t="e">
        <f ca="1">+IF(AND(ISNUMBER(OFFSET('Sanitation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9" t="e">
        <f ca="1">+IF(AND(ISNUMBER(OFFSET('Sanitation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9" t="e">
        <f ca="1">+IF(AND(ISNUMBER(OFFSET('Sanitation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9" t="e">
        <f ca="1">+IF(AND(ISNUMBER(OFFSET('Sanitation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9" t="e">
        <f ca="1">+IF(AND(ISNUMBER(OFFSET('Sanitation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9" t="e">
        <f ca="1">+IF(AND(ISNUMBER(OFFSET('Sanitation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0" t="e">
        <f ca="1">+IF(AND(ISNUMBER(OFFSET('Hygiene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0" t="e">
        <f ca="1">+IF(AND(ISNUMBER(OFFSET('Hygiene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0" t="e">
        <f ca="1">+IF(AND(ISNUMBER(OFFSET('Hygiene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0" t="e">
        <f ca="1">+IF(AND(ISNUMBER(OFFSET('Hygiene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0" t="e">
        <f ca="1">+IF(AND(ISNUMBER(OFFSET('Hygiene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0" t="e">
        <f ca="1">+IF(AND(ISNUMBER(OFFSET('Hygiene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0" t="e">
        <f ca="1">+IF(AND(ISNUMBER(OFFSET('Hygiene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0" t="e">
        <f ca="1">+IF(AND(ISNUMBER(OFFSET('Hygiene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0" t="e">
        <f ca="1">+IF(AND(ISNUMBER(OFFSET('Hygiene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0" t="e">
        <f ca="1">+IF(AND(ISNUMBER(OFFSET('Hygiene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0" t="e">
        <f ca="1">+IF(AND(ISNUMBER(OFFSET('Hygiene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0" t="e">
        <f ca="1">+IF(AND(ISNUMBER(OFFSET('Hygiene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0" t="e">
        <f ca="1">+IF(AND(ISNUMBER(OFFSET('Hygiene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0" t="e">
        <f ca="1">+IF(AND(ISNUMBER(OFFSET('Hygiene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0" t="e">
        <f ca="1">+IF(AND(ISNUMBER(OFFSET('Hygiene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0" t="e">
        <f ca="1">+IF(AND(ISNUMBER(OFFSET('Hygiene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0" t="e">
        <f ca="1">+IF(AND(ISNUMBER(OFFSET('Hygiene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0" t="e">
        <f ca="1">+IF(AND(ISNUMBER(OFFSET('Hygiene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1">+IF(OFFSET('Water Data'!$C$28,0,10*ROW('Water Data'!C52))="","",OFFSET('Water Data'!$C$28,0,10*ROW('Water Data'!C52)))</f>
        <v/>
      </c>
      <c r="BT58" s="34" t="str">
        <f ca="1">+IF(OFFSET('Water Data'!$C$29,0,10*ROW('Water Data'!C52))="","",OFFSET('Water Data'!$C$29,0,10*ROW('Water Data'!C52)))</f>
        <v/>
      </c>
      <c r="BU58" s="34" t="str">
        <f ca="1">+IF(OFFSET('Water Data'!$C$30,0,10*ROW('Water Data'!C52))="","",OFFSET('Water Data'!$C$30,0,10*ROW('Water Data'!C52)))</f>
        <v/>
      </c>
      <c r="BV58" s="34" t="str">
        <f ca="1">+IF(OFFSET('Water Data'!$D$28,0,10*ROW('Water Data'!D52))="","",OFFSET('Water Data'!$D$28,0,10*ROW('Water Data'!D52)))</f>
        <v/>
      </c>
      <c r="BW58" s="34" t="str">
        <f ca="1">+IF(OFFSET('Water Data'!$D$29,0,10*ROW('Water Data'!D52))="","",OFFSET('Water Data'!$D$29,0,10*ROW('Water Data'!D52)))</f>
        <v/>
      </c>
      <c r="BX58" s="34" t="str">
        <f ca="1">+IF(OFFSET('Water Data'!$D$30,0,10*ROW('Water Data'!D52))="","",OFFSET('Water Data'!$D$30,0,10*ROW('Water Data'!D52)))</f>
        <v/>
      </c>
      <c r="BY58" s="34" t="str">
        <f ca="1">+IF(OFFSET('Water Data'!$E$28,0,10*ROW('Water Data'!E52))="","",OFFSET('Water Data'!$E$28,0,10*ROW('Water Data'!E52)))</f>
        <v/>
      </c>
      <c r="BZ58" s="34" t="str">
        <f ca="1">+IF(OFFSET('Water Data'!$E$29,0,10*ROW('Water Data'!E52))="","",OFFSET('Water Data'!$E$29,0,10*ROW('Water Data'!E52)))</f>
        <v/>
      </c>
      <c r="CA58" s="34" t="str">
        <f ca="1">+IF(OFFSET('Water Data'!$E$30,0,10*ROW('Water Data'!E52))="","",OFFSET('Water Data'!$E$30,0,10*ROW('Water Data'!E52)))</f>
        <v/>
      </c>
      <c r="CB58" s="34" t="str">
        <f ca="1">+IF(OFFSET('Water Data'!$F$28,0,10*ROW('Water Data'!F52))="","",OFFSET('Water Data'!$F$28,0,10*ROW('Water Data'!F52)))</f>
        <v/>
      </c>
      <c r="CC58" s="34" t="str">
        <f ca="1">+IF(OFFSET('Water Data'!$F$29,0,10*ROW('Water Data'!F52))="","",OFFSET('Water Data'!$F$29,0,10*ROW('Water Data'!F52)))</f>
        <v/>
      </c>
      <c r="CD58" s="34" t="str">
        <f ca="1">+IF(OFFSET('Water Data'!$F$30,0,10*ROW('Water Data'!F52))="","",OFFSET('Water Data'!$F$30,0,10*ROW('Water Data'!F52)))</f>
        <v/>
      </c>
      <c r="CE58" s="34" t="str">
        <f ca="1">+IF(OFFSET('Water Data'!$G$28,0,10*ROW('Water Data'!G52))="","",OFFSET('Water Data'!$G$28,0,10*ROW('Water Data'!G52)))</f>
        <v/>
      </c>
      <c r="CF58" s="34" t="str">
        <f ca="1">+IF(OFFSET('Water Data'!$G$29,0,10*ROW('Water Data'!G52))="","",OFFSET('Water Data'!$G$29,0,10*ROW('Water Data'!G52)))</f>
        <v/>
      </c>
      <c r="CG58" s="34" t="str">
        <f ca="1">+IF(OFFSET('Water Data'!$G$30,0,10*ROW('Water Data'!G52))="","",OFFSET('Water Data'!$G$30,0,10*ROW('Water Data'!G52)))</f>
        <v/>
      </c>
      <c r="CH58" s="34" t="str">
        <f ca="1">+IF(OFFSET('Water Data'!$H$28,0,10*ROW('Water Data'!H52))="","",OFFSET('Water Data'!$H$28,0,10*ROW('Water Data'!H52)))</f>
        <v/>
      </c>
      <c r="CI58" s="34" t="str">
        <f ca="1">+IF(OFFSET('Water Data'!$H$29,0,10*ROW('Water Data'!H52))="","",OFFSET('Water Data'!$H$29,0,10*ROW('Water Data'!H52)))</f>
        <v/>
      </c>
      <c r="CJ58" s="34" t="str">
        <f ca="1">+IF(OFFSET('Water Data'!$H$30,0,10*ROW('Water Data'!H52))="","",OFFSET('Water Data'!$H$30,0,10*ROW('Water Data'!H52)))</f>
        <v/>
      </c>
      <c r="CK58" s="34" t="str">
        <f ca="1">+IF(OFFSET('Sanitation Data'!$C$29,0,10*ROW('Sanitation Data'!C52))="","",OFFSET('Sanitation Data'!$C$29,0,10*ROW('Sanitation Data'!C52)))</f>
        <v/>
      </c>
      <c r="CL58" s="34" t="str">
        <f ca="1">+IF(OFFSET('Sanitation Data'!$C$30,0,10*ROW('Sanitation Data'!C52))="","",OFFSET('Sanitation Data'!$C$30,0,10*ROW('Sanitation Data'!C52)))</f>
        <v/>
      </c>
      <c r="CM58" s="34" t="str">
        <f ca="1">+IF(OFFSET('Sanitation Data'!$C$31,0,10*ROW('Sanitation Data'!C52))="","",OFFSET('Sanitation Data'!$C$31,0,10*ROW('Sanitation Data'!C52)))</f>
        <v/>
      </c>
      <c r="CN58" s="34" t="str">
        <f ca="1">+IF(OFFSET('Sanitation Data'!$C$32,0,10*ROW('Sanitation Data'!C52))="","",OFFSET('Sanitation Data'!$C$32,0,10*ROW('Sanitation Data'!C52)))</f>
        <v/>
      </c>
      <c r="CO58" s="34" t="str">
        <f ca="1">+IF(OFFSET('Sanitation Data'!$C$33,0,10*ROW('Sanitation Data'!C52))="","",OFFSET('Sanitation Data'!$C$33,0,10*ROW('Sanitation Data'!C52)))</f>
        <v/>
      </c>
      <c r="CP58" s="34" t="str">
        <f ca="1">+IF(OFFSET('Sanitation Data'!$D$29,0,10*ROW('Sanitation Data'!D52))="","",OFFSET('Sanitation Data'!$D$29,0,10*ROW('Sanitation Data'!D52)))</f>
        <v/>
      </c>
      <c r="CQ58" s="34" t="str">
        <f ca="1">+IF(OFFSET('Sanitation Data'!$D$30,0,10*ROW('Sanitation Data'!D52))="","",OFFSET('Sanitation Data'!$D$30,0,10*ROW('Sanitation Data'!D52)))</f>
        <v/>
      </c>
      <c r="CR58" s="34" t="str">
        <f ca="1">+IF(OFFSET('Sanitation Data'!$D$31,0,10*ROW('Sanitation Data'!D52))="","",OFFSET('Sanitation Data'!$D$31,0,10*ROW('Sanitation Data'!D52)))</f>
        <v/>
      </c>
      <c r="CS58" s="34" t="str">
        <f ca="1">+IF(OFFSET('Sanitation Data'!$D$32,0,10*ROW('Sanitation Data'!D52))="","",OFFSET('Sanitation Data'!$D$32,0,10*ROW('Sanitation Data'!D52)))</f>
        <v/>
      </c>
      <c r="CT58" s="34" t="str">
        <f ca="1">+IF(OFFSET('Sanitation Data'!$D$33,0,10*ROW('Sanitation Data'!D52))="","",OFFSET('Sanitation Data'!$D$33,0,10*ROW('Sanitation Data'!D52)))</f>
        <v/>
      </c>
      <c r="CU58" s="34" t="str">
        <f ca="1">+IF(OFFSET('Sanitation Data'!$E$29,0,10*ROW('Sanitation Data'!E52))="","",OFFSET('Sanitation Data'!$E$29,0,10*ROW('Sanitation Data'!E52)))</f>
        <v/>
      </c>
      <c r="CV58" s="34" t="str">
        <f ca="1">+IF(OFFSET('Sanitation Data'!$E$30,0,10*ROW('Sanitation Data'!E52))="","",OFFSET('Sanitation Data'!$E$30,0,10*ROW('Sanitation Data'!E52)))</f>
        <v/>
      </c>
      <c r="CW58" s="34" t="str">
        <f ca="1">+IF(OFFSET('Sanitation Data'!$E$31,0,10*ROW('Sanitation Data'!E52))="","",OFFSET('Sanitation Data'!$E$31,0,10*ROW('Sanitation Data'!E52)))</f>
        <v/>
      </c>
      <c r="CX58" s="34" t="str">
        <f ca="1">+IF(OFFSET('Sanitation Data'!$E$32,0,10*ROW('Sanitation Data'!E52))="","",OFFSET('Sanitation Data'!$E$32,0,10*ROW('Sanitation Data'!E52)))</f>
        <v/>
      </c>
      <c r="CY58" s="34" t="str">
        <f ca="1">+IF(OFFSET('Sanitation Data'!$E$33,0,10*ROW('Sanitation Data'!E52))="","",OFFSET('Sanitation Data'!$E$33,0,10*ROW('Sanitation Data'!E52)))</f>
        <v/>
      </c>
      <c r="CZ58" s="34" t="str">
        <f ca="1">+IF(OFFSET('Sanitation Data'!$F$29,0,10*ROW('Sanitation Data'!F52))="","",OFFSET('Sanitation Data'!$F$29,0,10*ROW('Sanitation Data'!F52)))</f>
        <v/>
      </c>
      <c r="DA58" s="34" t="str">
        <f ca="1">+IF(OFFSET('Sanitation Data'!$F$30,0,10*ROW('Sanitation Data'!F52))="","",OFFSET('Sanitation Data'!$F$30,0,10*ROW('Sanitation Data'!F52)))</f>
        <v/>
      </c>
      <c r="DB58" s="34" t="str">
        <f ca="1">+IF(OFFSET('Sanitation Data'!$F$31,0,10*ROW('Sanitation Data'!F52))="","",OFFSET('Sanitation Data'!$F$31,0,10*ROW('Sanitation Data'!F52)))</f>
        <v/>
      </c>
      <c r="DC58" s="34" t="str">
        <f ca="1">+IF(OFFSET('Sanitation Data'!$F$32,0,10*ROW('Sanitation Data'!F52))="","",OFFSET('Sanitation Data'!$F$32,0,10*ROW('Sanitation Data'!F52)))</f>
        <v/>
      </c>
      <c r="DD58" s="34" t="str">
        <f ca="1">+IF(OFFSET('Sanitation Data'!$F$33,0,10*ROW('Sanitation Data'!F52))="","",OFFSET('Sanitation Data'!$F$33,0,10*ROW('Sanitation Data'!F52)))</f>
        <v/>
      </c>
      <c r="DE58" s="34" t="str">
        <f ca="1">+IF(OFFSET('Sanitation Data'!$G$29,0,10*ROW('Sanitation Data'!G52))="","",OFFSET('Sanitation Data'!$G$29,0,10*ROW('Sanitation Data'!G52)))</f>
        <v/>
      </c>
      <c r="DF58" s="34" t="str">
        <f ca="1">+IF(OFFSET('Sanitation Data'!$G$30,0,10*ROW('Sanitation Data'!G52))="","",OFFSET('Sanitation Data'!$G$30,0,10*ROW('Sanitation Data'!G52)))</f>
        <v/>
      </c>
      <c r="DG58" s="34" t="str">
        <f ca="1">+IF(OFFSET('Sanitation Data'!$G$31,0,10*ROW('Sanitation Data'!G52))="","",OFFSET('Sanitation Data'!$G$31,0,10*ROW('Sanitation Data'!G52)))</f>
        <v/>
      </c>
      <c r="DH58" s="34" t="str">
        <f ca="1">+IF(OFFSET('Sanitation Data'!$G$32,0,10*ROW('Sanitation Data'!G52))="","",OFFSET('Sanitation Data'!$G$32,0,10*ROW('Sanitation Data'!G52)))</f>
        <v/>
      </c>
      <c r="DI58" s="34" t="str">
        <f ca="1">+IF(OFFSET('Sanitation Data'!$G$33,0,10*ROW('Sanitation Data'!G52))="","",OFFSET('Sanitation Data'!$G$33,0,10*ROW('Sanitation Data'!G52)))</f>
        <v/>
      </c>
      <c r="DJ58" s="34" t="str">
        <f ca="1">+IF(OFFSET('Sanitation Data'!$H$29,0,10*ROW('Sanitation Data'!H52))="","",OFFSET('Sanitation Data'!$H$29,0,10*ROW('Sanitation Data'!H52)))</f>
        <v/>
      </c>
      <c r="DK58" s="34" t="str">
        <f ca="1">+IF(OFFSET('Sanitation Data'!$H$30,0,10*ROW('Sanitation Data'!H52))="","",OFFSET('Sanitation Data'!$H$30,0,10*ROW('Sanitation Data'!H52)))</f>
        <v/>
      </c>
      <c r="DL58" s="34" t="str">
        <f ca="1">+IF(OFFSET('Sanitation Data'!$H$31,0,10*ROW('Sanitation Data'!H52))="","",OFFSET('Sanitation Data'!$H$31,0,10*ROW('Sanitation Data'!H52)))</f>
        <v/>
      </c>
      <c r="DM58" s="34" t="str">
        <f ca="1">+IF(OFFSET('Sanitation Data'!$H$32,0,10*ROW('Sanitation Data'!H52))="","",OFFSET('Sanitation Data'!$H$32,0,10*ROW('Sanitation Data'!H52)))</f>
        <v/>
      </c>
      <c r="DN58" s="34" t="str">
        <f ca="1">+IF(OFFSET('Sanitation Data'!$H$33,0,10*ROW('Sanitation Data'!H52))="","",OFFSET('Sanitation Data'!$H$33,0,10*ROW('Sanitation Data'!H52)))</f>
        <v/>
      </c>
      <c r="DO58" s="34" t="str">
        <f ca="1">+IF(OFFSET('Hygiene Data'!$C$12,0,10*ROW('Hygiene Data'!C52))="","",OFFSET('Hygiene Data'!$C$12,0,10*ROW('Hygiene Data'!C52)))</f>
        <v/>
      </c>
      <c r="DP58" s="34" t="str">
        <f ca="1">+IF(OFFSET('Hygiene Data'!$C$13,0,10*ROW('Hygiene Data'!C52))="","",OFFSET('Hygiene Data'!$C$13,0,10*ROW('Hygiene Data'!C52)))</f>
        <v/>
      </c>
      <c r="DQ58" s="34" t="str">
        <f ca="1">+IF(OFFSET('Hygiene Data'!$C$14,0,10*ROW('Hygiene Data'!C52))="","",OFFSET('Hygiene Data'!$C$14,0,10*ROW('Hygiene Data'!C52)))</f>
        <v/>
      </c>
      <c r="DR58" s="34" t="str">
        <f ca="1">+IF(OFFSET('Hygiene Data'!$D$12,0,10*ROW('Hygiene Data'!D52))="","",OFFSET('Hygiene Data'!$D$12,0,10*ROW('Hygiene Data'!D52)))</f>
        <v/>
      </c>
      <c r="DS58" s="34" t="str">
        <f ca="1">+IF(OFFSET('Hygiene Data'!$D$13,0,10*ROW('Hygiene Data'!D52))="","",OFFSET('Hygiene Data'!$D$13,0,10*ROW('Hygiene Data'!D52)))</f>
        <v/>
      </c>
      <c r="DT58" s="34" t="str">
        <f ca="1">+IF(OFFSET('Hygiene Data'!$D$14,0,10*ROW('Hygiene Data'!D52))="","",OFFSET('Hygiene Data'!$D$14,0,10*ROW('Hygiene Data'!D52)))</f>
        <v/>
      </c>
      <c r="DU58" s="34" t="str">
        <f ca="1">+IF(OFFSET('Hygiene Data'!$E$12,0,10*ROW('Hygiene Data'!E52))="","",OFFSET('Hygiene Data'!$E$12,0,10*ROW('Hygiene Data'!E52)))</f>
        <v/>
      </c>
      <c r="DV58" s="34" t="str">
        <f ca="1">+IF(OFFSET('Hygiene Data'!$E$13,0,10*ROW('Hygiene Data'!E52))="","",OFFSET('Hygiene Data'!$E$13,0,10*ROW('Hygiene Data'!E52)))</f>
        <v/>
      </c>
      <c r="DW58" s="34" t="str">
        <f ca="1">+IF(OFFSET('Hygiene Data'!$E$14,0,10*ROW('Hygiene Data'!E52))="","",OFFSET('Hygiene Data'!$E$14,0,10*ROW('Hygiene Data'!E52)))</f>
        <v/>
      </c>
      <c r="DX58" s="34" t="str">
        <f ca="1">+IF(OFFSET('Hygiene Data'!$F$12,0,10*ROW('Hygiene Data'!F52))="","",OFFSET('Hygiene Data'!$F$12,0,10*ROW('Hygiene Data'!F52)))</f>
        <v/>
      </c>
      <c r="DY58" s="34" t="str">
        <f ca="1">+IF(OFFSET('Hygiene Data'!$F$13,0,10*ROW('Hygiene Data'!F52))="","",OFFSET('Hygiene Data'!$F$13,0,10*ROW('Hygiene Data'!F52)))</f>
        <v/>
      </c>
      <c r="DZ58" s="34" t="str">
        <f ca="1">+IF(OFFSET('Hygiene Data'!$F$14,0,10*ROW('Hygiene Data'!F52))="","",OFFSET('Hygiene Data'!$F$14,0,10*ROW('Hygiene Data'!F52)))</f>
        <v/>
      </c>
      <c r="EA58" s="34" t="str">
        <f ca="1">+IF(OFFSET('Hygiene Data'!$G$12,0,10*ROW('Hygiene Data'!G52))="","",OFFSET('Hygiene Data'!$G$12,0,10*ROW('Hygiene Data'!G52)))</f>
        <v/>
      </c>
      <c r="EB58" s="34" t="str">
        <f ca="1">+IF(OFFSET('Hygiene Data'!$G$13,0,10*ROW('Hygiene Data'!G52))="","",OFFSET('Hygiene Data'!$G$13,0,10*ROW('Hygiene Data'!G52)))</f>
        <v/>
      </c>
      <c r="EC58" s="34" t="str">
        <f ca="1">+IF(OFFSET('Hygiene Data'!$G$14,0,10*ROW('Hygiene Data'!G52))="","",OFFSET('Hygiene Data'!$G$14,0,10*ROW('Hygiene Data'!G52)))</f>
        <v/>
      </c>
      <c r="ED58" s="34" t="str">
        <f ca="1">+IF(OFFSET('Hygiene Data'!$H$12,0,10*ROW('Hygiene Data'!H52))="","",OFFSET('Hygiene Data'!$H$12,0,10*ROW('Hygiene Data'!H52)))</f>
        <v/>
      </c>
      <c r="EE58" s="34" t="str">
        <f ca="1">+IF(OFFSET('Hygiene Data'!$H$13,0,10*ROW('Hygiene Data'!H52))="","",OFFSET('Hygiene Data'!$H$13,0,10*ROW('Hygiene Data'!H52)))</f>
        <v/>
      </c>
      <c r="EF58" s="34" t="str">
        <f ca="1">+IF(OFFSET('Hygiene Data'!$H$14,0,10*ROW('Hygiene Data'!H52))="","",OFFSET('Hygiene Data'!$H$14,0,10*ROW('Hygiene Data'!H52)))</f>
        <v/>
      </c>
    </row>
    <row r="59" spans="1:136" x14ac:dyDescent="0.25">
      <c r="A59" s="57" t="str">
        <f ca="1">+IF(OFFSET('Water Data'!$B$1,0,10*ROW('Water Data'!B56))="","",OFFSET('Water Data'!$B$1,0,10*ROW('Water Data'!B56)))</f>
        <v/>
      </c>
      <c r="B59" s="57" t="str">
        <f ca="1">+IF(OFFSET('Water Data'!$A$3,0,10*ROW('Water Data'!A56))="","",OFFSET('Water Data'!$A$3,0,10*ROW('Water Data'!A56)))</f>
        <v/>
      </c>
      <c r="C59" s="57" t="str">
        <f ca="1">+IF(OFFSET('Water Data'!$C$3,0,10*ROW('Water Data'!C56))="","",OFFSET('Water Data'!$C$3,0,10*ROW('Water Data'!C56)))</f>
        <v/>
      </c>
      <c r="D59" s="248" t="e">
        <f ca="1">+IF(AND(ISNUMBER(OFFSET('Water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8" t="e">
        <f ca="1">+IF(AND(ISNUMBER(OFFSET('Water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8" t="e">
        <f ca="1">+IF(AND(ISNUMBER(OFFSET('Water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8" t="e">
        <f ca="1">+IF(AND(ISNUMBER(OFFSET('Water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8" t="e">
        <f ca="1">+IF(AND(ISNUMBER(OFFSET('Water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8" t="e">
        <f ca="1">+IF(AND(ISNUMBER(OFFSET('Water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8" t="e">
        <f ca="1">+IF(AND(ISNUMBER(OFFSET('Water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8" t="e">
        <f ca="1">+IF(AND(ISNUMBER(OFFSET('Water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8" t="e">
        <f ca="1">+IF(AND(ISNUMBER(OFFSET('Water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8" t="e">
        <f ca="1">+IF(AND(ISNUMBER(OFFSET('Water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8" t="e">
        <f ca="1">+IF(AND(ISNUMBER(OFFSET('Water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8" t="e">
        <f ca="1">+IF(AND(ISNUMBER(OFFSET('Water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8" t="e">
        <f ca="1">+IF(AND(ISNUMBER(OFFSET('Water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8" t="e">
        <f ca="1">+IF(AND(ISNUMBER(OFFSET('Water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8" t="e">
        <f ca="1">+IF(AND(ISNUMBER(OFFSET('Water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8" t="e">
        <f ca="1">+IF(AND(ISNUMBER(OFFSET('Water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8" t="e">
        <f ca="1">+IF(AND(ISNUMBER(OFFSET('Water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8" t="e">
        <f ca="1">+IF(AND(ISNUMBER(OFFSET('Water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9" t="e">
        <f ca="1">+IF(AND(ISNUMBER(OFFSET('Sanitation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9" t="e">
        <f ca="1">+IF(AND(ISNUMBER(OFFSET('Sanitation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9" t="e">
        <f ca="1">+IF(AND(ISNUMBER(OFFSET('Sanitation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9" t="e">
        <f ca="1">+IF(AND(ISNUMBER(OFFSET('Sanitation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9" t="e">
        <f ca="1">+IF(AND(ISNUMBER(OFFSET('Sanitation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9" t="e">
        <f ca="1">+IF(AND(ISNUMBER(OFFSET('Sanitation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9" t="e">
        <f ca="1">+IF(AND(ISNUMBER(OFFSET('Sanitation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9" t="e">
        <f ca="1">+IF(AND(ISNUMBER(OFFSET('Sanitation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9" t="e">
        <f ca="1">+IF(AND(ISNUMBER(OFFSET('Sanitation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9" t="e">
        <f ca="1">+IF(AND(ISNUMBER(OFFSET('Sanitation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9" t="e">
        <f ca="1">+IF(AND(ISNUMBER(OFFSET('Sanitation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9" t="e">
        <f ca="1">+IF(AND(ISNUMBER(OFFSET('Sanitation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9" t="e">
        <f ca="1">+IF(AND(ISNUMBER(OFFSET('Sanitation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9" t="e">
        <f ca="1">+IF(AND(ISNUMBER(OFFSET('Sanitation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9" t="e">
        <f ca="1">+IF(AND(ISNUMBER(OFFSET('Sanitation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9" t="e">
        <f ca="1">+IF(AND(ISNUMBER(OFFSET('Sanitation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9" t="e">
        <f ca="1">+IF(AND(ISNUMBER(OFFSET('Sanitation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9" t="e">
        <f ca="1">+IF(AND(ISNUMBER(OFFSET('Sanitation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9" t="e">
        <f ca="1">+IF(AND(ISNUMBER(OFFSET('Sanitation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9" t="e">
        <f ca="1">+IF(AND(ISNUMBER(OFFSET('Sanitation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9" t="e">
        <f ca="1">+IF(AND(ISNUMBER(OFFSET('Sanitation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9" t="e">
        <f ca="1">+IF(AND(ISNUMBER(OFFSET('Sanitation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9" t="e">
        <f ca="1">+IF(AND(ISNUMBER(OFFSET('Sanitation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9" t="e">
        <f ca="1">+IF(AND(ISNUMBER(OFFSET('Sanitation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9" t="e">
        <f ca="1">+IF(AND(ISNUMBER(OFFSET('Sanitation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9" t="e">
        <f ca="1">+IF(AND(ISNUMBER(OFFSET('Sanitation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9" t="e">
        <f ca="1">+IF(AND(ISNUMBER(OFFSET('Sanitation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9" t="e">
        <f ca="1">+IF(AND(ISNUMBER(OFFSET('Sanitation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9" t="e">
        <f ca="1">+IF(AND(ISNUMBER(OFFSET('Sanitation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9" t="e">
        <f ca="1">+IF(AND(ISNUMBER(OFFSET('Sanitation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0" t="e">
        <f ca="1">+IF(AND(ISNUMBER(OFFSET('Hygiene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0" t="e">
        <f ca="1">+IF(AND(ISNUMBER(OFFSET('Hygiene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0" t="e">
        <f ca="1">+IF(AND(ISNUMBER(OFFSET('Hygiene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0" t="e">
        <f ca="1">+IF(AND(ISNUMBER(OFFSET('Hygiene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0" t="e">
        <f ca="1">+IF(AND(ISNUMBER(OFFSET('Hygiene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0" t="e">
        <f ca="1">+IF(AND(ISNUMBER(OFFSET('Hygiene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0" t="e">
        <f ca="1">+IF(AND(ISNUMBER(OFFSET('Hygiene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0" t="e">
        <f ca="1">+IF(AND(ISNUMBER(OFFSET('Hygiene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0" t="e">
        <f ca="1">+IF(AND(ISNUMBER(OFFSET('Hygiene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0" t="e">
        <f ca="1">+IF(AND(ISNUMBER(OFFSET('Hygiene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0" t="e">
        <f ca="1">+IF(AND(ISNUMBER(OFFSET('Hygiene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0" t="e">
        <f ca="1">+IF(AND(ISNUMBER(OFFSET('Hygiene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0" t="e">
        <f ca="1">+IF(AND(ISNUMBER(OFFSET('Hygiene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0" t="e">
        <f ca="1">+IF(AND(ISNUMBER(OFFSET('Hygiene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0" t="e">
        <f ca="1">+IF(AND(ISNUMBER(OFFSET('Hygiene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0" t="e">
        <f ca="1">+IF(AND(ISNUMBER(OFFSET('Hygiene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0" t="e">
        <f ca="1">+IF(AND(ISNUMBER(OFFSET('Hygiene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0" t="e">
        <f ca="1">+IF(AND(ISNUMBER(OFFSET('Hygiene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1">+IF(OFFSET('Water Data'!$C$28,0,10*ROW('Water Data'!C53))="","",OFFSET('Water Data'!$C$28,0,10*ROW('Water Data'!C53)))</f>
        <v/>
      </c>
      <c r="BT59" s="34" t="str">
        <f ca="1">+IF(OFFSET('Water Data'!$C$29,0,10*ROW('Water Data'!C53))="","",OFFSET('Water Data'!$C$29,0,10*ROW('Water Data'!C53)))</f>
        <v/>
      </c>
      <c r="BU59" s="34" t="str">
        <f ca="1">+IF(OFFSET('Water Data'!$C$30,0,10*ROW('Water Data'!C53))="","",OFFSET('Water Data'!$C$30,0,10*ROW('Water Data'!C53)))</f>
        <v/>
      </c>
      <c r="BV59" s="34" t="str">
        <f ca="1">+IF(OFFSET('Water Data'!$D$28,0,10*ROW('Water Data'!D53))="","",OFFSET('Water Data'!$D$28,0,10*ROW('Water Data'!D53)))</f>
        <v/>
      </c>
      <c r="BW59" s="34" t="str">
        <f ca="1">+IF(OFFSET('Water Data'!$D$29,0,10*ROW('Water Data'!D53))="","",OFFSET('Water Data'!$D$29,0,10*ROW('Water Data'!D53)))</f>
        <v/>
      </c>
      <c r="BX59" s="34" t="str">
        <f ca="1">+IF(OFFSET('Water Data'!$D$30,0,10*ROW('Water Data'!D53))="","",OFFSET('Water Data'!$D$30,0,10*ROW('Water Data'!D53)))</f>
        <v/>
      </c>
      <c r="BY59" s="34" t="str">
        <f ca="1">+IF(OFFSET('Water Data'!$E$28,0,10*ROW('Water Data'!E53))="","",OFFSET('Water Data'!$E$28,0,10*ROW('Water Data'!E53)))</f>
        <v/>
      </c>
      <c r="BZ59" s="34" t="str">
        <f ca="1">+IF(OFFSET('Water Data'!$E$29,0,10*ROW('Water Data'!E53))="","",OFFSET('Water Data'!$E$29,0,10*ROW('Water Data'!E53)))</f>
        <v/>
      </c>
      <c r="CA59" s="34" t="str">
        <f ca="1">+IF(OFFSET('Water Data'!$E$30,0,10*ROW('Water Data'!E53))="","",OFFSET('Water Data'!$E$30,0,10*ROW('Water Data'!E53)))</f>
        <v/>
      </c>
      <c r="CB59" s="34" t="str">
        <f ca="1">+IF(OFFSET('Water Data'!$F$28,0,10*ROW('Water Data'!F53))="","",OFFSET('Water Data'!$F$28,0,10*ROW('Water Data'!F53)))</f>
        <v/>
      </c>
      <c r="CC59" s="34" t="str">
        <f ca="1">+IF(OFFSET('Water Data'!$F$29,0,10*ROW('Water Data'!F53))="","",OFFSET('Water Data'!$F$29,0,10*ROW('Water Data'!F53)))</f>
        <v/>
      </c>
      <c r="CD59" s="34" t="str">
        <f ca="1">+IF(OFFSET('Water Data'!$F$30,0,10*ROW('Water Data'!F53))="","",OFFSET('Water Data'!$F$30,0,10*ROW('Water Data'!F53)))</f>
        <v/>
      </c>
      <c r="CE59" s="34" t="str">
        <f ca="1">+IF(OFFSET('Water Data'!$G$28,0,10*ROW('Water Data'!G53))="","",OFFSET('Water Data'!$G$28,0,10*ROW('Water Data'!G53)))</f>
        <v/>
      </c>
      <c r="CF59" s="34" t="str">
        <f ca="1">+IF(OFFSET('Water Data'!$G$29,0,10*ROW('Water Data'!G53))="","",OFFSET('Water Data'!$G$29,0,10*ROW('Water Data'!G53)))</f>
        <v/>
      </c>
      <c r="CG59" s="34" t="str">
        <f ca="1">+IF(OFFSET('Water Data'!$G$30,0,10*ROW('Water Data'!G53))="","",OFFSET('Water Data'!$G$30,0,10*ROW('Water Data'!G53)))</f>
        <v/>
      </c>
      <c r="CH59" s="34" t="str">
        <f ca="1">+IF(OFFSET('Water Data'!$H$28,0,10*ROW('Water Data'!H53))="","",OFFSET('Water Data'!$H$28,0,10*ROW('Water Data'!H53)))</f>
        <v/>
      </c>
      <c r="CI59" s="34" t="str">
        <f ca="1">+IF(OFFSET('Water Data'!$H$29,0,10*ROW('Water Data'!H53))="","",OFFSET('Water Data'!$H$29,0,10*ROW('Water Data'!H53)))</f>
        <v/>
      </c>
      <c r="CJ59" s="34" t="str">
        <f ca="1">+IF(OFFSET('Water Data'!$H$30,0,10*ROW('Water Data'!H53))="","",OFFSET('Water Data'!$H$30,0,10*ROW('Water Data'!H53)))</f>
        <v/>
      </c>
      <c r="CK59" s="34" t="str">
        <f ca="1">+IF(OFFSET('Sanitation Data'!$C$29,0,10*ROW('Sanitation Data'!C53))="","",OFFSET('Sanitation Data'!$C$29,0,10*ROW('Sanitation Data'!C53)))</f>
        <v/>
      </c>
      <c r="CL59" s="34" t="str">
        <f ca="1">+IF(OFFSET('Sanitation Data'!$C$30,0,10*ROW('Sanitation Data'!C53))="","",OFFSET('Sanitation Data'!$C$30,0,10*ROW('Sanitation Data'!C53)))</f>
        <v/>
      </c>
      <c r="CM59" s="34" t="str">
        <f ca="1">+IF(OFFSET('Sanitation Data'!$C$31,0,10*ROW('Sanitation Data'!C53))="","",OFFSET('Sanitation Data'!$C$31,0,10*ROW('Sanitation Data'!C53)))</f>
        <v/>
      </c>
      <c r="CN59" s="34" t="str">
        <f ca="1">+IF(OFFSET('Sanitation Data'!$C$32,0,10*ROW('Sanitation Data'!C53))="","",OFFSET('Sanitation Data'!$C$32,0,10*ROW('Sanitation Data'!C53)))</f>
        <v/>
      </c>
      <c r="CO59" s="34" t="str">
        <f ca="1">+IF(OFFSET('Sanitation Data'!$C$33,0,10*ROW('Sanitation Data'!C53))="","",OFFSET('Sanitation Data'!$C$33,0,10*ROW('Sanitation Data'!C53)))</f>
        <v/>
      </c>
      <c r="CP59" s="34" t="str">
        <f ca="1">+IF(OFFSET('Sanitation Data'!$D$29,0,10*ROW('Sanitation Data'!D53))="","",OFFSET('Sanitation Data'!$D$29,0,10*ROW('Sanitation Data'!D53)))</f>
        <v/>
      </c>
      <c r="CQ59" s="34" t="str">
        <f ca="1">+IF(OFFSET('Sanitation Data'!$D$30,0,10*ROW('Sanitation Data'!D53))="","",OFFSET('Sanitation Data'!$D$30,0,10*ROW('Sanitation Data'!D53)))</f>
        <v/>
      </c>
      <c r="CR59" s="34" t="str">
        <f ca="1">+IF(OFFSET('Sanitation Data'!$D$31,0,10*ROW('Sanitation Data'!D53))="","",OFFSET('Sanitation Data'!$D$31,0,10*ROW('Sanitation Data'!D53)))</f>
        <v/>
      </c>
      <c r="CS59" s="34" t="str">
        <f ca="1">+IF(OFFSET('Sanitation Data'!$D$32,0,10*ROW('Sanitation Data'!D53))="","",OFFSET('Sanitation Data'!$D$32,0,10*ROW('Sanitation Data'!D53)))</f>
        <v/>
      </c>
      <c r="CT59" s="34" t="str">
        <f ca="1">+IF(OFFSET('Sanitation Data'!$D$33,0,10*ROW('Sanitation Data'!D53))="","",OFFSET('Sanitation Data'!$D$33,0,10*ROW('Sanitation Data'!D53)))</f>
        <v/>
      </c>
      <c r="CU59" s="34" t="str">
        <f ca="1">+IF(OFFSET('Sanitation Data'!$E$29,0,10*ROW('Sanitation Data'!E53))="","",OFFSET('Sanitation Data'!$E$29,0,10*ROW('Sanitation Data'!E53)))</f>
        <v/>
      </c>
      <c r="CV59" s="34" t="str">
        <f ca="1">+IF(OFFSET('Sanitation Data'!$E$30,0,10*ROW('Sanitation Data'!E53))="","",OFFSET('Sanitation Data'!$E$30,0,10*ROW('Sanitation Data'!E53)))</f>
        <v/>
      </c>
      <c r="CW59" s="34" t="str">
        <f ca="1">+IF(OFFSET('Sanitation Data'!$E$31,0,10*ROW('Sanitation Data'!E53))="","",OFFSET('Sanitation Data'!$E$31,0,10*ROW('Sanitation Data'!E53)))</f>
        <v/>
      </c>
      <c r="CX59" s="34" t="str">
        <f ca="1">+IF(OFFSET('Sanitation Data'!$E$32,0,10*ROW('Sanitation Data'!E53))="","",OFFSET('Sanitation Data'!$E$32,0,10*ROW('Sanitation Data'!E53)))</f>
        <v/>
      </c>
      <c r="CY59" s="34" t="str">
        <f ca="1">+IF(OFFSET('Sanitation Data'!$E$33,0,10*ROW('Sanitation Data'!E53))="","",OFFSET('Sanitation Data'!$E$33,0,10*ROW('Sanitation Data'!E53)))</f>
        <v/>
      </c>
      <c r="CZ59" s="34" t="str">
        <f ca="1">+IF(OFFSET('Sanitation Data'!$F$29,0,10*ROW('Sanitation Data'!F53))="","",OFFSET('Sanitation Data'!$F$29,0,10*ROW('Sanitation Data'!F53)))</f>
        <v/>
      </c>
      <c r="DA59" s="34" t="str">
        <f ca="1">+IF(OFFSET('Sanitation Data'!$F$30,0,10*ROW('Sanitation Data'!F53))="","",OFFSET('Sanitation Data'!$F$30,0,10*ROW('Sanitation Data'!F53)))</f>
        <v/>
      </c>
      <c r="DB59" s="34" t="str">
        <f ca="1">+IF(OFFSET('Sanitation Data'!$F$31,0,10*ROW('Sanitation Data'!F53))="","",OFFSET('Sanitation Data'!$F$31,0,10*ROW('Sanitation Data'!F53)))</f>
        <v/>
      </c>
      <c r="DC59" s="34" t="str">
        <f ca="1">+IF(OFFSET('Sanitation Data'!$F$32,0,10*ROW('Sanitation Data'!F53))="","",OFFSET('Sanitation Data'!$F$32,0,10*ROW('Sanitation Data'!F53)))</f>
        <v/>
      </c>
      <c r="DD59" s="34" t="str">
        <f ca="1">+IF(OFFSET('Sanitation Data'!$F$33,0,10*ROW('Sanitation Data'!F53))="","",OFFSET('Sanitation Data'!$F$33,0,10*ROW('Sanitation Data'!F53)))</f>
        <v/>
      </c>
      <c r="DE59" s="34" t="str">
        <f ca="1">+IF(OFFSET('Sanitation Data'!$G$29,0,10*ROW('Sanitation Data'!G53))="","",OFFSET('Sanitation Data'!$G$29,0,10*ROW('Sanitation Data'!G53)))</f>
        <v/>
      </c>
      <c r="DF59" s="34" t="str">
        <f ca="1">+IF(OFFSET('Sanitation Data'!$G$30,0,10*ROW('Sanitation Data'!G53))="","",OFFSET('Sanitation Data'!$G$30,0,10*ROW('Sanitation Data'!G53)))</f>
        <v/>
      </c>
      <c r="DG59" s="34" t="str">
        <f ca="1">+IF(OFFSET('Sanitation Data'!$G$31,0,10*ROW('Sanitation Data'!G53))="","",OFFSET('Sanitation Data'!$G$31,0,10*ROW('Sanitation Data'!G53)))</f>
        <v/>
      </c>
      <c r="DH59" s="34" t="str">
        <f ca="1">+IF(OFFSET('Sanitation Data'!$G$32,0,10*ROW('Sanitation Data'!G53))="","",OFFSET('Sanitation Data'!$G$32,0,10*ROW('Sanitation Data'!G53)))</f>
        <v/>
      </c>
      <c r="DI59" s="34" t="str">
        <f ca="1">+IF(OFFSET('Sanitation Data'!$G$33,0,10*ROW('Sanitation Data'!G53))="","",OFFSET('Sanitation Data'!$G$33,0,10*ROW('Sanitation Data'!G53)))</f>
        <v/>
      </c>
      <c r="DJ59" s="34" t="str">
        <f ca="1">+IF(OFFSET('Sanitation Data'!$H$29,0,10*ROW('Sanitation Data'!H53))="","",OFFSET('Sanitation Data'!$H$29,0,10*ROW('Sanitation Data'!H53)))</f>
        <v/>
      </c>
      <c r="DK59" s="34" t="str">
        <f ca="1">+IF(OFFSET('Sanitation Data'!$H$30,0,10*ROW('Sanitation Data'!H53))="","",OFFSET('Sanitation Data'!$H$30,0,10*ROW('Sanitation Data'!H53)))</f>
        <v/>
      </c>
      <c r="DL59" s="34" t="str">
        <f ca="1">+IF(OFFSET('Sanitation Data'!$H$31,0,10*ROW('Sanitation Data'!H53))="","",OFFSET('Sanitation Data'!$H$31,0,10*ROW('Sanitation Data'!H53)))</f>
        <v/>
      </c>
      <c r="DM59" s="34" t="str">
        <f ca="1">+IF(OFFSET('Sanitation Data'!$H$32,0,10*ROW('Sanitation Data'!H53))="","",OFFSET('Sanitation Data'!$H$32,0,10*ROW('Sanitation Data'!H53)))</f>
        <v/>
      </c>
      <c r="DN59" s="34" t="str">
        <f ca="1">+IF(OFFSET('Sanitation Data'!$H$33,0,10*ROW('Sanitation Data'!H53))="","",OFFSET('Sanitation Data'!$H$33,0,10*ROW('Sanitation Data'!H53)))</f>
        <v/>
      </c>
      <c r="DO59" s="34" t="str">
        <f ca="1">+IF(OFFSET('Hygiene Data'!$C$12,0,10*ROW('Hygiene Data'!C53))="","",OFFSET('Hygiene Data'!$C$12,0,10*ROW('Hygiene Data'!C53)))</f>
        <v/>
      </c>
      <c r="DP59" s="34" t="str">
        <f ca="1">+IF(OFFSET('Hygiene Data'!$C$13,0,10*ROW('Hygiene Data'!C53))="","",OFFSET('Hygiene Data'!$C$13,0,10*ROW('Hygiene Data'!C53)))</f>
        <v/>
      </c>
      <c r="DQ59" s="34" t="str">
        <f ca="1">+IF(OFFSET('Hygiene Data'!$C$14,0,10*ROW('Hygiene Data'!C53))="","",OFFSET('Hygiene Data'!$C$14,0,10*ROW('Hygiene Data'!C53)))</f>
        <v/>
      </c>
      <c r="DR59" s="34" t="str">
        <f ca="1">+IF(OFFSET('Hygiene Data'!$D$12,0,10*ROW('Hygiene Data'!D53))="","",OFFSET('Hygiene Data'!$D$12,0,10*ROW('Hygiene Data'!D53)))</f>
        <v/>
      </c>
      <c r="DS59" s="34" t="str">
        <f ca="1">+IF(OFFSET('Hygiene Data'!$D$13,0,10*ROW('Hygiene Data'!D53))="","",OFFSET('Hygiene Data'!$D$13,0,10*ROW('Hygiene Data'!D53)))</f>
        <v/>
      </c>
      <c r="DT59" s="34" t="str">
        <f ca="1">+IF(OFFSET('Hygiene Data'!$D$14,0,10*ROW('Hygiene Data'!D53))="","",OFFSET('Hygiene Data'!$D$14,0,10*ROW('Hygiene Data'!D53)))</f>
        <v/>
      </c>
      <c r="DU59" s="34" t="str">
        <f ca="1">+IF(OFFSET('Hygiene Data'!$E$12,0,10*ROW('Hygiene Data'!E53))="","",OFFSET('Hygiene Data'!$E$12,0,10*ROW('Hygiene Data'!E53)))</f>
        <v/>
      </c>
      <c r="DV59" s="34" t="str">
        <f ca="1">+IF(OFFSET('Hygiene Data'!$E$13,0,10*ROW('Hygiene Data'!E53))="","",OFFSET('Hygiene Data'!$E$13,0,10*ROW('Hygiene Data'!E53)))</f>
        <v/>
      </c>
      <c r="DW59" s="34" t="str">
        <f ca="1">+IF(OFFSET('Hygiene Data'!$E$14,0,10*ROW('Hygiene Data'!E53))="","",OFFSET('Hygiene Data'!$E$14,0,10*ROW('Hygiene Data'!E53)))</f>
        <v/>
      </c>
      <c r="DX59" s="34" t="str">
        <f ca="1">+IF(OFFSET('Hygiene Data'!$F$12,0,10*ROW('Hygiene Data'!F53))="","",OFFSET('Hygiene Data'!$F$12,0,10*ROW('Hygiene Data'!F53)))</f>
        <v/>
      </c>
      <c r="DY59" s="34" t="str">
        <f ca="1">+IF(OFFSET('Hygiene Data'!$F$13,0,10*ROW('Hygiene Data'!F53))="","",OFFSET('Hygiene Data'!$F$13,0,10*ROW('Hygiene Data'!F53)))</f>
        <v/>
      </c>
      <c r="DZ59" s="34" t="str">
        <f ca="1">+IF(OFFSET('Hygiene Data'!$F$14,0,10*ROW('Hygiene Data'!F53))="","",OFFSET('Hygiene Data'!$F$14,0,10*ROW('Hygiene Data'!F53)))</f>
        <v/>
      </c>
      <c r="EA59" s="34" t="str">
        <f ca="1">+IF(OFFSET('Hygiene Data'!$G$12,0,10*ROW('Hygiene Data'!G53))="","",OFFSET('Hygiene Data'!$G$12,0,10*ROW('Hygiene Data'!G53)))</f>
        <v/>
      </c>
      <c r="EB59" s="34" t="str">
        <f ca="1">+IF(OFFSET('Hygiene Data'!$G$13,0,10*ROW('Hygiene Data'!G53))="","",OFFSET('Hygiene Data'!$G$13,0,10*ROW('Hygiene Data'!G53)))</f>
        <v/>
      </c>
      <c r="EC59" s="34" t="str">
        <f ca="1">+IF(OFFSET('Hygiene Data'!$G$14,0,10*ROW('Hygiene Data'!G53))="","",OFFSET('Hygiene Data'!$G$14,0,10*ROW('Hygiene Data'!G53)))</f>
        <v/>
      </c>
      <c r="ED59" s="34" t="str">
        <f ca="1">+IF(OFFSET('Hygiene Data'!$H$12,0,10*ROW('Hygiene Data'!H53))="","",OFFSET('Hygiene Data'!$H$12,0,10*ROW('Hygiene Data'!H53)))</f>
        <v/>
      </c>
      <c r="EE59" s="34" t="str">
        <f ca="1">+IF(OFFSET('Hygiene Data'!$H$13,0,10*ROW('Hygiene Data'!H53))="","",OFFSET('Hygiene Data'!$H$13,0,10*ROW('Hygiene Data'!H53)))</f>
        <v/>
      </c>
      <c r="EF59" s="34" t="str">
        <f ca="1">+IF(OFFSET('Hygiene Data'!$H$14,0,10*ROW('Hygiene Data'!H53))="","",OFFSET('Hygiene Data'!$H$14,0,10*ROW('Hygiene Data'!H53)))</f>
        <v/>
      </c>
    </row>
    <row r="60" spans="1:136" x14ac:dyDescent="0.25">
      <c r="A60" s="57" t="str">
        <f ca="1">+IF(OFFSET('Water Data'!$B$1,0,10*ROW('Water Data'!B57))="","",OFFSET('Water Data'!$B$1,0,10*ROW('Water Data'!B57)))</f>
        <v/>
      </c>
      <c r="B60" s="57" t="str">
        <f ca="1">+IF(OFFSET('Water Data'!$A$3,0,10*ROW('Water Data'!A57))="","",OFFSET('Water Data'!$A$3,0,10*ROW('Water Data'!A57)))</f>
        <v/>
      </c>
      <c r="C60" s="57" t="str">
        <f ca="1">+IF(OFFSET('Water Data'!$C$3,0,10*ROW('Water Data'!C57))="","",OFFSET('Water Data'!$C$3,0,10*ROW('Water Data'!C57)))</f>
        <v/>
      </c>
      <c r="D60" s="248" t="e">
        <f ca="1">+IF(AND(ISNUMBER(OFFSET('Water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8" t="e">
        <f ca="1">+IF(AND(ISNUMBER(OFFSET('Water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8" t="e">
        <f ca="1">+IF(AND(ISNUMBER(OFFSET('Water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8" t="e">
        <f ca="1">+IF(AND(ISNUMBER(OFFSET('Water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8" t="e">
        <f ca="1">+IF(AND(ISNUMBER(OFFSET('Water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8" t="e">
        <f ca="1">+IF(AND(ISNUMBER(OFFSET('Water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8" t="e">
        <f ca="1">+IF(AND(ISNUMBER(OFFSET('Water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8" t="e">
        <f ca="1">+IF(AND(ISNUMBER(OFFSET('Water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8" t="e">
        <f ca="1">+IF(AND(ISNUMBER(OFFSET('Water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8" t="e">
        <f ca="1">+IF(AND(ISNUMBER(OFFSET('Water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8" t="e">
        <f ca="1">+IF(AND(ISNUMBER(OFFSET('Water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8" t="e">
        <f ca="1">+IF(AND(ISNUMBER(OFFSET('Water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8" t="e">
        <f ca="1">+IF(AND(ISNUMBER(OFFSET('Water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8" t="e">
        <f ca="1">+IF(AND(ISNUMBER(OFFSET('Water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8" t="e">
        <f ca="1">+IF(AND(ISNUMBER(OFFSET('Water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8" t="e">
        <f ca="1">+IF(AND(ISNUMBER(OFFSET('Water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8" t="e">
        <f ca="1">+IF(AND(ISNUMBER(OFFSET('Water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8" t="e">
        <f ca="1">+IF(AND(ISNUMBER(OFFSET('Water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9" t="e">
        <f ca="1">+IF(AND(ISNUMBER(OFFSET('Sanitation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9" t="e">
        <f ca="1">+IF(AND(ISNUMBER(OFFSET('Sanitation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9" t="e">
        <f ca="1">+IF(AND(ISNUMBER(OFFSET('Sanitation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9" t="e">
        <f ca="1">+IF(AND(ISNUMBER(OFFSET('Sanitation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9" t="e">
        <f ca="1">+IF(AND(ISNUMBER(OFFSET('Sanitation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9" t="e">
        <f ca="1">+IF(AND(ISNUMBER(OFFSET('Sanitation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9" t="e">
        <f ca="1">+IF(AND(ISNUMBER(OFFSET('Sanitation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9" t="e">
        <f ca="1">+IF(AND(ISNUMBER(OFFSET('Sanitation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9" t="e">
        <f ca="1">+IF(AND(ISNUMBER(OFFSET('Sanitation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9" t="e">
        <f ca="1">+IF(AND(ISNUMBER(OFFSET('Sanitation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9" t="e">
        <f ca="1">+IF(AND(ISNUMBER(OFFSET('Sanitation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9" t="e">
        <f ca="1">+IF(AND(ISNUMBER(OFFSET('Sanitation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9" t="e">
        <f ca="1">+IF(AND(ISNUMBER(OFFSET('Sanitation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9" t="e">
        <f ca="1">+IF(AND(ISNUMBER(OFFSET('Sanitation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9" t="e">
        <f ca="1">+IF(AND(ISNUMBER(OFFSET('Sanitation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9" t="e">
        <f ca="1">+IF(AND(ISNUMBER(OFFSET('Sanitation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9" t="e">
        <f ca="1">+IF(AND(ISNUMBER(OFFSET('Sanitation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9" t="e">
        <f ca="1">+IF(AND(ISNUMBER(OFFSET('Sanitation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9" t="e">
        <f ca="1">+IF(AND(ISNUMBER(OFFSET('Sanitation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9" t="e">
        <f ca="1">+IF(AND(ISNUMBER(OFFSET('Sanitation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9" t="e">
        <f ca="1">+IF(AND(ISNUMBER(OFFSET('Sanitation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9" t="e">
        <f ca="1">+IF(AND(ISNUMBER(OFFSET('Sanitation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9" t="e">
        <f ca="1">+IF(AND(ISNUMBER(OFFSET('Sanitation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9" t="e">
        <f ca="1">+IF(AND(ISNUMBER(OFFSET('Sanitation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9" t="e">
        <f ca="1">+IF(AND(ISNUMBER(OFFSET('Sanitation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9" t="e">
        <f ca="1">+IF(AND(ISNUMBER(OFFSET('Sanitation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9" t="e">
        <f ca="1">+IF(AND(ISNUMBER(OFFSET('Sanitation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9" t="e">
        <f ca="1">+IF(AND(ISNUMBER(OFFSET('Sanitation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9" t="e">
        <f ca="1">+IF(AND(ISNUMBER(OFFSET('Sanitation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9" t="e">
        <f ca="1">+IF(AND(ISNUMBER(OFFSET('Sanitation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0" t="e">
        <f ca="1">+IF(AND(ISNUMBER(OFFSET('Hygiene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0" t="e">
        <f ca="1">+IF(AND(ISNUMBER(OFFSET('Hygiene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0" t="e">
        <f ca="1">+IF(AND(ISNUMBER(OFFSET('Hygiene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0" t="e">
        <f ca="1">+IF(AND(ISNUMBER(OFFSET('Hygiene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0" t="e">
        <f ca="1">+IF(AND(ISNUMBER(OFFSET('Hygiene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0" t="e">
        <f ca="1">+IF(AND(ISNUMBER(OFFSET('Hygiene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0" t="e">
        <f ca="1">+IF(AND(ISNUMBER(OFFSET('Hygiene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0" t="e">
        <f ca="1">+IF(AND(ISNUMBER(OFFSET('Hygiene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0" t="e">
        <f ca="1">+IF(AND(ISNUMBER(OFFSET('Hygiene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0" t="e">
        <f ca="1">+IF(AND(ISNUMBER(OFFSET('Hygiene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0" t="e">
        <f ca="1">+IF(AND(ISNUMBER(OFFSET('Hygiene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0" t="e">
        <f ca="1">+IF(AND(ISNUMBER(OFFSET('Hygiene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0" t="e">
        <f ca="1">+IF(AND(ISNUMBER(OFFSET('Hygiene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0" t="e">
        <f ca="1">+IF(AND(ISNUMBER(OFFSET('Hygiene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0" t="e">
        <f ca="1">+IF(AND(ISNUMBER(OFFSET('Hygiene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0" t="e">
        <f ca="1">+IF(AND(ISNUMBER(OFFSET('Hygiene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0" t="e">
        <f ca="1">+IF(AND(ISNUMBER(OFFSET('Hygiene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0" t="e">
        <f ca="1">+IF(AND(ISNUMBER(OFFSET('Hygiene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1">+IF(OFFSET('Water Data'!$C$28,0,10*ROW('Water Data'!C54))="","",OFFSET('Water Data'!$C$28,0,10*ROW('Water Data'!C54)))</f>
        <v/>
      </c>
      <c r="BT60" s="34" t="str">
        <f ca="1">+IF(OFFSET('Water Data'!$C$29,0,10*ROW('Water Data'!C54))="","",OFFSET('Water Data'!$C$29,0,10*ROW('Water Data'!C54)))</f>
        <v/>
      </c>
      <c r="BU60" s="34" t="str">
        <f ca="1">+IF(OFFSET('Water Data'!$C$30,0,10*ROW('Water Data'!C54))="","",OFFSET('Water Data'!$C$30,0,10*ROW('Water Data'!C54)))</f>
        <v/>
      </c>
      <c r="BV60" s="34" t="str">
        <f ca="1">+IF(OFFSET('Water Data'!$D$28,0,10*ROW('Water Data'!D54))="","",OFFSET('Water Data'!$D$28,0,10*ROW('Water Data'!D54)))</f>
        <v/>
      </c>
      <c r="BW60" s="34" t="str">
        <f ca="1">+IF(OFFSET('Water Data'!$D$29,0,10*ROW('Water Data'!D54))="","",OFFSET('Water Data'!$D$29,0,10*ROW('Water Data'!D54)))</f>
        <v/>
      </c>
      <c r="BX60" s="34" t="str">
        <f ca="1">+IF(OFFSET('Water Data'!$D$30,0,10*ROW('Water Data'!D54))="","",OFFSET('Water Data'!$D$30,0,10*ROW('Water Data'!D54)))</f>
        <v/>
      </c>
      <c r="BY60" s="34" t="str">
        <f ca="1">+IF(OFFSET('Water Data'!$E$28,0,10*ROW('Water Data'!E54))="","",OFFSET('Water Data'!$E$28,0,10*ROW('Water Data'!E54)))</f>
        <v/>
      </c>
      <c r="BZ60" s="34" t="str">
        <f ca="1">+IF(OFFSET('Water Data'!$E$29,0,10*ROW('Water Data'!E54))="","",OFFSET('Water Data'!$E$29,0,10*ROW('Water Data'!E54)))</f>
        <v/>
      </c>
      <c r="CA60" s="34" t="str">
        <f ca="1">+IF(OFFSET('Water Data'!$E$30,0,10*ROW('Water Data'!E54))="","",OFFSET('Water Data'!$E$30,0,10*ROW('Water Data'!E54)))</f>
        <v/>
      </c>
      <c r="CB60" s="34" t="str">
        <f ca="1">+IF(OFFSET('Water Data'!$F$28,0,10*ROW('Water Data'!F54))="","",OFFSET('Water Data'!$F$28,0,10*ROW('Water Data'!F54)))</f>
        <v/>
      </c>
      <c r="CC60" s="34" t="str">
        <f ca="1">+IF(OFFSET('Water Data'!$F$29,0,10*ROW('Water Data'!F54))="","",OFFSET('Water Data'!$F$29,0,10*ROW('Water Data'!F54)))</f>
        <v/>
      </c>
      <c r="CD60" s="34" t="str">
        <f ca="1">+IF(OFFSET('Water Data'!$F$30,0,10*ROW('Water Data'!F54))="","",OFFSET('Water Data'!$F$30,0,10*ROW('Water Data'!F54)))</f>
        <v/>
      </c>
      <c r="CE60" s="34" t="str">
        <f ca="1">+IF(OFFSET('Water Data'!$G$28,0,10*ROW('Water Data'!G54))="","",OFFSET('Water Data'!$G$28,0,10*ROW('Water Data'!G54)))</f>
        <v/>
      </c>
      <c r="CF60" s="34" t="str">
        <f ca="1">+IF(OFFSET('Water Data'!$G$29,0,10*ROW('Water Data'!G54))="","",OFFSET('Water Data'!$G$29,0,10*ROW('Water Data'!G54)))</f>
        <v/>
      </c>
      <c r="CG60" s="34" t="str">
        <f ca="1">+IF(OFFSET('Water Data'!$G$30,0,10*ROW('Water Data'!G54))="","",OFFSET('Water Data'!$G$30,0,10*ROW('Water Data'!G54)))</f>
        <v/>
      </c>
      <c r="CH60" s="34" t="str">
        <f ca="1">+IF(OFFSET('Water Data'!$H$28,0,10*ROW('Water Data'!H54))="","",OFFSET('Water Data'!$H$28,0,10*ROW('Water Data'!H54)))</f>
        <v/>
      </c>
      <c r="CI60" s="34" t="str">
        <f ca="1">+IF(OFFSET('Water Data'!$H$29,0,10*ROW('Water Data'!H54))="","",OFFSET('Water Data'!$H$29,0,10*ROW('Water Data'!H54)))</f>
        <v/>
      </c>
      <c r="CJ60" s="34" t="str">
        <f ca="1">+IF(OFFSET('Water Data'!$H$30,0,10*ROW('Water Data'!H54))="","",OFFSET('Water Data'!$H$30,0,10*ROW('Water Data'!H54)))</f>
        <v/>
      </c>
      <c r="CK60" s="34" t="str">
        <f ca="1">+IF(OFFSET('Sanitation Data'!$C$29,0,10*ROW('Sanitation Data'!C54))="","",OFFSET('Sanitation Data'!$C$29,0,10*ROW('Sanitation Data'!C54)))</f>
        <v/>
      </c>
      <c r="CL60" s="34" t="str">
        <f ca="1">+IF(OFFSET('Sanitation Data'!$C$30,0,10*ROW('Sanitation Data'!C54))="","",OFFSET('Sanitation Data'!$C$30,0,10*ROW('Sanitation Data'!C54)))</f>
        <v/>
      </c>
      <c r="CM60" s="34" t="str">
        <f ca="1">+IF(OFFSET('Sanitation Data'!$C$31,0,10*ROW('Sanitation Data'!C54))="","",OFFSET('Sanitation Data'!$C$31,0,10*ROW('Sanitation Data'!C54)))</f>
        <v/>
      </c>
      <c r="CN60" s="34" t="str">
        <f ca="1">+IF(OFFSET('Sanitation Data'!$C$32,0,10*ROW('Sanitation Data'!C54))="","",OFFSET('Sanitation Data'!$C$32,0,10*ROW('Sanitation Data'!C54)))</f>
        <v/>
      </c>
      <c r="CO60" s="34" t="str">
        <f ca="1">+IF(OFFSET('Sanitation Data'!$C$33,0,10*ROW('Sanitation Data'!C54))="","",OFFSET('Sanitation Data'!$C$33,0,10*ROW('Sanitation Data'!C54)))</f>
        <v/>
      </c>
      <c r="CP60" s="34" t="str">
        <f ca="1">+IF(OFFSET('Sanitation Data'!$D$29,0,10*ROW('Sanitation Data'!D54))="","",OFFSET('Sanitation Data'!$D$29,0,10*ROW('Sanitation Data'!D54)))</f>
        <v/>
      </c>
      <c r="CQ60" s="34" t="str">
        <f ca="1">+IF(OFFSET('Sanitation Data'!$D$30,0,10*ROW('Sanitation Data'!D54))="","",OFFSET('Sanitation Data'!$D$30,0,10*ROW('Sanitation Data'!D54)))</f>
        <v/>
      </c>
      <c r="CR60" s="34" t="str">
        <f ca="1">+IF(OFFSET('Sanitation Data'!$D$31,0,10*ROW('Sanitation Data'!D54))="","",OFFSET('Sanitation Data'!$D$31,0,10*ROW('Sanitation Data'!D54)))</f>
        <v/>
      </c>
      <c r="CS60" s="34" t="str">
        <f ca="1">+IF(OFFSET('Sanitation Data'!$D$32,0,10*ROW('Sanitation Data'!D54))="","",OFFSET('Sanitation Data'!$D$32,0,10*ROW('Sanitation Data'!D54)))</f>
        <v/>
      </c>
      <c r="CT60" s="34" t="str">
        <f ca="1">+IF(OFFSET('Sanitation Data'!$D$33,0,10*ROW('Sanitation Data'!D54))="","",OFFSET('Sanitation Data'!$D$33,0,10*ROW('Sanitation Data'!D54)))</f>
        <v/>
      </c>
      <c r="CU60" s="34" t="str">
        <f ca="1">+IF(OFFSET('Sanitation Data'!$E$29,0,10*ROW('Sanitation Data'!E54))="","",OFFSET('Sanitation Data'!$E$29,0,10*ROW('Sanitation Data'!E54)))</f>
        <v/>
      </c>
      <c r="CV60" s="34" t="str">
        <f ca="1">+IF(OFFSET('Sanitation Data'!$E$30,0,10*ROW('Sanitation Data'!E54))="","",OFFSET('Sanitation Data'!$E$30,0,10*ROW('Sanitation Data'!E54)))</f>
        <v/>
      </c>
      <c r="CW60" s="34" t="str">
        <f ca="1">+IF(OFFSET('Sanitation Data'!$E$31,0,10*ROW('Sanitation Data'!E54))="","",OFFSET('Sanitation Data'!$E$31,0,10*ROW('Sanitation Data'!E54)))</f>
        <v/>
      </c>
      <c r="CX60" s="34" t="str">
        <f ca="1">+IF(OFFSET('Sanitation Data'!$E$32,0,10*ROW('Sanitation Data'!E54))="","",OFFSET('Sanitation Data'!$E$32,0,10*ROW('Sanitation Data'!E54)))</f>
        <v/>
      </c>
      <c r="CY60" s="34" t="str">
        <f ca="1">+IF(OFFSET('Sanitation Data'!$E$33,0,10*ROW('Sanitation Data'!E54))="","",OFFSET('Sanitation Data'!$E$33,0,10*ROW('Sanitation Data'!E54)))</f>
        <v/>
      </c>
      <c r="CZ60" s="34" t="str">
        <f ca="1">+IF(OFFSET('Sanitation Data'!$F$29,0,10*ROW('Sanitation Data'!F54))="","",OFFSET('Sanitation Data'!$F$29,0,10*ROW('Sanitation Data'!F54)))</f>
        <v/>
      </c>
      <c r="DA60" s="34" t="str">
        <f ca="1">+IF(OFFSET('Sanitation Data'!$F$30,0,10*ROW('Sanitation Data'!F54))="","",OFFSET('Sanitation Data'!$F$30,0,10*ROW('Sanitation Data'!F54)))</f>
        <v/>
      </c>
      <c r="DB60" s="34" t="str">
        <f ca="1">+IF(OFFSET('Sanitation Data'!$F$31,0,10*ROW('Sanitation Data'!F54))="","",OFFSET('Sanitation Data'!$F$31,0,10*ROW('Sanitation Data'!F54)))</f>
        <v/>
      </c>
      <c r="DC60" s="34" t="str">
        <f ca="1">+IF(OFFSET('Sanitation Data'!$F$32,0,10*ROW('Sanitation Data'!F54))="","",OFFSET('Sanitation Data'!$F$32,0,10*ROW('Sanitation Data'!F54)))</f>
        <v/>
      </c>
      <c r="DD60" s="34" t="str">
        <f ca="1">+IF(OFFSET('Sanitation Data'!$F$33,0,10*ROW('Sanitation Data'!F54))="","",OFFSET('Sanitation Data'!$F$33,0,10*ROW('Sanitation Data'!F54)))</f>
        <v/>
      </c>
      <c r="DE60" s="34" t="str">
        <f ca="1">+IF(OFFSET('Sanitation Data'!$G$29,0,10*ROW('Sanitation Data'!G54))="","",OFFSET('Sanitation Data'!$G$29,0,10*ROW('Sanitation Data'!G54)))</f>
        <v/>
      </c>
      <c r="DF60" s="34" t="str">
        <f ca="1">+IF(OFFSET('Sanitation Data'!$G$30,0,10*ROW('Sanitation Data'!G54))="","",OFFSET('Sanitation Data'!$G$30,0,10*ROW('Sanitation Data'!G54)))</f>
        <v/>
      </c>
      <c r="DG60" s="34" t="str">
        <f ca="1">+IF(OFFSET('Sanitation Data'!$G$31,0,10*ROW('Sanitation Data'!G54))="","",OFFSET('Sanitation Data'!$G$31,0,10*ROW('Sanitation Data'!G54)))</f>
        <v/>
      </c>
      <c r="DH60" s="34" t="str">
        <f ca="1">+IF(OFFSET('Sanitation Data'!$G$32,0,10*ROW('Sanitation Data'!G54))="","",OFFSET('Sanitation Data'!$G$32,0,10*ROW('Sanitation Data'!G54)))</f>
        <v/>
      </c>
      <c r="DI60" s="34" t="str">
        <f ca="1">+IF(OFFSET('Sanitation Data'!$G$33,0,10*ROW('Sanitation Data'!G54))="","",OFFSET('Sanitation Data'!$G$33,0,10*ROW('Sanitation Data'!G54)))</f>
        <v/>
      </c>
      <c r="DJ60" s="34" t="str">
        <f ca="1">+IF(OFFSET('Sanitation Data'!$H$29,0,10*ROW('Sanitation Data'!H54))="","",OFFSET('Sanitation Data'!$H$29,0,10*ROW('Sanitation Data'!H54)))</f>
        <v/>
      </c>
      <c r="DK60" s="34" t="str">
        <f ca="1">+IF(OFFSET('Sanitation Data'!$H$30,0,10*ROW('Sanitation Data'!H54))="","",OFFSET('Sanitation Data'!$H$30,0,10*ROW('Sanitation Data'!H54)))</f>
        <v/>
      </c>
      <c r="DL60" s="34" t="str">
        <f ca="1">+IF(OFFSET('Sanitation Data'!$H$31,0,10*ROW('Sanitation Data'!H54))="","",OFFSET('Sanitation Data'!$H$31,0,10*ROW('Sanitation Data'!H54)))</f>
        <v/>
      </c>
      <c r="DM60" s="34" t="str">
        <f ca="1">+IF(OFFSET('Sanitation Data'!$H$32,0,10*ROW('Sanitation Data'!H54))="","",OFFSET('Sanitation Data'!$H$32,0,10*ROW('Sanitation Data'!H54)))</f>
        <v/>
      </c>
      <c r="DN60" s="34" t="str">
        <f ca="1">+IF(OFFSET('Sanitation Data'!$H$33,0,10*ROW('Sanitation Data'!H54))="","",OFFSET('Sanitation Data'!$H$33,0,10*ROW('Sanitation Data'!H54)))</f>
        <v/>
      </c>
      <c r="DO60" s="34" t="str">
        <f ca="1">+IF(OFFSET('Hygiene Data'!$C$12,0,10*ROW('Hygiene Data'!C54))="","",OFFSET('Hygiene Data'!$C$12,0,10*ROW('Hygiene Data'!C54)))</f>
        <v/>
      </c>
      <c r="DP60" s="34" t="str">
        <f ca="1">+IF(OFFSET('Hygiene Data'!$C$13,0,10*ROW('Hygiene Data'!C54))="","",OFFSET('Hygiene Data'!$C$13,0,10*ROW('Hygiene Data'!C54)))</f>
        <v/>
      </c>
      <c r="DQ60" s="34" t="str">
        <f ca="1">+IF(OFFSET('Hygiene Data'!$C$14,0,10*ROW('Hygiene Data'!C54))="","",OFFSET('Hygiene Data'!$C$14,0,10*ROW('Hygiene Data'!C54)))</f>
        <v/>
      </c>
      <c r="DR60" s="34" t="str">
        <f ca="1">+IF(OFFSET('Hygiene Data'!$D$12,0,10*ROW('Hygiene Data'!D54))="","",OFFSET('Hygiene Data'!$D$12,0,10*ROW('Hygiene Data'!D54)))</f>
        <v/>
      </c>
      <c r="DS60" s="34" t="str">
        <f ca="1">+IF(OFFSET('Hygiene Data'!$D$13,0,10*ROW('Hygiene Data'!D54))="","",OFFSET('Hygiene Data'!$D$13,0,10*ROW('Hygiene Data'!D54)))</f>
        <v/>
      </c>
      <c r="DT60" s="34" t="str">
        <f ca="1">+IF(OFFSET('Hygiene Data'!$D$14,0,10*ROW('Hygiene Data'!D54))="","",OFFSET('Hygiene Data'!$D$14,0,10*ROW('Hygiene Data'!D54)))</f>
        <v/>
      </c>
      <c r="DU60" s="34" t="str">
        <f ca="1">+IF(OFFSET('Hygiene Data'!$E$12,0,10*ROW('Hygiene Data'!E54))="","",OFFSET('Hygiene Data'!$E$12,0,10*ROW('Hygiene Data'!E54)))</f>
        <v/>
      </c>
      <c r="DV60" s="34" t="str">
        <f ca="1">+IF(OFFSET('Hygiene Data'!$E$13,0,10*ROW('Hygiene Data'!E54))="","",OFFSET('Hygiene Data'!$E$13,0,10*ROW('Hygiene Data'!E54)))</f>
        <v/>
      </c>
      <c r="DW60" s="34" t="str">
        <f ca="1">+IF(OFFSET('Hygiene Data'!$E$14,0,10*ROW('Hygiene Data'!E54))="","",OFFSET('Hygiene Data'!$E$14,0,10*ROW('Hygiene Data'!E54)))</f>
        <v/>
      </c>
      <c r="DX60" s="34" t="str">
        <f ca="1">+IF(OFFSET('Hygiene Data'!$F$12,0,10*ROW('Hygiene Data'!F54))="","",OFFSET('Hygiene Data'!$F$12,0,10*ROW('Hygiene Data'!F54)))</f>
        <v/>
      </c>
      <c r="DY60" s="34" t="str">
        <f ca="1">+IF(OFFSET('Hygiene Data'!$F$13,0,10*ROW('Hygiene Data'!F54))="","",OFFSET('Hygiene Data'!$F$13,0,10*ROW('Hygiene Data'!F54)))</f>
        <v/>
      </c>
      <c r="DZ60" s="34" t="str">
        <f ca="1">+IF(OFFSET('Hygiene Data'!$F$14,0,10*ROW('Hygiene Data'!F54))="","",OFFSET('Hygiene Data'!$F$14,0,10*ROW('Hygiene Data'!F54)))</f>
        <v/>
      </c>
      <c r="EA60" s="34" t="str">
        <f ca="1">+IF(OFFSET('Hygiene Data'!$G$12,0,10*ROW('Hygiene Data'!G54))="","",OFFSET('Hygiene Data'!$G$12,0,10*ROW('Hygiene Data'!G54)))</f>
        <v/>
      </c>
      <c r="EB60" s="34" t="str">
        <f ca="1">+IF(OFFSET('Hygiene Data'!$G$13,0,10*ROW('Hygiene Data'!G54))="","",OFFSET('Hygiene Data'!$G$13,0,10*ROW('Hygiene Data'!G54)))</f>
        <v/>
      </c>
      <c r="EC60" s="34" t="str">
        <f ca="1">+IF(OFFSET('Hygiene Data'!$G$14,0,10*ROW('Hygiene Data'!G54))="","",OFFSET('Hygiene Data'!$G$14,0,10*ROW('Hygiene Data'!G54)))</f>
        <v/>
      </c>
      <c r="ED60" s="34" t="str">
        <f ca="1">+IF(OFFSET('Hygiene Data'!$H$12,0,10*ROW('Hygiene Data'!H54))="","",OFFSET('Hygiene Data'!$H$12,0,10*ROW('Hygiene Data'!H54)))</f>
        <v/>
      </c>
      <c r="EE60" s="34" t="str">
        <f ca="1">+IF(OFFSET('Hygiene Data'!$H$13,0,10*ROW('Hygiene Data'!H54))="","",OFFSET('Hygiene Data'!$H$13,0,10*ROW('Hygiene Data'!H54)))</f>
        <v/>
      </c>
      <c r="EF60" s="34" t="str">
        <f ca="1">+IF(OFFSET('Hygiene Data'!$H$14,0,10*ROW('Hygiene Data'!H54))="","",OFFSET('Hygiene Data'!$H$14,0,10*ROW('Hygiene Data'!H54)))</f>
        <v/>
      </c>
    </row>
    <row r="61" spans="1:136" x14ac:dyDescent="0.25">
      <c r="A61" s="57" t="str">
        <f ca="1">+IF(OFFSET('Water Data'!$B$1,0,10*ROW('Water Data'!B58))="","",OFFSET('Water Data'!$B$1,0,10*ROW('Water Data'!B58)))</f>
        <v/>
      </c>
      <c r="B61" s="57" t="str">
        <f ca="1">+IF(OFFSET('Water Data'!$A$3,0,10*ROW('Water Data'!A58))="","",OFFSET('Water Data'!$A$3,0,10*ROW('Water Data'!A58)))</f>
        <v/>
      </c>
      <c r="C61" s="57" t="str">
        <f ca="1">+IF(OFFSET('Water Data'!$C$3,0,10*ROW('Water Data'!C58))="","",OFFSET('Water Data'!$C$3,0,10*ROW('Water Data'!C58)))</f>
        <v/>
      </c>
      <c r="D61" s="248" t="e">
        <f ca="1">+IF(AND(ISNUMBER(OFFSET('Water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8" t="e">
        <f ca="1">+IF(AND(ISNUMBER(OFFSET('Water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8" t="e">
        <f ca="1">+IF(AND(ISNUMBER(OFFSET('Water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8" t="e">
        <f ca="1">+IF(AND(ISNUMBER(OFFSET('Water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8" t="e">
        <f ca="1">+IF(AND(ISNUMBER(OFFSET('Water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8" t="e">
        <f ca="1">+IF(AND(ISNUMBER(OFFSET('Water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8" t="e">
        <f ca="1">+IF(AND(ISNUMBER(OFFSET('Water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8" t="e">
        <f ca="1">+IF(AND(ISNUMBER(OFFSET('Water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8" t="e">
        <f ca="1">+IF(AND(ISNUMBER(OFFSET('Water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8" t="e">
        <f ca="1">+IF(AND(ISNUMBER(OFFSET('Water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8" t="e">
        <f ca="1">+IF(AND(ISNUMBER(OFFSET('Water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8" t="e">
        <f ca="1">+IF(AND(ISNUMBER(OFFSET('Water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8" t="e">
        <f ca="1">+IF(AND(ISNUMBER(OFFSET('Water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8" t="e">
        <f ca="1">+IF(AND(ISNUMBER(OFFSET('Water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8" t="e">
        <f ca="1">+IF(AND(ISNUMBER(OFFSET('Water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8" t="e">
        <f ca="1">+IF(AND(ISNUMBER(OFFSET('Water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8" t="e">
        <f ca="1">+IF(AND(ISNUMBER(OFFSET('Water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8" t="e">
        <f ca="1">+IF(AND(ISNUMBER(OFFSET('Water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9" t="e">
        <f ca="1">+IF(AND(ISNUMBER(OFFSET('Sanitation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9" t="e">
        <f ca="1">+IF(AND(ISNUMBER(OFFSET('Sanitation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9" t="e">
        <f ca="1">+IF(AND(ISNUMBER(OFFSET('Sanitation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9" t="e">
        <f ca="1">+IF(AND(ISNUMBER(OFFSET('Sanitation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9" t="e">
        <f ca="1">+IF(AND(ISNUMBER(OFFSET('Sanitation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9" t="e">
        <f ca="1">+IF(AND(ISNUMBER(OFFSET('Sanitation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9" t="e">
        <f ca="1">+IF(AND(ISNUMBER(OFFSET('Sanitation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9" t="e">
        <f ca="1">+IF(AND(ISNUMBER(OFFSET('Sanitation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9" t="e">
        <f ca="1">+IF(AND(ISNUMBER(OFFSET('Sanitation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9" t="e">
        <f ca="1">+IF(AND(ISNUMBER(OFFSET('Sanitation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9" t="e">
        <f ca="1">+IF(AND(ISNUMBER(OFFSET('Sanitation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9" t="e">
        <f ca="1">+IF(AND(ISNUMBER(OFFSET('Sanitation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9" t="e">
        <f ca="1">+IF(AND(ISNUMBER(OFFSET('Sanitation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9" t="e">
        <f ca="1">+IF(AND(ISNUMBER(OFFSET('Sanitation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9" t="e">
        <f ca="1">+IF(AND(ISNUMBER(OFFSET('Sanitation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9" t="e">
        <f ca="1">+IF(AND(ISNUMBER(OFFSET('Sanitation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9" t="e">
        <f ca="1">+IF(AND(ISNUMBER(OFFSET('Sanitation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9" t="e">
        <f ca="1">+IF(AND(ISNUMBER(OFFSET('Sanitation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9" t="e">
        <f ca="1">+IF(AND(ISNUMBER(OFFSET('Sanitation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9" t="e">
        <f ca="1">+IF(AND(ISNUMBER(OFFSET('Sanitation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9" t="e">
        <f ca="1">+IF(AND(ISNUMBER(OFFSET('Sanitation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9" t="e">
        <f ca="1">+IF(AND(ISNUMBER(OFFSET('Sanitation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9" t="e">
        <f ca="1">+IF(AND(ISNUMBER(OFFSET('Sanitation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9" t="e">
        <f ca="1">+IF(AND(ISNUMBER(OFFSET('Sanitation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9" t="e">
        <f ca="1">+IF(AND(ISNUMBER(OFFSET('Sanitation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9" t="e">
        <f ca="1">+IF(AND(ISNUMBER(OFFSET('Sanitation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9" t="e">
        <f ca="1">+IF(AND(ISNUMBER(OFFSET('Sanitation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9" t="e">
        <f ca="1">+IF(AND(ISNUMBER(OFFSET('Sanitation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9" t="e">
        <f ca="1">+IF(AND(ISNUMBER(OFFSET('Sanitation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9" t="e">
        <f ca="1">+IF(AND(ISNUMBER(OFFSET('Sanitation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0" t="e">
        <f ca="1">+IF(AND(ISNUMBER(OFFSET('Hygiene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0" t="e">
        <f ca="1">+IF(AND(ISNUMBER(OFFSET('Hygiene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0" t="e">
        <f ca="1">+IF(AND(ISNUMBER(OFFSET('Hygiene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0" t="e">
        <f ca="1">+IF(AND(ISNUMBER(OFFSET('Hygiene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0" t="e">
        <f ca="1">+IF(AND(ISNUMBER(OFFSET('Hygiene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0" t="e">
        <f ca="1">+IF(AND(ISNUMBER(OFFSET('Hygiene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0" t="e">
        <f ca="1">+IF(AND(ISNUMBER(OFFSET('Hygiene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0" t="e">
        <f ca="1">+IF(AND(ISNUMBER(OFFSET('Hygiene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0" t="e">
        <f ca="1">+IF(AND(ISNUMBER(OFFSET('Hygiene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0" t="e">
        <f ca="1">+IF(AND(ISNUMBER(OFFSET('Hygiene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0" t="e">
        <f ca="1">+IF(AND(ISNUMBER(OFFSET('Hygiene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0" t="e">
        <f ca="1">+IF(AND(ISNUMBER(OFFSET('Hygiene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0" t="e">
        <f ca="1">+IF(AND(ISNUMBER(OFFSET('Hygiene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0" t="e">
        <f ca="1">+IF(AND(ISNUMBER(OFFSET('Hygiene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0" t="e">
        <f ca="1">+IF(AND(ISNUMBER(OFFSET('Hygiene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0" t="e">
        <f ca="1">+IF(AND(ISNUMBER(OFFSET('Hygiene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0" t="e">
        <f ca="1">+IF(AND(ISNUMBER(OFFSET('Hygiene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0" t="e">
        <f ca="1">+IF(AND(ISNUMBER(OFFSET('Hygiene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1">+IF(OFFSET('Water Data'!$C$28,0,10*ROW('Water Data'!C55))="","",OFFSET('Water Data'!$C$28,0,10*ROW('Water Data'!C55)))</f>
        <v/>
      </c>
      <c r="BT61" s="34" t="str">
        <f ca="1">+IF(OFFSET('Water Data'!$C$29,0,10*ROW('Water Data'!C55))="","",OFFSET('Water Data'!$C$29,0,10*ROW('Water Data'!C55)))</f>
        <v/>
      </c>
      <c r="BU61" s="34" t="str">
        <f ca="1">+IF(OFFSET('Water Data'!$C$30,0,10*ROW('Water Data'!C55))="","",OFFSET('Water Data'!$C$30,0,10*ROW('Water Data'!C55)))</f>
        <v/>
      </c>
      <c r="BV61" s="34" t="str">
        <f ca="1">+IF(OFFSET('Water Data'!$D$28,0,10*ROW('Water Data'!D55))="","",OFFSET('Water Data'!$D$28,0,10*ROW('Water Data'!D55)))</f>
        <v/>
      </c>
      <c r="BW61" s="34" t="str">
        <f ca="1">+IF(OFFSET('Water Data'!$D$29,0,10*ROW('Water Data'!D55))="","",OFFSET('Water Data'!$D$29,0,10*ROW('Water Data'!D55)))</f>
        <v/>
      </c>
      <c r="BX61" s="34" t="str">
        <f ca="1">+IF(OFFSET('Water Data'!$D$30,0,10*ROW('Water Data'!D55))="","",OFFSET('Water Data'!$D$30,0,10*ROW('Water Data'!D55)))</f>
        <v/>
      </c>
      <c r="BY61" s="34" t="str">
        <f ca="1">+IF(OFFSET('Water Data'!$E$28,0,10*ROW('Water Data'!E55))="","",OFFSET('Water Data'!$E$28,0,10*ROW('Water Data'!E55)))</f>
        <v/>
      </c>
      <c r="BZ61" s="34" t="str">
        <f ca="1">+IF(OFFSET('Water Data'!$E$29,0,10*ROW('Water Data'!E55))="","",OFFSET('Water Data'!$E$29,0,10*ROW('Water Data'!E55)))</f>
        <v/>
      </c>
      <c r="CA61" s="34" t="str">
        <f ca="1">+IF(OFFSET('Water Data'!$E$30,0,10*ROW('Water Data'!E55))="","",OFFSET('Water Data'!$E$30,0,10*ROW('Water Data'!E55)))</f>
        <v/>
      </c>
      <c r="CB61" s="34" t="str">
        <f ca="1">+IF(OFFSET('Water Data'!$F$28,0,10*ROW('Water Data'!F55))="","",OFFSET('Water Data'!$F$28,0,10*ROW('Water Data'!F55)))</f>
        <v/>
      </c>
      <c r="CC61" s="34" t="str">
        <f ca="1">+IF(OFFSET('Water Data'!$F$29,0,10*ROW('Water Data'!F55))="","",OFFSET('Water Data'!$F$29,0,10*ROW('Water Data'!F55)))</f>
        <v/>
      </c>
      <c r="CD61" s="34" t="str">
        <f ca="1">+IF(OFFSET('Water Data'!$F$30,0,10*ROW('Water Data'!F55))="","",OFFSET('Water Data'!$F$30,0,10*ROW('Water Data'!F55)))</f>
        <v/>
      </c>
      <c r="CE61" s="34" t="str">
        <f ca="1">+IF(OFFSET('Water Data'!$G$28,0,10*ROW('Water Data'!G55))="","",OFFSET('Water Data'!$G$28,0,10*ROW('Water Data'!G55)))</f>
        <v/>
      </c>
      <c r="CF61" s="34" t="str">
        <f ca="1">+IF(OFFSET('Water Data'!$G$29,0,10*ROW('Water Data'!G55))="","",OFFSET('Water Data'!$G$29,0,10*ROW('Water Data'!G55)))</f>
        <v/>
      </c>
      <c r="CG61" s="34" t="str">
        <f ca="1">+IF(OFFSET('Water Data'!$G$30,0,10*ROW('Water Data'!G55))="","",OFFSET('Water Data'!$G$30,0,10*ROW('Water Data'!G55)))</f>
        <v/>
      </c>
      <c r="CH61" s="34" t="str">
        <f ca="1">+IF(OFFSET('Water Data'!$H$28,0,10*ROW('Water Data'!H55))="","",OFFSET('Water Data'!$H$28,0,10*ROW('Water Data'!H55)))</f>
        <v/>
      </c>
      <c r="CI61" s="34" t="str">
        <f ca="1">+IF(OFFSET('Water Data'!$H$29,0,10*ROW('Water Data'!H55))="","",OFFSET('Water Data'!$H$29,0,10*ROW('Water Data'!H55)))</f>
        <v/>
      </c>
      <c r="CJ61" s="34" t="str">
        <f ca="1">+IF(OFFSET('Water Data'!$H$30,0,10*ROW('Water Data'!H55))="","",OFFSET('Water Data'!$H$30,0,10*ROW('Water Data'!H55)))</f>
        <v/>
      </c>
      <c r="CK61" s="34" t="str">
        <f ca="1">+IF(OFFSET('Sanitation Data'!$C$29,0,10*ROW('Sanitation Data'!C55))="","",OFFSET('Sanitation Data'!$C$29,0,10*ROW('Sanitation Data'!C55)))</f>
        <v/>
      </c>
      <c r="CL61" s="34" t="str">
        <f ca="1">+IF(OFFSET('Sanitation Data'!$C$30,0,10*ROW('Sanitation Data'!C55))="","",OFFSET('Sanitation Data'!$C$30,0,10*ROW('Sanitation Data'!C55)))</f>
        <v/>
      </c>
      <c r="CM61" s="34" t="str">
        <f ca="1">+IF(OFFSET('Sanitation Data'!$C$31,0,10*ROW('Sanitation Data'!C55))="","",OFFSET('Sanitation Data'!$C$31,0,10*ROW('Sanitation Data'!C55)))</f>
        <v/>
      </c>
      <c r="CN61" s="34" t="str">
        <f ca="1">+IF(OFFSET('Sanitation Data'!$C$32,0,10*ROW('Sanitation Data'!C55))="","",OFFSET('Sanitation Data'!$C$32,0,10*ROW('Sanitation Data'!C55)))</f>
        <v/>
      </c>
      <c r="CO61" s="34" t="str">
        <f ca="1">+IF(OFFSET('Sanitation Data'!$C$33,0,10*ROW('Sanitation Data'!C55))="","",OFFSET('Sanitation Data'!$C$33,0,10*ROW('Sanitation Data'!C55)))</f>
        <v/>
      </c>
      <c r="CP61" s="34" t="str">
        <f ca="1">+IF(OFFSET('Sanitation Data'!$D$29,0,10*ROW('Sanitation Data'!D55))="","",OFFSET('Sanitation Data'!$D$29,0,10*ROW('Sanitation Data'!D55)))</f>
        <v/>
      </c>
      <c r="CQ61" s="34" t="str">
        <f ca="1">+IF(OFFSET('Sanitation Data'!$D$30,0,10*ROW('Sanitation Data'!D55))="","",OFFSET('Sanitation Data'!$D$30,0,10*ROW('Sanitation Data'!D55)))</f>
        <v/>
      </c>
      <c r="CR61" s="34" t="str">
        <f ca="1">+IF(OFFSET('Sanitation Data'!$D$31,0,10*ROW('Sanitation Data'!D55))="","",OFFSET('Sanitation Data'!$D$31,0,10*ROW('Sanitation Data'!D55)))</f>
        <v/>
      </c>
      <c r="CS61" s="34" t="str">
        <f ca="1">+IF(OFFSET('Sanitation Data'!$D$32,0,10*ROW('Sanitation Data'!D55))="","",OFFSET('Sanitation Data'!$D$32,0,10*ROW('Sanitation Data'!D55)))</f>
        <v/>
      </c>
      <c r="CT61" s="34" t="str">
        <f ca="1">+IF(OFFSET('Sanitation Data'!$D$33,0,10*ROW('Sanitation Data'!D55))="","",OFFSET('Sanitation Data'!$D$33,0,10*ROW('Sanitation Data'!D55)))</f>
        <v/>
      </c>
      <c r="CU61" s="34" t="str">
        <f ca="1">+IF(OFFSET('Sanitation Data'!$E$29,0,10*ROW('Sanitation Data'!E55))="","",OFFSET('Sanitation Data'!$E$29,0,10*ROW('Sanitation Data'!E55)))</f>
        <v/>
      </c>
      <c r="CV61" s="34" t="str">
        <f ca="1">+IF(OFFSET('Sanitation Data'!$E$30,0,10*ROW('Sanitation Data'!E55))="","",OFFSET('Sanitation Data'!$E$30,0,10*ROW('Sanitation Data'!E55)))</f>
        <v/>
      </c>
      <c r="CW61" s="34" t="str">
        <f ca="1">+IF(OFFSET('Sanitation Data'!$E$31,0,10*ROW('Sanitation Data'!E55))="","",OFFSET('Sanitation Data'!$E$31,0,10*ROW('Sanitation Data'!E55)))</f>
        <v/>
      </c>
      <c r="CX61" s="34" t="str">
        <f ca="1">+IF(OFFSET('Sanitation Data'!$E$32,0,10*ROW('Sanitation Data'!E55))="","",OFFSET('Sanitation Data'!$E$32,0,10*ROW('Sanitation Data'!E55)))</f>
        <v/>
      </c>
      <c r="CY61" s="34" t="str">
        <f ca="1">+IF(OFFSET('Sanitation Data'!$E$33,0,10*ROW('Sanitation Data'!E55))="","",OFFSET('Sanitation Data'!$E$33,0,10*ROW('Sanitation Data'!E55)))</f>
        <v/>
      </c>
      <c r="CZ61" s="34" t="str">
        <f ca="1">+IF(OFFSET('Sanitation Data'!$F$29,0,10*ROW('Sanitation Data'!F55))="","",OFFSET('Sanitation Data'!$F$29,0,10*ROW('Sanitation Data'!F55)))</f>
        <v/>
      </c>
      <c r="DA61" s="34" t="str">
        <f ca="1">+IF(OFFSET('Sanitation Data'!$F$30,0,10*ROW('Sanitation Data'!F55))="","",OFFSET('Sanitation Data'!$F$30,0,10*ROW('Sanitation Data'!F55)))</f>
        <v/>
      </c>
      <c r="DB61" s="34" t="str">
        <f ca="1">+IF(OFFSET('Sanitation Data'!$F$31,0,10*ROW('Sanitation Data'!F55))="","",OFFSET('Sanitation Data'!$F$31,0,10*ROW('Sanitation Data'!F55)))</f>
        <v/>
      </c>
      <c r="DC61" s="34" t="str">
        <f ca="1">+IF(OFFSET('Sanitation Data'!$F$32,0,10*ROW('Sanitation Data'!F55))="","",OFFSET('Sanitation Data'!$F$32,0,10*ROW('Sanitation Data'!F55)))</f>
        <v/>
      </c>
      <c r="DD61" s="34" t="str">
        <f ca="1">+IF(OFFSET('Sanitation Data'!$F$33,0,10*ROW('Sanitation Data'!F55))="","",OFFSET('Sanitation Data'!$F$33,0,10*ROW('Sanitation Data'!F55)))</f>
        <v/>
      </c>
      <c r="DE61" s="34" t="str">
        <f ca="1">+IF(OFFSET('Sanitation Data'!$G$29,0,10*ROW('Sanitation Data'!G55))="","",OFFSET('Sanitation Data'!$G$29,0,10*ROW('Sanitation Data'!G55)))</f>
        <v/>
      </c>
      <c r="DF61" s="34" t="str">
        <f ca="1">+IF(OFFSET('Sanitation Data'!$G$30,0,10*ROW('Sanitation Data'!G55))="","",OFFSET('Sanitation Data'!$G$30,0,10*ROW('Sanitation Data'!G55)))</f>
        <v/>
      </c>
      <c r="DG61" s="34" t="str">
        <f ca="1">+IF(OFFSET('Sanitation Data'!$G$31,0,10*ROW('Sanitation Data'!G55))="","",OFFSET('Sanitation Data'!$G$31,0,10*ROW('Sanitation Data'!G55)))</f>
        <v/>
      </c>
      <c r="DH61" s="34" t="str">
        <f ca="1">+IF(OFFSET('Sanitation Data'!$G$32,0,10*ROW('Sanitation Data'!G55))="","",OFFSET('Sanitation Data'!$G$32,0,10*ROW('Sanitation Data'!G55)))</f>
        <v/>
      </c>
      <c r="DI61" s="34" t="str">
        <f ca="1">+IF(OFFSET('Sanitation Data'!$G$33,0,10*ROW('Sanitation Data'!G55))="","",OFFSET('Sanitation Data'!$G$33,0,10*ROW('Sanitation Data'!G55)))</f>
        <v/>
      </c>
      <c r="DJ61" s="34" t="str">
        <f ca="1">+IF(OFFSET('Sanitation Data'!$H$29,0,10*ROW('Sanitation Data'!H55))="","",OFFSET('Sanitation Data'!$H$29,0,10*ROW('Sanitation Data'!H55)))</f>
        <v/>
      </c>
      <c r="DK61" s="34" t="str">
        <f ca="1">+IF(OFFSET('Sanitation Data'!$H$30,0,10*ROW('Sanitation Data'!H55))="","",OFFSET('Sanitation Data'!$H$30,0,10*ROW('Sanitation Data'!H55)))</f>
        <v/>
      </c>
      <c r="DL61" s="34" t="str">
        <f ca="1">+IF(OFFSET('Sanitation Data'!$H$31,0,10*ROW('Sanitation Data'!H55))="","",OFFSET('Sanitation Data'!$H$31,0,10*ROW('Sanitation Data'!H55)))</f>
        <v/>
      </c>
      <c r="DM61" s="34" t="str">
        <f ca="1">+IF(OFFSET('Sanitation Data'!$H$32,0,10*ROW('Sanitation Data'!H55))="","",OFFSET('Sanitation Data'!$H$32,0,10*ROW('Sanitation Data'!H55)))</f>
        <v/>
      </c>
      <c r="DN61" s="34" t="str">
        <f ca="1">+IF(OFFSET('Sanitation Data'!$H$33,0,10*ROW('Sanitation Data'!H55))="","",OFFSET('Sanitation Data'!$H$33,0,10*ROW('Sanitation Data'!H55)))</f>
        <v/>
      </c>
      <c r="DO61" s="34" t="str">
        <f ca="1">+IF(OFFSET('Hygiene Data'!$C$12,0,10*ROW('Hygiene Data'!C55))="","",OFFSET('Hygiene Data'!$C$12,0,10*ROW('Hygiene Data'!C55)))</f>
        <v/>
      </c>
      <c r="DP61" s="34" t="str">
        <f ca="1">+IF(OFFSET('Hygiene Data'!$C$13,0,10*ROW('Hygiene Data'!C55))="","",OFFSET('Hygiene Data'!$C$13,0,10*ROW('Hygiene Data'!C55)))</f>
        <v/>
      </c>
      <c r="DQ61" s="34" t="str">
        <f ca="1">+IF(OFFSET('Hygiene Data'!$C$14,0,10*ROW('Hygiene Data'!C55))="","",OFFSET('Hygiene Data'!$C$14,0,10*ROW('Hygiene Data'!C55)))</f>
        <v/>
      </c>
      <c r="DR61" s="34" t="str">
        <f ca="1">+IF(OFFSET('Hygiene Data'!$D$12,0,10*ROW('Hygiene Data'!D55))="","",OFFSET('Hygiene Data'!$D$12,0,10*ROW('Hygiene Data'!D55)))</f>
        <v/>
      </c>
      <c r="DS61" s="34" t="str">
        <f ca="1">+IF(OFFSET('Hygiene Data'!$D$13,0,10*ROW('Hygiene Data'!D55))="","",OFFSET('Hygiene Data'!$D$13,0,10*ROW('Hygiene Data'!D55)))</f>
        <v/>
      </c>
      <c r="DT61" s="34" t="str">
        <f ca="1">+IF(OFFSET('Hygiene Data'!$D$14,0,10*ROW('Hygiene Data'!D55))="","",OFFSET('Hygiene Data'!$D$14,0,10*ROW('Hygiene Data'!D55)))</f>
        <v/>
      </c>
      <c r="DU61" s="34" t="str">
        <f ca="1">+IF(OFFSET('Hygiene Data'!$E$12,0,10*ROW('Hygiene Data'!E55))="","",OFFSET('Hygiene Data'!$E$12,0,10*ROW('Hygiene Data'!E55)))</f>
        <v/>
      </c>
      <c r="DV61" s="34" t="str">
        <f ca="1">+IF(OFFSET('Hygiene Data'!$E$13,0,10*ROW('Hygiene Data'!E55))="","",OFFSET('Hygiene Data'!$E$13,0,10*ROW('Hygiene Data'!E55)))</f>
        <v/>
      </c>
      <c r="DW61" s="34" t="str">
        <f ca="1">+IF(OFFSET('Hygiene Data'!$E$14,0,10*ROW('Hygiene Data'!E55))="","",OFFSET('Hygiene Data'!$E$14,0,10*ROW('Hygiene Data'!E55)))</f>
        <v/>
      </c>
      <c r="DX61" s="34" t="str">
        <f ca="1">+IF(OFFSET('Hygiene Data'!$F$12,0,10*ROW('Hygiene Data'!F55))="","",OFFSET('Hygiene Data'!$F$12,0,10*ROW('Hygiene Data'!F55)))</f>
        <v/>
      </c>
      <c r="DY61" s="34" t="str">
        <f ca="1">+IF(OFFSET('Hygiene Data'!$F$13,0,10*ROW('Hygiene Data'!F55))="","",OFFSET('Hygiene Data'!$F$13,0,10*ROW('Hygiene Data'!F55)))</f>
        <v/>
      </c>
      <c r="DZ61" s="34" t="str">
        <f ca="1">+IF(OFFSET('Hygiene Data'!$F$14,0,10*ROW('Hygiene Data'!F55))="","",OFFSET('Hygiene Data'!$F$14,0,10*ROW('Hygiene Data'!F55)))</f>
        <v/>
      </c>
      <c r="EA61" s="34" t="str">
        <f ca="1">+IF(OFFSET('Hygiene Data'!$G$12,0,10*ROW('Hygiene Data'!G55))="","",OFFSET('Hygiene Data'!$G$12,0,10*ROW('Hygiene Data'!G55)))</f>
        <v/>
      </c>
      <c r="EB61" s="34" t="str">
        <f ca="1">+IF(OFFSET('Hygiene Data'!$G$13,0,10*ROW('Hygiene Data'!G55))="","",OFFSET('Hygiene Data'!$G$13,0,10*ROW('Hygiene Data'!G55)))</f>
        <v/>
      </c>
      <c r="EC61" s="34" t="str">
        <f ca="1">+IF(OFFSET('Hygiene Data'!$G$14,0,10*ROW('Hygiene Data'!G55))="","",OFFSET('Hygiene Data'!$G$14,0,10*ROW('Hygiene Data'!G55)))</f>
        <v/>
      </c>
      <c r="ED61" s="34" t="str">
        <f ca="1">+IF(OFFSET('Hygiene Data'!$H$12,0,10*ROW('Hygiene Data'!H55))="","",OFFSET('Hygiene Data'!$H$12,0,10*ROW('Hygiene Data'!H55)))</f>
        <v/>
      </c>
      <c r="EE61" s="34" t="str">
        <f ca="1">+IF(OFFSET('Hygiene Data'!$H$13,0,10*ROW('Hygiene Data'!H55))="","",OFFSET('Hygiene Data'!$H$13,0,10*ROW('Hygiene Data'!H55)))</f>
        <v/>
      </c>
      <c r="EF61" s="34" t="str">
        <f ca="1">+IF(OFFSET('Hygiene Data'!$H$14,0,10*ROW('Hygiene Data'!H55))="","",OFFSET('Hygiene Data'!$H$14,0,10*ROW('Hygiene Data'!H55)))</f>
        <v/>
      </c>
    </row>
    <row r="62" spans="1:136" x14ac:dyDescent="0.25">
      <c r="A62" s="57" t="str">
        <f ca="1">+IF(OFFSET('Water Data'!$B$1,0,10*ROW('Water Data'!B59))="","",OFFSET('Water Data'!$B$1,0,10*ROW('Water Data'!B59)))</f>
        <v/>
      </c>
      <c r="B62" s="57" t="str">
        <f ca="1">+IF(OFFSET('Water Data'!$A$3,0,10*ROW('Water Data'!A59))="","",OFFSET('Water Data'!$A$3,0,10*ROW('Water Data'!A59)))</f>
        <v/>
      </c>
      <c r="C62" s="57" t="str">
        <f ca="1">+IF(OFFSET('Water Data'!$C$3,0,10*ROW('Water Data'!C59))="","",OFFSET('Water Data'!$C$3,0,10*ROW('Water Data'!C59)))</f>
        <v/>
      </c>
      <c r="D62" s="248" t="e">
        <f ca="1">+IF(AND(ISNUMBER(OFFSET('Water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8" t="e">
        <f ca="1">+IF(AND(ISNUMBER(OFFSET('Water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8" t="e">
        <f ca="1">+IF(AND(ISNUMBER(OFFSET('Water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8" t="e">
        <f ca="1">+IF(AND(ISNUMBER(OFFSET('Water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8" t="e">
        <f ca="1">+IF(AND(ISNUMBER(OFFSET('Water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8" t="e">
        <f ca="1">+IF(AND(ISNUMBER(OFFSET('Water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8" t="e">
        <f ca="1">+IF(AND(ISNUMBER(OFFSET('Water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8" t="e">
        <f ca="1">+IF(AND(ISNUMBER(OFFSET('Water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8" t="e">
        <f ca="1">+IF(AND(ISNUMBER(OFFSET('Water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8" t="e">
        <f ca="1">+IF(AND(ISNUMBER(OFFSET('Water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8" t="e">
        <f ca="1">+IF(AND(ISNUMBER(OFFSET('Water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8" t="e">
        <f ca="1">+IF(AND(ISNUMBER(OFFSET('Water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8" t="e">
        <f ca="1">+IF(AND(ISNUMBER(OFFSET('Water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8" t="e">
        <f ca="1">+IF(AND(ISNUMBER(OFFSET('Water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8" t="e">
        <f ca="1">+IF(AND(ISNUMBER(OFFSET('Water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8" t="e">
        <f ca="1">+IF(AND(ISNUMBER(OFFSET('Water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8" t="e">
        <f ca="1">+IF(AND(ISNUMBER(OFFSET('Water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8" t="e">
        <f ca="1">+IF(AND(ISNUMBER(OFFSET('Water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9" t="e">
        <f ca="1">+IF(AND(ISNUMBER(OFFSET('Sanitation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9" t="e">
        <f ca="1">+IF(AND(ISNUMBER(OFFSET('Sanitation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9" t="e">
        <f ca="1">+IF(AND(ISNUMBER(OFFSET('Sanitation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9" t="e">
        <f ca="1">+IF(AND(ISNUMBER(OFFSET('Sanitation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9" t="e">
        <f ca="1">+IF(AND(ISNUMBER(OFFSET('Sanitation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9" t="e">
        <f ca="1">+IF(AND(ISNUMBER(OFFSET('Sanitation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9" t="e">
        <f ca="1">+IF(AND(ISNUMBER(OFFSET('Sanitation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9" t="e">
        <f ca="1">+IF(AND(ISNUMBER(OFFSET('Sanitation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9" t="e">
        <f ca="1">+IF(AND(ISNUMBER(OFFSET('Sanitation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9" t="e">
        <f ca="1">+IF(AND(ISNUMBER(OFFSET('Sanitation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9" t="e">
        <f ca="1">+IF(AND(ISNUMBER(OFFSET('Sanitation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9" t="e">
        <f ca="1">+IF(AND(ISNUMBER(OFFSET('Sanitation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9" t="e">
        <f ca="1">+IF(AND(ISNUMBER(OFFSET('Sanitation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9" t="e">
        <f ca="1">+IF(AND(ISNUMBER(OFFSET('Sanitation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9" t="e">
        <f ca="1">+IF(AND(ISNUMBER(OFFSET('Sanitation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9" t="e">
        <f ca="1">+IF(AND(ISNUMBER(OFFSET('Sanitation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9" t="e">
        <f ca="1">+IF(AND(ISNUMBER(OFFSET('Sanitation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9" t="e">
        <f ca="1">+IF(AND(ISNUMBER(OFFSET('Sanitation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9" t="e">
        <f ca="1">+IF(AND(ISNUMBER(OFFSET('Sanitation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9" t="e">
        <f ca="1">+IF(AND(ISNUMBER(OFFSET('Sanitation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9" t="e">
        <f ca="1">+IF(AND(ISNUMBER(OFFSET('Sanitation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9" t="e">
        <f ca="1">+IF(AND(ISNUMBER(OFFSET('Sanitation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9" t="e">
        <f ca="1">+IF(AND(ISNUMBER(OFFSET('Sanitation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9" t="e">
        <f ca="1">+IF(AND(ISNUMBER(OFFSET('Sanitation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9" t="e">
        <f ca="1">+IF(AND(ISNUMBER(OFFSET('Sanitation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9" t="e">
        <f ca="1">+IF(AND(ISNUMBER(OFFSET('Sanitation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9" t="e">
        <f ca="1">+IF(AND(ISNUMBER(OFFSET('Sanitation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9" t="e">
        <f ca="1">+IF(AND(ISNUMBER(OFFSET('Sanitation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9" t="e">
        <f ca="1">+IF(AND(ISNUMBER(OFFSET('Sanitation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9" t="e">
        <f ca="1">+IF(AND(ISNUMBER(OFFSET('Sanitation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0" t="e">
        <f ca="1">+IF(AND(ISNUMBER(OFFSET('Hygiene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0" t="e">
        <f ca="1">+IF(AND(ISNUMBER(OFFSET('Hygiene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0" t="e">
        <f ca="1">+IF(AND(ISNUMBER(OFFSET('Hygiene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0" t="e">
        <f ca="1">+IF(AND(ISNUMBER(OFFSET('Hygiene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0" t="e">
        <f ca="1">+IF(AND(ISNUMBER(OFFSET('Hygiene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0" t="e">
        <f ca="1">+IF(AND(ISNUMBER(OFFSET('Hygiene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0" t="e">
        <f ca="1">+IF(AND(ISNUMBER(OFFSET('Hygiene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0" t="e">
        <f ca="1">+IF(AND(ISNUMBER(OFFSET('Hygiene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0" t="e">
        <f ca="1">+IF(AND(ISNUMBER(OFFSET('Hygiene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0" t="e">
        <f ca="1">+IF(AND(ISNUMBER(OFFSET('Hygiene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0" t="e">
        <f ca="1">+IF(AND(ISNUMBER(OFFSET('Hygiene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0" t="e">
        <f ca="1">+IF(AND(ISNUMBER(OFFSET('Hygiene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0" t="e">
        <f ca="1">+IF(AND(ISNUMBER(OFFSET('Hygiene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0" t="e">
        <f ca="1">+IF(AND(ISNUMBER(OFFSET('Hygiene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0" t="e">
        <f ca="1">+IF(AND(ISNUMBER(OFFSET('Hygiene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0" t="e">
        <f ca="1">+IF(AND(ISNUMBER(OFFSET('Hygiene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0" t="e">
        <f ca="1">+IF(AND(ISNUMBER(OFFSET('Hygiene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0" t="e">
        <f ca="1">+IF(AND(ISNUMBER(OFFSET('Hygiene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1">+IF(OFFSET('Water Data'!$C$28,0,10*ROW('Water Data'!C56))="","",OFFSET('Water Data'!$C$28,0,10*ROW('Water Data'!C56)))</f>
        <v/>
      </c>
      <c r="BT62" s="34" t="str">
        <f ca="1">+IF(OFFSET('Water Data'!$C$29,0,10*ROW('Water Data'!C56))="","",OFFSET('Water Data'!$C$29,0,10*ROW('Water Data'!C56)))</f>
        <v/>
      </c>
      <c r="BU62" s="34" t="str">
        <f ca="1">+IF(OFFSET('Water Data'!$C$30,0,10*ROW('Water Data'!C56))="","",OFFSET('Water Data'!$C$30,0,10*ROW('Water Data'!C56)))</f>
        <v/>
      </c>
      <c r="BV62" s="34" t="str">
        <f ca="1">+IF(OFFSET('Water Data'!$D$28,0,10*ROW('Water Data'!D56))="","",OFFSET('Water Data'!$D$28,0,10*ROW('Water Data'!D56)))</f>
        <v/>
      </c>
      <c r="BW62" s="34" t="str">
        <f ca="1">+IF(OFFSET('Water Data'!$D$29,0,10*ROW('Water Data'!D56))="","",OFFSET('Water Data'!$D$29,0,10*ROW('Water Data'!D56)))</f>
        <v/>
      </c>
      <c r="BX62" s="34" t="str">
        <f ca="1">+IF(OFFSET('Water Data'!$D$30,0,10*ROW('Water Data'!D56))="","",OFFSET('Water Data'!$D$30,0,10*ROW('Water Data'!D56)))</f>
        <v/>
      </c>
      <c r="BY62" s="34" t="str">
        <f ca="1">+IF(OFFSET('Water Data'!$E$28,0,10*ROW('Water Data'!E56))="","",OFFSET('Water Data'!$E$28,0,10*ROW('Water Data'!E56)))</f>
        <v/>
      </c>
      <c r="BZ62" s="34" t="str">
        <f ca="1">+IF(OFFSET('Water Data'!$E$29,0,10*ROW('Water Data'!E56))="","",OFFSET('Water Data'!$E$29,0,10*ROW('Water Data'!E56)))</f>
        <v/>
      </c>
      <c r="CA62" s="34" t="str">
        <f ca="1">+IF(OFFSET('Water Data'!$E$30,0,10*ROW('Water Data'!E56))="","",OFFSET('Water Data'!$E$30,0,10*ROW('Water Data'!E56)))</f>
        <v/>
      </c>
      <c r="CB62" s="34" t="str">
        <f ca="1">+IF(OFFSET('Water Data'!$F$28,0,10*ROW('Water Data'!F56))="","",OFFSET('Water Data'!$F$28,0,10*ROW('Water Data'!F56)))</f>
        <v/>
      </c>
      <c r="CC62" s="34" t="str">
        <f ca="1">+IF(OFFSET('Water Data'!$F$29,0,10*ROW('Water Data'!F56))="","",OFFSET('Water Data'!$F$29,0,10*ROW('Water Data'!F56)))</f>
        <v/>
      </c>
      <c r="CD62" s="34" t="str">
        <f ca="1">+IF(OFFSET('Water Data'!$F$30,0,10*ROW('Water Data'!F56))="","",OFFSET('Water Data'!$F$30,0,10*ROW('Water Data'!F56)))</f>
        <v/>
      </c>
      <c r="CE62" s="34" t="str">
        <f ca="1">+IF(OFFSET('Water Data'!$G$28,0,10*ROW('Water Data'!G56))="","",OFFSET('Water Data'!$G$28,0,10*ROW('Water Data'!G56)))</f>
        <v/>
      </c>
      <c r="CF62" s="34" t="str">
        <f ca="1">+IF(OFFSET('Water Data'!$G$29,0,10*ROW('Water Data'!G56))="","",OFFSET('Water Data'!$G$29,0,10*ROW('Water Data'!G56)))</f>
        <v/>
      </c>
      <c r="CG62" s="34" t="str">
        <f ca="1">+IF(OFFSET('Water Data'!$G$30,0,10*ROW('Water Data'!G56))="","",OFFSET('Water Data'!$G$30,0,10*ROW('Water Data'!G56)))</f>
        <v/>
      </c>
      <c r="CH62" s="34" t="str">
        <f ca="1">+IF(OFFSET('Water Data'!$H$28,0,10*ROW('Water Data'!H56))="","",OFFSET('Water Data'!$H$28,0,10*ROW('Water Data'!H56)))</f>
        <v/>
      </c>
      <c r="CI62" s="34" t="str">
        <f ca="1">+IF(OFFSET('Water Data'!$H$29,0,10*ROW('Water Data'!H56))="","",OFFSET('Water Data'!$H$29,0,10*ROW('Water Data'!H56)))</f>
        <v/>
      </c>
      <c r="CJ62" s="34" t="str">
        <f ca="1">+IF(OFFSET('Water Data'!$H$30,0,10*ROW('Water Data'!H56))="","",OFFSET('Water Data'!$H$30,0,10*ROW('Water Data'!H56)))</f>
        <v/>
      </c>
      <c r="CK62" s="34" t="str">
        <f ca="1">+IF(OFFSET('Sanitation Data'!$C$29,0,10*ROW('Sanitation Data'!C56))="","",OFFSET('Sanitation Data'!$C$29,0,10*ROW('Sanitation Data'!C56)))</f>
        <v/>
      </c>
      <c r="CL62" s="34" t="str">
        <f ca="1">+IF(OFFSET('Sanitation Data'!$C$30,0,10*ROW('Sanitation Data'!C56))="","",OFFSET('Sanitation Data'!$C$30,0,10*ROW('Sanitation Data'!C56)))</f>
        <v/>
      </c>
      <c r="CM62" s="34" t="str">
        <f ca="1">+IF(OFFSET('Sanitation Data'!$C$31,0,10*ROW('Sanitation Data'!C56))="","",OFFSET('Sanitation Data'!$C$31,0,10*ROW('Sanitation Data'!C56)))</f>
        <v/>
      </c>
      <c r="CN62" s="34" t="str">
        <f ca="1">+IF(OFFSET('Sanitation Data'!$C$32,0,10*ROW('Sanitation Data'!C56))="","",OFFSET('Sanitation Data'!$C$32,0,10*ROW('Sanitation Data'!C56)))</f>
        <v/>
      </c>
      <c r="CO62" s="34" t="str">
        <f ca="1">+IF(OFFSET('Sanitation Data'!$C$33,0,10*ROW('Sanitation Data'!C56))="","",OFFSET('Sanitation Data'!$C$33,0,10*ROW('Sanitation Data'!C56)))</f>
        <v/>
      </c>
      <c r="CP62" s="34" t="str">
        <f ca="1">+IF(OFFSET('Sanitation Data'!$D$29,0,10*ROW('Sanitation Data'!D56))="","",OFFSET('Sanitation Data'!$D$29,0,10*ROW('Sanitation Data'!D56)))</f>
        <v/>
      </c>
      <c r="CQ62" s="34" t="str">
        <f ca="1">+IF(OFFSET('Sanitation Data'!$D$30,0,10*ROW('Sanitation Data'!D56))="","",OFFSET('Sanitation Data'!$D$30,0,10*ROW('Sanitation Data'!D56)))</f>
        <v/>
      </c>
      <c r="CR62" s="34" t="str">
        <f ca="1">+IF(OFFSET('Sanitation Data'!$D$31,0,10*ROW('Sanitation Data'!D56))="","",OFFSET('Sanitation Data'!$D$31,0,10*ROW('Sanitation Data'!D56)))</f>
        <v/>
      </c>
      <c r="CS62" s="34" t="str">
        <f ca="1">+IF(OFFSET('Sanitation Data'!$D$32,0,10*ROW('Sanitation Data'!D56))="","",OFFSET('Sanitation Data'!$D$32,0,10*ROW('Sanitation Data'!D56)))</f>
        <v/>
      </c>
      <c r="CT62" s="34" t="str">
        <f ca="1">+IF(OFFSET('Sanitation Data'!$D$33,0,10*ROW('Sanitation Data'!D56))="","",OFFSET('Sanitation Data'!$D$33,0,10*ROW('Sanitation Data'!D56)))</f>
        <v/>
      </c>
      <c r="CU62" s="34" t="str">
        <f ca="1">+IF(OFFSET('Sanitation Data'!$E$29,0,10*ROW('Sanitation Data'!E56))="","",OFFSET('Sanitation Data'!$E$29,0,10*ROW('Sanitation Data'!E56)))</f>
        <v/>
      </c>
      <c r="CV62" s="34" t="str">
        <f ca="1">+IF(OFFSET('Sanitation Data'!$E$30,0,10*ROW('Sanitation Data'!E56))="","",OFFSET('Sanitation Data'!$E$30,0,10*ROW('Sanitation Data'!E56)))</f>
        <v/>
      </c>
      <c r="CW62" s="34" t="str">
        <f ca="1">+IF(OFFSET('Sanitation Data'!$E$31,0,10*ROW('Sanitation Data'!E56))="","",OFFSET('Sanitation Data'!$E$31,0,10*ROW('Sanitation Data'!E56)))</f>
        <v/>
      </c>
      <c r="CX62" s="34" t="str">
        <f ca="1">+IF(OFFSET('Sanitation Data'!$E$32,0,10*ROW('Sanitation Data'!E56))="","",OFFSET('Sanitation Data'!$E$32,0,10*ROW('Sanitation Data'!E56)))</f>
        <v/>
      </c>
      <c r="CY62" s="34" t="str">
        <f ca="1">+IF(OFFSET('Sanitation Data'!$E$33,0,10*ROW('Sanitation Data'!E56))="","",OFFSET('Sanitation Data'!$E$33,0,10*ROW('Sanitation Data'!E56)))</f>
        <v/>
      </c>
      <c r="CZ62" s="34" t="str">
        <f ca="1">+IF(OFFSET('Sanitation Data'!$F$29,0,10*ROW('Sanitation Data'!F56))="","",OFFSET('Sanitation Data'!$F$29,0,10*ROW('Sanitation Data'!F56)))</f>
        <v/>
      </c>
      <c r="DA62" s="34" t="str">
        <f ca="1">+IF(OFFSET('Sanitation Data'!$F$30,0,10*ROW('Sanitation Data'!F56))="","",OFFSET('Sanitation Data'!$F$30,0,10*ROW('Sanitation Data'!F56)))</f>
        <v/>
      </c>
      <c r="DB62" s="34" t="str">
        <f ca="1">+IF(OFFSET('Sanitation Data'!$F$31,0,10*ROW('Sanitation Data'!F56))="","",OFFSET('Sanitation Data'!$F$31,0,10*ROW('Sanitation Data'!F56)))</f>
        <v/>
      </c>
      <c r="DC62" s="34" t="str">
        <f ca="1">+IF(OFFSET('Sanitation Data'!$F$32,0,10*ROW('Sanitation Data'!F56))="","",OFFSET('Sanitation Data'!$F$32,0,10*ROW('Sanitation Data'!F56)))</f>
        <v/>
      </c>
      <c r="DD62" s="34" t="str">
        <f ca="1">+IF(OFFSET('Sanitation Data'!$F$33,0,10*ROW('Sanitation Data'!F56))="","",OFFSET('Sanitation Data'!$F$33,0,10*ROW('Sanitation Data'!F56)))</f>
        <v/>
      </c>
      <c r="DE62" s="34" t="str">
        <f ca="1">+IF(OFFSET('Sanitation Data'!$G$29,0,10*ROW('Sanitation Data'!G56))="","",OFFSET('Sanitation Data'!$G$29,0,10*ROW('Sanitation Data'!G56)))</f>
        <v/>
      </c>
      <c r="DF62" s="34" t="str">
        <f ca="1">+IF(OFFSET('Sanitation Data'!$G$30,0,10*ROW('Sanitation Data'!G56))="","",OFFSET('Sanitation Data'!$G$30,0,10*ROW('Sanitation Data'!G56)))</f>
        <v/>
      </c>
      <c r="DG62" s="34" t="str">
        <f ca="1">+IF(OFFSET('Sanitation Data'!$G$31,0,10*ROW('Sanitation Data'!G56))="","",OFFSET('Sanitation Data'!$G$31,0,10*ROW('Sanitation Data'!G56)))</f>
        <v/>
      </c>
      <c r="DH62" s="34" t="str">
        <f ca="1">+IF(OFFSET('Sanitation Data'!$G$32,0,10*ROW('Sanitation Data'!G56))="","",OFFSET('Sanitation Data'!$G$32,0,10*ROW('Sanitation Data'!G56)))</f>
        <v/>
      </c>
      <c r="DI62" s="34" t="str">
        <f ca="1">+IF(OFFSET('Sanitation Data'!$G$33,0,10*ROW('Sanitation Data'!G56))="","",OFFSET('Sanitation Data'!$G$33,0,10*ROW('Sanitation Data'!G56)))</f>
        <v/>
      </c>
      <c r="DJ62" s="34" t="str">
        <f ca="1">+IF(OFFSET('Sanitation Data'!$H$29,0,10*ROW('Sanitation Data'!H56))="","",OFFSET('Sanitation Data'!$H$29,0,10*ROW('Sanitation Data'!H56)))</f>
        <v/>
      </c>
      <c r="DK62" s="34" t="str">
        <f ca="1">+IF(OFFSET('Sanitation Data'!$H$30,0,10*ROW('Sanitation Data'!H56))="","",OFFSET('Sanitation Data'!$H$30,0,10*ROW('Sanitation Data'!H56)))</f>
        <v/>
      </c>
      <c r="DL62" s="34" t="str">
        <f ca="1">+IF(OFFSET('Sanitation Data'!$H$31,0,10*ROW('Sanitation Data'!H56))="","",OFFSET('Sanitation Data'!$H$31,0,10*ROW('Sanitation Data'!H56)))</f>
        <v/>
      </c>
      <c r="DM62" s="34" t="str">
        <f ca="1">+IF(OFFSET('Sanitation Data'!$H$32,0,10*ROW('Sanitation Data'!H56))="","",OFFSET('Sanitation Data'!$H$32,0,10*ROW('Sanitation Data'!H56)))</f>
        <v/>
      </c>
      <c r="DN62" s="34" t="str">
        <f ca="1">+IF(OFFSET('Sanitation Data'!$H$33,0,10*ROW('Sanitation Data'!H56))="","",OFFSET('Sanitation Data'!$H$33,0,10*ROW('Sanitation Data'!H56)))</f>
        <v/>
      </c>
      <c r="DO62" s="34" t="str">
        <f ca="1">+IF(OFFSET('Hygiene Data'!$C$12,0,10*ROW('Hygiene Data'!C56))="","",OFFSET('Hygiene Data'!$C$12,0,10*ROW('Hygiene Data'!C56)))</f>
        <v/>
      </c>
      <c r="DP62" s="34" t="str">
        <f ca="1">+IF(OFFSET('Hygiene Data'!$C$13,0,10*ROW('Hygiene Data'!C56))="","",OFFSET('Hygiene Data'!$C$13,0,10*ROW('Hygiene Data'!C56)))</f>
        <v/>
      </c>
      <c r="DQ62" s="34" t="str">
        <f ca="1">+IF(OFFSET('Hygiene Data'!$C$14,0,10*ROW('Hygiene Data'!C56))="","",OFFSET('Hygiene Data'!$C$14,0,10*ROW('Hygiene Data'!C56)))</f>
        <v/>
      </c>
      <c r="DR62" s="34" t="str">
        <f ca="1">+IF(OFFSET('Hygiene Data'!$D$12,0,10*ROW('Hygiene Data'!D56))="","",OFFSET('Hygiene Data'!$D$12,0,10*ROW('Hygiene Data'!D56)))</f>
        <v/>
      </c>
      <c r="DS62" s="34" t="str">
        <f ca="1">+IF(OFFSET('Hygiene Data'!$D$13,0,10*ROW('Hygiene Data'!D56))="","",OFFSET('Hygiene Data'!$D$13,0,10*ROW('Hygiene Data'!D56)))</f>
        <v/>
      </c>
      <c r="DT62" s="34" t="str">
        <f ca="1">+IF(OFFSET('Hygiene Data'!$D$14,0,10*ROW('Hygiene Data'!D56))="","",OFFSET('Hygiene Data'!$D$14,0,10*ROW('Hygiene Data'!D56)))</f>
        <v/>
      </c>
      <c r="DU62" s="34" t="str">
        <f ca="1">+IF(OFFSET('Hygiene Data'!$E$12,0,10*ROW('Hygiene Data'!E56))="","",OFFSET('Hygiene Data'!$E$12,0,10*ROW('Hygiene Data'!E56)))</f>
        <v/>
      </c>
      <c r="DV62" s="34" t="str">
        <f ca="1">+IF(OFFSET('Hygiene Data'!$E$13,0,10*ROW('Hygiene Data'!E56))="","",OFFSET('Hygiene Data'!$E$13,0,10*ROW('Hygiene Data'!E56)))</f>
        <v/>
      </c>
      <c r="DW62" s="34" t="str">
        <f ca="1">+IF(OFFSET('Hygiene Data'!$E$14,0,10*ROW('Hygiene Data'!E56))="","",OFFSET('Hygiene Data'!$E$14,0,10*ROW('Hygiene Data'!E56)))</f>
        <v/>
      </c>
      <c r="DX62" s="34" t="str">
        <f ca="1">+IF(OFFSET('Hygiene Data'!$F$12,0,10*ROW('Hygiene Data'!F56))="","",OFFSET('Hygiene Data'!$F$12,0,10*ROW('Hygiene Data'!F56)))</f>
        <v/>
      </c>
      <c r="DY62" s="34" t="str">
        <f ca="1">+IF(OFFSET('Hygiene Data'!$F$13,0,10*ROW('Hygiene Data'!F56))="","",OFFSET('Hygiene Data'!$F$13,0,10*ROW('Hygiene Data'!F56)))</f>
        <v/>
      </c>
      <c r="DZ62" s="34" t="str">
        <f ca="1">+IF(OFFSET('Hygiene Data'!$F$14,0,10*ROW('Hygiene Data'!F56))="","",OFFSET('Hygiene Data'!$F$14,0,10*ROW('Hygiene Data'!F56)))</f>
        <v/>
      </c>
      <c r="EA62" s="34" t="str">
        <f ca="1">+IF(OFFSET('Hygiene Data'!$G$12,0,10*ROW('Hygiene Data'!G56))="","",OFFSET('Hygiene Data'!$G$12,0,10*ROW('Hygiene Data'!G56)))</f>
        <v/>
      </c>
      <c r="EB62" s="34" t="str">
        <f ca="1">+IF(OFFSET('Hygiene Data'!$G$13,0,10*ROW('Hygiene Data'!G56))="","",OFFSET('Hygiene Data'!$G$13,0,10*ROW('Hygiene Data'!G56)))</f>
        <v/>
      </c>
      <c r="EC62" s="34" t="str">
        <f ca="1">+IF(OFFSET('Hygiene Data'!$G$14,0,10*ROW('Hygiene Data'!G56))="","",OFFSET('Hygiene Data'!$G$14,0,10*ROW('Hygiene Data'!G56)))</f>
        <v/>
      </c>
      <c r="ED62" s="34" t="str">
        <f ca="1">+IF(OFFSET('Hygiene Data'!$H$12,0,10*ROW('Hygiene Data'!H56))="","",OFFSET('Hygiene Data'!$H$12,0,10*ROW('Hygiene Data'!H56)))</f>
        <v/>
      </c>
      <c r="EE62" s="34" t="str">
        <f ca="1">+IF(OFFSET('Hygiene Data'!$H$13,0,10*ROW('Hygiene Data'!H56))="","",OFFSET('Hygiene Data'!$H$13,0,10*ROW('Hygiene Data'!H56)))</f>
        <v/>
      </c>
      <c r="EF62" s="34" t="str">
        <f ca="1">+IF(OFFSET('Hygiene Data'!$H$14,0,10*ROW('Hygiene Data'!H56))="","",OFFSET('Hygiene Data'!$H$14,0,10*ROW('Hygiene Data'!H56)))</f>
        <v/>
      </c>
    </row>
    <row r="63" spans="1:136" x14ac:dyDescent="0.25">
      <c r="A63" s="57" t="str">
        <f ca="1">+IF(OFFSET('Water Data'!$B$1,0,10*ROW('Water Data'!B60))="","",OFFSET('Water Data'!$B$1,0,10*ROW('Water Data'!B60)))</f>
        <v/>
      </c>
      <c r="B63" s="57" t="str">
        <f ca="1">+IF(OFFSET('Water Data'!$A$3,0,10*ROW('Water Data'!A60))="","",OFFSET('Water Data'!$A$3,0,10*ROW('Water Data'!A60)))</f>
        <v/>
      </c>
      <c r="C63" s="57" t="str">
        <f ca="1">+IF(OFFSET('Water Data'!$C$3,0,10*ROW('Water Data'!C60))="","",OFFSET('Water Data'!$C$3,0,10*ROW('Water Data'!C60)))</f>
        <v/>
      </c>
      <c r="D63" s="248" t="e">
        <f ca="1">+IF(AND(ISNUMBER(OFFSET('Water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8" t="e">
        <f ca="1">+IF(AND(ISNUMBER(OFFSET('Water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8" t="e">
        <f ca="1">+IF(AND(ISNUMBER(OFFSET('Water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8" t="e">
        <f ca="1">+IF(AND(ISNUMBER(OFFSET('Water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8" t="e">
        <f ca="1">+IF(AND(ISNUMBER(OFFSET('Water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8" t="e">
        <f ca="1">+IF(AND(ISNUMBER(OFFSET('Water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8" t="e">
        <f ca="1">+IF(AND(ISNUMBER(OFFSET('Water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8" t="e">
        <f ca="1">+IF(AND(ISNUMBER(OFFSET('Water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8" t="e">
        <f ca="1">+IF(AND(ISNUMBER(OFFSET('Water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8" t="e">
        <f ca="1">+IF(AND(ISNUMBER(OFFSET('Water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8" t="e">
        <f ca="1">+IF(AND(ISNUMBER(OFFSET('Water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8" t="e">
        <f ca="1">+IF(AND(ISNUMBER(OFFSET('Water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8" t="e">
        <f ca="1">+IF(AND(ISNUMBER(OFFSET('Water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8" t="e">
        <f ca="1">+IF(AND(ISNUMBER(OFFSET('Water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8" t="e">
        <f ca="1">+IF(AND(ISNUMBER(OFFSET('Water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8" t="e">
        <f ca="1">+IF(AND(ISNUMBER(OFFSET('Water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8" t="e">
        <f ca="1">+IF(AND(ISNUMBER(OFFSET('Water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8" t="e">
        <f ca="1">+IF(AND(ISNUMBER(OFFSET('Water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9" t="e">
        <f ca="1">+IF(AND(ISNUMBER(OFFSET('Sanitation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9" t="e">
        <f ca="1">+IF(AND(ISNUMBER(OFFSET('Sanitation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9" t="e">
        <f ca="1">+IF(AND(ISNUMBER(OFFSET('Sanitation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9" t="e">
        <f ca="1">+IF(AND(ISNUMBER(OFFSET('Sanitation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9" t="e">
        <f ca="1">+IF(AND(ISNUMBER(OFFSET('Sanitation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9" t="e">
        <f ca="1">+IF(AND(ISNUMBER(OFFSET('Sanitation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9" t="e">
        <f ca="1">+IF(AND(ISNUMBER(OFFSET('Sanitation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9" t="e">
        <f ca="1">+IF(AND(ISNUMBER(OFFSET('Sanitation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9" t="e">
        <f ca="1">+IF(AND(ISNUMBER(OFFSET('Sanitation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9" t="e">
        <f ca="1">+IF(AND(ISNUMBER(OFFSET('Sanitation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9" t="e">
        <f ca="1">+IF(AND(ISNUMBER(OFFSET('Sanitation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9" t="e">
        <f ca="1">+IF(AND(ISNUMBER(OFFSET('Sanitation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9" t="e">
        <f ca="1">+IF(AND(ISNUMBER(OFFSET('Sanitation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9" t="e">
        <f ca="1">+IF(AND(ISNUMBER(OFFSET('Sanitation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9" t="e">
        <f ca="1">+IF(AND(ISNUMBER(OFFSET('Sanitation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9" t="e">
        <f ca="1">+IF(AND(ISNUMBER(OFFSET('Sanitation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9" t="e">
        <f ca="1">+IF(AND(ISNUMBER(OFFSET('Sanitation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9" t="e">
        <f ca="1">+IF(AND(ISNUMBER(OFFSET('Sanitation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9" t="e">
        <f ca="1">+IF(AND(ISNUMBER(OFFSET('Sanitation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9" t="e">
        <f ca="1">+IF(AND(ISNUMBER(OFFSET('Sanitation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9" t="e">
        <f ca="1">+IF(AND(ISNUMBER(OFFSET('Sanitation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9" t="e">
        <f ca="1">+IF(AND(ISNUMBER(OFFSET('Sanitation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9" t="e">
        <f ca="1">+IF(AND(ISNUMBER(OFFSET('Sanitation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9" t="e">
        <f ca="1">+IF(AND(ISNUMBER(OFFSET('Sanitation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9" t="e">
        <f ca="1">+IF(AND(ISNUMBER(OFFSET('Sanitation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9" t="e">
        <f ca="1">+IF(AND(ISNUMBER(OFFSET('Sanitation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9" t="e">
        <f ca="1">+IF(AND(ISNUMBER(OFFSET('Sanitation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9" t="e">
        <f ca="1">+IF(AND(ISNUMBER(OFFSET('Sanitation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9" t="e">
        <f ca="1">+IF(AND(ISNUMBER(OFFSET('Sanitation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9" t="e">
        <f ca="1">+IF(AND(ISNUMBER(OFFSET('Sanitation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0" t="e">
        <f ca="1">+IF(AND(ISNUMBER(OFFSET('Hygiene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0" t="e">
        <f ca="1">+IF(AND(ISNUMBER(OFFSET('Hygiene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0" t="e">
        <f ca="1">+IF(AND(ISNUMBER(OFFSET('Hygiene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0" t="e">
        <f ca="1">+IF(AND(ISNUMBER(OFFSET('Hygiene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0" t="e">
        <f ca="1">+IF(AND(ISNUMBER(OFFSET('Hygiene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0" t="e">
        <f ca="1">+IF(AND(ISNUMBER(OFFSET('Hygiene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0" t="e">
        <f ca="1">+IF(AND(ISNUMBER(OFFSET('Hygiene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0" t="e">
        <f ca="1">+IF(AND(ISNUMBER(OFFSET('Hygiene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0" t="e">
        <f ca="1">+IF(AND(ISNUMBER(OFFSET('Hygiene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0" t="e">
        <f ca="1">+IF(AND(ISNUMBER(OFFSET('Hygiene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0" t="e">
        <f ca="1">+IF(AND(ISNUMBER(OFFSET('Hygiene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0" t="e">
        <f ca="1">+IF(AND(ISNUMBER(OFFSET('Hygiene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0" t="e">
        <f ca="1">+IF(AND(ISNUMBER(OFFSET('Hygiene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0" t="e">
        <f ca="1">+IF(AND(ISNUMBER(OFFSET('Hygiene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0" t="e">
        <f ca="1">+IF(AND(ISNUMBER(OFFSET('Hygiene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0" t="e">
        <f ca="1">+IF(AND(ISNUMBER(OFFSET('Hygiene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0" t="e">
        <f ca="1">+IF(AND(ISNUMBER(OFFSET('Hygiene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0" t="e">
        <f ca="1">+IF(AND(ISNUMBER(OFFSET('Hygiene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1">+IF(OFFSET('Water Data'!$C$28,0,10*ROW('Water Data'!C57))="","",OFFSET('Water Data'!$C$28,0,10*ROW('Water Data'!C57)))</f>
        <v/>
      </c>
      <c r="BT63" s="34" t="str">
        <f ca="1">+IF(OFFSET('Water Data'!$C$29,0,10*ROW('Water Data'!C57))="","",OFFSET('Water Data'!$C$29,0,10*ROW('Water Data'!C57)))</f>
        <v/>
      </c>
      <c r="BU63" s="34" t="str">
        <f ca="1">+IF(OFFSET('Water Data'!$C$30,0,10*ROW('Water Data'!C57))="","",OFFSET('Water Data'!$C$30,0,10*ROW('Water Data'!C57)))</f>
        <v/>
      </c>
      <c r="BV63" s="34" t="str">
        <f ca="1">+IF(OFFSET('Water Data'!$D$28,0,10*ROW('Water Data'!D57))="","",OFFSET('Water Data'!$D$28,0,10*ROW('Water Data'!D57)))</f>
        <v/>
      </c>
      <c r="BW63" s="34" t="str">
        <f ca="1">+IF(OFFSET('Water Data'!$D$29,0,10*ROW('Water Data'!D57))="","",OFFSET('Water Data'!$D$29,0,10*ROW('Water Data'!D57)))</f>
        <v/>
      </c>
      <c r="BX63" s="34" t="str">
        <f ca="1">+IF(OFFSET('Water Data'!$D$30,0,10*ROW('Water Data'!D57))="","",OFFSET('Water Data'!$D$30,0,10*ROW('Water Data'!D57)))</f>
        <v/>
      </c>
      <c r="BY63" s="34" t="str">
        <f ca="1">+IF(OFFSET('Water Data'!$E$28,0,10*ROW('Water Data'!E57))="","",OFFSET('Water Data'!$E$28,0,10*ROW('Water Data'!E57)))</f>
        <v/>
      </c>
      <c r="BZ63" s="34" t="str">
        <f ca="1">+IF(OFFSET('Water Data'!$E$29,0,10*ROW('Water Data'!E57))="","",OFFSET('Water Data'!$E$29,0,10*ROW('Water Data'!E57)))</f>
        <v/>
      </c>
      <c r="CA63" s="34" t="str">
        <f ca="1">+IF(OFFSET('Water Data'!$E$30,0,10*ROW('Water Data'!E57))="","",OFFSET('Water Data'!$E$30,0,10*ROW('Water Data'!E57)))</f>
        <v/>
      </c>
      <c r="CB63" s="34" t="str">
        <f ca="1">+IF(OFFSET('Water Data'!$F$28,0,10*ROW('Water Data'!F57))="","",OFFSET('Water Data'!$F$28,0,10*ROW('Water Data'!F57)))</f>
        <v/>
      </c>
      <c r="CC63" s="34" t="str">
        <f ca="1">+IF(OFFSET('Water Data'!$F$29,0,10*ROW('Water Data'!F57))="","",OFFSET('Water Data'!$F$29,0,10*ROW('Water Data'!F57)))</f>
        <v/>
      </c>
      <c r="CD63" s="34" t="str">
        <f ca="1">+IF(OFFSET('Water Data'!$F$30,0,10*ROW('Water Data'!F57))="","",OFFSET('Water Data'!$F$30,0,10*ROW('Water Data'!F57)))</f>
        <v/>
      </c>
      <c r="CE63" s="34" t="str">
        <f ca="1">+IF(OFFSET('Water Data'!$G$28,0,10*ROW('Water Data'!G57))="","",OFFSET('Water Data'!$G$28,0,10*ROW('Water Data'!G57)))</f>
        <v/>
      </c>
      <c r="CF63" s="34" t="str">
        <f ca="1">+IF(OFFSET('Water Data'!$G$29,0,10*ROW('Water Data'!G57))="","",OFFSET('Water Data'!$G$29,0,10*ROW('Water Data'!G57)))</f>
        <v/>
      </c>
      <c r="CG63" s="34" t="str">
        <f ca="1">+IF(OFFSET('Water Data'!$G$30,0,10*ROW('Water Data'!G57))="","",OFFSET('Water Data'!$G$30,0,10*ROW('Water Data'!G57)))</f>
        <v/>
      </c>
      <c r="CH63" s="34" t="str">
        <f ca="1">+IF(OFFSET('Water Data'!$H$28,0,10*ROW('Water Data'!H57))="","",OFFSET('Water Data'!$H$28,0,10*ROW('Water Data'!H57)))</f>
        <v/>
      </c>
      <c r="CI63" s="34" t="str">
        <f ca="1">+IF(OFFSET('Water Data'!$H$29,0,10*ROW('Water Data'!H57))="","",OFFSET('Water Data'!$H$29,0,10*ROW('Water Data'!H57)))</f>
        <v/>
      </c>
      <c r="CJ63" s="34" t="str">
        <f ca="1">+IF(OFFSET('Water Data'!$H$30,0,10*ROW('Water Data'!H57))="","",OFFSET('Water Data'!$H$30,0,10*ROW('Water Data'!H57)))</f>
        <v/>
      </c>
      <c r="CK63" s="34" t="str">
        <f ca="1">+IF(OFFSET('Sanitation Data'!$C$29,0,10*ROW('Sanitation Data'!C57))="","",OFFSET('Sanitation Data'!$C$29,0,10*ROW('Sanitation Data'!C57)))</f>
        <v/>
      </c>
      <c r="CL63" s="34" t="str">
        <f ca="1">+IF(OFFSET('Sanitation Data'!$C$30,0,10*ROW('Sanitation Data'!C57))="","",OFFSET('Sanitation Data'!$C$30,0,10*ROW('Sanitation Data'!C57)))</f>
        <v/>
      </c>
      <c r="CM63" s="34" t="str">
        <f ca="1">+IF(OFFSET('Sanitation Data'!$C$31,0,10*ROW('Sanitation Data'!C57))="","",OFFSET('Sanitation Data'!$C$31,0,10*ROW('Sanitation Data'!C57)))</f>
        <v/>
      </c>
      <c r="CN63" s="34" t="str">
        <f ca="1">+IF(OFFSET('Sanitation Data'!$C$32,0,10*ROW('Sanitation Data'!C57))="","",OFFSET('Sanitation Data'!$C$32,0,10*ROW('Sanitation Data'!C57)))</f>
        <v/>
      </c>
      <c r="CO63" s="34" t="str">
        <f ca="1">+IF(OFFSET('Sanitation Data'!$C$33,0,10*ROW('Sanitation Data'!C57))="","",OFFSET('Sanitation Data'!$C$33,0,10*ROW('Sanitation Data'!C57)))</f>
        <v/>
      </c>
      <c r="CP63" s="34" t="str">
        <f ca="1">+IF(OFFSET('Sanitation Data'!$D$29,0,10*ROW('Sanitation Data'!D57))="","",OFFSET('Sanitation Data'!$D$29,0,10*ROW('Sanitation Data'!D57)))</f>
        <v/>
      </c>
      <c r="CQ63" s="34" t="str">
        <f ca="1">+IF(OFFSET('Sanitation Data'!$D$30,0,10*ROW('Sanitation Data'!D57))="","",OFFSET('Sanitation Data'!$D$30,0,10*ROW('Sanitation Data'!D57)))</f>
        <v/>
      </c>
      <c r="CR63" s="34" t="str">
        <f ca="1">+IF(OFFSET('Sanitation Data'!$D$31,0,10*ROW('Sanitation Data'!D57))="","",OFFSET('Sanitation Data'!$D$31,0,10*ROW('Sanitation Data'!D57)))</f>
        <v/>
      </c>
      <c r="CS63" s="34" t="str">
        <f ca="1">+IF(OFFSET('Sanitation Data'!$D$32,0,10*ROW('Sanitation Data'!D57))="","",OFFSET('Sanitation Data'!$D$32,0,10*ROW('Sanitation Data'!D57)))</f>
        <v/>
      </c>
      <c r="CT63" s="34" t="str">
        <f ca="1">+IF(OFFSET('Sanitation Data'!$D$33,0,10*ROW('Sanitation Data'!D57))="","",OFFSET('Sanitation Data'!$D$33,0,10*ROW('Sanitation Data'!D57)))</f>
        <v/>
      </c>
      <c r="CU63" s="34" t="str">
        <f ca="1">+IF(OFFSET('Sanitation Data'!$E$29,0,10*ROW('Sanitation Data'!E57))="","",OFFSET('Sanitation Data'!$E$29,0,10*ROW('Sanitation Data'!E57)))</f>
        <v/>
      </c>
      <c r="CV63" s="34" t="str">
        <f ca="1">+IF(OFFSET('Sanitation Data'!$E$30,0,10*ROW('Sanitation Data'!E57))="","",OFFSET('Sanitation Data'!$E$30,0,10*ROW('Sanitation Data'!E57)))</f>
        <v/>
      </c>
      <c r="CW63" s="34" t="str">
        <f ca="1">+IF(OFFSET('Sanitation Data'!$E$31,0,10*ROW('Sanitation Data'!E57))="","",OFFSET('Sanitation Data'!$E$31,0,10*ROW('Sanitation Data'!E57)))</f>
        <v/>
      </c>
      <c r="CX63" s="34" t="str">
        <f ca="1">+IF(OFFSET('Sanitation Data'!$E$32,0,10*ROW('Sanitation Data'!E57))="","",OFFSET('Sanitation Data'!$E$32,0,10*ROW('Sanitation Data'!E57)))</f>
        <v/>
      </c>
      <c r="CY63" s="34" t="str">
        <f ca="1">+IF(OFFSET('Sanitation Data'!$E$33,0,10*ROW('Sanitation Data'!E57))="","",OFFSET('Sanitation Data'!$E$33,0,10*ROW('Sanitation Data'!E57)))</f>
        <v/>
      </c>
      <c r="CZ63" s="34" t="str">
        <f ca="1">+IF(OFFSET('Sanitation Data'!$F$29,0,10*ROW('Sanitation Data'!F57))="","",OFFSET('Sanitation Data'!$F$29,0,10*ROW('Sanitation Data'!F57)))</f>
        <v/>
      </c>
      <c r="DA63" s="34" t="str">
        <f ca="1">+IF(OFFSET('Sanitation Data'!$F$30,0,10*ROW('Sanitation Data'!F57))="","",OFFSET('Sanitation Data'!$F$30,0,10*ROW('Sanitation Data'!F57)))</f>
        <v/>
      </c>
      <c r="DB63" s="34" t="str">
        <f ca="1">+IF(OFFSET('Sanitation Data'!$F$31,0,10*ROW('Sanitation Data'!F57))="","",OFFSET('Sanitation Data'!$F$31,0,10*ROW('Sanitation Data'!F57)))</f>
        <v/>
      </c>
      <c r="DC63" s="34" t="str">
        <f ca="1">+IF(OFFSET('Sanitation Data'!$F$32,0,10*ROW('Sanitation Data'!F57))="","",OFFSET('Sanitation Data'!$F$32,0,10*ROW('Sanitation Data'!F57)))</f>
        <v/>
      </c>
      <c r="DD63" s="34" t="str">
        <f ca="1">+IF(OFFSET('Sanitation Data'!$F$33,0,10*ROW('Sanitation Data'!F57))="","",OFFSET('Sanitation Data'!$F$33,0,10*ROW('Sanitation Data'!F57)))</f>
        <v/>
      </c>
      <c r="DE63" s="34" t="str">
        <f ca="1">+IF(OFFSET('Sanitation Data'!$G$29,0,10*ROW('Sanitation Data'!G57))="","",OFFSET('Sanitation Data'!$G$29,0,10*ROW('Sanitation Data'!G57)))</f>
        <v/>
      </c>
      <c r="DF63" s="34" t="str">
        <f ca="1">+IF(OFFSET('Sanitation Data'!$G$30,0,10*ROW('Sanitation Data'!G57))="","",OFFSET('Sanitation Data'!$G$30,0,10*ROW('Sanitation Data'!G57)))</f>
        <v/>
      </c>
      <c r="DG63" s="34" t="str">
        <f ca="1">+IF(OFFSET('Sanitation Data'!$G$31,0,10*ROW('Sanitation Data'!G57))="","",OFFSET('Sanitation Data'!$G$31,0,10*ROW('Sanitation Data'!G57)))</f>
        <v/>
      </c>
      <c r="DH63" s="34" t="str">
        <f ca="1">+IF(OFFSET('Sanitation Data'!$G$32,0,10*ROW('Sanitation Data'!G57))="","",OFFSET('Sanitation Data'!$G$32,0,10*ROW('Sanitation Data'!G57)))</f>
        <v/>
      </c>
      <c r="DI63" s="34" t="str">
        <f ca="1">+IF(OFFSET('Sanitation Data'!$G$33,0,10*ROW('Sanitation Data'!G57))="","",OFFSET('Sanitation Data'!$G$33,0,10*ROW('Sanitation Data'!G57)))</f>
        <v/>
      </c>
      <c r="DJ63" s="34" t="str">
        <f ca="1">+IF(OFFSET('Sanitation Data'!$H$29,0,10*ROW('Sanitation Data'!H57))="","",OFFSET('Sanitation Data'!$H$29,0,10*ROW('Sanitation Data'!H57)))</f>
        <v/>
      </c>
      <c r="DK63" s="34" t="str">
        <f ca="1">+IF(OFFSET('Sanitation Data'!$H$30,0,10*ROW('Sanitation Data'!H57))="","",OFFSET('Sanitation Data'!$H$30,0,10*ROW('Sanitation Data'!H57)))</f>
        <v/>
      </c>
      <c r="DL63" s="34" t="str">
        <f ca="1">+IF(OFFSET('Sanitation Data'!$H$31,0,10*ROW('Sanitation Data'!H57))="","",OFFSET('Sanitation Data'!$H$31,0,10*ROW('Sanitation Data'!H57)))</f>
        <v/>
      </c>
      <c r="DM63" s="34" t="str">
        <f ca="1">+IF(OFFSET('Sanitation Data'!$H$32,0,10*ROW('Sanitation Data'!H57))="","",OFFSET('Sanitation Data'!$H$32,0,10*ROW('Sanitation Data'!H57)))</f>
        <v/>
      </c>
      <c r="DN63" s="34" t="str">
        <f ca="1">+IF(OFFSET('Sanitation Data'!$H$33,0,10*ROW('Sanitation Data'!H57))="","",OFFSET('Sanitation Data'!$H$33,0,10*ROW('Sanitation Data'!H57)))</f>
        <v/>
      </c>
      <c r="DO63" s="34" t="str">
        <f ca="1">+IF(OFFSET('Hygiene Data'!$C$12,0,10*ROW('Hygiene Data'!C57))="","",OFFSET('Hygiene Data'!$C$12,0,10*ROW('Hygiene Data'!C57)))</f>
        <v/>
      </c>
      <c r="DP63" s="34" t="str">
        <f ca="1">+IF(OFFSET('Hygiene Data'!$C$13,0,10*ROW('Hygiene Data'!C57))="","",OFFSET('Hygiene Data'!$C$13,0,10*ROW('Hygiene Data'!C57)))</f>
        <v/>
      </c>
      <c r="DQ63" s="34" t="str">
        <f ca="1">+IF(OFFSET('Hygiene Data'!$C$14,0,10*ROW('Hygiene Data'!C57))="","",OFFSET('Hygiene Data'!$C$14,0,10*ROW('Hygiene Data'!C57)))</f>
        <v/>
      </c>
      <c r="DR63" s="34" t="str">
        <f ca="1">+IF(OFFSET('Hygiene Data'!$D$12,0,10*ROW('Hygiene Data'!D57))="","",OFFSET('Hygiene Data'!$D$12,0,10*ROW('Hygiene Data'!D57)))</f>
        <v/>
      </c>
      <c r="DS63" s="34" t="str">
        <f ca="1">+IF(OFFSET('Hygiene Data'!$D$13,0,10*ROW('Hygiene Data'!D57))="","",OFFSET('Hygiene Data'!$D$13,0,10*ROW('Hygiene Data'!D57)))</f>
        <v/>
      </c>
      <c r="DT63" s="34" t="str">
        <f ca="1">+IF(OFFSET('Hygiene Data'!$D$14,0,10*ROW('Hygiene Data'!D57))="","",OFFSET('Hygiene Data'!$D$14,0,10*ROW('Hygiene Data'!D57)))</f>
        <v/>
      </c>
      <c r="DU63" s="34" t="str">
        <f ca="1">+IF(OFFSET('Hygiene Data'!$E$12,0,10*ROW('Hygiene Data'!E57))="","",OFFSET('Hygiene Data'!$E$12,0,10*ROW('Hygiene Data'!E57)))</f>
        <v/>
      </c>
      <c r="DV63" s="34" t="str">
        <f ca="1">+IF(OFFSET('Hygiene Data'!$E$13,0,10*ROW('Hygiene Data'!E57))="","",OFFSET('Hygiene Data'!$E$13,0,10*ROW('Hygiene Data'!E57)))</f>
        <v/>
      </c>
      <c r="DW63" s="34" t="str">
        <f ca="1">+IF(OFFSET('Hygiene Data'!$E$14,0,10*ROW('Hygiene Data'!E57))="","",OFFSET('Hygiene Data'!$E$14,0,10*ROW('Hygiene Data'!E57)))</f>
        <v/>
      </c>
      <c r="DX63" s="34" t="str">
        <f ca="1">+IF(OFFSET('Hygiene Data'!$F$12,0,10*ROW('Hygiene Data'!F57))="","",OFFSET('Hygiene Data'!$F$12,0,10*ROW('Hygiene Data'!F57)))</f>
        <v/>
      </c>
      <c r="DY63" s="34" t="str">
        <f ca="1">+IF(OFFSET('Hygiene Data'!$F$13,0,10*ROW('Hygiene Data'!F57))="","",OFFSET('Hygiene Data'!$F$13,0,10*ROW('Hygiene Data'!F57)))</f>
        <v/>
      </c>
      <c r="DZ63" s="34" t="str">
        <f ca="1">+IF(OFFSET('Hygiene Data'!$F$14,0,10*ROW('Hygiene Data'!F57))="","",OFFSET('Hygiene Data'!$F$14,0,10*ROW('Hygiene Data'!F57)))</f>
        <v/>
      </c>
      <c r="EA63" s="34" t="str">
        <f ca="1">+IF(OFFSET('Hygiene Data'!$G$12,0,10*ROW('Hygiene Data'!G57))="","",OFFSET('Hygiene Data'!$G$12,0,10*ROW('Hygiene Data'!G57)))</f>
        <v/>
      </c>
      <c r="EB63" s="34" t="str">
        <f ca="1">+IF(OFFSET('Hygiene Data'!$G$13,0,10*ROW('Hygiene Data'!G57))="","",OFFSET('Hygiene Data'!$G$13,0,10*ROW('Hygiene Data'!G57)))</f>
        <v/>
      </c>
      <c r="EC63" s="34" t="str">
        <f ca="1">+IF(OFFSET('Hygiene Data'!$G$14,0,10*ROW('Hygiene Data'!G57))="","",OFFSET('Hygiene Data'!$G$14,0,10*ROW('Hygiene Data'!G57)))</f>
        <v/>
      </c>
      <c r="ED63" s="34" t="str">
        <f ca="1">+IF(OFFSET('Hygiene Data'!$H$12,0,10*ROW('Hygiene Data'!H57))="","",OFFSET('Hygiene Data'!$H$12,0,10*ROW('Hygiene Data'!H57)))</f>
        <v/>
      </c>
      <c r="EE63" s="34" t="str">
        <f ca="1">+IF(OFFSET('Hygiene Data'!$H$13,0,10*ROW('Hygiene Data'!H57))="","",OFFSET('Hygiene Data'!$H$13,0,10*ROW('Hygiene Data'!H57)))</f>
        <v/>
      </c>
      <c r="EF63" s="34" t="str">
        <f ca="1">+IF(OFFSET('Hygiene Data'!$H$14,0,10*ROW('Hygiene Data'!H57))="","",OFFSET('Hygiene Data'!$H$14,0,10*ROW('Hygiene Data'!H57)))</f>
        <v/>
      </c>
    </row>
    <row r="64" spans="1:136" x14ac:dyDescent="0.25">
      <c r="A64" s="57" t="str">
        <f ca="1">+IF(OFFSET('Water Data'!$B$1,0,10*ROW('Water Data'!B61))="","",OFFSET('Water Data'!$B$1,0,10*ROW('Water Data'!B61)))</f>
        <v/>
      </c>
      <c r="B64" s="57" t="str">
        <f ca="1">+IF(OFFSET('Water Data'!$A$3,0,10*ROW('Water Data'!A61))="","",OFFSET('Water Data'!$A$3,0,10*ROW('Water Data'!A61)))</f>
        <v/>
      </c>
      <c r="C64" s="57" t="str">
        <f ca="1">+IF(OFFSET('Water Data'!$C$3,0,10*ROW('Water Data'!C61))="","",OFFSET('Water Data'!$C$3,0,10*ROW('Water Data'!C61)))</f>
        <v/>
      </c>
      <c r="D64" s="248" t="e">
        <f ca="1">+IF(AND(ISNUMBER(OFFSET('Water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8" t="e">
        <f ca="1">+IF(AND(ISNUMBER(OFFSET('Water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8" t="e">
        <f ca="1">+IF(AND(ISNUMBER(OFFSET('Water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8" t="e">
        <f ca="1">+IF(AND(ISNUMBER(OFFSET('Water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8" t="e">
        <f ca="1">+IF(AND(ISNUMBER(OFFSET('Water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8" t="e">
        <f ca="1">+IF(AND(ISNUMBER(OFFSET('Water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8" t="e">
        <f ca="1">+IF(AND(ISNUMBER(OFFSET('Water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8" t="e">
        <f ca="1">+IF(AND(ISNUMBER(OFFSET('Water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8" t="e">
        <f ca="1">+IF(AND(ISNUMBER(OFFSET('Water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8" t="e">
        <f ca="1">+IF(AND(ISNUMBER(OFFSET('Water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8" t="e">
        <f ca="1">+IF(AND(ISNUMBER(OFFSET('Water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8" t="e">
        <f ca="1">+IF(AND(ISNUMBER(OFFSET('Water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8" t="e">
        <f ca="1">+IF(AND(ISNUMBER(OFFSET('Water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8" t="e">
        <f ca="1">+IF(AND(ISNUMBER(OFFSET('Water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8" t="e">
        <f ca="1">+IF(AND(ISNUMBER(OFFSET('Water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8" t="e">
        <f ca="1">+IF(AND(ISNUMBER(OFFSET('Water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8" t="e">
        <f ca="1">+IF(AND(ISNUMBER(OFFSET('Water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8" t="e">
        <f ca="1">+IF(AND(ISNUMBER(OFFSET('Water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9" t="e">
        <f ca="1">+IF(AND(ISNUMBER(OFFSET('Sanitation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9" t="e">
        <f ca="1">+IF(AND(ISNUMBER(OFFSET('Sanitation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9" t="e">
        <f ca="1">+IF(AND(ISNUMBER(OFFSET('Sanitation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9" t="e">
        <f ca="1">+IF(AND(ISNUMBER(OFFSET('Sanitation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9" t="e">
        <f ca="1">+IF(AND(ISNUMBER(OFFSET('Sanitation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9" t="e">
        <f ca="1">+IF(AND(ISNUMBER(OFFSET('Sanitation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9" t="e">
        <f ca="1">+IF(AND(ISNUMBER(OFFSET('Sanitation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9" t="e">
        <f ca="1">+IF(AND(ISNUMBER(OFFSET('Sanitation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9" t="e">
        <f ca="1">+IF(AND(ISNUMBER(OFFSET('Sanitation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9" t="e">
        <f ca="1">+IF(AND(ISNUMBER(OFFSET('Sanitation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9" t="e">
        <f ca="1">+IF(AND(ISNUMBER(OFFSET('Sanitation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9" t="e">
        <f ca="1">+IF(AND(ISNUMBER(OFFSET('Sanitation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9" t="e">
        <f ca="1">+IF(AND(ISNUMBER(OFFSET('Sanitation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9" t="e">
        <f ca="1">+IF(AND(ISNUMBER(OFFSET('Sanitation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9" t="e">
        <f ca="1">+IF(AND(ISNUMBER(OFFSET('Sanitation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9" t="e">
        <f ca="1">+IF(AND(ISNUMBER(OFFSET('Sanitation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9" t="e">
        <f ca="1">+IF(AND(ISNUMBER(OFFSET('Sanitation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9" t="e">
        <f ca="1">+IF(AND(ISNUMBER(OFFSET('Sanitation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9" t="e">
        <f ca="1">+IF(AND(ISNUMBER(OFFSET('Sanitation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9" t="e">
        <f ca="1">+IF(AND(ISNUMBER(OFFSET('Sanitation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9" t="e">
        <f ca="1">+IF(AND(ISNUMBER(OFFSET('Sanitation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9" t="e">
        <f ca="1">+IF(AND(ISNUMBER(OFFSET('Sanitation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9" t="e">
        <f ca="1">+IF(AND(ISNUMBER(OFFSET('Sanitation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9" t="e">
        <f ca="1">+IF(AND(ISNUMBER(OFFSET('Sanitation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9" t="e">
        <f ca="1">+IF(AND(ISNUMBER(OFFSET('Sanitation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9" t="e">
        <f ca="1">+IF(AND(ISNUMBER(OFFSET('Sanitation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9" t="e">
        <f ca="1">+IF(AND(ISNUMBER(OFFSET('Sanitation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9" t="e">
        <f ca="1">+IF(AND(ISNUMBER(OFFSET('Sanitation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9" t="e">
        <f ca="1">+IF(AND(ISNUMBER(OFFSET('Sanitation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9" t="e">
        <f ca="1">+IF(AND(ISNUMBER(OFFSET('Sanitation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0" t="e">
        <f ca="1">+IF(AND(ISNUMBER(OFFSET('Hygiene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0" t="e">
        <f ca="1">+IF(AND(ISNUMBER(OFFSET('Hygiene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0" t="e">
        <f ca="1">+IF(AND(ISNUMBER(OFFSET('Hygiene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0" t="e">
        <f ca="1">+IF(AND(ISNUMBER(OFFSET('Hygiene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0" t="e">
        <f ca="1">+IF(AND(ISNUMBER(OFFSET('Hygiene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0" t="e">
        <f ca="1">+IF(AND(ISNUMBER(OFFSET('Hygiene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0" t="e">
        <f ca="1">+IF(AND(ISNUMBER(OFFSET('Hygiene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0" t="e">
        <f ca="1">+IF(AND(ISNUMBER(OFFSET('Hygiene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0" t="e">
        <f ca="1">+IF(AND(ISNUMBER(OFFSET('Hygiene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0" t="e">
        <f ca="1">+IF(AND(ISNUMBER(OFFSET('Hygiene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0" t="e">
        <f ca="1">+IF(AND(ISNUMBER(OFFSET('Hygiene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0" t="e">
        <f ca="1">+IF(AND(ISNUMBER(OFFSET('Hygiene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0" t="e">
        <f ca="1">+IF(AND(ISNUMBER(OFFSET('Hygiene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0" t="e">
        <f ca="1">+IF(AND(ISNUMBER(OFFSET('Hygiene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0" t="e">
        <f ca="1">+IF(AND(ISNUMBER(OFFSET('Hygiene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0" t="e">
        <f ca="1">+IF(AND(ISNUMBER(OFFSET('Hygiene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0" t="e">
        <f ca="1">+IF(AND(ISNUMBER(OFFSET('Hygiene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0" t="e">
        <f ca="1">+IF(AND(ISNUMBER(OFFSET('Hygiene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1">+IF(OFFSET('Water Data'!$C$28,0,10*ROW('Water Data'!C58))="","",OFFSET('Water Data'!$C$28,0,10*ROW('Water Data'!C58)))</f>
        <v/>
      </c>
      <c r="BT64" s="34" t="str">
        <f ca="1">+IF(OFFSET('Water Data'!$C$29,0,10*ROW('Water Data'!C58))="","",OFFSET('Water Data'!$C$29,0,10*ROW('Water Data'!C58)))</f>
        <v/>
      </c>
      <c r="BU64" s="34" t="str">
        <f ca="1">+IF(OFFSET('Water Data'!$C$30,0,10*ROW('Water Data'!C58))="","",OFFSET('Water Data'!$C$30,0,10*ROW('Water Data'!C58)))</f>
        <v/>
      </c>
      <c r="BV64" s="34" t="str">
        <f ca="1">+IF(OFFSET('Water Data'!$D$28,0,10*ROW('Water Data'!D58))="","",OFFSET('Water Data'!$D$28,0,10*ROW('Water Data'!D58)))</f>
        <v/>
      </c>
      <c r="BW64" s="34" t="str">
        <f ca="1">+IF(OFFSET('Water Data'!$D$29,0,10*ROW('Water Data'!D58))="","",OFFSET('Water Data'!$D$29,0,10*ROW('Water Data'!D58)))</f>
        <v/>
      </c>
      <c r="BX64" s="34" t="str">
        <f ca="1">+IF(OFFSET('Water Data'!$D$30,0,10*ROW('Water Data'!D58))="","",OFFSET('Water Data'!$D$30,0,10*ROW('Water Data'!D58)))</f>
        <v/>
      </c>
      <c r="BY64" s="34" t="str">
        <f ca="1">+IF(OFFSET('Water Data'!$E$28,0,10*ROW('Water Data'!E58))="","",OFFSET('Water Data'!$E$28,0,10*ROW('Water Data'!E58)))</f>
        <v/>
      </c>
      <c r="BZ64" s="34" t="str">
        <f ca="1">+IF(OFFSET('Water Data'!$E$29,0,10*ROW('Water Data'!E58))="","",OFFSET('Water Data'!$E$29,0,10*ROW('Water Data'!E58)))</f>
        <v/>
      </c>
      <c r="CA64" s="34" t="str">
        <f ca="1">+IF(OFFSET('Water Data'!$E$30,0,10*ROW('Water Data'!E58))="","",OFFSET('Water Data'!$E$30,0,10*ROW('Water Data'!E58)))</f>
        <v/>
      </c>
      <c r="CB64" s="34" t="str">
        <f ca="1">+IF(OFFSET('Water Data'!$F$28,0,10*ROW('Water Data'!F58))="","",OFFSET('Water Data'!$F$28,0,10*ROW('Water Data'!F58)))</f>
        <v/>
      </c>
      <c r="CC64" s="34" t="str">
        <f ca="1">+IF(OFFSET('Water Data'!$F$29,0,10*ROW('Water Data'!F58))="","",OFFSET('Water Data'!$F$29,0,10*ROW('Water Data'!F58)))</f>
        <v/>
      </c>
      <c r="CD64" s="34" t="str">
        <f ca="1">+IF(OFFSET('Water Data'!$F$30,0,10*ROW('Water Data'!F58))="","",OFFSET('Water Data'!$F$30,0,10*ROW('Water Data'!F58)))</f>
        <v/>
      </c>
      <c r="CE64" s="34" t="str">
        <f ca="1">+IF(OFFSET('Water Data'!$G$28,0,10*ROW('Water Data'!G58))="","",OFFSET('Water Data'!$G$28,0,10*ROW('Water Data'!G58)))</f>
        <v/>
      </c>
      <c r="CF64" s="34" t="str">
        <f ca="1">+IF(OFFSET('Water Data'!$G$29,0,10*ROW('Water Data'!G58))="","",OFFSET('Water Data'!$G$29,0,10*ROW('Water Data'!G58)))</f>
        <v/>
      </c>
      <c r="CG64" s="34" t="str">
        <f ca="1">+IF(OFFSET('Water Data'!$G$30,0,10*ROW('Water Data'!G58))="","",OFFSET('Water Data'!$G$30,0,10*ROW('Water Data'!G58)))</f>
        <v/>
      </c>
      <c r="CH64" s="34" t="str">
        <f ca="1">+IF(OFFSET('Water Data'!$H$28,0,10*ROW('Water Data'!H58))="","",OFFSET('Water Data'!$H$28,0,10*ROW('Water Data'!H58)))</f>
        <v/>
      </c>
      <c r="CI64" s="34" t="str">
        <f ca="1">+IF(OFFSET('Water Data'!$H$29,0,10*ROW('Water Data'!H58))="","",OFFSET('Water Data'!$H$29,0,10*ROW('Water Data'!H58)))</f>
        <v/>
      </c>
      <c r="CJ64" s="34" t="str">
        <f ca="1">+IF(OFFSET('Water Data'!$H$30,0,10*ROW('Water Data'!H58))="","",OFFSET('Water Data'!$H$30,0,10*ROW('Water Data'!H58)))</f>
        <v/>
      </c>
      <c r="CK64" s="34" t="str">
        <f ca="1">+IF(OFFSET('Sanitation Data'!$C$29,0,10*ROW('Sanitation Data'!C58))="","",OFFSET('Sanitation Data'!$C$29,0,10*ROW('Sanitation Data'!C58)))</f>
        <v/>
      </c>
      <c r="CL64" s="34" t="str">
        <f ca="1">+IF(OFFSET('Sanitation Data'!$C$30,0,10*ROW('Sanitation Data'!C58))="","",OFFSET('Sanitation Data'!$C$30,0,10*ROW('Sanitation Data'!C58)))</f>
        <v/>
      </c>
      <c r="CM64" s="34" t="str">
        <f ca="1">+IF(OFFSET('Sanitation Data'!$C$31,0,10*ROW('Sanitation Data'!C58))="","",OFFSET('Sanitation Data'!$C$31,0,10*ROW('Sanitation Data'!C58)))</f>
        <v/>
      </c>
      <c r="CN64" s="34" t="str">
        <f ca="1">+IF(OFFSET('Sanitation Data'!$C$32,0,10*ROW('Sanitation Data'!C58))="","",OFFSET('Sanitation Data'!$C$32,0,10*ROW('Sanitation Data'!C58)))</f>
        <v/>
      </c>
      <c r="CO64" s="34" t="str">
        <f ca="1">+IF(OFFSET('Sanitation Data'!$C$33,0,10*ROW('Sanitation Data'!C58))="","",OFFSET('Sanitation Data'!$C$33,0,10*ROW('Sanitation Data'!C58)))</f>
        <v/>
      </c>
      <c r="CP64" s="34" t="str">
        <f ca="1">+IF(OFFSET('Sanitation Data'!$D$29,0,10*ROW('Sanitation Data'!D58))="","",OFFSET('Sanitation Data'!$D$29,0,10*ROW('Sanitation Data'!D58)))</f>
        <v/>
      </c>
      <c r="CQ64" s="34" t="str">
        <f ca="1">+IF(OFFSET('Sanitation Data'!$D$30,0,10*ROW('Sanitation Data'!D58))="","",OFFSET('Sanitation Data'!$D$30,0,10*ROW('Sanitation Data'!D58)))</f>
        <v/>
      </c>
      <c r="CR64" s="34" t="str">
        <f ca="1">+IF(OFFSET('Sanitation Data'!$D$31,0,10*ROW('Sanitation Data'!D58))="","",OFFSET('Sanitation Data'!$D$31,0,10*ROW('Sanitation Data'!D58)))</f>
        <v/>
      </c>
      <c r="CS64" s="34" t="str">
        <f ca="1">+IF(OFFSET('Sanitation Data'!$D$32,0,10*ROW('Sanitation Data'!D58))="","",OFFSET('Sanitation Data'!$D$32,0,10*ROW('Sanitation Data'!D58)))</f>
        <v/>
      </c>
      <c r="CT64" s="34" t="str">
        <f ca="1">+IF(OFFSET('Sanitation Data'!$D$33,0,10*ROW('Sanitation Data'!D58))="","",OFFSET('Sanitation Data'!$D$33,0,10*ROW('Sanitation Data'!D58)))</f>
        <v/>
      </c>
      <c r="CU64" s="34" t="str">
        <f ca="1">+IF(OFFSET('Sanitation Data'!$E$29,0,10*ROW('Sanitation Data'!E58))="","",OFFSET('Sanitation Data'!$E$29,0,10*ROW('Sanitation Data'!E58)))</f>
        <v/>
      </c>
      <c r="CV64" s="34" t="str">
        <f ca="1">+IF(OFFSET('Sanitation Data'!$E$30,0,10*ROW('Sanitation Data'!E58))="","",OFFSET('Sanitation Data'!$E$30,0,10*ROW('Sanitation Data'!E58)))</f>
        <v/>
      </c>
      <c r="CW64" s="34" t="str">
        <f ca="1">+IF(OFFSET('Sanitation Data'!$E$31,0,10*ROW('Sanitation Data'!E58))="","",OFFSET('Sanitation Data'!$E$31,0,10*ROW('Sanitation Data'!E58)))</f>
        <v/>
      </c>
      <c r="CX64" s="34" t="str">
        <f ca="1">+IF(OFFSET('Sanitation Data'!$E$32,0,10*ROW('Sanitation Data'!E58))="","",OFFSET('Sanitation Data'!$E$32,0,10*ROW('Sanitation Data'!E58)))</f>
        <v/>
      </c>
      <c r="CY64" s="34" t="str">
        <f ca="1">+IF(OFFSET('Sanitation Data'!$E$33,0,10*ROW('Sanitation Data'!E58))="","",OFFSET('Sanitation Data'!$E$33,0,10*ROW('Sanitation Data'!E58)))</f>
        <v/>
      </c>
      <c r="CZ64" s="34" t="str">
        <f ca="1">+IF(OFFSET('Sanitation Data'!$F$29,0,10*ROW('Sanitation Data'!F58))="","",OFFSET('Sanitation Data'!$F$29,0,10*ROW('Sanitation Data'!F58)))</f>
        <v/>
      </c>
      <c r="DA64" s="34" t="str">
        <f ca="1">+IF(OFFSET('Sanitation Data'!$F$30,0,10*ROW('Sanitation Data'!F58))="","",OFFSET('Sanitation Data'!$F$30,0,10*ROW('Sanitation Data'!F58)))</f>
        <v/>
      </c>
      <c r="DB64" s="34" t="str">
        <f ca="1">+IF(OFFSET('Sanitation Data'!$F$31,0,10*ROW('Sanitation Data'!F58))="","",OFFSET('Sanitation Data'!$F$31,0,10*ROW('Sanitation Data'!F58)))</f>
        <v/>
      </c>
      <c r="DC64" s="34" t="str">
        <f ca="1">+IF(OFFSET('Sanitation Data'!$F$32,0,10*ROW('Sanitation Data'!F58))="","",OFFSET('Sanitation Data'!$F$32,0,10*ROW('Sanitation Data'!F58)))</f>
        <v/>
      </c>
      <c r="DD64" s="34" t="str">
        <f ca="1">+IF(OFFSET('Sanitation Data'!$F$33,0,10*ROW('Sanitation Data'!F58))="","",OFFSET('Sanitation Data'!$F$33,0,10*ROW('Sanitation Data'!F58)))</f>
        <v/>
      </c>
      <c r="DE64" s="34" t="str">
        <f ca="1">+IF(OFFSET('Sanitation Data'!$G$29,0,10*ROW('Sanitation Data'!G58))="","",OFFSET('Sanitation Data'!$G$29,0,10*ROW('Sanitation Data'!G58)))</f>
        <v/>
      </c>
      <c r="DF64" s="34" t="str">
        <f ca="1">+IF(OFFSET('Sanitation Data'!$G$30,0,10*ROW('Sanitation Data'!G58))="","",OFFSET('Sanitation Data'!$G$30,0,10*ROW('Sanitation Data'!G58)))</f>
        <v/>
      </c>
      <c r="DG64" s="34" t="str">
        <f ca="1">+IF(OFFSET('Sanitation Data'!$G$31,0,10*ROW('Sanitation Data'!G58))="","",OFFSET('Sanitation Data'!$G$31,0,10*ROW('Sanitation Data'!G58)))</f>
        <v/>
      </c>
      <c r="DH64" s="34" t="str">
        <f ca="1">+IF(OFFSET('Sanitation Data'!$G$32,0,10*ROW('Sanitation Data'!G58))="","",OFFSET('Sanitation Data'!$G$32,0,10*ROW('Sanitation Data'!G58)))</f>
        <v/>
      </c>
      <c r="DI64" s="34" t="str">
        <f ca="1">+IF(OFFSET('Sanitation Data'!$G$33,0,10*ROW('Sanitation Data'!G58))="","",OFFSET('Sanitation Data'!$G$33,0,10*ROW('Sanitation Data'!G58)))</f>
        <v/>
      </c>
      <c r="DJ64" s="34" t="str">
        <f ca="1">+IF(OFFSET('Sanitation Data'!$H$29,0,10*ROW('Sanitation Data'!H58))="","",OFFSET('Sanitation Data'!$H$29,0,10*ROW('Sanitation Data'!H58)))</f>
        <v/>
      </c>
      <c r="DK64" s="34" t="str">
        <f ca="1">+IF(OFFSET('Sanitation Data'!$H$30,0,10*ROW('Sanitation Data'!H58))="","",OFFSET('Sanitation Data'!$H$30,0,10*ROW('Sanitation Data'!H58)))</f>
        <v/>
      </c>
      <c r="DL64" s="34" t="str">
        <f ca="1">+IF(OFFSET('Sanitation Data'!$H$31,0,10*ROW('Sanitation Data'!H58))="","",OFFSET('Sanitation Data'!$H$31,0,10*ROW('Sanitation Data'!H58)))</f>
        <v/>
      </c>
      <c r="DM64" s="34" t="str">
        <f ca="1">+IF(OFFSET('Sanitation Data'!$H$32,0,10*ROW('Sanitation Data'!H58))="","",OFFSET('Sanitation Data'!$H$32,0,10*ROW('Sanitation Data'!H58)))</f>
        <v/>
      </c>
      <c r="DN64" s="34" t="str">
        <f ca="1">+IF(OFFSET('Sanitation Data'!$H$33,0,10*ROW('Sanitation Data'!H58))="","",OFFSET('Sanitation Data'!$H$33,0,10*ROW('Sanitation Data'!H58)))</f>
        <v/>
      </c>
      <c r="DO64" s="34" t="str">
        <f ca="1">+IF(OFFSET('Hygiene Data'!$C$12,0,10*ROW('Hygiene Data'!C58))="","",OFFSET('Hygiene Data'!$C$12,0,10*ROW('Hygiene Data'!C58)))</f>
        <v/>
      </c>
      <c r="DP64" s="34" t="str">
        <f ca="1">+IF(OFFSET('Hygiene Data'!$C$13,0,10*ROW('Hygiene Data'!C58))="","",OFFSET('Hygiene Data'!$C$13,0,10*ROW('Hygiene Data'!C58)))</f>
        <v/>
      </c>
      <c r="DQ64" s="34" t="str">
        <f ca="1">+IF(OFFSET('Hygiene Data'!$C$14,0,10*ROW('Hygiene Data'!C58))="","",OFFSET('Hygiene Data'!$C$14,0,10*ROW('Hygiene Data'!C58)))</f>
        <v/>
      </c>
      <c r="DR64" s="34" t="str">
        <f ca="1">+IF(OFFSET('Hygiene Data'!$D$12,0,10*ROW('Hygiene Data'!D58))="","",OFFSET('Hygiene Data'!$D$12,0,10*ROW('Hygiene Data'!D58)))</f>
        <v/>
      </c>
      <c r="DS64" s="34" t="str">
        <f ca="1">+IF(OFFSET('Hygiene Data'!$D$13,0,10*ROW('Hygiene Data'!D58))="","",OFFSET('Hygiene Data'!$D$13,0,10*ROW('Hygiene Data'!D58)))</f>
        <v/>
      </c>
      <c r="DT64" s="34" t="str">
        <f ca="1">+IF(OFFSET('Hygiene Data'!$D$14,0,10*ROW('Hygiene Data'!D58))="","",OFFSET('Hygiene Data'!$D$14,0,10*ROW('Hygiene Data'!D58)))</f>
        <v/>
      </c>
      <c r="DU64" s="34" t="str">
        <f ca="1">+IF(OFFSET('Hygiene Data'!$E$12,0,10*ROW('Hygiene Data'!E58))="","",OFFSET('Hygiene Data'!$E$12,0,10*ROW('Hygiene Data'!E58)))</f>
        <v/>
      </c>
      <c r="DV64" s="34" t="str">
        <f ca="1">+IF(OFFSET('Hygiene Data'!$E$13,0,10*ROW('Hygiene Data'!E58))="","",OFFSET('Hygiene Data'!$E$13,0,10*ROW('Hygiene Data'!E58)))</f>
        <v/>
      </c>
      <c r="DW64" s="34" t="str">
        <f ca="1">+IF(OFFSET('Hygiene Data'!$E$14,0,10*ROW('Hygiene Data'!E58))="","",OFFSET('Hygiene Data'!$E$14,0,10*ROW('Hygiene Data'!E58)))</f>
        <v/>
      </c>
      <c r="DX64" s="34" t="str">
        <f ca="1">+IF(OFFSET('Hygiene Data'!$F$12,0,10*ROW('Hygiene Data'!F58))="","",OFFSET('Hygiene Data'!$F$12,0,10*ROW('Hygiene Data'!F58)))</f>
        <v/>
      </c>
      <c r="DY64" s="34" t="str">
        <f ca="1">+IF(OFFSET('Hygiene Data'!$F$13,0,10*ROW('Hygiene Data'!F58))="","",OFFSET('Hygiene Data'!$F$13,0,10*ROW('Hygiene Data'!F58)))</f>
        <v/>
      </c>
      <c r="DZ64" s="34" t="str">
        <f ca="1">+IF(OFFSET('Hygiene Data'!$F$14,0,10*ROW('Hygiene Data'!F58))="","",OFFSET('Hygiene Data'!$F$14,0,10*ROW('Hygiene Data'!F58)))</f>
        <v/>
      </c>
      <c r="EA64" s="34" t="str">
        <f ca="1">+IF(OFFSET('Hygiene Data'!$G$12,0,10*ROW('Hygiene Data'!G58))="","",OFFSET('Hygiene Data'!$G$12,0,10*ROW('Hygiene Data'!G58)))</f>
        <v/>
      </c>
      <c r="EB64" s="34" t="str">
        <f ca="1">+IF(OFFSET('Hygiene Data'!$G$13,0,10*ROW('Hygiene Data'!G58))="","",OFFSET('Hygiene Data'!$G$13,0,10*ROW('Hygiene Data'!G58)))</f>
        <v/>
      </c>
      <c r="EC64" s="34" t="str">
        <f ca="1">+IF(OFFSET('Hygiene Data'!$G$14,0,10*ROW('Hygiene Data'!G58))="","",OFFSET('Hygiene Data'!$G$14,0,10*ROW('Hygiene Data'!G58)))</f>
        <v/>
      </c>
      <c r="ED64" s="34" t="str">
        <f ca="1">+IF(OFFSET('Hygiene Data'!$H$12,0,10*ROW('Hygiene Data'!H58))="","",OFFSET('Hygiene Data'!$H$12,0,10*ROW('Hygiene Data'!H58)))</f>
        <v/>
      </c>
      <c r="EE64" s="34" t="str">
        <f ca="1">+IF(OFFSET('Hygiene Data'!$H$13,0,10*ROW('Hygiene Data'!H58))="","",OFFSET('Hygiene Data'!$H$13,0,10*ROW('Hygiene Data'!H58)))</f>
        <v/>
      </c>
      <c r="EF64" s="34" t="str">
        <f ca="1">+IF(OFFSET('Hygiene Data'!$H$14,0,10*ROW('Hygiene Data'!H58))="","",OFFSET('Hygiene Data'!$H$14,0,10*ROW('Hygiene Data'!H58)))</f>
        <v/>
      </c>
    </row>
    <row r="65" spans="1:136" x14ac:dyDescent="0.25">
      <c r="A65" s="57" t="str">
        <f ca="1">+IF(OFFSET('Water Data'!$B$1,0,10*ROW('Water Data'!B62))="","",OFFSET('Water Data'!$B$1,0,10*ROW('Water Data'!B62)))</f>
        <v/>
      </c>
      <c r="B65" s="57" t="str">
        <f ca="1">+IF(OFFSET('Water Data'!$A$3,0,10*ROW('Water Data'!A62))="","",OFFSET('Water Data'!$A$3,0,10*ROW('Water Data'!A62)))</f>
        <v/>
      </c>
      <c r="C65" s="57" t="str">
        <f ca="1">+IF(OFFSET('Water Data'!$C$3,0,10*ROW('Water Data'!C62))="","",OFFSET('Water Data'!$C$3,0,10*ROW('Water Data'!C62)))</f>
        <v/>
      </c>
      <c r="D65" s="248" t="e">
        <f ca="1">+IF(AND(ISNUMBER(OFFSET('Water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8" t="e">
        <f ca="1">+IF(AND(ISNUMBER(OFFSET('Water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8" t="e">
        <f ca="1">+IF(AND(ISNUMBER(OFFSET('Water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8" t="e">
        <f ca="1">+IF(AND(ISNUMBER(OFFSET('Water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8" t="e">
        <f ca="1">+IF(AND(ISNUMBER(OFFSET('Water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8" t="e">
        <f ca="1">+IF(AND(ISNUMBER(OFFSET('Water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8" t="e">
        <f ca="1">+IF(AND(ISNUMBER(OFFSET('Water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8" t="e">
        <f ca="1">+IF(AND(ISNUMBER(OFFSET('Water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8" t="e">
        <f ca="1">+IF(AND(ISNUMBER(OFFSET('Water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8" t="e">
        <f ca="1">+IF(AND(ISNUMBER(OFFSET('Water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8" t="e">
        <f ca="1">+IF(AND(ISNUMBER(OFFSET('Water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8" t="e">
        <f ca="1">+IF(AND(ISNUMBER(OFFSET('Water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8" t="e">
        <f ca="1">+IF(AND(ISNUMBER(OFFSET('Water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8" t="e">
        <f ca="1">+IF(AND(ISNUMBER(OFFSET('Water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8" t="e">
        <f ca="1">+IF(AND(ISNUMBER(OFFSET('Water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8" t="e">
        <f ca="1">+IF(AND(ISNUMBER(OFFSET('Water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8" t="e">
        <f ca="1">+IF(AND(ISNUMBER(OFFSET('Water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8" t="e">
        <f ca="1">+IF(AND(ISNUMBER(OFFSET('Water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9" t="e">
        <f ca="1">+IF(AND(ISNUMBER(OFFSET('Sanitation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9" t="e">
        <f ca="1">+IF(AND(ISNUMBER(OFFSET('Sanitation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9" t="e">
        <f ca="1">+IF(AND(ISNUMBER(OFFSET('Sanitation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9" t="e">
        <f ca="1">+IF(AND(ISNUMBER(OFFSET('Sanitation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9" t="e">
        <f ca="1">+IF(AND(ISNUMBER(OFFSET('Sanitation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9" t="e">
        <f ca="1">+IF(AND(ISNUMBER(OFFSET('Sanitation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9" t="e">
        <f ca="1">+IF(AND(ISNUMBER(OFFSET('Sanitation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9" t="e">
        <f ca="1">+IF(AND(ISNUMBER(OFFSET('Sanitation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9" t="e">
        <f ca="1">+IF(AND(ISNUMBER(OFFSET('Sanitation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9" t="e">
        <f ca="1">+IF(AND(ISNUMBER(OFFSET('Sanitation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9" t="e">
        <f ca="1">+IF(AND(ISNUMBER(OFFSET('Sanitation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9" t="e">
        <f ca="1">+IF(AND(ISNUMBER(OFFSET('Sanitation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9" t="e">
        <f ca="1">+IF(AND(ISNUMBER(OFFSET('Sanitation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9" t="e">
        <f ca="1">+IF(AND(ISNUMBER(OFFSET('Sanitation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9" t="e">
        <f ca="1">+IF(AND(ISNUMBER(OFFSET('Sanitation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9" t="e">
        <f ca="1">+IF(AND(ISNUMBER(OFFSET('Sanitation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9" t="e">
        <f ca="1">+IF(AND(ISNUMBER(OFFSET('Sanitation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9" t="e">
        <f ca="1">+IF(AND(ISNUMBER(OFFSET('Sanitation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9" t="e">
        <f ca="1">+IF(AND(ISNUMBER(OFFSET('Sanitation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9" t="e">
        <f ca="1">+IF(AND(ISNUMBER(OFFSET('Sanitation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9" t="e">
        <f ca="1">+IF(AND(ISNUMBER(OFFSET('Sanitation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9" t="e">
        <f ca="1">+IF(AND(ISNUMBER(OFFSET('Sanitation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9" t="e">
        <f ca="1">+IF(AND(ISNUMBER(OFFSET('Sanitation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9" t="e">
        <f ca="1">+IF(AND(ISNUMBER(OFFSET('Sanitation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9" t="e">
        <f ca="1">+IF(AND(ISNUMBER(OFFSET('Sanitation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9" t="e">
        <f ca="1">+IF(AND(ISNUMBER(OFFSET('Sanitation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9" t="e">
        <f ca="1">+IF(AND(ISNUMBER(OFFSET('Sanitation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9" t="e">
        <f ca="1">+IF(AND(ISNUMBER(OFFSET('Sanitation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9" t="e">
        <f ca="1">+IF(AND(ISNUMBER(OFFSET('Sanitation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9" t="e">
        <f ca="1">+IF(AND(ISNUMBER(OFFSET('Sanitation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0" t="e">
        <f ca="1">+IF(AND(ISNUMBER(OFFSET('Hygiene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0" t="e">
        <f ca="1">+IF(AND(ISNUMBER(OFFSET('Hygiene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0" t="e">
        <f ca="1">+IF(AND(ISNUMBER(OFFSET('Hygiene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0" t="e">
        <f ca="1">+IF(AND(ISNUMBER(OFFSET('Hygiene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0" t="e">
        <f ca="1">+IF(AND(ISNUMBER(OFFSET('Hygiene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0" t="e">
        <f ca="1">+IF(AND(ISNUMBER(OFFSET('Hygiene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0" t="e">
        <f ca="1">+IF(AND(ISNUMBER(OFFSET('Hygiene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0" t="e">
        <f ca="1">+IF(AND(ISNUMBER(OFFSET('Hygiene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0" t="e">
        <f ca="1">+IF(AND(ISNUMBER(OFFSET('Hygiene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0" t="e">
        <f ca="1">+IF(AND(ISNUMBER(OFFSET('Hygiene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0" t="e">
        <f ca="1">+IF(AND(ISNUMBER(OFFSET('Hygiene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0" t="e">
        <f ca="1">+IF(AND(ISNUMBER(OFFSET('Hygiene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0" t="e">
        <f ca="1">+IF(AND(ISNUMBER(OFFSET('Hygiene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0" t="e">
        <f ca="1">+IF(AND(ISNUMBER(OFFSET('Hygiene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0" t="e">
        <f ca="1">+IF(AND(ISNUMBER(OFFSET('Hygiene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0" t="e">
        <f ca="1">+IF(AND(ISNUMBER(OFFSET('Hygiene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0" t="e">
        <f ca="1">+IF(AND(ISNUMBER(OFFSET('Hygiene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0" t="e">
        <f ca="1">+IF(AND(ISNUMBER(OFFSET('Hygiene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1">+IF(OFFSET('Water Data'!$C$28,0,10*ROW('Water Data'!C59))="","",OFFSET('Water Data'!$C$28,0,10*ROW('Water Data'!C59)))</f>
        <v/>
      </c>
      <c r="BT65" s="34" t="str">
        <f ca="1">+IF(OFFSET('Water Data'!$C$29,0,10*ROW('Water Data'!C59))="","",OFFSET('Water Data'!$C$29,0,10*ROW('Water Data'!C59)))</f>
        <v/>
      </c>
      <c r="BU65" s="34" t="str">
        <f ca="1">+IF(OFFSET('Water Data'!$C$30,0,10*ROW('Water Data'!C59))="","",OFFSET('Water Data'!$C$30,0,10*ROW('Water Data'!C59)))</f>
        <v/>
      </c>
      <c r="BV65" s="34" t="str">
        <f ca="1">+IF(OFFSET('Water Data'!$D$28,0,10*ROW('Water Data'!D59))="","",OFFSET('Water Data'!$D$28,0,10*ROW('Water Data'!D59)))</f>
        <v/>
      </c>
      <c r="BW65" s="34" t="str">
        <f ca="1">+IF(OFFSET('Water Data'!$D$29,0,10*ROW('Water Data'!D59))="","",OFFSET('Water Data'!$D$29,0,10*ROW('Water Data'!D59)))</f>
        <v/>
      </c>
      <c r="BX65" s="34" t="str">
        <f ca="1">+IF(OFFSET('Water Data'!$D$30,0,10*ROW('Water Data'!D59))="","",OFFSET('Water Data'!$D$30,0,10*ROW('Water Data'!D59)))</f>
        <v/>
      </c>
      <c r="BY65" s="34" t="str">
        <f ca="1">+IF(OFFSET('Water Data'!$E$28,0,10*ROW('Water Data'!E59))="","",OFFSET('Water Data'!$E$28,0,10*ROW('Water Data'!E59)))</f>
        <v/>
      </c>
      <c r="BZ65" s="34" t="str">
        <f ca="1">+IF(OFFSET('Water Data'!$E$29,0,10*ROW('Water Data'!E59))="","",OFFSET('Water Data'!$E$29,0,10*ROW('Water Data'!E59)))</f>
        <v/>
      </c>
      <c r="CA65" s="34" t="str">
        <f ca="1">+IF(OFFSET('Water Data'!$E$30,0,10*ROW('Water Data'!E59))="","",OFFSET('Water Data'!$E$30,0,10*ROW('Water Data'!E59)))</f>
        <v/>
      </c>
      <c r="CB65" s="34" t="str">
        <f ca="1">+IF(OFFSET('Water Data'!$F$28,0,10*ROW('Water Data'!F59))="","",OFFSET('Water Data'!$F$28,0,10*ROW('Water Data'!F59)))</f>
        <v/>
      </c>
      <c r="CC65" s="34" t="str">
        <f ca="1">+IF(OFFSET('Water Data'!$F$29,0,10*ROW('Water Data'!F59))="","",OFFSET('Water Data'!$F$29,0,10*ROW('Water Data'!F59)))</f>
        <v/>
      </c>
      <c r="CD65" s="34" t="str">
        <f ca="1">+IF(OFFSET('Water Data'!$F$30,0,10*ROW('Water Data'!F59))="","",OFFSET('Water Data'!$F$30,0,10*ROW('Water Data'!F59)))</f>
        <v/>
      </c>
      <c r="CE65" s="34" t="str">
        <f ca="1">+IF(OFFSET('Water Data'!$G$28,0,10*ROW('Water Data'!G59))="","",OFFSET('Water Data'!$G$28,0,10*ROW('Water Data'!G59)))</f>
        <v/>
      </c>
      <c r="CF65" s="34" t="str">
        <f ca="1">+IF(OFFSET('Water Data'!$G$29,0,10*ROW('Water Data'!G59))="","",OFFSET('Water Data'!$G$29,0,10*ROW('Water Data'!G59)))</f>
        <v/>
      </c>
      <c r="CG65" s="34" t="str">
        <f ca="1">+IF(OFFSET('Water Data'!$G$30,0,10*ROW('Water Data'!G59))="","",OFFSET('Water Data'!$G$30,0,10*ROW('Water Data'!G59)))</f>
        <v/>
      </c>
      <c r="CH65" s="34" t="str">
        <f ca="1">+IF(OFFSET('Water Data'!$H$28,0,10*ROW('Water Data'!H59))="","",OFFSET('Water Data'!$H$28,0,10*ROW('Water Data'!H59)))</f>
        <v/>
      </c>
      <c r="CI65" s="34" t="str">
        <f ca="1">+IF(OFFSET('Water Data'!$H$29,0,10*ROW('Water Data'!H59))="","",OFFSET('Water Data'!$H$29,0,10*ROW('Water Data'!H59)))</f>
        <v/>
      </c>
      <c r="CJ65" s="34" t="str">
        <f ca="1">+IF(OFFSET('Water Data'!$H$30,0,10*ROW('Water Data'!H59))="","",OFFSET('Water Data'!$H$30,0,10*ROW('Water Data'!H59)))</f>
        <v/>
      </c>
      <c r="CK65" s="34" t="str">
        <f ca="1">+IF(OFFSET('Sanitation Data'!$C$29,0,10*ROW('Sanitation Data'!C59))="","",OFFSET('Sanitation Data'!$C$29,0,10*ROW('Sanitation Data'!C59)))</f>
        <v/>
      </c>
      <c r="CL65" s="34" t="str">
        <f ca="1">+IF(OFFSET('Sanitation Data'!$C$30,0,10*ROW('Sanitation Data'!C59))="","",OFFSET('Sanitation Data'!$C$30,0,10*ROW('Sanitation Data'!C59)))</f>
        <v/>
      </c>
      <c r="CM65" s="34" t="str">
        <f ca="1">+IF(OFFSET('Sanitation Data'!$C$31,0,10*ROW('Sanitation Data'!C59))="","",OFFSET('Sanitation Data'!$C$31,0,10*ROW('Sanitation Data'!C59)))</f>
        <v/>
      </c>
      <c r="CN65" s="34" t="str">
        <f ca="1">+IF(OFFSET('Sanitation Data'!$C$32,0,10*ROW('Sanitation Data'!C59))="","",OFFSET('Sanitation Data'!$C$32,0,10*ROW('Sanitation Data'!C59)))</f>
        <v/>
      </c>
      <c r="CO65" s="34" t="str">
        <f ca="1">+IF(OFFSET('Sanitation Data'!$C$33,0,10*ROW('Sanitation Data'!C59))="","",OFFSET('Sanitation Data'!$C$33,0,10*ROW('Sanitation Data'!C59)))</f>
        <v/>
      </c>
      <c r="CP65" s="34" t="str">
        <f ca="1">+IF(OFFSET('Sanitation Data'!$D$29,0,10*ROW('Sanitation Data'!D59))="","",OFFSET('Sanitation Data'!$D$29,0,10*ROW('Sanitation Data'!D59)))</f>
        <v/>
      </c>
      <c r="CQ65" s="34" t="str">
        <f ca="1">+IF(OFFSET('Sanitation Data'!$D$30,0,10*ROW('Sanitation Data'!D59))="","",OFFSET('Sanitation Data'!$D$30,0,10*ROW('Sanitation Data'!D59)))</f>
        <v/>
      </c>
      <c r="CR65" s="34" t="str">
        <f ca="1">+IF(OFFSET('Sanitation Data'!$D$31,0,10*ROW('Sanitation Data'!D59))="","",OFFSET('Sanitation Data'!$D$31,0,10*ROW('Sanitation Data'!D59)))</f>
        <v/>
      </c>
      <c r="CS65" s="34" t="str">
        <f ca="1">+IF(OFFSET('Sanitation Data'!$D$32,0,10*ROW('Sanitation Data'!D59))="","",OFFSET('Sanitation Data'!$D$32,0,10*ROW('Sanitation Data'!D59)))</f>
        <v/>
      </c>
      <c r="CT65" s="34" t="str">
        <f ca="1">+IF(OFFSET('Sanitation Data'!$D$33,0,10*ROW('Sanitation Data'!D59))="","",OFFSET('Sanitation Data'!$D$33,0,10*ROW('Sanitation Data'!D59)))</f>
        <v/>
      </c>
      <c r="CU65" s="34" t="str">
        <f ca="1">+IF(OFFSET('Sanitation Data'!$E$29,0,10*ROW('Sanitation Data'!E59))="","",OFFSET('Sanitation Data'!$E$29,0,10*ROW('Sanitation Data'!E59)))</f>
        <v/>
      </c>
      <c r="CV65" s="34" t="str">
        <f ca="1">+IF(OFFSET('Sanitation Data'!$E$30,0,10*ROW('Sanitation Data'!E59))="","",OFFSET('Sanitation Data'!$E$30,0,10*ROW('Sanitation Data'!E59)))</f>
        <v/>
      </c>
      <c r="CW65" s="34" t="str">
        <f ca="1">+IF(OFFSET('Sanitation Data'!$E$31,0,10*ROW('Sanitation Data'!E59))="","",OFFSET('Sanitation Data'!$E$31,0,10*ROW('Sanitation Data'!E59)))</f>
        <v/>
      </c>
      <c r="CX65" s="34" t="str">
        <f ca="1">+IF(OFFSET('Sanitation Data'!$E$32,0,10*ROW('Sanitation Data'!E59))="","",OFFSET('Sanitation Data'!$E$32,0,10*ROW('Sanitation Data'!E59)))</f>
        <v/>
      </c>
      <c r="CY65" s="34" t="str">
        <f ca="1">+IF(OFFSET('Sanitation Data'!$E$33,0,10*ROW('Sanitation Data'!E59))="","",OFFSET('Sanitation Data'!$E$33,0,10*ROW('Sanitation Data'!E59)))</f>
        <v/>
      </c>
      <c r="CZ65" s="34" t="str">
        <f ca="1">+IF(OFFSET('Sanitation Data'!$F$29,0,10*ROW('Sanitation Data'!F59))="","",OFFSET('Sanitation Data'!$F$29,0,10*ROW('Sanitation Data'!F59)))</f>
        <v/>
      </c>
      <c r="DA65" s="34" t="str">
        <f ca="1">+IF(OFFSET('Sanitation Data'!$F$30,0,10*ROW('Sanitation Data'!F59))="","",OFFSET('Sanitation Data'!$F$30,0,10*ROW('Sanitation Data'!F59)))</f>
        <v/>
      </c>
      <c r="DB65" s="34" t="str">
        <f ca="1">+IF(OFFSET('Sanitation Data'!$F$31,0,10*ROW('Sanitation Data'!F59))="","",OFFSET('Sanitation Data'!$F$31,0,10*ROW('Sanitation Data'!F59)))</f>
        <v/>
      </c>
      <c r="DC65" s="34" t="str">
        <f ca="1">+IF(OFFSET('Sanitation Data'!$F$32,0,10*ROW('Sanitation Data'!F59))="","",OFFSET('Sanitation Data'!$F$32,0,10*ROW('Sanitation Data'!F59)))</f>
        <v/>
      </c>
      <c r="DD65" s="34" t="str">
        <f ca="1">+IF(OFFSET('Sanitation Data'!$F$33,0,10*ROW('Sanitation Data'!F59))="","",OFFSET('Sanitation Data'!$F$33,0,10*ROW('Sanitation Data'!F59)))</f>
        <v/>
      </c>
      <c r="DE65" s="34" t="str">
        <f ca="1">+IF(OFFSET('Sanitation Data'!$G$29,0,10*ROW('Sanitation Data'!G59))="","",OFFSET('Sanitation Data'!$G$29,0,10*ROW('Sanitation Data'!G59)))</f>
        <v/>
      </c>
      <c r="DF65" s="34" t="str">
        <f ca="1">+IF(OFFSET('Sanitation Data'!$G$30,0,10*ROW('Sanitation Data'!G59))="","",OFFSET('Sanitation Data'!$G$30,0,10*ROW('Sanitation Data'!G59)))</f>
        <v/>
      </c>
      <c r="DG65" s="34" t="str">
        <f ca="1">+IF(OFFSET('Sanitation Data'!$G$31,0,10*ROW('Sanitation Data'!G59))="","",OFFSET('Sanitation Data'!$G$31,0,10*ROW('Sanitation Data'!G59)))</f>
        <v/>
      </c>
      <c r="DH65" s="34" t="str">
        <f ca="1">+IF(OFFSET('Sanitation Data'!$G$32,0,10*ROW('Sanitation Data'!G59))="","",OFFSET('Sanitation Data'!$G$32,0,10*ROW('Sanitation Data'!G59)))</f>
        <v/>
      </c>
      <c r="DI65" s="34" t="str">
        <f ca="1">+IF(OFFSET('Sanitation Data'!$G$33,0,10*ROW('Sanitation Data'!G59))="","",OFFSET('Sanitation Data'!$G$33,0,10*ROW('Sanitation Data'!G59)))</f>
        <v/>
      </c>
      <c r="DJ65" s="34" t="str">
        <f ca="1">+IF(OFFSET('Sanitation Data'!$H$29,0,10*ROW('Sanitation Data'!H59))="","",OFFSET('Sanitation Data'!$H$29,0,10*ROW('Sanitation Data'!H59)))</f>
        <v/>
      </c>
      <c r="DK65" s="34" t="str">
        <f ca="1">+IF(OFFSET('Sanitation Data'!$H$30,0,10*ROW('Sanitation Data'!H59))="","",OFFSET('Sanitation Data'!$H$30,0,10*ROW('Sanitation Data'!H59)))</f>
        <v/>
      </c>
      <c r="DL65" s="34" t="str">
        <f ca="1">+IF(OFFSET('Sanitation Data'!$H$31,0,10*ROW('Sanitation Data'!H59))="","",OFFSET('Sanitation Data'!$H$31,0,10*ROW('Sanitation Data'!H59)))</f>
        <v/>
      </c>
      <c r="DM65" s="34" t="str">
        <f ca="1">+IF(OFFSET('Sanitation Data'!$H$32,0,10*ROW('Sanitation Data'!H59))="","",OFFSET('Sanitation Data'!$H$32,0,10*ROW('Sanitation Data'!H59)))</f>
        <v/>
      </c>
      <c r="DN65" s="34" t="str">
        <f ca="1">+IF(OFFSET('Sanitation Data'!$H$33,0,10*ROW('Sanitation Data'!H59))="","",OFFSET('Sanitation Data'!$H$33,0,10*ROW('Sanitation Data'!H59)))</f>
        <v/>
      </c>
      <c r="DO65" s="34" t="str">
        <f ca="1">+IF(OFFSET('Hygiene Data'!$C$12,0,10*ROW('Hygiene Data'!C59))="","",OFFSET('Hygiene Data'!$C$12,0,10*ROW('Hygiene Data'!C59)))</f>
        <v/>
      </c>
      <c r="DP65" s="34" t="str">
        <f ca="1">+IF(OFFSET('Hygiene Data'!$C$13,0,10*ROW('Hygiene Data'!C59))="","",OFFSET('Hygiene Data'!$C$13,0,10*ROW('Hygiene Data'!C59)))</f>
        <v/>
      </c>
      <c r="DQ65" s="34" t="str">
        <f ca="1">+IF(OFFSET('Hygiene Data'!$C$14,0,10*ROW('Hygiene Data'!C59))="","",OFFSET('Hygiene Data'!$C$14,0,10*ROW('Hygiene Data'!C59)))</f>
        <v/>
      </c>
      <c r="DR65" s="34" t="str">
        <f ca="1">+IF(OFFSET('Hygiene Data'!$D$12,0,10*ROW('Hygiene Data'!D59))="","",OFFSET('Hygiene Data'!$D$12,0,10*ROW('Hygiene Data'!D59)))</f>
        <v/>
      </c>
      <c r="DS65" s="34" t="str">
        <f ca="1">+IF(OFFSET('Hygiene Data'!$D$13,0,10*ROW('Hygiene Data'!D59))="","",OFFSET('Hygiene Data'!$D$13,0,10*ROW('Hygiene Data'!D59)))</f>
        <v/>
      </c>
      <c r="DT65" s="34" t="str">
        <f ca="1">+IF(OFFSET('Hygiene Data'!$D$14,0,10*ROW('Hygiene Data'!D59))="","",OFFSET('Hygiene Data'!$D$14,0,10*ROW('Hygiene Data'!D59)))</f>
        <v/>
      </c>
      <c r="DU65" s="34" t="str">
        <f ca="1">+IF(OFFSET('Hygiene Data'!$E$12,0,10*ROW('Hygiene Data'!E59))="","",OFFSET('Hygiene Data'!$E$12,0,10*ROW('Hygiene Data'!E59)))</f>
        <v/>
      </c>
      <c r="DV65" s="34" t="str">
        <f ca="1">+IF(OFFSET('Hygiene Data'!$E$13,0,10*ROW('Hygiene Data'!E59))="","",OFFSET('Hygiene Data'!$E$13,0,10*ROW('Hygiene Data'!E59)))</f>
        <v/>
      </c>
      <c r="DW65" s="34" t="str">
        <f ca="1">+IF(OFFSET('Hygiene Data'!$E$14,0,10*ROW('Hygiene Data'!E59))="","",OFFSET('Hygiene Data'!$E$14,0,10*ROW('Hygiene Data'!E59)))</f>
        <v/>
      </c>
      <c r="DX65" s="34" t="str">
        <f ca="1">+IF(OFFSET('Hygiene Data'!$F$12,0,10*ROW('Hygiene Data'!F59))="","",OFFSET('Hygiene Data'!$F$12,0,10*ROW('Hygiene Data'!F59)))</f>
        <v/>
      </c>
      <c r="DY65" s="34" t="str">
        <f ca="1">+IF(OFFSET('Hygiene Data'!$F$13,0,10*ROW('Hygiene Data'!F59))="","",OFFSET('Hygiene Data'!$F$13,0,10*ROW('Hygiene Data'!F59)))</f>
        <v/>
      </c>
      <c r="DZ65" s="34" t="str">
        <f ca="1">+IF(OFFSET('Hygiene Data'!$F$14,0,10*ROW('Hygiene Data'!F59))="","",OFFSET('Hygiene Data'!$F$14,0,10*ROW('Hygiene Data'!F59)))</f>
        <v/>
      </c>
      <c r="EA65" s="34" t="str">
        <f ca="1">+IF(OFFSET('Hygiene Data'!$G$12,0,10*ROW('Hygiene Data'!G59))="","",OFFSET('Hygiene Data'!$G$12,0,10*ROW('Hygiene Data'!G59)))</f>
        <v/>
      </c>
      <c r="EB65" s="34" t="str">
        <f ca="1">+IF(OFFSET('Hygiene Data'!$G$13,0,10*ROW('Hygiene Data'!G59))="","",OFFSET('Hygiene Data'!$G$13,0,10*ROW('Hygiene Data'!G59)))</f>
        <v/>
      </c>
      <c r="EC65" s="34" t="str">
        <f ca="1">+IF(OFFSET('Hygiene Data'!$G$14,0,10*ROW('Hygiene Data'!G59))="","",OFFSET('Hygiene Data'!$G$14,0,10*ROW('Hygiene Data'!G59)))</f>
        <v/>
      </c>
      <c r="ED65" s="34" t="str">
        <f ca="1">+IF(OFFSET('Hygiene Data'!$H$12,0,10*ROW('Hygiene Data'!H59))="","",OFFSET('Hygiene Data'!$H$12,0,10*ROW('Hygiene Data'!H59)))</f>
        <v/>
      </c>
      <c r="EE65" s="34" t="str">
        <f ca="1">+IF(OFFSET('Hygiene Data'!$H$13,0,10*ROW('Hygiene Data'!H59))="","",OFFSET('Hygiene Data'!$H$13,0,10*ROW('Hygiene Data'!H59)))</f>
        <v/>
      </c>
      <c r="EF65" s="34" t="str">
        <f ca="1">+IF(OFFSET('Hygiene Data'!$H$14,0,10*ROW('Hygiene Data'!H59))="","",OFFSET('Hygiene Data'!$H$14,0,10*ROW('Hygiene Data'!H59)))</f>
        <v/>
      </c>
    </row>
    <row r="66" spans="1:136" x14ac:dyDescent="0.25">
      <c r="A66" s="57" t="str">
        <f ca="1">+IF(OFFSET('Water Data'!$B$1,0,10*ROW('Water Data'!B63))="","",OFFSET('Water Data'!$B$1,0,10*ROW('Water Data'!B63)))</f>
        <v/>
      </c>
      <c r="B66" s="57" t="str">
        <f ca="1">+IF(OFFSET('Water Data'!$A$3,0,10*ROW('Water Data'!A63))="","",OFFSET('Water Data'!$A$3,0,10*ROW('Water Data'!A63)))</f>
        <v/>
      </c>
      <c r="C66" s="57" t="str">
        <f ca="1">+IF(OFFSET('Water Data'!$C$3,0,10*ROW('Water Data'!C63))="","",OFFSET('Water Data'!$C$3,0,10*ROW('Water Data'!C63)))</f>
        <v/>
      </c>
      <c r="D66" s="248" t="e">
        <f ca="1">+IF(AND(ISNUMBER(OFFSET('Water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8" t="e">
        <f ca="1">+IF(AND(ISNUMBER(OFFSET('Water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8" t="e">
        <f ca="1">+IF(AND(ISNUMBER(OFFSET('Water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8" t="e">
        <f ca="1">+IF(AND(ISNUMBER(OFFSET('Water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8" t="e">
        <f ca="1">+IF(AND(ISNUMBER(OFFSET('Water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8" t="e">
        <f ca="1">+IF(AND(ISNUMBER(OFFSET('Water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8" t="e">
        <f ca="1">+IF(AND(ISNUMBER(OFFSET('Water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8" t="e">
        <f ca="1">+IF(AND(ISNUMBER(OFFSET('Water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8" t="e">
        <f ca="1">+IF(AND(ISNUMBER(OFFSET('Water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8" t="e">
        <f ca="1">+IF(AND(ISNUMBER(OFFSET('Water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8" t="e">
        <f ca="1">+IF(AND(ISNUMBER(OFFSET('Water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8" t="e">
        <f ca="1">+IF(AND(ISNUMBER(OFFSET('Water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8" t="e">
        <f ca="1">+IF(AND(ISNUMBER(OFFSET('Water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8" t="e">
        <f ca="1">+IF(AND(ISNUMBER(OFFSET('Water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8" t="e">
        <f ca="1">+IF(AND(ISNUMBER(OFFSET('Water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8" t="e">
        <f ca="1">+IF(AND(ISNUMBER(OFFSET('Water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8" t="e">
        <f ca="1">+IF(AND(ISNUMBER(OFFSET('Water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8" t="e">
        <f ca="1">+IF(AND(ISNUMBER(OFFSET('Water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9" t="e">
        <f ca="1">+IF(AND(ISNUMBER(OFFSET('Sanitation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9" t="e">
        <f ca="1">+IF(AND(ISNUMBER(OFFSET('Sanitation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9" t="e">
        <f ca="1">+IF(AND(ISNUMBER(OFFSET('Sanitation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9" t="e">
        <f ca="1">+IF(AND(ISNUMBER(OFFSET('Sanitation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9" t="e">
        <f ca="1">+IF(AND(ISNUMBER(OFFSET('Sanitation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9" t="e">
        <f ca="1">+IF(AND(ISNUMBER(OFFSET('Sanitation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9" t="e">
        <f ca="1">+IF(AND(ISNUMBER(OFFSET('Sanitation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9" t="e">
        <f ca="1">+IF(AND(ISNUMBER(OFFSET('Sanitation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9" t="e">
        <f ca="1">+IF(AND(ISNUMBER(OFFSET('Sanitation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9" t="e">
        <f ca="1">+IF(AND(ISNUMBER(OFFSET('Sanitation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9" t="e">
        <f ca="1">+IF(AND(ISNUMBER(OFFSET('Sanitation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9" t="e">
        <f ca="1">+IF(AND(ISNUMBER(OFFSET('Sanitation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9" t="e">
        <f ca="1">+IF(AND(ISNUMBER(OFFSET('Sanitation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9" t="e">
        <f ca="1">+IF(AND(ISNUMBER(OFFSET('Sanitation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9" t="e">
        <f ca="1">+IF(AND(ISNUMBER(OFFSET('Sanitation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9" t="e">
        <f ca="1">+IF(AND(ISNUMBER(OFFSET('Sanitation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9" t="e">
        <f ca="1">+IF(AND(ISNUMBER(OFFSET('Sanitation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9" t="e">
        <f ca="1">+IF(AND(ISNUMBER(OFFSET('Sanitation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9" t="e">
        <f ca="1">+IF(AND(ISNUMBER(OFFSET('Sanitation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9" t="e">
        <f ca="1">+IF(AND(ISNUMBER(OFFSET('Sanitation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9" t="e">
        <f ca="1">+IF(AND(ISNUMBER(OFFSET('Sanitation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9" t="e">
        <f ca="1">+IF(AND(ISNUMBER(OFFSET('Sanitation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9" t="e">
        <f ca="1">+IF(AND(ISNUMBER(OFFSET('Sanitation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9" t="e">
        <f ca="1">+IF(AND(ISNUMBER(OFFSET('Sanitation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9" t="e">
        <f ca="1">+IF(AND(ISNUMBER(OFFSET('Sanitation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9" t="e">
        <f ca="1">+IF(AND(ISNUMBER(OFFSET('Sanitation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9" t="e">
        <f ca="1">+IF(AND(ISNUMBER(OFFSET('Sanitation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9" t="e">
        <f ca="1">+IF(AND(ISNUMBER(OFFSET('Sanitation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9" t="e">
        <f ca="1">+IF(AND(ISNUMBER(OFFSET('Sanitation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9" t="e">
        <f ca="1">+IF(AND(ISNUMBER(OFFSET('Sanitation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0" t="e">
        <f ca="1">+IF(AND(ISNUMBER(OFFSET('Hygiene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0" t="e">
        <f ca="1">+IF(AND(ISNUMBER(OFFSET('Hygiene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0" t="e">
        <f ca="1">+IF(AND(ISNUMBER(OFFSET('Hygiene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0" t="e">
        <f ca="1">+IF(AND(ISNUMBER(OFFSET('Hygiene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0" t="e">
        <f ca="1">+IF(AND(ISNUMBER(OFFSET('Hygiene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0" t="e">
        <f ca="1">+IF(AND(ISNUMBER(OFFSET('Hygiene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0" t="e">
        <f ca="1">+IF(AND(ISNUMBER(OFFSET('Hygiene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0" t="e">
        <f ca="1">+IF(AND(ISNUMBER(OFFSET('Hygiene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0" t="e">
        <f ca="1">+IF(AND(ISNUMBER(OFFSET('Hygiene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0" t="e">
        <f ca="1">+IF(AND(ISNUMBER(OFFSET('Hygiene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0" t="e">
        <f ca="1">+IF(AND(ISNUMBER(OFFSET('Hygiene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0" t="e">
        <f ca="1">+IF(AND(ISNUMBER(OFFSET('Hygiene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0" t="e">
        <f ca="1">+IF(AND(ISNUMBER(OFFSET('Hygiene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0" t="e">
        <f ca="1">+IF(AND(ISNUMBER(OFFSET('Hygiene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0" t="e">
        <f ca="1">+IF(AND(ISNUMBER(OFFSET('Hygiene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0" t="e">
        <f ca="1">+IF(AND(ISNUMBER(OFFSET('Hygiene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0" t="e">
        <f ca="1">+IF(AND(ISNUMBER(OFFSET('Hygiene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0" t="e">
        <f ca="1">+IF(AND(ISNUMBER(OFFSET('Hygiene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1">+IF(OFFSET('Water Data'!$C$28,0,10*ROW('Water Data'!C60))="","",OFFSET('Water Data'!$C$28,0,10*ROW('Water Data'!C60)))</f>
        <v/>
      </c>
      <c r="BT66" s="34" t="str">
        <f ca="1">+IF(OFFSET('Water Data'!$C$29,0,10*ROW('Water Data'!C60))="","",OFFSET('Water Data'!$C$29,0,10*ROW('Water Data'!C60)))</f>
        <v/>
      </c>
      <c r="BU66" s="34" t="str">
        <f ca="1">+IF(OFFSET('Water Data'!$C$30,0,10*ROW('Water Data'!C60))="","",OFFSET('Water Data'!$C$30,0,10*ROW('Water Data'!C60)))</f>
        <v/>
      </c>
      <c r="BV66" s="34" t="str">
        <f ca="1">+IF(OFFSET('Water Data'!$D$28,0,10*ROW('Water Data'!D60))="","",OFFSET('Water Data'!$D$28,0,10*ROW('Water Data'!D60)))</f>
        <v/>
      </c>
      <c r="BW66" s="34" t="str">
        <f ca="1">+IF(OFFSET('Water Data'!$D$29,0,10*ROW('Water Data'!D60))="","",OFFSET('Water Data'!$D$29,0,10*ROW('Water Data'!D60)))</f>
        <v/>
      </c>
      <c r="BX66" s="34" t="str">
        <f ca="1">+IF(OFFSET('Water Data'!$D$30,0,10*ROW('Water Data'!D60))="","",OFFSET('Water Data'!$D$30,0,10*ROW('Water Data'!D60)))</f>
        <v/>
      </c>
      <c r="BY66" s="34" t="str">
        <f ca="1">+IF(OFFSET('Water Data'!$E$28,0,10*ROW('Water Data'!E60))="","",OFFSET('Water Data'!$E$28,0,10*ROW('Water Data'!E60)))</f>
        <v/>
      </c>
      <c r="BZ66" s="34" t="str">
        <f ca="1">+IF(OFFSET('Water Data'!$E$29,0,10*ROW('Water Data'!E60))="","",OFFSET('Water Data'!$E$29,0,10*ROW('Water Data'!E60)))</f>
        <v/>
      </c>
      <c r="CA66" s="34" t="str">
        <f ca="1">+IF(OFFSET('Water Data'!$E$30,0,10*ROW('Water Data'!E60))="","",OFFSET('Water Data'!$E$30,0,10*ROW('Water Data'!E60)))</f>
        <v/>
      </c>
      <c r="CB66" s="34" t="str">
        <f ca="1">+IF(OFFSET('Water Data'!$F$28,0,10*ROW('Water Data'!F60))="","",OFFSET('Water Data'!$F$28,0,10*ROW('Water Data'!F60)))</f>
        <v/>
      </c>
      <c r="CC66" s="34" t="str">
        <f ca="1">+IF(OFFSET('Water Data'!$F$29,0,10*ROW('Water Data'!F60))="","",OFFSET('Water Data'!$F$29,0,10*ROW('Water Data'!F60)))</f>
        <v/>
      </c>
      <c r="CD66" s="34" t="str">
        <f ca="1">+IF(OFFSET('Water Data'!$F$30,0,10*ROW('Water Data'!F60))="","",OFFSET('Water Data'!$F$30,0,10*ROW('Water Data'!F60)))</f>
        <v/>
      </c>
      <c r="CE66" s="34" t="str">
        <f ca="1">+IF(OFFSET('Water Data'!$G$28,0,10*ROW('Water Data'!G60))="","",OFFSET('Water Data'!$G$28,0,10*ROW('Water Data'!G60)))</f>
        <v/>
      </c>
      <c r="CF66" s="34" t="str">
        <f ca="1">+IF(OFFSET('Water Data'!$G$29,0,10*ROW('Water Data'!G60))="","",OFFSET('Water Data'!$G$29,0,10*ROW('Water Data'!G60)))</f>
        <v/>
      </c>
      <c r="CG66" s="34" t="str">
        <f ca="1">+IF(OFFSET('Water Data'!$G$30,0,10*ROW('Water Data'!G60))="","",OFFSET('Water Data'!$G$30,0,10*ROW('Water Data'!G60)))</f>
        <v/>
      </c>
      <c r="CH66" s="34" t="str">
        <f ca="1">+IF(OFFSET('Water Data'!$H$28,0,10*ROW('Water Data'!H60))="","",OFFSET('Water Data'!$H$28,0,10*ROW('Water Data'!H60)))</f>
        <v/>
      </c>
      <c r="CI66" s="34" t="str">
        <f ca="1">+IF(OFFSET('Water Data'!$H$29,0,10*ROW('Water Data'!H60))="","",OFFSET('Water Data'!$H$29,0,10*ROW('Water Data'!H60)))</f>
        <v/>
      </c>
      <c r="CJ66" s="34" t="str">
        <f ca="1">+IF(OFFSET('Water Data'!$H$30,0,10*ROW('Water Data'!H60))="","",OFFSET('Water Data'!$H$30,0,10*ROW('Water Data'!H60)))</f>
        <v/>
      </c>
      <c r="CK66" s="34" t="str">
        <f ca="1">+IF(OFFSET('Sanitation Data'!$C$29,0,10*ROW('Sanitation Data'!C60))="","",OFFSET('Sanitation Data'!$C$29,0,10*ROW('Sanitation Data'!C60)))</f>
        <v/>
      </c>
      <c r="CL66" s="34" t="str">
        <f ca="1">+IF(OFFSET('Sanitation Data'!$C$30,0,10*ROW('Sanitation Data'!C60))="","",OFFSET('Sanitation Data'!$C$30,0,10*ROW('Sanitation Data'!C60)))</f>
        <v/>
      </c>
      <c r="CM66" s="34" t="str">
        <f ca="1">+IF(OFFSET('Sanitation Data'!$C$31,0,10*ROW('Sanitation Data'!C60))="","",OFFSET('Sanitation Data'!$C$31,0,10*ROW('Sanitation Data'!C60)))</f>
        <v/>
      </c>
      <c r="CN66" s="34" t="str">
        <f ca="1">+IF(OFFSET('Sanitation Data'!$C$32,0,10*ROW('Sanitation Data'!C60))="","",OFFSET('Sanitation Data'!$C$32,0,10*ROW('Sanitation Data'!C60)))</f>
        <v/>
      </c>
      <c r="CO66" s="34" t="str">
        <f ca="1">+IF(OFFSET('Sanitation Data'!$C$33,0,10*ROW('Sanitation Data'!C60))="","",OFFSET('Sanitation Data'!$C$33,0,10*ROW('Sanitation Data'!C60)))</f>
        <v/>
      </c>
      <c r="CP66" s="34" t="str">
        <f ca="1">+IF(OFFSET('Sanitation Data'!$D$29,0,10*ROW('Sanitation Data'!D60))="","",OFFSET('Sanitation Data'!$D$29,0,10*ROW('Sanitation Data'!D60)))</f>
        <v/>
      </c>
      <c r="CQ66" s="34" t="str">
        <f ca="1">+IF(OFFSET('Sanitation Data'!$D$30,0,10*ROW('Sanitation Data'!D60))="","",OFFSET('Sanitation Data'!$D$30,0,10*ROW('Sanitation Data'!D60)))</f>
        <v/>
      </c>
      <c r="CR66" s="34" t="str">
        <f ca="1">+IF(OFFSET('Sanitation Data'!$D$31,0,10*ROW('Sanitation Data'!D60))="","",OFFSET('Sanitation Data'!$D$31,0,10*ROW('Sanitation Data'!D60)))</f>
        <v/>
      </c>
      <c r="CS66" s="34" t="str">
        <f ca="1">+IF(OFFSET('Sanitation Data'!$D$32,0,10*ROW('Sanitation Data'!D60))="","",OFFSET('Sanitation Data'!$D$32,0,10*ROW('Sanitation Data'!D60)))</f>
        <v/>
      </c>
      <c r="CT66" s="34" t="str">
        <f ca="1">+IF(OFFSET('Sanitation Data'!$D$33,0,10*ROW('Sanitation Data'!D60))="","",OFFSET('Sanitation Data'!$D$33,0,10*ROW('Sanitation Data'!D60)))</f>
        <v/>
      </c>
      <c r="CU66" s="34" t="str">
        <f ca="1">+IF(OFFSET('Sanitation Data'!$E$29,0,10*ROW('Sanitation Data'!E60))="","",OFFSET('Sanitation Data'!$E$29,0,10*ROW('Sanitation Data'!E60)))</f>
        <v/>
      </c>
      <c r="CV66" s="34" t="str">
        <f ca="1">+IF(OFFSET('Sanitation Data'!$E$30,0,10*ROW('Sanitation Data'!E60))="","",OFFSET('Sanitation Data'!$E$30,0,10*ROW('Sanitation Data'!E60)))</f>
        <v/>
      </c>
      <c r="CW66" s="34" t="str">
        <f ca="1">+IF(OFFSET('Sanitation Data'!$E$31,0,10*ROW('Sanitation Data'!E60))="","",OFFSET('Sanitation Data'!$E$31,0,10*ROW('Sanitation Data'!E60)))</f>
        <v/>
      </c>
      <c r="CX66" s="34" t="str">
        <f ca="1">+IF(OFFSET('Sanitation Data'!$E$32,0,10*ROW('Sanitation Data'!E60))="","",OFFSET('Sanitation Data'!$E$32,0,10*ROW('Sanitation Data'!E60)))</f>
        <v/>
      </c>
      <c r="CY66" s="34" t="str">
        <f ca="1">+IF(OFFSET('Sanitation Data'!$E$33,0,10*ROW('Sanitation Data'!E60))="","",OFFSET('Sanitation Data'!$E$33,0,10*ROW('Sanitation Data'!E60)))</f>
        <v/>
      </c>
      <c r="CZ66" s="34" t="str">
        <f ca="1">+IF(OFFSET('Sanitation Data'!$F$29,0,10*ROW('Sanitation Data'!F60))="","",OFFSET('Sanitation Data'!$F$29,0,10*ROW('Sanitation Data'!F60)))</f>
        <v/>
      </c>
      <c r="DA66" s="34" t="str">
        <f ca="1">+IF(OFFSET('Sanitation Data'!$F$30,0,10*ROW('Sanitation Data'!F60))="","",OFFSET('Sanitation Data'!$F$30,0,10*ROW('Sanitation Data'!F60)))</f>
        <v/>
      </c>
      <c r="DB66" s="34" t="str">
        <f ca="1">+IF(OFFSET('Sanitation Data'!$F$31,0,10*ROW('Sanitation Data'!F60))="","",OFFSET('Sanitation Data'!$F$31,0,10*ROW('Sanitation Data'!F60)))</f>
        <v/>
      </c>
      <c r="DC66" s="34" t="str">
        <f ca="1">+IF(OFFSET('Sanitation Data'!$F$32,0,10*ROW('Sanitation Data'!F60))="","",OFFSET('Sanitation Data'!$F$32,0,10*ROW('Sanitation Data'!F60)))</f>
        <v/>
      </c>
      <c r="DD66" s="34" t="str">
        <f ca="1">+IF(OFFSET('Sanitation Data'!$F$33,0,10*ROW('Sanitation Data'!F60))="","",OFFSET('Sanitation Data'!$F$33,0,10*ROW('Sanitation Data'!F60)))</f>
        <v/>
      </c>
      <c r="DE66" s="34" t="str">
        <f ca="1">+IF(OFFSET('Sanitation Data'!$G$29,0,10*ROW('Sanitation Data'!G60))="","",OFFSET('Sanitation Data'!$G$29,0,10*ROW('Sanitation Data'!G60)))</f>
        <v/>
      </c>
      <c r="DF66" s="34" t="str">
        <f ca="1">+IF(OFFSET('Sanitation Data'!$G$30,0,10*ROW('Sanitation Data'!G60))="","",OFFSET('Sanitation Data'!$G$30,0,10*ROW('Sanitation Data'!G60)))</f>
        <v/>
      </c>
      <c r="DG66" s="34" t="str">
        <f ca="1">+IF(OFFSET('Sanitation Data'!$G$31,0,10*ROW('Sanitation Data'!G60))="","",OFFSET('Sanitation Data'!$G$31,0,10*ROW('Sanitation Data'!G60)))</f>
        <v/>
      </c>
      <c r="DH66" s="34" t="str">
        <f ca="1">+IF(OFFSET('Sanitation Data'!$G$32,0,10*ROW('Sanitation Data'!G60))="","",OFFSET('Sanitation Data'!$G$32,0,10*ROW('Sanitation Data'!G60)))</f>
        <v/>
      </c>
      <c r="DI66" s="34" t="str">
        <f ca="1">+IF(OFFSET('Sanitation Data'!$G$33,0,10*ROW('Sanitation Data'!G60))="","",OFFSET('Sanitation Data'!$G$33,0,10*ROW('Sanitation Data'!G60)))</f>
        <v/>
      </c>
      <c r="DJ66" s="34" t="str">
        <f ca="1">+IF(OFFSET('Sanitation Data'!$H$29,0,10*ROW('Sanitation Data'!H60))="","",OFFSET('Sanitation Data'!$H$29,0,10*ROW('Sanitation Data'!H60)))</f>
        <v/>
      </c>
      <c r="DK66" s="34" t="str">
        <f ca="1">+IF(OFFSET('Sanitation Data'!$H$30,0,10*ROW('Sanitation Data'!H60))="","",OFFSET('Sanitation Data'!$H$30,0,10*ROW('Sanitation Data'!H60)))</f>
        <v/>
      </c>
      <c r="DL66" s="34" t="str">
        <f ca="1">+IF(OFFSET('Sanitation Data'!$H$31,0,10*ROW('Sanitation Data'!H60))="","",OFFSET('Sanitation Data'!$H$31,0,10*ROW('Sanitation Data'!H60)))</f>
        <v/>
      </c>
      <c r="DM66" s="34" t="str">
        <f ca="1">+IF(OFFSET('Sanitation Data'!$H$32,0,10*ROW('Sanitation Data'!H60))="","",OFFSET('Sanitation Data'!$H$32,0,10*ROW('Sanitation Data'!H60)))</f>
        <v/>
      </c>
      <c r="DN66" s="34" t="str">
        <f ca="1">+IF(OFFSET('Sanitation Data'!$H$33,0,10*ROW('Sanitation Data'!H60))="","",OFFSET('Sanitation Data'!$H$33,0,10*ROW('Sanitation Data'!H60)))</f>
        <v/>
      </c>
      <c r="DO66" s="34" t="str">
        <f ca="1">+IF(OFFSET('Hygiene Data'!$C$12,0,10*ROW('Hygiene Data'!C60))="","",OFFSET('Hygiene Data'!$C$12,0,10*ROW('Hygiene Data'!C60)))</f>
        <v/>
      </c>
      <c r="DP66" s="34" t="str">
        <f ca="1">+IF(OFFSET('Hygiene Data'!$C$13,0,10*ROW('Hygiene Data'!C60))="","",OFFSET('Hygiene Data'!$C$13,0,10*ROW('Hygiene Data'!C60)))</f>
        <v/>
      </c>
      <c r="DQ66" s="34" t="str">
        <f ca="1">+IF(OFFSET('Hygiene Data'!$C$14,0,10*ROW('Hygiene Data'!C60))="","",OFFSET('Hygiene Data'!$C$14,0,10*ROW('Hygiene Data'!C60)))</f>
        <v/>
      </c>
      <c r="DR66" s="34" t="str">
        <f ca="1">+IF(OFFSET('Hygiene Data'!$D$12,0,10*ROW('Hygiene Data'!D60))="","",OFFSET('Hygiene Data'!$D$12,0,10*ROW('Hygiene Data'!D60)))</f>
        <v/>
      </c>
      <c r="DS66" s="34" t="str">
        <f ca="1">+IF(OFFSET('Hygiene Data'!$D$13,0,10*ROW('Hygiene Data'!D60))="","",OFFSET('Hygiene Data'!$D$13,0,10*ROW('Hygiene Data'!D60)))</f>
        <v/>
      </c>
      <c r="DT66" s="34" t="str">
        <f ca="1">+IF(OFFSET('Hygiene Data'!$D$14,0,10*ROW('Hygiene Data'!D60))="","",OFFSET('Hygiene Data'!$D$14,0,10*ROW('Hygiene Data'!D60)))</f>
        <v/>
      </c>
      <c r="DU66" s="34" t="str">
        <f ca="1">+IF(OFFSET('Hygiene Data'!$E$12,0,10*ROW('Hygiene Data'!E60))="","",OFFSET('Hygiene Data'!$E$12,0,10*ROW('Hygiene Data'!E60)))</f>
        <v/>
      </c>
      <c r="DV66" s="34" t="str">
        <f ca="1">+IF(OFFSET('Hygiene Data'!$E$13,0,10*ROW('Hygiene Data'!E60))="","",OFFSET('Hygiene Data'!$E$13,0,10*ROW('Hygiene Data'!E60)))</f>
        <v/>
      </c>
      <c r="DW66" s="34" t="str">
        <f ca="1">+IF(OFFSET('Hygiene Data'!$E$14,0,10*ROW('Hygiene Data'!E60))="","",OFFSET('Hygiene Data'!$E$14,0,10*ROW('Hygiene Data'!E60)))</f>
        <v/>
      </c>
      <c r="DX66" s="34" t="str">
        <f ca="1">+IF(OFFSET('Hygiene Data'!$F$12,0,10*ROW('Hygiene Data'!F60))="","",OFFSET('Hygiene Data'!$F$12,0,10*ROW('Hygiene Data'!F60)))</f>
        <v/>
      </c>
      <c r="DY66" s="34" t="str">
        <f ca="1">+IF(OFFSET('Hygiene Data'!$F$13,0,10*ROW('Hygiene Data'!F60))="","",OFFSET('Hygiene Data'!$F$13,0,10*ROW('Hygiene Data'!F60)))</f>
        <v/>
      </c>
      <c r="DZ66" s="34" t="str">
        <f ca="1">+IF(OFFSET('Hygiene Data'!$F$14,0,10*ROW('Hygiene Data'!F60))="","",OFFSET('Hygiene Data'!$F$14,0,10*ROW('Hygiene Data'!F60)))</f>
        <v/>
      </c>
      <c r="EA66" s="34" t="str">
        <f ca="1">+IF(OFFSET('Hygiene Data'!$G$12,0,10*ROW('Hygiene Data'!G60))="","",OFFSET('Hygiene Data'!$G$12,0,10*ROW('Hygiene Data'!G60)))</f>
        <v/>
      </c>
      <c r="EB66" s="34" t="str">
        <f ca="1">+IF(OFFSET('Hygiene Data'!$G$13,0,10*ROW('Hygiene Data'!G60))="","",OFFSET('Hygiene Data'!$G$13,0,10*ROW('Hygiene Data'!G60)))</f>
        <v/>
      </c>
      <c r="EC66" s="34" t="str">
        <f ca="1">+IF(OFFSET('Hygiene Data'!$G$14,0,10*ROW('Hygiene Data'!G60))="","",OFFSET('Hygiene Data'!$G$14,0,10*ROW('Hygiene Data'!G60)))</f>
        <v/>
      </c>
      <c r="ED66" s="34" t="str">
        <f ca="1">+IF(OFFSET('Hygiene Data'!$H$12,0,10*ROW('Hygiene Data'!H60))="","",OFFSET('Hygiene Data'!$H$12,0,10*ROW('Hygiene Data'!H60)))</f>
        <v/>
      </c>
      <c r="EE66" s="34" t="str">
        <f ca="1">+IF(OFFSET('Hygiene Data'!$H$13,0,10*ROW('Hygiene Data'!H60))="","",OFFSET('Hygiene Data'!$H$13,0,10*ROW('Hygiene Data'!H60)))</f>
        <v/>
      </c>
      <c r="EF66" s="34" t="str">
        <f ca="1">+IF(OFFSET('Hygiene Data'!$H$14,0,10*ROW('Hygiene Data'!H60))="","",OFFSET('Hygiene Data'!$H$14,0,10*ROW('Hygiene Data'!H60)))</f>
        <v/>
      </c>
    </row>
    <row r="67" spans="1:136" x14ac:dyDescent="0.25">
      <c r="A67" s="57" t="str">
        <f ca="1">+IF(OFFSET('Water Data'!$B$1,0,10*ROW('Water Data'!B64))="","",OFFSET('Water Data'!$B$1,0,10*ROW('Water Data'!B64)))</f>
        <v/>
      </c>
      <c r="B67" s="57" t="str">
        <f ca="1">+IF(OFFSET('Water Data'!$A$3,0,10*ROW('Water Data'!A64))="","",OFFSET('Water Data'!$A$3,0,10*ROW('Water Data'!A64)))</f>
        <v/>
      </c>
      <c r="C67" s="57" t="str">
        <f ca="1">+IF(OFFSET('Water Data'!$C$3,0,10*ROW('Water Data'!C64))="","",OFFSET('Water Data'!$C$3,0,10*ROW('Water Data'!C64)))</f>
        <v/>
      </c>
      <c r="D67" s="248" t="e">
        <f ca="1">+IF(AND(ISNUMBER(OFFSET('Water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8" t="e">
        <f ca="1">+IF(AND(ISNUMBER(OFFSET('Water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8" t="e">
        <f ca="1">+IF(AND(ISNUMBER(OFFSET('Water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8" t="e">
        <f ca="1">+IF(AND(ISNUMBER(OFFSET('Water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8" t="e">
        <f ca="1">+IF(AND(ISNUMBER(OFFSET('Water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8" t="e">
        <f ca="1">+IF(AND(ISNUMBER(OFFSET('Water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8" t="e">
        <f ca="1">+IF(AND(ISNUMBER(OFFSET('Water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8" t="e">
        <f ca="1">+IF(AND(ISNUMBER(OFFSET('Water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8" t="e">
        <f ca="1">+IF(AND(ISNUMBER(OFFSET('Water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8" t="e">
        <f ca="1">+IF(AND(ISNUMBER(OFFSET('Water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8" t="e">
        <f ca="1">+IF(AND(ISNUMBER(OFFSET('Water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8" t="e">
        <f ca="1">+IF(AND(ISNUMBER(OFFSET('Water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8" t="e">
        <f ca="1">+IF(AND(ISNUMBER(OFFSET('Water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8" t="e">
        <f ca="1">+IF(AND(ISNUMBER(OFFSET('Water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8" t="e">
        <f ca="1">+IF(AND(ISNUMBER(OFFSET('Water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8" t="e">
        <f ca="1">+IF(AND(ISNUMBER(OFFSET('Water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8" t="e">
        <f ca="1">+IF(AND(ISNUMBER(OFFSET('Water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8" t="e">
        <f ca="1">+IF(AND(ISNUMBER(OFFSET('Water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9" t="e">
        <f ca="1">+IF(AND(ISNUMBER(OFFSET('Sanitation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9" t="e">
        <f ca="1">+IF(AND(ISNUMBER(OFFSET('Sanitation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9" t="e">
        <f ca="1">+IF(AND(ISNUMBER(OFFSET('Sanitation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9" t="e">
        <f ca="1">+IF(AND(ISNUMBER(OFFSET('Sanitation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9" t="e">
        <f ca="1">+IF(AND(ISNUMBER(OFFSET('Sanitation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9" t="e">
        <f ca="1">+IF(AND(ISNUMBER(OFFSET('Sanitation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9" t="e">
        <f ca="1">+IF(AND(ISNUMBER(OFFSET('Sanitation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9" t="e">
        <f ca="1">+IF(AND(ISNUMBER(OFFSET('Sanitation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9" t="e">
        <f ca="1">+IF(AND(ISNUMBER(OFFSET('Sanitation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9" t="e">
        <f ca="1">+IF(AND(ISNUMBER(OFFSET('Sanitation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9" t="e">
        <f ca="1">+IF(AND(ISNUMBER(OFFSET('Sanitation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9" t="e">
        <f ca="1">+IF(AND(ISNUMBER(OFFSET('Sanitation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9" t="e">
        <f ca="1">+IF(AND(ISNUMBER(OFFSET('Sanitation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9" t="e">
        <f ca="1">+IF(AND(ISNUMBER(OFFSET('Sanitation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9" t="e">
        <f ca="1">+IF(AND(ISNUMBER(OFFSET('Sanitation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9" t="e">
        <f ca="1">+IF(AND(ISNUMBER(OFFSET('Sanitation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9" t="e">
        <f ca="1">+IF(AND(ISNUMBER(OFFSET('Sanitation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9" t="e">
        <f ca="1">+IF(AND(ISNUMBER(OFFSET('Sanitation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9" t="e">
        <f ca="1">+IF(AND(ISNUMBER(OFFSET('Sanitation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9" t="e">
        <f ca="1">+IF(AND(ISNUMBER(OFFSET('Sanitation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9" t="e">
        <f ca="1">+IF(AND(ISNUMBER(OFFSET('Sanitation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9" t="e">
        <f ca="1">+IF(AND(ISNUMBER(OFFSET('Sanitation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9" t="e">
        <f ca="1">+IF(AND(ISNUMBER(OFFSET('Sanitation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9" t="e">
        <f ca="1">+IF(AND(ISNUMBER(OFFSET('Sanitation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9" t="e">
        <f ca="1">+IF(AND(ISNUMBER(OFFSET('Sanitation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9" t="e">
        <f ca="1">+IF(AND(ISNUMBER(OFFSET('Sanitation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9" t="e">
        <f ca="1">+IF(AND(ISNUMBER(OFFSET('Sanitation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9" t="e">
        <f ca="1">+IF(AND(ISNUMBER(OFFSET('Sanitation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9" t="e">
        <f ca="1">+IF(AND(ISNUMBER(OFFSET('Sanitation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9" t="e">
        <f ca="1">+IF(AND(ISNUMBER(OFFSET('Sanitation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0" t="e">
        <f ca="1">+IF(AND(ISNUMBER(OFFSET('Hygiene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0" t="e">
        <f ca="1">+IF(AND(ISNUMBER(OFFSET('Hygiene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0" t="e">
        <f ca="1">+IF(AND(ISNUMBER(OFFSET('Hygiene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0" t="e">
        <f ca="1">+IF(AND(ISNUMBER(OFFSET('Hygiene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0" t="e">
        <f ca="1">+IF(AND(ISNUMBER(OFFSET('Hygiene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0" t="e">
        <f ca="1">+IF(AND(ISNUMBER(OFFSET('Hygiene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0" t="e">
        <f ca="1">+IF(AND(ISNUMBER(OFFSET('Hygiene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0" t="e">
        <f ca="1">+IF(AND(ISNUMBER(OFFSET('Hygiene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0" t="e">
        <f ca="1">+IF(AND(ISNUMBER(OFFSET('Hygiene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0" t="e">
        <f ca="1">+IF(AND(ISNUMBER(OFFSET('Hygiene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0" t="e">
        <f ca="1">+IF(AND(ISNUMBER(OFFSET('Hygiene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0" t="e">
        <f ca="1">+IF(AND(ISNUMBER(OFFSET('Hygiene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0" t="e">
        <f ca="1">+IF(AND(ISNUMBER(OFFSET('Hygiene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0" t="e">
        <f ca="1">+IF(AND(ISNUMBER(OFFSET('Hygiene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0" t="e">
        <f ca="1">+IF(AND(ISNUMBER(OFFSET('Hygiene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0" t="e">
        <f ca="1">+IF(AND(ISNUMBER(OFFSET('Hygiene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0" t="e">
        <f ca="1">+IF(AND(ISNUMBER(OFFSET('Hygiene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0" t="e">
        <f ca="1">+IF(AND(ISNUMBER(OFFSET('Hygiene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1">+IF(OFFSET('Water Data'!$C$28,0,10*ROW('Water Data'!C61))="","",OFFSET('Water Data'!$C$28,0,10*ROW('Water Data'!C61)))</f>
        <v/>
      </c>
      <c r="BT67" s="34" t="str">
        <f ca="1">+IF(OFFSET('Water Data'!$C$29,0,10*ROW('Water Data'!C61))="","",OFFSET('Water Data'!$C$29,0,10*ROW('Water Data'!C61)))</f>
        <v/>
      </c>
      <c r="BU67" s="34" t="str">
        <f ca="1">+IF(OFFSET('Water Data'!$C$30,0,10*ROW('Water Data'!C61))="","",OFFSET('Water Data'!$C$30,0,10*ROW('Water Data'!C61)))</f>
        <v/>
      </c>
      <c r="BV67" s="34" t="str">
        <f ca="1">+IF(OFFSET('Water Data'!$D$28,0,10*ROW('Water Data'!D61))="","",OFFSET('Water Data'!$D$28,0,10*ROW('Water Data'!D61)))</f>
        <v/>
      </c>
      <c r="BW67" s="34" t="str">
        <f ca="1">+IF(OFFSET('Water Data'!$D$29,0,10*ROW('Water Data'!D61))="","",OFFSET('Water Data'!$D$29,0,10*ROW('Water Data'!D61)))</f>
        <v/>
      </c>
      <c r="BX67" s="34" t="str">
        <f ca="1">+IF(OFFSET('Water Data'!$D$30,0,10*ROW('Water Data'!D61))="","",OFFSET('Water Data'!$D$30,0,10*ROW('Water Data'!D61)))</f>
        <v/>
      </c>
      <c r="BY67" s="34" t="str">
        <f ca="1">+IF(OFFSET('Water Data'!$E$28,0,10*ROW('Water Data'!E61))="","",OFFSET('Water Data'!$E$28,0,10*ROW('Water Data'!E61)))</f>
        <v/>
      </c>
      <c r="BZ67" s="34" t="str">
        <f ca="1">+IF(OFFSET('Water Data'!$E$29,0,10*ROW('Water Data'!E61))="","",OFFSET('Water Data'!$E$29,0,10*ROW('Water Data'!E61)))</f>
        <v/>
      </c>
      <c r="CA67" s="34" t="str">
        <f ca="1">+IF(OFFSET('Water Data'!$E$30,0,10*ROW('Water Data'!E61))="","",OFFSET('Water Data'!$E$30,0,10*ROW('Water Data'!E61)))</f>
        <v/>
      </c>
      <c r="CB67" s="34" t="str">
        <f ca="1">+IF(OFFSET('Water Data'!$F$28,0,10*ROW('Water Data'!F61))="","",OFFSET('Water Data'!$F$28,0,10*ROW('Water Data'!F61)))</f>
        <v/>
      </c>
      <c r="CC67" s="34" t="str">
        <f ca="1">+IF(OFFSET('Water Data'!$F$29,0,10*ROW('Water Data'!F61))="","",OFFSET('Water Data'!$F$29,0,10*ROW('Water Data'!F61)))</f>
        <v/>
      </c>
      <c r="CD67" s="34" t="str">
        <f ca="1">+IF(OFFSET('Water Data'!$F$30,0,10*ROW('Water Data'!F61))="","",OFFSET('Water Data'!$F$30,0,10*ROW('Water Data'!F61)))</f>
        <v/>
      </c>
      <c r="CE67" s="34" t="str">
        <f ca="1">+IF(OFFSET('Water Data'!$G$28,0,10*ROW('Water Data'!G61))="","",OFFSET('Water Data'!$G$28,0,10*ROW('Water Data'!G61)))</f>
        <v/>
      </c>
      <c r="CF67" s="34" t="str">
        <f ca="1">+IF(OFFSET('Water Data'!$G$29,0,10*ROW('Water Data'!G61))="","",OFFSET('Water Data'!$G$29,0,10*ROW('Water Data'!G61)))</f>
        <v/>
      </c>
      <c r="CG67" s="34" t="str">
        <f ca="1">+IF(OFFSET('Water Data'!$G$30,0,10*ROW('Water Data'!G61))="","",OFFSET('Water Data'!$G$30,0,10*ROW('Water Data'!G61)))</f>
        <v/>
      </c>
      <c r="CH67" s="34" t="str">
        <f ca="1">+IF(OFFSET('Water Data'!$H$28,0,10*ROW('Water Data'!H61))="","",OFFSET('Water Data'!$H$28,0,10*ROW('Water Data'!H61)))</f>
        <v/>
      </c>
      <c r="CI67" s="34" t="str">
        <f ca="1">+IF(OFFSET('Water Data'!$H$29,0,10*ROW('Water Data'!H61))="","",OFFSET('Water Data'!$H$29,0,10*ROW('Water Data'!H61)))</f>
        <v/>
      </c>
      <c r="CJ67" s="34" t="str">
        <f ca="1">+IF(OFFSET('Water Data'!$H$30,0,10*ROW('Water Data'!H61))="","",OFFSET('Water Data'!$H$30,0,10*ROW('Water Data'!H61)))</f>
        <v/>
      </c>
      <c r="CK67" s="34" t="str">
        <f ca="1">+IF(OFFSET('Sanitation Data'!$C$29,0,10*ROW('Sanitation Data'!C61))="","",OFFSET('Sanitation Data'!$C$29,0,10*ROW('Sanitation Data'!C61)))</f>
        <v/>
      </c>
      <c r="CL67" s="34" t="str">
        <f ca="1">+IF(OFFSET('Sanitation Data'!$C$30,0,10*ROW('Sanitation Data'!C61))="","",OFFSET('Sanitation Data'!$C$30,0,10*ROW('Sanitation Data'!C61)))</f>
        <v/>
      </c>
      <c r="CM67" s="34" t="str">
        <f ca="1">+IF(OFFSET('Sanitation Data'!$C$31,0,10*ROW('Sanitation Data'!C61))="","",OFFSET('Sanitation Data'!$C$31,0,10*ROW('Sanitation Data'!C61)))</f>
        <v/>
      </c>
      <c r="CN67" s="34" t="str">
        <f ca="1">+IF(OFFSET('Sanitation Data'!$C$32,0,10*ROW('Sanitation Data'!C61))="","",OFFSET('Sanitation Data'!$C$32,0,10*ROW('Sanitation Data'!C61)))</f>
        <v/>
      </c>
      <c r="CO67" s="34" t="str">
        <f ca="1">+IF(OFFSET('Sanitation Data'!$C$33,0,10*ROW('Sanitation Data'!C61))="","",OFFSET('Sanitation Data'!$C$33,0,10*ROW('Sanitation Data'!C61)))</f>
        <v/>
      </c>
      <c r="CP67" s="34" t="str">
        <f ca="1">+IF(OFFSET('Sanitation Data'!$D$29,0,10*ROW('Sanitation Data'!D61))="","",OFFSET('Sanitation Data'!$D$29,0,10*ROW('Sanitation Data'!D61)))</f>
        <v/>
      </c>
      <c r="CQ67" s="34" t="str">
        <f ca="1">+IF(OFFSET('Sanitation Data'!$D$30,0,10*ROW('Sanitation Data'!D61))="","",OFFSET('Sanitation Data'!$D$30,0,10*ROW('Sanitation Data'!D61)))</f>
        <v/>
      </c>
      <c r="CR67" s="34" t="str">
        <f ca="1">+IF(OFFSET('Sanitation Data'!$D$31,0,10*ROW('Sanitation Data'!D61))="","",OFFSET('Sanitation Data'!$D$31,0,10*ROW('Sanitation Data'!D61)))</f>
        <v/>
      </c>
      <c r="CS67" s="34" t="str">
        <f ca="1">+IF(OFFSET('Sanitation Data'!$D$32,0,10*ROW('Sanitation Data'!D61))="","",OFFSET('Sanitation Data'!$D$32,0,10*ROW('Sanitation Data'!D61)))</f>
        <v/>
      </c>
      <c r="CT67" s="34" t="str">
        <f ca="1">+IF(OFFSET('Sanitation Data'!$D$33,0,10*ROW('Sanitation Data'!D61))="","",OFFSET('Sanitation Data'!$D$33,0,10*ROW('Sanitation Data'!D61)))</f>
        <v/>
      </c>
      <c r="CU67" s="34" t="str">
        <f ca="1">+IF(OFFSET('Sanitation Data'!$E$29,0,10*ROW('Sanitation Data'!E61))="","",OFFSET('Sanitation Data'!$E$29,0,10*ROW('Sanitation Data'!E61)))</f>
        <v/>
      </c>
      <c r="CV67" s="34" t="str">
        <f ca="1">+IF(OFFSET('Sanitation Data'!$E$30,0,10*ROW('Sanitation Data'!E61))="","",OFFSET('Sanitation Data'!$E$30,0,10*ROW('Sanitation Data'!E61)))</f>
        <v/>
      </c>
      <c r="CW67" s="34" t="str">
        <f ca="1">+IF(OFFSET('Sanitation Data'!$E$31,0,10*ROW('Sanitation Data'!E61))="","",OFFSET('Sanitation Data'!$E$31,0,10*ROW('Sanitation Data'!E61)))</f>
        <v/>
      </c>
      <c r="CX67" s="34" t="str">
        <f ca="1">+IF(OFFSET('Sanitation Data'!$E$32,0,10*ROW('Sanitation Data'!E61))="","",OFFSET('Sanitation Data'!$E$32,0,10*ROW('Sanitation Data'!E61)))</f>
        <v/>
      </c>
      <c r="CY67" s="34" t="str">
        <f ca="1">+IF(OFFSET('Sanitation Data'!$E$33,0,10*ROW('Sanitation Data'!E61))="","",OFFSET('Sanitation Data'!$E$33,0,10*ROW('Sanitation Data'!E61)))</f>
        <v/>
      </c>
      <c r="CZ67" s="34" t="str">
        <f ca="1">+IF(OFFSET('Sanitation Data'!$F$29,0,10*ROW('Sanitation Data'!F61))="","",OFFSET('Sanitation Data'!$F$29,0,10*ROW('Sanitation Data'!F61)))</f>
        <v/>
      </c>
      <c r="DA67" s="34" t="str">
        <f ca="1">+IF(OFFSET('Sanitation Data'!$F$30,0,10*ROW('Sanitation Data'!F61))="","",OFFSET('Sanitation Data'!$F$30,0,10*ROW('Sanitation Data'!F61)))</f>
        <v/>
      </c>
      <c r="DB67" s="34" t="str">
        <f ca="1">+IF(OFFSET('Sanitation Data'!$F$31,0,10*ROW('Sanitation Data'!F61))="","",OFFSET('Sanitation Data'!$F$31,0,10*ROW('Sanitation Data'!F61)))</f>
        <v/>
      </c>
      <c r="DC67" s="34" t="str">
        <f ca="1">+IF(OFFSET('Sanitation Data'!$F$32,0,10*ROW('Sanitation Data'!F61))="","",OFFSET('Sanitation Data'!$F$32,0,10*ROW('Sanitation Data'!F61)))</f>
        <v/>
      </c>
      <c r="DD67" s="34" t="str">
        <f ca="1">+IF(OFFSET('Sanitation Data'!$F$33,0,10*ROW('Sanitation Data'!F61))="","",OFFSET('Sanitation Data'!$F$33,0,10*ROW('Sanitation Data'!F61)))</f>
        <v/>
      </c>
      <c r="DE67" s="34" t="str">
        <f ca="1">+IF(OFFSET('Sanitation Data'!$G$29,0,10*ROW('Sanitation Data'!G61))="","",OFFSET('Sanitation Data'!$G$29,0,10*ROW('Sanitation Data'!G61)))</f>
        <v/>
      </c>
      <c r="DF67" s="34" t="str">
        <f ca="1">+IF(OFFSET('Sanitation Data'!$G$30,0,10*ROW('Sanitation Data'!G61))="","",OFFSET('Sanitation Data'!$G$30,0,10*ROW('Sanitation Data'!G61)))</f>
        <v/>
      </c>
      <c r="DG67" s="34" t="str">
        <f ca="1">+IF(OFFSET('Sanitation Data'!$G$31,0,10*ROW('Sanitation Data'!G61))="","",OFFSET('Sanitation Data'!$G$31,0,10*ROW('Sanitation Data'!G61)))</f>
        <v/>
      </c>
      <c r="DH67" s="34" t="str">
        <f ca="1">+IF(OFFSET('Sanitation Data'!$G$32,0,10*ROW('Sanitation Data'!G61))="","",OFFSET('Sanitation Data'!$G$32,0,10*ROW('Sanitation Data'!G61)))</f>
        <v/>
      </c>
      <c r="DI67" s="34" t="str">
        <f ca="1">+IF(OFFSET('Sanitation Data'!$G$33,0,10*ROW('Sanitation Data'!G61))="","",OFFSET('Sanitation Data'!$G$33,0,10*ROW('Sanitation Data'!G61)))</f>
        <v/>
      </c>
      <c r="DJ67" s="34" t="str">
        <f ca="1">+IF(OFFSET('Sanitation Data'!$H$29,0,10*ROW('Sanitation Data'!H61))="","",OFFSET('Sanitation Data'!$H$29,0,10*ROW('Sanitation Data'!H61)))</f>
        <v/>
      </c>
      <c r="DK67" s="34" t="str">
        <f ca="1">+IF(OFFSET('Sanitation Data'!$H$30,0,10*ROW('Sanitation Data'!H61))="","",OFFSET('Sanitation Data'!$H$30,0,10*ROW('Sanitation Data'!H61)))</f>
        <v/>
      </c>
      <c r="DL67" s="34" t="str">
        <f ca="1">+IF(OFFSET('Sanitation Data'!$H$31,0,10*ROW('Sanitation Data'!H61))="","",OFFSET('Sanitation Data'!$H$31,0,10*ROW('Sanitation Data'!H61)))</f>
        <v/>
      </c>
      <c r="DM67" s="34" t="str">
        <f ca="1">+IF(OFFSET('Sanitation Data'!$H$32,0,10*ROW('Sanitation Data'!H61))="","",OFFSET('Sanitation Data'!$H$32,0,10*ROW('Sanitation Data'!H61)))</f>
        <v/>
      </c>
      <c r="DN67" s="34" t="str">
        <f ca="1">+IF(OFFSET('Sanitation Data'!$H$33,0,10*ROW('Sanitation Data'!H61))="","",OFFSET('Sanitation Data'!$H$33,0,10*ROW('Sanitation Data'!H61)))</f>
        <v/>
      </c>
      <c r="DO67" s="34" t="str">
        <f ca="1">+IF(OFFSET('Hygiene Data'!$C$12,0,10*ROW('Hygiene Data'!C61))="","",OFFSET('Hygiene Data'!$C$12,0,10*ROW('Hygiene Data'!C61)))</f>
        <v/>
      </c>
      <c r="DP67" s="34" t="str">
        <f ca="1">+IF(OFFSET('Hygiene Data'!$C$13,0,10*ROW('Hygiene Data'!C61))="","",OFFSET('Hygiene Data'!$C$13,0,10*ROW('Hygiene Data'!C61)))</f>
        <v/>
      </c>
      <c r="DQ67" s="34" t="str">
        <f ca="1">+IF(OFFSET('Hygiene Data'!$C$14,0,10*ROW('Hygiene Data'!C61))="","",OFFSET('Hygiene Data'!$C$14,0,10*ROW('Hygiene Data'!C61)))</f>
        <v/>
      </c>
      <c r="DR67" s="34" t="str">
        <f ca="1">+IF(OFFSET('Hygiene Data'!$D$12,0,10*ROW('Hygiene Data'!D61))="","",OFFSET('Hygiene Data'!$D$12,0,10*ROW('Hygiene Data'!D61)))</f>
        <v/>
      </c>
      <c r="DS67" s="34" t="str">
        <f ca="1">+IF(OFFSET('Hygiene Data'!$D$13,0,10*ROW('Hygiene Data'!D61))="","",OFFSET('Hygiene Data'!$D$13,0,10*ROW('Hygiene Data'!D61)))</f>
        <v/>
      </c>
      <c r="DT67" s="34" t="str">
        <f ca="1">+IF(OFFSET('Hygiene Data'!$D$14,0,10*ROW('Hygiene Data'!D61))="","",OFFSET('Hygiene Data'!$D$14,0,10*ROW('Hygiene Data'!D61)))</f>
        <v/>
      </c>
      <c r="DU67" s="34" t="str">
        <f ca="1">+IF(OFFSET('Hygiene Data'!$E$12,0,10*ROW('Hygiene Data'!E61))="","",OFFSET('Hygiene Data'!$E$12,0,10*ROW('Hygiene Data'!E61)))</f>
        <v/>
      </c>
      <c r="DV67" s="34" t="str">
        <f ca="1">+IF(OFFSET('Hygiene Data'!$E$13,0,10*ROW('Hygiene Data'!E61))="","",OFFSET('Hygiene Data'!$E$13,0,10*ROW('Hygiene Data'!E61)))</f>
        <v/>
      </c>
      <c r="DW67" s="34" t="str">
        <f ca="1">+IF(OFFSET('Hygiene Data'!$E$14,0,10*ROW('Hygiene Data'!E61))="","",OFFSET('Hygiene Data'!$E$14,0,10*ROW('Hygiene Data'!E61)))</f>
        <v/>
      </c>
      <c r="DX67" s="34" t="str">
        <f ca="1">+IF(OFFSET('Hygiene Data'!$F$12,0,10*ROW('Hygiene Data'!F61))="","",OFFSET('Hygiene Data'!$F$12,0,10*ROW('Hygiene Data'!F61)))</f>
        <v/>
      </c>
      <c r="DY67" s="34" t="str">
        <f ca="1">+IF(OFFSET('Hygiene Data'!$F$13,0,10*ROW('Hygiene Data'!F61))="","",OFFSET('Hygiene Data'!$F$13,0,10*ROW('Hygiene Data'!F61)))</f>
        <v/>
      </c>
      <c r="DZ67" s="34" t="str">
        <f ca="1">+IF(OFFSET('Hygiene Data'!$F$14,0,10*ROW('Hygiene Data'!F61))="","",OFFSET('Hygiene Data'!$F$14,0,10*ROW('Hygiene Data'!F61)))</f>
        <v/>
      </c>
      <c r="EA67" s="34" t="str">
        <f ca="1">+IF(OFFSET('Hygiene Data'!$G$12,0,10*ROW('Hygiene Data'!G61))="","",OFFSET('Hygiene Data'!$G$12,0,10*ROW('Hygiene Data'!G61)))</f>
        <v/>
      </c>
      <c r="EB67" s="34" t="str">
        <f ca="1">+IF(OFFSET('Hygiene Data'!$G$13,0,10*ROW('Hygiene Data'!G61))="","",OFFSET('Hygiene Data'!$G$13,0,10*ROW('Hygiene Data'!G61)))</f>
        <v/>
      </c>
      <c r="EC67" s="34" t="str">
        <f ca="1">+IF(OFFSET('Hygiene Data'!$G$14,0,10*ROW('Hygiene Data'!G61))="","",OFFSET('Hygiene Data'!$G$14,0,10*ROW('Hygiene Data'!G61)))</f>
        <v/>
      </c>
      <c r="ED67" s="34" t="str">
        <f ca="1">+IF(OFFSET('Hygiene Data'!$H$12,0,10*ROW('Hygiene Data'!H61))="","",OFFSET('Hygiene Data'!$H$12,0,10*ROW('Hygiene Data'!H61)))</f>
        <v/>
      </c>
      <c r="EE67" s="34" t="str">
        <f ca="1">+IF(OFFSET('Hygiene Data'!$H$13,0,10*ROW('Hygiene Data'!H61))="","",OFFSET('Hygiene Data'!$H$13,0,10*ROW('Hygiene Data'!H61)))</f>
        <v/>
      </c>
      <c r="EF67" s="34" t="str">
        <f ca="1">+IF(OFFSET('Hygiene Data'!$H$14,0,10*ROW('Hygiene Data'!H61))="","",OFFSET('Hygiene Data'!$H$14,0,10*ROW('Hygiene Data'!H61)))</f>
        <v/>
      </c>
    </row>
    <row r="68" spans="1:136" x14ac:dyDescent="0.25">
      <c r="A68" s="57" t="str">
        <f ca="1">+IF(OFFSET('Water Data'!$B$1,0,10*ROW('Water Data'!B65))="","",OFFSET('Water Data'!$B$1,0,10*ROW('Water Data'!B65)))</f>
        <v/>
      </c>
      <c r="B68" s="57" t="str">
        <f ca="1">+IF(OFFSET('Water Data'!$A$3,0,10*ROW('Water Data'!A65))="","",OFFSET('Water Data'!$A$3,0,10*ROW('Water Data'!A65)))</f>
        <v/>
      </c>
      <c r="C68" s="57" t="str">
        <f ca="1">+IF(OFFSET('Water Data'!$C$3,0,10*ROW('Water Data'!C65))="","",OFFSET('Water Data'!$C$3,0,10*ROW('Water Data'!C65)))</f>
        <v/>
      </c>
      <c r="D68" s="248" t="e">
        <f ca="1">+IF(AND(ISNUMBER(OFFSET('Water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8" t="e">
        <f ca="1">+IF(AND(ISNUMBER(OFFSET('Water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8" t="e">
        <f ca="1">+IF(AND(ISNUMBER(OFFSET('Water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8" t="e">
        <f ca="1">+IF(AND(ISNUMBER(OFFSET('Water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8" t="e">
        <f ca="1">+IF(AND(ISNUMBER(OFFSET('Water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8" t="e">
        <f ca="1">+IF(AND(ISNUMBER(OFFSET('Water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8" t="e">
        <f ca="1">+IF(AND(ISNUMBER(OFFSET('Water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8" t="e">
        <f ca="1">+IF(AND(ISNUMBER(OFFSET('Water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8" t="e">
        <f ca="1">+IF(AND(ISNUMBER(OFFSET('Water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8" t="e">
        <f ca="1">+IF(AND(ISNUMBER(OFFSET('Water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8" t="e">
        <f ca="1">+IF(AND(ISNUMBER(OFFSET('Water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8" t="e">
        <f ca="1">+IF(AND(ISNUMBER(OFFSET('Water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8" t="e">
        <f ca="1">+IF(AND(ISNUMBER(OFFSET('Water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8" t="e">
        <f ca="1">+IF(AND(ISNUMBER(OFFSET('Water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8" t="e">
        <f ca="1">+IF(AND(ISNUMBER(OFFSET('Water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8" t="e">
        <f ca="1">+IF(AND(ISNUMBER(OFFSET('Water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8" t="e">
        <f ca="1">+IF(AND(ISNUMBER(OFFSET('Water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8" t="e">
        <f ca="1">+IF(AND(ISNUMBER(OFFSET('Water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9" t="e">
        <f ca="1">+IF(AND(ISNUMBER(OFFSET('Sanitation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9" t="e">
        <f ca="1">+IF(AND(ISNUMBER(OFFSET('Sanitation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9" t="e">
        <f ca="1">+IF(AND(ISNUMBER(OFFSET('Sanitation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9" t="e">
        <f ca="1">+IF(AND(ISNUMBER(OFFSET('Sanitation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9" t="e">
        <f ca="1">+IF(AND(ISNUMBER(OFFSET('Sanitation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9" t="e">
        <f ca="1">+IF(AND(ISNUMBER(OFFSET('Sanitation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9" t="e">
        <f ca="1">+IF(AND(ISNUMBER(OFFSET('Sanitation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9" t="e">
        <f ca="1">+IF(AND(ISNUMBER(OFFSET('Sanitation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9" t="e">
        <f ca="1">+IF(AND(ISNUMBER(OFFSET('Sanitation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9" t="e">
        <f ca="1">+IF(AND(ISNUMBER(OFFSET('Sanitation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9" t="e">
        <f ca="1">+IF(AND(ISNUMBER(OFFSET('Sanitation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9" t="e">
        <f ca="1">+IF(AND(ISNUMBER(OFFSET('Sanitation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9" t="e">
        <f ca="1">+IF(AND(ISNUMBER(OFFSET('Sanitation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9" t="e">
        <f ca="1">+IF(AND(ISNUMBER(OFFSET('Sanitation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9" t="e">
        <f ca="1">+IF(AND(ISNUMBER(OFFSET('Sanitation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9" t="e">
        <f ca="1">+IF(AND(ISNUMBER(OFFSET('Sanitation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9" t="e">
        <f ca="1">+IF(AND(ISNUMBER(OFFSET('Sanitation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9" t="e">
        <f ca="1">+IF(AND(ISNUMBER(OFFSET('Sanitation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9" t="e">
        <f ca="1">+IF(AND(ISNUMBER(OFFSET('Sanitation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9" t="e">
        <f ca="1">+IF(AND(ISNUMBER(OFFSET('Sanitation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9" t="e">
        <f ca="1">+IF(AND(ISNUMBER(OFFSET('Sanitation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9" t="e">
        <f ca="1">+IF(AND(ISNUMBER(OFFSET('Sanitation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9" t="e">
        <f ca="1">+IF(AND(ISNUMBER(OFFSET('Sanitation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9" t="e">
        <f ca="1">+IF(AND(ISNUMBER(OFFSET('Sanitation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9" t="e">
        <f ca="1">+IF(AND(ISNUMBER(OFFSET('Sanitation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9" t="e">
        <f ca="1">+IF(AND(ISNUMBER(OFFSET('Sanitation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9" t="e">
        <f ca="1">+IF(AND(ISNUMBER(OFFSET('Sanitation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9" t="e">
        <f ca="1">+IF(AND(ISNUMBER(OFFSET('Sanitation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9" t="e">
        <f ca="1">+IF(AND(ISNUMBER(OFFSET('Sanitation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9" t="e">
        <f ca="1">+IF(AND(ISNUMBER(OFFSET('Sanitation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0" t="e">
        <f ca="1">+IF(AND(ISNUMBER(OFFSET('Hygiene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0" t="e">
        <f ca="1">+IF(AND(ISNUMBER(OFFSET('Hygiene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0" t="e">
        <f ca="1">+IF(AND(ISNUMBER(OFFSET('Hygiene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0" t="e">
        <f ca="1">+IF(AND(ISNUMBER(OFFSET('Hygiene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0" t="e">
        <f ca="1">+IF(AND(ISNUMBER(OFFSET('Hygiene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0" t="e">
        <f ca="1">+IF(AND(ISNUMBER(OFFSET('Hygiene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0" t="e">
        <f ca="1">+IF(AND(ISNUMBER(OFFSET('Hygiene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0" t="e">
        <f ca="1">+IF(AND(ISNUMBER(OFFSET('Hygiene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0" t="e">
        <f ca="1">+IF(AND(ISNUMBER(OFFSET('Hygiene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0" t="e">
        <f ca="1">+IF(AND(ISNUMBER(OFFSET('Hygiene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0" t="e">
        <f ca="1">+IF(AND(ISNUMBER(OFFSET('Hygiene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0" t="e">
        <f ca="1">+IF(AND(ISNUMBER(OFFSET('Hygiene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0" t="e">
        <f ca="1">+IF(AND(ISNUMBER(OFFSET('Hygiene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0" t="e">
        <f ca="1">+IF(AND(ISNUMBER(OFFSET('Hygiene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0" t="e">
        <f ca="1">+IF(AND(ISNUMBER(OFFSET('Hygiene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0" t="e">
        <f ca="1">+IF(AND(ISNUMBER(OFFSET('Hygiene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0" t="e">
        <f ca="1">+IF(AND(ISNUMBER(OFFSET('Hygiene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0" t="e">
        <f ca="1">+IF(AND(ISNUMBER(OFFSET('Hygiene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1">+IF(OFFSET('Water Data'!$C$28,0,10*ROW('Water Data'!C62))="","",OFFSET('Water Data'!$C$28,0,10*ROW('Water Data'!C62)))</f>
        <v/>
      </c>
      <c r="BT68" s="34" t="str">
        <f ca="1">+IF(OFFSET('Water Data'!$C$29,0,10*ROW('Water Data'!C62))="","",OFFSET('Water Data'!$C$29,0,10*ROW('Water Data'!C62)))</f>
        <v/>
      </c>
      <c r="BU68" s="34" t="str">
        <f ca="1">+IF(OFFSET('Water Data'!$C$30,0,10*ROW('Water Data'!C62))="","",OFFSET('Water Data'!$C$30,0,10*ROW('Water Data'!C62)))</f>
        <v/>
      </c>
      <c r="BV68" s="34" t="str">
        <f ca="1">+IF(OFFSET('Water Data'!$D$28,0,10*ROW('Water Data'!D62))="","",OFFSET('Water Data'!$D$28,0,10*ROW('Water Data'!D62)))</f>
        <v/>
      </c>
      <c r="BW68" s="34" t="str">
        <f ca="1">+IF(OFFSET('Water Data'!$D$29,0,10*ROW('Water Data'!D62))="","",OFFSET('Water Data'!$D$29,0,10*ROW('Water Data'!D62)))</f>
        <v/>
      </c>
      <c r="BX68" s="34" t="str">
        <f ca="1">+IF(OFFSET('Water Data'!$D$30,0,10*ROW('Water Data'!D62))="","",OFFSET('Water Data'!$D$30,0,10*ROW('Water Data'!D62)))</f>
        <v/>
      </c>
      <c r="BY68" s="34" t="str">
        <f ca="1">+IF(OFFSET('Water Data'!$E$28,0,10*ROW('Water Data'!E62))="","",OFFSET('Water Data'!$E$28,0,10*ROW('Water Data'!E62)))</f>
        <v/>
      </c>
      <c r="BZ68" s="34" t="str">
        <f ca="1">+IF(OFFSET('Water Data'!$E$29,0,10*ROW('Water Data'!E62))="","",OFFSET('Water Data'!$E$29,0,10*ROW('Water Data'!E62)))</f>
        <v/>
      </c>
      <c r="CA68" s="34" t="str">
        <f ca="1">+IF(OFFSET('Water Data'!$E$30,0,10*ROW('Water Data'!E62))="","",OFFSET('Water Data'!$E$30,0,10*ROW('Water Data'!E62)))</f>
        <v/>
      </c>
      <c r="CB68" s="34" t="str">
        <f ca="1">+IF(OFFSET('Water Data'!$F$28,0,10*ROW('Water Data'!F62))="","",OFFSET('Water Data'!$F$28,0,10*ROW('Water Data'!F62)))</f>
        <v/>
      </c>
      <c r="CC68" s="34" t="str">
        <f ca="1">+IF(OFFSET('Water Data'!$F$29,0,10*ROW('Water Data'!F62))="","",OFFSET('Water Data'!$F$29,0,10*ROW('Water Data'!F62)))</f>
        <v/>
      </c>
      <c r="CD68" s="34" t="str">
        <f ca="1">+IF(OFFSET('Water Data'!$F$30,0,10*ROW('Water Data'!F62))="","",OFFSET('Water Data'!$F$30,0,10*ROW('Water Data'!F62)))</f>
        <v/>
      </c>
      <c r="CE68" s="34" t="str">
        <f ca="1">+IF(OFFSET('Water Data'!$G$28,0,10*ROW('Water Data'!G62))="","",OFFSET('Water Data'!$G$28,0,10*ROW('Water Data'!G62)))</f>
        <v/>
      </c>
      <c r="CF68" s="34" t="str">
        <f ca="1">+IF(OFFSET('Water Data'!$G$29,0,10*ROW('Water Data'!G62))="","",OFFSET('Water Data'!$G$29,0,10*ROW('Water Data'!G62)))</f>
        <v/>
      </c>
      <c r="CG68" s="34" t="str">
        <f ca="1">+IF(OFFSET('Water Data'!$G$30,0,10*ROW('Water Data'!G62))="","",OFFSET('Water Data'!$G$30,0,10*ROW('Water Data'!G62)))</f>
        <v/>
      </c>
      <c r="CH68" s="34" t="str">
        <f ca="1">+IF(OFFSET('Water Data'!$H$28,0,10*ROW('Water Data'!H62))="","",OFFSET('Water Data'!$H$28,0,10*ROW('Water Data'!H62)))</f>
        <v/>
      </c>
      <c r="CI68" s="34" t="str">
        <f ca="1">+IF(OFFSET('Water Data'!$H$29,0,10*ROW('Water Data'!H62))="","",OFFSET('Water Data'!$H$29,0,10*ROW('Water Data'!H62)))</f>
        <v/>
      </c>
      <c r="CJ68" s="34" t="str">
        <f ca="1">+IF(OFFSET('Water Data'!$H$30,0,10*ROW('Water Data'!H62))="","",OFFSET('Water Data'!$H$30,0,10*ROW('Water Data'!H62)))</f>
        <v/>
      </c>
      <c r="CK68" s="34" t="str">
        <f ca="1">+IF(OFFSET('Sanitation Data'!$C$29,0,10*ROW('Sanitation Data'!C62))="","",OFFSET('Sanitation Data'!$C$29,0,10*ROW('Sanitation Data'!C62)))</f>
        <v/>
      </c>
      <c r="CL68" s="34" t="str">
        <f ca="1">+IF(OFFSET('Sanitation Data'!$C$30,0,10*ROW('Sanitation Data'!C62))="","",OFFSET('Sanitation Data'!$C$30,0,10*ROW('Sanitation Data'!C62)))</f>
        <v/>
      </c>
      <c r="CM68" s="34" t="str">
        <f ca="1">+IF(OFFSET('Sanitation Data'!$C$31,0,10*ROW('Sanitation Data'!C62))="","",OFFSET('Sanitation Data'!$C$31,0,10*ROW('Sanitation Data'!C62)))</f>
        <v/>
      </c>
      <c r="CN68" s="34" t="str">
        <f ca="1">+IF(OFFSET('Sanitation Data'!$C$32,0,10*ROW('Sanitation Data'!C62))="","",OFFSET('Sanitation Data'!$C$32,0,10*ROW('Sanitation Data'!C62)))</f>
        <v/>
      </c>
      <c r="CO68" s="34" t="str">
        <f ca="1">+IF(OFFSET('Sanitation Data'!$C$33,0,10*ROW('Sanitation Data'!C62))="","",OFFSET('Sanitation Data'!$C$33,0,10*ROW('Sanitation Data'!C62)))</f>
        <v/>
      </c>
      <c r="CP68" s="34" t="str">
        <f ca="1">+IF(OFFSET('Sanitation Data'!$D$29,0,10*ROW('Sanitation Data'!D62))="","",OFFSET('Sanitation Data'!$D$29,0,10*ROW('Sanitation Data'!D62)))</f>
        <v/>
      </c>
      <c r="CQ68" s="34" t="str">
        <f ca="1">+IF(OFFSET('Sanitation Data'!$D$30,0,10*ROW('Sanitation Data'!D62))="","",OFFSET('Sanitation Data'!$D$30,0,10*ROW('Sanitation Data'!D62)))</f>
        <v/>
      </c>
      <c r="CR68" s="34" t="str">
        <f ca="1">+IF(OFFSET('Sanitation Data'!$D$31,0,10*ROW('Sanitation Data'!D62))="","",OFFSET('Sanitation Data'!$D$31,0,10*ROW('Sanitation Data'!D62)))</f>
        <v/>
      </c>
      <c r="CS68" s="34" t="str">
        <f ca="1">+IF(OFFSET('Sanitation Data'!$D$32,0,10*ROW('Sanitation Data'!D62))="","",OFFSET('Sanitation Data'!$D$32,0,10*ROW('Sanitation Data'!D62)))</f>
        <v/>
      </c>
      <c r="CT68" s="34" t="str">
        <f ca="1">+IF(OFFSET('Sanitation Data'!$D$33,0,10*ROW('Sanitation Data'!D62))="","",OFFSET('Sanitation Data'!$D$33,0,10*ROW('Sanitation Data'!D62)))</f>
        <v/>
      </c>
      <c r="CU68" s="34" t="str">
        <f ca="1">+IF(OFFSET('Sanitation Data'!$E$29,0,10*ROW('Sanitation Data'!E62))="","",OFFSET('Sanitation Data'!$E$29,0,10*ROW('Sanitation Data'!E62)))</f>
        <v/>
      </c>
      <c r="CV68" s="34" t="str">
        <f ca="1">+IF(OFFSET('Sanitation Data'!$E$30,0,10*ROW('Sanitation Data'!E62))="","",OFFSET('Sanitation Data'!$E$30,0,10*ROW('Sanitation Data'!E62)))</f>
        <v/>
      </c>
      <c r="CW68" s="34" t="str">
        <f ca="1">+IF(OFFSET('Sanitation Data'!$E$31,0,10*ROW('Sanitation Data'!E62))="","",OFFSET('Sanitation Data'!$E$31,0,10*ROW('Sanitation Data'!E62)))</f>
        <v/>
      </c>
      <c r="CX68" s="34" t="str">
        <f ca="1">+IF(OFFSET('Sanitation Data'!$E$32,0,10*ROW('Sanitation Data'!E62))="","",OFFSET('Sanitation Data'!$E$32,0,10*ROW('Sanitation Data'!E62)))</f>
        <v/>
      </c>
      <c r="CY68" s="34" t="str">
        <f ca="1">+IF(OFFSET('Sanitation Data'!$E$33,0,10*ROW('Sanitation Data'!E62))="","",OFFSET('Sanitation Data'!$E$33,0,10*ROW('Sanitation Data'!E62)))</f>
        <v/>
      </c>
      <c r="CZ68" s="34" t="str">
        <f ca="1">+IF(OFFSET('Sanitation Data'!$F$29,0,10*ROW('Sanitation Data'!F62))="","",OFFSET('Sanitation Data'!$F$29,0,10*ROW('Sanitation Data'!F62)))</f>
        <v/>
      </c>
      <c r="DA68" s="34" t="str">
        <f ca="1">+IF(OFFSET('Sanitation Data'!$F$30,0,10*ROW('Sanitation Data'!F62))="","",OFFSET('Sanitation Data'!$F$30,0,10*ROW('Sanitation Data'!F62)))</f>
        <v/>
      </c>
      <c r="DB68" s="34" t="str">
        <f ca="1">+IF(OFFSET('Sanitation Data'!$F$31,0,10*ROW('Sanitation Data'!F62))="","",OFFSET('Sanitation Data'!$F$31,0,10*ROW('Sanitation Data'!F62)))</f>
        <v/>
      </c>
      <c r="DC68" s="34" t="str">
        <f ca="1">+IF(OFFSET('Sanitation Data'!$F$32,0,10*ROW('Sanitation Data'!F62))="","",OFFSET('Sanitation Data'!$F$32,0,10*ROW('Sanitation Data'!F62)))</f>
        <v/>
      </c>
      <c r="DD68" s="34" t="str">
        <f ca="1">+IF(OFFSET('Sanitation Data'!$F$33,0,10*ROW('Sanitation Data'!F62))="","",OFFSET('Sanitation Data'!$F$33,0,10*ROW('Sanitation Data'!F62)))</f>
        <v/>
      </c>
      <c r="DE68" s="34" t="str">
        <f ca="1">+IF(OFFSET('Sanitation Data'!$G$29,0,10*ROW('Sanitation Data'!G62))="","",OFFSET('Sanitation Data'!$G$29,0,10*ROW('Sanitation Data'!G62)))</f>
        <v/>
      </c>
      <c r="DF68" s="34" t="str">
        <f ca="1">+IF(OFFSET('Sanitation Data'!$G$30,0,10*ROW('Sanitation Data'!G62))="","",OFFSET('Sanitation Data'!$G$30,0,10*ROW('Sanitation Data'!G62)))</f>
        <v/>
      </c>
      <c r="DG68" s="34" t="str">
        <f ca="1">+IF(OFFSET('Sanitation Data'!$G$31,0,10*ROW('Sanitation Data'!G62))="","",OFFSET('Sanitation Data'!$G$31,0,10*ROW('Sanitation Data'!G62)))</f>
        <v/>
      </c>
      <c r="DH68" s="34" t="str">
        <f ca="1">+IF(OFFSET('Sanitation Data'!$G$32,0,10*ROW('Sanitation Data'!G62))="","",OFFSET('Sanitation Data'!$G$32,0,10*ROW('Sanitation Data'!G62)))</f>
        <v/>
      </c>
      <c r="DI68" s="34" t="str">
        <f ca="1">+IF(OFFSET('Sanitation Data'!$G$33,0,10*ROW('Sanitation Data'!G62))="","",OFFSET('Sanitation Data'!$G$33,0,10*ROW('Sanitation Data'!G62)))</f>
        <v/>
      </c>
      <c r="DJ68" s="34" t="str">
        <f ca="1">+IF(OFFSET('Sanitation Data'!$H$29,0,10*ROW('Sanitation Data'!H62))="","",OFFSET('Sanitation Data'!$H$29,0,10*ROW('Sanitation Data'!H62)))</f>
        <v/>
      </c>
      <c r="DK68" s="34" t="str">
        <f ca="1">+IF(OFFSET('Sanitation Data'!$H$30,0,10*ROW('Sanitation Data'!H62))="","",OFFSET('Sanitation Data'!$H$30,0,10*ROW('Sanitation Data'!H62)))</f>
        <v/>
      </c>
      <c r="DL68" s="34" t="str">
        <f ca="1">+IF(OFFSET('Sanitation Data'!$H$31,0,10*ROW('Sanitation Data'!H62))="","",OFFSET('Sanitation Data'!$H$31,0,10*ROW('Sanitation Data'!H62)))</f>
        <v/>
      </c>
      <c r="DM68" s="34" t="str">
        <f ca="1">+IF(OFFSET('Sanitation Data'!$H$32,0,10*ROW('Sanitation Data'!H62))="","",OFFSET('Sanitation Data'!$H$32,0,10*ROW('Sanitation Data'!H62)))</f>
        <v/>
      </c>
      <c r="DN68" s="34" t="str">
        <f ca="1">+IF(OFFSET('Sanitation Data'!$H$33,0,10*ROW('Sanitation Data'!H62))="","",OFFSET('Sanitation Data'!$H$33,0,10*ROW('Sanitation Data'!H62)))</f>
        <v/>
      </c>
      <c r="DO68" s="34" t="str">
        <f ca="1">+IF(OFFSET('Hygiene Data'!$C$12,0,10*ROW('Hygiene Data'!C62))="","",OFFSET('Hygiene Data'!$C$12,0,10*ROW('Hygiene Data'!C62)))</f>
        <v/>
      </c>
      <c r="DP68" s="34" t="str">
        <f ca="1">+IF(OFFSET('Hygiene Data'!$C$13,0,10*ROW('Hygiene Data'!C62))="","",OFFSET('Hygiene Data'!$C$13,0,10*ROW('Hygiene Data'!C62)))</f>
        <v/>
      </c>
      <c r="DQ68" s="34" t="str">
        <f ca="1">+IF(OFFSET('Hygiene Data'!$C$14,0,10*ROW('Hygiene Data'!C62))="","",OFFSET('Hygiene Data'!$C$14,0,10*ROW('Hygiene Data'!C62)))</f>
        <v/>
      </c>
      <c r="DR68" s="34" t="str">
        <f ca="1">+IF(OFFSET('Hygiene Data'!$D$12,0,10*ROW('Hygiene Data'!D62))="","",OFFSET('Hygiene Data'!$D$12,0,10*ROW('Hygiene Data'!D62)))</f>
        <v/>
      </c>
      <c r="DS68" s="34" t="str">
        <f ca="1">+IF(OFFSET('Hygiene Data'!$D$13,0,10*ROW('Hygiene Data'!D62))="","",OFFSET('Hygiene Data'!$D$13,0,10*ROW('Hygiene Data'!D62)))</f>
        <v/>
      </c>
      <c r="DT68" s="34" t="str">
        <f ca="1">+IF(OFFSET('Hygiene Data'!$D$14,0,10*ROW('Hygiene Data'!D62))="","",OFFSET('Hygiene Data'!$D$14,0,10*ROW('Hygiene Data'!D62)))</f>
        <v/>
      </c>
      <c r="DU68" s="34" t="str">
        <f ca="1">+IF(OFFSET('Hygiene Data'!$E$12,0,10*ROW('Hygiene Data'!E62))="","",OFFSET('Hygiene Data'!$E$12,0,10*ROW('Hygiene Data'!E62)))</f>
        <v/>
      </c>
      <c r="DV68" s="34" t="str">
        <f ca="1">+IF(OFFSET('Hygiene Data'!$E$13,0,10*ROW('Hygiene Data'!E62))="","",OFFSET('Hygiene Data'!$E$13,0,10*ROW('Hygiene Data'!E62)))</f>
        <v/>
      </c>
      <c r="DW68" s="34" t="str">
        <f ca="1">+IF(OFFSET('Hygiene Data'!$E$14,0,10*ROW('Hygiene Data'!E62))="","",OFFSET('Hygiene Data'!$E$14,0,10*ROW('Hygiene Data'!E62)))</f>
        <v/>
      </c>
      <c r="DX68" s="34" t="str">
        <f ca="1">+IF(OFFSET('Hygiene Data'!$F$12,0,10*ROW('Hygiene Data'!F62))="","",OFFSET('Hygiene Data'!$F$12,0,10*ROW('Hygiene Data'!F62)))</f>
        <v/>
      </c>
      <c r="DY68" s="34" t="str">
        <f ca="1">+IF(OFFSET('Hygiene Data'!$F$13,0,10*ROW('Hygiene Data'!F62))="","",OFFSET('Hygiene Data'!$F$13,0,10*ROW('Hygiene Data'!F62)))</f>
        <v/>
      </c>
      <c r="DZ68" s="34" t="str">
        <f ca="1">+IF(OFFSET('Hygiene Data'!$F$14,0,10*ROW('Hygiene Data'!F62))="","",OFFSET('Hygiene Data'!$F$14,0,10*ROW('Hygiene Data'!F62)))</f>
        <v/>
      </c>
      <c r="EA68" s="34" t="str">
        <f ca="1">+IF(OFFSET('Hygiene Data'!$G$12,0,10*ROW('Hygiene Data'!G62))="","",OFFSET('Hygiene Data'!$G$12,0,10*ROW('Hygiene Data'!G62)))</f>
        <v/>
      </c>
      <c r="EB68" s="34" t="str">
        <f ca="1">+IF(OFFSET('Hygiene Data'!$G$13,0,10*ROW('Hygiene Data'!G62))="","",OFFSET('Hygiene Data'!$G$13,0,10*ROW('Hygiene Data'!G62)))</f>
        <v/>
      </c>
      <c r="EC68" s="34" t="str">
        <f ca="1">+IF(OFFSET('Hygiene Data'!$G$14,0,10*ROW('Hygiene Data'!G62))="","",OFFSET('Hygiene Data'!$G$14,0,10*ROW('Hygiene Data'!G62)))</f>
        <v/>
      </c>
      <c r="ED68" s="34" t="str">
        <f ca="1">+IF(OFFSET('Hygiene Data'!$H$12,0,10*ROW('Hygiene Data'!H62))="","",OFFSET('Hygiene Data'!$H$12,0,10*ROW('Hygiene Data'!H62)))</f>
        <v/>
      </c>
      <c r="EE68" s="34" t="str">
        <f ca="1">+IF(OFFSET('Hygiene Data'!$H$13,0,10*ROW('Hygiene Data'!H62))="","",OFFSET('Hygiene Data'!$H$13,0,10*ROW('Hygiene Data'!H62)))</f>
        <v/>
      </c>
      <c r="EF68" s="34" t="str">
        <f ca="1">+IF(OFFSET('Hygiene Data'!$H$14,0,10*ROW('Hygiene Data'!H62))="","",OFFSET('Hygiene Data'!$H$14,0,10*ROW('Hygiene Data'!H62)))</f>
        <v/>
      </c>
    </row>
    <row r="69" spans="1:136" x14ac:dyDescent="0.25">
      <c r="A69" s="57" t="str">
        <f ca="1">+IF(OFFSET('Water Data'!$B$1,0,10*ROW('Water Data'!B66))="","",OFFSET('Water Data'!$B$1,0,10*ROW('Water Data'!B66)))</f>
        <v/>
      </c>
      <c r="B69" s="57" t="str">
        <f ca="1">+IF(OFFSET('Water Data'!$A$3,0,10*ROW('Water Data'!A66))="","",OFFSET('Water Data'!$A$3,0,10*ROW('Water Data'!A66)))</f>
        <v/>
      </c>
      <c r="C69" s="57" t="str">
        <f ca="1">+IF(OFFSET('Water Data'!$C$3,0,10*ROW('Water Data'!C66))="","",OFFSET('Water Data'!$C$3,0,10*ROW('Water Data'!C66)))</f>
        <v/>
      </c>
      <c r="D69" s="248" t="e">
        <f ca="1">+IF(AND(ISNUMBER(OFFSET('Water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8" t="e">
        <f ca="1">+IF(AND(ISNUMBER(OFFSET('Water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8" t="e">
        <f ca="1">+IF(AND(ISNUMBER(OFFSET('Water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8" t="e">
        <f ca="1">+IF(AND(ISNUMBER(OFFSET('Water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8" t="e">
        <f ca="1">+IF(AND(ISNUMBER(OFFSET('Water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8" t="e">
        <f ca="1">+IF(AND(ISNUMBER(OFFSET('Water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8" t="e">
        <f ca="1">+IF(AND(ISNUMBER(OFFSET('Water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8" t="e">
        <f ca="1">+IF(AND(ISNUMBER(OFFSET('Water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8" t="e">
        <f ca="1">+IF(AND(ISNUMBER(OFFSET('Water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8" t="e">
        <f ca="1">+IF(AND(ISNUMBER(OFFSET('Water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8" t="e">
        <f ca="1">+IF(AND(ISNUMBER(OFFSET('Water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8" t="e">
        <f ca="1">+IF(AND(ISNUMBER(OFFSET('Water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8" t="e">
        <f ca="1">+IF(AND(ISNUMBER(OFFSET('Water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8" t="e">
        <f ca="1">+IF(AND(ISNUMBER(OFFSET('Water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8" t="e">
        <f ca="1">+IF(AND(ISNUMBER(OFFSET('Water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8" t="e">
        <f ca="1">+IF(AND(ISNUMBER(OFFSET('Water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8" t="e">
        <f ca="1">+IF(AND(ISNUMBER(OFFSET('Water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8" t="e">
        <f ca="1">+IF(AND(ISNUMBER(OFFSET('Water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9" t="e">
        <f ca="1">+IF(AND(ISNUMBER(OFFSET('Sanitation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9" t="e">
        <f ca="1">+IF(AND(ISNUMBER(OFFSET('Sanitation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9" t="e">
        <f ca="1">+IF(AND(ISNUMBER(OFFSET('Sanitation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9" t="e">
        <f ca="1">+IF(AND(ISNUMBER(OFFSET('Sanitation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9" t="e">
        <f ca="1">+IF(AND(ISNUMBER(OFFSET('Sanitation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9" t="e">
        <f ca="1">+IF(AND(ISNUMBER(OFFSET('Sanitation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9" t="e">
        <f ca="1">+IF(AND(ISNUMBER(OFFSET('Sanitation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9" t="e">
        <f ca="1">+IF(AND(ISNUMBER(OFFSET('Sanitation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9" t="e">
        <f ca="1">+IF(AND(ISNUMBER(OFFSET('Sanitation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9" t="e">
        <f ca="1">+IF(AND(ISNUMBER(OFFSET('Sanitation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9" t="e">
        <f ca="1">+IF(AND(ISNUMBER(OFFSET('Sanitation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9" t="e">
        <f ca="1">+IF(AND(ISNUMBER(OFFSET('Sanitation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9" t="e">
        <f ca="1">+IF(AND(ISNUMBER(OFFSET('Sanitation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9" t="e">
        <f ca="1">+IF(AND(ISNUMBER(OFFSET('Sanitation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9" t="e">
        <f ca="1">+IF(AND(ISNUMBER(OFFSET('Sanitation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9" t="e">
        <f ca="1">+IF(AND(ISNUMBER(OFFSET('Sanitation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9" t="e">
        <f ca="1">+IF(AND(ISNUMBER(OFFSET('Sanitation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9" t="e">
        <f ca="1">+IF(AND(ISNUMBER(OFFSET('Sanitation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9" t="e">
        <f ca="1">+IF(AND(ISNUMBER(OFFSET('Sanitation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9" t="e">
        <f ca="1">+IF(AND(ISNUMBER(OFFSET('Sanitation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9" t="e">
        <f ca="1">+IF(AND(ISNUMBER(OFFSET('Sanitation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9" t="e">
        <f ca="1">+IF(AND(ISNUMBER(OFFSET('Sanitation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9" t="e">
        <f ca="1">+IF(AND(ISNUMBER(OFFSET('Sanitation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9" t="e">
        <f ca="1">+IF(AND(ISNUMBER(OFFSET('Sanitation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9" t="e">
        <f ca="1">+IF(AND(ISNUMBER(OFFSET('Sanitation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9" t="e">
        <f ca="1">+IF(AND(ISNUMBER(OFFSET('Sanitation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9" t="e">
        <f ca="1">+IF(AND(ISNUMBER(OFFSET('Sanitation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9" t="e">
        <f ca="1">+IF(AND(ISNUMBER(OFFSET('Sanitation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9" t="e">
        <f ca="1">+IF(AND(ISNUMBER(OFFSET('Sanitation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9" t="e">
        <f ca="1">+IF(AND(ISNUMBER(OFFSET('Sanitation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0" t="e">
        <f ca="1">+IF(AND(ISNUMBER(OFFSET('Hygiene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0" t="e">
        <f ca="1">+IF(AND(ISNUMBER(OFFSET('Hygiene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0" t="e">
        <f ca="1">+IF(AND(ISNUMBER(OFFSET('Hygiene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0" t="e">
        <f ca="1">+IF(AND(ISNUMBER(OFFSET('Hygiene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0" t="e">
        <f ca="1">+IF(AND(ISNUMBER(OFFSET('Hygiene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0" t="e">
        <f ca="1">+IF(AND(ISNUMBER(OFFSET('Hygiene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0" t="e">
        <f ca="1">+IF(AND(ISNUMBER(OFFSET('Hygiene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0" t="e">
        <f ca="1">+IF(AND(ISNUMBER(OFFSET('Hygiene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0" t="e">
        <f ca="1">+IF(AND(ISNUMBER(OFFSET('Hygiene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0" t="e">
        <f ca="1">+IF(AND(ISNUMBER(OFFSET('Hygiene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0" t="e">
        <f ca="1">+IF(AND(ISNUMBER(OFFSET('Hygiene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0" t="e">
        <f ca="1">+IF(AND(ISNUMBER(OFFSET('Hygiene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0" t="e">
        <f ca="1">+IF(AND(ISNUMBER(OFFSET('Hygiene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0" t="e">
        <f ca="1">+IF(AND(ISNUMBER(OFFSET('Hygiene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0" t="e">
        <f ca="1">+IF(AND(ISNUMBER(OFFSET('Hygiene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0" t="e">
        <f ca="1">+IF(AND(ISNUMBER(OFFSET('Hygiene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0" t="e">
        <f ca="1">+IF(AND(ISNUMBER(OFFSET('Hygiene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0" t="e">
        <f ca="1">+IF(AND(ISNUMBER(OFFSET('Hygiene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1">+IF(OFFSET('Water Data'!$C$28,0,10*ROW('Water Data'!C63))="","",OFFSET('Water Data'!$C$28,0,10*ROW('Water Data'!C63)))</f>
        <v/>
      </c>
      <c r="BT69" s="34" t="str">
        <f ca="1">+IF(OFFSET('Water Data'!$C$29,0,10*ROW('Water Data'!C63))="","",OFFSET('Water Data'!$C$29,0,10*ROW('Water Data'!C63)))</f>
        <v/>
      </c>
      <c r="BU69" s="34" t="str">
        <f ca="1">+IF(OFFSET('Water Data'!$C$30,0,10*ROW('Water Data'!C63))="","",OFFSET('Water Data'!$C$30,0,10*ROW('Water Data'!C63)))</f>
        <v/>
      </c>
      <c r="BV69" s="34" t="str">
        <f ca="1">+IF(OFFSET('Water Data'!$D$28,0,10*ROW('Water Data'!D63))="","",OFFSET('Water Data'!$D$28,0,10*ROW('Water Data'!D63)))</f>
        <v/>
      </c>
      <c r="BW69" s="34" t="str">
        <f ca="1">+IF(OFFSET('Water Data'!$D$29,0,10*ROW('Water Data'!D63))="","",OFFSET('Water Data'!$D$29,0,10*ROW('Water Data'!D63)))</f>
        <v/>
      </c>
      <c r="BX69" s="34" t="str">
        <f ca="1">+IF(OFFSET('Water Data'!$D$30,0,10*ROW('Water Data'!D63))="","",OFFSET('Water Data'!$D$30,0,10*ROW('Water Data'!D63)))</f>
        <v/>
      </c>
      <c r="BY69" s="34" t="str">
        <f ca="1">+IF(OFFSET('Water Data'!$E$28,0,10*ROW('Water Data'!E63))="","",OFFSET('Water Data'!$E$28,0,10*ROW('Water Data'!E63)))</f>
        <v/>
      </c>
      <c r="BZ69" s="34" t="str">
        <f ca="1">+IF(OFFSET('Water Data'!$E$29,0,10*ROW('Water Data'!E63))="","",OFFSET('Water Data'!$E$29,0,10*ROW('Water Data'!E63)))</f>
        <v/>
      </c>
      <c r="CA69" s="34" t="str">
        <f ca="1">+IF(OFFSET('Water Data'!$E$30,0,10*ROW('Water Data'!E63))="","",OFFSET('Water Data'!$E$30,0,10*ROW('Water Data'!E63)))</f>
        <v/>
      </c>
      <c r="CB69" s="34" t="str">
        <f ca="1">+IF(OFFSET('Water Data'!$F$28,0,10*ROW('Water Data'!F63))="","",OFFSET('Water Data'!$F$28,0,10*ROW('Water Data'!F63)))</f>
        <v/>
      </c>
      <c r="CC69" s="34" t="str">
        <f ca="1">+IF(OFFSET('Water Data'!$F$29,0,10*ROW('Water Data'!F63))="","",OFFSET('Water Data'!$F$29,0,10*ROW('Water Data'!F63)))</f>
        <v/>
      </c>
      <c r="CD69" s="34" t="str">
        <f ca="1">+IF(OFFSET('Water Data'!$F$30,0,10*ROW('Water Data'!F63))="","",OFFSET('Water Data'!$F$30,0,10*ROW('Water Data'!F63)))</f>
        <v/>
      </c>
      <c r="CE69" s="34" t="str">
        <f ca="1">+IF(OFFSET('Water Data'!$G$28,0,10*ROW('Water Data'!G63))="","",OFFSET('Water Data'!$G$28,0,10*ROW('Water Data'!G63)))</f>
        <v/>
      </c>
      <c r="CF69" s="34" t="str">
        <f ca="1">+IF(OFFSET('Water Data'!$G$29,0,10*ROW('Water Data'!G63))="","",OFFSET('Water Data'!$G$29,0,10*ROW('Water Data'!G63)))</f>
        <v/>
      </c>
      <c r="CG69" s="34" t="str">
        <f ca="1">+IF(OFFSET('Water Data'!$G$30,0,10*ROW('Water Data'!G63))="","",OFFSET('Water Data'!$G$30,0,10*ROW('Water Data'!G63)))</f>
        <v/>
      </c>
      <c r="CH69" s="34" t="str">
        <f ca="1">+IF(OFFSET('Water Data'!$H$28,0,10*ROW('Water Data'!H63))="","",OFFSET('Water Data'!$H$28,0,10*ROW('Water Data'!H63)))</f>
        <v/>
      </c>
      <c r="CI69" s="34" t="str">
        <f ca="1">+IF(OFFSET('Water Data'!$H$29,0,10*ROW('Water Data'!H63))="","",OFFSET('Water Data'!$H$29,0,10*ROW('Water Data'!H63)))</f>
        <v/>
      </c>
      <c r="CJ69" s="34" t="str">
        <f ca="1">+IF(OFFSET('Water Data'!$H$30,0,10*ROW('Water Data'!H63))="","",OFFSET('Water Data'!$H$30,0,10*ROW('Water Data'!H63)))</f>
        <v/>
      </c>
      <c r="CK69" s="34" t="str">
        <f ca="1">+IF(OFFSET('Sanitation Data'!$C$29,0,10*ROW('Sanitation Data'!C63))="","",OFFSET('Sanitation Data'!$C$29,0,10*ROW('Sanitation Data'!C63)))</f>
        <v/>
      </c>
      <c r="CL69" s="34" t="str">
        <f ca="1">+IF(OFFSET('Sanitation Data'!$C$30,0,10*ROW('Sanitation Data'!C63))="","",OFFSET('Sanitation Data'!$C$30,0,10*ROW('Sanitation Data'!C63)))</f>
        <v/>
      </c>
      <c r="CM69" s="34" t="str">
        <f ca="1">+IF(OFFSET('Sanitation Data'!$C$31,0,10*ROW('Sanitation Data'!C63))="","",OFFSET('Sanitation Data'!$C$31,0,10*ROW('Sanitation Data'!C63)))</f>
        <v/>
      </c>
      <c r="CN69" s="34" t="str">
        <f ca="1">+IF(OFFSET('Sanitation Data'!$C$32,0,10*ROW('Sanitation Data'!C63))="","",OFFSET('Sanitation Data'!$C$32,0,10*ROW('Sanitation Data'!C63)))</f>
        <v/>
      </c>
      <c r="CO69" s="34" t="str">
        <f ca="1">+IF(OFFSET('Sanitation Data'!$C$33,0,10*ROW('Sanitation Data'!C63))="","",OFFSET('Sanitation Data'!$C$33,0,10*ROW('Sanitation Data'!C63)))</f>
        <v/>
      </c>
      <c r="CP69" s="34" t="str">
        <f ca="1">+IF(OFFSET('Sanitation Data'!$D$29,0,10*ROW('Sanitation Data'!D63))="","",OFFSET('Sanitation Data'!$D$29,0,10*ROW('Sanitation Data'!D63)))</f>
        <v/>
      </c>
      <c r="CQ69" s="34" t="str">
        <f ca="1">+IF(OFFSET('Sanitation Data'!$D$30,0,10*ROW('Sanitation Data'!D63))="","",OFFSET('Sanitation Data'!$D$30,0,10*ROW('Sanitation Data'!D63)))</f>
        <v/>
      </c>
      <c r="CR69" s="34" t="str">
        <f ca="1">+IF(OFFSET('Sanitation Data'!$D$31,0,10*ROW('Sanitation Data'!D63))="","",OFFSET('Sanitation Data'!$D$31,0,10*ROW('Sanitation Data'!D63)))</f>
        <v/>
      </c>
      <c r="CS69" s="34" t="str">
        <f ca="1">+IF(OFFSET('Sanitation Data'!$D$32,0,10*ROW('Sanitation Data'!D63))="","",OFFSET('Sanitation Data'!$D$32,0,10*ROW('Sanitation Data'!D63)))</f>
        <v/>
      </c>
      <c r="CT69" s="34" t="str">
        <f ca="1">+IF(OFFSET('Sanitation Data'!$D$33,0,10*ROW('Sanitation Data'!D63))="","",OFFSET('Sanitation Data'!$D$33,0,10*ROW('Sanitation Data'!D63)))</f>
        <v/>
      </c>
      <c r="CU69" s="34" t="str">
        <f ca="1">+IF(OFFSET('Sanitation Data'!$E$29,0,10*ROW('Sanitation Data'!E63))="","",OFFSET('Sanitation Data'!$E$29,0,10*ROW('Sanitation Data'!E63)))</f>
        <v/>
      </c>
      <c r="CV69" s="34" t="str">
        <f ca="1">+IF(OFFSET('Sanitation Data'!$E$30,0,10*ROW('Sanitation Data'!E63))="","",OFFSET('Sanitation Data'!$E$30,0,10*ROW('Sanitation Data'!E63)))</f>
        <v/>
      </c>
      <c r="CW69" s="34" t="str">
        <f ca="1">+IF(OFFSET('Sanitation Data'!$E$31,0,10*ROW('Sanitation Data'!E63))="","",OFFSET('Sanitation Data'!$E$31,0,10*ROW('Sanitation Data'!E63)))</f>
        <v/>
      </c>
      <c r="CX69" s="34" t="str">
        <f ca="1">+IF(OFFSET('Sanitation Data'!$E$32,0,10*ROW('Sanitation Data'!E63))="","",OFFSET('Sanitation Data'!$E$32,0,10*ROW('Sanitation Data'!E63)))</f>
        <v/>
      </c>
      <c r="CY69" s="34" t="str">
        <f ca="1">+IF(OFFSET('Sanitation Data'!$E$33,0,10*ROW('Sanitation Data'!E63))="","",OFFSET('Sanitation Data'!$E$33,0,10*ROW('Sanitation Data'!E63)))</f>
        <v/>
      </c>
      <c r="CZ69" s="34" t="str">
        <f ca="1">+IF(OFFSET('Sanitation Data'!$F$29,0,10*ROW('Sanitation Data'!F63))="","",OFFSET('Sanitation Data'!$F$29,0,10*ROW('Sanitation Data'!F63)))</f>
        <v/>
      </c>
      <c r="DA69" s="34" t="str">
        <f ca="1">+IF(OFFSET('Sanitation Data'!$F$30,0,10*ROW('Sanitation Data'!F63))="","",OFFSET('Sanitation Data'!$F$30,0,10*ROW('Sanitation Data'!F63)))</f>
        <v/>
      </c>
      <c r="DB69" s="34" t="str">
        <f ca="1">+IF(OFFSET('Sanitation Data'!$F$31,0,10*ROW('Sanitation Data'!F63))="","",OFFSET('Sanitation Data'!$F$31,0,10*ROW('Sanitation Data'!F63)))</f>
        <v/>
      </c>
      <c r="DC69" s="34" t="str">
        <f ca="1">+IF(OFFSET('Sanitation Data'!$F$32,0,10*ROW('Sanitation Data'!F63))="","",OFFSET('Sanitation Data'!$F$32,0,10*ROW('Sanitation Data'!F63)))</f>
        <v/>
      </c>
      <c r="DD69" s="34" t="str">
        <f ca="1">+IF(OFFSET('Sanitation Data'!$F$33,0,10*ROW('Sanitation Data'!F63))="","",OFFSET('Sanitation Data'!$F$33,0,10*ROW('Sanitation Data'!F63)))</f>
        <v/>
      </c>
      <c r="DE69" s="34" t="str">
        <f ca="1">+IF(OFFSET('Sanitation Data'!$G$29,0,10*ROW('Sanitation Data'!G63))="","",OFFSET('Sanitation Data'!$G$29,0,10*ROW('Sanitation Data'!G63)))</f>
        <v/>
      </c>
      <c r="DF69" s="34" t="str">
        <f ca="1">+IF(OFFSET('Sanitation Data'!$G$30,0,10*ROW('Sanitation Data'!G63))="","",OFFSET('Sanitation Data'!$G$30,0,10*ROW('Sanitation Data'!G63)))</f>
        <v/>
      </c>
      <c r="DG69" s="34" t="str">
        <f ca="1">+IF(OFFSET('Sanitation Data'!$G$31,0,10*ROW('Sanitation Data'!G63))="","",OFFSET('Sanitation Data'!$G$31,0,10*ROW('Sanitation Data'!G63)))</f>
        <v/>
      </c>
      <c r="DH69" s="34" t="str">
        <f ca="1">+IF(OFFSET('Sanitation Data'!$G$32,0,10*ROW('Sanitation Data'!G63))="","",OFFSET('Sanitation Data'!$G$32,0,10*ROW('Sanitation Data'!G63)))</f>
        <v/>
      </c>
      <c r="DI69" s="34" t="str">
        <f ca="1">+IF(OFFSET('Sanitation Data'!$G$33,0,10*ROW('Sanitation Data'!G63))="","",OFFSET('Sanitation Data'!$G$33,0,10*ROW('Sanitation Data'!G63)))</f>
        <v/>
      </c>
      <c r="DJ69" s="34" t="str">
        <f ca="1">+IF(OFFSET('Sanitation Data'!$H$29,0,10*ROW('Sanitation Data'!H63))="","",OFFSET('Sanitation Data'!$H$29,0,10*ROW('Sanitation Data'!H63)))</f>
        <v/>
      </c>
      <c r="DK69" s="34" t="str">
        <f ca="1">+IF(OFFSET('Sanitation Data'!$H$30,0,10*ROW('Sanitation Data'!H63))="","",OFFSET('Sanitation Data'!$H$30,0,10*ROW('Sanitation Data'!H63)))</f>
        <v/>
      </c>
      <c r="DL69" s="34" t="str">
        <f ca="1">+IF(OFFSET('Sanitation Data'!$H$31,0,10*ROW('Sanitation Data'!H63))="","",OFFSET('Sanitation Data'!$H$31,0,10*ROW('Sanitation Data'!H63)))</f>
        <v/>
      </c>
      <c r="DM69" s="34" t="str">
        <f ca="1">+IF(OFFSET('Sanitation Data'!$H$32,0,10*ROW('Sanitation Data'!H63))="","",OFFSET('Sanitation Data'!$H$32,0,10*ROW('Sanitation Data'!H63)))</f>
        <v/>
      </c>
      <c r="DN69" s="34" t="str">
        <f ca="1">+IF(OFFSET('Sanitation Data'!$H$33,0,10*ROW('Sanitation Data'!H63))="","",OFFSET('Sanitation Data'!$H$33,0,10*ROW('Sanitation Data'!H63)))</f>
        <v/>
      </c>
      <c r="DO69" s="34" t="str">
        <f ca="1">+IF(OFFSET('Hygiene Data'!$C$12,0,10*ROW('Hygiene Data'!C63))="","",OFFSET('Hygiene Data'!$C$12,0,10*ROW('Hygiene Data'!C63)))</f>
        <v/>
      </c>
      <c r="DP69" s="34" t="str">
        <f ca="1">+IF(OFFSET('Hygiene Data'!$C$13,0,10*ROW('Hygiene Data'!C63))="","",OFFSET('Hygiene Data'!$C$13,0,10*ROW('Hygiene Data'!C63)))</f>
        <v/>
      </c>
      <c r="DQ69" s="34" t="str">
        <f ca="1">+IF(OFFSET('Hygiene Data'!$C$14,0,10*ROW('Hygiene Data'!C63))="","",OFFSET('Hygiene Data'!$C$14,0,10*ROW('Hygiene Data'!C63)))</f>
        <v/>
      </c>
      <c r="DR69" s="34" t="str">
        <f ca="1">+IF(OFFSET('Hygiene Data'!$D$12,0,10*ROW('Hygiene Data'!D63))="","",OFFSET('Hygiene Data'!$D$12,0,10*ROW('Hygiene Data'!D63)))</f>
        <v/>
      </c>
      <c r="DS69" s="34" t="str">
        <f ca="1">+IF(OFFSET('Hygiene Data'!$D$13,0,10*ROW('Hygiene Data'!D63))="","",OFFSET('Hygiene Data'!$D$13,0,10*ROW('Hygiene Data'!D63)))</f>
        <v/>
      </c>
      <c r="DT69" s="34" t="str">
        <f ca="1">+IF(OFFSET('Hygiene Data'!$D$14,0,10*ROW('Hygiene Data'!D63))="","",OFFSET('Hygiene Data'!$D$14,0,10*ROW('Hygiene Data'!D63)))</f>
        <v/>
      </c>
      <c r="DU69" s="34" t="str">
        <f ca="1">+IF(OFFSET('Hygiene Data'!$E$12,0,10*ROW('Hygiene Data'!E63))="","",OFFSET('Hygiene Data'!$E$12,0,10*ROW('Hygiene Data'!E63)))</f>
        <v/>
      </c>
      <c r="DV69" s="34" t="str">
        <f ca="1">+IF(OFFSET('Hygiene Data'!$E$13,0,10*ROW('Hygiene Data'!E63))="","",OFFSET('Hygiene Data'!$E$13,0,10*ROW('Hygiene Data'!E63)))</f>
        <v/>
      </c>
      <c r="DW69" s="34" t="str">
        <f ca="1">+IF(OFFSET('Hygiene Data'!$E$14,0,10*ROW('Hygiene Data'!E63))="","",OFFSET('Hygiene Data'!$E$14,0,10*ROW('Hygiene Data'!E63)))</f>
        <v/>
      </c>
      <c r="DX69" s="34" t="str">
        <f ca="1">+IF(OFFSET('Hygiene Data'!$F$12,0,10*ROW('Hygiene Data'!F63))="","",OFFSET('Hygiene Data'!$F$12,0,10*ROW('Hygiene Data'!F63)))</f>
        <v/>
      </c>
      <c r="DY69" s="34" t="str">
        <f ca="1">+IF(OFFSET('Hygiene Data'!$F$13,0,10*ROW('Hygiene Data'!F63))="","",OFFSET('Hygiene Data'!$F$13,0,10*ROW('Hygiene Data'!F63)))</f>
        <v/>
      </c>
      <c r="DZ69" s="34" t="str">
        <f ca="1">+IF(OFFSET('Hygiene Data'!$F$14,0,10*ROW('Hygiene Data'!F63))="","",OFFSET('Hygiene Data'!$F$14,0,10*ROW('Hygiene Data'!F63)))</f>
        <v/>
      </c>
      <c r="EA69" s="34" t="str">
        <f ca="1">+IF(OFFSET('Hygiene Data'!$G$12,0,10*ROW('Hygiene Data'!G63))="","",OFFSET('Hygiene Data'!$G$12,0,10*ROW('Hygiene Data'!G63)))</f>
        <v/>
      </c>
      <c r="EB69" s="34" t="str">
        <f ca="1">+IF(OFFSET('Hygiene Data'!$G$13,0,10*ROW('Hygiene Data'!G63))="","",OFFSET('Hygiene Data'!$G$13,0,10*ROW('Hygiene Data'!G63)))</f>
        <v/>
      </c>
      <c r="EC69" s="34" t="str">
        <f ca="1">+IF(OFFSET('Hygiene Data'!$G$14,0,10*ROW('Hygiene Data'!G63))="","",OFFSET('Hygiene Data'!$G$14,0,10*ROW('Hygiene Data'!G63)))</f>
        <v/>
      </c>
      <c r="ED69" s="34" t="str">
        <f ca="1">+IF(OFFSET('Hygiene Data'!$H$12,0,10*ROW('Hygiene Data'!H63))="","",OFFSET('Hygiene Data'!$H$12,0,10*ROW('Hygiene Data'!H63)))</f>
        <v/>
      </c>
      <c r="EE69" s="34" t="str">
        <f ca="1">+IF(OFFSET('Hygiene Data'!$H$13,0,10*ROW('Hygiene Data'!H63))="","",OFFSET('Hygiene Data'!$H$13,0,10*ROW('Hygiene Data'!H63)))</f>
        <v/>
      </c>
      <c r="EF69" s="34" t="str">
        <f ca="1">+IF(OFFSET('Hygiene Data'!$H$14,0,10*ROW('Hygiene Data'!H63))="","",OFFSET('Hygiene Data'!$H$14,0,10*ROW('Hygiene Data'!H63)))</f>
        <v/>
      </c>
    </row>
    <row r="70" spans="1:136" x14ac:dyDescent="0.25">
      <c r="A70" s="57" t="str">
        <f ca="1">+IF(OFFSET('Water Data'!$B$1,0,10*ROW('Water Data'!B67))="","",OFFSET('Water Data'!$B$1,0,10*ROW('Water Data'!B67)))</f>
        <v/>
      </c>
      <c r="B70" s="57" t="str">
        <f ca="1">+IF(OFFSET('Water Data'!$A$3,0,10*ROW('Water Data'!A67))="","",OFFSET('Water Data'!$A$3,0,10*ROW('Water Data'!A67)))</f>
        <v/>
      </c>
      <c r="C70" s="57" t="str">
        <f ca="1">+IF(OFFSET('Water Data'!$C$3,0,10*ROW('Water Data'!C67))="","",OFFSET('Water Data'!$C$3,0,10*ROW('Water Data'!C67)))</f>
        <v/>
      </c>
      <c r="D70" s="248" t="e">
        <f ca="1">+IF(AND(ISNUMBER(OFFSET('Water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8" t="e">
        <f ca="1">+IF(AND(ISNUMBER(OFFSET('Water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8" t="e">
        <f ca="1">+IF(AND(ISNUMBER(OFFSET('Water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8" t="e">
        <f ca="1">+IF(AND(ISNUMBER(OFFSET('Water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8" t="e">
        <f ca="1">+IF(AND(ISNUMBER(OFFSET('Water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8" t="e">
        <f ca="1">+IF(AND(ISNUMBER(OFFSET('Water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8" t="e">
        <f ca="1">+IF(AND(ISNUMBER(OFFSET('Water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8" t="e">
        <f ca="1">+IF(AND(ISNUMBER(OFFSET('Water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8" t="e">
        <f ca="1">+IF(AND(ISNUMBER(OFFSET('Water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8" t="e">
        <f ca="1">+IF(AND(ISNUMBER(OFFSET('Water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8" t="e">
        <f ca="1">+IF(AND(ISNUMBER(OFFSET('Water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8" t="e">
        <f ca="1">+IF(AND(ISNUMBER(OFFSET('Water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8" t="e">
        <f ca="1">+IF(AND(ISNUMBER(OFFSET('Water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8" t="e">
        <f ca="1">+IF(AND(ISNUMBER(OFFSET('Water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8" t="e">
        <f ca="1">+IF(AND(ISNUMBER(OFFSET('Water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8" t="e">
        <f ca="1">+IF(AND(ISNUMBER(OFFSET('Water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8" t="e">
        <f ca="1">+IF(AND(ISNUMBER(OFFSET('Water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8" t="e">
        <f ca="1">+IF(AND(ISNUMBER(OFFSET('Water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9" t="e">
        <f ca="1">+IF(AND(ISNUMBER(OFFSET('Sanitation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9" t="e">
        <f ca="1">+IF(AND(ISNUMBER(OFFSET('Sanitation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9" t="e">
        <f ca="1">+IF(AND(ISNUMBER(OFFSET('Sanitation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9" t="e">
        <f ca="1">+IF(AND(ISNUMBER(OFFSET('Sanitation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9" t="e">
        <f ca="1">+IF(AND(ISNUMBER(OFFSET('Sanitation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9" t="e">
        <f ca="1">+IF(AND(ISNUMBER(OFFSET('Sanitation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9" t="e">
        <f ca="1">+IF(AND(ISNUMBER(OFFSET('Sanitation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9" t="e">
        <f ca="1">+IF(AND(ISNUMBER(OFFSET('Sanitation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9" t="e">
        <f ca="1">+IF(AND(ISNUMBER(OFFSET('Sanitation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9" t="e">
        <f ca="1">+IF(AND(ISNUMBER(OFFSET('Sanitation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9" t="e">
        <f ca="1">+IF(AND(ISNUMBER(OFFSET('Sanitation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9" t="e">
        <f ca="1">+IF(AND(ISNUMBER(OFFSET('Sanitation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9" t="e">
        <f ca="1">+IF(AND(ISNUMBER(OFFSET('Sanitation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9" t="e">
        <f ca="1">+IF(AND(ISNUMBER(OFFSET('Sanitation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9" t="e">
        <f ca="1">+IF(AND(ISNUMBER(OFFSET('Sanitation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9" t="e">
        <f ca="1">+IF(AND(ISNUMBER(OFFSET('Sanitation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9" t="e">
        <f ca="1">+IF(AND(ISNUMBER(OFFSET('Sanitation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9" t="e">
        <f ca="1">+IF(AND(ISNUMBER(OFFSET('Sanitation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9" t="e">
        <f ca="1">+IF(AND(ISNUMBER(OFFSET('Sanitation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9" t="e">
        <f ca="1">+IF(AND(ISNUMBER(OFFSET('Sanitation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9" t="e">
        <f ca="1">+IF(AND(ISNUMBER(OFFSET('Sanitation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9" t="e">
        <f ca="1">+IF(AND(ISNUMBER(OFFSET('Sanitation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9" t="e">
        <f ca="1">+IF(AND(ISNUMBER(OFFSET('Sanitation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9" t="e">
        <f ca="1">+IF(AND(ISNUMBER(OFFSET('Sanitation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9" t="e">
        <f ca="1">+IF(AND(ISNUMBER(OFFSET('Sanitation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9" t="e">
        <f ca="1">+IF(AND(ISNUMBER(OFFSET('Sanitation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9" t="e">
        <f ca="1">+IF(AND(ISNUMBER(OFFSET('Sanitation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9" t="e">
        <f ca="1">+IF(AND(ISNUMBER(OFFSET('Sanitation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9" t="e">
        <f ca="1">+IF(AND(ISNUMBER(OFFSET('Sanitation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9" t="e">
        <f ca="1">+IF(AND(ISNUMBER(OFFSET('Sanitation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0" t="e">
        <f ca="1">+IF(AND(ISNUMBER(OFFSET('Hygiene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0" t="e">
        <f ca="1">+IF(AND(ISNUMBER(OFFSET('Hygiene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0" t="e">
        <f ca="1">+IF(AND(ISNUMBER(OFFSET('Hygiene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0" t="e">
        <f ca="1">+IF(AND(ISNUMBER(OFFSET('Hygiene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0" t="e">
        <f ca="1">+IF(AND(ISNUMBER(OFFSET('Hygiene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0" t="e">
        <f ca="1">+IF(AND(ISNUMBER(OFFSET('Hygiene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0" t="e">
        <f ca="1">+IF(AND(ISNUMBER(OFFSET('Hygiene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0" t="e">
        <f ca="1">+IF(AND(ISNUMBER(OFFSET('Hygiene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0" t="e">
        <f ca="1">+IF(AND(ISNUMBER(OFFSET('Hygiene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0" t="e">
        <f ca="1">+IF(AND(ISNUMBER(OFFSET('Hygiene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0" t="e">
        <f ca="1">+IF(AND(ISNUMBER(OFFSET('Hygiene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0" t="e">
        <f ca="1">+IF(AND(ISNUMBER(OFFSET('Hygiene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0" t="e">
        <f ca="1">+IF(AND(ISNUMBER(OFFSET('Hygiene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0" t="e">
        <f ca="1">+IF(AND(ISNUMBER(OFFSET('Hygiene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0" t="e">
        <f ca="1">+IF(AND(ISNUMBER(OFFSET('Hygiene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0" t="e">
        <f ca="1">+IF(AND(ISNUMBER(OFFSET('Hygiene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0" t="e">
        <f ca="1">+IF(AND(ISNUMBER(OFFSET('Hygiene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0" t="e">
        <f ca="1">+IF(AND(ISNUMBER(OFFSET('Hygiene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1">+IF(OFFSET('Water Data'!$C$28,0,10*ROW('Water Data'!C64))="","",OFFSET('Water Data'!$C$28,0,10*ROW('Water Data'!C64)))</f>
        <v/>
      </c>
      <c r="BT70" s="34" t="str">
        <f ca="1">+IF(OFFSET('Water Data'!$C$29,0,10*ROW('Water Data'!C64))="","",OFFSET('Water Data'!$C$29,0,10*ROW('Water Data'!C64)))</f>
        <v/>
      </c>
      <c r="BU70" s="34" t="str">
        <f ca="1">+IF(OFFSET('Water Data'!$C$30,0,10*ROW('Water Data'!C64))="","",OFFSET('Water Data'!$C$30,0,10*ROW('Water Data'!C64)))</f>
        <v/>
      </c>
      <c r="BV70" s="34" t="str">
        <f ca="1">+IF(OFFSET('Water Data'!$D$28,0,10*ROW('Water Data'!D64))="","",OFFSET('Water Data'!$D$28,0,10*ROW('Water Data'!D64)))</f>
        <v/>
      </c>
      <c r="BW70" s="34" t="str">
        <f ca="1">+IF(OFFSET('Water Data'!$D$29,0,10*ROW('Water Data'!D64))="","",OFFSET('Water Data'!$D$29,0,10*ROW('Water Data'!D64)))</f>
        <v/>
      </c>
      <c r="BX70" s="34" t="str">
        <f ca="1">+IF(OFFSET('Water Data'!$D$30,0,10*ROW('Water Data'!D64))="","",OFFSET('Water Data'!$D$30,0,10*ROW('Water Data'!D64)))</f>
        <v/>
      </c>
      <c r="BY70" s="34" t="str">
        <f ca="1">+IF(OFFSET('Water Data'!$E$28,0,10*ROW('Water Data'!E64))="","",OFFSET('Water Data'!$E$28,0,10*ROW('Water Data'!E64)))</f>
        <v/>
      </c>
      <c r="BZ70" s="34" t="str">
        <f ca="1">+IF(OFFSET('Water Data'!$E$29,0,10*ROW('Water Data'!E64))="","",OFFSET('Water Data'!$E$29,0,10*ROW('Water Data'!E64)))</f>
        <v/>
      </c>
      <c r="CA70" s="34" t="str">
        <f ca="1">+IF(OFFSET('Water Data'!$E$30,0,10*ROW('Water Data'!E64))="","",OFFSET('Water Data'!$E$30,0,10*ROW('Water Data'!E64)))</f>
        <v/>
      </c>
      <c r="CB70" s="34" t="str">
        <f ca="1">+IF(OFFSET('Water Data'!$F$28,0,10*ROW('Water Data'!F64))="","",OFFSET('Water Data'!$F$28,0,10*ROW('Water Data'!F64)))</f>
        <v/>
      </c>
      <c r="CC70" s="34" t="str">
        <f ca="1">+IF(OFFSET('Water Data'!$F$29,0,10*ROW('Water Data'!F64))="","",OFFSET('Water Data'!$F$29,0,10*ROW('Water Data'!F64)))</f>
        <v/>
      </c>
      <c r="CD70" s="34" t="str">
        <f ca="1">+IF(OFFSET('Water Data'!$F$30,0,10*ROW('Water Data'!F64))="","",OFFSET('Water Data'!$F$30,0,10*ROW('Water Data'!F64)))</f>
        <v/>
      </c>
      <c r="CE70" s="34" t="str">
        <f ca="1">+IF(OFFSET('Water Data'!$G$28,0,10*ROW('Water Data'!G64))="","",OFFSET('Water Data'!$G$28,0,10*ROW('Water Data'!G64)))</f>
        <v/>
      </c>
      <c r="CF70" s="34" t="str">
        <f ca="1">+IF(OFFSET('Water Data'!$G$29,0,10*ROW('Water Data'!G64))="","",OFFSET('Water Data'!$G$29,0,10*ROW('Water Data'!G64)))</f>
        <v/>
      </c>
      <c r="CG70" s="34" t="str">
        <f ca="1">+IF(OFFSET('Water Data'!$G$30,0,10*ROW('Water Data'!G64))="","",OFFSET('Water Data'!$G$30,0,10*ROW('Water Data'!G64)))</f>
        <v/>
      </c>
      <c r="CH70" s="34" t="str">
        <f ca="1">+IF(OFFSET('Water Data'!$H$28,0,10*ROW('Water Data'!H64))="","",OFFSET('Water Data'!$H$28,0,10*ROW('Water Data'!H64)))</f>
        <v/>
      </c>
      <c r="CI70" s="34" t="str">
        <f ca="1">+IF(OFFSET('Water Data'!$H$29,0,10*ROW('Water Data'!H64))="","",OFFSET('Water Data'!$H$29,0,10*ROW('Water Data'!H64)))</f>
        <v/>
      </c>
      <c r="CJ70" s="34" t="str">
        <f ca="1">+IF(OFFSET('Water Data'!$H$30,0,10*ROW('Water Data'!H64))="","",OFFSET('Water Data'!$H$30,0,10*ROW('Water Data'!H64)))</f>
        <v/>
      </c>
      <c r="CK70" s="34" t="str">
        <f ca="1">+IF(OFFSET('Sanitation Data'!$C$29,0,10*ROW('Sanitation Data'!C64))="","",OFFSET('Sanitation Data'!$C$29,0,10*ROW('Sanitation Data'!C64)))</f>
        <v/>
      </c>
      <c r="CL70" s="34" t="str">
        <f ca="1">+IF(OFFSET('Sanitation Data'!$C$30,0,10*ROW('Sanitation Data'!C64))="","",OFFSET('Sanitation Data'!$C$30,0,10*ROW('Sanitation Data'!C64)))</f>
        <v/>
      </c>
      <c r="CM70" s="34" t="str">
        <f ca="1">+IF(OFFSET('Sanitation Data'!$C$31,0,10*ROW('Sanitation Data'!C64))="","",OFFSET('Sanitation Data'!$C$31,0,10*ROW('Sanitation Data'!C64)))</f>
        <v/>
      </c>
      <c r="CN70" s="34" t="str">
        <f ca="1">+IF(OFFSET('Sanitation Data'!$C$32,0,10*ROW('Sanitation Data'!C64))="","",OFFSET('Sanitation Data'!$C$32,0,10*ROW('Sanitation Data'!C64)))</f>
        <v/>
      </c>
      <c r="CO70" s="34" t="str">
        <f ca="1">+IF(OFFSET('Sanitation Data'!$C$33,0,10*ROW('Sanitation Data'!C64))="","",OFFSET('Sanitation Data'!$C$33,0,10*ROW('Sanitation Data'!C64)))</f>
        <v/>
      </c>
      <c r="CP70" s="34" t="str">
        <f ca="1">+IF(OFFSET('Sanitation Data'!$D$29,0,10*ROW('Sanitation Data'!D64))="","",OFFSET('Sanitation Data'!$D$29,0,10*ROW('Sanitation Data'!D64)))</f>
        <v/>
      </c>
      <c r="CQ70" s="34" t="str">
        <f ca="1">+IF(OFFSET('Sanitation Data'!$D$30,0,10*ROW('Sanitation Data'!D64))="","",OFFSET('Sanitation Data'!$D$30,0,10*ROW('Sanitation Data'!D64)))</f>
        <v/>
      </c>
      <c r="CR70" s="34" t="str">
        <f ca="1">+IF(OFFSET('Sanitation Data'!$D$31,0,10*ROW('Sanitation Data'!D64))="","",OFFSET('Sanitation Data'!$D$31,0,10*ROW('Sanitation Data'!D64)))</f>
        <v/>
      </c>
      <c r="CS70" s="34" t="str">
        <f ca="1">+IF(OFFSET('Sanitation Data'!$D$32,0,10*ROW('Sanitation Data'!D64))="","",OFFSET('Sanitation Data'!$D$32,0,10*ROW('Sanitation Data'!D64)))</f>
        <v/>
      </c>
      <c r="CT70" s="34" t="str">
        <f ca="1">+IF(OFFSET('Sanitation Data'!$D$33,0,10*ROW('Sanitation Data'!D64))="","",OFFSET('Sanitation Data'!$D$33,0,10*ROW('Sanitation Data'!D64)))</f>
        <v/>
      </c>
      <c r="CU70" s="34" t="str">
        <f ca="1">+IF(OFFSET('Sanitation Data'!$E$29,0,10*ROW('Sanitation Data'!E64))="","",OFFSET('Sanitation Data'!$E$29,0,10*ROW('Sanitation Data'!E64)))</f>
        <v/>
      </c>
      <c r="CV70" s="34" t="str">
        <f ca="1">+IF(OFFSET('Sanitation Data'!$E$30,0,10*ROW('Sanitation Data'!E64))="","",OFFSET('Sanitation Data'!$E$30,0,10*ROW('Sanitation Data'!E64)))</f>
        <v/>
      </c>
      <c r="CW70" s="34" t="str">
        <f ca="1">+IF(OFFSET('Sanitation Data'!$E$31,0,10*ROW('Sanitation Data'!E64))="","",OFFSET('Sanitation Data'!$E$31,0,10*ROW('Sanitation Data'!E64)))</f>
        <v/>
      </c>
      <c r="CX70" s="34" t="str">
        <f ca="1">+IF(OFFSET('Sanitation Data'!$E$32,0,10*ROW('Sanitation Data'!E64))="","",OFFSET('Sanitation Data'!$E$32,0,10*ROW('Sanitation Data'!E64)))</f>
        <v/>
      </c>
      <c r="CY70" s="34" t="str">
        <f ca="1">+IF(OFFSET('Sanitation Data'!$E$33,0,10*ROW('Sanitation Data'!E64))="","",OFFSET('Sanitation Data'!$E$33,0,10*ROW('Sanitation Data'!E64)))</f>
        <v/>
      </c>
      <c r="CZ70" s="34" t="str">
        <f ca="1">+IF(OFFSET('Sanitation Data'!$F$29,0,10*ROW('Sanitation Data'!F64))="","",OFFSET('Sanitation Data'!$F$29,0,10*ROW('Sanitation Data'!F64)))</f>
        <v/>
      </c>
      <c r="DA70" s="34" t="str">
        <f ca="1">+IF(OFFSET('Sanitation Data'!$F$30,0,10*ROW('Sanitation Data'!F64))="","",OFFSET('Sanitation Data'!$F$30,0,10*ROW('Sanitation Data'!F64)))</f>
        <v/>
      </c>
      <c r="DB70" s="34" t="str">
        <f ca="1">+IF(OFFSET('Sanitation Data'!$F$31,0,10*ROW('Sanitation Data'!F64))="","",OFFSET('Sanitation Data'!$F$31,0,10*ROW('Sanitation Data'!F64)))</f>
        <v/>
      </c>
      <c r="DC70" s="34" t="str">
        <f ca="1">+IF(OFFSET('Sanitation Data'!$F$32,0,10*ROW('Sanitation Data'!F64))="","",OFFSET('Sanitation Data'!$F$32,0,10*ROW('Sanitation Data'!F64)))</f>
        <v/>
      </c>
      <c r="DD70" s="34" t="str">
        <f ca="1">+IF(OFFSET('Sanitation Data'!$F$33,0,10*ROW('Sanitation Data'!F64))="","",OFFSET('Sanitation Data'!$F$33,0,10*ROW('Sanitation Data'!F64)))</f>
        <v/>
      </c>
      <c r="DE70" s="34" t="str">
        <f ca="1">+IF(OFFSET('Sanitation Data'!$G$29,0,10*ROW('Sanitation Data'!G64))="","",OFFSET('Sanitation Data'!$G$29,0,10*ROW('Sanitation Data'!G64)))</f>
        <v/>
      </c>
      <c r="DF70" s="34" t="str">
        <f ca="1">+IF(OFFSET('Sanitation Data'!$G$30,0,10*ROW('Sanitation Data'!G64))="","",OFFSET('Sanitation Data'!$G$30,0,10*ROW('Sanitation Data'!G64)))</f>
        <v/>
      </c>
      <c r="DG70" s="34" t="str">
        <f ca="1">+IF(OFFSET('Sanitation Data'!$G$31,0,10*ROW('Sanitation Data'!G64))="","",OFFSET('Sanitation Data'!$G$31,0,10*ROW('Sanitation Data'!G64)))</f>
        <v/>
      </c>
      <c r="DH70" s="34" t="str">
        <f ca="1">+IF(OFFSET('Sanitation Data'!$G$32,0,10*ROW('Sanitation Data'!G64))="","",OFFSET('Sanitation Data'!$G$32,0,10*ROW('Sanitation Data'!G64)))</f>
        <v/>
      </c>
      <c r="DI70" s="34" t="str">
        <f ca="1">+IF(OFFSET('Sanitation Data'!$G$33,0,10*ROW('Sanitation Data'!G64))="","",OFFSET('Sanitation Data'!$G$33,0,10*ROW('Sanitation Data'!G64)))</f>
        <v/>
      </c>
      <c r="DJ70" s="34" t="str">
        <f ca="1">+IF(OFFSET('Sanitation Data'!$H$29,0,10*ROW('Sanitation Data'!H64))="","",OFFSET('Sanitation Data'!$H$29,0,10*ROW('Sanitation Data'!H64)))</f>
        <v/>
      </c>
      <c r="DK70" s="34" t="str">
        <f ca="1">+IF(OFFSET('Sanitation Data'!$H$30,0,10*ROW('Sanitation Data'!H64))="","",OFFSET('Sanitation Data'!$H$30,0,10*ROW('Sanitation Data'!H64)))</f>
        <v/>
      </c>
      <c r="DL70" s="34" t="str">
        <f ca="1">+IF(OFFSET('Sanitation Data'!$H$31,0,10*ROW('Sanitation Data'!H64))="","",OFFSET('Sanitation Data'!$H$31,0,10*ROW('Sanitation Data'!H64)))</f>
        <v/>
      </c>
      <c r="DM70" s="34" t="str">
        <f ca="1">+IF(OFFSET('Sanitation Data'!$H$32,0,10*ROW('Sanitation Data'!H64))="","",OFFSET('Sanitation Data'!$H$32,0,10*ROW('Sanitation Data'!H64)))</f>
        <v/>
      </c>
      <c r="DN70" s="34" t="str">
        <f ca="1">+IF(OFFSET('Sanitation Data'!$H$33,0,10*ROW('Sanitation Data'!H64))="","",OFFSET('Sanitation Data'!$H$33,0,10*ROW('Sanitation Data'!H64)))</f>
        <v/>
      </c>
      <c r="DO70" s="34" t="str">
        <f ca="1">+IF(OFFSET('Hygiene Data'!$C$12,0,10*ROW('Hygiene Data'!C64))="","",OFFSET('Hygiene Data'!$C$12,0,10*ROW('Hygiene Data'!C64)))</f>
        <v/>
      </c>
      <c r="DP70" s="34" t="str">
        <f ca="1">+IF(OFFSET('Hygiene Data'!$C$13,0,10*ROW('Hygiene Data'!C64))="","",OFFSET('Hygiene Data'!$C$13,0,10*ROW('Hygiene Data'!C64)))</f>
        <v/>
      </c>
      <c r="DQ70" s="34" t="str">
        <f ca="1">+IF(OFFSET('Hygiene Data'!$C$14,0,10*ROW('Hygiene Data'!C64))="","",OFFSET('Hygiene Data'!$C$14,0,10*ROW('Hygiene Data'!C64)))</f>
        <v/>
      </c>
      <c r="DR70" s="34" t="str">
        <f ca="1">+IF(OFFSET('Hygiene Data'!$D$12,0,10*ROW('Hygiene Data'!D64))="","",OFFSET('Hygiene Data'!$D$12,0,10*ROW('Hygiene Data'!D64)))</f>
        <v/>
      </c>
      <c r="DS70" s="34" t="str">
        <f ca="1">+IF(OFFSET('Hygiene Data'!$D$13,0,10*ROW('Hygiene Data'!D64))="","",OFFSET('Hygiene Data'!$D$13,0,10*ROW('Hygiene Data'!D64)))</f>
        <v/>
      </c>
      <c r="DT70" s="34" t="str">
        <f ca="1">+IF(OFFSET('Hygiene Data'!$D$14,0,10*ROW('Hygiene Data'!D64))="","",OFFSET('Hygiene Data'!$D$14,0,10*ROW('Hygiene Data'!D64)))</f>
        <v/>
      </c>
      <c r="DU70" s="34" t="str">
        <f ca="1">+IF(OFFSET('Hygiene Data'!$E$12,0,10*ROW('Hygiene Data'!E64))="","",OFFSET('Hygiene Data'!$E$12,0,10*ROW('Hygiene Data'!E64)))</f>
        <v/>
      </c>
      <c r="DV70" s="34" t="str">
        <f ca="1">+IF(OFFSET('Hygiene Data'!$E$13,0,10*ROW('Hygiene Data'!E64))="","",OFFSET('Hygiene Data'!$E$13,0,10*ROW('Hygiene Data'!E64)))</f>
        <v/>
      </c>
      <c r="DW70" s="34" t="str">
        <f ca="1">+IF(OFFSET('Hygiene Data'!$E$14,0,10*ROW('Hygiene Data'!E64))="","",OFFSET('Hygiene Data'!$E$14,0,10*ROW('Hygiene Data'!E64)))</f>
        <v/>
      </c>
      <c r="DX70" s="34" t="str">
        <f ca="1">+IF(OFFSET('Hygiene Data'!$F$12,0,10*ROW('Hygiene Data'!F64))="","",OFFSET('Hygiene Data'!$F$12,0,10*ROW('Hygiene Data'!F64)))</f>
        <v/>
      </c>
      <c r="DY70" s="34" t="str">
        <f ca="1">+IF(OFFSET('Hygiene Data'!$F$13,0,10*ROW('Hygiene Data'!F64))="","",OFFSET('Hygiene Data'!$F$13,0,10*ROW('Hygiene Data'!F64)))</f>
        <v/>
      </c>
      <c r="DZ70" s="34" t="str">
        <f ca="1">+IF(OFFSET('Hygiene Data'!$F$14,0,10*ROW('Hygiene Data'!F64))="","",OFFSET('Hygiene Data'!$F$14,0,10*ROW('Hygiene Data'!F64)))</f>
        <v/>
      </c>
      <c r="EA70" s="34" t="str">
        <f ca="1">+IF(OFFSET('Hygiene Data'!$G$12,0,10*ROW('Hygiene Data'!G64))="","",OFFSET('Hygiene Data'!$G$12,0,10*ROW('Hygiene Data'!G64)))</f>
        <v/>
      </c>
      <c r="EB70" s="34" t="str">
        <f ca="1">+IF(OFFSET('Hygiene Data'!$G$13,0,10*ROW('Hygiene Data'!G64))="","",OFFSET('Hygiene Data'!$G$13,0,10*ROW('Hygiene Data'!G64)))</f>
        <v/>
      </c>
      <c r="EC70" s="34" t="str">
        <f ca="1">+IF(OFFSET('Hygiene Data'!$G$14,0,10*ROW('Hygiene Data'!G64))="","",OFFSET('Hygiene Data'!$G$14,0,10*ROW('Hygiene Data'!G64)))</f>
        <v/>
      </c>
      <c r="ED70" s="34" t="str">
        <f ca="1">+IF(OFFSET('Hygiene Data'!$H$12,0,10*ROW('Hygiene Data'!H64))="","",OFFSET('Hygiene Data'!$H$12,0,10*ROW('Hygiene Data'!H64)))</f>
        <v/>
      </c>
      <c r="EE70" s="34" t="str">
        <f ca="1">+IF(OFFSET('Hygiene Data'!$H$13,0,10*ROW('Hygiene Data'!H64))="","",OFFSET('Hygiene Data'!$H$13,0,10*ROW('Hygiene Data'!H64)))</f>
        <v/>
      </c>
      <c r="EF70" s="34" t="str">
        <f ca="1">+IF(OFFSET('Hygiene Data'!$H$14,0,10*ROW('Hygiene Data'!H64))="","",OFFSET('Hygiene Data'!$H$14,0,10*ROW('Hygiene Data'!H64)))</f>
        <v/>
      </c>
    </row>
    <row r="71" spans="1:136" x14ac:dyDescent="0.25">
      <c r="A71" s="57" t="str">
        <f ca="1">+IF(OFFSET('Water Data'!$B$1,0,10*ROW('Water Data'!B68))="","",OFFSET('Water Data'!$B$1,0,10*ROW('Water Data'!B68)))</f>
        <v/>
      </c>
      <c r="B71" s="57" t="str">
        <f ca="1">+IF(OFFSET('Water Data'!$A$3,0,10*ROW('Water Data'!A68))="","",OFFSET('Water Data'!$A$3,0,10*ROW('Water Data'!A68)))</f>
        <v/>
      </c>
      <c r="C71" s="57" t="str">
        <f ca="1">+IF(OFFSET('Water Data'!$C$3,0,10*ROW('Water Data'!C68))="","",OFFSET('Water Data'!$C$3,0,10*ROW('Water Data'!C68)))</f>
        <v/>
      </c>
      <c r="D71" s="248" t="e">
        <f ca="1">+IF(AND(ISNUMBER(OFFSET('Water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8" t="e">
        <f ca="1">+IF(AND(ISNUMBER(OFFSET('Water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8" t="e">
        <f ca="1">+IF(AND(ISNUMBER(OFFSET('Water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8" t="e">
        <f ca="1">+IF(AND(ISNUMBER(OFFSET('Water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8" t="e">
        <f ca="1">+IF(AND(ISNUMBER(OFFSET('Water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8" t="e">
        <f ca="1">+IF(AND(ISNUMBER(OFFSET('Water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8" t="e">
        <f ca="1">+IF(AND(ISNUMBER(OFFSET('Water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8" t="e">
        <f ca="1">+IF(AND(ISNUMBER(OFFSET('Water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8" t="e">
        <f ca="1">+IF(AND(ISNUMBER(OFFSET('Water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8" t="e">
        <f ca="1">+IF(AND(ISNUMBER(OFFSET('Water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8" t="e">
        <f ca="1">+IF(AND(ISNUMBER(OFFSET('Water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8" t="e">
        <f ca="1">+IF(AND(ISNUMBER(OFFSET('Water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8" t="e">
        <f ca="1">+IF(AND(ISNUMBER(OFFSET('Water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8" t="e">
        <f ca="1">+IF(AND(ISNUMBER(OFFSET('Water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8" t="e">
        <f ca="1">+IF(AND(ISNUMBER(OFFSET('Water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8" t="e">
        <f ca="1">+IF(AND(ISNUMBER(OFFSET('Water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8" t="e">
        <f ca="1">+IF(AND(ISNUMBER(OFFSET('Water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8" t="e">
        <f ca="1">+IF(AND(ISNUMBER(OFFSET('Water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9" t="e">
        <f ca="1">+IF(AND(ISNUMBER(OFFSET('Sanitation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9" t="e">
        <f ca="1">+IF(AND(ISNUMBER(OFFSET('Sanitation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9" t="e">
        <f ca="1">+IF(AND(ISNUMBER(OFFSET('Sanitation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9" t="e">
        <f ca="1">+IF(AND(ISNUMBER(OFFSET('Sanitation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9" t="e">
        <f ca="1">+IF(AND(ISNUMBER(OFFSET('Sanitation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9" t="e">
        <f ca="1">+IF(AND(ISNUMBER(OFFSET('Sanitation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9" t="e">
        <f ca="1">+IF(AND(ISNUMBER(OFFSET('Sanitation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9" t="e">
        <f ca="1">+IF(AND(ISNUMBER(OFFSET('Sanitation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9" t="e">
        <f ca="1">+IF(AND(ISNUMBER(OFFSET('Sanitation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9" t="e">
        <f ca="1">+IF(AND(ISNUMBER(OFFSET('Sanitation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9" t="e">
        <f ca="1">+IF(AND(ISNUMBER(OFFSET('Sanitation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9" t="e">
        <f ca="1">+IF(AND(ISNUMBER(OFFSET('Sanitation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9" t="e">
        <f ca="1">+IF(AND(ISNUMBER(OFFSET('Sanitation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9" t="e">
        <f ca="1">+IF(AND(ISNUMBER(OFFSET('Sanitation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9" t="e">
        <f ca="1">+IF(AND(ISNUMBER(OFFSET('Sanitation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9" t="e">
        <f ca="1">+IF(AND(ISNUMBER(OFFSET('Sanitation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9" t="e">
        <f ca="1">+IF(AND(ISNUMBER(OFFSET('Sanitation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9" t="e">
        <f ca="1">+IF(AND(ISNUMBER(OFFSET('Sanitation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9" t="e">
        <f ca="1">+IF(AND(ISNUMBER(OFFSET('Sanitation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9" t="e">
        <f ca="1">+IF(AND(ISNUMBER(OFFSET('Sanitation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9" t="e">
        <f ca="1">+IF(AND(ISNUMBER(OFFSET('Sanitation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9" t="e">
        <f ca="1">+IF(AND(ISNUMBER(OFFSET('Sanitation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9" t="e">
        <f ca="1">+IF(AND(ISNUMBER(OFFSET('Sanitation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9" t="e">
        <f ca="1">+IF(AND(ISNUMBER(OFFSET('Sanitation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9" t="e">
        <f ca="1">+IF(AND(ISNUMBER(OFFSET('Sanitation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9" t="e">
        <f ca="1">+IF(AND(ISNUMBER(OFFSET('Sanitation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9" t="e">
        <f ca="1">+IF(AND(ISNUMBER(OFFSET('Sanitation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9" t="e">
        <f ca="1">+IF(AND(ISNUMBER(OFFSET('Sanitation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9" t="e">
        <f ca="1">+IF(AND(ISNUMBER(OFFSET('Sanitation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9" t="e">
        <f ca="1">+IF(AND(ISNUMBER(OFFSET('Sanitation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0" t="e">
        <f ca="1">+IF(AND(ISNUMBER(OFFSET('Hygiene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0" t="e">
        <f ca="1">+IF(AND(ISNUMBER(OFFSET('Hygiene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0" t="e">
        <f ca="1">+IF(AND(ISNUMBER(OFFSET('Hygiene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0" t="e">
        <f ca="1">+IF(AND(ISNUMBER(OFFSET('Hygiene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0" t="e">
        <f ca="1">+IF(AND(ISNUMBER(OFFSET('Hygiene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0" t="e">
        <f ca="1">+IF(AND(ISNUMBER(OFFSET('Hygiene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0" t="e">
        <f ca="1">+IF(AND(ISNUMBER(OFFSET('Hygiene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0" t="e">
        <f ca="1">+IF(AND(ISNUMBER(OFFSET('Hygiene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0" t="e">
        <f ca="1">+IF(AND(ISNUMBER(OFFSET('Hygiene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0" t="e">
        <f ca="1">+IF(AND(ISNUMBER(OFFSET('Hygiene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0" t="e">
        <f ca="1">+IF(AND(ISNUMBER(OFFSET('Hygiene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0" t="e">
        <f ca="1">+IF(AND(ISNUMBER(OFFSET('Hygiene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0" t="e">
        <f ca="1">+IF(AND(ISNUMBER(OFFSET('Hygiene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0" t="e">
        <f ca="1">+IF(AND(ISNUMBER(OFFSET('Hygiene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0" t="e">
        <f ca="1">+IF(AND(ISNUMBER(OFFSET('Hygiene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0" t="e">
        <f ca="1">+IF(AND(ISNUMBER(OFFSET('Hygiene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0" t="e">
        <f ca="1">+IF(AND(ISNUMBER(OFFSET('Hygiene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0" t="e">
        <f ca="1">+IF(AND(ISNUMBER(OFFSET('Hygiene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1">+IF(OFFSET('Water Data'!$C$28,0,10*ROW('Water Data'!C65))="","",OFFSET('Water Data'!$C$28,0,10*ROW('Water Data'!C65)))</f>
        <v/>
      </c>
      <c r="BT71" s="34" t="str">
        <f ca="1">+IF(OFFSET('Water Data'!$C$29,0,10*ROW('Water Data'!C65))="","",OFFSET('Water Data'!$C$29,0,10*ROW('Water Data'!C65)))</f>
        <v/>
      </c>
      <c r="BU71" s="34" t="str">
        <f ca="1">+IF(OFFSET('Water Data'!$C$30,0,10*ROW('Water Data'!C65))="","",OFFSET('Water Data'!$C$30,0,10*ROW('Water Data'!C65)))</f>
        <v/>
      </c>
      <c r="BV71" s="34" t="str">
        <f ca="1">+IF(OFFSET('Water Data'!$D$28,0,10*ROW('Water Data'!D65))="","",OFFSET('Water Data'!$D$28,0,10*ROW('Water Data'!D65)))</f>
        <v/>
      </c>
      <c r="BW71" s="34" t="str">
        <f ca="1">+IF(OFFSET('Water Data'!$D$29,0,10*ROW('Water Data'!D65))="","",OFFSET('Water Data'!$D$29,0,10*ROW('Water Data'!D65)))</f>
        <v/>
      </c>
      <c r="BX71" s="34" t="str">
        <f ca="1">+IF(OFFSET('Water Data'!$D$30,0,10*ROW('Water Data'!D65))="","",OFFSET('Water Data'!$D$30,0,10*ROW('Water Data'!D65)))</f>
        <v/>
      </c>
      <c r="BY71" s="34" t="str">
        <f ca="1">+IF(OFFSET('Water Data'!$E$28,0,10*ROW('Water Data'!E65))="","",OFFSET('Water Data'!$E$28,0,10*ROW('Water Data'!E65)))</f>
        <v/>
      </c>
      <c r="BZ71" s="34" t="str">
        <f ca="1">+IF(OFFSET('Water Data'!$E$29,0,10*ROW('Water Data'!E65))="","",OFFSET('Water Data'!$E$29,0,10*ROW('Water Data'!E65)))</f>
        <v/>
      </c>
      <c r="CA71" s="34" t="str">
        <f ca="1">+IF(OFFSET('Water Data'!$E$30,0,10*ROW('Water Data'!E65))="","",OFFSET('Water Data'!$E$30,0,10*ROW('Water Data'!E65)))</f>
        <v/>
      </c>
      <c r="CB71" s="34" t="str">
        <f ca="1">+IF(OFFSET('Water Data'!$F$28,0,10*ROW('Water Data'!F65))="","",OFFSET('Water Data'!$F$28,0,10*ROW('Water Data'!F65)))</f>
        <v/>
      </c>
      <c r="CC71" s="34" t="str">
        <f ca="1">+IF(OFFSET('Water Data'!$F$29,0,10*ROW('Water Data'!F65))="","",OFFSET('Water Data'!$F$29,0,10*ROW('Water Data'!F65)))</f>
        <v/>
      </c>
      <c r="CD71" s="34" t="str">
        <f ca="1">+IF(OFFSET('Water Data'!$F$30,0,10*ROW('Water Data'!F65))="","",OFFSET('Water Data'!$F$30,0,10*ROW('Water Data'!F65)))</f>
        <v/>
      </c>
      <c r="CE71" s="34" t="str">
        <f ca="1">+IF(OFFSET('Water Data'!$G$28,0,10*ROW('Water Data'!G65))="","",OFFSET('Water Data'!$G$28,0,10*ROW('Water Data'!G65)))</f>
        <v/>
      </c>
      <c r="CF71" s="34" t="str">
        <f ca="1">+IF(OFFSET('Water Data'!$G$29,0,10*ROW('Water Data'!G65))="","",OFFSET('Water Data'!$G$29,0,10*ROW('Water Data'!G65)))</f>
        <v/>
      </c>
      <c r="CG71" s="34" t="str">
        <f ca="1">+IF(OFFSET('Water Data'!$G$30,0,10*ROW('Water Data'!G65))="","",OFFSET('Water Data'!$G$30,0,10*ROW('Water Data'!G65)))</f>
        <v/>
      </c>
      <c r="CH71" s="34" t="str">
        <f ca="1">+IF(OFFSET('Water Data'!$H$28,0,10*ROW('Water Data'!H65))="","",OFFSET('Water Data'!$H$28,0,10*ROW('Water Data'!H65)))</f>
        <v/>
      </c>
      <c r="CI71" s="34" t="str">
        <f ca="1">+IF(OFFSET('Water Data'!$H$29,0,10*ROW('Water Data'!H65))="","",OFFSET('Water Data'!$H$29,0,10*ROW('Water Data'!H65)))</f>
        <v/>
      </c>
      <c r="CJ71" s="34" t="str">
        <f ca="1">+IF(OFFSET('Water Data'!$H$30,0,10*ROW('Water Data'!H65))="","",OFFSET('Water Data'!$H$30,0,10*ROW('Water Data'!H65)))</f>
        <v/>
      </c>
      <c r="CK71" s="34" t="str">
        <f ca="1">+IF(OFFSET('Sanitation Data'!$C$29,0,10*ROW('Sanitation Data'!C65))="","",OFFSET('Sanitation Data'!$C$29,0,10*ROW('Sanitation Data'!C65)))</f>
        <v/>
      </c>
      <c r="CL71" s="34" t="str">
        <f ca="1">+IF(OFFSET('Sanitation Data'!$C$30,0,10*ROW('Sanitation Data'!C65))="","",OFFSET('Sanitation Data'!$C$30,0,10*ROW('Sanitation Data'!C65)))</f>
        <v/>
      </c>
      <c r="CM71" s="34" t="str">
        <f ca="1">+IF(OFFSET('Sanitation Data'!$C$31,0,10*ROW('Sanitation Data'!C65))="","",OFFSET('Sanitation Data'!$C$31,0,10*ROW('Sanitation Data'!C65)))</f>
        <v/>
      </c>
      <c r="CN71" s="34" t="str">
        <f ca="1">+IF(OFFSET('Sanitation Data'!$C$32,0,10*ROW('Sanitation Data'!C65))="","",OFFSET('Sanitation Data'!$C$32,0,10*ROW('Sanitation Data'!C65)))</f>
        <v/>
      </c>
      <c r="CO71" s="34" t="str">
        <f ca="1">+IF(OFFSET('Sanitation Data'!$C$33,0,10*ROW('Sanitation Data'!C65))="","",OFFSET('Sanitation Data'!$C$33,0,10*ROW('Sanitation Data'!C65)))</f>
        <v/>
      </c>
      <c r="CP71" s="34" t="str">
        <f ca="1">+IF(OFFSET('Sanitation Data'!$D$29,0,10*ROW('Sanitation Data'!D65))="","",OFFSET('Sanitation Data'!$D$29,0,10*ROW('Sanitation Data'!D65)))</f>
        <v/>
      </c>
      <c r="CQ71" s="34" t="str">
        <f ca="1">+IF(OFFSET('Sanitation Data'!$D$30,0,10*ROW('Sanitation Data'!D65))="","",OFFSET('Sanitation Data'!$D$30,0,10*ROW('Sanitation Data'!D65)))</f>
        <v/>
      </c>
      <c r="CR71" s="34" t="str">
        <f ca="1">+IF(OFFSET('Sanitation Data'!$D$31,0,10*ROW('Sanitation Data'!D65))="","",OFFSET('Sanitation Data'!$D$31,0,10*ROW('Sanitation Data'!D65)))</f>
        <v/>
      </c>
      <c r="CS71" s="34" t="str">
        <f ca="1">+IF(OFFSET('Sanitation Data'!$D$32,0,10*ROW('Sanitation Data'!D65))="","",OFFSET('Sanitation Data'!$D$32,0,10*ROW('Sanitation Data'!D65)))</f>
        <v/>
      </c>
      <c r="CT71" s="34" t="str">
        <f ca="1">+IF(OFFSET('Sanitation Data'!$D$33,0,10*ROW('Sanitation Data'!D65))="","",OFFSET('Sanitation Data'!$D$33,0,10*ROW('Sanitation Data'!D65)))</f>
        <v/>
      </c>
      <c r="CU71" s="34" t="str">
        <f ca="1">+IF(OFFSET('Sanitation Data'!$E$29,0,10*ROW('Sanitation Data'!E65))="","",OFFSET('Sanitation Data'!$E$29,0,10*ROW('Sanitation Data'!E65)))</f>
        <v/>
      </c>
      <c r="CV71" s="34" t="str">
        <f ca="1">+IF(OFFSET('Sanitation Data'!$E$30,0,10*ROW('Sanitation Data'!E65))="","",OFFSET('Sanitation Data'!$E$30,0,10*ROW('Sanitation Data'!E65)))</f>
        <v/>
      </c>
      <c r="CW71" s="34" t="str">
        <f ca="1">+IF(OFFSET('Sanitation Data'!$E$31,0,10*ROW('Sanitation Data'!E65))="","",OFFSET('Sanitation Data'!$E$31,0,10*ROW('Sanitation Data'!E65)))</f>
        <v/>
      </c>
      <c r="CX71" s="34" t="str">
        <f ca="1">+IF(OFFSET('Sanitation Data'!$E$32,0,10*ROW('Sanitation Data'!E65))="","",OFFSET('Sanitation Data'!$E$32,0,10*ROW('Sanitation Data'!E65)))</f>
        <v/>
      </c>
      <c r="CY71" s="34" t="str">
        <f ca="1">+IF(OFFSET('Sanitation Data'!$E$33,0,10*ROW('Sanitation Data'!E65))="","",OFFSET('Sanitation Data'!$E$33,0,10*ROW('Sanitation Data'!E65)))</f>
        <v/>
      </c>
      <c r="CZ71" s="34" t="str">
        <f ca="1">+IF(OFFSET('Sanitation Data'!$F$29,0,10*ROW('Sanitation Data'!F65))="","",OFFSET('Sanitation Data'!$F$29,0,10*ROW('Sanitation Data'!F65)))</f>
        <v/>
      </c>
      <c r="DA71" s="34" t="str">
        <f ca="1">+IF(OFFSET('Sanitation Data'!$F$30,0,10*ROW('Sanitation Data'!F65))="","",OFFSET('Sanitation Data'!$F$30,0,10*ROW('Sanitation Data'!F65)))</f>
        <v/>
      </c>
      <c r="DB71" s="34" t="str">
        <f ca="1">+IF(OFFSET('Sanitation Data'!$F$31,0,10*ROW('Sanitation Data'!F65))="","",OFFSET('Sanitation Data'!$F$31,0,10*ROW('Sanitation Data'!F65)))</f>
        <v/>
      </c>
      <c r="DC71" s="34" t="str">
        <f ca="1">+IF(OFFSET('Sanitation Data'!$F$32,0,10*ROW('Sanitation Data'!F65))="","",OFFSET('Sanitation Data'!$F$32,0,10*ROW('Sanitation Data'!F65)))</f>
        <v/>
      </c>
      <c r="DD71" s="34" t="str">
        <f ca="1">+IF(OFFSET('Sanitation Data'!$F$33,0,10*ROW('Sanitation Data'!F65))="","",OFFSET('Sanitation Data'!$F$33,0,10*ROW('Sanitation Data'!F65)))</f>
        <v/>
      </c>
      <c r="DE71" s="34" t="str">
        <f ca="1">+IF(OFFSET('Sanitation Data'!$G$29,0,10*ROW('Sanitation Data'!G65))="","",OFFSET('Sanitation Data'!$G$29,0,10*ROW('Sanitation Data'!G65)))</f>
        <v/>
      </c>
      <c r="DF71" s="34" t="str">
        <f ca="1">+IF(OFFSET('Sanitation Data'!$G$30,0,10*ROW('Sanitation Data'!G65))="","",OFFSET('Sanitation Data'!$G$30,0,10*ROW('Sanitation Data'!G65)))</f>
        <v/>
      </c>
      <c r="DG71" s="34" t="str">
        <f ca="1">+IF(OFFSET('Sanitation Data'!$G$31,0,10*ROW('Sanitation Data'!G65))="","",OFFSET('Sanitation Data'!$G$31,0,10*ROW('Sanitation Data'!G65)))</f>
        <v/>
      </c>
      <c r="DH71" s="34" t="str">
        <f ca="1">+IF(OFFSET('Sanitation Data'!$G$32,0,10*ROW('Sanitation Data'!G65))="","",OFFSET('Sanitation Data'!$G$32,0,10*ROW('Sanitation Data'!G65)))</f>
        <v/>
      </c>
      <c r="DI71" s="34" t="str">
        <f ca="1">+IF(OFFSET('Sanitation Data'!$G$33,0,10*ROW('Sanitation Data'!G65))="","",OFFSET('Sanitation Data'!$G$33,0,10*ROW('Sanitation Data'!G65)))</f>
        <v/>
      </c>
      <c r="DJ71" s="34" t="str">
        <f ca="1">+IF(OFFSET('Sanitation Data'!$H$29,0,10*ROW('Sanitation Data'!H65))="","",OFFSET('Sanitation Data'!$H$29,0,10*ROW('Sanitation Data'!H65)))</f>
        <v/>
      </c>
      <c r="DK71" s="34" t="str">
        <f ca="1">+IF(OFFSET('Sanitation Data'!$H$30,0,10*ROW('Sanitation Data'!H65))="","",OFFSET('Sanitation Data'!$H$30,0,10*ROW('Sanitation Data'!H65)))</f>
        <v/>
      </c>
      <c r="DL71" s="34" t="str">
        <f ca="1">+IF(OFFSET('Sanitation Data'!$H$31,0,10*ROW('Sanitation Data'!H65))="","",OFFSET('Sanitation Data'!$H$31,0,10*ROW('Sanitation Data'!H65)))</f>
        <v/>
      </c>
      <c r="DM71" s="34" t="str">
        <f ca="1">+IF(OFFSET('Sanitation Data'!$H$32,0,10*ROW('Sanitation Data'!H65))="","",OFFSET('Sanitation Data'!$H$32,0,10*ROW('Sanitation Data'!H65)))</f>
        <v/>
      </c>
      <c r="DN71" s="34" t="str">
        <f ca="1">+IF(OFFSET('Sanitation Data'!$H$33,0,10*ROW('Sanitation Data'!H65))="","",OFFSET('Sanitation Data'!$H$33,0,10*ROW('Sanitation Data'!H65)))</f>
        <v/>
      </c>
      <c r="DO71" s="34" t="str">
        <f ca="1">+IF(OFFSET('Hygiene Data'!$C$12,0,10*ROW('Hygiene Data'!C65))="","",OFFSET('Hygiene Data'!$C$12,0,10*ROW('Hygiene Data'!C65)))</f>
        <v/>
      </c>
      <c r="DP71" s="34" t="str">
        <f ca="1">+IF(OFFSET('Hygiene Data'!$C$13,0,10*ROW('Hygiene Data'!C65))="","",OFFSET('Hygiene Data'!$C$13,0,10*ROW('Hygiene Data'!C65)))</f>
        <v/>
      </c>
      <c r="DQ71" s="34" t="str">
        <f ca="1">+IF(OFFSET('Hygiene Data'!$C$14,0,10*ROW('Hygiene Data'!C65))="","",OFFSET('Hygiene Data'!$C$14,0,10*ROW('Hygiene Data'!C65)))</f>
        <v/>
      </c>
      <c r="DR71" s="34" t="str">
        <f ca="1">+IF(OFFSET('Hygiene Data'!$D$12,0,10*ROW('Hygiene Data'!D65))="","",OFFSET('Hygiene Data'!$D$12,0,10*ROW('Hygiene Data'!D65)))</f>
        <v/>
      </c>
      <c r="DS71" s="34" t="str">
        <f ca="1">+IF(OFFSET('Hygiene Data'!$D$13,0,10*ROW('Hygiene Data'!D65))="","",OFFSET('Hygiene Data'!$D$13,0,10*ROW('Hygiene Data'!D65)))</f>
        <v/>
      </c>
      <c r="DT71" s="34" t="str">
        <f ca="1">+IF(OFFSET('Hygiene Data'!$D$14,0,10*ROW('Hygiene Data'!D65))="","",OFFSET('Hygiene Data'!$D$14,0,10*ROW('Hygiene Data'!D65)))</f>
        <v/>
      </c>
      <c r="DU71" s="34" t="str">
        <f ca="1">+IF(OFFSET('Hygiene Data'!$E$12,0,10*ROW('Hygiene Data'!E65))="","",OFFSET('Hygiene Data'!$E$12,0,10*ROW('Hygiene Data'!E65)))</f>
        <v/>
      </c>
      <c r="DV71" s="34" t="str">
        <f ca="1">+IF(OFFSET('Hygiene Data'!$E$13,0,10*ROW('Hygiene Data'!E65))="","",OFFSET('Hygiene Data'!$E$13,0,10*ROW('Hygiene Data'!E65)))</f>
        <v/>
      </c>
      <c r="DW71" s="34" t="str">
        <f ca="1">+IF(OFFSET('Hygiene Data'!$E$14,0,10*ROW('Hygiene Data'!E65))="","",OFFSET('Hygiene Data'!$E$14,0,10*ROW('Hygiene Data'!E65)))</f>
        <v/>
      </c>
      <c r="DX71" s="34" t="str">
        <f ca="1">+IF(OFFSET('Hygiene Data'!$F$12,0,10*ROW('Hygiene Data'!F65))="","",OFFSET('Hygiene Data'!$F$12,0,10*ROW('Hygiene Data'!F65)))</f>
        <v/>
      </c>
      <c r="DY71" s="34" t="str">
        <f ca="1">+IF(OFFSET('Hygiene Data'!$F$13,0,10*ROW('Hygiene Data'!F65))="","",OFFSET('Hygiene Data'!$F$13,0,10*ROW('Hygiene Data'!F65)))</f>
        <v/>
      </c>
      <c r="DZ71" s="34" t="str">
        <f ca="1">+IF(OFFSET('Hygiene Data'!$F$14,0,10*ROW('Hygiene Data'!F65))="","",OFFSET('Hygiene Data'!$F$14,0,10*ROW('Hygiene Data'!F65)))</f>
        <v/>
      </c>
      <c r="EA71" s="34" t="str">
        <f ca="1">+IF(OFFSET('Hygiene Data'!$G$12,0,10*ROW('Hygiene Data'!G65))="","",OFFSET('Hygiene Data'!$G$12,0,10*ROW('Hygiene Data'!G65)))</f>
        <v/>
      </c>
      <c r="EB71" s="34" t="str">
        <f ca="1">+IF(OFFSET('Hygiene Data'!$G$13,0,10*ROW('Hygiene Data'!G65))="","",OFFSET('Hygiene Data'!$G$13,0,10*ROW('Hygiene Data'!G65)))</f>
        <v/>
      </c>
      <c r="EC71" s="34" t="str">
        <f ca="1">+IF(OFFSET('Hygiene Data'!$G$14,0,10*ROW('Hygiene Data'!G65))="","",OFFSET('Hygiene Data'!$G$14,0,10*ROW('Hygiene Data'!G65)))</f>
        <v/>
      </c>
      <c r="ED71" s="34" t="str">
        <f ca="1">+IF(OFFSET('Hygiene Data'!$H$12,0,10*ROW('Hygiene Data'!H65))="","",OFFSET('Hygiene Data'!$H$12,0,10*ROW('Hygiene Data'!H65)))</f>
        <v/>
      </c>
      <c r="EE71" s="34" t="str">
        <f ca="1">+IF(OFFSET('Hygiene Data'!$H$13,0,10*ROW('Hygiene Data'!H65))="","",OFFSET('Hygiene Data'!$H$13,0,10*ROW('Hygiene Data'!H65)))</f>
        <v/>
      </c>
      <c r="EF71" s="34" t="str">
        <f ca="1">+IF(OFFSET('Hygiene Data'!$H$14,0,10*ROW('Hygiene Data'!H65))="","",OFFSET('Hygiene Data'!$H$14,0,10*ROW('Hygiene Data'!H65)))</f>
        <v/>
      </c>
    </row>
    <row r="72" spans="1:136" x14ac:dyDescent="0.25">
      <c r="A72" s="57" t="str">
        <f ca="1">+IF(OFFSET('Water Data'!$B$1,0,10*ROW('Water Data'!B69))="","",OFFSET('Water Data'!$B$1,0,10*ROW('Water Data'!B69)))</f>
        <v/>
      </c>
      <c r="B72" s="57" t="str">
        <f ca="1">+IF(OFFSET('Water Data'!$A$3,0,10*ROW('Water Data'!A69))="","",OFFSET('Water Data'!$A$3,0,10*ROW('Water Data'!A69)))</f>
        <v/>
      </c>
      <c r="C72" s="57" t="str">
        <f ca="1">+IF(OFFSET('Water Data'!$C$3,0,10*ROW('Water Data'!C69))="","",OFFSET('Water Data'!$C$3,0,10*ROW('Water Data'!C69)))</f>
        <v/>
      </c>
      <c r="D72" s="248" t="e">
        <f ca="1">+IF(AND(ISNUMBER(OFFSET('Water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8" t="e">
        <f ca="1">+IF(AND(ISNUMBER(OFFSET('Water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8" t="e">
        <f ca="1">+IF(AND(ISNUMBER(OFFSET('Water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8" t="e">
        <f ca="1">+IF(AND(ISNUMBER(OFFSET('Water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8" t="e">
        <f ca="1">+IF(AND(ISNUMBER(OFFSET('Water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8" t="e">
        <f ca="1">+IF(AND(ISNUMBER(OFFSET('Water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8" t="e">
        <f ca="1">+IF(AND(ISNUMBER(OFFSET('Water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8" t="e">
        <f ca="1">+IF(AND(ISNUMBER(OFFSET('Water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8" t="e">
        <f ca="1">+IF(AND(ISNUMBER(OFFSET('Water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8" t="e">
        <f ca="1">+IF(AND(ISNUMBER(OFFSET('Water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8" t="e">
        <f ca="1">+IF(AND(ISNUMBER(OFFSET('Water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8" t="e">
        <f ca="1">+IF(AND(ISNUMBER(OFFSET('Water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8" t="e">
        <f ca="1">+IF(AND(ISNUMBER(OFFSET('Water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8" t="e">
        <f ca="1">+IF(AND(ISNUMBER(OFFSET('Water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8" t="e">
        <f ca="1">+IF(AND(ISNUMBER(OFFSET('Water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8" t="e">
        <f ca="1">+IF(AND(ISNUMBER(OFFSET('Water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8" t="e">
        <f ca="1">+IF(AND(ISNUMBER(OFFSET('Water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8" t="e">
        <f ca="1">+IF(AND(ISNUMBER(OFFSET('Water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9" t="e">
        <f ca="1">+IF(AND(ISNUMBER(OFFSET('Sanitation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9" t="e">
        <f ca="1">+IF(AND(ISNUMBER(OFFSET('Sanitation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9" t="e">
        <f ca="1">+IF(AND(ISNUMBER(OFFSET('Sanitation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9" t="e">
        <f ca="1">+IF(AND(ISNUMBER(OFFSET('Sanitation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9" t="e">
        <f ca="1">+IF(AND(ISNUMBER(OFFSET('Sanitation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9" t="e">
        <f ca="1">+IF(AND(ISNUMBER(OFFSET('Sanitation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9" t="e">
        <f ca="1">+IF(AND(ISNUMBER(OFFSET('Sanitation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9" t="e">
        <f ca="1">+IF(AND(ISNUMBER(OFFSET('Sanitation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9" t="e">
        <f ca="1">+IF(AND(ISNUMBER(OFFSET('Sanitation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9" t="e">
        <f ca="1">+IF(AND(ISNUMBER(OFFSET('Sanitation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9" t="e">
        <f ca="1">+IF(AND(ISNUMBER(OFFSET('Sanitation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9" t="e">
        <f ca="1">+IF(AND(ISNUMBER(OFFSET('Sanitation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9" t="e">
        <f ca="1">+IF(AND(ISNUMBER(OFFSET('Sanitation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9" t="e">
        <f ca="1">+IF(AND(ISNUMBER(OFFSET('Sanitation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9" t="e">
        <f ca="1">+IF(AND(ISNUMBER(OFFSET('Sanitation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9" t="e">
        <f ca="1">+IF(AND(ISNUMBER(OFFSET('Sanitation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9" t="e">
        <f ca="1">+IF(AND(ISNUMBER(OFFSET('Sanitation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9" t="e">
        <f ca="1">+IF(AND(ISNUMBER(OFFSET('Sanitation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9" t="e">
        <f ca="1">+IF(AND(ISNUMBER(OFFSET('Sanitation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9" t="e">
        <f ca="1">+IF(AND(ISNUMBER(OFFSET('Sanitation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9" t="e">
        <f ca="1">+IF(AND(ISNUMBER(OFFSET('Sanitation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9" t="e">
        <f ca="1">+IF(AND(ISNUMBER(OFFSET('Sanitation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9" t="e">
        <f ca="1">+IF(AND(ISNUMBER(OFFSET('Sanitation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9" t="e">
        <f ca="1">+IF(AND(ISNUMBER(OFFSET('Sanitation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9" t="e">
        <f ca="1">+IF(AND(ISNUMBER(OFFSET('Sanitation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9" t="e">
        <f ca="1">+IF(AND(ISNUMBER(OFFSET('Sanitation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9" t="e">
        <f ca="1">+IF(AND(ISNUMBER(OFFSET('Sanitation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9" t="e">
        <f ca="1">+IF(AND(ISNUMBER(OFFSET('Sanitation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9" t="e">
        <f ca="1">+IF(AND(ISNUMBER(OFFSET('Sanitation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9" t="e">
        <f ca="1">+IF(AND(ISNUMBER(OFFSET('Sanitation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0" t="e">
        <f ca="1">+IF(AND(ISNUMBER(OFFSET('Hygiene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0" t="e">
        <f ca="1">+IF(AND(ISNUMBER(OFFSET('Hygiene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0" t="e">
        <f ca="1">+IF(AND(ISNUMBER(OFFSET('Hygiene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0" t="e">
        <f ca="1">+IF(AND(ISNUMBER(OFFSET('Hygiene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0" t="e">
        <f ca="1">+IF(AND(ISNUMBER(OFFSET('Hygiene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0" t="e">
        <f ca="1">+IF(AND(ISNUMBER(OFFSET('Hygiene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0" t="e">
        <f ca="1">+IF(AND(ISNUMBER(OFFSET('Hygiene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0" t="e">
        <f ca="1">+IF(AND(ISNUMBER(OFFSET('Hygiene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0" t="e">
        <f ca="1">+IF(AND(ISNUMBER(OFFSET('Hygiene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0" t="e">
        <f ca="1">+IF(AND(ISNUMBER(OFFSET('Hygiene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0" t="e">
        <f ca="1">+IF(AND(ISNUMBER(OFFSET('Hygiene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0" t="e">
        <f ca="1">+IF(AND(ISNUMBER(OFFSET('Hygiene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0" t="e">
        <f ca="1">+IF(AND(ISNUMBER(OFFSET('Hygiene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0" t="e">
        <f ca="1">+IF(AND(ISNUMBER(OFFSET('Hygiene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0" t="e">
        <f ca="1">+IF(AND(ISNUMBER(OFFSET('Hygiene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0" t="e">
        <f ca="1">+IF(AND(ISNUMBER(OFFSET('Hygiene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0" t="e">
        <f ca="1">+IF(AND(ISNUMBER(OFFSET('Hygiene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0" t="e">
        <f ca="1">+IF(AND(ISNUMBER(OFFSET('Hygiene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1">+IF(OFFSET('Water Data'!$C$28,0,10*ROW('Water Data'!C66))="","",OFFSET('Water Data'!$C$28,0,10*ROW('Water Data'!C66)))</f>
        <v/>
      </c>
      <c r="BT72" s="34" t="str">
        <f ca="1">+IF(OFFSET('Water Data'!$C$29,0,10*ROW('Water Data'!C66))="","",OFFSET('Water Data'!$C$29,0,10*ROW('Water Data'!C66)))</f>
        <v/>
      </c>
      <c r="BU72" s="34" t="str">
        <f ca="1">+IF(OFFSET('Water Data'!$C$30,0,10*ROW('Water Data'!C66))="","",OFFSET('Water Data'!$C$30,0,10*ROW('Water Data'!C66)))</f>
        <v/>
      </c>
      <c r="BV72" s="34" t="str">
        <f ca="1">+IF(OFFSET('Water Data'!$D$28,0,10*ROW('Water Data'!D66))="","",OFFSET('Water Data'!$D$28,0,10*ROW('Water Data'!D66)))</f>
        <v/>
      </c>
      <c r="BW72" s="34" t="str">
        <f ca="1">+IF(OFFSET('Water Data'!$D$29,0,10*ROW('Water Data'!D66))="","",OFFSET('Water Data'!$D$29,0,10*ROW('Water Data'!D66)))</f>
        <v/>
      </c>
      <c r="BX72" s="34" t="str">
        <f ca="1">+IF(OFFSET('Water Data'!$D$30,0,10*ROW('Water Data'!D66))="","",OFFSET('Water Data'!$D$30,0,10*ROW('Water Data'!D66)))</f>
        <v/>
      </c>
      <c r="BY72" s="34" t="str">
        <f ca="1">+IF(OFFSET('Water Data'!$E$28,0,10*ROW('Water Data'!E66))="","",OFFSET('Water Data'!$E$28,0,10*ROW('Water Data'!E66)))</f>
        <v/>
      </c>
      <c r="BZ72" s="34" t="str">
        <f ca="1">+IF(OFFSET('Water Data'!$E$29,0,10*ROW('Water Data'!E66))="","",OFFSET('Water Data'!$E$29,0,10*ROW('Water Data'!E66)))</f>
        <v/>
      </c>
      <c r="CA72" s="34" t="str">
        <f ca="1">+IF(OFFSET('Water Data'!$E$30,0,10*ROW('Water Data'!E66))="","",OFFSET('Water Data'!$E$30,0,10*ROW('Water Data'!E66)))</f>
        <v/>
      </c>
      <c r="CB72" s="34" t="str">
        <f ca="1">+IF(OFFSET('Water Data'!$F$28,0,10*ROW('Water Data'!F66))="","",OFFSET('Water Data'!$F$28,0,10*ROW('Water Data'!F66)))</f>
        <v/>
      </c>
      <c r="CC72" s="34" t="str">
        <f ca="1">+IF(OFFSET('Water Data'!$F$29,0,10*ROW('Water Data'!F66))="","",OFFSET('Water Data'!$F$29,0,10*ROW('Water Data'!F66)))</f>
        <v/>
      </c>
      <c r="CD72" s="34" t="str">
        <f ca="1">+IF(OFFSET('Water Data'!$F$30,0,10*ROW('Water Data'!F66))="","",OFFSET('Water Data'!$F$30,0,10*ROW('Water Data'!F66)))</f>
        <v/>
      </c>
      <c r="CE72" s="34" t="str">
        <f ca="1">+IF(OFFSET('Water Data'!$G$28,0,10*ROW('Water Data'!G66))="","",OFFSET('Water Data'!$G$28,0,10*ROW('Water Data'!G66)))</f>
        <v/>
      </c>
      <c r="CF72" s="34" t="str">
        <f ca="1">+IF(OFFSET('Water Data'!$G$29,0,10*ROW('Water Data'!G66))="","",OFFSET('Water Data'!$G$29,0,10*ROW('Water Data'!G66)))</f>
        <v/>
      </c>
      <c r="CG72" s="34" t="str">
        <f ca="1">+IF(OFFSET('Water Data'!$G$30,0,10*ROW('Water Data'!G66))="","",OFFSET('Water Data'!$G$30,0,10*ROW('Water Data'!G66)))</f>
        <v/>
      </c>
      <c r="CH72" s="34" t="str">
        <f ca="1">+IF(OFFSET('Water Data'!$H$28,0,10*ROW('Water Data'!H66))="","",OFFSET('Water Data'!$H$28,0,10*ROW('Water Data'!H66)))</f>
        <v/>
      </c>
      <c r="CI72" s="34" t="str">
        <f ca="1">+IF(OFFSET('Water Data'!$H$29,0,10*ROW('Water Data'!H66))="","",OFFSET('Water Data'!$H$29,0,10*ROW('Water Data'!H66)))</f>
        <v/>
      </c>
      <c r="CJ72" s="34" t="str">
        <f ca="1">+IF(OFFSET('Water Data'!$H$30,0,10*ROW('Water Data'!H66))="","",OFFSET('Water Data'!$H$30,0,10*ROW('Water Data'!H66)))</f>
        <v/>
      </c>
      <c r="CK72" s="34" t="str">
        <f ca="1">+IF(OFFSET('Sanitation Data'!$C$29,0,10*ROW('Sanitation Data'!C66))="","",OFFSET('Sanitation Data'!$C$29,0,10*ROW('Sanitation Data'!C66)))</f>
        <v/>
      </c>
      <c r="CL72" s="34" t="str">
        <f ca="1">+IF(OFFSET('Sanitation Data'!$C$30,0,10*ROW('Sanitation Data'!C66))="","",OFFSET('Sanitation Data'!$C$30,0,10*ROW('Sanitation Data'!C66)))</f>
        <v/>
      </c>
      <c r="CM72" s="34" t="str">
        <f ca="1">+IF(OFFSET('Sanitation Data'!$C$31,0,10*ROW('Sanitation Data'!C66))="","",OFFSET('Sanitation Data'!$C$31,0,10*ROW('Sanitation Data'!C66)))</f>
        <v/>
      </c>
      <c r="CN72" s="34" t="str">
        <f ca="1">+IF(OFFSET('Sanitation Data'!$C$32,0,10*ROW('Sanitation Data'!C66))="","",OFFSET('Sanitation Data'!$C$32,0,10*ROW('Sanitation Data'!C66)))</f>
        <v/>
      </c>
      <c r="CO72" s="34" t="str">
        <f ca="1">+IF(OFFSET('Sanitation Data'!$C$33,0,10*ROW('Sanitation Data'!C66))="","",OFFSET('Sanitation Data'!$C$33,0,10*ROW('Sanitation Data'!C66)))</f>
        <v/>
      </c>
      <c r="CP72" s="34" t="str">
        <f ca="1">+IF(OFFSET('Sanitation Data'!$D$29,0,10*ROW('Sanitation Data'!D66))="","",OFFSET('Sanitation Data'!$D$29,0,10*ROW('Sanitation Data'!D66)))</f>
        <v/>
      </c>
      <c r="CQ72" s="34" t="str">
        <f ca="1">+IF(OFFSET('Sanitation Data'!$D$30,0,10*ROW('Sanitation Data'!D66))="","",OFFSET('Sanitation Data'!$D$30,0,10*ROW('Sanitation Data'!D66)))</f>
        <v/>
      </c>
      <c r="CR72" s="34" t="str">
        <f ca="1">+IF(OFFSET('Sanitation Data'!$D$31,0,10*ROW('Sanitation Data'!D66))="","",OFFSET('Sanitation Data'!$D$31,0,10*ROW('Sanitation Data'!D66)))</f>
        <v/>
      </c>
      <c r="CS72" s="34" t="str">
        <f ca="1">+IF(OFFSET('Sanitation Data'!$D$32,0,10*ROW('Sanitation Data'!D66))="","",OFFSET('Sanitation Data'!$D$32,0,10*ROW('Sanitation Data'!D66)))</f>
        <v/>
      </c>
      <c r="CT72" s="34" t="str">
        <f ca="1">+IF(OFFSET('Sanitation Data'!$D$33,0,10*ROW('Sanitation Data'!D66))="","",OFFSET('Sanitation Data'!$D$33,0,10*ROW('Sanitation Data'!D66)))</f>
        <v/>
      </c>
      <c r="CU72" s="34" t="str">
        <f ca="1">+IF(OFFSET('Sanitation Data'!$E$29,0,10*ROW('Sanitation Data'!E66))="","",OFFSET('Sanitation Data'!$E$29,0,10*ROW('Sanitation Data'!E66)))</f>
        <v/>
      </c>
      <c r="CV72" s="34" t="str">
        <f ca="1">+IF(OFFSET('Sanitation Data'!$E$30,0,10*ROW('Sanitation Data'!E66))="","",OFFSET('Sanitation Data'!$E$30,0,10*ROW('Sanitation Data'!E66)))</f>
        <v/>
      </c>
      <c r="CW72" s="34" t="str">
        <f ca="1">+IF(OFFSET('Sanitation Data'!$E$31,0,10*ROW('Sanitation Data'!E66))="","",OFFSET('Sanitation Data'!$E$31,0,10*ROW('Sanitation Data'!E66)))</f>
        <v/>
      </c>
      <c r="CX72" s="34" t="str">
        <f ca="1">+IF(OFFSET('Sanitation Data'!$E$32,0,10*ROW('Sanitation Data'!E66))="","",OFFSET('Sanitation Data'!$E$32,0,10*ROW('Sanitation Data'!E66)))</f>
        <v/>
      </c>
      <c r="CY72" s="34" t="str">
        <f ca="1">+IF(OFFSET('Sanitation Data'!$E$33,0,10*ROW('Sanitation Data'!E66))="","",OFFSET('Sanitation Data'!$E$33,0,10*ROW('Sanitation Data'!E66)))</f>
        <v/>
      </c>
      <c r="CZ72" s="34" t="str">
        <f ca="1">+IF(OFFSET('Sanitation Data'!$F$29,0,10*ROW('Sanitation Data'!F66))="","",OFFSET('Sanitation Data'!$F$29,0,10*ROW('Sanitation Data'!F66)))</f>
        <v/>
      </c>
      <c r="DA72" s="34" t="str">
        <f ca="1">+IF(OFFSET('Sanitation Data'!$F$30,0,10*ROW('Sanitation Data'!F66))="","",OFFSET('Sanitation Data'!$F$30,0,10*ROW('Sanitation Data'!F66)))</f>
        <v/>
      </c>
      <c r="DB72" s="34" t="str">
        <f ca="1">+IF(OFFSET('Sanitation Data'!$F$31,0,10*ROW('Sanitation Data'!F66))="","",OFFSET('Sanitation Data'!$F$31,0,10*ROW('Sanitation Data'!F66)))</f>
        <v/>
      </c>
      <c r="DC72" s="34" t="str">
        <f ca="1">+IF(OFFSET('Sanitation Data'!$F$32,0,10*ROW('Sanitation Data'!F66))="","",OFFSET('Sanitation Data'!$F$32,0,10*ROW('Sanitation Data'!F66)))</f>
        <v/>
      </c>
      <c r="DD72" s="34" t="str">
        <f ca="1">+IF(OFFSET('Sanitation Data'!$F$33,0,10*ROW('Sanitation Data'!F66))="","",OFFSET('Sanitation Data'!$F$33,0,10*ROW('Sanitation Data'!F66)))</f>
        <v/>
      </c>
      <c r="DE72" s="34" t="str">
        <f ca="1">+IF(OFFSET('Sanitation Data'!$G$29,0,10*ROW('Sanitation Data'!G66))="","",OFFSET('Sanitation Data'!$G$29,0,10*ROW('Sanitation Data'!G66)))</f>
        <v/>
      </c>
      <c r="DF72" s="34" t="str">
        <f ca="1">+IF(OFFSET('Sanitation Data'!$G$30,0,10*ROW('Sanitation Data'!G66))="","",OFFSET('Sanitation Data'!$G$30,0,10*ROW('Sanitation Data'!G66)))</f>
        <v/>
      </c>
      <c r="DG72" s="34" t="str">
        <f ca="1">+IF(OFFSET('Sanitation Data'!$G$31,0,10*ROW('Sanitation Data'!G66))="","",OFFSET('Sanitation Data'!$G$31,0,10*ROW('Sanitation Data'!G66)))</f>
        <v/>
      </c>
      <c r="DH72" s="34" t="str">
        <f ca="1">+IF(OFFSET('Sanitation Data'!$G$32,0,10*ROW('Sanitation Data'!G66))="","",OFFSET('Sanitation Data'!$G$32,0,10*ROW('Sanitation Data'!G66)))</f>
        <v/>
      </c>
      <c r="DI72" s="34" t="str">
        <f ca="1">+IF(OFFSET('Sanitation Data'!$G$33,0,10*ROW('Sanitation Data'!G66))="","",OFFSET('Sanitation Data'!$G$33,0,10*ROW('Sanitation Data'!G66)))</f>
        <v/>
      </c>
      <c r="DJ72" s="34" t="str">
        <f ca="1">+IF(OFFSET('Sanitation Data'!$H$29,0,10*ROW('Sanitation Data'!H66))="","",OFFSET('Sanitation Data'!$H$29,0,10*ROW('Sanitation Data'!H66)))</f>
        <v/>
      </c>
      <c r="DK72" s="34" t="str">
        <f ca="1">+IF(OFFSET('Sanitation Data'!$H$30,0,10*ROW('Sanitation Data'!H66))="","",OFFSET('Sanitation Data'!$H$30,0,10*ROW('Sanitation Data'!H66)))</f>
        <v/>
      </c>
      <c r="DL72" s="34" t="str">
        <f ca="1">+IF(OFFSET('Sanitation Data'!$H$31,0,10*ROW('Sanitation Data'!H66))="","",OFFSET('Sanitation Data'!$H$31,0,10*ROW('Sanitation Data'!H66)))</f>
        <v/>
      </c>
      <c r="DM72" s="34" t="str">
        <f ca="1">+IF(OFFSET('Sanitation Data'!$H$32,0,10*ROW('Sanitation Data'!H66))="","",OFFSET('Sanitation Data'!$H$32,0,10*ROW('Sanitation Data'!H66)))</f>
        <v/>
      </c>
      <c r="DN72" s="34" t="str">
        <f ca="1">+IF(OFFSET('Sanitation Data'!$H$33,0,10*ROW('Sanitation Data'!H66))="","",OFFSET('Sanitation Data'!$H$33,0,10*ROW('Sanitation Data'!H66)))</f>
        <v/>
      </c>
      <c r="DO72" s="34" t="str">
        <f ca="1">+IF(OFFSET('Hygiene Data'!$C$12,0,10*ROW('Hygiene Data'!C66))="","",OFFSET('Hygiene Data'!$C$12,0,10*ROW('Hygiene Data'!C66)))</f>
        <v/>
      </c>
      <c r="DP72" s="34" t="str">
        <f ca="1">+IF(OFFSET('Hygiene Data'!$C$13,0,10*ROW('Hygiene Data'!C66))="","",OFFSET('Hygiene Data'!$C$13,0,10*ROW('Hygiene Data'!C66)))</f>
        <v/>
      </c>
      <c r="DQ72" s="34" t="str">
        <f ca="1">+IF(OFFSET('Hygiene Data'!$C$14,0,10*ROW('Hygiene Data'!C66))="","",OFFSET('Hygiene Data'!$C$14,0,10*ROW('Hygiene Data'!C66)))</f>
        <v/>
      </c>
      <c r="DR72" s="34" t="str">
        <f ca="1">+IF(OFFSET('Hygiene Data'!$D$12,0,10*ROW('Hygiene Data'!D66))="","",OFFSET('Hygiene Data'!$D$12,0,10*ROW('Hygiene Data'!D66)))</f>
        <v/>
      </c>
      <c r="DS72" s="34" t="str">
        <f ca="1">+IF(OFFSET('Hygiene Data'!$D$13,0,10*ROW('Hygiene Data'!D66))="","",OFFSET('Hygiene Data'!$D$13,0,10*ROW('Hygiene Data'!D66)))</f>
        <v/>
      </c>
      <c r="DT72" s="34" t="str">
        <f ca="1">+IF(OFFSET('Hygiene Data'!$D$14,0,10*ROW('Hygiene Data'!D66))="","",OFFSET('Hygiene Data'!$D$14,0,10*ROW('Hygiene Data'!D66)))</f>
        <v/>
      </c>
      <c r="DU72" s="34" t="str">
        <f ca="1">+IF(OFFSET('Hygiene Data'!$E$12,0,10*ROW('Hygiene Data'!E66))="","",OFFSET('Hygiene Data'!$E$12,0,10*ROW('Hygiene Data'!E66)))</f>
        <v/>
      </c>
      <c r="DV72" s="34" t="str">
        <f ca="1">+IF(OFFSET('Hygiene Data'!$E$13,0,10*ROW('Hygiene Data'!E66))="","",OFFSET('Hygiene Data'!$E$13,0,10*ROW('Hygiene Data'!E66)))</f>
        <v/>
      </c>
      <c r="DW72" s="34" t="str">
        <f ca="1">+IF(OFFSET('Hygiene Data'!$E$14,0,10*ROW('Hygiene Data'!E66))="","",OFFSET('Hygiene Data'!$E$14,0,10*ROW('Hygiene Data'!E66)))</f>
        <v/>
      </c>
      <c r="DX72" s="34" t="str">
        <f ca="1">+IF(OFFSET('Hygiene Data'!$F$12,0,10*ROW('Hygiene Data'!F66))="","",OFFSET('Hygiene Data'!$F$12,0,10*ROW('Hygiene Data'!F66)))</f>
        <v/>
      </c>
      <c r="DY72" s="34" t="str">
        <f ca="1">+IF(OFFSET('Hygiene Data'!$F$13,0,10*ROW('Hygiene Data'!F66))="","",OFFSET('Hygiene Data'!$F$13,0,10*ROW('Hygiene Data'!F66)))</f>
        <v/>
      </c>
      <c r="DZ72" s="34" t="str">
        <f ca="1">+IF(OFFSET('Hygiene Data'!$F$14,0,10*ROW('Hygiene Data'!F66))="","",OFFSET('Hygiene Data'!$F$14,0,10*ROW('Hygiene Data'!F66)))</f>
        <v/>
      </c>
      <c r="EA72" s="34" t="str">
        <f ca="1">+IF(OFFSET('Hygiene Data'!$G$12,0,10*ROW('Hygiene Data'!G66))="","",OFFSET('Hygiene Data'!$G$12,0,10*ROW('Hygiene Data'!G66)))</f>
        <v/>
      </c>
      <c r="EB72" s="34" t="str">
        <f ca="1">+IF(OFFSET('Hygiene Data'!$G$13,0,10*ROW('Hygiene Data'!G66))="","",OFFSET('Hygiene Data'!$G$13,0,10*ROW('Hygiene Data'!G66)))</f>
        <v/>
      </c>
      <c r="EC72" s="34" t="str">
        <f ca="1">+IF(OFFSET('Hygiene Data'!$G$14,0,10*ROW('Hygiene Data'!G66))="","",OFFSET('Hygiene Data'!$G$14,0,10*ROW('Hygiene Data'!G66)))</f>
        <v/>
      </c>
      <c r="ED72" s="34" t="str">
        <f ca="1">+IF(OFFSET('Hygiene Data'!$H$12,0,10*ROW('Hygiene Data'!H66))="","",OFFSET('Hygiene Data'!$H$12,0,10*ROW('Hygiene Data'!H66)))</f>
        <v/>
      </c>
      <c r="EE72" s="34" t="str">
        <f ca="1">+IF(OFFSET('Hygiene Data'!$H$13,0,10*ROW('Hygiene Data'!H66))="","",OFFSET('Hygiene Data'!$H$13,0,10*ROW('Hygiene Data'!H66)))</f>
        <v/>
      </c>
      <c r="EF72" s="34" t="str">
        <f ca="1">+IF(OFFSET('Hygiene Data'!$H$14,0,10*ROW('Hygiene Data'!H66))="","",OFFSET('Hygiene Data'!$H$14,0,10*ROW('Hygiene Data'!H66)))</f>
        <v/>
      </c>
    </row>
    <row r="73" spans="1:136" x14ac:dyDescent="0.25">
      <c r="A73" s="57" t="str">
        <f ca="1">+IF(OFFSET('Water Data'!$B$1,0,10*ROW('Water Data'!B70))="","",OFFSET('Water Data'!$B$1,0,10*ROW('Water Data'!B70)))</f>
        <v/>
      </c>
      <c r="B73" s="57" t="str">
        <f ca="1">+IF(OFFSET('Water Data'!$A$3,0,10*ROW('Water Data'!A70))="","",OFFSET('Water Data'!$A$3,0,10*ROW('Water Data'!A70)))</f>
        <v/>
      </c>
      <c r="C73" s="57" t="str">
        <f ca="1">+IF(OFFSET('Water Data'!$C$3,0,10*ROW('Water Data'!C70))="","",OFFSET('Water Data'!$C$3,0,10*ROW('Water Data'!C70)))</f>
        <v/>
      </c>
      <c r="D73" s="248" t="e">
        <f ca="1">+IF(AND(ISNUMBER(OFFSET('Water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8" t="e">
        <f ca="1">+IF(AND(ISNUMBER(OFFSET('Water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8" t="e">
        <f ca="1">+IF(AND(ISNUMBER(OFFSET('Water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8" t="e">
        <f ca="1">+IF(AND(ISNUMBER(OFFSET('Water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8" t="e">
        <f ca="1">+IF(AND(ISNUMBER(OFFSET('Water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8" t="e">
        <f ca="1">+IF(AND(ISNUMBER(OFFSET('Water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8" t="e">
        <f ca="1">+IF(AND(ISNUMBER(OFFSET('Water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8" t="e">
        <f ca="1">+IF(AND(ISNUMBER(OFFSET('Water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8" t="e">
        <f ca="1">+IF(AND(ISNUMBER(OFFSET('Water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8" t="e">
        <f ca="1">+IF(AND(ISNUMBER(OFFSET('Water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8" t="e">
        <f ca="1">+IF(AND(ISNUMBER(OFFSET('Water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8" t="e">
        <f ca="1">+IF(AND(ISNUMBER(OFFSET('Water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8" t="e">
        <f ca="1">+IF(AND(ISNUMBER(OFFSET('Water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8" t="e">
        <f ca="1">+IF(AND(ISNUMBER(OFFSET('Water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8" t="e">
        <f ca="1">+IF(AND(ISNUMBER(OFFSET('Water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8" t="e">
        <f ca="1">+IF(AND(ISNUMBER(OFFSET('Water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8" t="e">
        <f ca="1">+IF(AND(ISNUMBER(OFFSET('Water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8" t="e">
        <f ca="1">+IF(AND(ISNUMBER(OFFSET('Water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9" t="e">
        <f ca="1">+IF(AND(ISNUMBER(OFFSET('Sanitation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9" t="e">
        <f ca="1">+IF(AND(ISNUMBER(OFFSET('Sanitation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9" t="e">
        <f ca="1">+IF(AND(ISNUMBER(OFFSET('Sanitation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9" t="e">
        <f ca="1">+IF(AND(ISNUMBER(OFFSET('Sanitation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9" t="e">
        <f ca="1">+IF(AND(ISNUMBER(OFFSET('Sanitation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9" t="e">
        <f ca="1">+IF(AND(ISNUMBER(OFFSET('Sanitation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9" t="e">
        <f ca="1">+IF(AND(ISNUMBER(OFFSET('Sanitation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9" t="e">
        <f ca="1">+IF(AND(ISNUMBER(OFFSET('Sanitation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9" t="e">
        <f ca="1">+IF(AND(ISNUMBER(OFFSET('Sanitation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9" t="e">
        <f ca="1">+IF(AND(ISNUMBER(OFFSET('Sanitation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9" t="e">
        <f ca="1">+IF(AND(ISNUMBER(OFFSET('Sanitation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9" t="e">
        <f ca="1">+IF(AND(ISNUMBER(OFFSET('Sanitation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9" t="e">
        <f ca="1">+IF(AND(ISNUMBER(OFFSET('Sanitation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9" t="e">
        <f ca="1">+IF(AND(ISNUMBER(OFFSET('Sanitation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9" t="e">
        <f ca="1">+IF(AND(ISNUMBER(OFFSET('Sanitation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9" t="e">
        <f ca="1">+IF(AND(ISNUMBER(OFFSET('Sanitation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9" t="e">
        <f ca="1">+IF(AND(ISNUMBER(OFFSET('Sanitation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9" t="e">
        <f ca="1">+IF(AND(ISNUMBER(OFFSET('Sanitation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9" t="e">
        <f ca="1">+IF(AND(ISNUMBER(OFFSET('Sanitation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9" t="e">
        <f ca="1">+IF(AND(ISNUMBER(OFFSET('Sanitation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9" t="e">
        <f ca="1">+IF(AND(ISNUMBER(OFFSET('Sanitation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9" t="e">
        <f ca="1">+IF(AND(ISNUMBER(OFFSET('Sanitation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9" t="e">
        <f ca="1">+IF(AND(ISNUMBER(OFFSET('Sanitation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9" t="e">
        <f ca="1">+IF(AND(ISNUMBER(OFFSET('Sanitation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9" t="e">
        <f ca="1">+IF(AND(ISNUMBER(OFFSET('Sanitation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9" t="e">
        <f ca="1">+IF(AND(ISNUMBER(OFFSET('Sanitation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9" t="e">
        <f ca="1">+IF(AND(ISNUMBER(OFFSET('Sanitation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9" t="e">
        <f ca="1">+IF(AND(ISNUMBER(OFFSET('Sanitation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9" t="e">
        <f ca="1">+IF(AND(ISNUMBER(OFFSET('Sanitation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9" t="e">
        <f ca="1">+IF(AND(ISNUMBER(OFFSET('Sanitation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0" t="e">
        <f ca="1">+IF(AND(ISNUMBER(OFFSET('Hygiene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0" t="e">
        <f ca="1">+IF(AND(ISNUMBER(OFFSET('Hygiene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0" t="e">
        <f ca="1">+IF(AND(ISNUMBER(OFFSET('Hygiene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0" t="e">
        <f ca="1">+IF(AND(ISNUMBER(OFFSET('Hygiene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0" t="e">
        <f ca="1">+IF(AND(ISNUMBER(OFFSET('Hygiene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0" t="e">
        <f ca="1">+IF(AND(ISNUMBER(OFFSET('Hygiene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0" t="e">
        <f ca="1">+IF(AND(ISNUMBER(OFFSET('Hygiene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0" t="e">
        <f ca="1">+IF(AND(ISNUMBER(OFFSET('Hygiene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0" t="e">
        <f ca="1">+IF(AND(ISNUMBER(OFFSET('Hygiene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0" t="e">
        <f ca="1">+IF(AND(ISNUMBER(OFFSET('Hygiene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0" t="e">
        <f ca="1">+IF(AND(ISNUMBER(OFFSET('Hygiene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0" t="e">
        <f ca="1">+IF(AND(ISNUMBER(OFFSET('Hygiene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0" t="e">
        <f ca="1">+IF(AND(ISNUMBER(OFFSET('Hygiene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0" t="e">
        <f ca="1">+IF(AND(ISNUMBER(OFFSET('Hygiene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0" t="e">
        <f ca="1">+IF(AND(ISNUMBER(OFFSET('Hygiene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0" t="e">
        <f ca="1">+IF(AND(ISNUMBER(OFFSET('Hygiene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0" t="e">
        <f ca="1">+IF(AND(ISNUMBER(OFFSET('Hygiene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0" t="e">
        <f ca="1">+IF(AND(ISNUMBER(OFFSET('Hygiene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1">+IF(OFFSET('Water Data'!$C$28,0,10*ROW('Water Data'!C67))="","",OFFSET('Water Data'!$C$28,0,10*ROW('Water Data'!C67)))</f>
        <v/>
      </c>
      <c r="BT73" s="34" t="str">
        <f ca="1">+IF(OFFSET('Water Data'!$C$29,0,10*ROW('Water Data'!C67))="","",OFFSET('Water Data'!$C$29,0,10*ROW('Water Data'!C67)))</f>
        <v/>
      </c>
      <c r="BU73" s="34" t="str">
        <f ca="1">+IF(OFFSET('Water Data'!$C$30,0,10*ROW('Water Data'!C67))="","",OFFSET('Water Data'!$C$30,0,10*ROW('Water Data'!C67)))</f>
        <v/>
      </c>
      <c r="BV73" s="34" t="str">
        <f ca="1">+IF(OFFSET('Water Data'!$D$28,0,10*ROW('Water Data'!D67))="","",OFFSET('Water Data'!$D$28,0,10*ROW('Water Data'!D67)))</f>
        <v/>
      </c>
      <c r="BW73" s="34" t="str">
        <f ca="1">+IF(OFFSET('Water Data'!$D$29,0,10*ROW('Water Data'!D67))="","",OFFSET('Water Data'!$D$29,0,10*ROW('Water Data'!D67)))</f>
        <v/>
      </c>
      <c r="BX73" s="34" t="str">
        <f ca="1">+IF(OFFSET('Water Data'!$D$30,0,10*ROW('Water Data'!D67))="","",OFFSET('Water Data'!$D$30,0,10*ROW('Water Data'!D67)))</f>
        <v/>
      </c>
      <c r="BY73" s="34" t="str">
        <f ca="1">+IF(OFFSET('Water Data'!$E$28,0,10*ROW('Water Data'!E67))="","",OFFSET('Water Data'!$E$28,0,10*ROW('Water Data'!E67)))</f>
        <v/>
      </c>
      <c r="BZ73" s="34" t="str">
        <f ca="1">+IF(OFFSET('Water Data'!$E$29,0,10*ROW('Water Data'!E67))="","",OFFSET('Water Data'!$E$29,0,10*ROW('Water Data'!E67)))</f>
        <v/>
      </c>
      <c r="CA73" s="34" t="str">
        <f ca="1">+IF(OFFSET('Water Data'!$E$30,0,10*ROW('Water Data'!E67))="","",OFFSET('Water Data'!$E$30,0,10*ROW('Water Data'!E67)))</f>
        <v/>
      </c>
      <c r="CB73" s="34" t="str">
        <f ca="1">+IF(OFFSET('Water Data'!$F$28,0,10*ROW('Water Data'!F67))="","",OFFSET('Water Data'!$F$28,0,10*ROW('Water Data'!F67)))</f>
        <v/>
      </c>
      <c r="CC73" s="34" t="str">
        <f ca="1">+IF(OFFSET('Water Data'!$F$29,0,10*ROW('Water Data'!F67))="","",OFFSET('Water Data'!$F$29,0,10*ROW('Water Data'!F67)))</f>
        <v/>
      </c>
      <c r="CD73" s="34" t="str">
        <f ca="1">+IF(OFFSET('Water Data'!$F$30,0,10*ROW('Water Data'!F67))="","",OFFSET('Water Data'!$F$30,0,10*ROW('Water Data'!F67)))</f>
        <v/>
      </c>
      <c r="CE73" s="34" t="str">
        <f ca="1">+IF(OFFSET('Water Data'!$G$28,0,10*ROW('Water Data'!G67))="","",OFFSET('Water Data'!$G$28,0,10*ROW('Water Data'!G67)))</f>
        <v/>
      </c>
      <c r="CF73" s="34" t="str">
        <f ca="1">+IF(OFFSET('Water Data'!$G$29,0,10*ROW('Water Data'!G67))="","",OFFSET('Water Data'!$G$29,0,10*ROW('Water Data'!G67)))</f>
        <v/>
      </c>
      <c r="CG73" s="34" t="str">
        <f ca="1">+IF(OFFSET('Water Data'!$G$30,0,10*ROW('Water Data'!G67))="","",OFFSET('Water Data'!$G$30,0,10*ROW('Water Data'!G67)))</f>
        <v/>
      </c>
      <c r="CH73" s="34" t="str">
        <f ca="1">+IF(OFFSET('Water Data'!$H$28,0,10*ROW('Water Data'!H67))="","",OFFSET('Water Data'!$H$28,0,10*ROW('Water Data'!H67)))</f>
        <v/>
      </c>
      <c r="CI73" s="34" t="str">
        <f ca="1">+IF(OFFSET('Water Data'!$H$29,0,10*ROW('Water Data'!H67))="","",OFFSET('Water Data'!$H$29,0,10*ROW('Water Data'!H67)))</f>
        <v/>
      </c>
      <c r="CJ73" s="34" t="str">
        <f ca="1">+IF(OFFSET('Water Data'!$H$30,0,10*ROW('Water Data'!H67))="","",OFFSET('Water Data'!$H$30,0,10*ROW('Water Data'!H67)))</f>
        <v/>
      </c>
      <c r="CK73" s="34" t="str">
        <f ca="1">+IF(OFFSET('Sanitation Data'!$C$29,0,10*ROW('Sanitation Data'!C67))="","",OFFSET('Sanitation Data'!$C$29,0,10*ROW('Sanitation Data'!C67)))</f>
        <v/>
      </c>
      <c r="CL73" s="34" t="str">
        <f ca="1">+IF(OFFSET('Sanitation Data'!$C$30,0,10*ROW('Sanitation Data'!C67))="","",OFFSET('Sanitation Data'!$C$30,0,10*ROW('Sanitation Data'!C67)))</f>
        <v/>
      </c>
      <c r="CM73" s="34" t="str">
        <f ca="1">+IF(OFFSET('Sanitation Data'!$C$31,0,10*ROW('Sanitation Data'!C67))="","",OFFSET('Sanitation Data'!$C$31,0,10*ROW('Sanitation Data'!C67)))</f>
        <v/>
      </c>
      <c r="CN73" s="34" t="str">
        <f ca="1">+IF(OFFSET('Sanitation Data'!$C$32,0,10*ROW('Sanitation Data'!C67))="","",OFFSET('Sanitation Data'!$C$32,0,10*ROW('Sanitation Data'!C67)))</f>
        <v/>
      </c>
      <c r="CO73" s="34" t="str">
        <f ca="1">+IF(OFFSET('Sanitation Data'!$C$33,0,10*ROW('Sanitation Data'!C67))="","",OFFSET('Sanitation Data'!$C$33,0,10*ROW('Sanitation Data'!C67)))</f>
        <v/>
      </c>
      <c r="CP73" s="34" t="str">
        <f ca="1">+IF(OFFSET('Sanitation Data'!$D$29,0,10*ROW('Sanitation Data'!D67))="","",OFFSET('Sanitation Data'!$D$29,0,10*ROW('Sanitation Data'!D67)))</f>
        <v/>
      </c>
      <c r="CQ73" s="34" t="str">
        <f ca="1">+IF(OFFSET('Sanitation Data'!$D$30,0,10*ROW('Sanitation Data'!D67))="","",OFFSET('Sanitation Data'!$D$30,0,10*ROW('Sanitation Data'!D67)))</f>
        <v/>
      </c>
      <c r="CR73" s="34" t="str">
        <f ca="1">+IF(OFFSET('Sanitation Data'!$D$31,0,10*ROW('Sanitation Data'!D67))="","",OFFSET('Sanitation Data'!$D$31,0,10*ROW('Sanitation Data'!D67)))</f>
        <v/>
      </c>
      <c r="CS73" s="34" t="str">
        <f ca="1">+IF(OFFSET('Sanitation Data'!$D$32,0,10*ROW('Sanitation Data'!D67))="","",OFFSET('Sanitation Data'!$D$32,0,10*ROW('Sanitation Data'!D67)))</f>
        <v/>
      </c>
      <c r="CT73" s="34" t="str">
        <f ca="1">+IF(OFFSET('Sanitation Data'!$D$33,0,10*ROW('Sanitation Data'!D67))="","",OFFSET('Sanitation Data'!$D$33,0,10*ROW('Sanitation Data'!D67)))</f>
        <v/>
      </c>
      <c r="CU73" s="34" t="str">
        <f ca="1">+IF(OFFSET('Sanitation Data'!$E$29,0,10*ROW('Sanitation Data'!E67))="","",OFFSET('Sanitation Data'!$E$29,0,10*ROW('Sanitation Data'!E67)))</f>
        <v/>
      </c>
      <c r="CV73" s="34" t="str">
        <f ca="1">+IF(OFFSET('Sanitation Data'!$E$30,0,10*ROW('Sanitation Data'!E67))="","",OFFSET('Sanitation Data'!$E$30,0,10*ROW('Sanitation Data'!E67)))</f>
        <v/>
      </c>
      <c r="CW73" s="34" t="str">
        <f ca="1">+IF(OFFSET('Sanitation Data'!$E$31,0,10*ROW('Sanitation Data'!E67))="","",OFFSET('Sanitation Data'!$E$31,0,10*ROW('Sanitation Data'!E67)))</f>
        <v/>
      </c>
      <c r="CX73" s="34" t="str">
        <f ca="1">+IF(OFFSET('Sanitation Data'!$E$32,0,10*ROW('Sanitation Data'!E67))="","",OFFSET('Sanitation Data'!$E$32,0,10*ROW('Sanitation Data'!E67)))</f>
        <v/>
      </c>
      <c r="CY73" s="34" t="str">
        <f ca="1">+IF(OFFSET('Sanitation Data'!$E$33,0,10*ROW('Sanitation Data'!E67))="","",OFFSET('Sanitation Data'!$E$33,0,10*ROW('Sanitation Data'!E67)))</f>
        <v/>
      </c>
      <c r="CZ73" s="34" t="str">
        <f ca="1">+IF(OFFSET('Sanitation Data'!$F$29,0,10*ROW('Sanitation Data'!F67))="","",OFFSET('Sanitation Data'!$F$29,0,10*ROW('Sanitation Data'!F67)))</f>
        <v/>
      </c>
      <c r="DA73" s="34" t="str">
        <f ca="1">+IF(OFFSET('Sanitation Data'!$F$30,0,10*ROW('Sanitation Data'!F67))="","",OFFSET('Sanitation Data'!$F$30,0,10*ROW('Sanitation Data'!F67)))</f>
        <v/>
      </c>
      <c r="DB73" s="34" t="str">
        <f ca="1">+IF(OFFSET('Sanitation Data'!$F$31,0,10*ROW('Sanitation Data'!F67))="","",OFFSET('Sanitation Data'!$F$31,0,10*ROW('Sanitation Data'!F67)))</f>
        <v/>
      </c>
      <c r="DC73" s="34" t="str">
        <f ca="1">+IF(OFFSET('Sanitation Data'!$F$32,0,10*ROW('Sanitation Data'!F67))="","",OFFSET('Sanitation Data'!$F$32,0,10*ROW('Sanitation Data'!F67)))</f>
        <v/>
      </c>
      <c r="DD73" s="34" t="str">
        <f ca="1">+IF(OFFSET('Sanitation Data'!$F$33,0,10*ROW('Sanitation Data'!F67))="","",OFFSET('Sanitation Data'!$F$33,0,10*ROW('Sanitation Data'!F67)))</f>
        <v/>
      </c>
      <c r="DE73" s="34" t="str">
        <f ca="1">+IF(OFFSET('Sanitation Data'!$G$29,0,10*ROW('Sanitation Data'!G67))="","",OFFSET('Sanitation Data'!$G$29,0,10*ROW('Sanitation Data'!G67)))</f>
        <v/>
      </c>
      <c r="DF73" s="34" t="str">
        <f ca="1">+IF(OFFSET('Sanitation Data'!$G$30,0,10*ROW('Sanitation Data'!G67))="","",OFFSET('Sanitation Data'!$G$30,0,10*ROW('Sanitation Data'!G67)))</f>
        <v/>
      </c>
      <c r="DG73" s="34" t="str">
        <f ca="1">+IF(OFFSET('Sanitation Data'!$G$31,0,10*ROW('Sanitation Data'!G67))="","",OFFSET('Sanitation Data'!$G$31,0,10*ROW('Sanitation Data'!G67)))</f>
        <v/>
      </c>
      <c r="DH73" s="34" t="str">
        <f ca="1">+IF(OFFSET('Sanitation Data'!$G$32,0,10*ROW('Sanitation Data'!G67))="","",OFFSET('Sanitation Data'!$G$32,0,10*ROW('Sanitation Data'!G67)))</f>
        <v/>
      </c>
      <c r="DI73" s="34" t="str">
        <f ca="1">+IF(OFFSET('Sanitation Data'!$G$33,0,10*ROW('Sanitation Data'!G67))="","",OFFSET('Sanitation Data'!$G$33,0,10*ROW('Sanitation Data'!G67)))</f>
        <v/>
      </c>
      <c r="DJ73" s="34" t="str">
        <f ca="1">+IF(OFFSET('Sanitation Data'!$H$29,0,10*ROW('Sanitation Data'!H67))="","",OFFSET('Sanitation Data'!$H$29,0,10*ROW('Sanitation Data'!H67)))</f>
        <v/>
      </c>
      <c r="DK73" s="34" t="str">
        <f ca="1">+IF(OFFSET('Sanitation Data'!$H$30,0,10*ROW('Sanitation Data'!H67))="","",OFFSET('Sanitation Data'!$H$30,0,10*ROW('Sanitation Data'!H67)))</f>
        <v/>
      </c>
      <c r="DL73" s="34" t="str">
        <f ca="1">+IF(OFFSET('Sanitation Data'!$H$31,0,10*ROW('Sanitation Data'!H67))="","",OFFSET('Sanitation Data'!$H$31,0,10*ROW('Sanitation Data'!H67)))</f>
        <v/>
      </c>
      <c r="DM73" s="34" t="str">
        <f ca="1">+IF(OFFSET('Sanitation Data'!$H$32,0,10*ROW('Sanitation Data'!H67))="","",OFFSET('Sanitation Data'!$H$32,0,10*ROW('Sanitation Data'!H67)))</f>
        <v/>
      </c>
      <c r="DN73" s="34" t="str">
        <f ca="1">+IF(OFFSET('Sanitation Data'!$H$33,0,10*ROW('Sanitation Data'!H67))="","",OFFSET('Sanitation Data'!$H$33,0,10*ROW('Sanitation Data'!H67)))</f>
        <v/>
      </c>
      <c r="DO73" s="34" t="str">
        <f ca="1">+IF(OFFSET('Hygiene Data'!$C$12,0,10*ROW('Hygiene Data'!C67))="","",OFFSET('Hygiene Data'!$C$12,0,10*ROW('Hygiene Data'!C67)))</f>
        <v/>
      </c>
      <c r="DP73" s="34" t="str">
        <f ca="1">+IF(OFFSET('Hygiene Data'!$C$13,0,10*ROW('Hygiene Data'!C67))="","",OFFSET('Hygiene Data'!$C$13,0,10*ROW('Hygiene Data'!C67)))</f>
        <v/>
      </c>
      <c r="DQ73" s="34" t="str">
        <f ca="1">+IF(OFFSET('Hygiene Data'!$C$14,0,10*ROW('Hygiene Data'!C67))="","",OFFSET('Hygiene Data'!$C$14,0,10*ROW('Hygiene Data'!C67)))</f>
        <v/>
      </c>
      <c r="DR73" s="34" t="str">
        <f ca="1">+IF(OFFSET('Hygiene Data'!$D$12,0,10*ROW('Hygiene Data'!D67))="","",OFFSET('Hygiene Data'!$D$12,0,10*ROW('Hygiene Data'!D67)))</f>
        <v/>
      </c>
      <c r="DS73" s="34" t="str">
        <f ca="1">+IF(OFFSET('Hygiene Data'!$D$13,0,10*ROW('Hygiene Data'!D67))="","",OFFSET('Hygiene Data'!$D$13,0,10*ROW('Hygiene Data'!D67)))</f>
        <v/>
      </c>
      <c r="DT73" s="34" t="str">
        <f ca="1">+IF(OFFSET('Hygiene Data'!$D$14,0,10*ROW('Hygiene Data'!D67))="","",OFFSET('Hygiene Data'!$D$14,0,10*ROW('Hygiene Data'!D67)))</f>
        <v/>
      </c>
      <c r="DU73" s="34" t="str">
        <f ca="1">+IF(OFFSET('Hygiene Data'!$E$12,0,10*ROW('Hygiene Data'!E67))="","",OFFSET('Hygiene Data'!$E$12,0,10*ROW('Hygiene Data'!E67)))</f>
        <v/>
      </c>
      <c r="DV73" s="34" t="str">
        <f ca="1">+IF(OFFSET('Hygiene Data'!$E$13,0,10*ROW('Hygiene Data'!E67))="","",OFFSET('Hygiene Data'!$E$13,0,10*ROW('Hygiene Data'!E67)))</f>
        <v/>
      </c>
      <c r="DW73" s="34" t="str">
        <f ca="1">+IF(OFFSET('Hygiene Data'!$E$14,0,10*ROW('Hygiene Data'!E67))="","",OFFSET('Hygiene Data'!$E$14,0,10*ROW('Hygiene Data'!E67)))</f>
        <v/>
      </c>
      <c r="DX73" s="34" t="str">
        <f ca="1">+IF(OFFSET('Hygiene Data'!$F$12,0,10*ROW('Hygiene Data'!F67))="","",OFFSET('Hygiene Data'!$F$12,0,10*ROW('Hygiene Data'!F67)))</f>
        <v/>
      </c>
      <c r="DY73" s="34" t="str">
        <f ca="1">+IF(OFFSET('Hygiene Data'!$F$13,0,10*ROW('Hygiene Data'!F67))="","",OFFSET('Hygiene Data'!$F$13,0,10*ROW('Hygiene Data'!F67)))</f>
        <v/>
      </c>
      <c r="DZ73" s="34" t="str">
        <f ca="1">+IF(OFFSET('Hygiene Data'!$F$14,0,10*ROW('Hygiene Data'!F67))="","",OFFSET('Hygiene Data'!$F$14,0,10*ROW('Hygiene Data'!F67)))</f>
        <v/>
      </c>
      <c r="EA73" s="34" t="str">
        <f ca="1">+IF(OFFSET('Hygiene Data'!$G$12,0,10*ROW('Hygiene Data'!G67))="","",OFFSET('Hygiene Data'!$G$12,0,10*ROW('Hygiene Data'!G67)))</f>
        <v/>
      </c>
      <c r="EB73" s="34" t="str">
        <f ca="1">+IF(OFFSET('Hygiene Data'!$G$13,0,10*ROW('Hygiene Data'!G67))="","",OFFSET('Hygiene Data'!$G$13,0,10*ROW('Hygiene Data'!G67)))</f>
        <v/>
      </c>
      <c r="EC73" s="34" t="str">
        <f ca="1">+IF(OFFSET('Hygiene Data'!$G$14,0,10*ROW('Hygiene Data'!G67))="","",OFFSET('Hygiene Data'!$G$14,0,10*ROW('Hygiene Data'!G67)))</f>
        <v/>
      </c>
      <c r="ED73" s="34" t="str">
        <f ca="1">+IF(OFFSET('Hygiene Data'!$H$12,0,10*ROW('Hygiene Data'!H67))="","",OFFSET('Hygiene Data'!$H$12,0,10*ROW('Hygiene Data'!H67)))</f>
        <v/>
      </c>
      <c r="EE73" s="34" t="str">
        <f ca="1">+IF(OFFSET('Hygiene Data'!$H$13,0,10*ROW('Hygiene Data'!H67))="","",OFFSET('Hygiene Data'!$H$13,0,10*ROW('Hygiene Data'!H67)))</f>
        <v/>
      </c>
      <c r="EF73" s="34" t="str">
        <f ca="1">+IF(OFFSET('Hygiene Data'!$H$14,0,10*ROW('Hygiene Data'!H67))="","",OFFSET('Hygiene Data'!$H$14,0,10*ROW('Hygiene Data'!H67)))</f>
        <v/>
      </c>
    </row>
    <row r="74" spans="1:136" x14ac:dyDescent="0.25">
      <c r="A74" s="57" t="str">
        <f ca="1">+IF(OFFSET('Water Data'!$B$1,0,10*ROW('Water Data'!B71))="","",OFFSET('Water Data'!$B$1,0,10*ROW('Water Data'!B71)))</f>
        <v/>
      </c>
      <c r="B74" s="57" t="str">
        <f ca="1">+IF(OFFSET('Water Data'!$A$3,0,10*ROW('Water Data'!A71))="","",OFFSET('Water Data'!$A$3,0,10*ROW('Water Data'!A71)))</f>
        <v/>
      </c>
      <c r="C74" s="57" t="str">
        <f ca="1">+IF(OFFSET('Water Data'!$C$3,0,10*ROW('Water Data'!C71))="","",OFFSET('Water Data'!$C$3,0,10*ROW('Water Data'!C71)))</f>
        <v/>
      </c>
      <c r="D74" s="248" t="e">
        <f ca="1">+IF(AND(ISNUMBER(OFFSET('Water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8" t="e">
        <f ca="1">+IF(AND(ISNUMBER(OFFSET('Water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8" t="e">
        <f ca="1">+IF(AND(ISNUMBER(OFFSET('Water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8" t="e">
        <f ca="1">+IF(AND(ISNUMBER(OFFSET('Water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8" t="e">
        <f ca="1">+IF(AND(ISNUMBER(OFFSET('Water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8" t="e">
        <f ca="1">+IF(AND(ISNUMBER(OFFSET('Water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8" t="e">
        <f ca="1">+IF(AND(ISNUMBER(OFFSET('Water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8" t="e">
        <f ca="1">+IF(AND(ISNUMBER(OFFSET('Water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8" t="e">
        <f ca="1">+IF(AND(ISNUMBER(OFFSET('Water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8" t="e">
        <f ca="1">+IF(AND(ISNUMBER(OFFSET('Water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8" t="e">
        <f ca="1">+IF(AND(ISNUMBER(OFFSET('Water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8" t="e">
        <f ca="1">+IF(AND(ISNUMBER(OFFSET('Water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8" t="e">
        <f ca="1">+IF(AND(ISNUMBER(OFFSET('Water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8" t="e">
        <f ca="1">+IF(AND(ISNUMBER(OFFSET('Water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8" t="e">
        <f ca="1">+IF(AND(ISNUMBER(OFFSET('Water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8" t="e">
        <f ca="1">+IF(AND(ISNUMBER(OFFSET('Water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8" t="e">
        <f ca="1">+IF(AND(ISNUMBER(OFFSET('Water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8" t="e">
        <f ca="1">+IF(AND(ISNUMBER(OFFSET('Water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9" t="e">
        <f ca="1">+IF(AND(ISNUMBER(OFFSET('Sanitation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9" t="e">
        <f ca="1">+IF(AND(ISNUMBER(OFFSET('Sanitation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9" t="e">
        <f ca="1">+IF(AND(ISNUMBER(OFFSET('Sanitation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9" t="e">
        <f ca="1">+IF(AND(ISNUMBER(OFFSET('Sanitation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9" t="e">
        <f ca="1">+IF(AND(ISNUMBER(OFFSET('Sanitation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9" t="e">
        <f ca="1">+IF(AND(ISNUMBER(OFFSET('Sanitation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9" t="e">
        <f ca="1">+IF(AND(ISNUMBER(OFFSET('Sanitation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9" t="e">
        <f ca="1">+IF(AND(ISNUMBER(OFFSET('Sanitation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9" t="e">
        <f ca="1">+IF(AND(ISNUMBER(OFFSET('Sanitation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9" t="e">
        <f ca="1">+IF(AND(ISNUMBER(OFFSET('Sanitation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9" t="e">
        <f ca="1">+IF(AND(ISNUMBER(OFFSET('Sanitation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9" t="e">
        <f ca="1">+IF(AND(ISNUMBER(OFFSET('Sanitation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9" t="e">
        <f ca="1">+IF(AND(ISNUMBER(OFFSET('Sanitation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9" t="e">
        <f ca="1">+IF(AND(ISNUMBER(OFFSET('Sanitation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9" t="e">
        <f ca="1">+IF(AND(ISNUMBER(OFFSET('Sanitation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9" t="e">
        <f ca="1">+IF(AND(ISNUMBER(OFFSET('Sanitation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9" t="e">
        <f ca="1">+IF(AND(ISNUMBER(OFFSET('Sanitation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9" t="e">
        <f ca="1">+IF(AND(ISNUMBER(OFFSET('Sanitation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9" t="e">
        <f ca="1">+IF(AND(ISNUMBER(OFFSET('Sanitation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9" t="e">
        <f ca="1">+IF(AND(ISNUMBER(OFFSET('Sanitation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9" t="e">
        <f ca="1">+IF(AND(ISNUMBER(OFFSET('Sanitation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9" t="e">
        <f ca="1">+IF(AND(ISNUMBER(OFFSET('Sanitation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9" t="e">
        <f ca="1">+IF(AND(ISNUMBER(OFFSET('Sanitation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9" t="e">
        <f ca="1">+IF(AND(ISNUMBER(OFFSET('Sanitation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9" t="e">
        <f ca="1">+IF(AND(ISNUMBER(OFFSET('Sanitation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9" t="e">
        <f ca="1">+IF(AND(ISNUMBER(OFFSET('Sanitation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9" t="e">
        <f ca="1">+IF(AND(ISNUMBER(OFFSET('Sanitation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9" t="e">
        <f ca="1">+IF(AND(ISNUMBER(OFFSET('Sanitation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9" t="e">
        <f ca="1">+IF(AND(ISNUMBER(OFFSET('Sanitation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9" t="e">
        <f ca="1">+IF(AND(ISNUMBER(OFFSET('Sanitation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0" t="e">
        <f ca="1">+IF(AND(ISNUMBER(OFFSET('Hygiene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0" t="e">
        <f ca="1">+IF(AND(ISNUMBER(OFFSET('Hygiene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0" t="e">
        <f ca="1">+IF(AND(ISNUMBER(OFFSET('Hygiene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0" t="e">
        <f ca="1">+IF(AND(ISNUMBER(OFFSET('Hygiene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0" t="e">
        <f ca="1">+IF(AND(ISNUMBER(OFFSET('Hygiene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0" t="e">
        <f ca="1">+IF(AND(ISNUMBER(OFFSET('Hygiene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0" t="e">
        <f ca="1">+IF(AND(ISNUMBER(OFFSET('Hygiene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0" t="e">
        <f ca="1">+IF(AND(ISNUMBER(OFFSET('Hygiene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0" t="e">
        <f ca="1">+IF(AND(ISNUMBER(OFFSET('Hygiene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0" t="e">
        <f ca="1">+IF(AND(ISNUMBER(OFFSET('Hygiene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0" t="e">
        <f ca="1">+IF(AND(ISNUMBER(OFFSET('Hygiene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0" t="e">
        <f ca="1">+IF(AND(ISNUMBER(OFFSET('Hygiene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0" t="e">
        <f ca="1">+IF(AND(ISNUMBER(OFFSET('Hygiene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0" t="e">
        <f ca="1">+IF(AND(ISNUMBER(OFFSET('Hygiene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0" t="e">
        <f ca="1">+IF(AND(ISNUMBER(OFFSET('Hygiene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0" t="e">
        <f ca="1">+IF(AND(ISNUMBER(OFFSET('Hygiene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0" t="e">
        <f ca="1">+IF(AND(ISNUMBER(OFFSET('Hygiene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0" t="e">
        <f ca="1">+IF(AND(ISNUMBER(OFFSET('Hygiene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1">+IF(OFFSET('Water Data'!$C$28,0,10*ROW('Water Data'!C68))="","",OFFSET('Water Data'!$C$28,0,10*ROW('Water Data'!C68)))</f>
        <v/>
      </c>
      <c r="BT74" s="34" t="str">
        <f ca="1">+IF(OFFSET('Water Data'!$C$29,0,10*ROW('Water Data'!C68))="","",OFFSET('Water Data'!$C$29,0,10*ROW('Water Data'!C68)))</f>
        <v/>
      </c>
      <c r="BU74" s="34" t="str">
        <f ca="1">+IF(OFFSET('Water Data'!$C$30,0,10*ROW('Water Data'!C68))="","",OFFSET('Water Data'!$C$30,0,10*ROW('Water Data'!C68)))</f>
        <v/>
      </c>
      <c r="BV74" s="34" t="str">
        <f ca="1">+IF(OFFSET('Water Data'!$D$28,0,10*ROW('Water Data'!D68))="","",OFFSET('Water Data'!$D$28,0,10*ROW('Water Data'!D68)))</f>
        <v/>
      </c>
      <c r="BW74" s="34" t="str">
        <f ca="1">+IF(OFFSET('Water Data'!$D$29,0,10*ROW('Water Data'!D68))="","",OFFSET('Water Data'!$D$29,0,10*ROW('Water Data'!D68)))</f>
        <v/>
      </c>
      <c r="BX74" s="34" t="str">
        <f ca="1">+IF(OFFSET('Water Data'!$D$30,0,10*ROW('Water Data'!D68))="","",OFFSET('Water Data'!$D$30,0,10*ROW('Water Data'!D68)))</f>
        <v/>
      </c>
      <c r="BY74" s="34" t="str">
        <f ca="1">+IF(OFFSET('Water Data'!$E$28,0,10*ROW('Water Data'!E68))="","",OFFSET('Water Data'!$E$28,0,10*ROW('Water Data'!E68)))</f>
        <v/>
      </c>
      <c r="BZ74" s="34" t="str">
        <f ca="1">+IF(OFFSET('Water Data'!$E$29,0,10*ROW('Water Data'!E68))="","",OFFSET('Water Data'!$E$29,0,10*ROW('Water Data'!E68)))</f>
        <v/>
      </c>
      <c r="CA74" s="34" t="str">
        <f ca="1">+IF(OFFSET('Water Data'!$E$30,0,10*ROW('Water Data'!E68))="","",OFFSET('Water Data'!$E$30,0,10*ROW('Water Data'!E68)))</f>
        <v/>
      </c>
      <c r="CB74" s="34" t="str">
        <f ca="1">+IF(OFFSET('Water Data'!$F$28,0,10*ROW('Water Data'!F68))="","",OFFSET('Water Data'!$F$28,0,10*ROW('Water Data'!F68)))</f>
        <v/>
      </c>
      <c r="CC74" s="34" t="str">
        <f ca="1">+IF(OFFSET('Water Data'!$F$29,0,10*ROW('Water Data'!F68))="","",OFFSET('Water Data'!$F$29,0,10*ROW('Water Data'!F68)))</f>
        <v/>
      </c>
      <c r="CD74" s="34" t="str">
        <f ca="1">+IF(OFFSET('Water Data'!$F$30,0,10*ROW('Water Data'!F68))="","",OFFSET('Water Data'!$F$30,0,10*ROW('Water Data'!F68)))</f>
        <v/>
      </c>
      <c r="CE74" s="34" t="str">
        <f ca="1">+IF(OFFSET('Water Data'!$G$28,0,10*ROW('Water Data'!G68))="","",OFFSET('Water Data'!$G$28,0,10*ROW('Water Data'!G68)))</f>
        <v/>
      </c>
      <c r="CF74" s="34" t="str">
        <f ca="1">+IF(OFFSET('Water Data'!$G$29,0,10*ROW('Water Data'!G68))="","",OFFSET('Water Data'!$G$29,0,10*ROW('Water Data'!G68)))</f>
        <v/>
      </c>
      <c r="CG74" s="34" t="str">
        <f ca="1">+IF(OFFSET('Water Data'!$G$30,0,10*ROW('Water Data'!G68))="","",OFFSET('Water Data'!$G$30,0,10*ROW('Water Data'!G68)))</f>
        <v/>
      </c>
      <c r="CH74" s="34" t="str">
        <f ca="1">+IF(OFFSET('Water Data'!$H$28,0,10*ROW('Water Data'!H68))="","",OFFSET('Water Data'!$H$28,0,10*ROW('Water Data'!H68)))</f>
        <v/>
      </c>
      <c r="CI74" s="34" t="str">
        <f ca="1">+IF(OFFSET('Water Data'!$H$29,0,10*ROW('Water Data'!H68))="","",OFFSET('Water Data'!$H$29,0,10*ROW('Water Data'!H68)))</f>
        <v/>
      </c>
      <c r="CJ74" s="34" t="str">
        <f ca="1">+IF(OFFSET('Water Data'!$H$30,0,10*ROW('Water Data'!H68))="","",OFFSET('Water Data'!$H$30,0,10*ROW('Water Data'!H68)))</f>
        <v/>
      </c>
      <c r="CK74" s="34" t="str">
        <f ca="1">+IF(OFFSET('Sanitation Data'!$C$29,0,10*ROW('Sanitation Data'!C68))="","",OFFSET('Sanitation Data'!$C$29,0,10*ROW('Sanitation Data'!C68)))</f>
        <v/>
      </c>
      <c r="CL74" s="34" t="str">
        <f ca="1">+IF(OFFSET('Sanitation Data'!$C$30,0,10*ROW('Sanitation Data'!C68))="","",OFFSET('Sanitation Data'!$C$30,0,10*ROW('Sanitation Data'!C68)))</f>
        <v/>
      </c>
      <c r="CM74" s="34" t="str">
        <f ca="1">+IF(OFFSET('Sanitation Data'!$C$31,0,10*ROW('Sanitation Data'!C68))="","",OFFSET('Sanitation Data'!$C$31,0,10*ROW('Sanitation Data'!C68)))</f>
        <v/>
      </c>
      <c r="CN74" s="34" t="str">
        <f ca="1">+IF(OFFSET('Sanitation Data'!$C$32,0,10*ROW('Sanitation Data'!C68))="","",OFFSET('Sanitation Data'!$C$32,0,10*ROW('Sanitation Data'!C68)))</f>
        <v/>
      </c>
      <c r="CO74" s="34" t="str">
        <f ca="1">+IF(OFFSET('Sanitation Data'!$C$33,0,10*ROW('Sanitation Data'!C68))="","",OFFSET('Sanitation Data'!$C$33,0,10*ROW('Sanitation Data'!C68)))</f>
        <v/>
      </c>
      <c r="CP74" s="34" t="str">
        <f ca="1">+IF(OFFSET('Sanitation Data'!$D$29,0,10*ROW('Sanitation Data'!D68))="","",OFFSET('Sanitation Data'!$D$29,0,10*ROW('Sanitation Data'!D68)))</f>
        <v/>
      </c>
      <c r="CQ74" s="34" t="str">
        <f ca="1">+IF(OFFSET('Sanitation Data'!$D$30,0,10*ROW('Sanitation Data'!D68))="","",OFFSET('Sanitation Data'!$D$30,0,10*ROW('Sanitation Data'!D68)))</f>
        <v/>
      </c>
      <c r="CR74" s="34" t="str">
        <f ca="1">+IF(OFFSET('Sanitation Data'!$D$31,0,10*ROW('Sanitation Data'!D68))="","",OFFSET('Sanitation Data'!$D$31,0,10*ROW('Sanitation Data'!D68)))</f>
        <v/>
      </c>
      <c r="CS74" s="34" t="str">
        <f ca="1">+IF(OFFSET('Sanitation Data'!$D$32,0,10*ROW('Sanitation Data'!D68))="","",OFFSET('Sanitation Data'!$D$32,0,10*ROW('Sanitation Data'!D68)))</f>
        <v/>
      </c>
      <c r="CT74" s="34" t="str">
        <f ca="1">+IF(OFFSET('Sanitation Data'!$D$33,0,10*ROW('Sanitation Data'!D68))="","",OFFSET('Sanitation Data'!$D$33,0,10*ROW('Sanitation Data'!D68)))</f>
        <v/>
      </c>
      <c r="CU74" s="34" t="str">
        <f ca="1">+IF(OFFSET('Sanitation Data'!$E$29,0,10*ROW('Sanitation Data'!E68))="","",OFFSET('Sanitation Data'!$E$29,0,10*ROW('Sanitation Data'!E68)))</f>
        <v/>
      </c>
      <c r="CV74" s="34" t="str">
        <f ca="1">+IF(OFFSET('Sanitation Data'!$E$30,0,10*ROW('Sanitation Data'!E68))="","",OFFSET('Sanitation Data'!$E$30,0,10*ROW('Sanitation Data'!E68)))</f>
        <v/>
      </c>
      <c r="CW74" s="34" t="str">
        <f ca="1">+IF(OFFSET('Sanitation Data'!$E$31,0,10*ROW('Sanitation Data'!E68))="","",OFFSET('Sanitation Data'!$E$31,0,10*ROW('Sanitation Data'!E68)))</f>
        <v/>
      </c>
      <c r="CX74" s="34" t="str">
        <f ca="1">+IF(OFFSET('Sanitation Data'!$E$32,0,10*ROW('Sanitation Data'!E68))="","",OFFSET('Sanitation Data'!$E$32,0,10*ROW('Sanitation Data'!E68)))</f>
        <v/>
      </c>
      <c r="CY74" s="34" t="str">
        <f ca="1">+IF(OFFSET('Sanitation Data'!$E$33,0,10*ROW('Sanitation Data'!E68))="","",OFFSET('Sanitation Data'!$E$33,0,10*ROW('Sanitation Data'!E68)))</f>
        <v/>
      </c>
      <c r="CZ74" s="34" t="str">
        <f ca="1">+IF(OFFSET('Sanitation Data'!$F$29,0,10*ROW('Sanitation Data'!F68))="","",OFFSET('Sanitation Data'!$F$29,0,10*ROW('Sanitation Data'!F68)))</f>
        <v/>
      </c>
      <c r="DA74" s="34" t="str">
        <f ca="1">+IF(OFFSET('Sanitation Data'!$F$30,0,10*ROW('Sanitation Data'!F68))="","",OFFSET('Sanitation Data'!$F$30,0,10*ROW('Sanitation Data'!F68)))</f>
        <v/>
      </c>
      <c r="DB74" s="34" t="str">
        <f ca="1">+IF(OFFSET('Sanitation Data'!$F$31,0,10*ROW('Sanitation Data'!F68))="","",OFFSET('Sanitation Data'!$F$31,0,10*ROW('Sanitation Data'!F68)))</f>
        <v/>
      </c>
      <c r="DC74" s="34" t="str">
        <f ca="1">+IF(OFFSET('Sanitation Data'!$F$32,0,10*ROW('Sanitation Data'!F68))="","",OFFSET('Sanitation Data'!$F$32,0,10*ROW('Sanitation Data'!F68)))</f>
        <v/>
      </c>
      <c r="DD74" s="34" t="str">
        <f ca="1">+IF(OFFSET('Sanitation Data'!$F$33,0,10*ROW('Sanitation Data'!F68))="","",OFFSET('Sanitation Data'!$F$33,0,10*ROW('Sanitation Data'!F68)))</f>
        <v/>
      </c>
      <c r="DE74" s="34" t="str">
        <f ca="1">+IF(OFFSET('Sanitation Data'!$G$29,0,10*ROW('Sanitation Data'!G68))="","",OFFSET('Sanitation Data'!$G$29,0,10*ROW('Sanitation Data'!G68)))</f>
        <v/>
      </c>
      <c r="DF74" s="34" t="str">
        <f ca="1">+IF(OFFSET('Sanitation Data'!$G$30,0,10*ROW('Sanitation Data'!G68))="","",OFFSET('Sanitation Data'!$G$30,0,10*ROW('Sanitation Data'!G68)))</f>
        <v/>
      </c>
      <c r="DG74" s="34" t="str">
        <f ca="1">+IF(OFFSET('Sanitation Data'!$G$31,0,10*ROW('Sanitation Data'!G68))="","",OFFSET('Sanitation Data'!$G$31,0,10*ROW('Sanitation Data'!G68)))</f>
        <v/>
      </c>
      <c r="DH74" s="34" t="str">
        <f ca="1">+IF(OFFSET('Sanitation Data'!$G$32,0,10*ROW('Sanitation Data'!G68))="","",OFFSET('Sanitation Data'!$G$32,0,10*ROW('Sanitation Data'!G68)))</f>
        <v/>
      </c>
      <c r="DI74" s="34" t="str">
        <f ca="1">+IF(OFFSET('Sanitation Data'!$G$33,0,10*ROW('Sanitation Data'!G68))="","",OFFSET('Sanitation Data'!$G$33,0,10*ROW('Sanitation Data'!G68)))</f>
        <v/>
      </c>
      <c r="DJ74" s="34" t="str">
        <f ca="1">+IF(OFFSET('Sanitation Data'!$H$29,0,10*ROW('Sanitation Data'!H68))="","",OFFSET('Sanitation Data'!$H$29,0,10*ROW('Sanitation Data'!H68)))</f>
        <v/>
      </c>
      <c r="DK74" s="34" t="str">
        <f ca="1">+IF(OFFSET('Sanitation Data'!$H$30,0,10*ROW('Sanitation Data'!H68))="","",OFFSET('Sanitation Data'!$H$30,0,10*ROW('Sanitation Data'!H68)))</f>
        <v/>
      </c>
      <c r="DL74" s="34" t="str">
        <f ca="1">+IF(OFFSET('Sanitation Data'!$H$31,0,10*ROW('Sanitation Data'!H68))="","",OFFSET('Sanitation Data'!$H$31,0,10*ROW('Sanitation Data'!H68)))</f>
        <v/>
      </c>
      <c r="DM74" s="34" t="str">
        <f ca="1">+IF(OFFSET('Sanitation Data'!$H$32,0,10*ROW('Sanitation Data'!H68))="","",OFFSET('Sanitation Data'!$H$32,0,10*ROW('Sanitation Data'!H68)))</f>
        <v/>
      </c>
      <c r="DN74" s="34" t="str">
        <f ca="1">+IF(OFFSET('Sanitation Data'!$H$33,0,10*ROW('Sanitation Data'!H68))="","",OFFSET('Sanitation Data'!$H$33,0,10*ROW('Sanitation Data'!H68)))</f>
        <v/>
      </c>
      <c r="DO74" s="34" t="str">
        <f ca="1">+IF(OFFSET('Hygiene Data'!$C$12,0,10*ROW('Hygiene Data'!C68))="","",OFFSET('Hygiene Data'!$C$12,0,10*ROW('Hygiene Data'!C68)))</f>
        <v/>
      </c>
      <c r="DP74" s="34" t="str">
        <f ca="1">+IF(OFFSET('Hygiene Data'!$C$13,0,10*ROW('Hygiene Data'!C68))="","",OFFSET('Hygiene Data'!$C$13,0,10*ROW('Hygiene Data'!C68)))</f>
        <v/>
      </c>
      <c r="DQ74" s="34" t="str">
        <f ca="1">+IF(OFFSET('Hygiene Data'!$C$14,0,10*ROW('Hygiene Data'!C68))="","",OFFSET('Hygiene Data'!$C$14,0,10*ROW('Hygiene Data'!C68)))</f>
        <v/>
      </c>
      <c r="DR74" s="34" t="str">
        <f ca="1">+IF(OFFSET('Hygiene Data'!$D$12,0,10*ROW('Hygiene Data'!D68))="","",OFFSET('Hygiene Data'!$D$12,0,10*ROW('Hygiene Data'!D68)))</f>
        <v/>
      </c>
      <c r="DS74" s="34" t="str">
        <f ca="1">+IF(OFFSET('Hygiene Data'!$D$13,0,10*ROW('Hygiene Data'!D68))="","",OFFSET('Hygiene Data'!$D$13,0,10*ROW('Hygiene Data'!D68)))</f>
        <v/>
      </c>
      <c r="DT74" s="34" t="str">
        <f ca="1">+IF(OFFSET('Hygiene Data'!$D$14,0,10*ROW('Hygiene Data'!D68))="","",OFFSET('Hygiene Data'!$D$14,0,10*ROW('Hygiene Data'!D68)))</f>
        <v/>
      </c>
      <c r="DU74" s="34" t="str">
        <f ca="1">+IF(OFFSET('Hygiene Data'!$E$12,0,10*ROW('Hygiene Data'!E68))="","",OFFSET('Hygiene Data'!$E$12,0,10*ROW('Hygiene Data'!E68)))</f>
        <v/>
      </c>
      <c r="DV74" s="34" t="str">
        <f ca="1">+IF(OFFSET('Hygiene Data'!$E$13,0,10*ROW('Hygiene Data'!E68))="","",OFFSET('Hygiene Data'!$E$13,0,10*ROW('Hygiene Data'!E68)))</f>
        <v/>
      </c>
      <c r="DW74" s="34" t="str">
        <f ca="1">+IF(OFFSET('Hygiene Data'!$E$14,0,10*ROW('Hygiene Data'!E68))="","",OFFSET('Hygiene Data'!$E$14,0,10*ROW('Hygiene Data'!E68)))</f>
        <v/>
      </c>
      <c r="DX74" s="34" t="str">
        <f ca="1">+IF(OFFSET('Hygiene Data'!$F$12,0,10*ROW('Hygiene Data'!F68))="","",OFFSET('Hygiene Data'!$F$12,0,10*ROW('Hygiene Data'!F68)))</f>
        <v/>
      </c>
      <c r="DY74" s="34" t="str">
        <f ca="1">+IF(OFFSET('Hygiene Data'!$F$13,0,10*ROW('Hygiene Data'!F68))="","",OFFSET('Hygiene Data'!$F$13,0,10*ROW('Hygiene Data'!F68)))</f>
        <v/>
      </c>
      <c r="DZ74" s="34" t="str">
        <f ca="1">+IF(OFFSET('Hygiene Data'!$F$14,0,10*ROW('Hygiene Data'!F68))="","",OFFSET('Hygiene Data'!$F$14,0,10*ROW('Hygiene Data'!F68)))</f>
        <v/>
      </c>
      <c r="EA74" s="34" t="str">
        <f ca="1">+IF(OFFSET('Hygiene Data'!$G$12,0,10*ROW('Hygiene Data'!G68))="","",OFFSET('Hygiene Data'!$G$12,0,10*ROW('Hygiene Data'!G68)))</f>
        <v/>
      </c>
      <c r="EB74" s="34" t="str">
        <f ca="1">+IF(OFFSET('Hygiene Data'!$G$13,0,10*ROW('Hygiene Data'!G68))="","",OFFSET('Hygiene Data'!$G$13,0,10*ROW('Hygiene Data'!G68)))</f>
        <v/>
      </c>
      <c r="EC74" s="34" t="str">
        <f ca="1">+IF(OFFSET('Hygiene Data'!$G$14,0,10*ROW('Hygiene Data'!G68))="","",OFFSET('Hygiene Data'!$G$14,0,10*ROW('Hygiene Data'!G68)))</f>
        <v/>
      </c>
      <c r="ED74" s="34" t="str">
        <f ca="1">+IF(OFFSET('Hygiene Data'!$H$12,0,10*ROW('Hygiene Data'!H68))="","",OFFSET('Hygiene Data'!$H$12,0,10*ROW('Hygiene Data'!H68)))</f>
        <v/>
      </c>
      <c r="EE74" s="34" t="str">
        <f ca="1">+IF(OFFSET('Hygiene Data'!$H$13,0,10*ROW('Hygiene Data'!H68))="","",OFFSET('Hygiene Data'!$H$13,0,10*ROW('Hygiene Data'!H68)))</f>
        <v/>
      </c>
      <c r="EF74" s="34" t="str">
        <f ca="1">+IF(OFFSET('Hygiene Data'!$H$14,0,10*ROW('Hygiene Data'!H68))="","",OFFSET('Hygiene Data'!$H$14,0,10*ROW('Hygiene Data'!H68)))</f>
        <v/>
      </c>
    </row>
    <row r="75" spans="1:136" x14ac:dyDescent="0.25">
      <c r="A75" s="57" t="str">
        <f ca="1">+IF(OFFSET('Water Data'!$B$1,0,10*ROW('Water Data'!B72))="","",OFFSET('Water Data'!$B$1,0,10*ROW('Water Data'!B72)))</f>
        <v/>
      </c>
      <c r="B75" s="57" t="str">
        <f ca="1">+IF(OFFSET('Water Data'!$A$3,0,10*ROW('Water Data'!A72))="","",OFFSET('Water Data'!$A$3,0,10*ROW('Water Data'!A72)))</f>
        <v/>
      </c>
      <c r="C75" s="57" t="str">
        <f ca="1">+IF(OFFSET('Water Data'!$C$3,0,10*ROW('Water Data'!C72))="","",OFFSET('Water Data'!$C$3,0,10*ROW('Water Data'!C72)))</f>
        <v/>
      </c>
      <c r="D75" s="248" t="e">
        <f ca="1">+IF(AND(ISNUMBER(OFFSET('Water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8" t="e">
        <f ca="1">+IF(AND(ISNUMBER(OFFSET('Water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8" t="e">
        <f ca="1">+IF(AND(ISNUMBER(OFFSET('Water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8" t="e">
        <f ca="1">+IF(AND(ISNUMBER(OFFSET('Water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8" t="e">
        <f ca="1">+IF(AND(ISNUMBER(OFFSET('Water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8" t="e">
        <f ca="1">+IF(AND(ISNUMBER(OFFSET('Water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8" t="e">
        <f ca="1">+IF(AND(ISNUMBER(OFFSET('Water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8" t="e">
        <f ca="1">+IF(AND(ISNUMBER(OFFSET('Water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8" t="e">
        <f ca="1">+IF(AND(ISNUMBER(OFFSET('Water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8" t="e">
        <f ca="1">+IF(AND(ISNUMBER(OFFSET('Water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8" t="e">
        <f ca="1">+IF(AND(ISNUMBER(OFFSET('Water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8" t="e">
        <f ca="1">+IF(AND(ISNUMBER(OFFSET('Water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8" t="e">
        <f ca="1">+IF(AND(ISNUMBER(OFFSET('Water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8" t="e">
        <f ca="1">+IF(AND(ISNUMBER(OFFSET('Water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8" t="e">
        <f ca="1">+IF(AND(ISNUMBER(OFFSET('Water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8" t="e">
        <f ca="1">+IF(AND(ISNUMBER(OFFSET('Water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8" t="e">
        <f ca="1">+IF(AND(ISNUMBER(OFFSET('Water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8" t="e">
        <f ca="1">+IF(AND(ISNUMBER(OFFSET('Water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9" t="e">
        <f ca="1">+IF(AND(ISNUMBER(OFFSET('Sanitation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9" t="e">
        <f ca="1">+IF(AND(ISNUMBER(OFFSET('Sanitation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9" t="e">
        <f ca="1">+IF(AND(ISNUMBER(OFFSET('Sanitation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9" t="e">
        <f ca="1">+IF(AND(ISNUMBER(OFFSET('Sanitation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9" t="e">
        <f ca="1">+IF(AND(ISNUMBER(OFFSET('Sanitation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9" t="e">
        <f ca="1">+IF(AND(ISNUMBER(OFFSET('Sanitation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9" t="e">
        <f ca="1">+IF(AND(ISNUMBER(OFFSET('Sanitation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9" t="e">
        <f ca="1">+IF(AND(ISNUMBER(OFFSET('Sanitation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9" t="e">
        <f ca="1">+IF(AND(ISNUMBER(OFFSET('Sanitation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9" t="e">
        <f ca="1">+IF(AND(ISNUMBER(OFFSET('Sanitation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9" t="e">
        <f ca="1">+IF(AND(ISNUMBER(OFFSET('Sanitation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9" t="e">
        <f ca="1">+IF(AND(ISNUMBER(OFFSET('Sanitation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9" t="e">
        <f ca="1">+IF(AND(ISNUMBER(OFFSET('Sanitation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9" t="e">
        <f ca="1">+IF(AND(ISNUMBER(OFFSET('Sanitation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9" t="e">
        <f ca="1">+IF(AND(ISNUMBER(OFFSET('Sanitation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9" t="e">
        <f ca="1">+IF(AND(ISNUMBER(OFFSET('Sanitation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9" t="e">
        <f ca="1">+IF(AND(ISNUMBER(OFFSET('Sanitation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9" t="e">
        <f ca="1">+IF(AND(ISNUMBER(OFFSET('Sanitation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9" t="e">
        <f ca="1">+IF(AND(ISNUMBER(OFFSET('Sanitation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9" t="e">
        <f ca="1">+IF(AND(ISNUMBER(OFFSET('Sanitation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9" t="e">
        <f ca="1">+IF(AND(ISNUMBER(OFFSET('Sanitation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9" t="e">
        <f ca="1">+IF(AND(ISNUMBER(OFFSET('Sanitation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9" t="e">
        <f ca="1">+IF(AND(ISNUMBER(OFFSET('Sanitation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9" t="e">
        <f ca="1">+IF(AND(ISNUMBER(OFFSET('Sanitation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9" t="e">
        <f ca="1">+IF(AND(ISNUMBER(OFFSET('Sanitation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9" t="e">
        <f ca="1">+IF(AND(ISNUMBER(OFFSET('Sanitation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9" t="e">
        <f ca="1">+IF(AND(ISNUMBER(OFFSET('Sanitation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9" t="e">
        <f ca="1">+IF(AND(ISNUMBER(OFFSET('Sanitation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9" t="e">
        <f ca="1">+IF(AND(ISNUMBER(OFFSET('Sanitation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9" t="e">
        <f ca="1">+IF(AND(ISNUMBER(OFFSET('Sanitation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0" t="e">
        <f ca="1">+IF(AND(ISNUMBER(OFFSET('Hygiene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0" t="e">
        <f ca="1">+IF(AND(ISNUMBER(OFFSET('Hygiene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0" t="e">
        <f ca="1">+IF(AND(ISNUMBER(OFFSET('Hygiene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0" t="e">
        <f ca="1">+IF(AND(ISNUMBER(OFFSET('Hygiene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0" t="e">
        <f ca="1">+IF(AND(ISNUMBER(OFFSET('Hygiene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0" t="e">
        <f ca="1">+IF(AND(ISNUMBER(OFFSET('Hygiene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0" t="e">
        <f ca="1">+IF(AND(ISNUMBER(OFFSET('Hygiene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0" t="e">
        <f ca="1">+IF(AND(ISNUMBER(OFFSET('Hygiene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0" t="e">
        <f ca="1">+IF(AND(ISNUMBER(OFFSET('Hygiene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0" t="e">
        <f ca="1">+IF(AND(ISNUMBER(OFFSET('Hygiene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0" t="e">
        <f ca="1">+IF(AND(ISNUMBER(OFFSET('Hygiene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0" t="e">
        <f ca="1">+IF(AND(ISNUMBER(OFFSET('Hygiene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0" t="e">
        <f ca="1">+IF(AND(ISNUMBER(OFFSET('Hygiene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0" t="e">
        <f ca="1">+IF(AND(ISNUMBER(OFFSET('Hygiene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0" t="e">
        <f ca="1">+IF(AND(ISNUMBER(OFFSET('Hygiene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0" t="e">
        <f ca="1">+IF(AND(ISNUMBER(OFFSET('Hygiene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0" t="e">
        <f ca="1">+IF(AND(ISNUMBER(OFFSET('Hygiene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0" t="e">
        <f ca="1">+IF(AND(ISNUMBER(OFFSET('Hygiene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1">+IF(OFFSET('Water Data'!$C$28,0,10*ROW('Water Data'!C69))="","",OFFSET('Water Data'!$C$28,0,10*ROW('Water Data'!C69)))</f>
        <v/>
      </c>
      <c r="BT75" s="34" t="str">
        <f ca="1">+IF(OFFSET('Water Data'!$C$29,0,10*ROW('Water Data'!C69))="","",OFFSET('Water Data'!$C$29,0,10*ROW('Water Data'!C69)))</f>
        <v/>
      </c>
      <c r="BU75" s="34" t="str">
        <f ca="1">+IF(OFFSET('Water Data'!$C$30,0,10*ROW('Water Data'!C69))="","",OFFSET('Water Data'!$C$30,0,10*ROW('Water Data'!C69)))</f>
        <v/>
      </c>
      <c r="BV75" s="34" t="str">
        <f ca="1">+IF(OFFSET('Water Data'!$D$28,0,10*ROW('Water Data'!D69))="","",OFFSET('Water Data'!$D$28,0,10*ROW('Water Data'!D69)))</f>
        <v/>
      </c>
      <c r="BW75" s="34" t="str">
        <f ca="1">+IF(OFFSET('Water Data'!$D$29,0,10*ROW('Water Data'!D69))="","",OFFSET('Water Data'!$D$29,0,10*ROW('Water Data'!D69)))</f>
        <v/>
      </c>
      <c r="BX75" s="34" t="str">
        <f ca="1">+IF(OFFSET('Water Data'!$D$30,0,10*ROW('Water Data'!D69))="","",OFFSET('Water Data'!$D$30,0,10*ROW('Water Data'!D69)))</f>
        <v/>
      </c>
      <c r="BY75" s="34" t="str">
        <f ca="1">+IF(OFFSET('Water Data'!$E$28,0,10*ROW('Water Data'!E69))="","",OFFSET('Water Data'!$E$28,0,10*ROW('Water Data'!E69)))</f>
        <v/>
      </c>
      <c r="BZ75" s="34" t="str">
        <f ca="1">+IF(OFFSET('Water Data'!$E$29,0,10*ROW('Water Data'!E69))="","",OFFSET('Water Data'!$E$29,0,10*ROW('Water Data'!E69)))</f>
        <v/>
      </c>
      <c r="CA75" s="34" t="str">
        <f ca="1">+IF(OFFSET('Water Data'!$E$30,0,10*ROW('Water Data'!E69))="","",OFFSET('Water Data'!$E$30,0,10*ROW('Water Data'!E69)))</f>
        <v/>
      </c>
      <c r="CB75" s="34" t="str">
        <f ca="1">+IF(OFFSET('Water Data'!$F$28,0,10*ROW('Water Data'!F69))="","",OFFSET('Water Data'!$F$28,0,10*ROW('Water Data'!F69)))</f>
        <v/>
      </c>
      <c r="CC75" s="34" t="str">
        <f ca="1">+IF(OFFSET('Water Data'!$F$29,0,10*ROW('Water Data'!F69))="","",OFFSET('Water Data'!$F$29,0,10*ROW('Water Data'!F69)))</f>
        <v/>
      </c>
      <c r="CD75" s="34" t="str">
        <f ca="1">+IF(OFFSET('Water Data'!$F$30,0,10*ROW('Water Data'!F69))="","",OFFSET('Water Data'!$F$30,0,10*ROW('Water Data'!F69)))</f>
        <v/>
      </c>
      <c r="CE75" s="34" t="str">
        <f ca="1">+IF(OFFSET('Water Data'!$G$28,0,10*ROW('Water Data'!G69))="","",OFFSET('Water Data'!$G$28,0,10*ROW('Water Data'!G69)))</f>
        <v/>
      </c>
      <c r="CF75" s="34" t="str">
        <f ca="1">+IF(OFFSET('Water Data'!$G$29,0,10*ROW('Water Data'!G69))="","",OFFSET('Water Data'!$G$29,0,10*ROW('Water Data'!G69)))</f>
        <v/>
      </c>
      <c r="CG75" s="34" t="str">
        <f ca="1">+IF(OFFSET('Water Data'!$G$30,0,10*ROW('Water Data'!G69))="","",OFFSET('Water Data'!$G$30,0,10*ROW('Water Data'!G69)))</f>
        <v/>
      </c>
      <c r="CH75" s="34" t="str">
        <f ca="1">+IF(OFFSET('Water Data'!$H$28,0,10*ROW('Water Data'!H69))="","",OFFSET('Water Data'!$H$28,0,10*ROW('Water Data'!H69)))</f>
        <v/>
      </c>
      <c r="CI75" s="34" t="str">
        <f ca="1">+IF(OFFSET('Water Data'!$H$29,0,10*ROW('Water Data'!H69))="","",OFFSET('Water Data'!$H$29,0,10*ROW('Water Data'!H69)))</f>
        <v/>
      </c>
      <c r="CJ75" s="34" t="str">
        <f ca="1">+IF(OFFSET('Water Data'!$H$30,0,10*ROW('Water Data'!H69))="","",OFFSET('Water Data'!$H$30,0,10*ROW('Water Data'!H69)))</f>
        <v/>
      </c>
      <c r="CK75" s="34" t="str">
        <f ca="1">+IF(OFFSET('Sanitation Data'!$C$29,0,10*ROW('Sanitation Data'!C69))="","",OFFSET('Sanitation Data'!$C$29,0,10*ROW('Sanitation Data'!C69)))</f>
        <v/>
      </c>
      <c r="CL75" s="34" t="str">
        <f ca="1">+IF(OFFSET('Sanitation Data'!$C$30,0,10*ROW('Sanitation Data'!C69))="","",OFFSET('Sanitation Data'!$C$30,0,10*ROW('Sanitation Data'!C69)))</f>
        <v/>
      </c>
      <c r="CM75" s="34" t="str">
        <f ca="1">+IF(OFFSET('Sanitation Data'!$C$31,0,10*ROW('Sanitation Data'!C69))="","",OFFSET('Sanitation Data'!$C$31,0,10*ROW('Sanitation Data'!C69)))</f>
        <v/>
      </c>
      <c r="CN75" s="34" t="str">
        <f ca="1">+IF(OFFSET('Sanitation Data'!$C$32,0,10*ROW('Sanitation Data'!C69))="","",OFFSET('Sanitation Data'!$C$32,0,10*ROW('Sanitation Data'!C69)))</f>
        <v/>
      </c>
      <c r="CO75" s="34" t="str">
        <f ca="1">+IF(OFFSET('Sanitation Data'!$C$33,0,10*ROW('Sanitation Data'!C69))="","",OFFSET('Sanitation Data'!$C$33,0,10*ROW('Sanitation Data'!C69)))</f>
        <v/>
      </c>
      <c r="CP75" s="34" t="str">
        <f ca="1">+IF(OFFSET('Sanitation Data'!$D$29,0,10*ROW('Sanitation Data'!D69))="","",OFFSET('Sanitation Data'!$D$29,0,10*ROW('Sanitation Data'!D69)))</f>
        <v/>
      </c>
      <c r="CQ75" s="34" t="str">
        <f ca="1">+IF(OFFSET('Sanitation Data'!$D$30,0,10*ROW('Sanitation Data'!D69))="","",OFFSET('Sanitation Data'!$D$30,0,10*ROW('Sanitation Data'!D69)))</f>
        <v/>
      </c>
      <c r="CR75" s="34" t="str">
        <f ca="1">+IF(OFFSET('Sanitation Data'!$D$31,0,10*ROW('Sanitation Data'!D69))="","",OFFSET('Sanitation Data'!$D$31,0,10*ROW('Sanitation Data'!D69)))</f>
        <v/>
      </c>
      <c r="CS75" s="34" t="str">
        <f ca="1">+IF(OFFSET('Sanitation Data'!$D$32,0,10*ROW('Sanitation Data'!D69))="","",OFFSET('Sanitation Data'!$D$32,0,10*ROW('Sanitation Data'!D69)))</f>
        <v/>
      </c>
      <c r="CT75" s="34" t="str">
        <f ca="1">+IF(OFFSET('Sanitation Data'!$D$33,0,10*ROW('Sanitation Data'!D69))="","",OFFSET('Sanitation Data'!$D$33,0,10*ROW('Sanitation Data'!D69)))</f>
        <v/>
      </c>
      <c r="CU75" s="34" t="str">
        <f ca="1">+IF(OFFSET('Sanitation Data'!$E$29,0,10*ROW('Sanitation Data'!E69))="","",OFFSET('Sanitation Data'!$E$29,0,10*ROW('Sanitation Data'!E69)))</f>
        <v/>
      </c>
      <c r="CV75" s="34" t="str">
        <f ca="1">+IF(OFFSET('Sanitation Data'!$E$30,0,10*ROW('Sanitation Data'!E69))="","",OFFSET('Sanitation Data'!$E$30,0,10*ROW('Sanitation Data'!E69)))</f>
        <v/>
      </c>
      <c r="CW75" s="34" t="str">
        <f ca="1">+IF(OFFSET('Sanitation Data'!$E$31,0,10*ROW('Sanitation Data'!E69))="","",OFFSET('Sanitation Data'!$E$31,0,10*ROW('Sanitation Data'!E69)))</f>
        <v/>
      </c>
      <c r="CX75" s="34" t="str">
        <f ca="1">+IF(OFFSET('Sanitation Data'!$E$32,0,10*ROW('Sanitation Data'!E69))="","",OFFSET('Sanitation Data'!$E$32,0,10*ROW('Sanitation Data'!E69)))</f>
        <v/>
      </c>
      <c r="CY75" s="34" t="str">
        <f ca="1">+IF(OFFSET('Sanitation Data'!$E$33,0,10*ROW('Sanitation Data'!E69))="","",OFFSET('Sanitation Data'!$E$33,0,10*ROW('Sanitation Data'!E69)))</f>
        <v/>
      </c>
      <c r="CZ75" s="34" t="str">
        <f ca="1">+IF(OFFSET('Sanitation Data'!$F$29,0,10*ROW('Sanitation Data'!F69))="","",OFFSET('Sanitation Data'!$F$29,0,10*ROW('Sanitation Data'!F69)))</f>
        <v/>
      </c>
      <c r="DA75" s="34" t="str">
        <f ca="1">+IF(OFFSET('Sanitation Data'!$F$30,0,10*ROW('Sanitation Data'!F69))="","",OFFSET('Sanitation Data'!$F$30,0,10*ROW('Sanitation Data'!F69)))</f>
        <v/>
      </c>
      <c r="DB75" s="34" t="str">
        <f ca="1">+IF(OFFSET('Sanitation Data'!$F$31,0,10*ROW('Sanitation Data'!F69))="","",OFFSET('Sanitation Data'!$F$31,0,10*ROW('Sanitation Data'!F69)))</f>
        <v/>
      </c>
      <c r="DC75" s="34" t="str">
        <f ca="1">+IF(OFFSET('Sanitation Data'!$F$32,0,10*ROW('Sanitation Data'!F69))="","",OFFSET('Sanitation Data'!$F$32,0,10*ROW('Sanitation Data'!F69)))</f>
        <v/>
      </c>
      <c r="DD75" s="34" t="str">
        <f ca="1">+IF(OFFSET('Sanitation Data'!$F$33,0,10*ROW('Sanitation Data'!F69))="","",OFFSET('Sanitation Data'!$F$33,0,10*ROW('Sanitation Data'!F69)))</f>
        <v/>
      </c>
      <c r="DE75" s="34" t="str">
        <f ca="1">+IF(OFFSET('Sanitation Data'!$G$29,0,10*ROW('Sanitation Data'!G69))="","",OFFSET('Sanitation Data'!$G$29,0,10*ROW('Sanitation Data'!G69)))</f>
        <v/>
      </c>
      <c r="DF75" s="34" t="str">
        <f ca="1">+IF(OFFSET('Sanitation Data'!$G$30,0,10*ROW('Sanitation Data'!G69))="","",OFFSET('Sanitation Data'!$G$30,0,10*ROW('Sanitation Data'!G69)))</f>
        <v/>
      </c>
      <c r="DG75" s="34" t="str">
        <f ca="1">+IF(OFFSET('Sanitation Data'!$G$31,0,10*ROW('Sanitation Data'!G69))="","",OFFSET('Sanitation Data'!$G$31,0,10*ROW('Sanitation Data'!G69)))</f>
        <v/>
      </c>
      <c r="DH75" s="34" t="str">
        <f ca="1">+IF(OFFSET('Sanitation Data'!$G$32,0,10*ROW('Sanitation Data'!G69))="","",OFFSET('Sanitation Data'!$G$32,0,10*ROW('Sanitation Data'!G69)))</f>
        <v/>
      </c>
      <c r="DI75" s="34" t="str">
        <f ca="1">+IF(OFFSET('Sanitation Data'!$G$33,0,10*ROW('Sanitation Data'!G69))="","",OFFSET('Sanitation Data'!$G$33,0,10*ROW('Sanitation Data'!G69)))</f>
        <v/>
      </c>
      <c r="DJ75" s="34" t="str">
        <f ca="1">+IF(OFFSET('Sanitation Data'!$H$29,0,10*ROW('Sanitation Data'!H69))="","",OFFSET('Sanitation Data'!$H$29,0,10*ROW('Sanitation Data'!H69)))</f>
        <v/>
      </c>
      <c r="DK75" s="34" t="str">
        <f ca="1">+IF(OFFSET('Sanitation Data'!$H$30,0,10*ROW('Sanitation Data'!H69))="","",OFFSET('Sanitation Data'!$H$30,0,10*ROW('Sanitation Data'!H69)))</f>
        <v/>
      </c>
      <c r="DL75" s="34" t="str">
        <f ca="1">+IF(OFFSET('Sanitation Data'!$H$31,0,10*ROW('Sanitation Data'!H69))="","",OFFSET('Sanitation Data'!$H$31,0,10*ROW('Sanitation Data'!H69)))</f>
        <v/>
      </c>
      <c r="DM75" s="34" t="str">
        <f ca="1">+IF(OFFSET('Sanitation Data'!$H$32,0,10*ROW('Sanitation Data'!H69))="","",OFFSET('Sanitation Data'!$H$32,0,10*ROW('Sanitation Data'!H69)))</f>
        <v/>
      </c>
      <c r="DN75" s="34" t="str">
        <f ca="1">+IF(OFFSET('Sanitation Data'!$H$33,0,10*ROW('Sanitation Data'!H69))="","",OFFSET('Sanitation Data'!$H$33,0,10*ROW('Sanitation Data'!H69)))</f>
        <v/>
      </c>
      <c r="DO75" s="34" t="str">
        <f ca="1">+IF(OFFSET('Hygiene Data'!$C$12,0,10*ROW('Hygiene Data'!C69))="","",OFFSET('Hygiene Data'!$C$12,0,10*ROW('Hygiene Data'!C69)))</f>
        <v/>
      </c>
      <c r="DP75" s="34" t="str">
        <f ca="1">+IF(OFFSET('Hygiene Data'!$C$13,0,10*ROW('Hygiene Data'!C69))="","",OFFSET('Hygiene Data'!$C$13,0,10*ROW('Hygiene Data'!C69)))</f>
        <v/>
      </c>
      <c r="DQ75" s="34" t="str">
        <f ca="1">+IF(OFFSET('Hygiene Data'!$C$14,0,10*ROW('Hygiene Data'!C69))="","",OFFSET('Hygiene Data'!$C$14,0,10*ROW('Hygiene Data'!C69)))</f>
        <v/>
      </c>
      <c r="DR75" s="34" t="str">
        <f ca="1">+IF(OFFSET('Hygiene Data'!$D$12,0,10*ROW('Hygiene Data'!D69))="","",OFFSET('Hygiene Data'!$D$12,0,10*ROW('Hygiene Data'!D69)))</f>
        <v/>
      </c>
      <c r="DS75" s="34" t="str">
        <f ca="1">+IF(OFFSET('Hygiene Data'!$D$13,0,10*ROW('Hygiene Data'!D69))="","",OFFSET('Hygiene Data'!$D$13,0,10*ROW('Hygiene Data'!D69)))</f>
        <v/>
      </c>
      <c r="DT75" s="34" t="str">
        <f ca="1">+IF(OFFSET('Hygiene Data'!$D$14,0,10*ROW('Hygiene Data'!D69))="","",OFFSET('Hygiene Data'!$D$14,0,10*ROW('Hygiene Data'!D69)))</f>
        <v/>
      </c>
      <c r="DU75" s="34" t="str">
        <f ca="1">+IF(OFFSET('Hygiene Data'!$E$12,0,10*ROW('Hygiene Data'!E69))="","",OFFSET('Hygiene Data'!$E$12,0,10*ROW('Hygiene Data'!E69)))</f>
        <v/>
      </c>
      <c r="DV75" s="34" t="str">
        <f ca="1">+IF(OFFSET('Hygiene Data'!$E$13,0,10*ROW('Hygiene Data'!E69))="","",OFFSET('Hygiene Data'!$E$13,0,10*ROW('Hygiene Data'!E69)))</f>
        <v/>
      </c>
      <c r="DW75" s="34" t="str">
        <f ca="1">+IF(OFFSET('Hygiene Data'!$E$14,0,10*ROW('Hygiene Data'!E69))="","",OFFSET('Hygiene Data'!$E$14,0,10*ROW('Hygiene Data'!E69)))</f>
        <v/>
      </c>
      <c r="DX75" s="34" t="str">
        <f ca="1">+IF(OFFSET('Hygiene Data'!$F$12,0,10*ROW('Hygiene Data'!F69))="","",OFFSET('Hygiene Data'!$F$12,0,10*ROW('Hygiene Data'!F69)))</f>
        <v/>
      </c>
      <c r="DY75" s="34" t="str">
        <f ca="1">+IF(OFFSET('Hygiene Data'!$F$13,0,10*ROW('Hygiene Data'!F69))="","",OFFSET('Hygiene Data'!$F$13,0,10*ROW('Hygiene Data'!F69)))</f>
        <v/>
      </c>
      <c r="DZ75" s="34" t="str">
        <f ca="1">+IF(OFFSET('Hygiene Data'!$F$14,0,10*ROW('Hygiene Data'!F69))="","",OFFSET('Hygiene Data'!$F$14,0,10*ROW('Hygiene Data'!F69)))</f>
        <v/>
      </c>
      <c r="EA75" s="34" t="str">
        <f ca="1">+IF(OFFSET('Hygiene Data'!$G$12,0,10*ROW('Hygiene Data'!G69))="","",OFFSET('Hygiene Data'!$G$12,0,10*ROW('Hygiene Data'!G69)))</f>
        <v/>
      </c>
      <c r="EB75" s="34" t="str">
        <f ca="1">+IF(OFFSET('Hygiene Data'!$G$13,0,10*ROW('Hygiene Data'!G69))="","",OFFSET('Hygiene Data'!$G$13,0,10*ROW('Hygiene Data'!G69)))</f>
        <v/>
      </c>
      <c r="EC75" s="34" t="str">
        <f ca="1">+IF(OFFSET('Hygiene Data'!$G$14,0,10*ROW('Hygiene Data'!G69))="","",OFFSET('Hygiene Data'!$G$14,0,10*ROW('Hygiene Data'!G69)))</f>
        <v/>
      </c>
      <c r="ED75" s="34" t="str">
        <f ca="1">+IF(OFFSET('Hygiene Data'!$H$12,0,10*ROW('Hygiene Data'!H69))="","",OFFSET('Hygiene Data'!$H$12,0,10*ROW('Hygiene Data'!H69)))</f>
        <v/>
      </c>
      <c r="EE75" s="34" t="str">
        <f ca="1">+IF(OFFSET('Hygiene Data'!$H$13,0,10*ROW('Hygiene Data'!H69))="","",OFFSET('Hygiene Data'!$H$13,0,10*ROW('Hygiene Data'!H69)))</f>
        <v/>
      </c>
      <c r="EF75" s="34" t="str">
        <f ca="1">+IF(OFFSET('Hygiene Data'!$H$14,0,10*ROW('Hygiene Data'!H69))="","",OFFSET('Hygiene Data'!$H$14,0,10*ROW('Hygiene Data'!H69)))</f>
        <v/>
      </c>
    </row>
    <row r="76" spans="1:136" x14ac:dyDescent="0.25">
      <c r="A76" s="57" t="str">
        <f ca="1">+IF(OFFSET('Water Data'!$B$1,0,10*ROW('Water Data'!B73))="","",OFFSET('Water Data'!$B$1,0,10*ROW('Water Data'!B73)))</f>
        <v/>
      </c>
      <c r="B76" s="57" t="str">
        <f ca="1">+IF(OFFSET('Water Data'!$A$3,0,10*ROW('Water Data'!A73))="","",OFFSET('Water Data'!$A$3,0,10*ROW('Water Data'!A73)))</f>
        <v/>
      </c>
      <c r="C76" s="57" t="str">
        <f ca="1">+IF(OFFSET('Water Data'!$C$3,0,10*ROW('Water Data'!C73))="","",OFFSET('Water Data'!$C$3,0,10*ROW('Water Data'!C73)))</f>
        <v/>
      </c>
      <c r="D76" s="248" t="e">
        <f ca="1">+IF(AND(ISNUMBER(OFFSET('Water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8" t="e">
        <f ca="1">+IF(AND(ISNUMBER(OFFSET('Water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8" t="e">
        <f ca="1">+IF(AND(ISNUMBER(OFFSET('Water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8" t="e">
        <f ca="1">+IF(AND(ISNUMBER(OFFSET('Water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8" t="e">
        <f ca="1">+IF(AND(ISNUMBER(OFFSET('Water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8" t="e">
        <f ca="1">+IF(AND(ISNUMBER(OFFSET('Water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8" t="e">
        <f ca="1">+IF(AND(ISNUMBER(OFFSET('Water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8" t="e">
        <f ca="1">+IF(AND(ISNUMBER(OFFSET('Water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8" t="e">
        <f ca="1">+IF(AND(ISNUMBER(OFFSET('Water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8" t="e">
        <f ca="1">+IF(AND(ISNUMBER(OFFSET('Water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8" t="e">
        <f ca="1">+IF(AND(ISNUMBER(OFFSET('Water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8" t="e">
        <f ca="1">+IF(AND(ISNUMBER(OFFSET('Water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8" t="e">
        <f ca="1">+IF(AND(ISNUMBER(OFFSET('Water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8" t="e">
        <f ca="1">+IF(AND(ISNUMBER(OFFSET('Water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8" t="e">
        <f ca="1">+IF(AND(ISNUMBER(OFFSET('Water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8" t="e">
        <f ca="1">+IF(AND(ISNUMBER(OFFSET('Water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8" t="e">
        <f ca="1">+IF(AND(ISNUMBER(OFFSET('Water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8" t="e">
        <f ca="1">+IF(AND(ISNUMBER(OFFSET('Water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9" t="e">
        <f ca="1">+IF(AND(ISNUMBER(OFFSET('Sanitation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9" t="e">
        <f ca="1">+IF(AND(ISNUMBER(OFFSET('Sanitation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9" t="e">
        <f ca="1">+IF(AND(ISNUMBER(OFFSET('Sanitation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9" t="e">
        <f ca="1">+IF(AND(ISNUMBER(OFFSET('Sanitation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9" t="e">
        <f ca="1">+IF(AND(ISNUMBER(OFFSET('Sanitation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9" t="e">
        <f ca="1">+IF(AND(ISNUMBER(OFFSET('Sanitation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9" t="e">
        <f ca="1">+IF(AND(ISNUMBER(OFFSET('Sanitation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9" t="e">
        <f ca="1">+IF(AND(ISNUMBER(OFFSET('Sanitation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9" t="e">
        <f ca="1">+IF(AND(ISNUMBER(OFFSET('Sanitation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9" t="e">
        <f ca="1">+IF(AND(ISNUMBER(OFFSET('Sanitation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9" t="e">
        <f ca="1">+IF(AND(ISNUMBER(OFFSET('Sanitation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9" t="e">
        <f ca="1">+IF(AND(ISNUMBER(OFFSET('Sanitation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9" t="e">
        <f ca="1">+IF(AND(ISNUMBER(OFFSET('Sanitation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9" t="e">
        <f ca="1">+IF(AND(ISNUMBER(OFFSET('Sanitation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9" t="e">
        <f ca="1">+IF(AND(ISNUMBER(OFFSET('Sanitation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9" t="e">
        <f ca="1">+IF(AND(ISNUMBER(OFFSET('Sanitation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9" t="e">
        <f ca="1">+IF(AND(ISNUMBER(OFFSET('Sanitation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9" t="e">
        <f ca="1">+IF(AND(ISNUMBER(OFFSET('Sanitation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9" t="e">
        <f ca="1">+IF(AND(ISNUMBER(OFFSET('Sanitation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9" t="e">
        <f ca="1">+IF(AND(ISNUMBER(OFFSET('Sanitation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9" t="e">
        <f ca="1">+IF(AND(ISNUMBER(OFFSET('Sanitation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9" t="e">
        <f ca="1">+IF(AND(ISNUMBER(OFFSET('Sanitation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9" t="e">
        <f ca="1">+IF(AND(ISNUMBER(OFFSET('Sanitation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9" t="e">
        <f ca="1">+IF(AND(ISNUMBER(OFFSET('Sanitation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9" t="e">
        <f ca="1">+IF(AND(ISNUMBER(OFFSET('Sanitation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9" t="e">
        <f ca="1">+IF(AND(ISNUMBER(OFFSET('Sanitation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9" t="e">
        <f ca="1">+IF(AND(ISNUMBER(OFFSET('Sanitation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9" t="e">
        <f ca="1">+IF(AND(ISNUMBER(OFFSET('Sanitation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9" t="e">
        <f ca="1">+IF(AND(ISNUMBER(OFFSET('Sanitation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9" t="e">
        <f ca="1">+IF(AND(ISNUMBER(OFFSET('Sanitation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0" t="e">
        <f ca="1">+IF(AND(ISNUMBER(OFFSET('Hygiene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0" t="e">
        <f ca="1">+IF(AND(ISNUMBER(OFFSET('Hygiene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0" t="e">
        <f ca="1">+IF(AND(ISNUMBER(OFFSET('Hygiene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0" t="e">
        <f ca="1">+IF(AND(ISNUMBER(OFFSET('Hygiene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0" t="e">
        <f ca="1">+IF(AND(ISNUMBER(OFFSET('Hygiene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0" t="e">
        <f ca="1">+IF(AND(ISNUMBER(OFFSET('Hygiene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0" t="e">
        <f ca="1">+IF(AND(ISNUMBER(OFFSET('Hygiene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0" t="e">
        <f ca="1">+IF(AND(ISNUMBER(OFFSET('Hygiene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0" t="e">
        <f ca="1">+IF(AND(ISNUMBER(OFFSET('Hygiene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0" t="e">
        <f ca="1">+IF(AND(ISNUMBER(OFFSET('Hygiene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0" t="e">
        <f ca="1">+IF(AND(ISNUMBER(OFFSET('Hygiene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0" t="e">
        <f ca="1">+IF(AND(ISNUMBER(OFFSET('Hygiene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0" t="e">
        <f ca="1">+IF(AND(ISNUMBER(OFFSET('Hygiene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0" t="e">
        <f ca="1">+IF(AND(ISNUMBER(OFFSET('Hygiene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0" t="e">
        <f ca="1">+IF(AND(ISNUMBER(OFFSET('Hygiene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0" t="e">
        <f ca="1">+IF(AND(ISNUMBER(OFFSET('Hygiene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0" t="e">
        <f ca="1">+IF(AND(ISNUMBER(OFFSET('Hygiene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0" t="e">
        <f ca="1">+IF(AND(ISNUMBER(OFFSET('Hygiene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1">+IF(OFFSET('Water Data'!$C$28,0,10*ROW('Water Data'!C70))="","",OFFSET('Water Data'!$C$28,0,10*ROW('Water Data'!C70)))</f>
        <v/>
      </c>
      <c r="BT76" s="34" t="str">
        <f ca="1">+IF(OFFSET('Water Data'!$C$29,0,10*ROW('Water Data'!C70))="","",OFFSET('Water Data'!$C$29,0,10*ROW('Water Data'!C70)))</f>
        <v/>
      </c>
      <c r="BU76" s="34" t="str">
        <f ca="1">+IF(OFFSET('Water Data'!$C$30,0,10*ROW('Water Data'!C70))="","",OFFSET('Water Data'!$C$30,0,10*ROW('Water Data'!C70)))</f>
        <v/>
      </c>
      <c r="BV76" s="34" t="str">
        <f ca="1">+IF(OFFSET('Water Data'!$D$28,0,10*ROW('Water Data'!D70))="","",OFFSET('Water Data'!$D$28,0,10*ROW('Water Data'!D70)))</f>
        <v/>
      </c>
      <c r="BW76" s="34" t="str">
        <f ca="1">+IF(OFFSET('Water Data'!$D$29,0,10*ROW('Water Data'!D70))="","",OFFSET('Water Data'!$D$29,0,10*ROW('Water Data'!D70)))</f>
        <v/>
      </c>
      <c r="BX76" s="34" t="str">
        <f ca="1">+IF(OFFSET('Water Data'!$D$30,0,10*ROW('Water Data'!D70))="","",OFFSET('Water Data'!$D$30,0,10*ROW('Water Data'!D70)))</f>
        <v/>
      </c>
      <c r="BY76" s="34" t="str">
        <f ca="1">+IF(OFFSET('Water Data'!$E$28,0,10*ROW('Water Data'!E70))="","",OFFSET('Water Data'!$E$28,0,10*ROW('Water Data'!E70)))</f>
        <v/>
      </c>
      <c r="BZ76" s="34" t="str">
        <f ca="1">+IF(OFFSET('Water Data'!$E$29,0,10*ROW('Water Data'!E70))="","",OFFSET('Water Data'!$E$29,0,10*ROW('Water Data'!E70)))</f>
        <v/>
      </c>
      <c r="CA76" s="34" t="str">
        <f ca="1">+IF(OFFSET('Water Data'!$E$30,0,10*ROW('Water Data'!E70))="","",OFFSET('Water Data'!$E$30,0,10*ROW('Water Data'!E70)))</f>
        <v/>
      </c>
      <c r="CB76" s="34" t="str">
        <f ca="1">+IF(OFFSET('Water Data'!$F$28,0,10*ROW('Water Data'!F70))="","",OFFSET('Water Data'!$F$28,0,10*ROW('Water Data'!F70)))</f>
        <v/>
      </c>
      <c r="CC76" s="34" t="str">
        <f ca="1">+IF(OFFSET('Water Data'!$F$29,0,10*ROW('Water Data'!F70))="","",OFFSET('Water Data'!$F$29,0,10*ROW('Water Data'!F70)))</f>
        <v/>
      </c>
      <c r="CD76" s="34" t="str">
        <f ca="1">+IF(OFFSET('Water Data'!$F$30,0,10*ROW('Water Data'!F70))="","",OFFSET('Water Data'!$F$30,0,10*ROW('Water Data'!F70)))</f>
        <v/>
      </c>
      <c r="CE76" s="34" t="str">
        <f ca="1">+IF(OFFSET('Water Data'!$G$28,0,10*ROW('Water Data'!G70))="","",OFFSET('Water Data'!$G$28,0,10*ROW('Water Data'!G70)))</f>
        <v/>
      </c>
      <c r="CF76" s="34" t="str">
        <f ca="1">+IF(OFFSET('Water Data'!$G$29,0,10*ROW('Water Data'!G70))="","",OFFSET('Water Data'!$G$29,0,10*ROW('Water Data'!G70)))</f>
        <v/>
      </c>
      <c r="CG76" s="34" t="str">
        <f ca="1">+IF(OFFSET('Water Data'!$G$30,0,10*ROW('Water Data'!G70))="","",OFFSET('Water Data'!$G$30,0,10*ROW('Water Data'!G70)))</f>
        <v/>
      </c>
      <c r="CH76" s="34" t="str">
        <f ca="1">+IF(OFFSET('Water Data'!$H$28,0,10*ROW('Water Data'!H70))="","",OFFSET('Water Data'!$H$28,0,10*ROW('Water Data'!H70)))</f>
        <v/>
      </c>
      <c r="CI76" s="34" t="str">
        <f ca="1">+IF(OFFSET('Water Data'!$H$29,0,10*ROW('Water Data'!H70))="","",OFFSET('Water Data'!$H$29,0,10*ROW('Water Data'!H70)))</f>
        <v/>
      </c>
      <c r="CJ76" s="34" t="str">
        <f ca="1">+IF(OFFSET('Water Data'!$H$30,0,10*ROW('Water Data'!H70))="","",OFFSET('Water Data'!$H$30,0,10*ROW('Water Data'!H70)))</f>
        <v/>
      </c>
      <c r="CK76" s="34" t="str">
        <f ca="1">+IF(OFFSET('Sanitation Data'!$C$29,0,10*ROW('Sanitation Data'!C70))="","",OFFSET('Sanitation Data'!$C$29,0,10*ROW('Sanitation Data'!C70)))</f>
        <v/>
      </c>
      <c r="CL76" s="34" t="str">
        <f ca="1">+IF(OFFSET('Sanitation Data'!$C$30,0,10*ROW('Sanitation Data'!C70))="","",OFFSET('Sanitation Data'!$C$30,0,10*ROW('Sanitation Data'!C70)))</f>
        <v/>
      </c>
      <c r="CM76" s="34" t="str">
        <f ca="1">+IF(OFFSET('Sanitation Data'!$C$31,0,10*ROW('Sanitation Data'!C70))="","",OFFSET('Sanitation Data'!$C$31,0,10*ROW('Sanitation Data'!C70)))</f>
        <v/>
      </c>
      <c r="CN76" s="34" t="str">
        <f ca="1">+IF(OFFSET('Sanitation Data'!$C$32,0,10*ROW('Sanitation Data'!C70))="","",OFFSET('Sanitation Data'!$C$32,0,10*ROW('Sanitation Data'!C70)))</f>
        <v/>
      </c>
      <c r="CO76" s="34" t="str">
        <f ca="1">+IF(OFFSET('Sanitation Data'!$C$33,0,10*ROW('Sanitation Data'!C70))="","",OFFSET('Sanitation Data'!$C$33,0,10*ROW('Sanitation Data'!C70)))</f>
        <v/>
      </c>
      <c r="CP76" s="34" t="str">
        <f ca="1">+IF(OFFSET('Sanitation Data'!$D$29,0,10*ROW('Sanitation Data'!D70))="","",OFFSET('Sanitation Data'!$D$29,0,10*ROW('Sanitation Data'!D70)))</f>
        <v/>
      </c>
      <c r="CQ76" s="34" t="str">
        <f ca="1">+IF(OFFSET('Sanitation Data'!$D$30,0,10*ROW('Sanitation Data'!D70))="","",OFFSET('Sanitation Data'!$D$30,0,10*ROW('Sanitation Data'!D70)))</f>
        <v/>
      </c>
      <c r="CR76" s="34" t="str">
        <f ca="1">+IF(OFFSET('Sanitation Data'!$D$31,0,10*ROW('Sanitation Data'!D70))="","",OFFSET('Sanitation Data'!$D$31,0,10*ROW('Sanitation Data'!D70)))</f>
        <v/>
      </c>
      <c r="CS76" s="34" t="str">
        <f ca="1">+IF(OFFSET('Sanitation Data'!$D$32,0,10*ROW('Sanitation Data'!D70))="","",OFFSET('Sanitation Data'!$D$32,0,10*ROW('Sanitation Data'!D70)))</f>
        <v/>
      </c>
      <c r="CT76" s="34" t="str">
        <f ca="1">+IF(OFFSET('Sanitation Data'!$D$33,0,10*ROW('Sanitation Data'!D70))="","",OFFSET('Sanitation Data'!$D$33,0,10*ROW('Sanitation Data'!D70)))</f>
        <v/>
      </c>
      <c r="CU76" s="34" t="str">
        <f ca="1">+IF(OFFSET('Sanitation Data'!$E$29,0,10*ROW('Sanitation Data'!E70))="","",OFFSET('Sanitation Data'!$E$29,0,10*ROW('Sanitation Data'!E70)))</f>
        <v/>
      </c>
      <c r="CV76" s="34" t="str">
        <f ca="1">+IF(OFFSET('Sanitation Data'!$E$30,0,10*ROW('Sanitation Data'!E70))="","",OFFSET('Sanitation Data'!$E$30,0,10*ROW('Sanitation Data'!E70)))</f>
        <v/>
      </c>
      <c r="CW76" s="34" t="str">
        <f ca="1">+IF(OFFSET('Sanitation Data'!$E$31,0,10*ROW('Sanitation Data'!E70))="","",OFFSET('Sanitation Data'!$E$31,0,10*ROW('Sanitation Data'!E70)))</f>
        <v/>
      </c>
      <c r="CX76" s="34" t="str">
        <f ca="1">+IF(OFFSET('Sanitation Data'!$E$32,0,10*ROW('Sanitation Data'!E70))="","",OFFSET('Sanitation Data'!$E$32,0,10*ROW('Sanitation Data'!E70)))</f>
        <v/>
      </c>
      <c r="CY76" s="34" t="str">
        <f ca="1">+IF(OFFSET('Sanitation Data'!$E$33,0,10*ROW('Sanitation Data'!E70))="","",OFFSET('Sanitation Data'!$E$33,0,10*ROW('Sanitation Data'!E70)))</f>
        <v/>
      </c>
      <c r="CZ76" s="34" t="str">
        <f ca="1">+IF(OFFSET('Sanitation Data'!$F$29,0,10*ROW('Sanitation Data'!F70))="","",OFFSET('Sanitation Data'!$F$29,0,10*ROW('Sanitation Data'!F70)))</f>
        <v/>
      </c>
      <c r="DA76" s="34" t="str">
        <f ca="1">+IF(OFFSET('Sanitation Data'!$F$30,0,10*ROW('Sanitation Data'!F70))="","",OFFSET('Sanitation Data'!$F$30,0,10*ROW('Sanitation Data'!F70)))</f>
        <v/>
      </c>
      <c r="DB76" s="34" t="str">
        <f ca="1">+IF(OFFSET('Sanitation Data'!$F$31,0,10*ROW('Sanitation Data'!F70))="","",OFFSET('Sanitation Data'!$F$31,0,10*ROW('Sanitation Data'!F70)))</f>
        <v/>
      </c>
      <c r="DC76" s="34" t="str">
        <f ca="1">+IF(OFFSET('Sanitation Data'!$F$32,0,10*ROW('Sanitation Data'!F70))="","",OFFSET('Sanitation Data'!$F$32,0,10*ROW('Sanitation Data'!F70)))</f>
        <v/>
      </c>
      <c r="DD76" s="34" t="str">
        <f ca="1">+IF(OFFSET('Sanitation Data'!$F$33,0,10*ROW('Sanitation Data'!F70))="","",OFFSET('Sanitation Data'!$F$33,0,10*ROW('Sanitation Data'!F70)))</f>
        <v/>
      </c>
      <c r="DE76" s="34" t="str">
        <f ca="1">+IF(OFFSET('Sanitation Data'!$G$29,0,10*ROW('Sanitation Data'!G70))="","",OFFSET('Sanitation Data'!$G$29,0,10*ROW('Sanitation Data'!G70)))</f>
        <v/>
      </c>
      <c r="DF76" s="34" t="str">
        <f ca="1">+IF(OFFSET('Sanitation Data'!$G$30,0,10*ROW('Sanitation Data'!G70))="","",OFFSET('Sanitation Data'!$G$30,0,10*ROW('Sanitation Data'!G70)))</f>
        <v/>
      </c>
      <c r="DG76" s="34" t="str">
        <f ca="1">+IF(OFFSET('Sanitation Data'!$G$31,0,10*ROW('Sanitation Data'!G70))="","",OFFSET('Sanitation Data'!$G$31,0,10*ROW('Sanitation Data'!G70)))</f>
        <v/>
      </c>
      <c r="DH76" s="34" t="str">
        <f ca="1">+IF(OFFSET('Sanitation Data'!$G$32,0,10*ROW('Sanitation Data'!G70))="","",OFFSET('Sanitation Data'!$G$32,0,10*ROW('Sanitation Data'!G70)))</f>
        <v/>
      </c>
      <c r="DI76" s="34" t="str">
        <f ca="1">+IF(OFFSET('Sanitation Data'!$G$33,0,10*ROW('Sanitation Data'!G70))="","",OFFSET('Sanitation Data'!$G$33,0,10*ROW('Sanitation Data'!G70)))</f>
        <v/>
      </c>
      <c r="DJ76" s="34" t="str">
        <f ca="1">+IF(OFFSET('Sanitation Data'!$H$29,0,10*ROW('Sanitation Data'!H70))="","",OFFSET('Sanitation Data'!$H$29,0,10*ROW('Sanitation Data'!H70)))</f>
        <v/>
      </c>
      <c r="DK76" s="34" t="str">
        <f ca="1">+IF(OFFSET('Sanitation Data'!$H$30,0,10*ROW('Sanitation Data'!H70))="","",OFFSET('Sanitation Data'!$H$30,0,10*ROW('Sanitation Data'!H70)))</f>
        <v/>
      </c>
      <c r="DL76" s="34" t="str">
        <f ca="1">+IF(OFFSET('Sanitation Data'!$H$31,0,10*ROW('Sanitation Data'!H70))="","",OFFSET('Sanitation Data'!$H$31,0,10*ROW('Sanitation Data'!H70)))</f>
        <v/>
      </c>
      <c r="DM76" s="34" t="str">
        <f ca="1">+IF(OFFSET('Sanitation Data'!$H$32,0,10*ROW('Sanitation Data'!H70))="","",OFFSET('Sanitation Data'!$H$32,0,10*ROW('Sanitation Data'!H70)))</f>
        <v/>
      </c>
      <c r="DN76" s="34" t="str">
        <f ca="1">+IF(OFFSET('Sanitation Data'!$H$33,0,10*ROW('Sanitation Data'!H70))="","",OFFSET('Sanitation Data'!$H$33,0,10*ROW('Sanitation Data'!H70)))</f>
        <v/>
      </c>
      <c r="DO76" s="34" t="str">
        <f ca="1">+IF(OFFSET('Hygiene Data'!$C$12,0,10*ROW('Hygiene Data'!C70))="","",OFFSET('Hygiene Data'!$C$12,0,10*ROW('Hygiene Data'!C70)))</f>
        <v/>
      </c>
      <c r="DP76" s="34" t="str">
        <f ca="1">+IF(OFFSET('Hygiene Data'!$C$13,0,10*ROW('Hygiene Data'!C70))="","",OFFSET('Hygiene Data'!$C$13,0,10*ROW('Hygiene Data'!C70)))</f>
        <v/>
      </c>
      <c r="DQ76" s="34" t="str">
        <f ca="1">+IF(OFFSET('Hygiene Data'!$C$14,0,10*ROW('Hygiene Data'!C70))="","",OFFSET('Hygiene Data'!$C$14,0,10*ROW('Hygiene Data'!C70)))</f>
        <v/>
      </c>
      <c r="DR76" s="34" t="str">
        <f ca="1">+IF(OFFSET('Hygiene Data'!$D$12,0,10*ROW('Hygiene Data'!D70))="","",OFFSET('Hygiene Data'!$D$12,0,10*ROW('Hygiene Data'!D70)))</f>
        <v/>
      </c>
      <c r="DS76" s="34" t="str">
        <f ca="1">+IF(OFFSET('Hygiene Data'!$D$13,0,10*ROW('Hygiene Data'!D70))="","",OFFSET('Hygiene Data'!$D$13,0,10*ROW('Hygiene Data'!D70)))</f>
        <v/>
      </c>
      <c r="DT76" s="34" t="str">
        <f ca="1">+IF(OFFSET('Hygiene Data'!$D$14,0,10*ROW('Hygiene Data'!D70))="","",OFFSET('Hygiene Data'!$D$14,0,10*ROW('Hygiene Data'!D70)))</f>
        <v/>
      </c>
      <c r="DU76" s="34" t="str">
        <f ca="1">+IF(OFFSET('Hygiene Data'!$E$12,0,10*ROW('Hygiene Data'!E70))="","",OFFSET('Hygiene Data'!$E$12,0,10*ROW('Hygiene Data'!E70)))</f>
        <v/>
      </c>
      <c r="DV76" s="34" t="str">
        <f ca="1">+IF(OFFSET('Hygiene Data'!$E$13,0,10*ROW('Hygiene Data'!E70))="","",OFFSET('Hygiene Data'!$E$13,0,10*ROW('Hygiene Data'!E70)))</f>
        <v/>
      </c>
      <c r="DW76" s="34" t="str">
        <f ca="1">+IF(OFFSET('Hygiene Data'!$E$14,0,10*ROW('Hygiene Data'!E70))="","",OFFSET('Hygiene Data'!$E$14,0,10*ROW('Hygiene Data'!E70)))</f>
        <v/>
      </c>
      <c r="DX76" s="34" t="str">
        <f ca="1">+IF(OFFSET('Hygiene Data'!$F$12,0,10*ROW('Hygiene Data'!F70))="","",OFFSET('Hygiene Data'!$F$12,0,10*ROW('Hygiene Data'!F70)))</f>
        <v/>
      </c>
      <c r="DY76" s="34" t="str">
        <f ca="1">+IF(OFFSET('Hygiene Data'!$F$13,0,10*ROW('Hygiene Data'!F70))="","",OFFSET('Hygiene Data'!$F$13,0,10*ROW('Hygiene Data'!F70)))</f>
        <v/>
      </c>
      <c r="DZ76" s="34" t="str">
        <f ca="1">+IF(OFFSET('Hygiene Data'!$F$14,0,10*ROW('Hygiene Data'!F70))="","",OFFSET('Hygiene Data'!$F$14,0,10*ROW('Hygiene Data'!F70)))</f>
        <v/>
      </c>
      <c r="EA76" s="34" t="str">
        <f ca="1">+IF(OFFSET('Hygiene Data'!$G$12,0,10*ROW('Hygiene Data'!G70))="","",OFFSET('Hygiene Data'!$G$12,0,10*ROW('Hygiene Data'!G70)))</f>
        <v/>
      </c>
      <c r="EB76" s="34" t="str">
        <f ca="1">+IF(OFFSET('Hygiene Data'!$G$13,0,10*ROW('Hygiene Data'!G70))="","",OFFSET('Hygiene Data'!$G$13,0,10*ROW('Hygiene Data'!G70)))</f>
        <v/>
      </c>
      <c r="EC76" s="34" t="str">
        <f ca="1">+IF(OFFSET('Hygiene Data'!$G$14,0,10*ROW('Hygiene Data'!G70))="","",OFFSET('Hygiene Data'!$G$14,0,10*ROW('Hygiene Data'!G70)))</f>
        <v/>
      </c>
      <c r="ED76" s="34" t="str">
        <f ca="1">+IF(OFFSET('Hygiene Data'!$H$12,0,10*ROW('Hygiene Data'!H70))="","",OFFSET('Hygiene Data'!$H$12,0,10*ROW('Hygiene Data'!H70)))</f>
        <v/>
      </c>
      <c r="EE76" s="34" t="str">
        <f ca="1">+IF(OFFSET('Hygiene Data'!$H$13,0,10*ROW('Hygiene Data'!H70))="","",OFFSET('Hygiene Data'!$H$13,0,10*ROW('Hygiene Data'!H70)))</f>
        <v/>
      </c>
      <c r="EF76" s="34" t="str">
        <f ca="1">+IF(OFFSET('Hygiene Data'!$H$14,0,10*ROW('Hygiene Data'!H70))="","",OFFSET('Hygiene Data'!$H$14,0,10*ROW('Hygiene Data'!H70)))</f>
        <v/>
      </c>
    </row>
    <row r="77" spans="1:136" x14ac:dyDescent="0.25">
      <c r="A77" s="57" t="str">
        <f ca="1">+IF(OFFSET('Water Data'!$B$1,0,10*ROW('Water Data'!B74))="","",OFFSET('Water Data'!$B$1,0,10*ROW('Water Data'!B74)))</f>
        <v/>
      </c>
      <c r="B77" s="57" t="str">
        <f ca="1">+IF(OFFSET('Water Data'!$A$3,0,10*ROW('Water Data'!A74))="","",OFFSET('Water Data'!$A$3,0,10*ROW('Water Data'!A74)))</f>
        <v/>
      </c>
      <c r="C77" s="57" t="str">
        <f ca="1">+IF(OFFSET('Water Data'!$C$3,0,10*ROW('Water Data'!C74))="","",OFFSET('Water Data'!$C$3,0,10*ROW('Water Data'!C74)))</f>
        <v/>
      </c>
      <c r="D77" s="248" t="e">
        <f ca="1">+IF(AND(ISNUMBER(OFFSET('Water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8" t="e">
        <f ca="1">+IF(AND(ISNUMBER(OFFSET('Water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8" t="e">
        <f ca="1">+IF(AND(ISNUMBER(OFFSET('Water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8" t="e">
        <f ca="1">+IF(AND(ISNUMBER(OFFSET('Water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8" t="e">
        <f ca="1">+IF(AND(ISNUMBER(OFFSET('Water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8" t="e">
        <f ca="1">+IF(AND(ISNUMBER(OFFSET('Water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8" t="e">
        <f ca="1">+IF(AND(ISNUMBER(OFFSET('Water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8" t="e">
        <f ca="1">+IF(AND(ISNUMBER(OFFSET('Water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8" t="e">
        <f ca="1">+IF(AND(ISNUMBER(OFFSET('Water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8" t="e">
        <f ca="1">+IF(AND(ISNUMBER(OFFSET('Water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8" t="e">
        <f ca="1">+IF(AND(ISNUMBER(OFFSET('Water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8" t="e">
        <f ca="1">+IF(AND(ISNUMBER(OFFSET('Water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8" t="e">
        <f ca="1">+IF(AND(ISNUMBER(OFFSET('Water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8" t="e">
        <f ca="1">+IF(AND(ISNUMBER(OFFSET('Water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8" t="e">
        <f ca="1">+IF(AND(ISNUMBER(OFFSET('Water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8" t="e">
        <f ca="1">+IF(AND(ISNUMBER(OFFSET('Water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8" t="e">
        <f ca="1">+IF(AND(ISNUMBER(OFFSET('Water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8" t="e">
        <f ca="1">+IF(AND(ISNUMBER(OFFSET('Water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9" t="e">
        <f ca="1">+IF(AND(ISNUMBER(OFFSET('Sanitation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9" t="e">
        <f ca="1">+IF(AND(ISNUMBER(OFFSET('Sanitation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9" t="e">
        <f ca="1">+IF(AND(ISNUMBER(OFFSET('Sanitation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9" t="e">
        <f ca="1">+IF(AND(ISNUMBER(OFFSET('Sanitation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9" t="e">
        <f ca="1">+IF(AND(ISNUMBER(OFFSET('Sanitation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9" t="e">
        <f ca="1">+IF(AND(ISNUMBER(OFFSET('Sanitation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9" t="e">
        <f ca="1">+IF(AND(ISNUMBER(OFFSET('Sanitation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9" t="e">
        <f ca="1">+IF(AND(ISNUMBER(OFFSET('Sanitation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9" t="e">
        <f ca="1">+IF(AND(ISNUMBER(OFFSET('Sanitation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9" t="e">
        <f ca="1">+IF(AND(ISNUMBER(OFFSET('Sanitation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9" t="e">
        <f ca="1">+IF(AND(ISNUMBER(OFFSET('Sanitation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9" t="e">
        <f ca="1">+IF(AND(ISNUMBER(OFFSET('Sanitation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9" t="e">
        <f ca="1">+IF(AND(ISNUMBER(OFFSET('Sanitation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9" t="e">
        <f ca="1">+IF(AND(ISNUMBER(OFFSET('Sanitation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9" t="e">
        <f ca="1">+IF(AND(ISNUMBER(OFFSET('Sanitation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9" t="e">
        <f ca="1">+IF(AND(ISNUMBER(OFFSET('Sanitation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9" t="e">
        <f ca="1">+IF(AND(ISNUMBER(OFFSET('Sanitation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9" t="e">
        <f ca="1">+IF(AND(ISNUMBER(OFFSET('Sanitation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9" t="e">
        <f ca="1">+IF(AND(ISNUMBER(OFFSET('Sanitation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9" t="e">
        <f ca="1">+IF(AND(ISNUMBER(OFFSET('Sanitation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9" t="e">
        <f ca="1">+IF(AND(ISNUMBER(OFFSET('Sanitation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9" t="e">
        <f ca="1">+IF(AND(ISNUMBER(OFFSET('Sanitation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9" t="e">
        <f ca="1">+IF(AND(ISNUMBER(OFFSET('Sanitation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9" t="e">
        <f ca="1">+IF(AND(ISNUMBER(OFFSET('Sanitation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9" t="e">
        <f ca="1">+IF(AND(ISNUMBER(OFFSET('Sanitation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9" t="e">
        <f ca="1">+IF(AND(ISNUMBER(OFFSET('Sanitation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9" t="e">
        <f ca="1">+IF(AND(ISNUMBER(OFFSET('Sanitation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9" t="e">
        <f ca="1">+IF(AND(ISNUMBER(OFFSET('Sanitation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9" t="e">
        <f ca="1">+IF(AND(ISNUMBER(OFFSET('Sanitation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9" t="e">
        <f ca="1">+IF(AND(ISNUMBER(OFFSET('Sanitation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0" t="e">
        <f ca="1">+IF(AND(ISNUMBER(OFFSET('Hygiene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0" t="e">
        <f ca="1">+IF(AND(ISNUMBER(OFFSET('Hygiene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0" t="e">
        <f ca="1">+IF(AND(ISNUMBER(OFFSET('Hygiene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0" t="e">
        <f ca="1">+IF(AND(ISNUMBER(OFFSET('Hygiene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0" t="e">
        <f ca="1">+IF(AND(ISNUMBER(OFFSET('Hygiene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0" t="e">
        <f ca="1">+IF(AND(ISNUMBER(OFFSET('Hygiene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0" t="e">
        <f ca="1">+IF(AND(ISNUMBER(OFFSET('Hygiene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0" t="e">
        <f ca="1">+IF(AND(ISNUMBER(OFFSET('Hygiene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0" t="e">
        <f ca="1">+IF(AND(ISNUMBER(OFFSET('Hygiene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0" t="e">
        <f ca="1">+IF(AND(ISNUMBER(OFFSET('Hygiene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0" t="e">
        <f ca="1">+IF(AND(ISNUMBER(OFFSET('Hygiene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0" t="e">
        <f ca="1">+IF(AND(ISNUMBER(OFFSET('Hygiene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0" t="e">
        <f ca="1">+IF(AND(ISNUMBER(OFFSET('Hygiene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0" t="e">
        <f ca="1">+IF(AND(ISNUMBER(OFFSET('Hygiene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0" t="e">
        <f ca="1">+IF(AND(ISNUMBER(OFFSET('Hygiene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0" t="e">
        <f ca="1">+IF(AND(ISNUMBER(OFFSET('Hygiene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0" t="e">
        <f ca="1">+IF(AND(ISNUMBER(OFFSET('Hygiene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0" t="e">
        <f ca="1">+IF(AND(ISNUMBER(OFFSET('Hygiene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1">+IF(OFFSET('Water Data'!$C$28,0,10*ROW('Water Data'!C71))="","",OFFSET('Water Data'!$C$28,0,10*ROW('Water Data'!C71)))</f>
        <v/>
      </c>
      <c r="BT77" s="34" t="str">
        <f ca="1">+IF(OFFSET('Water Data'!$C$29,0,10*ROW('Water Data'!C71))="","",OFFSET('Water Data'!$C$29,0,10*ROW('Water Data'!C71)))</f>
        <v/>
      </c>
      <c r="BU77" s="34" t="str">
        <f ca="1">+IF(OFFSET('Water Data'!$C$30,0,10*ROW('Water Data'!C71))="","",OFFSET('Water Data'!$C$30,0,10*ROW('Water Data'!C71)))</f>
        <v/>
      </c>
      <c r="BV77" s="34" t="str">
        <f ca="1">+IF(OFFSET('Water Data'!$D$28,0,10*ROW('Water Data'!D71))="","",OFFSET('Water Data'!$D$28,0,10*ROW('Water Data'!D71)))</f>
        <v/>
      </c>
      <c r="BW77" s="34" t="str">
        <f ca="1">+IF(OFFSET('Water Data'!$D$29,0,10*ROW('Water Data'!D71))="","",OFFSET('Water Data'!$D$29,0,10*ROW('Water Data'!D71)))</f>
        <v/>
      </c>
      <c r="BX77" s="34" t="str">
        <f ca="1">+IF(OFFSET('Water Data'!$D$30,0,10*ROW('Water Data'!D71))="","",OFFSET('Water Data'!$D$30,0,10*ROW('Water Data'!D71)))</f>
        <v/>
      </c>
      <c r="BY77" s="34" t="str">
        <f ca="1">+IF(OFFSET('Water Data'!$E$28,0,10*ROW('Water Data'!E71))="","",OFFSET('Water Data'!$E$28,0,10*ROW('Water Data'!E71)))</f>
        <v/>
      </c>
      <c r="BZ77" s="34" t="str">
        <f ca="1">+IF(OFFSET('Water Data'!$E$29,0,10*ROW('Water Data'!E71))="","",OFFSET('Water Data'!$E$29,0,10*ROW('Water Data'!E71)))</f>
        <v/>
      </c>
      <c r="CA77" s="34" t="str">
        <f ca="1">+IF(OFFSET('Water Data'!$E$30,0,10*ROW('Water Data'!E71))="","",OFFSET('Water Data'!$E$30,0,10*ROW('Water Data'!E71)))</f>
        <v/>
      </c>
      <c r="CB77" s="34" t="str">
        <f ca="1">+IF(OFFSET('Water Data'!$F$28,0,10*ROW('Water Data'!F71))="","",OFFSET('Water Data'!$F$28,0,10*ROW('Water Data'!F71)))</f>
        <v/>
      </c>
      <c r="CC77" s="34" t="str">
        <f ca="1">+IF(OFFSET('Water Data'!$F$29,0,10*ROW('Water Data'!F71))="","",OFFSET('Water Data'!$F$29,0,10*ROW('Water Data'!F71)))</f>
        <v/>
      </c>
      <c r="CD77" s="34" t="str">
        <f ca="1">+IF(OFFSET('Water Data'!$F$30,0,10*ROW('Water Data'!F71))="","",OFFSET('Water Data'!$F$30,0,10*ROW('Water Data'!F71)))</f>
        <v/>
      </c>
      <c r="CE77" s="34" t="str">
        <f ca="1">+IF(OFFSET('Water Data'!$G$28,0,10*ROW('Water Data'!G71))="","",OFFSET('Water Data'!$G$28,0,10*ROW('Water Data'!G71)))</f>
        <v/>
      </c>
      <c r="CF77" s="34" t="str">
        <f ca="1">+IF(OFFSET('Water Data'!$G$29,0,10*ROW('Water Data'!G71))="","",OFFSET('Water Data'!$G$29,0,10*ROW('Water Data'!G71)))</f>
        <v/>
      </c>
      <c r="CG77" s="34" t="str">
        <f ca="1">+IF(OFFSET('Water Data'!$G$30,0,10*ROW('Water Data'!G71))="","",OFFSET('Water Data'!$G$30,0,10*ROW('Water Data'!G71)))</f>
        <v/>
      </c>
      <c r="CH77" s="34" t="str">
        <f ca="1">+IF(OFFSET('Water Data'!$H$28,0,10*ROW('Water Data'!H71))="","",OFFSET('Water Data'!$H$28,0,10*ROW('Water Data'!H71)))</f>
        <v/>
      </c>
      <c r="CI77" s="34" t="str">
        <f ca="1">+IF(OFFSET('Water Data'!$H$29,0,10*ROW('Water Data'!H71))="","",OFFSET('Water Data'!$H$29,0,10*ROW('Water Data'!H71)))</f>
        <v/>
      </c>
      <c r="CJ77" s="34" t="str">
        <f ca="1">+IF(OFFSET('Water Data'!$H$30,0,10*ROW('Water Data'!H71))="","",OFFSET('Water Data'!$H$30,0,10*ROW('Water Data'!H71)))</f>
        <v/>
      </c>
      <c r="CK77" s="34" t="str">
        <f ca="1">+IF(OFFSET('Sanitation Data'!$C$29,0,10*ROW('Sanitation Data'!C71))="","",OFFSET('Sanitation Data'!$C$29,0,10*ROW('Sanitation Data'!C71)))</f>
        <v/>
      </c>
      <c r="CL77" s="34" t="str">
        <f ca="1">+IF(OFFSET('Sanitation Data'!$C$30,0,10*ROW('Sanitation Data'!C71))="","",OFFSET('Sanitation Data'!$C$30,0,10*ROW('Sanitation Data'!C71)))</f>
        <v/>
      </c>
      <c r="CM77" s="34" t="str">
        <f ca="1">+IF(OFFSET('Sanitation Data'!$C$31,0,10*ROW('Sanitation Data'!C71))="","",OFFSET('Sanitation Data'!$C$31,0,10*ROW('Sanitation Data'!C71)))</f>
        <v/>
      </c>
      <c r="CN77" s="34" t="str">
        <f ca="1">+IF(OFFSET('Sanitation Data'!$C$32,0,10*ROW('Sanitation Data'!C71))="","",OFFSET('Sanitation Data'!$C$32,0,10*ROW('Sanitation Data'!C71)))</f>
        <v/>
      </c>
      <c r="CO77" s="34" t="str">
        <f ca="1">+IF(OFFSET('Sanitation Data'!$C$33,0,10*ROW('Sanitation Data'!C71))="","",OFFSET('Sanitation Data'!$C$33,0,10*ROW('Sanitation Data'!C71)))</f>
        <v/>
      </c>
      <c r="CP77" s="34" t="str">
        <f ca="1">+IF(OFFSET('Sanitation Data'!$D$29,0,10*ROW('Sanitation Data'!D71))="","",OFFSET('Sanitation Data'!$D$29,0,10*ROW('Sanitation Data'!D71)))</f>
        <v/>
      </c>
      <c r="CQ77" s="34" t="str">
        <f ca="1">+IF(OFFSET('Sanitation Data'!$D$30,0,10*ROW('Sanitation Data'!D71))="","",OFFSET('Sanitation Data'!$D$30,0,10*ROW('Sanitation Data'!D71)))</f>
        <v/>
      </c>
      <c r="CR77" s="34" t="str">
        <f ca="1">+IF(OFFSET('Sanitation Data'!$D$31,0,10*ROW('Sanitation Data'!D71))="","",OFFSET('Sanitation Data'!$D$31,0,10*ROW('Sanitation Data'!D71)))</f>
        <v/>
      </c>
      <c r="CS77" s="34" t="str">
        <f ca="1">+IF(OFFSET('Sanitation Data'!$D$32,0,10*ROW('Sanitation Data'!D71))="","",OFFSET('Sanitation Data'!$D$32,0,10*ROW('Sanitation Data'!D71)))</f>
        <v/>
      </c>
      <c r="CT77" s="34" t="str">
        <f ca="1">+IF(OFFSET('Sanitation Data'!$D$33,0,10*ROW('Sanitation Data'!D71))="","",OFFSET('Sanitation Data'!$D$33,0,10*ROW('Sanitation Data'!D71)))</f>
        <v/>
      </c>
      <c r="CU77" s="34" t="str">
        <f ca="1">+IF(OFFSET('Sanitation Data'!$E$29,0,10*ROW('Sanitation Data'!E71))="","",OFFSET('Sanitation Data'!$E$29,0,10*ROW('Sanitation Data'!E71)))</f>
        <v/>
      </c>
      <c r="CV77" s="34" t="str">
        <f ca="1">+IF(OFFSET('Sanitation Data'!$E$30,0,10*ROW('Sanitation Data'!E71))="","",OFFSET('Sanitation Data'!$E$30,0,10*ROW('Sanitation Data'!E71)))</f>
        <v/>
      </c>
      <c r="CW77" s="34" t="str">
        <f ca="1">+IF(OFFSET('Sanitation Data'!$E$31,0,10*ROW('Sanitation Data'!E71))="","",OFFSET('Sanitation Data'!$E$31,0,10*ROW('Sanitation Data'!E71)))</f>
        <v/>
      </c>
      <c r="CX77" s="34" t="str">
        <f ca="1">+IF(OFFSET('Sanitation Data'!$E$32,0,10*ROW('Sanitation Data'!E71))="","",OFFSET('Sanitation Data'!$E$32,0,10*ROW('Sanitation Data'!E71)))</f>
        <v/>
      </c>
      <c r="CY77" s="34" t="str">
        <f ca="1">+IF(OFFSET('Sanitation Data'!$E$33,0,10*ROW('Sanitation Data'!E71))="","",OFFSET('Sanitation Data'!$E$33,0,10*ROW('Sanitation Data'!E71)))</f>
        <v/>
      </c>
      <c r="CZ77" s="34" t="str">
        <f ca="1">+IF(OFFSET('Sanitation Data'!$F$29,0,10*ROW('Sanitation Data'!F71))="","",OFFSET('Sanitation Data'!$F$29,0,10*ROW('Sanitation Data'!F71)))</f>
        <v/>
      </c>
      <c r="DA77" s="34" t="str">
        <f ca="1">+IF(OFFSET('Sanitation Data'!$F$30,0,10*ROW('Sanitation Data'!F71))="","",OFFSET('Sanitation Data'!$F$30,0,10*ROW('Sanitation Data'!F71)))</f>
        <v/>
      </c>
      <c r="DB77" s="34" t="str">
        <f ca="1">+IF(OFFSET('Sanitation Data'!$F$31,0,10*ROW('Sanitation Data'!F71))="","",OFFSET('Sanitation Data'!$F$31,0,10*ROW('Sanitation Data'!F71)))</f>
        <v/>
      </c>
      <c r="DC77" s="34" t="str">
        <f ca="1">+IF(OFFSET('Sanitation Data'!$F$32,0,10*ROW('Sanitation Data'!F71))="","",OFFSET('Sanitation Data'!$F$32,0,10*ROW('Sanitation Data'!F71)))</f>
        <v/>
      </c>
      <c r="DD77" s="34" t="str">
        <f ca="1">+IF(OFFSET('Sanitation Data'!$F$33,0,10*ROW('Sanitation Data'!F71))="","",OFFSET('Sanitation Data'!$F$33,0,10*ROW('Sanitation Data'!F71)))</f>
        <v/>
      </c>
      <c r="DE77" s="34" t="str">
        <f ca="1">+IF(OFFSET('Sanitation Data'!$G$29,0,10*ROW('Sanitation Data'!G71))="","",OFFSET('Sanitation Data'!$G$29,0,10*ROW('Sanitation Data'!G71)))</f>
        <v/>
      </c>
      <c r="DF77" s="34" t="str">
        <f ca="1">+IF(OFFSET('Sanitation Data'!$G$30,0,10*ROW('Sanitation Data'!G71))="","",OFFSET('Sanitation Data'!$G$30,0,10*ROW('Sanitation Data'!G71)))</f>
        <v/>
      </c>
      <c r="DG77" s="34" t="str">
        <f ca="1">+IF(OFFSET('Sanitation Data'!$G$31,0,10*ROW('Sanitation Data'!G71))="","",OFFSET('Sanitation Data'!$G$31,0,10*ROW('Sanitation Data'!G71)))</f>
        <v/>
      </c>
      <c r="DH77" s="34" t="str">
        <f ca="1">+IF(OFFSET('Sanitation Data'!$G$32,0,10*ROW('Sanitation Data'!G71))="","",OFFSET('Sanitation Data'!$G$32,0,10*ROW('Sanitation Data'!G71)))</f>
        <v/>
      </c>
      <c r="DI77" s="34" t="str">
        <f ca="1">+IF(OFFSET('Sanitation Data'!$G$33,0,10*ROW('Sanitation Data'!G71))="","",OFFSET('Sanitation Data'!$G$33,0,10*ROW('Sanitation Data'!G71)))</f>
        <v/>
      </c>
      <c r="DJ77" s="34" t="str">
        <f ca="1">+IF(OFFSET('Sanitation Data'!$H$29,0,10*ROW('Sanitation Data'!H71))="","",OFFSET('Sanitation Data'!$H$29,0,10*ROW('Sanitation Data'!H71)))</f>
        <v/>
      </c>
      <c r="DK77" s="34" t="str">
        <f ca="1">+IF(OFFSET('Sanitation Data'!$H$30,0,10*ROW('Sanitation Data'!H71))="","",OFFSET('Sanitation Data'!$H$30,0,10*ROW('Sanitation Data'!H71)))</f>
        <v/>
      </c>
      <c r="DL77" s="34" t="str">
        <f ca="1">+IF(OFFSET('Sanitation Data'!$H$31,0,10*ROW('Sanitation Data'!H71))="","",OFFSET('Sanitation Data'!$H$31,0,10*ROW('Sanitation Data'!H71)))</f>
        <v/>
      </c>
      <c r="DM77" s="34" t="str">
        <f ca="1">+IF(OFFSET('Sanitation Data'!$H$32,0,10*ROW('Sanitation Data'!H71))="","",OFFSET('Sanitation Data'!$H$32,0,10*ROW('Sanitation Data'!H71)))</f>
        <v/>
      </c>
      <c r="DN77" s="34" t="str">
        <f ca="1">+IF(OFFSET('Sanitation Data'!$H$33,0,10*ROW('Sanitation Data'!H71))="","",OFFSET('Sanitation Data'!$H$33,0,10*ROW('Sanitation Data'!H71)))</f>
        <v/>
      </c>
      <c r="DO77" s="34" t="str">
        <f ca="1">+IF(OFFSET('Hygiene Data'!$C$12,0,10*ROW('Hygiene Data'!C71))="","",OFFSET('Hygiene Data'!$C$12,0,10*ROW('Hygiene Data'!C71)))</f>
        <v/>
      </c>
      <c r="DP77" s="34" t="str">
        <f ca="1">+IF(OFFSET('Hygiene Data'!$C$13,0,10*ROW('Hygiene Data'!C71))="","",OFFSET('Hygiene Data'!$C$13,0,10*ROW('Hygiene Data'!C71)))</f>
        <v/>
      </c>
      <c r="DQ77" s="34" t="str">
        <f ca="1">+IF(OFFSET('Hygiene Data'!$C$14,0,10*ROW('Hygiene Data'!C71))="","",OFFSET('Hygiene Data'!$C$14,0,10*ROW('Hygiene Data'!C71)))</f>
        <v/>
      </c>
      <c r="DR77" s="34" t="str">
        <f ca="1">+IF(OFFSET('Hygiene Data'!$D$12,0,10*ROW('Hygiene Data'!D71))="","",OFFSET('Hygiene Data'!$D$12,0,10*ROW('Hygiene Data'!D71)))</f>
        <v/>
      </c>
      <c r="DS77" s="34" t="str">
        <f ca="1">+IF(OFFSET('Hygiene Data'!$D$13,0,10*ROW('Hygiene Data'!D71))="","",OFFSET('Hygiene Data'!$D$13,0,10*ROW('Hygiene Data'!D71)))</f>
        <v/>
      </c>
      <c r="DT77" s="34" t="str">
        <f ca="1">+IF(OFFSET('Hygiene Data'!$D$14,0,10*ROW('Hygiene Data'!D71))="","",OFFSET('Hygiene Data'!$D$14,0,10*ROW('Hygiene Data'!D71)))</f>
        <v/>
      </c>
      <c r="DU77" s="34" t="str">
        <f ca="1">+IF(OFFSET('Hygiene Data'!$E$12,0,10*ROW('Hygiene Data'!E71))="","",OFFSET('Hygiene Data'!$E$12,0,10*ROW('Hygiene Data'!E71)))</f>
        <v/>
      </c>
      <c r="DV77" s="34" t="str">
        <f ca="1">+IF(OFFSET('Hygiene Data'!$E$13,0,10*ROW('Hygiene Data'!E71))="","",OFFSET('Hygiene Data'!$E$13,0,10*ROW('Hygiene Data'!E71)))</f>
        <v/>
      </c>
      <c r="DW77" s="34" t="str">
        <f ca="1">+IF(OFFSET('Hygiene Data'!$E$14,0,10*ROW('Hygiene Data'!E71))="","",OFFSET('Hygiene Data'!$E$14,0,10*ROW('Hygiene Data'!E71)))</f>
        <v/>
      </c>
      <c r="DX77" s="34" t="str">
        <f ca="1">+IF(OFFSET('Hygiene Data'!$F$12,0,10*ROW('Hygiene Data'!F71))="","",OFFSET('Hygiene Data'!$F$12,0,10*ROW('Hygiene Data'!F71)))</f>
        <v/>
      </c>
      <c r="DY77" s="34" t="str">
        <f ca="1">+IF(OFFSET('Hygiene Data'!$F$13,0,10*ROW('Hygiene Data'!F71))="","",OFFSET('Hygiene Data'!$F$13,0,10*ROW('Hygiene Data'!F71)))</f>
        <v/>
      </c>
      <c r="DZ77" s="34" t="str">
        <f ca="1">+IF(OFFSET('Hygiene Data'!$F$14,0,10*ROW('Hygiene Data'!F71))="","",OFFSET('Hygiene Data'!$F$14,0,10*ROW('Hygiene Data'!F71)))</f>
        <v/>
      </c>
      <c r="EA77" s="34" t="str">
        <f ca="1">+IF(OFFSET('Hygiene Data'!$G$12,0,10*ROW('Hygiene Data'!G71))="","",OFFSET('Hygiene Data'!$G$12,0,10*ROW('Hygiene Data'!G71)))</f>
        <v/>
      </c>
      <c r="EB77" s="34" t="str">
        <f ca="1">+IF(OFFSET('Hygiene Data'!$G$13,0,10*ROW('Hygiene Data'!G71))="","",OFFSET('Hygiene Data'!$G$13,0,10*ROW('Hygiene Data'!G71)))</f>
        <v/>
      </c>
      <c r="EC77" s="34" t="str">
        <f ca="1">+IF(OFFSET('Hygiene Data'!$G$14,0,10*ROW('Hygiene Data'!G71))="","",OFFSET('Hygiene Data'!$G$14,0,10*ROW('Hygiene Data'!G71)))</f>
        <v/>
      </c>
      <c r="ED77" s="34" t="str">
        <f ca="1">+IF(OFFSET('Hygiene Data'!$H$12,0,10*ROW('Hygiene Data'!H71))="","",OFFSET('Hygiene Data'!$H$12,0,10*ROW('Hygiene Data'!H71)))</f>
        <v/>
      </c>
      <c r="EE77" s="34" t="str">
        <f ca="1">+IF(OFFSET('Hygiene Data'!$H$13,0,10*ROW('Hygiene Data'!H71))="","",OFFSET('Hygiene Data'!$H$13,0,10*ROW('Hygiene Data'!H71)))</f>
        <v/>
      </c>
      <c r="EF77" s="34" t="str">
        <f ca="1">+IF(OFFSET('Hygiene Data'!$H$14,0,10*ROW('Hygiene Data'!H71))="","",OFFSET('Hygiene Data'!$H$14,0,10*ROW('Hygiene Data'!H71)))</f>
        <v/>
      </c>
    </row>
    <row r="78" spans="1:136" x14ac:dyDescent="0.25">
      <c r="A78" s="57" t="str">
        <f ca="1">+IF(OFFSET('Water Data'!$B$1,0,10*ROW('Water Data'!B75))="","",OFFSET('Water Data'!$B$1,0,10*ROW('Water Data'!B75)))</f>
        <v/>
      </c>
      <c r="B78" s="57" t="str">
        <f ca="1">+IF(OFFSET('Water Data'!$A$3,0,10*ROW('Water Data'!A75))="","",OFFSET('Water Data'!$A$3,0,10*ROW('Water Data'!A75)))</f>
        <v/>
      </c>
      <c r="C78" s="57" t="str">
        <f ca="1">+IF(OFFSET('Water Data'!$C$3,0,10*ROW('Water Data'!C75))="","",OFFSET('Water Data'!$C$3,0,10*ROW('Water Data'!C75)))</f>
        <v/>
      </c>
      <c r="D78" s="248" t="e">
        <f ca="1">+IF(AND(ISNUMBER(OFFSET('Water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8" t="e">
        <f ca="1">+IF(AND(ISNUMBER(OFFSET('Water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8" t="e">
        <f ca="1">+IF(AND(ISNUMBER(OFFSET('Water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8" t="e">
        <f ca="1">+IF(AND(ISNUMBER(OFFSET('Water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8" t="e">
        <f ca="1">+IF(AND(ISNUMBER(OFFSET('Water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8" t="e">
        <f ca="1">+IF(AND(ISNUMBER(OFFSET('Water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8" t="e">
        <f ca="1">+IF(AND(ISNUMBER(OFFSET('Water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8" t="e">
        <f ca="1">+IF(AND(ISNUMBER(OFFSET('Water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8" t="e">
        <f ca="1">+IF(AND(ISNUMBER(OFFSET('Water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8" t="e">
        <f ca="1">+IF(AND(ISNUMBER(OFFSET('Water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8" t="e">
        <f ca="1">+IF(AND(ISNUMBER(OFFSET('Water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8" t="e">
        <f ca="1">+IF(AND(ISNUMBER(OFFSET('Water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8" t="e">
        <f ca="1">+IF(AND(ISNUMBER(OFFSET('Water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8" t="e">
        <f ca="1">+IF(AND(ISNUMBER(OFFSET('Water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8" t="e">
        <f ca="1">+IF(AND(ISNUMBER(OFFSET('Water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8" t="e">
        <f ca="1">+IF(AND(ISNUMBER(OFFSET('Water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8" t="e">
        <f ca="1">+IF(AND(ISNUMBER(OFFSET('Water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8" t="e">
        <f ca="1">+IF(AND(ISNUMBER(OFFSET('Water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9" t="e">
        <f ca="1">+IF(AND(ISNUMBER(OFFSET('Sanitation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9" t="e">
        <f ca="1">+IF(AND(ISNUMBER(OFFSET('Sanitation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9" t="e">
        <f ca="1">+IF(AND(ISNUMBER(OFFSET('Sanitation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9" t="e">
        <f ca="1">+IF(AND(ISNUMBER(OFFSET('Sanitation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9" t="e">
        <f ca="1">+IF(AND(ISNUMBER(OFFSET('Sanitation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9" t="e">
        <f ca="1">+IF(AND(ISNUMBER(OFFSET('Sanitation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9" t="e">
        <f ca="1">+IF(AND(ISNUMBER(OFFSET('Sanitation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9" t="e">
        <f ca="1">+IF(AND(ISNUMBER(OFFSET('Sanitation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9" t="e">
        <f ca="1">+IF(AND(ISNUMBER(OFFSET('Sanitation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9" t="e">
        <f ca="1">+IF(AND(ISNUMBER(OFFSET('Sanitation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9" t="e">
        <f ca="1">+IF(AND(ISNUMBER(OFFSET('Sanitation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9" t="e">
        <f ca="1">+IF(AND(ISNUMBER(OFFSET('Sanitation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9" t="e">
        <f ca="1">+IF(AND(ISNUMBER(OFFSET('Sanitation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9" t="e">
        <f ca="1">+IF(AND(ISNUMBER(OFFSET('Sanitation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9" t="e">
        <f ca="1">+IF(AND(ISNUMBER(OFFSET('Sanitation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9" t="e">
        <f ca="1">+IF(AND(ISNUMBER(OFFSET('Sanitation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9" t="e">
        <f ca="1">+IF(AND(ISNUMBER(OFFSET('Sanitation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9" t="e">
        <f ca="1">+IF(AND(ISNUMBER(OFFSET('Sanitation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9" t="e">
        <f ca="1">+IF(AND(ISNUMBER(OFFSET('Sanitation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9" t="e">
        <f ca="1">+IF(AND(ISNUMBER(OFFSET('Sanitation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9" t="e">
        <f ca="1">+IF(AND(ISNUMBER(OFFSET('Sanitation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9" t="e">
        <f ca="1">+IF(AND(ISNUMBER(OFFSET('Sanitation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9" t="e">
        <f ca="1">+IF(AND(ISNUMBER(OFFSET('Sanitation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9" t="e">
        <f ca="1">+IF(AND(ISNUMBER(OFFSET('Sanitation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9" t="e">
        <f ca="1">+IF(AND(ISNUMBER(OFFSET('Sanitation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9" t="e">
        <f ca="1">+IF(AND(ISNUMBER(OFFSET('Sanitation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9" t="e">
        <f ca="1">+IF(AND(ISNUMBER(OFFSET('Sanitation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9" t="e">
        <f ca="1">+IF(AND(ISNUMBER(OFFSET('Sanitation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9" t="e">
        <f ca="1">+IF(AND(ISNUMBER(OFFSET('Sanitation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9" t="e">
        <f ca="1">+IF(AND(ISNUMBER(OFFSET('Sanitation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0" t="e">
        <f ca="1">+IF(AND(ISNUMBER(OFFSET('Hygiene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0" t="e">
        <f ca="1">+IF(AND(ISNUMBER(OFFSET('Hygiene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0" t="e">
        <f ca="1">+IF(AND(ISNUMBER(OFFSET('Hygiene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0" t="e">
        <f ca="1">+IF(AND(ISNUMBER(OFFSET('Hygiene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0" t="e">
        <f ca="1">+IF(AND(ISNUMBER(OFFSET('Hygiene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0" t="e">
        <f ca="1">+IF(AND(ISNUMBER(OFFSET('Hygiene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0" t="e">
        <f ca="1">+IF(AND(ISNUMBER(OFFSET('Hygiene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0" t="e">
        <f ca="1">+IF(AND(ISNUMBER(OFFSET('Hygiene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0" t="e">
        <f ca="1">+IF(AND(ISNUMBER(OFFSET('Hygiene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0" t="e">
        <f ca="1">+IF(AND(ISNUMBER(OFFSET('Hygiene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0" t="e">
        <f ca="1">+IF(AND(ISNUMBER(OFFSET('Hygiene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0" t="e">
        <f ca="1">+IF(AND(ISNUMBER(OFFSET('Hygiene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0" t="e">
        <f ca="1">+IF(AND(ISNUMBER(OFFSET('Hygiene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0" t="e">
        <f ca="1">+IF(AND(ISNUMBER(OFFSET('Hygiene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0" t="e">
        <f ca="1">+IF(AND(ISNUMBER(OFFSET('Hygiene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0" t="e">
        <f ca="1">+IF(AND(ISNUMBER(OFFSET('Hygiene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0" t="e">
        <f ca="1">+IF(AND(ISNUMBER(OFFSET('Hygiene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0" t="e">
        <f ca="1">+IF(AND(ISNUMBER(OFFSET('Hygiene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1">+IF(OFFSET('Water Data'!$C$28,0,10*ROW('Water Data'!C72))="","",OFFSET('Water Data'!$C$28,0,10*ROW('Water Data'!C72)))</f>
        <v/>
      </c>
      <c r="BT78" s="34" t="str">
        <f ca="1">+IF(OFFSET('Water Data'!$C$29,0,10*ROW('Water Data'!C72))="","",OFFSET('Water Data'!$C$29,0,10*ROW('Water Data'!C72)))</f>
        <v/>
      </c>
      <c r="BU78" s="34" t="str">
        <f ca="1">+IF(OFFSET('Water Data'!$C$30,0,10*ROW('Water Data'!C72))="","",OFFSET('Water Data'!$C$30,0,10*ROW('Water Data'!C72)))</f>
        <v/>
      </c>
      <c r="BV78" s="34" t="str">
        <f ca="1">+IF(OFFSET('Water Data'!$D$28,0,10*ROW('Water Data'!D72))="","",OFFSET('Water Data'!$D$28,0,10*ROW('Water Data'!D72)))</f>
        <v/>
      </c>
      <c r="BW78" s="34" t="str">
        <f ca="1">+IF(OFFSET('Water Data'!$D$29,0,10*ROW('Water Data'!D72))="","",OFFSET('Water Data'!$D$29,0,10*ROW('Water Data'!D72)))</f>
        <v/>
      </c>
      <c r="BX78" s="34" t="str">
        <f ca="1">+IF(OFFSET('Water Data'!$D$30,0,10*ROW('Water Data'!D72))="","",OFFSET('Water Data'!$D$30,0,10*ROW('Water Data'!D72)))</f>
        <v/>
      </c>
      <c r="BY78" s="34" t="str">
        <f ca="1">+IF(OFFSET('Water Data'!$E$28,0,10*ROW('Water Data'!E72))="","",OFFSET('Water Data'!$E$28,0,10*ROW('Water Data'!E72)))</f>
        <v/>
      </c>
      <c r="BZ78" s="34" t="str">
        <f ca="1">+IF(OFFSET('Water Data'!$E$29,0,10*ROW('Water Data'!E72))="","",OFFSET('Water Data'!$E$29,0,10*ROW('Water Data'!E72)))</f>
        <v/>
      </c>
      <c r="CA78" s="34" t="str">
        <f ca="1">+IF(OFFSET('Water Data'!$E$30,0,10*ROW('Water Data'!E72))="","",OFFSET('Water Data'!$E$30,0,10*ROW('Water Data'!E72)))</f>
        <v/>
      </c>
      <c r="CB78" s="34" t="str">
        <f ca="1">+IF(OFFSET('Water Data'!$F$28,0,10*ROW('Water Data'!F72))="","",OFFSET('Water Data'!$F$28,0,10*ROW('Water Data'!F72)))</f>
        <v/>
      </c>
      <c r="CC78" s="34" t="str">
        <f ca="1">+IF(OFFSET('Water Data'!$F$29,0,10*ROW('Water Data'!F72))="","",OFFSET('Water Data'!$F$29,0,10*ROW('Water Data'!F72)))</f>
        <v/>
      </c>
      <c r="CD78" s="34" t="str">
        <f ca="1">+IF(OFFSET('Water Data'!$F$30,0,10*ROW('Water Data'!F72))="","",OFFSET('Water Data'!$F$30,0,10*ROW('Water Data'!F72)))</f>
        <v/>
      </c>
      <c r="CE78" s="34" t="str">
        <f ca="1">+IF(OFFSET('Water Data'!$G$28,0,10*ROW('Water Data'!G72))="","",OFFSET('Water Data'!$G$28,0,10*ROW('Water Data'!G72)))</f>
        <v/>
      </c>
      <c r="CF78" s="34" t="str">
        <f ca="1">+IF(OFFSET('Water Data'!$G$29,0,10*ROW('Water Data'!G72))="","",OFFSET('Water Data'!$G$29,0,10*ROW('Water Data'!G72)))</f>
        <v/>
      </c>
      <c r="CG78" s="34" t="str">
        <f ca="1">+IF(OFFSET('Water Data'!$G$30,0,10*ROW('Water Data'!G72))="","",OFFSET('Water Data'!$G$30,0,10*ROW('Water Data'!G72)))</f>
        <v/>
      </c>
      <c r="CH78" s="34" t="str">
        <f ca="1">+IF(OFFSET('Water Data'!$H$28,0,10*ROW('Water Data'!H72))="","",OFFSET('Water Data'!$H$28,0,10*ROW('Water Data'!H72)))</f>
        <v/>
      </c>
      <c r="CI78" s="34" t="str">
        <f ca="1">+IF(OFFSET('Water Data'!$H$29,0,10*ROW('Water Data'!H72))="","",OFFSET('Water Data'!$H$29,0,10*ROW('Water Data'!H72)))</f>
        <v/>
      </c>
      <c r="CJ78" s="34" t="str">
        <f ca="1">+IF(OFFSET('Water Data'!$H$30,0,10*ROW('Water Data'!H72))="","",OFFSET('Water Data'!$H$30,0,10*ROW('Water Data'!H72)))</f>
        <v/>
      </c>
      <c r="CK78" s="34" t="str">
        <f ca="1">+IF(OFFSET('Sanitation Data'!$C$29,0,10*ROW('Sanitation Data'!C72))="","",OFFSET('Sanitation Data'!$C$29,0,10*ROW('Sanitation Data'!C72)))</f>
        <v/>
      </c>
      <c r="CL78" s="34" t="str">
        <f ca="1">+IF(OFFSET('Sanitation Data'!$C$30,0,10*ROW('Sanitation Data'!C72))="","",OFFSET('Sanitation Data'!$C$30,0,10*ROW('Sanitation Data'!C72)))</f>
        <v/>
      </c>
      <c r="CM78" s="34" t="str">
        <f ca="1">+IF(OFFSET('Sanitation Data'!$C$31,0,10*ROW('Sanitation Data'!C72))="","",OFFSET('Sanitation Data'!$C$31,0,10*ROW('Sanitation Data'!C72)))</f>
        <v/>
      </c>
      <c r="CN78" s="34" t="str">
        <f ca="1">+IF(OFFSET('Sanitation Data'!$C$32,0,10*ROW('Sanitation Data'!C72))="","",OFFSET('Sanitation Data'!$C$32,0,10*ROW('Sanitation Data'!C72)))</f>
        <v/>
      </c>
      <c r="CO78" s="34" t="str">
        <f ca="1">+IF(OFFSET('Sanitation Data'!$C$33,0,10*ROW('Sanitation Data'!C72))="","",OFFSET('Sanitation Data'!$C$33,0,10*ROW('Sanitation Data'!C72)))</f>
        <v/>
      </c>
      <c r="CP78" s="34" t="str">
        <f ca="1">+IF(OFFSET('Sanitation Data'!$D$29,0,10*ROW('Sanitation Data'!D72))="","",OFFSET('Sanitation Data'!$D$29,0,10*ROW('Sanitation Data'!D72)))</f>
        <v/>
      </c>
      <c r="CQ78" s="34" t="str">
        <f ca="1">+IF(OFFSET('Sanitation Data'!$D$30,0,10*ROW('Sanitation Data'!D72))="","",OFFSET('Sanitation Data'!$D$30,0,10*ROW('Sanitation Data'!D72)))</f>
        <v/>
      </c>
      <c r="CR78" s="34" t="str">
        <f ca="1">+IF(OFFSET('Sanitation Data'!$D$31,0,10*ROW('Sanitation Data'!D72))="","",OFFSET('Sanitation Data'!$D$31,0,10*ROW('Sanitation Data'!D72)))</f>
        <v/>
      </c>
      <c r="CS78" s="34" t="str">
        <f ca="1">+IF(OFFSET('Sanitation Data'!$D$32,0,10*ROW('Sanitation Data'!D72))="","",OFFSET('Sanitation Data'!$D$32,0,10*ROW('Sanitation Data'!D72)))</f>
        <v/>
      </c>
      <c r="CT78" s="34" t="str">
        <f ca="1">+IF(OFFSET('Sanitation Data'!$D$33,0,10*ROW('Sanitation Data'!D72))="","",OFFSET('Sanitation Data'!$D$33,0,10*ROW('Sanitation Data'!D72)))</f>
        <v/>
      </c>
      <c r="CU78" s="34" t="str">
        <f ca="1">+IF(OFFSET('Sanitation Data'!$E$29,0,10*ROW('Sanitation Data'!E72))="","",OFFSET('Sanitation Data'!$E$29,0,10*ROW('Sanitation Data'!E72)))</f>
        <v/>
      </c>
      <c r="CV78" s="34" t="str">
        <f ca="1">+IF(OFFSET('Sanitation Data'!$E$30,0,10*ROW('Sanitation Data'!E72))="","",OFFSET('Sanitation Data'!$E$30,0,10*ROW('Sanitation Data'!E72)))</f>
        <v/>
      </c>
      <c r="CW78" s="34" t="str">
        <f ca="1">+IF(OFFSET('Sanitation Data'!$E$31,0,10*ROW('Sanitation Data'!E72))="","",OFFSET('Sanitation Data'!$E$31,0,10*ROW('Sanitation Data'!E72)))</f>
        <v/>
      </c>
      <c r="CX78" s="34" t="str">
        <f ca="1">+IF(OFFSET('Sanitation Data'!$E$32,0,10*ROW('Sanitation Data'!E72))="","",OFFSET('Sanitation Data'!$E$32,0,10*ROW('Sanitation Data'!E72)))</f>
        <v/>
      </c>
      <c r="CY78" s="34" t="str">
        <f ca="1">+IF(OFFSET('Sanitation Data'!$E$33,0,10*ROW('Sanitation Data'!E72))="","",OFFSET('Sanitation Data'!$E$33,0,10*ROW('Sanitation Data'!E72)))</f>
        <v/>
      </c>
      <c r="CZ78" s="34" t="str">
        <f ca="1">+IF(OFFSET('Sanitation Data'!$F$29,0,10*ROW('Sanitation Data'!F72))="","",OFFSET('Sanitation Data'!$F$29,0,10*ROW('Sanitation Data'!F72)))</f>
        <v/>
      </c>
      <c r="DA78" s="34" t="str">
        <f ca="1">+IF(OFFSET('Sanitation Data'!$F$30,0,10*ROW('Sanitation Data'!F72))="","",OFFSET('Sanitation Data'!$F$30,0,10*ROW('Sanitation Data'!F72)))</f>
        <v/>
      </c>
      <c r="DB78" s="34" t="str">
        <f ca="1">+IF(OFFSET('Sanitation Data'!$F$31,0,10*ROW('Sanitation Data'!F72))="","",OFFSET('Sanitation Data'!$F$31,0,10*ROW('Sanitation Data'!F72)))</f>
        <v/>
      </c>
      <c r="DC78" s="34" t="str">
        <f ca="1">+IF(OFFSET('Sanitation Data'!$F$32,0,10*ROW('Sanitation Data'!F72))="","",OFFSET('Sanitation Data'!$F$32,0,10*ROW('Sanitation Data'!F72)))</f>
        <v/>
      </c>
      <c r="DD78" s="34" t="str">
        <f ca="1">+IF(OFFSET('Sanitation Data'!$F$33,0,10*ROW('Sanitation Data'!F72))="","",OFFSET('Sanitation Data'!$F$33,0,10*ROW('Sanitation Data'!F72)))</f>
        <v/>
      </c>
      <c r="DE78" s="34" t="str">
        <f ca="1">+IF(OFFSET('Sanitation Data'!$G$29,0,10*ROW('Sanitation Data'!G72))="","",OFFSET('Sanitation Data'!$G$29,0,10*ROW('Sanitation Data'!G72)))</f>
        <v/>
      </c>
      <c r="DF78" s="34" t="str">
        <f ca="1">+IF(OFFSET('Sanitation Data'!$G$30,0,10*ROW('Sanitation Data'!G72))="","",OFFSET('Sanitation Data'!$G$30,0,10*ROW('Sanitation Data'!G72)))</f>
        <v/>
      </c>
      <c r="DG78" s="34" t="str">
        <f ca="1">+IF(OFFSET('Sanitation Data'!$G$31,0,10*ROW('Sanitation Data'!G72))="","",OFFSET('Sanitation Data'!$G$31,0,10*ROW('Sanitation Data'!G72)))</f>
        <v/>
      </c>
      <c r="DH78" s="34" t="str">
        <f ca="1">+IF(OFFSET('Sanitation Data'!$G$32,0,10*ROW('Sanitation Data'!G72))="","",OFFSET('Sanitation Data'!$G$32,0,10*ROW('Sanitation Data'!G72)))</f>
        <v/>
      </c>
      <c r="DI78" s="34" t="str">
        <f ca="1">+IF(OFFSET('Sanitation Data'!$G$33,0,10*ROW('Sanitation Data'!G72))="","",OFFSET('Sanitation Data'!$G$33,0,10*ROW('Sanitation Data'!G72)))</f>
        <v/>
      </c>
      <c r="DJ78" s="34" t="str">
        <f ca="1">+IF(OFFSET('Sanitation Data'!$H$29,0,10*ROW('Sanitation Data'!H72))="","",OFFSET('Sanitation Data'!$H$29,0,10*ROW('Sanitation Data'!H72)))</f>
        <v/>
      </c>
      <c r="DK78" s="34" t="str">
        <f ca="1">+IF(OFFSET('Sanitation Data'!$H$30,0,10*ROW('Sanitation Data'!H72))="","",OFFSET('Sanitation Data'!$H$30,0,10*ROW('Sanitation Data'!H72)))</f>
        <v/>
      </c>
      <c r="DL78" s="34" t="str">
        <f ca="1">+IF(OFFSET('Sanitation Data'!$H$31,0,10*ROW('Sanitation Data'!H72))="","",OFFSET('Sanitation Data'!$H$31,0,10*ROW('Sanitation Data'!H72)))</f>
        <v/>
      </c>
      <c r="DM78" s="34" t="str">
        <f ca="1">+IF(OFFSET('Sanitation Data'!$H$32,0,10*ROW('Sanitation Data'!H72))="","",OFFSET('Sanitation Data'!$H$32,0,10*ROW('Sanitation Data'!H72)))</f>
        <v/>
      </c>
      <c r="DN78" s="34" t="str">
        <f ca="1">+IF(OFFSET('Sanitation Data'!$H$33,0,10*ROW('Sanitation Data'!H72))="","",OFFSET('Sanitation Data'!$H$33,0,10*ROW('Sanitation Data'!H72)))</f>
        <v/>
      </c>
      <c r="DO78" s="34" t="str">
        <f ca="1">+IF(OFFSET('Hygiene Data'!$C$12,0,10*ROW('Hygiene Data'!C72))="","",OFFSET('Hygiene Data'!$C$12,0,10*ROW('Hygiene Data'!C72)))</f>
        <v/>
      </c>
      <c r="DP78" s="34" t="str">
        <f ca="1">+IF(OFFSET('Hygiene Data'!$C$13,0,10*ROW('Hygiene Data'!C72))="","",OFFSET('Hygiene Data'!$C$13,0,10*ROW('Hygiene Data'!C72)))</f>
        <v/>
      </c>
      <c r="DQ78" s="34" t="str">
        <f ca="1">+IF(OFFSET('Hygiene Data'!$C$14,0,10*ROW('Hygiene Data'!C72))="","",OFFSET('Hygiene Data'!$C$14,0,10*ROW('Hygiene Data'!C72)))</f>
        <v/>
      </c>
      <c r="DR78" s="34" t="str">
        <f ca="1">+IF(OFFSET('Hygiene Data'!$D$12,0,10*ROW('Hygiene Data'!D72))="","",OFFSET('Hygiene Data'!$D$12,0,10*ROW('Hygiene Data'!D72)))</f>
        <v/>
      </c>
      <c r="DS78" s="34" t="str">
        <f ca="1">+IF(OFFSET('Hygiene Data'!$D$13,0,10*ROW('Hygiene Data'!D72))="","",OFFSET('Hygiene Data'!$D$13,0,10*ROW('Hygiene Data'!D72)))</f>
        <v/>
      </c>
      <c r="DT78" s="34" t="str">
        <f ca="1">+IF(OFFSET('Hygiene Data'!$D$14,0,10*ROW('Hygiene Data'!D72))="","",OFFSET('Hygiene Data'!$D$14,0,10*ROW('Hygiene Data'!D72)))</f>
        <v/>
      </c>
      <c r="DU78" s="34" t="str">
        <f ca="1">+IF(OFFSET('Hygiene Data'!$E$12,0,10*ROW('Hygiene Data'!E72))="","",OFFSET('Hygiene Data'!$E$12,0,10*ROW('Hygiene Data'!E72)))</f>
        <v/>
      </c>
      <c r="DV78" s="34" t="str">
        <f ca="1">+IF(OFFSET('Hygiene Data'!$E$13,0,10*ROW('Hygiene Data'!E72))="","",OFFSET('Hygiene Data'!$E$13,0,10*ROW('Hygiene Data'!E72)))</f>
        <v/>
      </c>
      <c r="DW78" s="34" t="str">
        <f ca="1">+IF(OFFSET('Hygiene Data'!$E$14,0,10*ROW('Hygiene Data'!E72))="","",OFFSET('Hygiene Data'!$E$14,0,10*ROW('Hygiene Data'!E72)))</f>
        <v/>
      </c>
      <c r="DX78" s="34" t="str">
        <f ca="1">+IF(OFFSET('Hygiene Data'!$F$12,0,10*ROW('Hygiene Data'!F72))="","",OFFSET('Hygiene Data'!$F$12,0,10*ROW('Hygiene Data'!F72)))</f>
        <v/>
      </c>
      <c r="DY78" s="34" t="str">
        <f ca="1">+IF(OFFSET('Hygiene Data'!$F$13,0,10*ROW('Hygiene Data'!F72))="","",OFFSET('Hygiene Data'!$F$13,0,10*ROW('Hygiene Data'!F72)))</f>
        <v/>
      </c>
      <c r="DZ78" s="34" t="str">
        <f ca="1">+IF(OFFSET('Hygiene Data'!$F$14,0,10*ROW('Hygiene Data'!F72))="","",OFFSET('Hygiene Data'!$F$14,0,10*ROW('Hygiene Data'!F72)))</f>
        <v/>
      </c>
      <c r="EA78" s="34" t="str">
        <f ca="1">+IF(OFFSET('Hygiene Data'!$G$12,0,10*ROW('Hygiene Data'!G72))="","",OFFSET('Hygiene Data'!$G$12,0,10*ROW('Hygiene Data'!G72)))</f>
        <v/>
      </c>
      <c r="EB78" s="34" t="str">
        <f ca="1">+IF(OFFSET('Hygiene Data'!$G$13,0,10*ROW('Hygiene Data'!G72))="","",OFFSET('Hygiene Data'!$G$13,0,10*ROW('Hygiene Data'!G72)))</f>
        <v/>
      </c>
      <c r="EC78" s="34" t="str">
        <f ca="1">+IF(OFFSET('Hygiene Data'!$G$14,0,10*ROW('Hygiene Data'!G72))="","",OFFSET('Hygiene Data'!$G$14,0,10*ROW('Hygiene Data'!G72)))</f>
        <v/>
      </c>
      <c r="ED78" s="34" t="str">
        <f ca="1">+IF(OFFSET('Hygiene Data'!$H$12,0,10*ROW('Hygiene Data'!H72))="","",OFFSET('Hygiene Data'!$H$12,0,10*ROW('Hygiene Data'!H72)))</f>
        <v/>
      </c>
      <c r="EE78" s="34" t="str">
        <f ca="1">+IF(OFFSET('Hygiene Data'!$H$13,0,10*ROW('Hygiene Data'!H72))="","",OFFSET('Hygiene Data'!$H$13,0,10*ROW('Hygiene Data'!H72)))</f>
        <v/>
      </c>
      <c r="EF78" s="34" t="str">
        <f ca="1">+IF(OFFSET('Hygiene Data'!$H$14,0,10*ROW('Hygiene Data'!H72))="","",OFFSET('Hygiene Data'!$H$14,0,10*ROW('Hygiene Data'!H72)))</f>
        <v/>
      </c>
    </row>
    <row r="79" spans="1:136" x14ac:dyDescent="0.25">
      <c r="A79" s="57" t="str">
        <f ca="1">+IF(OFFSET('Water Data'!$B$1,0,10*ROW('Water Data'!B76))="","",OFFSET('Water Data'!$B$1,0,10*ROW('Water Data'!B76)))</f>
        <v/>
      </c>
      <c r="B79" s="57" t="str">
        <f ca="1">+IF(OFFSET('Water Data'!$A$3,0,10*ROW('Water Data'!A76))="","",OFFSET('Water Data'!$A$3,0,10*ROW('Water Data'!A76)))</f>
        <v/>
      </c>
      <c r="C79" s="57" t="str">
        <f ca="1">+IF(OFFSET('Water Data'!$C$3,0,10*ROW('Water Data'!C76))="","",OFFSET('Water Data'!$C$3,0,10*ROW('Water Data'!C76)))</f>
        <v/>
      </c>
      <c r="D79" s="248" t="e">
        <f ca="1">+IF(AND(ISNUMBER(OFFSET('Water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8" t="e">
        <f ca="1">+IF(AND(ISNUMBER(OFFSET('Water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8" t="e">
        <f ca="1">+IF(AND(ISNUMBER(OFFSET('Water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8" t="e">
        <f ca="1">+IF(AND(ISNUMBER(OFFSET('Water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8" t="e">
        <f ca="1">+IF(AND(ISNUMBER(OFFSET('Water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8" t="e">
        <f ca="1">+IF(AND(ISNUMBER(OFFSET('Water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8" t="e">
        <f ca="1">+IF(AND(ISNUMBER(OFFSET('Water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8" t="e">
        <f ca="1">+IF(AND(ISNUMBER(OFFSET('Water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8" t="e">
        <f ca="1">+IF(AND(ISNUMBER(OFFSET('Water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8" t="e">
        <f ca="1">+IF(AND(ISNUMBER(OFFSET('Water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8" t="e">
        <f ca="1">+IF(AND(ISNUMBER(OFFSET('Water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8" t="e">
        <f ca="1">+IF(AND(ISNUMBER(OFFSET('Water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8" t="e">
        <f ca="1">+IF(AND(ISNUMBER(OFFSET('Water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8" t="e">
        <f ca="1">+IF(AND(ISNUMBER(OFFSET('Water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8" t="e">
        <f ca="1">+IF(AND(ISNUMBER(OFFSET('Water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8" t="e">
        <f ca="1">+IF(AND(ISNUMBER(OFFSET('Water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8" t="e">
        <f ca="1">+IF(AND(ISNUMBER(OFFSET('Water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8" t="e">
        <f ca="1">+IF(AND(ISNUMBER(OFFSET('Water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9" t="e">
        <f ca="1">+IF(AND(ISNUMBER(OFFSET('Sanitation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9" t="e">
        <f ca="1">+IF(AND(ISNUMBER(OFFSET('Sanitation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9" t="e">
        <f ca="1">+IF(AND(ISNUMBER(OFFSET('Sanitation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9" t="e">
        <f ca="1">+IF(AND(ISNUMBER(OFFSET('Sanitation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9" t="e">
        <f ca="1">+IF(AND(ISNUMBER(OFFSET('Sanitation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9" t="e">
        <f ca="1">+IF(AND(ISNUMBER(OFFSET('Sanitation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9" t="e">
        <f ca="1">+IF(AND(ISNUMBER(OFFSET('Sanitation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9" t="e">
        <f ca="1">+IF(AND(ISNUMBER(OFFSET('Sanitation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9" t="e">
        <f ca="1">+IF(AND(ISNUMBER(OFFSET('Sanitation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9" t="e">
        <f ca="1">+IF(AND(ISNUMBER(OFFSET('Sanitation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9" t="e">
        <f ca="1">+IF(AND(ISNUMBER(OFFSET('Sanitation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9" t="e">
        <f ca="1">+IF(AND(ISNUMBER(OFFSET('Sanitation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9" t="e">
        <f ca="1">+IF(AND(ISNUMBER(OFFSET('Sanitation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9" t="e">
        <f ca="1">+IF(AND(ISNUMBER(OFFSET('Sanitation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9" t="e">
        <f ca="1">+IF(AND(ISNUMBER(OFFSET('Sanitation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9" t="e">
        <f ca="1">+IF(AND(ISNUMBER(OFFSET('Sanitation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9" t="e">
        <f ca="1">+IF(AND(ISNUMBER(OFFSET('Sanitation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9" t="e">
        <f ca="1">+IF(AND(ISNUMBER(OFFSET('Sanitation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9" t="e">
        <f ca="1">+IF(AND(ISNUMBER(OFFSET('Sanitation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9" t="e">
        <f ca="1">+IF(AND(ISNUMBER(OFFSET('Sanitation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9" t="e">
        <f ca="1">+IF(AND(ISNUMBER(OFFSET('Sanitation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9" t="e">
        <f ca="1">+IF(AND(ISNUMBER(OFFSET('Sanitation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9" t="e">
        <f ca="1">+IF(AND(ISNUMBER(OFFSET('Sanitation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9" t="e">
        <f ca="1">+IF(AND(ISNUMBER(OFFSET('Sanitation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9" t="e">
        <f ca="1">+IF(AND(ISNUMBER(OFFSET('Sanitation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9" t="e">
        <f ca="1">+IF(AND(ISNUMBER(OFFSET('Sanitation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9" t="e">
        <f ca="1">+IF(AND(ISNUMBER(OFFSET('Sanitation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9" t="e">
        <f ca="1">+IF(AND(ISNUMBER(OFFSET('Sanitation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9" t="e">
        <f ca="1">+IF(AND(ISNUMBER(OFFSET('Sanitation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9" t="e">
        <f ca="1">+IF(AND(ISNUMBER(OFFSET('Sanitation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0" t="e">
        <f ca="1">+IF(AND(ISNUMBER(OFFSET('Hygiene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0" t="e">
        <f ca="1">+IF(AND(ISNUMBER(OFFSET('Hygiene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0" t="e">
        <f ca="1">+IF(AND(ISNUMBER(OFFSET('Hygiene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0" t="e">
        <f ca="1">+IF(AND(ISNUMBER(OFFSET('Hygiene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0" t="e">
        <f ca="1">+IF(AND(ISNUMBER(OFFSET('Hygiene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0" t="e">
        <f ca="1">+IF(AND(ISNUMBER(OFFSET('Hygiene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0" t="e">
        <f ca="1">+IF(AND(ISNUMBER(OFFSET('Hygiene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0" t="e">
        <f ca="1">+IF(AND(ISNUMBER(OFFSET('Hygiene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0" t="e">
        <f ca="1">+IF(AND(ISNUMBER(OFFSET('Hygiene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0" t="e">
        <f ca="1">+IF(AND(ISNUMBER(OFFSET('Hygiene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0" t="e">
        <f ca="1">+IF(AND(ISNUMBER(OFFSET('Hygiene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0" t="e">
        <f ca="1">+IF(AND(ISNUMBER(OFFSET('Hygiene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0" t="e">
        <f ca="1">+IF(AND(ISNUMBER(OFFSET('Hygiene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0" t="e">
        <f ca="1">+IF(AND(ISNUMBER(OFFSET('Hygiene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0" t="e">
        <f ca="1">+IF(AND(ISNUMBER(OFFSET('Hygiene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0" t="e">
        <f ca="1">+IF(AND(ISNUMBER(OFFSET('Hygiene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0" t="e">
        <f ca="1">+IF(AND(ISNUMBER(OFFSET('Hygiene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0" t="e">
        <f ca="1">+IF(AND(ISNUMBER(OFFSET('Hygiene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1">+IF(OFFSET('Water Data'!$C$28,0,10*ROW('Water Data'!C73))="","",OFFSET('Water Data'!$C$28,0,10*ROW('Water Data'!C73)))</f>
        <v/>
      </c>
      <c r="BT79" s="34" t="str">
        <f ca="1">+IF(OFFSET('Water Data'!$C$29,0,10*ROW('Water Data'!C73))="","",OFFSET('Water Data'!$C$29,0,10*ROW('Water Data'!C73)))</f>
        <v/>
      </c>
      <c r="BU79" s="34" t="str">
        <f ca="1">+IF(OFFSET('Water Data'!$C$30,0,10*ROW('Water Data'!C73))="","",OFFSET('Water Data'!$C$30,0,10*ROW('Water Data'!C73)))</f>
        <v/>
      </c>
      <c r="BV79" s="34" t="str">
        <f ca="1">+IF(OFFSET('Water Data'!$D$28,0,10*ROW('Water Data'!D73))="","",OFFSET('Water Data'!$D$28,0,10*ROW('Water Data'!D73)))</f>
        <v/>
      </c>
      <c r="BW79" s="34" t="str">
        <f ca="1">+IF(OFFSET('Water Data'!$D$29,0,10*ROW('Water Data'!D73))="","",OFFSET('Water Data'!$D$29,0,10*ROW('Water Data'!D73)))</f>
        <v/>
      </c>
      <c r="BX79" s="34" t="str">
        <f ca="1">+IF(OFFSET('Water Data'!$D$30,0,10*ROW('Water Data'!D73))="","",OFFSET('Water Data'!$D$30,0,10*ROW('Water Data'!D73)))</f>
        <v/>
      </c>
      <c r="BY79" s="34" t="str">
        <f ca="1">+IF(OFFSET('Water Data'!$E$28,0,10*ROW('Water Data'!E73))="","",OFFSET('Water Data'!$E$28,0,10*ROW('Water Data'!E73)))</f>
        <v/>
      </c>
      <c r="BZ79" s="34" t="str">
        <f ca="1">+IF(OFFSET('Water Data'!$E$29,0,10*ROW('Water Data'!E73))="","",OFFSET('Water Data'!$E$29,0,10*ROW('Water Data'!E73)))</f>
        <v/>
      </c>
      <c r="CA79" s="34" t="str">
        <f ca="1">+IF(OFFSET('Water Data'!$E$30,0,10*ROW('Water Data'!E73))="","",OFFSET('Water Data'!$E$30,0,10*ROW('Water Data'!E73)))</f>
        <v/>
      </c>
      <c r="CB79" s="34" t="str">
        <f ca="1">+IF(OFFSET('Water Data'!$F$28,0,10*ROW('Water Data'!F73))="","",OFFSET('Water Data'!$F$28,0,10*ROW('Water Data'!F73)))</f>
        <v/>
      </c>
      <c r="CC79" s="34" t="str">
        <f ca="1">+IF(OFFSET('Water Data'!$F$29,0,10*ROW('Water Data'!F73))="","",OFFSET('Water Data'!$F$29,0,10*ROW('Water Data'!F73)))</f>
        <v/>
      </c>
      <c r="CD79" s="34" t="str">
        <f ca="1">+IF(OFFSET('Water Data'!$F$30,0,10*ROW('Water Data'!F73))="","",OFFSET('Water Data'!$F$30,0,10*ROW('Water Data'!F73)))</f>
        <v/>
      </c>
      <c r="CE79" s="34" t="str">
        <f ca="1">+IF(OFFSET('Water Data'!$G$28,0,10*ROW('Water Data'!G73))="","",OFFSET('Water Data'!$G$28,0,10*ROW('Water Data'!G73)))</f>
        <v/>
      </c>
      <c r="CF79" s="34" t="str">
        <f ca="1">+IF(OFFSET('Water Data'!$G$29,0,10*ROW('Water Data'!G73))="","",OFFSET('Water Data'!$G$29,0,10*ROW('Water Data'!G73)))</f>
        <v/>
      </c>
      <c r="CG79" s="34" t="str">
        <f ca="1">+IF(OFFSET('Water Data'!$G$30,0,10*ROW('Water Data'!G73))="","",OFFSET('Water Data'!$G$30,0,10*ROW('Water Data'!G73)))</f>
        <v/>
      </c>
      <c r="CH79" s="34" t="str">
        <f ca="1">+IF(OFFSET('Water Data'!$H$28,0,10*ROW('Water Data'!H73))="","",OFFSET('Water Data'!$H$28,0,10*ROW('Water Data'!H73)))</f>
        <v/>
      </c>
      <c r="CI79" s="34" t="str">
        <f ca="1">+IF(OFFSET('Water Data'!$H$29,0,10*ROW('Water Data'!H73))="","",OFFSET('Water Data'!$H$29,0,10*ROW('Water Data'!H73)))</f>
        <v/>
      </c>
      <c r="CJ79" s="34" t="str">
        <f ca="1">+IF(OFFSET('Water Data'!$H$30,0,10*ROW('Water Data'!H73))="","",OFFSET('Water Data'!$H$30,0,10*ROW('Water Data'!H73)))</f>
        <v/>
      </c>
      <c r="CK79" s="34" t="str">
        <f ca="1">+IF(OFFSET('Sanitation Data'!$C$29,0,10*ROW('Sanitation Data'!C73))="","",OFFSET('Sanitation Data'!$C$29,0,10*ROW('Sanitation Data'!C73)))</f>
        <v/>
      </c>
      <c r="CL79" s="34" t="str">
        <f ca="1">+IF(OFFSET('Sanitation Data'!$C$30,0,10*ROW('Sanitation Data'!C73))="","",OFFSET('Sanitation Data'!$C$30,0,10*ROW('Sanitation Data'!C73)))</f>
        <v/>
      </c>
      <c r="CM79" s="34" t="str">
        <f ca="1">+IF(OFFSET('Sanitation Data'!$C$31,0,10*ROW('Sanitation Data'!C73))="","",OFFSET('Sanitation Data'!$C$31,0,10*ROW('Sanitation Data'!C73)))</f>
        <v/>
      </c>
      <c r="CN79" s="34" t="str">
        <f ca="1">+IF(OFFSET('Sanitation Data'!$C$32,0,10*ROW('Sanitation Data'!C73))="","",OFFSET('Sanitation Data'!$C$32,0,10*ROW('Sanitation Data'!C73)))</f>
        <v/>
      </c>
      <c r="CO79" s="34" t="str">
        <f ca="1">+IF(OFFSET('Sanitation Data'!$C$33,0,10*ROW('Sanitation Data'!C73))="","",OFFSET('Sanitation Data'!$C$33,0,10*ROW('Sanitation Data'!C73)))</f>
        <v/>
      </c>
      <c r="CP79" s="34" t="str">
        <f ca="1">+IF(OFFSET('Sanitation Data'!$D$29,0,10*ROW('Sanitation Data'!D73))="","",OFFSET('Sanitation Data'!$D$29,0,10*ROW('Sanitation Data'!D73)))</f>
        <v/>
      </c>
      <c r="CQ79" s="34" t="str">
        <f ca="1">+IF(OFFSET('Sanitation Data'!$D$30,0,10*ROW('Sanitation Data'!D73))="","",OFFSET('Sanitation Data'!$D$30,0,10*ROW('Sanitation Data'!D73)))</f>
        <v/>
      </c>
      <c r="CR79" s="34" t="str">
        <f ca="1">+IF(OFFSET('Sanitation Data'!$D$31,0,10*ROW('Sanitation Data'!D73))="","",OFFSET('Sanitation Data'!$D$31,0,10*ROW('Sanitation Data'!D73)))</f>
        <v/>
      </c>
      <c r="CS79" s="34" t="str">
        <f ca="1">+IF(OFFSET('Sanitation Data'!$D$32,0,10*ROW('Sanitation Data'!D73))="","",OFFSET('Sanitation Data'!$D$32,0,10*ROW('Sanitation Data'!D73)))</f>
        <v/>
      </c>
      <c r="CT79" s="34" t="str">
        <f ca="1">+IF(OFFSET('Sanitation Data'!$D$33,0,10*ROW('Sanitation Data'!D73))="","",OFFSET('Sanitation Data'!$D$33,0,10*ROW('Sanitation Data'!D73)))</f>
        <v/>
      </c>
      <c r="CU79" s="34" t="str">
        <f ca="1">+IF(OFFSET('Sanitation Data'!$E$29,0,10*ROW('Sanitation Data'!E73))="","",OFFSET('Sanitation Data'!$E$29,0,10*ROW('Sanitation Data'!E73)))</f>
        <v/>
      </c>
      <c r="CV79" s="34" t="str">
        <f ca="1">+IF(OFFSET('Sanitation Data'!$E$30,0,10*ROW('Sanitation Data'!E73))="","",OFFSET('Sanitation Data'!$E$30,0,10*ROW('Sanitation Data'!E73)))</f>
        <v/>
      </c>
      <c r="CW79" s="34" t="str">
        <f ca="1">+IF(OFFSET('Sanitation Data'!$E$31,0,10*ROW('Sanitation Data'!E73))="","",OFFSET('Sanitation Data'!$E$31,0,10*ROW('Sanitation Data'!E73)))</f>
        <v/>
      </c>
      <c r="CX79" s="34" t="str">
        <f ca="1">+IF(OFFSET('Sanitation Data'!$E$32,0,10*ROW('Sanitation Data'!E73))="","",OFFSET('Sanitation Data'!$E$32,0,10*ROW('Sanitation Data'!E73)))</f>
        <v/>
      </c>
      <c r="CY79" s="34" t="str">
        <f ca="1">+IF(OFFSET('Sanitation Data'!$E$33,0,10*ROW('Sanitation Data'!E73))="","",OFFSET('Sanitation Data'!$E$33,0,10*ROW('Sanitation Data'!E73)))</f>
        <v/>
      </c>
      <c r="CZ79" s="34" t="str">
        <f ca="1">+IF(OFFSET('Sanitation Data'!$F$29,0,10*ROW('Sanitation Data'!F73))="","",OFFSET('Sanitation Data'!$F$29,0,10*ROW('Sanitation Data'!F73)))</f>
        <v/>
      </c>
      <c r="DA79" s="34" t="str">
        <f ca="1">+IF(OFFSET('Sanitation Data'!$F$30,0,10*ROW('Sanitation Data'!F73))="","",OFFSET('Sanitation Data'!$F$30,0,10*ROW('Sanitation Data'!F73)))</f>
        <v/>
      </c>
      <c r="DB79" s="34" t="str">
        <f ca="1">+IF(OFFSET('Sanitation Data'!$F$31,0,10*ROW('Sanitation Data'!F73))="","",OFFSET('Sanitation Data'!$F$31,0,10*ROW('Sanitation Data'!F73)))</f>
        <v/>
      </c>
      <c r="DC79" s="34" t="str">
        <f ca="1">+IF(OFFSET('Sanitation Data'!$F$32,0,10*ROW('Sanitation Data'!F73))="","",OFFSET('Sanitation Data'!$F$32,0,10*ROW('Sanitation Data'!F73)))</f>
        <v/>
      </c>
      <c r="DD79" s="34" t="str">
        <f ca="1">+IF(OFFSET('Sanitation Data'!$F$33,0,10*ROW('Sanitation Data'!F73))="","",OFFSET('Sanitation Data'!$F$33,0,10*ROW('Sanitation Data'!F73)))</f>
        <v/>
      </c>
      <c r="DE79" s="34" t="str">
        <f ca="1">+IF(OFFSET('Sanitation Data'!$G$29,0,10*ROW('Sanitation Data'!G73))="","",OFFSET('Sanitation Data'!$G$29,0,10*ROW('Sanitation Data'!G73)))</f>
        <v/>
      </c>
      <c r="DF79" s="34" t="str">
        <f ca="1">+IF(OFFSET('Sanitation Data'!$G$30,0,10*ROW('Sanitation Data'!G73))="","",OFFSET('Sanitation Data'!$G$30,0,10*ROW('Sanitation Data'!G73)))</f>
        <v/>
      </c>
      <c r="DG79" s="34" t="str">
        <f ca="1">+IF(OFFSET('Sanitation Data'!$G$31,0,10*ROW('Sanitation Data'!G73))="","",OFFSET('Sanitation Data'!$G$31,0,10*ROW('Sanitation Data'!G73)))</f>
        <v/>
      </c>
      <c r="DH79" s="34" t="str">
        <f ca="1">+IF(OFFSET('Sanitation Data'!$G$32,0,10*ROW('Sanitation Data'!G73))="","",OFFSET('Sanitation Data'!$G$32,0,10*ROW('Sanitation Data'!G73)))</f>
        <v/>
      </c>
      <c r="DI79" s="34" t="str">
        <f ca="1">+IF(OFFSET('Sanitation Data'!$G$33,0,10*ROW('Sanitation Data'!G73))="","",OFFSET('Sanitation Data'!$G$33,0,10*ROW('Sanitation Data'!G73)))</f>
        <v/>
      </c>
      <c r="DJ79" s="34" t="str">
        <f ca="1">+IF(OFFSET('Sanitation Data'!$H$29,0,10*ROW('Sanitation Data'!H73))="","",OFFSET('Sanitation Data'!$H$29,0,10*ROW('Sanitation Data'!H73)))</f>
        <v/>
      </c>
      <c r="DK79" s="34" t="str">
        <f ca="1">+IF(OFFSET('Sanitation Data'!$H$30,0,10*ROW('Sanitation Data'!H73))="","",OFFSET('Sanitation Data'!$H$30,0,10*ROW('Sanitation Data'!H73)))</f>
        <v/>
      </c>
      <c r="DL79" s="34" t="str">
        <f ca="1">+IF(OFFSET('Sanitation Data'!$H$31,0,10*ROW('Sanitation Data'!H73))="","",OFFSET('Sanitation Data'!$H$31,0,10*ROW('Sanitation Data'!H73)))</f>
        <v/>
      </c>
      <c r="DM79" s="34" t="str">
        <f ca="1">+IF(OFFSET('Sanitation Data'!$H$32,0,10*ROW('Sanitation Data'!H73))="","",OFFSET('Sanitation Data'!$H$32,0,10*ROW('Sanitation Data'!H73)))</f>
        <v/>
      </c>
      <c r="DN79" s="34" t="str">
        <f ca="1">+IF(OFFSET('Sanitation Data'!$H$33,0,10*ROW('Sanitation Data'!H73))="","",OFFSET('Sanitation Data'!$H$33,0,10*ROW('Sanitation Data'!H73)))</f>
        <v/>
      </c>
      <c r="DO79" s="34" t="str">
        <f ca="1">+IF(OFFSET('Hygiene Data'!$C$12,0,10*ROW('Hygiene Data'!C73))="","",OFFSET('Hygiene Data'!$C$12,0,10*ROW('Hygiene Data'!C73)))</f>
        <v/>
      </c>
      <c r="DP79" s="34" t="str">
        <f ca="1">+IF(OFFSET('Hygiene Data'!$C$13,0,10*ROW('Hygiene Data'!C73))="","",OFFSET('Hygiene Data'!$C$13,0,10*ROW('Hygiene Data'!C73)))</f>
        <v/>
      </c>
      <c r="DQ79" s="34" t="str">
        <f ca="1">+IF(OFFSET('Hygiene Data'!$C$14,0,10*ROW('Hygiene Data'!C73))="","",OFFSET('Hygiene Data'!$C$14,0,10*ROW('Hygiene Data'!C73)))</f>
        <v/>
      </c>
      <c r="DR79" s="34" t="str">
        <f ca="1">+IF(OFFSET('Hygiene Data'!$D$12,0,10*ROW('Hygiene Data'!D73))="","",OFFSET('Hygiene Data'!$D$12,0,10*ROW('Hygiene Data'!D73)))</f>
        <v/>
      </c>
      <c r="DS79" s="34" t="str">
        <f ca="1">+IF(OFFSET('Hygiene Data'!$D$13,0,10*ROW('Hygiene Data'!D73))="","",OFFSET('Hygiene Data'!$D$13,0,10*ROW('Hygiene Data'!D73)))</f>
        <v/>
      </c>
      <c r="DT79" s="34" t="str">
        <f ca="1">+IF(OFFSET('Hygiene Data'!$D$14,0,10*ROW('Hygiene Data'!D73))="","",OFFSET('Hygiene Data'!$D$14,0,10*ROW('Hygiene Data'!D73)))</f>
        <v/>
      </c>
      <c r="DU79" s="34" t="str">
        <f ca="1">+IF(OFFSET('Hygiene Data'!$E$12,0,10*ROW('Hygiene Data'!E73))="","",OFFSET('Hygiene Data'!$E$12,0,10*ROW('Hygiene Data'!E73)))</f>
        <v/>
      </c>
      <c r="DV79" s="34" t="str">
        <f ca="1">+IF(OFFSET('Hygiene Data'!$E$13,0,10*ROW('Hygiene Data'!E73))="","",OFFSET('Hygiene Data'!$E$13,0,10*ROW('Hygiene Data'!E73)))</f>
        <v/>
      </c>
      <c r="DW79" s="34" t="str">
        <f ca="1">+IF(OFFSET('Hygiene Data'!$E$14,0,10*ROW('Hygiene Data'!E73))="","",OFFSET('Hygiene Data'!$E$14,0,10*ROW('Hygiene Data'!E73)))</f>
        <v/>
      </c>
      <c r="DX79" s="34" t="str">
        <f ca="1">+IF(OFFSET('Hygiene Data'!$F$12,0,10*ROW('Hygiene Data'!F73))="","",OFFSET('Hygiene Data'!$F$12,0,10*ROW('Hygiene Data'!F73)))</f>
        <v/>
      </c>
      <c r="DY79" s="34" t="str">
        <f ca="1">+IF(OFFSET('Hygiene Data'!$F$13,0,10*ROW('Hygiene Data'!F73))="","",OFFSET('Hygiene Data'!$F$13,0,10*ROW('Hygiene Data'!F73)))</f>
        <v/>
      </c>
      <c r="DZ79" s="34" t="str">
        <f ca="1">+IF(OFFSET('Hygiene Data'!$F$14,0,10*ROW('Hygiene Data'!F73))="","",OFFSET('Hygiene Data'!$F$14,0,10*ROW('Hygiene Data'!F73)))</f>
        <v/>
      </c>
      <c r="EA79" s="34" t="str">
        <f ca="1">+IF(OFFSET('Hygiene Data'!$G$12,0,10*ROW('Hygiene Data'!G73))="","",OFFSET('Hygiene Data'!$G$12,0,10*ROW('Hygiene Data'!G73)))</f>
        <v/>
      </c>
      <c r="EB79" s="34" t="str">
        <f ca="1">+IF(OFFSET('Hygiene Data'!$G$13,0,10*ROW('Hygiene Data'!G73))="","",OFFSET('Hygiene Data'!$G$13,0,10*ROW('Hygiene Data'!G73)))</f>
        <v/>
      </c>
      <c r="EC79" s="34" t="str">
        <f ca="1">+IF(OFFSET('Hygiene Data'!$G$14,0,10*ROW('Hygiene Data'!G73))="","",OFFSET('Hygiene Data'!$G$14,0,10*ROW('Hygiene Data'!G73)))</f>
        <v/>
      </c>
      <c r="ED79" s="34" t="str">
        <f ca="1">+IF(OFFSET('Hygiene Data'!$H$12,0,10*ROW('Hygiene Data'!H73))="","",OFFSET('Hygiene Data'!$H$12,0,10*ROW('Hygiene Data'!H73)))</f>
        <v/>
      </c>
      <c r="EE79" s="34" t="str">
        <f ca="1">+IF(OFFSET('Hygiene Data'!$H$13,0,10*ROW('Hygiene Data'!H73))="","",OFFSET('Hygiene Data'!$H$13,0,10*ROW('Hygiene Data'!H73)))</f>
        <v/>
      </c>
      <c r="EF79" s="34" t="str">
        <f ca="1">+IF(OFFSET('Hygiene Data'!$H$14,0,10*ROW('Hygiene Data'!H73))="","",OFFSET('Hygiene Data'!$H$14,0,10*ROW('Hygiene Data'!H73)))</f>
        <v/>
      </c>
    </row>
    <row r="80" spans="1:136" x14ac:dyDescent="0.25">
      <c r="A80" s="57" t="str">
        <f ca="1">+IF(OFFSET('Water Data'!$B$1,0,10*ROW('Water Data'!B77))="","",OFFSET('Water Data'!$B$1,0,10*ROW('Water Data'!B77)))</f>
        <v/>
      </c>
      <c r="B80" s="57" t="str">
        <f ca="1">+IF(OFFSET('Water Data'!$A$3,0,10*ROW('Water Data'!A77))="","",OFFSET('Water Data'!$A$3,0,10*ROW('Water Data'!A77)))</f>
        <v/>
      </c>
      <c r="C80" s="57" t="str">
        <f ca="1">+IF(OFFSET('Water Data'!$C$3,0,10*ROW('Water Data'!C77))="","",OFFSET('Water Data'!$C$3,0,10*ROW('Water Data'!C77)))</f>
        <v/>
      </c>
      <c r="D80" s="248" t="e">
        <f ca="1">+IF(AND(ISNUMBER(OFFSET('Water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8" t="e">
        <f ca="1">+IF(AND(ISNUMBER(OFFSET('Water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8" t="e">
        <f ca="1">+IF(AND(ISNUMBER(OFFSET('Water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8" t="e">
        <f ca="1">+IF(AND(ISNUMBER(OFFSET('Water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8" t="e">
        <f ca="1">+IF(AND(ISNUMBER(OFFSET('Water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8" t="e">
        <f ca="1">+IF(AND(ISNUMBER(OFFSET('Water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8" t="e">
        <f ca="1">+IF(AND(ISNUMBER(OFFSET('Water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8" t="e">
        <f ca="1">+IF(AND(ISNUMBER(OFFSET('Water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8" t="e">
        <f ca="1">+IF(AND(ISNUMBER(OFFSET('Water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8" t="e">
        <f ca="1">+IF(AND(ISNUMBER(OFFSET('Water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8" t="e">
        <f ca="1">+IF(AND(ISNUMBER(OFFSET('Water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8" t="e">
        <f ca="1">+IF(AND(ISNUMBER(OFFSET('Water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8" t="e">
        <f ca="1">+IF(AND(ISNUMBER(OFFSET('Water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8" t="e">
        <f ca="1">+IF(AND(ISNUMBER(OFFSET('Water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8" t="e">
        <f ca="1">+IF(AND(ISNUMBER(OFFSET('Water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8" t="e">
        <f ca="1">+IF(AND(ISNUMBER(OFFSET('Water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8" t="e">
        <f ca="1">+IF(AND(ISNUMBER(OFFSET('Water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8" t="e">
        <f ca="1">+IF(AND(ISNUMBER(OFFSET('Water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9" t="e">
        <f ca="1">+IF(AND(ISNUMBER(OFFSET('Sanitation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9" t="e">
        <f ca="1">+IF(AND(ISNUMBER(OFFSET('Sanitation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9" t="e">
        <f ca="1">+IF(AND(ISNUMBER(OFFSET('Sanitation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9" t="e">
        <f ca="1">+IF(AND(ISNUMBER(OFFSET('Sanitation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9" t="e">
        <f ca="1">+IF(AND(ISNUMBER(OFFSET('Sanitation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9" t="e">
        <f ca="1">+IF(AND(ISNUMBER(OFFSET('Sanitation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9" t="e">
        <f ca="1">+IF(AND(ISNUMBER(OFFSET('Sanitation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9" t="e">
        <f ca="1">+IF(AND(ISNUMBER(OFFSET('Sanitation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9" t="e">
        <f ca="1">+IF(AND(ISNUMBER(OFFSET('Sanitation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9" t="e">
        <f ca="1">+IF(AND(ISNUMBER(OFFSET('Sanitation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9" t="e">
        <f ca="1">+IF(AND(ISNUMBER(OFFSET('Sanitation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9" t="e">
        <f ca="1">+IF(AND(ISNUMBER(OFFSET('Sanitation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9" t="e">
        <f ca="1">+IF(AND(ISNUMBER(OFFSET('Sanitation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9" t="e">
        <f ca="1">+IF(AND(ISNUMBER(OFFSET('Sanitation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9" t="e">
        <f ca="1">+IF(AND(ISNUMBER(OFFSET('Sanitation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9" t="e">
        <f ca="1">+IF(AND(ISNUMBER(OFFSET('Sanitation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9" t="e">
        <f ca="1">+IF(AND(ISNUMBER(OFFSET('Sanitation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9" t="e">
        <f ca="1">+IF(AND(ISNUMBER(OFFSET('Sanitation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9" t="e">
        <f ca="1">+IF(AND(ISNUMBER(OFFSET('Sanitation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9" t="e">
        <f ca="1">+IF(AND(ISNUMBER(OFFSET('Sanitation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9" t="e">
        <f ca="1">+IF(AND(ISNUMBER(OFFSET('Sanitation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9" t="e">
        <f ca="1">+IF(AND(ISNUMBER(OFFSET('Sanitation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9" t="e">
        <f ca="1">+IF(AND(ISNUMBER(OFFSET('Sanitation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9" t="e">
        <f ca="1">+IF(AND(ISNUMBER(OFFSET('Sanitation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9" t="e">
        <f ca="1">+IF(AND(ISNUMBER(OFFSET('Sanitation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9" t="e">
        <f ca="1">+IF(AND(ISNUMBER(OFFSET('Sanitation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9" t="e">
        <f ca="1">+IF(AND(ISNUMBER(OFFSET('Sanitation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9" t="e">
        <f ca="1">+IF(AND(ISNUMBER(OFFSET('Sanitation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9" t="e">
        <f ca="1">+IF(AND(ISNUMBER(OFFSET('Sanitation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9" t="e">
        <f ca="1">+IF(AND(ISNUMBER(OFFSET('Sanitation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0" t="e">
        <f ca="1">+IF(AND(ISNUMBER(OFFSET('Hygiene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0" t="e">
        <f ca="1">+IF(AND(ISNUMBER(OFFSET('Hygiene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0" t="e">
        <f ca="1">+IF(AND(ISNUMBER(OFFSET('Hygiene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0" t="e">
        <f ca="1">+IF(AND(ISNUMBER(OFFSET('Hygiene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0" t="e">
        <f ca="1">+IF(AND(ISNUMBER(OFFSET('Hygiene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0" t="e">
        <f ca="1">+IF(AND(ISNUMBER(OFFSET('Hygiene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0" t="e">
        <f ca="1">+IF(AND(ISNUMBER(OFFSET('Hygiene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0" t="e">
        <f ca="1">+IF(AND(ISNUMBER(OFFSET('Hygiene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0" t="e">
        <f ca="1">+IF(AND(ISNUMBER(OFFSET('Hygiene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0" t="e">
        <f ca="1">+IF(AND(ISNUMBER(OFFSET('Hygiene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0" t="e">
        <f ca="1">+IF(AND(ISNUMBER(OFFSET('Hygiene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0" t="e">
        <f ca="1">+IF(AND(ISNUMBER(OFFSET('Hygiene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0" t="e">
        <f ca="1">+IF(AND(ISNUMBER(OFFSET('Hygiene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0" t="e">
        <f ca="1">+IF(AND(ISNUMBER(OFFSET('Hygiene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0" t="e">
        <f ca="1">+IF(AND(ISNUMBER(OFFSET('Hygiene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0" t="e">
        <f ca="1">+IF(AND(ISNUMBER(OFFSET('Hygiene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0" t="e">
        <f ca="1">+IF(AND(ISNUMBER(OFFSET('Hygiene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0" t="e">
        <f ca="1">+IF(AND(ISNUMBER(OFFSET('Hygiene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1">+IF(OFFSET('Water Data'!$C$28,0,10*ROW('Water Data'!C74))="","",OFFSET('Water Data'!$C$28,0,10*ROW('Water Data'!C74)))</f>
        <v/>
      </c>
      <c r="BT80" s="34" t="str">
        <f ca="1">+IF(OFFSET('Water Data'!$C$29,0,10*ROW('Water Data'!C74))="","",OFFSET('Water Data'!$C$29,0,10*ROW('Water Data'!C74)))</f>
        <v/>
      </c>
      <c r="BU80" s="34" t="str">
        <f ca="1">+IF(OFFSET('Water Data'!$C$30,0,10*ROW('Water Data'!C74))="","",OFFSET('Water Data'!$C$30,0,10*ROW('Water Data'!C74)))</f>
        <v/>
      </c>
      <c r="BV80" s="34" t="str">
        <f ca="1">+IF(OFFSET('Water Data'!$D$28,0,10*ROW('Water Data'!D74))="","",OFFSET('Water Data'!$D$28,0,10*ROW('Water Data'!D74)))</f>
        <v/>
      </c>
      <c r="BW80" s="34" t="str">
        <f ca="1">+IF(OFFSET('Water Data'!$D$29,0,10*ROW('Water Data'!D74))="","",OFFSET('Water Data'!$D$29,0,10*ROW('Water Data'!D74)))</f>
        <v/>
      </c>
      <c r="BX80" s="34" t="str">
        <f ca="1">+IF(OFFSET('Water Data'!$D$30,0,10*ROW('Water Data'!D74))="","",OFFSET('Water Data'!$D$30,0,10*ROW('Water Data'!D74)))</f>
        <v/>
      </c>
      <c r="BY80" s="34" t="str">
        <f ca="1">+IF(OFFSET('Water Data'!$E$28,0,10*ROW('Water Data'!E74))="","",OFFSET('Water Data'!$E$28,0,10*ROW('Water Data'!E74)))</f>
        <v/>
      </c>
      <c r="BZ80" s="34" t="str">
        <f ca="1">+IF(OFFSET('Water Data'!$E$29,0,10*ROW('Water Data'!E74))="","",OFFSET('Water Data'!$E$29,0,10*ROW('Water Data'!E74)))</f>
        <v/>
      </c>
      <c r="CA80" s="34" t="str">
        <f ca="1">+IF(OFFSET('Water Data'!$E$30,0,10*ROW('Water Data'!E74))="","",OFFSET('Water Data'!$E$30,0,10*ROW('Water Data'!E74)))</f>
        <v/>
      </c>
      <c r="CB80" s="34" t="str">
        <f ca="1">+IF(OFFSET('Water Data'!$F$28,0,10*ROW('Water Data'!F74))="","",OFFSET('Water Data'!$F$28,0,10*ROW('Water Data'!F74)))</f>
        <v/>
      </c>
      <c r="CC80" s="34" t="str">
        <f ca="1">+IF(OFFSET('Water Data'!$F$29,0,10*ROW('Water Data'!F74))="","",OFFSET('Water Data'!$F$29,0,10*ROW('Water Data'!F74)))</f>
        <v/>
      </c>
      <c r="CD80" s="34" t="str">
        <f ca="1">+IF(OFFSET('Water Data'!$F$30,0,10*ROW('Water Data'!F74))="","",OFFSET('Water Data'!$F$30,0,10*ROW('Water Data'!F74)))</f>
        <v/>
      </c>
      <c r="CE80" s="34" t="str">
        <f ca="1">+IF(OFFSET('Water Data'!$G$28,0,10*ROW('Water Data'!G74))="","",OFFSET('Water Data'!$G$28,0,10*ROW('Water Data'!G74)))</f>
        <v/>
      </c>
      <c r="CF80" s="34" t="str">
        <f ca="1">+IF(OFFSET('Water Data'!$G$29,0,10*ROW('Water Data'!G74))="","",OFFSET('Water Data'!$G$29,0,10*ROW('Water Data'!G74)))</f>
        <v/>
      </c>
      <c r="CG80" s="34" t="str">
        <f ca="1">+IF(OFFSET('Water Data'!$G$30,0,10*ROW('Water Data'!G74))="","",OFFSET('Water Data'!$G$30,0,10*ROW('Water Data'!G74)))</f>
        <v/>
      </c>
      <c r="CH80" s="34" t="str">
        <f ca="1">+IF(OFFSET('Water Data'!$H$28,0,10*ROW('Water Data'!H74))="","",OFFSET('Water Data'!$H$28,0,10*ROW('Water Data'!H74)))</f>
        <v/>
      </c>
      <c r="CI80" s="34" t="str">
        <f ca="1">+IF(OFFSET('Water Data'!$H$29,0,10*ROW('Water Data'!H74))="","",OFFSET('Water Data'!$H$29,0,10*ROW('Water Data'!H74)))</f>
        <v/>
      </c>
      <c r="CJ80" s="34" t="str">
        <f ca="1">+IF(OFFSET('Water Data'!$H$30,0,10*ROW('Water Data'!H74))="","",OFFSET('Water Data'!$H$30,0,10*ROW('Water Data'!H74)))</f>
        <v/>
      </c>
      <c r="CK80" s="34" t="str">
        <f ca="1">+IF(OFFSET('Sanitation Data'!$C$29,0,10*ROW('Sanitation Data'!C74))="","",OFFSET('Sanitation Data'!$C$29,0,10*ROW('Sanitation Data'!C74)))</f>
        <v/>
      </c>
      <c r="CL80" s="34" t="str">
        <f ca="1">+IF(OFFSET('Sanitation Data'!$C$30,0,10*ROW('Sanitation Data'!C74))="","",OFFSET('Sanitation Data'!$C$30,0,10*ROW('Sanitation Data'!C74)))</f>
        <v/>
      </c>
      <c r="CM80" s="34" t="str">
        <f ca="1">+IF(OFFSET('Sanitation Data'!$C$31,0,10*ROW('Sanitation Data'!C74))="","",OFFSET('Sanitation Data'!$C$31,0,10*ROW('Sanitation Data'!C74)))</f>
        <v/>
      </c>
      <c r="CN80" s="34" t="str">
        <f ca="1">+IF(OFFSET('Sanitation Data'!$C$32,0,10*ROW('Sanitation Data'!C74))="","",OFFSET('Sanitation Data'!$C$32,0,10*ROW('Sanitation Data'!C74)))</f>
        <v/>
      </c>
      <c r="CO80" s="34" t="str">
        <f ca="1">+IF(OFFSET('Sanitation Data'!$C$33,0,10*ROW('Sanitation Data'!C74))="","",OFFSET('Sanitation Data'!$C$33,0,10*ROW('Sanitation Data'!C74)))</f>
        <v/>
      </c>
      <c r="CP80" s="34" t="str">
        <f ca="1">+IF(OFFSET('Sanitation Data'!$D$29,0,10*ROW('Sanitation Data'!D74))="","",OFFSET('Sanitation Data'!$D$29,0,10*ROW('Sanitation Data'!D74)))</f>
        <v/>
      </c>
      <c r="CQ80" s="34" t="str">
        <f ca="1">+IF(OFFSET('Sanitation Data'!$D$30,0,10*ROW('Sanitation Data'!D74))="","",OFFSET('Sanitation Data'!$D$30,0,10*ROW('Sanitation Data'!D74)))</f>
        <v/>
      </c>
      <c r="CR80" s="34" t="str">
        <f ca="1">+IF(OFFSET('Sanitation Data'!$D$31,0,10*ROW('Sanitation Data'!D74))="","",OFFSET('Sanitation Data'!$D$31,0,10*ROW('Sanitation Data'!D74)))</f>
        <v/>
      </c>
      <c r="CS80" s="34" t="str">
        <f ca="1">+IF(OFFSET('Sanitation Data'!$D$32,0,10*ROW('Sanitation Data'!D74))="","",OFFSET('Sanitation Data'!$D$32,0,10*ROW('Sanitation Data'!D74)))</f>
        <v/>
      </c>
      <c r="CT80" s="34" t="str">
        <f ca="1">+IF(OFFSET('Sanitation Data'!$D$33,0,10*ROW('Sanitation Data'!D74))="","",OFFSET('Sanitation Data'!$D$33,0,10*ROW('Sanitation Data'!D74)))</f>
        <v/>
      </c>
      <c r="CU80" s="34" t="str">
        <f ca="1">+IF(OFFSET('Sanitation Data'!$E$29,0,10*ROW('Sanitation Data'!E74))="","",OFFSET('Sanitation Data'!$E$29,0,10*ROW('Sanitation Data'!E74)))</f>
        <v/>
      </c>
      <c r="CV80" s="34" t="str">
        <f ca="1">+IF(OFFSET('Sanitation Data'!$E$30,0,10*ROW('Sanitation Data'!E74))="","",OFFSET('Sanitation Data'!$E$30,0,10*ROW('Sanitation Data'!E74)))</f>
        <v/>
      </c>
      <c r="CW80" s="34" t="str">
        <f ca="1">+IF(OFFSET('Sanitation Data'!$E$31,0,10*ROW('Sanitation Data'!E74))="","",OFFSET('Sanitation Data'!$E$31,0,10*ROW('Sanitation Data'!E74)))</f>
        <v/>
      </c>
      <c r="CX80" s="34" t="str">
        <f ca="1">+IF(OFFSET('Sanitation Data'!$E$32,0,10*ROW('Sanitation Data'!E74))="","",OFFSET('Sanitation Data'!$E$32,0,10*ROW('Sanitation Data'!E74)))</f>
        <v/>
      </c>
      <c r="CY80" s="34" t="str">
        <f ca="1">+IF(OFFSET('Sanitation Data'!$E$33,0,10*ROW('Sanitation Data'!E74))="","",OFFSET('Sanitation Data'!$E$33,0,10*ROW('Sanitation Data'!E74)))</f>
        <v/>
      </c>
      <c r="CZ80" s="34" t="str">
        <f ca="1">+IF(OFFSET('Sanitation Data'!$F$29,0,10*ROW('Sanitation Data'!F74))="","",OFFSET('Sanitation Data'!$F$29,0,10*ROW('Sanitation Data'!F74)))</f>
        <v/>
      </c>
      <c r="DA80" s="34" t="str">
        <f ca="1">+IF(OFFSET('Sanitation Data'!$F$30,0,10*ROW('Sanitation Data'!F74))="","",OFFSET('Sanitation Data'!$F$30,0,10*ROW('Sanitation Data'!F74)))</f>
        <v/>
      </c>
      <c r="DB80" s="34" t="str">
        <f ca="1">+IF(OFFSET('Sanitation Data'!$F$31,0,10*ROW('Sanitation Data'!F74))="","",OFFSET('Sanitation Data'!$F$31,0,10*ROW('Sanitation Data'!F74)))</f>
        <v/>
      </c>
      <c r="DC80" s="34" t="str">
        <f ca="1">+IF(OFFSET('Sanitation Data'!$F$32,0,10*ROW('Sanitation Data'!F74))="","",OFFSET('Sanitation Data'!$F$32,0,10*ROW('Sanitation Data'!F74)))</f>
        <v/>
      </c>
      <c r="DD80" s="34" t="str">
        <f ca="1">+IF(OFFSET('Sanitation Data'!$F$33,0,10*ROW('Sanitation Data'!F74))="","",OFFSET('Sanitation Data'!$F$33,0,10*ROW('Sanitation Data'!F74)))</f>
        <v/>
      </c>
      <c r="DE80" s="34" t="str">
        <f ca="1">+IF(OFFSET('Sanitation Data'!$G$29,0,10*ROW('Sanitation Data'!G74))="","",OFFSET('Sanitation Data'!$G$29,0,10*ROW('Sanitation Data'!G74)))</f>
        <v/>
      </c>
      <c r="DF80" s="34" t="str">
        <f ca="1">+IF(OFFSET('Sanitation Data'!$G$30,0,10*ROW('Sanitation Data'!G74))="","",OFFSET('Sanitation Data'!$G$30,0,10*ROW('Sanitation Data'!G74)))</f>
        <v/>
      </c>
      <c r="DG80" s="34" t="str">
        <f ca="1">+IF(OFFSET('Sanitation Data'!$G$31,0,10*ROW('Sanitation Data'!G74))="","",OFFSET('Sanitation Data'!$G$31,0,10*ROW('Sanitation Data'!G74)))</f>
        <v/>
      </c>
      <c r="DH80" s="34" t="str">
        <f ca="1">+IF(OFFSET('Sanitation Data'!$G$32,0,10*ROW('Sanitation Data'!G74))="","",OFFSET('Sanitation Data'!$G$32,0,10*ROW('Sanitation Data'!G74)))</f>
        <v/>
      </c>
      <c r="DI80" s="34" t="str">
        <f ca="1">+IF(OFFSET('Sanitation Data'!$G$33,0,10*ROW('Sanitation Data'!G74))="","",OFFSET('Sanitation Data'!$G$33,0,10*ROW('Sanitation Data'!G74)))</f>
        <v/>
      </c>
      <c r="DJ80" s="34" t="str">
        <f ca="1">+IF(OFFSET('Sanitation Data'!$H$29,0,10*ROW('Sanitation Data'!H74))="","",OFFSET('Sanitation Data'!$H$29,0,10*ROW('Sanitation Data'!H74)))</f>
        <v/>
      </c>
      <c r="DK80" s="34" t="str">
        <f ca="1">+IF(OFFSET('Sanitation Data'!$H$30,0,10*ROW('Sanitation Data'!H74))="","",OFFSET('Sanitation Data'!$H$30,0,10*ROW('Sanitation Data'!H74)))</f>
        <v/>
      </c>
      <c r="DL80" s="34" t="str">
        <f ca="1">+IF(OFFSET('Sanitation Data'!$H$31,0,10*ROW('Sanitation Data'!H74))="","",OFFSET('Sanitation Data'!$H$31,0,10*ROW('Sanitation Data'!H74)))</f>
        <v/>
      </c>
      <c r="DM80" s="34" t="str">
        <f ca="1">+IF(OFFSET('Sanitation Data'!$H$32,0,10*ROW('Sanitation Data'!H74))="","",OFFSET('Sanitation Data'!$H$32,0,10*ROW('Sanitation Data'!H74)))</f>
        <v/>
      </c>
      <c r="DN80" s="34" t="str">
        <f ca="1">+IF(OFFSET('Sanitation Data'!$H$33,0,10*ROW('Sanitation Data'!H74))="","",OFFSET('Sanitation Data'!$H$33,0,10*ROW('Sanitation Data'!H74)))</f>
        <v/>
      </c>
      <c r="DO80" s="34" t="str">
        <f ca="1">+IF(OFFSET('Hygiene Data'!$C$12,0,10*ROW('Hygiene Data'!C74))="","",OFFSET('Hygiene Data'!$C$12,0,10*ROW('Hygiene Data'!C74)))</f>
        <v/>
      </c>
      <c r="DP80" s="34" t="str">
        <f ca="1">+IF(OFFSET('Hygiene Data'!$C$13,0,10*ROW('Hygiene Data'!C74))="","",OFFSET('Hygiene Data'!$C$13,0,10*ROW('Hygiene Data'!C74)))</f>
        <v/>
      </c>
      <c r="DQ80" s="34" t="str">
        <f ca="1">+IF(OFFSET('Hygiene Data'!$C$14,0,10*ROW('Hygiene Data'!C74))="","",OFFSET('Hygiene Data'!$C$14,0,10*ROW('Hygiene Data'!C74)))</f>
        <v/>
      </c>
      <c r="DR80" s="34" t="str">
        <f ca="1">+IF(OFFSET('Hygiene Data'!$D$12,0,10*ROW('Hygiene Data'!D74))="","",OFFSET('Hygiene Data'!$D$12,0,10*ROW('Hygiene Data'!D74)))</f>
        <v/>
      </c>
      <c r="DS80" s="34" t="str">
        <f ca="1">+IF(OFFSET('Hygiene Data'!$D$13,0,10*ROW('Hygiene Data'!D74))="","",OFFSET('Hygiene Data'!$D$13,0,10*ROW('Hygiene Data'!D74)))</f>
        <v/>
      </c>
      <c r="DT80" s="34" t="str">
        <f ca="1">+IF(OFFSET('Hygiene Data'!$D$14,0,10*ROW('Hygiene Data'!D74))="","",OFFSET('Hygiene Data'!$D$14,0,10*ROW('Hygiene Data'!D74)))</f>
        <v/>
      </c>
      <c r="DU80" s="34" t="str">
        <f ca="1">+IF(OFFSET('Hygiene Data'!$E$12,0,10*ROW('Hygiene Data'!E74))="","",OFFSET('Hygiene Data'!$E$12,0,10*ROW('Hygiene Data'!E74)))</f>
        <v/>
      </c>
      <c r="DV80" s="34" t="str">
        <f ca="1">+IF(OFFSET('Hygiene Data'!$E$13,0,10*ROW('Hygiene Data'!E74))="","",OFFSET('Hygiene Data'!$E$13,0,10*ROW('Hygiene Data'!E74)))</f>
        <v/>
      </c>
      <c r="DW80" s="34" t="str">
        <f ca="1">+IF(OFFSET('Hygiene Data'!$E$14,0,10*ROW('Hygiene Data'!E74))="","",OFFSET('Hygiene Data'!$E$14,0,10*ROW('Hygiene Data'!E74)))</f>
        <v/>
      </c>
      <c r="DX80" s="34" t="str">
        <f ca="1">+IF(OFFSET('Hygiene Data'!$F$12,0,10*ROW('Hygiene Data'!F74))="","",OFFSET('Hygiene Data'!$F$12,0,10*ROW('Hygiene Data'!F74)))</f>
        <v/>
      </c>
      <c r="DY80" s="34" t="str">
        <f ca="1">+IF(OFFSET('Hygiene Data'!$F$13,0,10*ROW('Hygiene Data'!F74))="","",OFFSET('Hygiene Data'!$F$13,0,10*ROW('Hygiene Data'!F74)))</f>
        <v/>
      </c>
      <c r="DZ80" s="34" t="str">
        <f ca="1">+IF(OFFSET('Hygiene Data'!$F$14,0,10*ROW('Hygiene Data'!F74))="","",OFFSET('Hygiene Data'!$F$14,0,10*ROW('Hygiene Data'!F74)))</f>
        <v/>
      </c>
      <c r="EA80" s="34" t="str">
        <f ca="1">+IF(OFFSET('Hygiene Data'!$G$12,0,10*ROW('Hygiene Data'!G74))="","",OFFSET('Hygiene Data'!$G$12,0,10*ROW('Hygiene Data'!G74)))</f>
        <v/>
      </c>
      <c r="EB80" s="34" t="str">
        <f ca="1">+IF(OFFSET('Hygiene Data'!$G$13,0,10*ROW('Hygiene Data'!G74))="","",OFFSET('Hygiene Data'!$G$13,0,10*ROW('Hygiene Data'!G74)))</f>
        <v/>
      </c>
      <c r="EC80" s="34" t="str">
        <f ca="1">+IF(OFFSET('Hygiene Data'!$G$14,0,10*ROW('Hygiene Data'!G74))="","",OFFSET('Hygiene Data'!$G$14,0,10*ROW('Hygiene Data'!G74)))</f>
        <v/>
      </c>
      <c r="ED80" s="34" t="str">
        <f ca="1">+IF(OFFSET('Hygiene Data'!$H$12,0,10*ROW('Hygiene Data'!H74))="","",OFFSET('Hygiene Data'!$H$12,0,10*ROW('Hygiene Data'!H74)))</f>
        <v/>
      </c>
      <c r="EE80" s="34" t="str">
        <f ca="1">+IF(OFFSET('Hygiene Data'!$H$13,0,10*ROW('Hygiene Data'!H74))="","",OFFSET('Hygiene Data'!$H$13,0,10*ROW('Hygiene Data'!H74)))</f>
        <v/>
      </c>
      <c r="EF80" s="34" t="str">
        <f ca="1">+IF(OFFSET('Hygiene Data'!$H$14,0,10*ROW('Hygiene Data'!H74))="","",OFFSET('Hygiene Data'!$H$14,0,10*ROW('Hygiene Data'!H74)))</f>
        <v/>
      </c>
    </row>
    <row r="81" spans="1:136" x14ac:dyDescent="0.25">
      <c r="A81" s="57" t="str">
        <f ca="1">+IF(OFFSET('Water Data'!$B$1,0,10*ROW('Water Data'!B78))="","",OFFSET('Water Data'!$B$1,0,10*ROW('Water Data'!B78)))</f>
        <v/>
      </c>
      <c r="B81" s="57" t="str">
        <f ca="1">+IF(OFFSET('Water Data'!$A$3,0,10*ROW('Water Data'!A78))="","",OFFSET('Water Data'!$A$3,0,10*ROW('Water Data'!A78)))</f>
        <v/>
      </c>
      <c r="C81" s="57" t="str">
        <f ca="1">+IF(OFFSET('Water Data'!$C$3,0,10*ROW('Water Data'!C78))="","",OFFSET('Water Data'!$C$3,0,10*ROW('Water Data'!C78)))</f>
        <v/>
      </c>
      <c r="D81" s="248" t="e">
        <f ca="1">+IF(AND(ISNUMBER(OFFSET('Water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8" t="e">
        <f ca="1">+IF(AND(ISNUMBER(OFFSET('Water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8" t="e">
        <f ca="1">+IF(AND(ISNUMBER(OFFSET('Water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8" t="e">
        <f ca="1">+IF(AND(ISNUMBER(OFFSET('Water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8" t="e">
        <f ca="1">+IF(AND(ISNUMBER(OFFSET('Water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8" t="e">
        <f ca="1">+IF(AND(ISNUMBER(OFFSET('Water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8" t="e">
        <f ca="1">+IF(AND(ISNUMBER(OFFSET('Water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8" t="e">
        <f ca="1">+IF(AND(ISNUMBER(OFFSET('Water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8" t="e">
        <f ca="1">+IF(AND(ISNUMBER(OFFSET('Water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8" t="e">
        <f ca="1">+IF(AND(ISNUMBER(OFFSET('Water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8" t="e">
        <f ca="1">+IF(AND(ISNUMBER(OFFSET('Water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8" t="e">
        <f ca="1">+IF(AND(ISNUMBER(OFFSET('Water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8" t="e">
        <f ca="1">+IF(AND(ISNUMBER(OFFSET('Water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8" t="e">
        <f ca="1">+IF(AND(ISNUMBER(OFFSET('Water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8" t="e">
        <f ca="1">+IF(AND(ISNUMBER(OFFSET('Water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8" t="e">
        <f ca="1">+IF(AND(ISNUMBER(OFFSET('Water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8" t="e">
        <f ca="1">+IF(AND(ISNUMBER(OFFSET('Water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8" t="e">
        <f ca="1">+IF(AND(ISNUMBER(OFFSET('Water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9" t="e">
        <f ca="1">+IF(AND(ISNUMBER(OFFSET('Sanitation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9" t="e">
        <f ca="1">+IF(AND(ISNUMBER(OFFSET('Sanitation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9" t="e">
        <f ca="1">+IF(AND(ISNUMBER(OFFSET('Sanitation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9" t="e">
        <f ca="1">+IF(AND(ISNUMBER(OFFSET('Sanitation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9" t="e">
        <f ca="1">+IF(AND(ISNUMBER(OFFSET('Sanitation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9" t="e">
        <f ca="1">+IF(AND(ISNUMBER(OFFSET('Sanitation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9" t="e">
        <f ca="1">+IF(AND(ISNUMBER(OFFSET('Sanitation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9" t="e">
        <f ca="1">+IF(AND(ISNUMBER(OFFSET('Sanitation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9" t="e">
        <f ca="1">+IF(AND(ISNUMBER(OFFSET('Sanitation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9" t="e">
        <f ca="1">+IF(AND(ISNUMBER(OFFSET('Sanitation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9" t="e">
        <f ca="1">+IF(AND(ISNUMBER(OFFSET('Sanitation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9" t="e">
        <f ca="1">+IF(AND(ISNUMBER(OFFSET('Sanitation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9" t="e">
        <f ca="1">+IF(AND(ISNUMBER(OFFSET('Sanitation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9" t="e">
        <f ca="1">+IF(AND(ISNUMBER(OFFSET('Sanitation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9" t="e">
        <f ca="1">+IF(AND(ISNUMBER(OFFSET('Sanitation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9" t="e">
        <f ca="1">+IF(AND(ISNUMBER(OFFSET('Sanitation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9" t="e">
        <f ca="1">+IF(AND(ISNUMBER(OFFSET('Sanitation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9" t="e">
        <f ca="1">+IF(AND(ISNUMBER(OFFSET('Sanitation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9" t="e">
        <f ca="1">+IF(AND(ISNUMBER(OFFSET('Sanitation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9" t="e">
        <f ca="1">+IF(AND(ISNUMBER(OFFSET('Sanitation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9" t="e">
        <f ca="1">+IF(AND(ISNUMBER(OFFSET('Sanitation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9" t="e">
        <f ca="1">+IF(AND(ISNUMBER(OFFSET('Sanitation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9" t="e">
        <f ca="1">+IF(AND(ISNUMBER(OFFSET('Sanitation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9" t="e">
        <f ca="1">+IF(AND(ISNUMBER(OFFSET('Sanitation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9" t="e">
        <f ca="1">+IF(AND(ISNUMBER(OFFSET('Sanitation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9" t="e">
        <f ca="1">+IF(AND(ISNUMBER(OFFSET('Sanitation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9" t="e">
        <f ca="1">+IF(AND(ISNUMBER(OFFSET('Sanitation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9" t="e">
        <f ca="1">+IF(AND(ISNUMBER(OFFSET('Sanitation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9" t="e">
        <f ca="1">+IF(AND(ISNUMBER(OFFSET('Sanitation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9" t="e">
        <f ca="1">+IF(AND(ISNUMBER(OFFSET('Sanitation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0" t="e">
        <f ca="1">+IF(AND(ISNUMBER(OFFSET('Hygiene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0" t="e">
        <f ca="1">+IF(AND(ISNUMBER(OFFSET('Hygiene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0" t="e">
        <f ca="1">+IF(AND(ISNUMBER(OFFSET('Hygiene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0" t="e">
        <f ca="1">+IF(AND(ISNUMBER(OFFSET('Hygiene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0" t="e">
        <f ca="1">+IF(AND(ISNUMBER(OFFSET('Hygiene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0" t="e">
        <f ca="1">+IF(AND(ISNUMBER(OFFSET('Hygiene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0" t="e">
        <f ca="1">+IF(AND(ISNUMBER(OFFSET('Hygiene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0" t="e">
        <f ca="1">+IF(AND(ISNUMBER(OFFSET('Hygiene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0" t="e">
        <f ca="1">+IF(AND(ISNUMBER(OFFSET('Hygiene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0" t="e">
        <f ca="1">+IF(AND(ISNUMBER(OFFSET('Hygiene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0" t="e">
        <f ca="1">+IF(AND(ISNUMBER(OFFSET('Hygiene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0" t="e">
        <f ca="1">+IF(AND(ISNUMBER(OFFSET('Hygiene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0" t="e">
        <f ca="1">+IF(AND(ISNUMBER(OFFSET('Hygiene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0" t="e">
        <f ca="1">+IF(AND(ISNUMBER(OFFSET('Hygiene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0" t="e">
        <f ca="1">+IF(AND(ISNUMBER(OFFSET('Hygiene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0" t="e">
        <f ca="1">+IF(AND(ISNUMBER(OFFSET('Hygiene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0" t="e">
        <f ca="1">+IF(AND(ISNUMBER(OFFSET('Hygiene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0" t="e">
        <f ca="1">+IF(AND(ISNUMBER(OFFSET('Hygiene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1">+IF(OFFSET('Water Data'!$C$28,0,10*ROW('Water Data'!C75))="","",OFFSET('Water Data'!$C$28,0,10*ROW('Water Data'!C75)))</f>
        <v/>
      </c>
      <c r="BT81" s="34" t="str">
        <f ca="1">+IF(OFFSET('Water Data'!$C$29,0,10*ROW('Water Data'!C75))="","",OFFSET('Water Data'!$C$29,0,10*ROW('Water Data'!C75)))</f>
        <v/>
      </c>
      <c r="BU81" s="34" t="str">
        <f ca="1">+IF(OFFSET('Water Data'!$C$30,0,10*ROW('Water Data'!C75))="","",OFFSET('Water Data'!$C$30,0,10*ROW('Water Data'!C75)))</f>
        <v/>
      </c>
      <c r="BV81" s="34" t="str">
        <f ca="1">+IF(OFFSET('Water Data'!$D$28,0,10*ROW('Water Data'!D75))="","",OFFSET('Water Data'!$D$28,0,10*ROW('Water Data'!D75)))</f>
        <v/>
      </c>
      <c r="BW81" s="34" t="str">
        <f ca="1">+IF(OFFSET('Water Data'!$D$29,0,10*ROW('Water Data'!D75))="","",OFFSET('Water Data'!$D$29,0,10*ROW('Water Data'!D75)))</f>
        <v/>
      </c>
      <c r="BX81" s="34" t="str">
        <f ca="1">+IF(OFFSET('Water Data'!$D$30,0,10*ROW('Water Data'!D75))="","",OFFSET('Water Data'!$D$30,0,10*ROW('Water Data'!D75)))</f>
        <v/>
      </c>
      <c r="BY81" s="34" t="str">
        <f ca="1">+IF(OFFSET('Water Data'!$E$28,0,10*ROW('Water Data'!E75))="","",OFFSET('Water Data'!$E$28,0,10*ROW('Water Data'!E75)))</f>
        <v/>
      </c>
      <c r="BZ81" s="34" t="str">
        <f ca="1">+IF(OFFSET('Water Data'!$E$29,0,10*ROW('Water Data'!E75))="","",OFFSET('Water Data'!$E$29,0,10*ROW('Water Data'!E75)))</f>
        <v/>
      </c>
      <c r="CA81" s="34" t="str">
        <f ca="1">+IF(OFFSET('Water Data'!$E$30,0,10*ROW('Water Data'!E75))="","",OFFSET('Water Data'!$E$30,0,10*ROW('Water Data'!E75)))</f>
        <v/>
      </c>
      <c r="CB81" s="34" t="str">
        <f ca="1">+IF(OFFSET('Water Data'!$F$28,0,10*ROW('Water Data'!F75))="","",OFFSET('Water Data'!$F$28,0,10*ROW('Water Data'!F75)))</f>
        <v/>
      </c>
      <c r="CC81" s="34" t="str">
        <f ca="1">+IF(OFFSET('Water Data'!$F$29,0,10*ROW('Water Data'!F75))="","",OFFSET('Water Data'!$F$29,0,10*ROW('Water Data'!F75)))</f>
        <v/>
      </c>
      <c r="CD81" s="34" t="str">
        <f ca="1">+IF(OFFSET('Water Data'!$F$30,0,10*ROW('Water Data'!F75))="","",OFFSET('Water Data'!$F$30,0,10*ROW('Water Data'!F75)))</f>
        <v/>
      </c>
      <c r="CE81" s="34" t="str">
        <f ca="1">+IF(OFFSET('Water Data'!$G$28,0,10*ROW('Water Data'!G75))="","",OFFSET('Water Data'!$G$28,0,10*ROW('Water Data'!G75)))</f>
        <v/>
      </c>
      <c r="CF81" s="34" t="str">
        <f ca="1">+IF(OFFSET('Water Data'!$G$29,0,10*ROW('Water Data'!G75))="","",OFFSET('Water Data'!$G$29,0,10*ROW('Water Data'!G75)))</f>
        <v/>
      </c>
      <c r="CG81" s="34" t="str">
        <f ca="1">+IF(OFFSET('Water Data'!$G$30,0,10*ROW('Water Data'!G75))="","",OFFSET('Water Data'!$G$30,0,10*ROW('Water Data'!G75)))</f>
        <v/>
      </c>
      <c r="CH81" s="34" t="str">
        <f ca="1">+IF(OFFSET('Water Data'!$H$28,0,10*ROW('Water Data'!H75))="","",OFFSET('Water Data'!$H$28,0,10*ROW('Water Data'!H75)))</f>
        <v/>
      </c>
      <c r="CI81" s="34" t="str">
        <f ca="1">+IF(OFFSET('Water Data'!$H$29,0,10*ROW('Water Data'!H75))="","",OFFSET('Water Data'!$H$29,0,10*ROW('Water Data'!H75)))</f>
        <v/>
      </c>
      <c r="CJ81" s="34" t="str">
        <f ca="1">+IF(OFFSET('Water Data'!$H$30,0,10*ROW('Water Data'!H75))="","",OFFSET('Water Data'!$H$30,0,10*ROW('Water Data'!H75)))</f>
        <v/>
      </c>
      <c r="CK81" s="34" t="str">
        <f ca="1">+IF(OFFSET('Sanitation Data'!$C$29,0,10*ROW('Sanitation Data'!C75))="","",OFFSET('Sanitation Data'!$C$29,0,10*ROW('Sanitation Data'!C75)))</f>
        <v/>
      </c>
      <c r="CL81" s="34" t="str">
        <f ca="1">+IF(OFFSET('Sanitation Data'!$C$30,0,10*ROW('Sanitation Data'!C75))="","",OFFSET('Sanitation Data'!$C$30,0,10*ROW('Sanitation Data'!C75)))</f>
        <v/>
      </c>
      <c r="CM81" s="34" t="str">
        <f ca="1">+IF(OFFSET('Sanitation Data'!$C$31,0,10*ROW('Sanitation Data'!C75))="","",OFFSET('Sanitation Data'!$C$31,0,10*ROW('Sanitation Data'!C75)))</f>
        <v/>
      </c>
      <c r="CN81" s="34" t="str">
        <f ca="1">+IF(OFFSET('Sanitation Data'!$C$32,0,10*ROW('Sanitation Data'!C75))="","",OFFSET('Sanitation Data'!$C$32,0,10*ROW('Sanitation Data'!C75)))</f>
        <v/>
      </c>
      <c r="CO81" s="34" t="str">
        <f ca="1">+IF(OFFSET('Sanitation Data'!$C$33,0,10*ROW('Sanitation Data'!C75))="","",OFFSET('Sanitation Data'!$C$33,0,10*ROW('Sanitation Data'!C75)))</f>
        <v/>
      </c>
      <c r="CP81" s="34" t="str">
        <f ca="1">+IF(OFFSET('Sanitation Data'!$D$29,0,10*ROW('Sanitation Data'!D75))="","",OFFSET('Sanitation Data'!$D$29,0,10*ROW('Sanitation Data'!D75)))</f>
        <v/>
      </c>
      <c r="CQ81" s="34" t="str">
        <f ca="1">+IF(OFFSET('Sanitation Data'!$D$30,0,10*ROW('Sanitation Data'!D75))="","",OFFSET('Sanitation Data'!$D$30,0,10*ROW('Sanitation Data'!D75)))</f>
        <v/>
      </c>
      <c r="CR81" s="34" t="str">
        <f ca="1">+IF(OFFSET('Sanitation Data'!$D$31,0,10*ROW('Sanitation Data'!D75))="","",OFFSET('Sanitation Data'!$D$31,0,10*ROW('Sanitation Data'!D75)))</f>
        <v/>
      </c>
      <c r="CS81" s="34" t="str">
        <f ca="1">+IF(OFFSET('Sanitation Data'!$D$32,0,10*ROW('Sanitation Data'!D75))="","",OFFSET('Sanitation Data'!$D$32,0,10*ROW('Sanitation Data'!D75)))</f>
        <v/>
      </c>
      <c r="CT81" s="34" t="str">
        <f ca="1">+IF(OFFSET('Sanitation Data'!$D$33,0,10*ROW('Sanitation Data'!D75))="","",OFFSET('Sanitation Data'!$D$33,0,10*ROW('Sanitation Data'!D75)))</f>
        <v/>
      </c>
      <c r="CU81" s="34" t="str">
        <f ca="1">+IF(OFFSET('Sanitation Data'!$E$29,0,10*ROW('Sanitation Data'!E75))="","",OFFSET('Sanitation Data'!$E$29,0,10*ROW('Sanitation Data'!E75)))</f>
        <v/>
      </c>
      <c r="CV81" s="34" t="str">
        <f ca="1">+IF(OFFSET('Sanitation Data'!$E$30,0,10*ROW('Sanitation Data'!E75))="","",OFFSET('Sanitation Data'!$E$30,0,10*ROW('Sanitation Data'!E75)))</f>
        <v/>
      </c>
      <c r="CW81" s="34" t="str">
        <f ca="1">+IF(OFFSET('Sanitation Data'!$E$31,0,10*ROW('Sanitation Data'!E75))="","",OFFSET('Sanitation Data'!$E$31,0,10*ROW('Sanitation Data'!E75)))</f>
        <v/>
      </c>
      <c r="CX81" s="34" t="str">
        <f ca="1">+IF(OFFSET('Sanitation Data'!$E$32,0,10*ROW('Sanitation Data'!E75))="","",OFFSET('Sanitation Data'!$E$32,0,10*ROW('Sanitation Data'!E75)))</f>
        <v/>
      </c>
      <c r="CY81" s="34" t="str">
        <f ca="1">+IF(OFFSET('Sanitation Data'!$E$33,0,10*ROW('Sanitation Data'!E75))="","",OFFSET('Sanitation Data'!$E$33,0,10*ROW('Sanitation Data'!E75)))</f>
        <v/>
      </c>
      <c r="CZ81" s="34" t="str">
        <f ca="1">+IF(OFFSET('Sanitation Data'!$F$29,0,10*ROW('Sanitation Data'!F75))="","",OFFSET('Sanitation Data'!$F$29,0,10*ROW('Sanitation Data'!F75)))</f>
        <v/>
      </c>
      <c r="DA81" s="34" t="str">
        <f ca="1">+IF(OFFSET('Sanitation Data'!$F$30,0,10*ROW('Sanitation Data'!F75))="","",OFFSET('Sanitation Data'!$F$30,0,10*ROW('Sanitation Data'!F75)))</f>
        <v/>
      </c>
      <c r="DB81" s="34" t="str">
        <f ca="1">+IF(OFFSET('Sanitation Data'!$F$31,0,10*ROW('Sanitation Data'!F75))="","",OFFSET('Sanitation Data'!$F$31,0,10*ROW('Sanitation Data'!F75)))</f>
        <v/>
      </c>
      <c r="DC81" s="34" t="str">
        <f ca="1">+IF(OFFSET('Sanitation Data'!$F$32,0,10*ROW('Sanitation Data'!F75))="","",OFFSET('Sanitation Data'!$F$32,0,10*ROW('Sanitation Data'!F75)))</f>
        <v/>
      </c>
      <c r="DD81" s="34" t="str">
        <f ca="1">+IF(OFFSET('Sanitation Data'!$F$33,0,10*ROW('Sanitation Data'!F75))="","",OFFSET('Sanitation Data'!$F$33,0,10*ROW('Sanitation Data'!F75)))</f>
        <v/>
      </c>
      <c r="DE81" s="34" t="str">
        <f ca="1">+IF(OFFSET('Sanitation Data'!$G$29,0,10*ROW('Sanitation Data'!G75))="","",OFFSET('Sanitation Data'!$G$29,0,10*ROW('Sanitation Data'!G75)))</f>
        <v/>
      </c>
      <c r="DF81" s="34" t="str">
        <f ca="1">+IF(OFFSET('Sanitation Data'!$G$30,0,10*ROW('Sanitation Data'!G75))="","",OFFSET('Sanitation Data'!$G$30,0,10*ROW('Sanitation Data'!G75)))</f>
        <v/>
      </c>
      <c r="DG81" s="34" t="str">
        <f ca="1">+IF(OFFSET('Sanitation Data'!$G$31,0,10*ROW('Sanitation Data'!G75))="","",OFFSET('Sanitation Data'!$G$31,0,10*ROW('Sanitation Data'!G75)))</f>
        <v/>
      </c>
      <c r="DH81" s="34" t="str">
        <f ca="1">+IF(OFFSET('Sanitation Data'!$G$32,0,10*ROW('Sanitation Data'!G75))="","",OFFSET('Sanitation Data'!$G$32,0,10*ROW('Sanitation Data'!G75)))</f>
        <v/>
      </c>
      <c r="DI81" s="34" t="str">
        <f ca="1">+IF(OFFSET('Sanitation Data'!$G$33,0,10*ROW('Sanitation Data'!G75))="","",OFFSET('Sanitation Data'!$G$33,0,10*ROW('Sanitation Data'!G75)))</f>
        <v/>
      </c>
      <c r="DJ81" s="34" t="str">
        <f ca="1">+IF(OFFSET('Sanitation Data'!$H$29,0,10*ROW('Sanitation Data'!H75))="","",OFFSET('Sanitation Data'!$H$29,0,10*ROW('Sanitation Data'!H75)))</f>
        <v/>
      </c>
      <c r="DK81" s="34" t="str">
        <f ca="1">+IF(OFFSET('Sanitation Data'!$H$30,0,10*ROW('Sanitation Data'!H75))="","",OFFSET('Sanitation Data'!$H$30,0,10*ROW('Sanitation Data'!H75)))</f>
        <v/>
      </c>
      <c r="DL81" s="34" t="str">
        <f ca="1">+IF(OFFSET('Sanitation Data'!$H$31,0,10*ROW('Sanitation Data'!H75))="","",OFFSET('Sanitation Data'!$H$31,0,10*ROW('Sanitation Data'!H75)))</f>
        <v/>
      </c>
      <c r="DM81" s="34" t="str">
        <f ca="1">+IF(OFFSET('Sanitation Data'!$H$32,0,10*ROW('Sanitation Data'!H75))="","",OFFSET('Sanitation Data'!$H$32,0,10*ROW('Sanitation Data'!H75)))</f>
        <v/>
      </c>
      <c r="DN81" s="34" t="str">
        <f ca="1">+IF(OFFSET('Sanitation Data'!$H$33,0,10*ROW('Sanitation Data'!H75))="","",OFFSET('Sanitation Data'!$H$33,0,10*ROW('Sanitation Data'!H75)))</f>
        <v/>
      </c>
      <c r="DO81" s="34" t="str">
        <f ca="1">+IF(OFFSET('Hygiene Data'!$C$12,0,10*ROW('Hygiene Data'!C75))="","",OFFSET('Hygiene Data'!$C$12,0,10*ROW('Hygiene Data'!C75)))</f>
        <v/>
      </c>
      <c r="DP81" s="34" t="str">
        <f ca="1">+IF(OFFSET('Hygiene Data'!$C$13,0,10*ROW('Hygiene Data'!C75))="","",OFFSET('Hygiene Data'!$C$13,0,10*ROW('Hygiene Data'!C75)))</f>
        <v/>
      </c>
      <c r="DQ81" s="34" t="str">
        <f ca="1">+IF(OFFSET('Hygiene Data'!$C$14,0,10*ROW('Hygiene Data'!C75))="","",OFFSET('Hygiene Data'!$C$14,0,10*ROW('Hygiene Data'!C75)))</f>
        <v/>
      </c>
      <c r="DR81" s="34" t="str">
        <f ca="1">+IF(OFFSET('Hygiene Data'!$D$12,0,10*ROW('Hygiene Data'!D75))="","",OFFSET('Hygiene Data'!$D$12,0,10*ROW('Hygiene Data'!D75)))</f>
        <v/>
      </c>
      <c r="DS81" s="34" t="str">
        <f ca="1">+IF(OFFSET('Hygiene Data'!$D$13,0,10*ROW('Hygiene Data'!D75))="","",OFFSET('Hygiene Data'!$D$13,0,10*ROW('Hygiene Data'!D75)))</f>
        <v/>
      </c>
      <c r="DT81" s="34" t="str">
        <f ca="1">+IF(OFFSET('Hygiene Data'!$D$14,0,10*ROW('Hygiene Data'!D75))="","",OFFSET('Hygiene Data'!$D$14,0,10*ROW('Hygiene Data'!D75)))</f>
        <v/>
      </c>
      <c r="DU81" s="34" t="str">
        <f ca="1">+IF(OFFSET('Hygiene Data'!$E$12,0,10*ROW('Hygiene Data'!E75))="","",OFFSET('Hygiene Data'!$E$12,0,10*ROW('Hygiene Data'!E75)))</f>
        <v/>
      </c>
      <c r="DV81" s="34" t="str">
        <f ca="1">+IF(OFFSET('Hygiene Data'!$E$13,0,10*ROW('Hygiene Data'!E75))="","",OFFSET('Hygiene Data'!$E$13,0,10*ROW('Hygiene Data'!E75)))</f>
        <v/>
      </c>
      <c r="DW81" s="34" t="str">
        <f ca="1">+IF(OFFSET('Hygiene Data'!$E$14,0,10*ROW('Hygiene Data'!E75))="","",OFFSET('Hygiene Data'!$E$14,0,10*ROW('Hygiene Data'!E75)))</f>
        <v/>
      </c>
      <c r="DX81" s="34" t="str">
        <f ca="1">+IF(OFFSET('Hygiene Data'!$F$12,0,10*ROW('Hygiene Data'!F75))="","",OFFSET('Hygiene Data'!$F$12,0,10*ROW('Hygiene Data'!F75)))</f>
        <v/>
      </c>
      <c r="DY81" s="34" t="str">
        <f ca="1">+IF(OFFSET('Hygiene Data'!$F$13,0,10*ROW('Hygiene Data'!F75))="","",OFFSET('Hygiene Data'!$F$13,0,10*ROW('Hygiene Data'!F75)))</f>
        <v/>
      </c>
      <c r="DZ81" s="34" t="str">
        <f ca="1">+IF(OFFSET('Hygiene Data'!$F$14,0,10*ROW('Hygiene Data'!F75))="","",OFFSET('Hygiene Data'!$F$14,0,10*ROW('Hygiene Data'!F75)))</f>
        <v/>
      </c>
      <c r="EA81" s="34" t="str">
        <f ca="1">+IF(OFFSET('Hygiene Data'!$G$12,0,10*ROW('Hygiene Data'!G75))="","",OFFSET('Hygiene Data'!$G$12,0,10*ROW('Hygiene Data'!G75)))</f>
        <v/>
      </c>
      <c r="EB81" s="34" t="str">
        <f ca="1">+IF(OFFSET('Hygiene Data'!$G$13,0,10*ROW('Hygiene Data'!G75))="","",OFFSET('Hygiene Data'!$G$13,0,10*ROW('Hygiene Data'!G75)))</f>
        <v/>
      </c>
      <c r="EC81" s="34" t="str">
        <f ca="1">+IF(OFFSET('Hygiene Data'!$G$14,0,10*ROW('Hygiene Data'!G75))="","",OFFSET('Hygiene Data'!$G$14,0,10*ROW('Hygiene Data'!G75)))</f>
        <v/>
      </c>
      <c r="ED81" s="34" t="str">
        <f ca="1">+IF(OFFSET('Hygiene Data'!$H$12,0,10*ROW('Hygiene Data'!H75))="","",OFFSET('Hygiene Data'!$H$12,0,10*ROW('Hygiene Data'!H75)))</f>
        <v/>
      </c>
      <c r="EE81" s="34" t="str">
        <f ca="1">+IF(OFFSET('Hygiene Data'!$H$13,0,10*ROW('Hygiene Data'!H75))="","",OFFSET('Hygiene Data'!$H$13,0,10*ROW('Hygiene Data'!H75)))</f>
        <v/>
      </c>
      <c r="EF81" s="34" t="str">
        <f ca="1">+IF(OFFSET('Hygiene Data'!$H$14,0,10*ROW('Hygiene Data'!H75))="","",OFFSET('Hygiene Data'!$H$14,0,10*ROW('Hygiene Data'!H75)))</f>
        <v/>
      </c>
    </row>
    <row r="82" spans="1:136" x14ac:dyDescent="0.25">
      <c r="A82" s="57" t="str">
        <f ca="1">+IF(OFFSET('Water Data'!$B$1,0,10*ROW('Water Data'!B79))="","",OFFSET('Water Data'!$B$1,0,10*ROW('Water Data'!B79)))</f>
        <v/>
      </c>
      <c r="B82" s="57" t="str">
        <f ca="1">+IF(OFFSET('Water Data'!$A$3,0,10*ROW('Water Data'!A79))="","",OFFSET('Water Data'!$A$3,0,10*ROW('Water Data'!A79)))</f>
        <v/>
      </c>
      <c r="C82" s="57" t="str">
        <f ca="1">+IF(OFFSET('Water Data'!$C$3,0,10*ROW('Water Data'!C79))="","",OFFSET('Water Data'!$C$3,0,10*ROW('Water Data'!C79)))</f>
        <v/>
      </c>
      <c r="D82" s="248" t="e">
        <f ca="1">+IF(AND(ISNUMBER(OFFSET('Water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8" t="e">
        <f ca="1">+IF(AND(ISNUMBER(OFFSET('Water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8" t="e">
        <f ca="1">+IF(AND(ISNUMBER(OFFSET('Water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8" t="e">
        <f ca="1">+IF(AND(ISNUMBER(OFFSET('Water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8" t="e">
        <f ca="1">+IF(AND(ISNUMBER(OFFSET('Water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8" t="e">
        <f ca="1">+IF(AND(ISNUMBER(OFFSET('Water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8" t="e">
        <f ca="1">+IF(AND(ISNUMBER(OFFSET('Water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8" t="e">
        <f ca="1">+IF(AND(ISNUMBER(OFFSET('Water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8" t="e">
        <f ca="1">+IF(AND(ISNUMBER(OFFSET('Water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8" t="e">
        <f ca="1">+IF(AND(ISNUMBER(OFFSET('Water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8" t="e">
        <f ca="1">+IF(AND(ISNUMBER(OFFSET('Water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8" t="e">
        <f ca="1">+IF(AND(ISNUMBER(OFFSET('Water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8" t="e">
        <f ca="1">+IF(AND(ISNUMBER(OFFSET('Water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8" t="e">
        <f ca="1">+IF(AND(ISNUMBER(OFFSET('Water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8" t="e">
        <f ca="1">+IF(AND(ISNUMBER(OFFSET('Water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8" t="e">
        <f ca="1">+IF(AND(ISNUMBER(OFFSET('Water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8" t="e">
        <f ca="1">+IF(AND(ISNUMBER(OFFSET('Water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8" t="e">
        <f ca="1">+IF(AND(ISNUMBER(OFFSET('Water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9" t="e">
        <f ca="1">+IF(AND(ISNUMBER(OFFSET('Sanitation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9" t="e">
        <f ca="1">+IF(AND(ISNUMBER(OFFSET('Sanitation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9" t="e">
        <f ca="1">+IF(AND(ISNUMBER(OFFSET('Sanitation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9" t="e">
        <f ca="1">+IF(AND(ISNUMBER(OFFSET('Sanitation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9" t="e">
        <f ca="1">+IF(AND(ISNUMBER(OFFSET('Sanitation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9" t="e">
        <f ca="1">+IF(AND(ISNUMBER(OFFSET('Sanitation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9" t="e">
        <f ca="1">+IF(AND(ISNUMBER(OFFSET('Sanitation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9" t="e">
        <f ca="1">+IF(AND(ISNUMBER(OFFSET('Sanitation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9" t="e">
        <f ca="1">+IF(AND(ISNUMBER(OFFSET('Sanitation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9" t="e">
        <f ca="1">+IF(AND(ISNUMBER(OFFSET('Sanitation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9" t="e">
        <f ca="1">+IF(AND(ISNUMBER(OFFSET('Sanitation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9" t="e">
        <f ca="1">+IF(AND(ISNUMBER(OFFSET('Sanitation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9" t="e">
        <f ca="1">+IF(AND(ISNUMBER(OFFSET('Sanitation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9" t="e">
        <f ca="1">+IF(AND(ISNUMBER(OFFSET('Sanitation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9" t="e">
        <f ca="1">+IF(AND(ISNUMBER(OFFSET('Sanitation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9" t="e">
        <f ca="1">+IF(AND(ISNUMBER(OFFSET('Sanitation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9" t="e">
        <f ca="1">+IF(AND(ISNUMBER(OFFSET('Sanitation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9" t="e">
        <f ca="1">+IF(AND(ISNUMBER(OFFSET('Sanitation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9" t="e">
        <f ca="1">+IF(AND(ISNUMBER(OFFSET('Sanitation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9" t="e">
        <f ca="1">+IF(AND(ISNUMBER(OFFSET('Sanitation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9" t="e">
        <f ca="1">+IF(AND(ISNUMBER(OFFSET('Sanitation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9" t="e">
        <f ca="1">+IF(AND(ISNUMBER(OFFSET('Sanitation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9" t="e">
        <f ca="1">+IF(AND(ISNUMBER(OFFSET('Sanitation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9" t="e">
        <f ca="1">+IF(AND(ISNUMBER(OFFSET('Sanitation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9" t="e">
        <f ca="1">+IF(AND(ISNUMBER(OFFSET('Sanitation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9" t="e">
        <f ca="1">+IF(AND(ISNUMBER(OFFSET('Sanitation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9" t="e">
        <f ca="1">+IF(AND(ISNUMBER(OFFSET('Sanitation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9" t="e">
        <f ca="1">+IF(AND(ISNUMBER(OFFSET('Sanitation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9" t="e">
        <f ca="1">+IF(AND(ISNUMBER(OFFSET('Sanitation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9" t="e">
        <f ca="1">+IF(AND(ISNUMBER(OFFSET('Sanitation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0" t="e">
        <f ca="1">+IF(AND(ISNUMBER(OFFSET('Hygiene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0" t="e">
        <f ca="1">+IF(AND(ISNUMBER(OFFSET('Hygiene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0" t="e">
        <f ca="1">+IF(AND(ISNUMBER(OFFSET('Hygiene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0" t="e">
        <f ca="1">+IF(AND(ISNUMBER(OFFSET('Hygiene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0" t="e">
        <f ca="1">+IF(AND(ISNUMBER(OFFSET('Hygiene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0" t="e">
        <f ca="1">+IF(AND(ISNUMBER(OFFSET('Hygiene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0" t="e">
        <f ca="1">+IF(AND(ISNUMBER(OFFSET('Hygiene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0" t="e">
        <f ca="1">+IF(AND(ISNUMBER(OFFSET('Hygiene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0" t="e">
        <f ca="1">+IF(AND(ISNUMBER(OFFSET('Hygiene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0" t="e">
        <f ca="1">+IF(AND(ISNUMBER(OFFSET('Hygiene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0" t="e">
        <f ca="1">+IF(AND(ISNUMBER(OFFSET('Hygiene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0" t="e">
        <f ca="1">+IF(AND(ISNUMBER(OFFSET('Hygiene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0" t="e">
        <f ca="1">+IF(AND(ISNUMBER(OFFSET('Hygiene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0" t="e">
        <f ca="1">+IF(AND(ISNUMBER(OFFSET('Hygiene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0" t="e">
        <f ca="1">+IF(AND(ISNUMBER(OFFSET('Hygiene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0" t="e">
        <f ca="1">+IF(AND(ISNUMBER(OFFSET('Hygiene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0" t="e">
        <f ca="1">+IF(AND(ISNUMBER(OFFSET('Hygiene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0" t="e">
        <f ca="1">+IF(AND(ISNUMBER(OFFSET('Hygiene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1">+IF(OFFSET('Water Data'!$C$28,0,10*ROW('Water Data'!C76))="","",OFFSET('Water Data'!$C$28,0,10*ROW('Water Data'!C76)))</f>
        <v/>
      </c>
      <c r="BT82" s="34" t="str">
        <f ca="1">+IF(OFFSET('Water Data'!$C$29,0,10*ROW('Water Data'!C76))="","",OFFSET('Water Data'!$C$29,0,10*ROW('Water Data'!C76)))</f>
        <v/>
      </c>
      <c r="BU82" s="34" t="str">
        <f ca="1">+IF(OFFSET('Water Data'!$C$30,0,10*ROW('Water Data'!C76))="","",OFFSET('Water Data'!$C$30,0,10*ROW('Water Data'!C76)))</f>
        <v/>
      </c>
      <c r="BV82" s="34" t="str">
        <f ca="1">+IF(OFFSET('Water Data'!$D$28,0,10*ROW('Water Data'!D76))="","",OFFSET('Water Data'!$D$28,0,10*ROW('Water Data'!D76)))</f>
        <v/>
      </c>
      <c r="BW82" s="34" t="str">
        <f ca="1">+IF(OFFSET('Water Data'!$D$29,0,10*ROW('Water Data'!D76))="","",OFFSET('Water Data'!$D$29,0,10*ROW('Water Data'!D76)))</f>
        <v/>
      </c>
      <c r="BX82" s="34" t="str">
        <f ca="1">+IF(OFFSET('Water Data'!$D$30,0,10*ROW('Water Data'!D76))="","",OFFSET('Water Data'!$D$30,0,10*ROW('Water Data'!D76)))</f>
        <v/>
      </c>
      <c r="BY82" s="34" t="str">
        <f ca="1">+IF(OFFSET('Water Data'!$E$28,0,10*ROW('Water Data'!E76))="","",OFFSET('Water Data'!$E$28,0,10*ROW('Water Data'!E76)))</f>
        <v/>
      </c>
      <c r="BZ82" s="34" t="str">
        <f ca="1">+IF(OFFSET('Water Data'!$E$29,0,10*ROW('Water Data'!E76))="","",OFFSET('Water Data'!$E$29,0,10*ROW('Water Data'!E76)))</f>
        <v/>
      </c>
      <c r="CA82" s="34" t="str">
        <f ca="1">+IF(OFFSET('Water Data'!$E$30,0,10*ROW('Water Data'!E76))="","",OFFSET('Water Data'!$E$30,0,10*ROW('Water Data'!E76)))</f>
        <v/>
      </c>
      <c r="CB82" s="34" t="str">
        <f ca="1">+IF(OFFSET('Water Data'!$F$28,0,10*ROW('Water Data'!F76))="","",OFFSET('Water Data'!$F$28,0,10*ROW('Water Data'!F76)))</f>
        <v/>
      </c>
      <c r="CC82" s="34" t="str">
        <f ca="1">+IF(OFFSET('Water Data'!$F$29,0,10*ROW('Water Data'!F76))="","",OFFSET('Water Data'!$F$29,0,10*ROW('Water Data'!F76)))</f>
        <v/>
      </c>
      <c r="CD82" s="34" t="str">
        <f ca="1">+IF(OFFSET('Water Data'!$F$30,0,10*ROW('Water Data'!F76))="","",OFFSET('Water Data'!$F$30,0,10*ROW('Water Data'!F76)))</f>
        <v/>
      </c>
      <c r="CE82" s="34" t="str">
        <f ca="1">+IF(OFFSET('Water Data'!$G$28,0,10*ROW('Water Data'!G76))="","",OFFSET('Water Data'!$G$28,0,10*ROW('Water Data'!G76)))</f>
        <v/>
      </c>
      <c r="CF82" s="34" t="str">
        <f ca="1">+IF(OFFSET('Water Data'!$G$29,0,10*ROW('Water Data'!G76))="","",OFFSET('Water Data'!$G$29,0,10*ROW('Water Data'!G76)))</f>
        <v/>
      </c>
      <c r="CG82" s="34" t="str">
        <f ca="1">+IF(OFFSET('Water Data'!$G$30,0,10*ROW('Water Data'!G76))="","",OFFSET('Water Data'!$G$30,0,10*ROW('Water Data'!G76)))</f>
        <v/>
      </c>
      <c r="CH82" s="34" t="str">
        <f ca="1">+IF(OFFSET('Water Data'!$H$28,0,10*ROW('Water Data'!H76))="","",OFFSET('Water Data'!$H$28,0,10*ROW('Water Data'!H76)))</f>
        <v/>
      </c>
      <c r="CI82" s="34" t="str">
        <f ca="1">+IF(OFFSET('Water Data'!$H$29,0,10*ROW('Water Data'!H76))="","",OFFSET('Water Data'!$H$29,0,10*ROW('Water Data'!H76)))</f>
        <v/>
      </c>
      <c r="CJ82" s="34" t="str">
        <f ca="1">+IF(OFFSET('Water Data'!$H$30,0,10*ROW('Water Data'!H76))="","",OFFSET('Water Data'!$H$30,0,10*ROW('Water Data'!H76)))</f>
        <v/>
      </c>
      <c r="CK82" s="34" t="str">
        <f ca="1">+IF(OFFSET('Sanitation Data'!$C$29,0,10*ROW('Sanitation Data'!C76))="","",OFFSET('Sanitation Data'!$C$29,0,10*ROW('Sanitation Data'!C76)))</f>
        <v/>
      </c>
      <c r="CL82" s="34" t="str">
        <f ca="1">+IF(OFFSET('Sanitation Data'!$C$30,0,10*ROW('Sanitation Data'!C76))="","",OFFSET('Sanitation Data'!$C$30,0,10*ROW('Sanitation Data'!C76)))</f>
        <v/>
      </c>
      <c r="CM82" s="34" t="str">
        <f ca="1">+IF(OFFSET('Sanitation Data'!$C$31,0,10*ROW('Sanitation Data'!C76))="","",OFFSET('Sanitation Data'!$C$31,0,10*ROW('Sanitation Data'!C76)))</f>
        <v/>
      </c>
      <c r="CN82" s="34" t="str">
        <f ca="1">+IF(OFFSET('Sanitation Data'!$C$32,0,10*ROW('Sanitation Data'!C76))="","",OFFSET('Sanitation Data'!$C$32,0,10*ROW('Sanitation Data'!C76)))</f>
        <v/>
      </c>
      <c r="CO82" s="34" t="str">
        <f ca="1">+IF(OFFSET('Sanitation Data'!$C$33,0,10*ROW('Sanitation Data'!C76))="","",OFFSET('Sanitation Data'!$C$33,0,10*ROW('Sanitation Data'!C76)))</f>
        <v/>
      </c>
      <c r="CP82" s="34" t="str">
        <f ca="1">+IF(OFFSET('Sanitation Data'!$D$29,0,10*ROW('Sanitation Data'!D76))="","",OFFSET('Sanitation Data'!$D$29,0,10*ROW('Sanitation Data'!D76)))</f>
        <v/>
      </c>
      <c r="CQ82" s="34" t="str">
        <f ca="1">+IF(OFFSET('Sanitation Data'!$D$30,0,10*ROW('Sanitation Data'!D76))="","",OFFSET('Sanitation Data'!$D$30,0,10*ROW('Sanitation Data'!D76)))</f>
        <v/>
      </c>
      <c r="CR82" s="34" t="str">
        <f ca="1">+IF(OFFSET('Sanitation Data'!$D$31,0,10*ROW('Sanitation Data'!D76))="","",OFFSET('Sanitation Data'!$D$31,0,10*ROW('Sanitation Data'!D76)))</f>
        <v/>
      </c>
      <c r="CS82" s="34" t="str">
        <f ca="1">+IF(OFFSET('Sanitation Data'!$D$32,0,10*ROW('Sanitation Data'!D76))="","",OFFSET('Sanitation Data'!$D$32,0,10*ROW('Sanitation Data'!D76)))</f>
        <v/>
      </c>
      <c r="CT82" s="34" t="str">
        <f ca="1">+IF(OFFSET('Sanitation Data'!$D$33,0,10*ROW('Sanitation Data'!D76))="","",OFFSET('Sanitation Data'!$D$33,0,10*ROW('Sanitation Data'!D76)))</f>
        <v/>
      </c>
      <c r="CU82" s="34" t="str">
        <f ca="1">+IF(OFFSET('Sanitation Data'!$E$29,0,10*ROW('Sanitation Data'!E76))="","",OFFSET('Sanitation Data'!$E$29,0,10*ROW('Sanitation Data'!E76)))</f>
        <v/>
      </c>
      <c r="CV82" s="34" t="str">
        <f ca="1">+IF(OFFSET('Sanitation Data'!$E$30,0,10*ROW('Sanitation Data'!E76))="","",OFFSET('Sanitation Data'!$E$30,0,10*ROW('Sanitation Data'!E76)))</f>
        <v/>
      </c>
      <c r="CW82" s="34" t="str">
        <f ca="1">+IF(OFFSET('Sanitation Data'!$E$31,0,10*ROW('Sanitation Data'!E76))="","",OFFSET('Sanitation Data'!$E$31,0,10*ROW('Sanitation Data'!E76)))</f>
        <v/>
      </c>
      <c r="CX82" s="34" t="str">
        <f ca="1">+IF(OFFSET('Sanitation Data'!$E$32,0,10*ROW('Sanitation Data'!E76))="","",OFFSET('Sanitation Data'!$E$32,0,10*ROW('Sanitation Data'!E76)))</f>
        <v/>
      </c>
      <c r="CY82" s="34" t="str">
        <f ca="1">+IF(OFFSET('Sanitation Data'!$E$33,0,10*ROW('Sanitation Data'!E76))="","",OFFSET('Sanitation Data'!$E$33,0,10*ROW('Sanitation Data'!E76)))</f>
        <v/>
      </c>
      <c r="CZ82" s="34" t="str">
        <f ca="1">+IF(OFFSET('Sanitation Data'!$F$29,0,10*ROW('Sanitation Data'!F76))="","",OFFSET('Sanitation Data'!$F$29,0,10*ROW('Sanitation Data'!F76)))</f>
        <v/>
      </c>
      <c r="DA82" s="34" t="str">
        <f ca="1">+IF(OFFSET('Sanitation Data'!$F$30,0,10*ROW('Sanitation Data'!F76))="","",OFFSET('Sanitation Data'!$F$30,0,10*ROW('Sanitation Data'!F76)))</f>
        <v/>
      </c>
      <c r="DB82" s="34" t="str">
        <f ca="1">+IF(OFFSET('Sanitation Data'!$F$31,0,10*ROW('Sanitation Data'!F76))="","",OFFSET('Sanitation Data'!$F$31,0,10*ROW('Sanitation Data'!F76)))</f>
        <v/>
      </c>
      <c r="DC82" s="34" t="str">
        <f ca="1">+IF(OFFSET('Sanitation Data'!$F$32,0,10*ROW('Sanitation Data'!F76))="","",OFFSET('Sanitation Data'!$F$32,0,10*ROW('Sanitation Data'!F76)))</f>
        <v/>
      </c>
      <c r="DD82" s="34" t="str">
        <f ca="1">+IF(OFFSET('Sanitation Data'!$F$33,0,10*ROW('Sanitation Data'!F76))="","",OFFSET('Sanitation Data'!$F$33,0,10*ROW('Sanitation Data'!F76)))</f>
        <v/>
      </c>
      <c r="DE82" s="34" t="str">
        <f ca="1">+IF(OFFSET('Sanitation Data'!$G$29,0,10*ROW('Sanitation Data'!G76))="","",OFFSET('Sanitation Data'!$G$29,0,10*ROW('Sanitation Data'!G76)))</f>
        <v/>
      </c>
      <c r="DF82" s="34" t="str">
        <f ca="1">+IF(OFFSET('Sanitation Data'!$G$30,0,10*ROW('Sanitation Data'!G76))="","",OFFSET('Sanitation Data'!$G$30,0,10*ROW('Sanitation Data'!G76)))</f>
        <v/>
      </c>
      <c r="DG82" s="34" t="str">
        <f ca="1">+IF(OFFSET('Sanitation Data'!$G$31,0,10*ROW('Sanitation Data'!G76))="","",OFFSET('Sanitation Data'!$G$31,0,10*ROW('Sanitation Data'!G76)))</f>
        <v/>
      </c>
      <c r="DH82" s="34" t="str">
        <f ca="1">+IF(OFFSET('Sanitation Data'!$G$32,0,10*ROW('Sanitation Data'!G76))="","",OFFSET('Sanitation Data'!$G$32,0,10*ROW('Sanitation Data'!G76)))</f>
        <v/>
      </c>
      <c r="DI82" s="34" t="str">
        <f ca="1">+IF(OFFSET('Sanitation Data'!$G$33,0,10*ROW('Sanitation Data'!G76))="","",OFFSET('Sanitation Data'!$G$33,0,10*ROW('Sanitation Data'!G76)))</f>
        <v/>
      </c>
      <c r="DJ82" s="34" t="str">
        <f ca="1">+IF(OFFSET('Sanitation Data'!$H$29,0,10*ROW('Sanitation Data'!H76))="","",OFFSET('Sanitation Data'!$H$29,0,10*ROW('Sanitation Data'!H76)))</f>
        <v/>
      </c>
      <c r="DK82" s="34" t="str">
        <f ca="1">+IF(OFFSET('Sanitation Data'!$H$30,0,10*ROW('Sanitation Data'!H76))="","",OFFSET('Sanitation Data'!$H$30,0,10*ROW('Sanitation Data'!H76)))</f>
        <v/>
      </c>
      <c r="DL82" s="34" t="str">
        <f ca="1">+IF(OFFSET('Sanitation Data'!$H$31,0,10*ROW('Sanitation Data'!H76))="","",OFFSET('Sanitation Data'!$H$31,0,10*ROW('Sanitation Data'!H76)))</f>
        <v/>
      </c>
      <c r="DM82" s="34" t="str">
        <f ca="1">+IF(OFFSET('Sanitation Data'!$H$32,0,10*ROW('Sanitation Data'!H76))="","",OFFSET('Sanitation Data'!$H$32,0,10*ROW('Sanitation Data'!H76)))</f>
        <v/>
      </c>
      <c r="DN82" s="34" t="str">
        <f ca="1">+IF(OFFSET('Sanitation Data'!$H$33,0,10*ROW('Sanitation Data'!H76))="","",OFFSET('Sanitation Data'!$H$33,0,10*ROW('Sanitation Data'!H76)))</f>
        <v/>
      </c>
      <c r="DO82" s="34" t="str">
        <f ca="1">+IF(OFFSET('Hygiene Data'!$C$12,0,10*ROW('Hygiene Data'!C76))="","",OFFSET('Hygiene Data'!$C$12,0,10*ROW('Hygiene Data'!C76)))</f>
        <v/>
      </c>
      <c r="DP82" s="34" t="str">
        <f ca="1">+IF(OFFSET('Hygiene Data'!$C$13,0,10*ROW('Hygiene Data'!C76))="","",OFFSET('Hygiene Data'!$C$13,0,10*ROW('Hygiene Data'!C76)))</f>
        <v/>
      </c>
      <c r="DQ82" s="34" t="str">
        <f ca="1">+IF(OFFSET('Hygiene Data'!$C$14,0,10*ROW('Hygiene Data'!C76))="","",OFFSET('Hygiene Data'!$C$14,0,10*ROW('Hygiene Data'!C76)))</f>
        <v/>
      </c>
      <c r="DR82" s="34" t="str">
        <f ca="1">+IF(OFFSET('Hygiene Data'!$D$12,0,10*ROW('Hygiene Data'!D76))="","",OFFSET('Hygiene Data'!$D$12,0,10*ROW('Hygiene Data'!D76)))</f>
        <v/>
      </c>
      <c r="DS82" s="34" t="str">
        <f ca="1">+IF(OFFSET('Hygiene Data'!$D$13,0,10*ROW('Hygiene Data'!D76))="","",OFFSET('Hygiene Data'!$D$13,0,10*ROW('Hygiene Data'!D76)))</f>
        <v/>
      </c>
      <c r="DT82" s="34" t="str">
        <f ca="1">+IF(OFFSET('Hygiene Data'!$D$14,0,10*ROW('Hygiene Data'!D76))="","",OFFSET('Hygiene Data'!$D$14,0,10*ROW('Hygiene Data'!D76)))</f>
        <v/>
      </c>
      <c r="DU82" s="34" t="str">
        <f ca="1">+IF(OFFSET('Hygiene Data'!$E$12,0,10*ROW('Hygiene Data'!E76))="","",OFFSET('Hygiene Data'!$E$12,0,10*ROW('Hygiene Data'!E76)))</f>
        <v/>
      </c>
      <c r="DV82" s="34" t="str">
        <f ca="1">+IF(OFFSET('Hygiene Data'!$E$13,0,10*ROW('Hygiene Data'!E76))="","",OFFSET('Hygiene Data'!$E$13,0,10*ROW('Hygiene Data'!E76)))</f>
        <v/>
      </c>
      <c r="DW82" s="34" t="str">
        <f ca="1">+IF(OFFSET('Hygiene Data'!$E$14,0,10*ROW('Hygiene Data'!E76))="","",OFFSET('Hygiene Data'!$E$14,0,10*ROW('Hygiene Data'!E76)))</f>
        <v/>
      </c>
      <c r="DX82" s="34" t="str">
        <f ca="1">+IF(OFFSET('Hygiene Data'!$F$12,0,10*ROW('Hygiene Data'!F76))="","",OFFSET('Hygiene Data'!$F$12,0,10*ROW('Hygiene Data'!F76)))</f>
        <v/>
      </c>
      <c r="DY82" s="34" t="str">
        <f ca="1">+IF(OFFSET('Hygiene Data'!$F$13,0,10*ROW('Hygiene Data'!F76))="","",OFFSET('Hygiene Data'!$F$13,0,10*ROW('Hygiene Data'!F76)))</f>
        <v/>
      </c>
      <c r="DZ82" s="34" t="str">
        <f ca="1">+IF(OFFSET('Hygiene Data'!$F$14,0,10*ROW('Hygiene Data'!F76))="","",OFFSET('Hygiene Data'!$F$14,0,10*ROW('Hygiene Data'!F76)))</f>
        <v/>
      </c>
      <c r="EA82" s="34" t="str">
        <f ca="1">+IF(OFFSET('Hygiene Data'!$G$12,0,10*ROW('Hygiene Data'!G76))="","",OFFSET('Hygiene Data'!$G$12,0,10*ROW('Hygiene Data'!G76)))</f>
        <v/>
      </c>
      <c r="EB82" s="34" t="str">
        <f ca="1">+IF(OFFSET('Hygiene Data'!$G$13,0,10*ROW('Hygiene Data'!G76))="","",OFFSET('Hygiene Data'!$G$13,0,10*ROW('Hygiene Data'!G76)))</f>
        <v/>
      </c>
      <c r="EC82" s="34" t="str">
        <f ca="1">+IF(OFFSET('Hygiene Data'!$G$14,0,10*ROW('Hygiene Data'!G76))="","",OFFSET('Hygiene Data'!$G$14,0,10*ROW('Hygiene Data'!G76)))</f>
        <v/>
      </c>
      <c r="ED82" s="34" t="str">
        <f ca="1">+IF(OFFSET('Hygiene Data'!$H$12,0,10*ROW('Hygiene Data'!H76))="","",OFFSET('Hygiene Data'!$H$12,0,10*ROW('Hygiene Data'!H76)))</f>
        <v/>
      </c>
      <c r="EE82" s="34" t="str">
        <f ca="1">+IF(OFFSET('Hygiene Data'!$H$13,0,10*ROW('Hygiene Data'!H76))="","",OFFSET('Hygiene Data'!$H$13,0,10*ROW('Hygiene Data'!H76)))</f>
        <v/>
      </c>
      <c r="EF82" s="34" t="str">
        <f ca="1">+IF(OFFSET('Hygiene Data'!$H$14,0,10*ROW('Hygiene Data'!H76))="","",OFFSET('Hygiene Data'!$H$14,0,10*ROW('Hygiene Data'!H76)))</f>
        <v/>
      </c>
    </row>
    <row r="83" spans="1:136" x14ac:dyDescent="0.25">
      <c r="A83" s="57" t="str">
        <f ca="1">+IF(OFFSET('Water Data'!$B$1,0,10*ROW('Water Data'!B80))="","",OFFSET('Water Data'!$B$1,0,10*ROW('Water Data'!B80)))</f>
        <v/>
      </c>
      <c r="B83" s="57" t="str">
        <f ca="1">+IF(OFFSET('Water Data'!$A$3,0,10*ROW('Water Data'!A80))="","",OFFSET('Water Data'!$A$3,0,10*ROW('Water Data'!A80)))</f>
        <v/>
      </c>
      <c r="C83" s="57" t="str">
        <f ca="1">+IF(OFFSET('Water Data'!$C$3,0,10*ROW('Water Data'!C80))="","",OFFSET('Water Data'!$C$3,0,10*ROW('Water Data'!C80)))</f>
        <v/>
      </c>
      <c r="D83" s="248" t="e">
        <f ca="1">+IF(AND(ISNUMBER(OFFSET('Water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8" t="e">
        <f ca="1">+IF(AND(ISNUMBER(OFFSET('Water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8" t="e">
        <f ca="1">+IF(AND(ISNUMBER(OFFSET('Water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8" t="e">
        <f ca="1">+IF(AND(ISNUMBER(OFFSET('Water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8" t="e">
        <f ca="1">+IF(AND(ISNUMBER(OFFSET('Water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8" t="e">
        <f ca="1">+IF(AND(ISNUMBER(OFFSET('Water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8" t="e">
        <f ca="1">+IF(AND(ISNUMBER(OFFSET('Water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8" t="e">
        <f ca="1">+IF(AND(ISNUMBER(OFFSET('Water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8" t="e">
        <f ca="1">+IF(AND(ISNUMBER(OFFSET('Water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8" t="e">
        <f ca="1">+IF(AND(ISNUMBER(OFFSET('Water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8" t="e">
        <f ca="1">+IF(AND(ISNUMBER(OFFSET('Water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8" t="e">
        <f ca="1">+IF(AND(ISNUMBER(OFFSET('Water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8" t="e">
        <f ca="1">+IF(AND(ISNUMBER(OFFSET('Water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8" t="e">
        <f ca="1">+IF(AND(ISNUMBER(OFFSET('Water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8" t="e">
        <f ca="1">+IF(AND(ISNUMBER(OFFSET('Water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8" t="e">
        <f ca="1">+IF(AND(ISNUMBER(OFFSET('Water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8" t="e">
        <f ca="1">+IF(AND(ISNUMBER(OFFSET('Water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8" t="e">
        <f ca="1">+IF(AND(ISNUMBER(OFFSET('Water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9" t="e">
        <f ca="1">+IF(AND(ISNUMBER(OFFSET('Sanitation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9" t="e">
        <f ca="1">+IF(AND(ISNUMBER(OFFSET('Sanitation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9" t="e">
        <f ca="1">+IF(AND(ISNUMBER(OFFSET('Sanitation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9" t="e">
        <f ca="1">+IF(AND(ISNUMBER(OFFSET('Sanitation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9" t="e">
        <f ca="1">+IF(AND(ISNUMBER(OFFSET('Sanitation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9" t="e">
        <f ca="1">+IF(AND(ISNUMBER(OFFSET('Sanitation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9" t="e">
        <f ca="1">+IF(AND(ISNUMBER(OFFSET('Sanitation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9" t="e">
        <f ca="1">+IF(AND(ISNUMBER(OFFSET('Sanitation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9" t="e">
        <f ca="1">+IF(AND(ISNUMBER(OFFSET('Sanitation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9" t="e">
        <f ca="1">+IF(AND(ISNUMBER(OFFSET('Sanitation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9" t="e">
        <f ca="1">+IF(AND(ISNUMBER(OFFSET('Sanitation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9" t="e">
        <f ca="1">+IF(AND(ISNUMBER(OFFSET('Sanitation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9" t="e">
        <f ca="1">+IF(AND(ISNUMBER(OFFSET('Sanitation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9" t="e">
        <f ca="1">+IF(AND(ISNUMBER(OFFSET('Sanitation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9" t="e">
        <f ca="1">+IF(AND(ISNUMBER(OFFSET('Sanitation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9" t="e">
        <f ca="1">+IF(AND(ISNUMBER(OFFSET('Sanitation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9" t="e">
        <f ca="1">+IF(AND(ISNUMBER(OFFSET('Sanitation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9" t="e">
        <f ca="1">+IF(AND(ISNUMBER(OFFSET('Sanitation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9" t="e">
        <f ca="1">+IF(AND(ISNUMBER(OFFSET('Sanitation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9" t="e">
        <f ca="1">+IF(AND(ISNUMBER(OFFSET('Sanitation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9" t="e">
        <f ca="1">+IF(AND(ISNUMBER(OFFSET('Sanitation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9" t="e">
        <f ca="1">+IF(AND(ISNUMBER(OFFSET('Sanitation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9" t="e">
        <f ca="1">+IF(AND(ISNUMBER(OFFSET('Sanitation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9" t="e">
        <f ca="1">+IF(AND(ISNUMBER(OFFSET('Sanitation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9" t="e">
        <f ca="1">+IF(AND(ISNUMBER(OFFSET('Sanitation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9" t="e">
        <f ca="1">+IF(AND(ISNUMBER(OFFSET('Sanitation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9" t="e">
        <f ca="1">+IF(AND(ISNUMBER(OFFSET('Sanitation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9" t="e">
        <f ca="1">+IF(AND(ISNUMBER(OFFSET('Sanitation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9" t="e">
        <f ca="1">+IF(AND(ISNUMBER(OFFSET('Sanitation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9" t="e">
        <f ca="1">+IF(AND(ISNUMBER(OFFSET('Sanitation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0" t="e">
        <f ca="1">+IF(AND(ISNUMBER(OFFSET('Hygiene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0" t="e">
        <f ca="1">+IF(AND(ISNUMBER(OFFSET('Hygiene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0" t="e">
        <f ca="1">+IF(AND(ISNUMBER(OFFSET('Hygiene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0" t="e">
        <f ca="1">+IF(AND(ISNUMBER(OFFSET('Hygiene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0" t="e">
        <f ca="1">+IF(AND(ISNUMBER(OFFSET('Hygiene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0" t="e">
        <f ca="1">+IF(AND(ISNUMBER(OFFSET('Hygiene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0" t="e">
        <f ca="1">+IF(AND(ISNUMBER(OFFSET('Hygiene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0" t="e">
        <f ca="1">+IF(AND(ISNUMBER(OFFSET('Hygiene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0" t="e">
        <f ca="1">+IF(AND(ISNUMBER(OFFSET('Hygiene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0" t="e">
        <f ca="1">+IF(AND(ISNUMBER(OFFSET('Hygiene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0" t="e">
        <f ca="1">+IF(AND(ISNUMBER(OFFSET('Hygiene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0" t="e">
        <f ca="1">+IF(AND(ISNUMBER(OFFSET('Hygiene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0" t="e">
        <f ca="1">+IF(AND(ISNUMBER(OFFSET('Hygiene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0" t="e">
        <f ca="1">+IF(AND(ISNUMBER(OFFSET('Hygiene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0" t="e">
        <f ca="1">+IF(AND(ISNUMBER(OFFSET('Hygiene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0" t="e">
        <f ca="1">+IF(AND(ISNUMBER(OFFSET('Hygiene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0" t="e">
        <f ca="1">+IF(AND(ISNUMBER(OFFSET('Hygiene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0" t="e">
        <f ca="1">+IF(AND(ISNUMBER(OFFSET('Hygiene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1">+IF(OFFSET('Water Data'!$C$28,0,10*ROW('Water Data'!C77))="","",OFFSET('Water Data'!$C$28,0,10*ROW('Water Data'!C77)))</f>
        <v/>
      </c>
      <c r="BT83" s="34" t="str">
        <f ca="1">+IF(OFFSET('Water Data'!$C$29,0,10*ROW('Water Data'!C77))="","",OFFSET('Water Data'!$C$29,0,10*ROW('Water Data'!C77)))</f>
        <v/>
      </c>
      <c r="BU83" s="34" t="str">
        <f ca="1">+IF(OFFSET('Water Data'!$C$30,0,10*ROW('Water Data'!C77))="","",OFFSET('Water Data'!$C$30,0,10*ROW('Water Data'!C77)))</f>
        <v/>
      </c>
      <c r="BV83" s="34" t="str">
        <f ca="1">+IF(OFFSET('Water Data'!$D$28,0,10*ROW('Water Data'!D77))="","",OFFSET('Water Data'!$D$28,0,10*ROW('Water Data'!D77)))</f>
        <v/>
      </c>
      <c r="BW83" s="34" t="str">
        <f ca="1">+IF(OFFSET('Water Data'!$D$29,0,10*ROW('Water Data'!D77))="","",OFFSET('Water Data'!$D$29,0,10*ROW('Water Data'!D77)))</f>
        <v/>
      </c>
      <c r="BX83" s="34" t="str">
        <f ca="1">+IF(OFFSET('Water Data'!$D$30,0,10*ROW('Water Data'!D77))="","",OFFSET('Water Data'!$D$30,0,10*ROW('Water Data'!D77)))</f>
        <v/>
      </c>
      <c r="BY83" s="34" t="str">
        <f ca="1">+IF(OFFSET('Water Data'!$E$28,0,10*ROW('Water Data'!E77))="","",OFFSET('Water Data'!$E$28,0,10*ROW('Water Data'!E77)))</f>
        <v/>
      </c>
      <c r="BZ83" s="34" t="str">
        <f ca="1">+IF(OFFSET('Water Data'!$E$29,0,10*ROW('Water Data'!E77))="","",OFFSET('Water Data'!$E$29,0,10*ROW('Water Data'!E77)))</f>
        <v/>
      </c>
      <c r="CA83" s="34" t="str">
        <f ca="1">+IF(OFFSET('Water Data'!$E$30,0,10*ROW('Water Data'!E77))="","",OFFSET('Water Data'!$E$30,0,10*ROW('Water Data'!E77)))</f>
        <v/>
      </c>
      <c r="CB83" s="34" t="str">
        <f ca="1">+IF(OFFSET('Water Data'!$F$28,0,10*ROW('Water Data'!F77))="","",OFFSET('Water Data'!$F$28,0,10*ROW('Water Data'!F77)))</f>
        <v/>
      </c>
      <c r="CC83" s="34" t="str">
        <f ca="1">+IF(OFFSET('Water Data'!$F$29,0,10*ROW('Water Data'!F77))="","",OFFSET('Water Data'!$F$29,0,10*ROW('Water Data'!F77)))</f>
        <v/>
      </c>
      <c r="CD83" s="34" t="str">
        <f ca="1">+IF(OFFSET('Water Data'!$F$30,0,10*ROW('Water Data'!F77))="","",OFFSET('Water Data'!$F$30,0,10*ROW('Water Data'!F77)))</f>
        <v/>
      </c>
      <c r="CE83" s="34" t="str">
        <f ca="1">+IF(OFFSET('Water Data'!$G$28,0,10*ROW('Water Data'!G77))="","",OFFSET('Water Data'!$G$28,0,10*ROW('Water Data'!G77)))</f>
        <v/>
      </c>
      <c r="CF83" s="34" t="str">
        <f ca="1">+IF(OFFSET('Water Data'!$G$29,0,10*ROW('Water Data'!G77))="","",OFFSET('Water Data'!$G$29,0,10*ROW('Water Data'!G77)))</f>
        <v/>
      </c>
      <c r="CG83" s="34" t="str">
        <f ca="1">+IF(OFFSET('Water Data'!$G$30,0,10*ROW('Water Data'!G77))="","",OFFSET('Water Data'!$G$30,0,10*ROW('Water Data'!G77)))</f>
        <v/>
      </c>
      <c r="CH83" s="34" t="str">
        <f ca="1">+IF(OFFSET('Water Data'!$H$28,0,10*ROW('Water Data'!H77))="","",OFFSET('Water Data'!$H$28,0,10*ROW('Water Data'!H77)))</f>
        <v/>
      </c>
      <c r="CI83" s="34" t="str">
        <f ca="1">+IF(OFFSET('Water Data'!$H$29,0,10*ROW('Water Data'!H77))="","",OFFSET('Water Data'!$H$29,0,10*ROW('Water Data'!H77)))</f>
        <v/>
      </c>
      <c r="CJ83" s="34" t="str">
        <f ca="1">+IF(OFFSET('Water Data'!$H$30,0,10*ROW('Water Data'!H77))="","",OFFSET('Water Data'!$H$30,0,10*ROW('Water Data'!H77)))</f>
        <v/>
      </c>
      <c r="CK83" s="34" t="str">
        <f ca="1">+IF(OFFSET('Sanitation Data'!$C$29,0,10*ROW('Sanitation Data'!C77))="","",OFFSET('Sanitation Data'!$C$29,0,10*ROW('Sanitation Data'!C77)))</f>
        <v/>
      </c>
      <c r="CL83" s="34" t="str">
        <f ca="1">+IF(OFFSET('Sanitation Data'!$C$30,0,10*ROW('Sanitation Data'!C77))="","",OFFSET('Sanitation Data'!$C$30,0,10*ROW('Sanitation Data'!C77)))</f>
        <v/>
      </c>
      <c r="CM83" s="34" t="str">
        <f ca="1">+IF(OFFSET('Sanitation Data'!$C$31,0,10*ROW('Sanitation Data'!C77))="","",OFFSET('Sanitation Data'!$C$31,0,10*ROW('Sanitation Data'!C77)))</f>
        <v/>
      </c>
      <c r="CN83" s="34" t="str">
        <f ca="1">+IF(OFFSET('Sanitation Data'!$C$32,0,10*ROW('Sanitation Data'!C77))="","",OFFSET('Sanitation Data'!$C$32,0,10*ROW('Sanitation Data'!C77)))</f>
        <v/>
      </c>
      <c r="CO83" s="34" t="str">
        <f ca="1">+IF(OFFSET('Sanitation Data'!$C$33,0,10*ROW('Sanitation Data'!C77))="","",OFFSET('Sanitation Data'!$C$33,0,10*ROW('Sanitation Data'!C77)))</f>
        <v/>
      </c>
      <c r="CP83" s="34" t="str">
        <f ca="1">+IF(OFFSET('Sanitation Data'!$D$29,0,10*ROW('Sanitation Data'!D77))="","",OFFSET('Sanitation Data'!$D$29,0,10*ROW('Sanitation Data'!D77)))</f>
        <v/>
      </c>
      <c r="CQ83" s="34" t="str">
        <f ca="1">+IF(OFFSET('Sanitation Data'!$D$30,0,10*ROW('Sanitation Data'!D77))="","",OFFSET('Sanitation Data'!$D$30,0,10*ROW('Sanitation Data'!D77)))</f>
        <v/>
      </c>
      <c r="CR83" s="34" t="str">
        <f ca="1">+IF(OFFSET('Sanitation Data'!$D$31,0,10*ROW('Sanitation Data'!D77))="","",OFFSET('Sanitation Data'!$D$31,0,10*ROW('Sanitation Data'!D77)))</f>
        <v/>
      </c>
      <c r="CS83" s="34" t="str">
        <f ca="1">+IF(OFFSET('Sanitation Data'!$D$32,0,10*ROW('Sanitation Data'!D77))="","",OFFSET('Sanitation Data'!$D$32,0,10*ROW('Sanitation Data'!D77)))</f>
        <v/>
      </c>
      <c r="CT83" s="34" t="str">
        <f ca="1">+IF(OFFSET('Sanitation Data'!$D$33,0,10*ROW('Sanitation Data'!D77))="","",OFFSET('Sanitation Data'!$D$33,0,10*ROW('Sanitation Data'!D77)))</f>
        <v/>
      </c>
      <c r="CU83" s="34" t="str">
        <f ca="1">+IF(OFFSET('Sanitation Data'!$E$29,0,10*ROW('Sanitation Data'!E77))="","",OFFSET('Sanitation Data'!$E$29,0,10*ROW('Sanitation Data'!E77)))</f>
        <v/>
      </c>
      <c r="CV83" s="34" t="str">
        <f ca="1">+IF(OFFSET('Sanitation Data'!$E$30,0,10*ROW('Sanitation Data'!E77))="","",OFFSET('Sanitation Data'!$E$30,0,10*ROW('Sanitation Data'!E77)))</f>
        <v/>
      </c>
      <c r="CW83" s="34" t="str">
        <f ca="1">+IF(OFFSET('Sanitation Data'!$E$31,0,10*ROW('Sanitation Data'!E77))="","",OFFSET('Sanitation Data'!$E$31,0,10*ROW('Sanitation Data'!E77)))</f>
        <v/>
      </c>
      <c r="CX83" s="34" t="str">
        <f ca="1">+IF(OFFSET('Sanitation Data'!$E$32,0,10*ROW('Sanitation Data'!E77))="","",OFFSET('Sanitation Data'!$E$32,0,10*ROW('Sanitation Data'!E77)))</f>
        <v/>
      </c>
      <c r="CY83" s="34" t="str">
        <f ca="1">+IF(OFFSET('Sanitation Data'!$E$33,0,10*ROW('Sanitation Data'!E77))="","",OFFSET('Sanitation Data'!$E$33,0,10*ROW('Sanitation Data'!E77)))</f>
        <v/>
      </c>
      <c r="CZ83" s="34" t="str">
        <f ca="1">+IF(OFFSET('Sanitation Data'!$F$29,0,10*ROW('Sanitation Data'!F77))="","",OFFSET('Sanitation Data'!$F$29,0,10*ROW('Sanitation Data'!F77)))</f>
        <v/>
      </c>
      <c r="DA83" s="34" t="str">
        <f ca="1">+IF(OFFSET('Sanitation Data'!$F$30,0,10*ROW('Sanitation Data'!F77))="","",OFFSET('Sanitation Data'!$F$30,0,10*ROW('Sanitation Data'!F77)))</f>
        <v/>
      </c>
      <c r="DB83" s="34" t="str">
        <f ca="1">+IF(OFFSET('Sanitation Data'!$F$31,0,10*ROW('Sanitation Data'!F77))="","",OFFSET('Sanitation Data'!$F$31,0,10*ROW('Sanitation Data'!F77)))</f>
        <v/>
      </c>
      <c r="DC83" s="34" t="str">
        <f ca="1">+IF(OFFSET('Sanitation Data'!$F$32,0,10*ROW('Sanitation Data'!F77))="","",OFFSET('Sanitation Data'!$F$32,0,10*ROW('Sanitation Data'!F77)))</f>
        <v/>
      </c>
      <c r="DD83" s="34" t="str">
        <f ca="1">+IF(OFFSET('Sanitation Data'!$F$33,0,10*ROW('Sanitation Data'!F77))="","",OFFSET('Sanitation Data'!$F$33,0,10*ROW('Sanitation Data'!F77)))</f>
        <v/>
      </c>
      <c r="DE83" s="34" t="str">
        <f ca="1">+IF(OFFSET('Sanitation Data'!$G$29,0,10*ROW('Sanitation Data'!G77))="","",OFFSET('Sanitation Data'!$G$29,0,10*ROW('Sanitation Data'!G77)))</f>
        <v/>
      </c>
      <c r="DF83" s="34" t="str">
        <f ca="1">+IF(OFFSET('Sanitation Data'!$G$30,0,10*ROW('Sanitation Data'!G77))="","",OFFSET('Sanitation Data'!$G$30,0,10*ROW('Sanitation Data'!G77)))</f>
        <v/>
      </c>
      <c r="DG83" s="34" t="str">
        <f ca="1">+IF(OFFSET('Sanitation Data'!$G$31,0,10*ROW('Sanitation Data'!G77))="","",OFFSET('Sanitation Data'!$G$31,0,10*ROW('Sanitation Data'!G77)))</f>
        <v/>
      </c>
      <c r="DH83" s="34" t="str">
        <f ca="1">+IF(OFFSET('Sanitation Data'!$G$32,0,10*ROW('Sanitation Data'!G77))="","",OFFSET('Sanitation Data'!$G$32,0,10*ROW('Sanitation Data'!G77)))</f>
        <v/>
      </c>
      <c r="DI83" s="34" t="str">
        <f ca="1">+IF(OFFSET('Sanitation Data'!$G$33,0,10*ROW('Sanitation Data'!G77))="","",OFFSET('Sanitation Data'!$G$33,0,10*ROW('Sanitation Data'!G77)))</f>
        <v/>
      </c>
      <c r="DJ83" s="34" t="str">
        <f ca="1">+IF(OFFSET('Sanitation Data'!$H$29,0,10*ROW('Sanitation Data'!H77))="","",OFFSET('Sanitation Data'!$H$29,0,10*ROW('Sanitation Data'!H77)))</f>
        <v/>
      </c>
      <c r="DK83" s="34" t="str">
        <f ca="1">+IF(OFFSET('Sanitation Data'!$H$30,0,10*ROW('Sanitation Data'!H77))="","",OFFSET('Sanitation Data'!$H$30,0,10*ROW('Sanitation Data'!H77)))</f>
        <v/>
      </c>
      <c r="DL83" s="34" t="str">
        <f ca="1">+IF(OFFSET('Sanitation Data'!$H$31,0,10*ROW('Sanitation Data'!H77))="","",OFFSET('Sanitation Data'!$H$31,0,10*ROW('Sanitation Data'!H77)))</f>
        <v/>
      </c>
      <c r="DM83" s="34" t="str">
        <f ca="1">+IF(OFFSET('Sanitation Data'!$H$32,0,10*ROW('Sanitation Data'!H77))="","",OFFSET('Sanitation Data'!$H$32,0,10*ROW('Sanitation Data'!H77)))</f>
        <v/>
      </c>
      <c r="DN83" s="34" t="str">
        <f ca="1">+IF(OFFSET('Sanitation Data'!$H$33,0,10*ROW('Sanitation Data'!H77))="","",OFFSET('Sanitation Data'!$H$33,0,10*ROW('Sanitation Data'!H77)))</f>
        <v/>
      </c>
      <c r="DO83" s="34" t="str">
        <f ca="1">+IF(OFFSET('Hygiene Data'!$C$12,0,10*ROW('Hygiene Data'!C77))="","",OFFSET('Hygiene Data'!$C$12,0,10*ROW('Hygiene Data'!C77)))</f>
        <v/>
      </c>
      <c r="DP83" s="34" t="str">
        <f ca="1">+IF(OFFSET('Hygiene Data'!$C$13,0,10*ROW('Hygiene Data'!C77))="","",OFFSET('Hygiene Data'!$C$13,0,10*ROW('Hygiene Data'!C77)))</f>
        <v/>
      </c>
      <c r="DQ83" s="34" t="str">
        <f ca="1">+IF(OFFSET('Hygiene Data'!$C$14,0,10*ROW('Hygiene Data'!C77))="","",OFFSET('Hygiene Data'!$C$14,0,10*ROW('Hygiene Data'!C77)))</f>
        <v/>
      </c>
      <c r="DR83" s="34" t="str">
        <f ca="1">+IF(OFFSET('Hygiene Data'!$D$12,0,10*ROW('Hygiene Data'!D77))="","",OFFSET('Hygiene Data'!$D$12,0,10*ROW('Hygiene Data'!D77)))</f>
        <v/>
      </c>
      <c r="DS83" s="34" t="str">
        <f ca="1">+IF(OFFSET('Hygiene Data'!$D$13,0,10*ROW('Hygiene Data'!D77))="","",OFFSET('Hygiene Data'!$D$13,0,10*ROW('Hygiene Data'!D77)))</f>
        <v/>
      </c>
      <c r="DT83" s="34" t="str">
        <f ca="1">+IF(OFFSET('Hygiene Data'!$D$14,0,10*ROW('Hygiene Data'!D77))="","",OFFSET('Hygiene Data'!$D$14,0,10*ROW('Hygiene Data'!D77)))</f>
        <v/>
      </c>
      <c r="DU83" s="34" t="str">
        <f ca="1">+IF(OFFSET('Hygiene Data'!$E$12,0,10*ROW('Hygiene Data'!E77))="","",OFFSET('Hygiene Data'!$E$12,0,10*ROW('Hygiene Data'!E77)))</f>
        <v/>
      </c>
      <c r="DV83" s="34" t="str">
        <f ca="1">+IF(OFFSET('Hygiene Data'!$E$13,0,10*ROW('Hygiene Data'!E77))="","",OFFSET('Hygiene Data'!$E$13,0,10*ROW('Hygiene Data'!E77)))</f>
        <v/>
      </c>
      <c r="DW83" s="34" t="str">
        <f ca="1">+IF(OFFSET('Hygiene Data'!$E$14,0,10*ROW('Hygiene Data'!E77))="","",OFFSET('Hygiene Data'!$E$14,0,10*ROW('Hygiene Data'!E77)))</f>
        <v/>
      </c>
      <c r="DX83" s="34" t="str">
        <f ca="1">+IF(OFFSET('Hygiene Data'!$F$12,0,10*ROW('Hygiene Data'!F77))="","",OFFSET('Hygiene Data'!$F$12,0,10*ROW('Hygiene Data'!F77)))</f>
        <v/>
      </c>
      <c r="DY83" s="34" t="str">
        <f ca="1">+IF(OFFSET('Hygiene Data'!$F$13,0,10*ROW('Hygiene Data'!F77))="","",OFFSET('Hygiene Data'!$F$13,0,10*ROW('Hygiene Data'!F77)))</f>
        <v/>
      </c>
      <c r="DZ83" s="34" t="str">
        <f ca="1">+IF(OFFSET('Hygiene Data'!$F$14,0,10*ROW('Hygiene Data'!F77))="","",OFFSET('Hygiene Data'!$F$14,0,10*ROW('Hygiene Data'!F77)))</f>
        <v/>
      </c>
      <c r="EA83" s="34" t="str">
        <f ca="1">+IF(OFFSET('Hygiene Data'!$G$12,0,10*ROW('Hygiene Data'!G77))="","",OFFSET('Hygiene Data'!$G$12,0,10*ROW('Hygiene Data'!G77)))</f>
        <v/>
      </c>
      <c r="EB83" s="34" t="str">
        <f ca="1">+IF(OFFSET('Hygiene Data'!$G$13,0,10*ROW('Hygiene Data'!G77))="","",OFFSET('Hygiene Data'!$G$13,0,10*ROW('Hygiene Data'!G77)))</f>
        <v/>
      </c>
      <c r="EC83" s="34" t="str">
        <f ca="1">+IF(OFFSET('Hygiene Data'!$G$14,0,10*ROW('Hygiene Data'!G77))="","",OFFSET('Hygiene Data'!$G$14,0,10*ROW('Hygiene Data'!G77)))</f>
        <v/>
      </c>
      <c r="ED83" s="34" t="str">
        <f ca="1">+IF(OFFSET('Hygiene Data'!$H$12,0,10*ROW('Hygiene Data'!H77))="","",OFFSET('Hygiene Data'!$H$12,0,10*ROW('Hygiene Data'!H77)))</f>
        <v/>
      </c>
      <c r="EE83" s="34" t="str">
        <f ca="1">+IF(OFFSET('Hygiene Data'!$H$13,0,10*ROW('Hygiene Data'!H77))="","",OFFSET('Hygiene Data'!$H$13,0,10*ROW('Hygiene Data'!H77)))</f>
        <v/>
      </c>
      <c r="EF83" s="34" t="str">
        <f ca="1">+IF(OFFSET('Hygiene Data'!$H$14,0,10*ROW('Hygiene Data'!H77))="","",OFFSET('Hygiene Data'!$H$14,0,10*ROW('Hygiene Data'!H77)))</f>
        <v/>
      </c>
    </row>
    <row r="84" spans="1:136" x14ac:dyDescent="0.25">
      <c r="A84" s="57" t="str">
        <f ca="1">+IF(OFFSET('Water Data'!$B$1,0,10*ROW('Water Data'!B81))="","",OFFSET('Water Data'!$B$1,0,10*ROW('Water Data'!B81)))</f>
        <v/>
      </c>
      <c r="B84" s="57" t="str">
        <f ca="1">+IF(OFFSET('Water Data'!$A$3,0,10*ROW('Water Data'!A81))="","",OFFSET('Water Data'!$A$3,0,10*ROW('Water Data'!A81)))</f>
        <v/>
      </c>
      <c r="C84" s="57" t="str">
        <f ca="1">+IF(OFFSET('Water Data'!$C$3,0,10*ROW('Water Data'!C81))="","",OFFSET('Water Data'!$C$3,0,10*ROW('Water Data'!C81)))</f>
        <v/>
      </c>
      <c r="D84" s="248" t="e">
        <f ca="1">+IF(AND(ISNUMBER(OFFSET('Water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8" t="e">
        <f ca="1">+IF(AND(ISNUMBER(OFFSET('Water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8" t="e">
        <f ca="1">+IF(AND(ISNUMBER(OFFSET('Water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8" t="e">
        <f ca="1">+IF(AND(ISNUMBER(OFFSET('Water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8" t="e">
        <f ca="1">+IF(AND(ISNUMBER(OFFSET('Water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8" t="e">
        <f ca="1">+IF(AND(ISNUMBER(OFFSET('Water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8" t="e">
        <f ca="1">+IF(AND(ISNUMBER(OFFSET('Water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8" t="e">
        <f ca="1">+IF(AND(ISNUMBER(OFFSET('Water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8" t="e">
        <f ca="1">+IF(AND(ISNUMBER(OFFSET('Water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8" t="e">
        <f ca="1">+IF(AND(ISNUMBER(OFFSET('Water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8" t="e">
        <f ca="1">+IF(AND(ISNUMBER(OFFSET('Water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8" t="e">
        <f ca="1">+IF(AND(ISNUMBER(OFFSET('Water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8" t="e">
        <f ca="1">+IF(AND(ISNUMBER(OFFSET('Water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8" t="e">
        <f ca="1">+IF(AND(ISNUMBER(OFFSET('Water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8" t="e">
        <f ca="1">+IF(AND(ISNUMBER(OFFSET('Water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8" t="e">
        <f ca="1">+IF(AND(ISNUMBER(OFFSET('Water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8" t="e">
        <f ca="1">+IF(AND(ISNUMBER(OFFSET('Water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8" t="e">
        <f ca="1">+IF(AND(ISNUMBER(OFFSET('Water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9" t="e">
        <f ca="1">+IF(AND(ISNUMBER(OFFSET('Sanitation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9" t="e">
        <f ca="1">+IF(AND(ISNUMBER(OFFSET('Sanitation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9" t="e">
        <f ca="1">+IF(AND(ISNUMBER(OFFSET('Sanitation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9" t="e">
        <f ca="1">+IF(AND(ISNUMBER(OFFSET('Sanitation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9" t="e">
        <f ca="1">+IF(AND(ISNUMBER(OFFSET('Sanitation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9" t="e">
        <f ca="1">+IF(AND(ISNUMBER(OFFSET('Sanitation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9" t="e">
        <f ca="1">+IF(AND(ISNUMBER(OFFSET('Sanitation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9" t="e">
        <f ca="1">+IF(AND(ISNUMBER(OFFSET('Sanitation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9" t="e">
        <f ca="1">+IF(AND(ISNUMBER(OFFSET('Sanitation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9" t="e">
        <f ca="1">+IF(AND(ISNUMBER(OFFSET('Sanitation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9" t="e">
        <f ca="1">+IF(AND(ISNUMBER(OFFSET('Sanitation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9" t="e">
        <f ca="1">+IF(AND(ISNUMBER(OFFSET('Sanitation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9" t="e">
        <f ca="1">+IF(AND(ISNUMBER(OFFSET('Sanitation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9" t="e">
        <f ca="1">+IF(AND(ISNUMBER(OFFSET('Sanitation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9" t="e">
        <f ca="1">+IF(AND(ISNUMBER(OFFSET('Sanitation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9" t="e">
        <f ca="1">+IF(AND(ISNUMBER(OFFSET('Sanitation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9" t="e">
        <f ca="1">+IF(AND(ISNUMBER(OFFSET('Sanitation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9" t="e">
        <f ca="1">+IF(AND(ISNUMBER(OFFSET('Sanitation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9" t="e">
        <f ca="1">+IF(AND(ISNUMBER(OFFSET('Sanitation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9" t="e">
        <f ca="1">+IF(AND(ISNUMBER(OFFSET('Sanitation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9" t="e">
        <f ca="1">+IF(AND(ISNUMBER(OFFSET('Sanitation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9" t="e">
        <f ca="1">+IF(AND(ISNUMBER(OFFSET('Sanitation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9" t="e">
        <f ca="1">+IF(AND(ISNUMBER(OFFSET('Sanitation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9" t="e">
        <f ca="1">+IF(AND(ISNUMBER(OFFSET('Sanitation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9" t="e">
        <f ca="1">+IF(AND(ISNUMBER(OFFSET('Sanitation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9" t="e">
        <f ca="1">+IF(AND(ISNUMBER(OFFSET('Sanitation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9" t="e">
        <f ca="1">+IF(AND(ISNUMBER(OFFSET('Sanitation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9" t="e">
        <f ca="1">+IF(AND(ISNUMBER(OFFSET('Sanitation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9" t="e">
        <f ca="1">+IF(AND(ISNUMBER(OFFSET('Sanitation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9" t="e">
        <f ca="1">+IF(AND(ISNUMBER(OFFSET('Sanitation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0" t="e">
        <f ca="1">+IF(AND(ISNUMBER(OFFSET('Hygiene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0" t="e">
        <f ca="1">+IF(AND(ISNUMBER(OFFSET('Hygiene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0" t="e">
        <f ca="1">+IF(AND(ISNUMBER(OFFSET('Hygiene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0" t="e">
        <f ca="1">+IF(AND(ISNUMBER(OFFSET('Hygiene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0" t="e">
        <f ca="1">+IF(AND(ISNUMBER(OFFSET('Hygiene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0" t="e">
        <f ca="1">+IF(AND(ISNUMBER(OFFSET('Hygiene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0" t="e">
        <f ca="1">+IF(AND(ISNUMBER(OFFSET('Hygiene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0" t="e">
        <f ca="1">+IF(AND(ISNUMBER(OFFSET('Hygiene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0" t="e">
        <f ca="1">+IF(AND(ISNUMBER(OFFSET('Hygiene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0" t="e">
        <f ca="1">+IF(AND(ISNUMBER(OFFSET('Hygiene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0" t="e">
        <f ca="1">+IF(AND(ISNUMBER(OFFSET('Hygiene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0" t="e">
        <f ca="1">+IF(AND(ISNUMBER(OFFSET('Hygiene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0" t="e">
        <f ca="1">+IF(AND(ISNUMBER(OFFSET('Hygiene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0" t="e">
        <f ca="1">+IF(AND(ISNUMBER(OFFSET('Hygiene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0" t="e">
        <f ca="1">+IF(AND(ISNUMBER(OFFSET('Hygiene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0" t="e">
        <f ca="1">+IF(AND(ISNUMBER(OFFSET('Hygiene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0" t="e">
        <f ca="1">+IF(AND(ISNUMBER(OFFSET('Hygiene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0" t="e">
        <f ca="1">+IF(AND(ISNUMBER(OFFSET('Hygiene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1">+IF(OFFSET('Water Data'!$C$28,0,10*ROW('Water Data'!C78))="","",OFFSET('Water Data'!$C$28,0,10*ROW('Water Data'!C78)))</f>
        <v/>
      </c>
      <c r="BT84" s="34" t="str">
        <f ca="1">+IF(OFFSET('Water Data'!$C$29,0,10*ROW('Water Data'!C78))="","",OFFSET('Water Data'!$C$29,0,10*ROW('Water Data'!C78)))</f>
        <v/>
      </c>
      <c r="BU84" s="34" t="str">
        <f ca="1">+IF(OFFSET('Water Data'!$C$30,0,10*ROW('Water Data'!C78))="","",OFFSET('Water Data'!$C$30,0,10*ROW('Water Data'!C78)))</f>
        <v/>
      </c>
      <c r="BV84" s="34" t="str">
        <f ca="1">+IF(OFFSET('Water Data'!$D$28,0,10*ROW('Water Data'!D78))="","",OFFSET('Water Data'!$D$28,0,10*ROW('Water Data'!D78)))</f>
        <v/>
      </c>
      <c r="BW84" s="34" t="str">
        <f ca="1">+IF(OFFSET('Water Data'!$D$29,0,10*ROW('Water Data'!D78))="","",OFFSET('Water Data'!$D$29,0,10*ROW('Water Data'!D78)))</f>
        <v/>
      </c>
      <c r="BX84" s="34" t="str">
        <f ca="1">+IF(OFFSET('Water Data'!$D$30,0,10*ROW('Water Data'!D78))="","",OFFSET('Water Data'!$D$30,0,10*ROW('Water Data'!D78)))</f>
        <v/>
      </c>
      <c r="BY84" s="34" t="str">
        <f ca="1">+IF(OFFSET('Water Data'!$E$28,0,10*ROW('Water Data'!E78))="","",OFFSET('Water Data'!$E$28,0,10*ROW('Water Data'!E78)))</f>
        <v/>
      </c>
      <c r="BZ84" s="34" t="str">
        <f ca="1">+IF(OFFSET('Water Data'!$E$29,0,10*ROW('Water Data'!E78))="","",OFFSET('Water Data'!$E$29,0,10*ROW('Water Data'!E78)))</f>
        <v/>
      </c>
      <c r="CA84" s="34" t="str">
        <f ca="1">+IF(OFFSET('Water Data'!$E$30,0,10*ROW('Water Data'!E78))="","",OFFSET('Water Data'!$E$30,0,10*ROW('Water Data'!E78)))</f>
        <v/>
      </c>
      <c r="CB84" s="34" t="str">
        <f ca="1">+IF(OFFSET('Water Data'!$F$28,0,10*ROW('Water Data'!F78))="","",OFFSET('Water Data'!$F$28,0,10*ROW('Water Data'!F78)))</f>
        <v/>
      </c>
      <c r="CC84" s="34" t="str">
        <f ca="1">+IF(OFFSET('Water Data'!$F$29,0,10*ROW('Water Data'!F78))="","",OFFSET('Water Data'!$F$29,0,10*ROW('Water Data'!F78)))</f>
        <v/>
      </c>
      <c r="CD84" s="34" t="str">
        <f ca="1">+IF(OFFSET('Water Data'!$F$30,0,10*ROW('Water Data'!F78))="","",OFFSET('Water Data'!$F$30,0,10*ROW('Water Data'!F78)))</f>
        <v/>
      </c>
      <c r="CE84" s="34" t="str">
        <f ca="1">+IF(OFFSET('Water Data'!$G$28,0,10*ROW('Water Data'!G78))="","",OFFSET('Water Data'!$G$28,0,10*ROW('Water Data'!G78)))</f>
        <v/>
      </c>
      <c r="CF84" s="34" t="str">
        <f ca="1">+IF(OFFSET('Water Data'!$G$29,0,10*ROW('Water Data'!G78))="","",OFFSET('Water Data'!$G$29,0,10*ROW('Water Data'!G78)))</f>
        <v/>
      </c>
      <c r="CG84" s="34" t="str">
        <f ca="1">+IF(OFFSET('Water Data'!$G$30,0,10*ROW('Water Data'!G78))="","",OFFSET('Water Data'!$G$30,0,10*ROW('Water Data'!G78)))</f>
        <v/>
      </c>
      <c r="CH84" s="34" t="str">
        <f ca="1">+IF(OFFSET('Water Data'!$H$28,0,10*ROW('Water Data'!H78))="","",OFFSET('Water Data'!$H$28,0,10*ROW('Water Data'!H78)))</f>
        <v/>
      </c>
      <c r="CI84" s="34" t="str">
        <f ca="1">+IF(OFFSET('Water Data'!$H$29,0,10*ROW('Water Data'!H78))="","",OFFSET('Water Data'!$H$29,0,10*ROW('Water Data'!H78)))</f>
        <v/>
      </c>
      <c r="CJ84" s="34" t="str">
        <f ca="1">+IF(OFFSET('Water Data'!$H$30,0,10*ROW('Water Data'!H78))="","",OFFSET('Water Data'!$H$30,0,10*ROW('Water Data'!H78)))</f>
        <v/>
      </c>
      <c r="CK84" s="34" t="str">
        <f ca="1">+IF(OFFSET('Sanitation Data'!$C$29,0,10*ROW('Sanitation Data'!C78))="","",OFFSET('Sanitation Data'!$C$29,0,10*ROW('Sanitation Data'!C78)))</f>
        <v/>
      </c>
      <c r="CL84" s="34" t="str">
        <f ca="1">+IF(OFFSET('Sanitation Data'!$C$30,0,10*ROW('Sanitation Data'!C78))="","",OFFSET('Sanitation Data'!$C$30,0,10*ROW('Sanitation Data'!C78)))</f>
        <v/>
      </c>
      <c r="CM84" s="34" t="str">
        <f ca="1">+IF(OFFSET('Sanitation Data'!$C$31,0,10*ROW('Sanitation Data'!C78))="","",OFFSET('Sanitation Data'!$C$31,0,10*ROW('Sanitation Data'!C78)))</f>
        <v/>
      </c>
      <c r="CN84" s="34" t="str">
        <f ca="1">+IF(OFFSET('Sanitation Data'!$C$32,0,10*ROW('Sanitation Data'!C78))="","",OFFSET('Sanitation Data'!$C$32,0,10*ROW('Sanitation Data'!C78)))</f>
        <v/>
      </c>
      <c r="CO84" s="34" t="str">
        <f ca="1">+IF(OFFSET('Sanitation Data'!$C$33,0,10*ROW('Sanitation Data'!C78))="","",OFFSET('Sanitation Data'!$C$33,0,10*ROW('Sanitation Data'!C78)))</f>
        <v/>
      </c>
      <c r="CP84" s="34" t="str">
        <f ca="1">+IF(OFFSET('Sanitation Data'!$D$29,0,10*ROW('Sanitation Data'!D78))="","",OFFSET('Sanitation Data'!$D$29,0,10*ROW('Sanitation Data'!D78)))</f>
        <v/>
      </c>
      <c r="CQ84" s="34" t="str">
        <f ca="1">+IF(OFFSET('Sanitation Data'!$D$30,0,10*ROW('Sanitation Data'!D78))="","",OFFSET('Sanitation Data'!$D$30,0,10*ROW('Sanitation Data'!D78)))</f>
        <v/>
      </c>
      <c r="CR84" s="34" t="str">
        <f ca="1">+IF(OFFSET('Sanitation Data'!$D$31,0,10*ROW('Sanitation Data'!D78))="","",OFFSET('Sanitation Data'!$D$31,0,10*ROW('Sanitation Data'!D78)))</f>
        <v/>
      </c>
      <c r="CS84" s="34" t="str">
        <f ca="1">+IF(OFFSET('Sanitation Data'!$D$32,0,10*ROW('Sanitation Data'!D78))="","",OFFSET('Sanitation Data'!$D$32,0,10*ROW('Sanitation Data'!D78)))</f>
        <v/>
      </c>
      <c r="CT84" s="34" t="str">
        <f ca="1">+IF(OFFSET('Sanitation Data'!$D$33,0,10*ROW('Sanitation Data'!D78))="","",OFFSET('Sanitation Data'!$D$33,0,10*ROW('Sanitation Data'!D78)))</f>
        <v/>
      </c>
      <c r="CU84" s="34" t="str">
        <f ca="1">+IF(OFFSET('Sanitation Data'!$E$29,0,10*ROW('Sanitation Data'!E78))="","",OFFSET('Sanitation Data'!$E$29,0,10*ROW('Sanitation Data'!E78)))</f>
        <v/>
      </c>
      <c r="CV84" s="34" t="str">
        <f ca="1">+IF(OFFSET('Sanitation Data'!$E$30,0,10*ROW('Sanitation Data'!E78))="","",OFFSET('Sanitation Data'!$E$30,0,10*ROW('Sanitation Data'!E78)))</f>
        <v/>
      </c>
      <c r="CW84" s="34" t="str">
        <f ca="1">+IF(OFFSET('Sanitation Data'!$E$31,0,10*ROW('Sanitation Data'!E78))="","",OFFSET('Sanitation Data'!$E$31,0,10*ROW('Sanitation Data'!E78)))</f>
        <v/>
      </c>
      <c r="CX84" s="34" t="str">
        <f ca="1">+IF(OFFSET('Sanitation Data'!$E$32,0,10*ROW('Sanitation Data'!E78))="","",OFFSET('Sanitation Data'!$E$32,0,10*ROW('Sanitation Data'!E78)))</f>
        <v/>
      </c>
      <c r="CY84" s="34" t="str">
        <f ca="1">+IF(OFFSET('Sanitation Data'!$E$33,0,10*ROW('Sanitation Data'!E78))="","",OFFSET('Sanitation Data'!$E$33,0,10*ROW('Sanitation Data'!E78)))</f>
        <v/>
      </c>
      <c r="CZ84" s="34" t="str">
        <f ca="1">+IF(OFFSET('Sanitation Data'!$F$29,0,10*ROW('Sanitation Data'!F78))="","",OFFSET('Sanitation Data'!$F$29,0,10*ROW('Sanitation Data'!F78)))</f>
        <v/>
      </c>
      <c r="DA84" s="34" t="str">
        <f ca="1">+IF(OFFSET('Sanitation Data'!$F$30,0,10*ROW('Sanitation Data'!F78))="","",OFFSET('Sanitation Data'!$F$30,0,10*ROW('Sanitation Data'!F78)))</f>
        <v/>
      </c>
      <c r="DB84" s="34" t="str">
        <f ca="1">+IF(OFFSET('Sanitation Data'!$F$31,0,10*ROW('Sanitation Data'!F78))="","",OFFSET('Sanitation Data'!$F$31,0,10*ROW('Sanitation Data'!F78)))</f>
        <v/>
      </c>
      <c r="DC84" s="34" t="str">
        <f ca="1">+IF(OFFSET('Sanitation Data'!$F$32,0,10*ROW('Sanitation Data'!F78))="","",OFFSET('Sanitation Data'!$F$32,0,10*ROW('Sanitation Data'!F78)))</f>
        <v/>
      </c>
      <c r="DD84" s="34" t="str">
        <f ca="1">+IF(OFFSET('Sanitation Data'!$F$33,0,10*ROW('Sanitation Data'!F78))="","",OFFSET('Sanitation Data'!$F$33,0,10*ROW('Sanitation Data'!F78)))</f>
        <v/>
      </c>
      <c r="DE84" s="34" t="str">
        <f ca="1">+IF(OFFSET('Sanitation Data'!$G$29,0,10*ROW('Sanitation Data'!G78))="","",OFFSET('Sanitation Data'!$G$29,0,10*ROW('Sanitation Data'!G78)))</f>
        <v/>
      </c>
      <c r="DF84" s="34" t="str">
        <f ca="1">+IF(OFFSET('Sanitation Data'!$G$30,0,10*ROW('Sanitation Data'!G78))="","",OFFSET('Sanitation Data'!$G$30,0,10*ROW('Sanitation Data'!G78)))</f>
        <v/>
      </c>
      <c r="DG84" s="34" t="str">
        <f ca="1">+IF(OFFSET('Sanitation Data'!$G$31,0,10*ROW('Sanitation Data'!G78))="","",OFFSET('Sanitation Data'!$G$31,0,10*ROW('Sanitation Data'!G78)))</f>
        <v/>
      </c>
      <c r="DH84" s="34" t="str">
        <f ca="1">+IF(OFFSET('Sanitation Data'!$G$32,0,10*ROW('Sanitation Data'!G78))="","",OFFSET('Sanitation Data'!$G$32,0,10*ROW('Sanitation Data'!G78)))</f>
        <v/>
      </c>
      <c r="DI84" s="34" t="str">
        <f ca="1">+IF(OFFSET('Sanitation Data'!$G$33,0,10*ROW('Sanitation Data'!G78))="","",OFFSET('Sanitation Data'!$G$33,0,10*ROW('Sanitation Data'!G78)))</f>
        <v/>
      </c>
      <c r="DJ84" s="34" t="str">
        <f ca="1">+IF(OFFSET('Sanitation Data'!$H$29,0,10*ROW('Sanitation Data'!H78))="","",OFFSET('Sanitation Data'!$H$29,0,10*ROW('Sanitation Data'!H78)))</f>
        <v/>
      </c>
      <c r="DK84" s="34" t="str">
        <f ca="1">+IF(OFFSET('Sanitation Data'!$H$30,0,10*ROW('Sanitation Data'!H78))="","",OFFSET('Sanitation Data'!$H$30,0,10*ROW('Sanitation Data'!H78)))</f>
        <v/>
      </c>
      <c r="DL84" s="34" t="str">
        <f ca="1">+IF(OFFSET('Sanitation Data'!$H$31,0,10*ROW('Sanitation Data'!H78))="","",OFFSET('Sanitation Data'!$H$31,0,10*ROW('Sanitation Data'!H78)))</f>
        <v/>
      </c>
      <c r="DM84" s="34" t="str">
        <f ca="1">+IF(OFFSET('Sanitation Data'!$H$32,0,10*ROW('Sanitation Data'!H78))="","",OFFSET('Sanitation Data'!$H$32,0,10*ROW('Sanitation Data'!H78)))</f>
        <v/>
      </c>
      <c r="DN84" s="34" t="str">
        <f ca="1">+IF(OFFSET('Sanitation Data'!$H$33,0,10*ROW('Sanitation Data'!H78))="","",OFFSET('Sanitation Data'!$H$33,0,10*ROW('Sanitation Data'!H78)))</f>
        <v/>
      </c>
      <c r="DO84" s="34" t="str">
        <f ca="1">+IF(OFFSET('Hygiene Data'!$C$12,0,10*ROW('Hygiene Data'!C78))="","",OFFSET('Hygiene Data'!$C$12,0,10*ROW('Hygiene Data'!C78)))</f>
        <v/>
      </c>
      <c r="DP84" s="34" t="str">
        <f ca="1">+IF(OFFSET('Hygiene Data'!$C$13,0,10*ROW('Hygiene Data'!C78))="","",OFFSET('Hygiene Data'!$C$13,0,10*ROW('Hygiene Data'!C78)))</f>
        <v/>
      </c>
      <c r="DQ84" s="34" t="str">
        <f ca="1">+IF(OFFSET('Hygiene Data'!$C$14,0,10*ROW('Hygiene Data'!C78))="","",OFFSET('Hygiene Data'!$C$14,0,10*ROW('Hygiene Data'!C78)))</f>
        <v/>
      </c>
      <c r="DR84" s="34" t="str">
        <f ca="1">+IF(OFFSET('Hygiene Data'!$D$12,0,10*ROW('Hygiene Data'!D78))="","",OFFSET('Hygiene Data'!$D$12,0,10*ROW('Hygiene Data'!D78)))</f>
        <v/>
      </c>
      <c r="DS84" s="34" t="str">
        <f ca="1">+IF(OFFSET('Hygiene Data'!$D$13,0,10*ROW('Hygiene Data'!D78))="","",OFFSET('Hygiene Data'!$D$13,0,10*ROW('Hygiene Data'!D78)))</f>
        <v/>
      </c>
      <c r="DT84" s="34" t="str">
        <f ca="1">+IF(OFFSET('Hygiene Data'!$D$14,0,10*ROW('Hygiene Data'!D78))="","",OFFSET('Hygiene Data'!$D$14,0,10*ROW('Hygiene Data'!D78)))</f>
        <v/>
      </c>
      <c r="DU84" s="34" t="str">
        <f ca="1">+IF(OFFSET('Hygiene Data'!$E$12,0,10*ROW('Hygiene Data'!E78))="","",OFFSET('Hygiene Data'!$E$12,0,10*ROW('Hygiene Data'!E78)))</f>
        <v/>
      </c>
      <c r="DV84" s="34" t="str">
        <f ca="1">+IF(OFFSET('Hygiene Data'!$E$13,0,10*ROW('Hygiene Data'!E78))="","",OFFSET('Hygiene Data'!$E$13,0,10*ROW('Hygiene Data'!E78)))</f>
        <v/>
      </c>
      <c r="DW84" s="34" t="str">
        <f ca="1">+IF(OFFSET('Hygiene Data'!$E$14,0,10*ROW('Hygiene Data'!E78))="","",OFFSET('Hygiene Data'!$E$14,0,10*ROW('Hygiene Data'!E78)))</f>
        <v/>
      </c>
      <c r="DX84" s="34" t="str">
        <f ca="1">+IF(OFFSET('Hygiene Data'!$F$12,0,10*ROW('Hygiene Data'!F78))="","",OFFSET('Hygiene Data'!$F$12,0,10*ROW('Hygiene Data'!F78)))</f>
        <v/>
      </c>
      <c r="DY84" s="34" t="str">
        <f ca="1">+IF(OFFSET('Hygiene Data'!$F$13,0,10*ROW('Hygiene Data'!F78))="","",OFFSET('Hygiene Data'!$F$13,0,10*ROW('Hygiene Data'!F78)))</f>
        <v/>
      </c>
      <c r="DZ84" s="34" t="str">
        <f ca="1">+IF(OFFSET('Hygiene Data'!$F$14,0,10*ROW('Hygiene Data'!F78))="","",OFFSET('Hygiene Data'!$F$14,0,10*ROW('Hygiene Data'!F78)))</f>
        <v/>
      </c>
      <c r="EA84" s="34" t="str">
        <f ca="1">+IF(OFFSET('Hygiene Data'!$G$12,0,10*ROW('Hygiene Data'!G78))="","",OFFSET('Hygiene Data'!$G$12,0,10*ROW('Hygiene Data'!G78)))</f>
        <v/>
      </c>
      <c r="EB84" s="34" t="str">
        <f ca="1">+IF(OFFSET('Hygiene Data'!$G$13,0,10*ROW('Hygiene Data'!G78))="","",OFFSET('Hygiene Data'!$G$13,0,10*ROW('Hygiene Data'!G78)))</f>
        <v/>
      </c>
      <c r="EC84" s="34" t="str">
        <f ca="1">+IF(OFFSET('Hygiene Data'!$G$14,0,10*ROW('Hygiene Data'!G78))="","",OFFSET('Hygiene Data'!$G$14,0,10*ROW('Hygiene Data'!G78)))</f>
        <v/>
      </c>
      <c r="ED84" s="34" t="str">
        <f ca="1">+IF(OFFSET('Hygiene Data'!$H$12,0,10*ROW('Hygiene Data'!H78))="","",OFFSET('Hygiene Data'!$H$12,0,10*ROW('Hygiene Data'!H78)))</f>
        <v/>
      </c>
      <c r="EE84" s="34" t="str">
        <f ca="1">+IF(OFFSET('Hygiene Data'!$H$13,0,10*ROW('Hygiene Data'!H78))="","",OFFSET('Hygiene Data'!$H$13,0,10*ROW('Hygiene Data'!H78)))</f>
        <v/>
      </c>
      <c r="EF84" s="34" t="str">
        <f ca="1">+IF(OFFSET('Hygiene Data'!$H$14,0,10*ROW('Hygiene Data'!H78))="","",OFFSET('Hygiene Data'!$H$14,0,10*ROW('Hygiene Data'!H78)))</f>
        <v/>
      </c>
    </row>
    <row r="85" spans="1:136" x14ac:dyDescent="0.25">
      <c r="A85" s="57" t="str">
        <f ca="1">+IF(OFFSET('Water Data'!$B$1,0,10*ROW('Water Data'!B82))="","",OFFSET('Water Data'!$B$1,0,10*ROW('Water Data'!B82)))</f>
        <v/>
      </c>
      <c r="B85" s="57" t="str">
        <f ca="1">+IF(OFFSET('Water Data'!$A$3,0,10*ROW('Water Data'!A82))="","",OFFSET('Water Data'!$A$3,0,10*ROW('Water Data'!A82)))</f>
        <v/>
      </c>
      <c r="C85" s="57" t="str">
        <f ca="1">+IF(OFFSET('Water Data'!$C$3,0,10*ROW('Water Data'!C82))="","",OFFSET('Water Data'!$C$3,0,10*ROW('Water Data'!C82)))</f>
        <v/>
      </c>
      <c r="D85" s="248" t="e">
        <f ca="1">+IF(AND(ISNUMBER(OFFSET('Water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8" t="e">
        <f ca="1">+IF(AND(ISNUMBER(OFFSET('Water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8" t="e">
        <f ca="1">+IF(AND(ISNUMBER(OFFSET('Water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8" t="e">
        <f ca="1">+IF(AND(ISNUMBER(OFFSET('Water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8" t="e">
        <f ca="1">+IF(AND(ISNUMBER(OFFSET('Water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8" t="e">
        <f ca="1">+IF(AND(ISNUMBER(OFFSET('Water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8" t="e">
        <f ca="1">+IF(AND(ISNUMBER(OFFSET('Water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8" t="e">
        <f ca="1">+IF(AND(ISNUMBER(OFFSET('Water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8" t="e">
        <f ca="1">+IF(AND(ISNUMBER(OFFSET('Water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8" t="e">
        <f ca="1">+IF(AND(ISNUMBER(OFFSET('Water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8" t="e">
        <f ca="1">+IF(AND(ISNUMBER(OFFSET('Water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8" t="e">
        <f ca="1">+IF(AND(ISNUMBER(OFFSET('Water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8" t="e">
        <f ca="1">+IF(AND(ISNUMBER(OFFSET('Water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8" t="e">
        <f ca="1">+IF(AND(ISNUMBER(OFFSET('Water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8" t="e">
        <f ca="1">+IF(AND(ISNUMBER(OFFSET('Water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8" t="e">
        <f ca="1">+IF(AND(ISNUMBER(OFFSET('Water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8" t="e">
        <f ca="1">+IF(AND(ISNUMBER(OFFSET('Water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8" t="e">
        <f ca="1">+IF(AND(ISNUMBER(OFFSET('Water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9" t="e">
        <f ca="1">+IF(AND(ISNUMBER(OFFSET('Sanitation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9" t="e">
        <f ca="1">+IF(AND(ISNUMBER(OFFSET('Sanitation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9" t="e">
        <f ca="1">+IF(AND(ISNUMBER(OFFSET('Sanitation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9" t="e">
        <f ca="1">+IF(AND(ISNUMBER(OFFSET('Sanitation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9" t="e">
        <f ca="1">+IF(AND(ISNUMBER(OFFSET('Sanitation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9" t="e">
        <f ca="1">+IF(AND(ISNUMBER(OFFSET('Sanitation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9" t="e">
        <f ca="1">+IF(AND(ISNUMBER(OFFSET('Sanitation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9" t="e">
        <f ca="1">+IF(AND(ISNUMBER(OFFSET('Sanitation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9" t="e">
        <f ca="1">+IF(AND(ISNUMBER(OFFSET('Sanitation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9" t="e">
        <f ca="1">+IF(AND(ISNUMBER(OFFSET('Sanitation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9" t="e">
        <f ca="1">+IF(AND(ISNUMBER(OFFSET('Sanitation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9" t="e">
        <f ca="1">+IF(AND(ISNUMBER(OFFSET('Sanitation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9" t="e">
        <f ca="1">+IF(AND(ISNUMBER(OFFSET('Sanitation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9" t="e">
        <f ca="1">+IF(AND(ISNUMBER(OFFSET('Sanitation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9" t="e">
        <f ca="1">+IF(AND(ISNUMBER(OFFSET('Sanitation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9" t="e">
        <f ca="1">+IF(AND(ISNUMBER(OFFSET('Sanitation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9" t="e">
        <f ca="1">+IF(AND(ISNUMBER(OFFSET('Sanitation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9" t="e">
        <f ca="1">+IF(AND(ISNUMBER(OFFSET('Sanitation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9" t="e">
        <f ca="1">+IF(AND(ISNUMBER(OFFSET('Sanitation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9" t="e">
        <f ca="1">+IF(AND(ISNUMBER(OFFSET('Sanitation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9" t="e">
        <f ca="1">+IF(AND(ISNUMBER(OFFSET('Sanitation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9" t="e">
        <f ca="1">+IF(AND(ISNUMBER(OFFSET('Sanitation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9" t="e">
        <f ca="1">+IF(AND(ISNUMBER(OFFSET('Sanitation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9" t="e">
        <f ca="1">+IF(AND(ISNUMBER(OFFSET('Sanitation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9" t="e">
        <f ca="1">+IF(AND(ISNUMBER(OFFSET('Sanitation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9" t="e">
        <f ca="1">+IF(AND(ISNUMBER(OFFSET('Sanitation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9" t="e">
        <f ca="1">+IF(AND(ISNUMBER(OFFSET('Sanitation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9" t="e">
        <f ca="1">+IF(AND(ISNUMBER(OFFSET('Sanitation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9" t="e">
        <f ca="1">+IF(AND(ISNUMBER(OFFSET('Sanitation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9" t="e">
        <f ca="1">+IF(AND(ISNUMBER(OFFSET('Sanitation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0" t="e">
        <f ca="1">+IF(AND(ISNUMBER(OFFSET('Hygiene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0" t="e">
        <f ca="1">+IF(AND(ISNUMBER(OFFSET('Hygiene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0" t="e">
        <f ca="1">+IF(AND(ISNUMBER(OFFSET('Hygiene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0" t="e">
        <f ca="1">+IF(AND(ISNUMBER(OFFSET('Hygiene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0" t="e">
        <f ca="1">+IF(AND(ISNUMBER(OFFSET('Hygiene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0" t="e">
        <f ca="1">+IF(AND(ISNUMBER(OFFSET('Hygiene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0" t="e">
        <f ca="1">+IF(AND(ISNUMBER(OFFSET('Hygiene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0" t="e">
        <f ca="1">+IF(AND(ISNUMBER(OFFSET('Hygiene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0" t="e">
        <f ca="1">+IF(AND(ISNUMBER(OFFSET('Hygiene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0" t="e">
        <f ca="1">+IF(AND(ISNUMBER(OFFSET('Hygiene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0" t="e">
        <f ca="1">+IF(AND(ISNUMBER(OFFSET('Hygiene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0" t="e">
        <f ca="1">+IF(AND(ISNUMBER(OFFSET('Hygiene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0" t="e">
        <f ca="1">+IF(AND(ISNUMBER(OFFSET('Hygiene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0" t="e">
        <f ca="1">+IF(AND(ISNUMBER(OFFSET('Hygiene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0" t="e">
        <f ca="1">+IF(AND(ISNUMBER(OFFSET('Hygiene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0" t="e">
        <f ca="1">+IF(AND(ISNUMBER(OFFSET('Hygiene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0" t="e">
        <f ca="1">+IF(AND(ISNUMBER(OFFSET('Hygiene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0" t="e">
        <f ca="1">+IF(AND(ISNUMBER(OFFSET('Hygiene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1">+IF(OFFSET('Water Data'!$C$28,0,10*ROW('Water Data'!C79))="","",OFFSET('Water Data'!$C$28,0,10*ROW('Water Data'!C79)))</f>
        <v/>
      </c>
      <c r="BT85" s="34" t="str">
        <f ca="1">+IF(OFFSET('Water Data'!$C$29,0,10*ROW('Water Data'!C79))="","",OFFSET('Water Data'!$C$29,0,10*ROW('Water Data'!C79)))</f>
        <v/>
      </c>
      <c r="BU85" s="34" t="str">
        <f ca="1">+IF(OFFSET('Water Data'!$C$30,0,10*ROW('Water Data'!C79))="","",OFFSET('Water Data'!$C$30,0,10*ROW('Water Data'!C79)))</f>
        <v/>
      </c>
      <c r="BV85" s="34" t="str">
        <f ca="1">+IF(OFFSET('Water Data'!$D$28,0,10*ROW('Water Data'!D79))="","",OFFSET('Water Data'!$D$28,0,10*ROW('Water Data'!D79)))</f>
        <v/>
      </c>
      <c r="BW85" s="34" t="str">
        <f ca="1">+IF(OFFSET('Water Data'!$D$29,0,10*ROW('Water Data'!D79))="","",OFFSET('Water Data'!$D$29,0,10*ROW('Water Data'!D79)))</f>
        <v/>
      </c>
      <c r="BX85" s="34" t="str">
        <f ca="1">+IF(OFFSET('Water Data'!$D$30,0,10*ROW('Water Data'!D79))="","",OFFSET('Water Data'!$D$30,0,10*ROW('Water Data'!D79)))</f>
        <v/>
      </c>
      <c r="BY85" s="34" t="str">
        <f ca="1">+IF(OFFSET('Water Data'!$E$28,0,10*ROW('Water Data'!E79))="","",OFFSET('Water Data'!$E$28,0,10*ROW('Water Data'!E79)))</f>
        <v/>
      </c>
      <c r="BZ85" s="34" t="str">
        <f ca="1">+IF(OFFSET('Water Data'!$E$29,0,10*ROW('Water Data'!E79))="","",OFFSET('Water Data'!$E$29,0,10*ROW('Water Data'!E79)))</f>
        <v/>
      </c>
      <c r="CA85" s="34" t="str">
        <f ca="1">+IF(OFFSET('Water Data'!$E$30,0,10*ROW('Water Data'!E79))="","",OFFSET('Water Data'!$E$30,0,10*ROW('Water Data'!E79)))</f>
        <v/>
      </c>
      <c r="CB85" s="34" t="str">
        <f ca="1">+IF(OFFSET('Water Data'!$F$28,0,10*ROW('Water Data'!F79))="","",OFFSET('Water Data'!$F$28,0,10*ROW('Water Data'!F79)))</f>
        <v/>
      </c>
      <c r="CC85" s="34" t="str">
        <f ca="1">+IF(OFFSET('Water Data'!$F$29,0,10*ROW('Water Data'!F79))="","",OFFSET('Water Data'!$F$29,0,10*ROW('Water Data'!F79)))</f>
        <v/>
      </c>
      <c r="CD85" s="34" t="str">
        <f ca="1">+IF(OFFSET('Water Data'!$F$30,0,10*ROW('Water Data'!F79))="","",OFFSET('Water Data'!$F$30,0,10*ROW('Water Data'!F79)))</f>
        <v/>
      </c>
      <c r="CE85" s="34" t="str">
        <f ca="1">+IF(OFFSET('Water Data'!$G$28,0,10*ROW('Water Data'!G79))="","",OFFSET('Water Data'!$G$28,0,10*ROW('Water Data'!G79)))</f>
        <v/>
      </c>
      <c r="CF85" s="34" t="str">
        <f ca="1">+IF(OFFSET('Water Data'!$G$29,0,10*ROW('Water Data'!G79))="","",OFFSET('Water Data'!$G$29,0,10*ROW('Water Data'!G79)))</f>
        <v/>
      </c>
      <c r="CG85" s="34" t="str">
        <f ca="1">+IF(OFFSET('Water Data'!$G$30,0,10*ROW('Water Data'!G79))="","",OFFSET('Water Data'!$G$30,0,10*ROW('Water Data'!G79)))</f>
        <v/>
      </c>
      <c r="CH85" s="34" t="str">
        <f ca="1">+IF(OFFSET('Water Data'!$H$28,0,10*ROW('Water Data'!H79))="","",OFFSET('Water Data'!$H$28,0,10*ROW('Water Data'!H79)))</f>
        <v/>
      </c>
      <c r="CI85" s="34" t="str">
        <f ca="1">+IF(OFFSET('Water Data'!$H$29,0,10*ROW('Water Data'!H79))="","",OFFSET('Water Data'!$H$29,0,10*ROW('Water Data'!H79)))</f>
        <v/>
      </c>
      <c r="CJ85" s="34" t="str">
        <f ca="1">+IF(OFFSET('Water Data'!$H$30,0,10*ROW('Water Data'!H79))="","",OFFSET('Water Data'!$H$30,0,10*ROW('Water Data'!H79)))</f>
        <v/>
      </c>
      <c r="CK85" s="34" t="str">
        <f ca="1">+IF(OFFSET('Sanitation Data'!$C$29,0,10*ROW('Sanitation Data'!C79))="","",OFFSET('Sanitation Data'!$C$29,0,10*ROW('Sanitation Data'!C79)))</f>
        <v/>
      </c>
      <c r="CL85" s="34" t="str">
        <f ca="1">+IF(OFFSET('Sanitation Data'!$C$30,0,10*ROW('Sanitation Data'!C79))="","",OFFSET('Sanitation Data'!$C$30,0,10*ROW('Sanitation Data'!C79)))</f>
        <v/>
      </c>
      <c r="CM85" s="34" t="str">
        <f ca="1">+IF(OFFSET('Sanitation Data'!$C$31,0,10*ROW('Sanitation Data'!C79))="","",OFFSET('Sanitation Data'!$C$31,0,10*ROW('Sanitation Data'!C79)))</f>
        <v/>
      </c>
      <c r="CN85" s="34" t="str">
        <f ca="1">+IF(OFFSET('Sanitation Data'!$C$32,0,10*ROW('Sanitation Data'!C79))="","",OFFSET('Sanitation Data'!$C$32,0,10*ROW('Sanitation Data'!C79)))</f>
        <v/>
      </c>
      <c r="CO85" s="34" t="str">
        <f ca="1">+IF(OFFSET('Sanitation Data'!$C$33,0,10*ROW('Sanitation Data'!C79))="","",OFFSET('Sanitation Data'!$C$33,0,10*ROW('Sanitation Data'!C79)))</f>
        <v/>
      </c>
      <c r="CP85" s="34" t="str">
        <f ca="1">+IF(OFFSET('Sanitation Data'!$D$29,0,10*ROW('Sanitation Data'!D79))="","",OFFSET('Sanitation Data'!$D$29,0,10*ROW('Sanitation Data'!D79)))</f>
        <v/>
      </c>
      <c r="CQ85" s="34" t="str">
        <f ca="1">+IF(OFFSET('Sanitation Data'!$D$30,0,10*ROW('Sanitation Data'!D79))="","",OFFSET('Sanitation Data'!$D$30,0,10*ROW('Sanitation Data'!D79)))</f>
        <v/>
      </c>
      <c r="CR85" s="34" t="str">
        <f ca="1">+IF(OFFSET('Sanitation Data'!$D$31,0,10*ROW('Sanitation Data'!D79))="","",OFFSET('Sanitation Data'!$D$31,0,10*ROW('Sanitation Data'!D79)))</f>
        <v/>
      </c>
      <c r="CS85" s="34" t="str">
        <f ca="1">+IF(OFFSET('Sanitation Data'!$D$32,0,10*ROW('Sanitation Data'!D79))="","",OFFSET('Sanitation Data'!$D$32,0,10*ROW('Sanitation Data'!D79)))</f>
        <v/>
      </c>
      <c r="CT85" s="34" t="str">
        <f ca="1">+IF(OFFSET('Sanitation Data'!$D$33,0,10*ROW('Sanitation Data'!D79))="","",OFFSET('Sanitation Data'!$D$33,0,10*ROW('Sanitation Data'!D79)))</f>
        <v/>
      </c>
      <c r="CU85" s="34" t="str">
        <f ca="1">+IF(OFFSET('Sanitation Data'!$E$29,0,10*ROW('Sanitation Data'!E79))="","",OFFSET('Sanitation Data'!$E$29,0,10*ROW('Sanitation Data'!E79)))</f>
        <v/>
      </c>
      <c r="CV85" s="34" t="str">
        <f ca="1">+IF(OFFSET('Sanitation Data'!$E$30,0,10*ROW('Sanitation Data'!E79))="","",OFFSET('Sanitation Data'!$E$30,0,10*ROW('Sanitation Data'!E79)))</f>
        <v/>
      </c>
      <c r="CW85" s="34" t="str">
        <f ca="1">+IF(OFFSET('Sanitation Data'!$E$31,0,10*ROW('Sanitation Data'!E79))="","",OFFSET('Sanitation Data'!$E$31,0,10*ROW('Sanitation Data'!E79)))</f>
        <v/>
      </c>
      <c r="CX85" s="34" t="str">
        <f ca="1">+IF(OFFSET('Sanitation Data'!$E$32,0,10*ROW('Sanitation Data'!E79))="","",OFFSET('Sanitation Data'!$E$32,0,10*ROW('Sanitation Data'!E79)))</f>
        <v/>
      </c>
      <c r="CY85" s="34" t="str">
        <f ca="1">+IF(OFFSET('Sanitation Data'!$E$33,0,10*ROW('Sanitation Data'!E79))="","",OFFSET('Sanitation Data'!$E$33,0,10*ROW('Sanitation Data'!E79)))</f>
        <v/>
      </c>
      <c r="CZ85" s="34" t="str">
        <f ca="1">+IF(OFFSET('Sanitation Data'!$F$29,0,10*ROW('Sanitation Data'!F79))="","",OFFSET('Sanitation Data'!$F$29,0,10*ROW('Sanitation Data'!F79)))</f>
        <v/>
      </c>
      <c r="DA85" s="34" t="str">
        <f ca="1">+IF(OFFSET('Sanitation Data'!$F$30,0,10*ROW('Sanitation Data'!F79))="","",OFFSET('Sanitation Data'!$F$30,0,10*ROW('Sanitation Data'!F79)))</f>
        <v/>
      </c>
      <c r="DB85" s="34" t="str">
        <f ca="1">+IF(OFFSET('Sanitation Data'!$F$31,0,10*ROW('Sanitation Data'!F79))="","",OFFSET('Sanitation Data'!$F$31,0,10*ROW('Sanitation Data'!F79)))</f>
        <v/>
      </c>
      <c r="DC85" s="34" t="str">
        <f ca="1">+IF(OFFSET('Sanitation Data'!$F$32,0,10*ROW('Sanitation Data'!F79))="","",OFFSET('Sanitation Data'!$F$32,0,10*ROW('Sanitation Data'!F79)))</f>
        <v/>
      </c>
      <c r="DD85" s="34" t="str">
        <f ca="1">+IF(OFFSET('Sanitation Data'!$F$33,0,10*ROW('Sanitation Data'!F79))="","",OFFSET('Sanitation Data'!$F$33,0,10*ROW('Sanitation Data'!F79)))</f>
        <v/>
      </c>
      <c r="DE85" s="34" t="str">
        <f ca="1">+IF(OFFSET('Sanitation Data'!$G$29,0,10*ROW('Sanitation Data'!G79))="","",OFFSET('Sanitation Data'!$G$29,0,10*ROW('Sanitation Data'!G79)))</f>
        <v/>
      </c>
      <c r="DF85" s="34" t="str">
        <f ca="1">+IF(OFFSET('Sanitation Data'!$G$30,0,10*ROW('Sanitation Data'!G79))="","",OFFSET('Sanitation Data'!$G$30,0,10*ROW('Sanitation Data'!G79)))</f>
        <v/>
      </c>
      <c r="DG85" s="34" t="str">
        <f ca="1">+IF(OFFSET('Sanitation Data'!$G$31,0,10*ROW('Sanitation Data'!G79))="","",OFFSET('Sanitation Data'!$G$31,0,10*ROW('Sanitation Data'!G79)))</f>
        <v/>
      </c>
      <c r="DH85" s="34" t="str">
        <f ca="1">+IF(OFFSET('Sanitation Data'!$G$32,0,10*ROW('Sanitation Data'!G79))="","",OFFSET('Sanitation Data'!$G$32,0,10*ROW('Sanitation Data'!G79)))</f>
        <v/>
      </c>
      <c r="DI85" s="34" t="str">
        <f ca="1">+IF(OFFSET('Sanitation Data'!$G$33,0,10*ROW('Sanitation Data'!G79))="","",OFFSET('Sanitation Data'!$G$33,0,10*ROW('Sanitation Data'!G79)))</f>
        <v/>
      </c>
      <c r="DJ85" s="34" t="str">
        <f ca="1">+IF(OFFSET('Sanitation Data'!$H$29,0,10*ROW('Sanitation Data'!H79))="","",OFFSET('Sanitation Data'!$H$29,0,10*ROW('Sanitation Data'!H79)))</f>
        <v/>
      </c>
      <c r="DK85" s="34" t="str">
        <f ca="1">+IF(OFFSET('Sanitation Data'!$H$30,0,10*ROW('Sanitation Data'!H79))="","",OFFSET('Sanitation Data'!$H$30,0,10*ROW('Sanitation Data'!H79)))</f>
        <v/>
      </c>
      <c r="DL85" s="34" t="str">
        <f ca="1">+IF(OFFSET('Sanitation Data'!$H$31,0,10*ROW('Sanitation Data'!H79))="","",OFFSET('Sanitation Data'!$H$31,0,10*ROW('Sanitation Data'!H79)))</f>
        <v/>
      </c>
      <c r="DM85" s="34" t="str">
        <f ca="1">+IF(OFFSET('Sanitation Data'!$H$32,0,10*ROW('Sanitation Data'!H79))="","",OFFSET('Sanitation Data'!$H$32,0,10*ROW('Sanitation Data'!H79)))</f>
        <v/>
      </c>
      <c r="DN85" s="34" t="str">
        <f ca="1">+IF(OFFSET('Sanitation Data'!$H$33,0,10*ROW('Sanitation Data'!H79))="","",OFFSET('Sanitation Data'!$H$33,0,10*ROW('Sanitation Data'!H79)))</f>
        <v/>
      </c>
      <c r="DO85" s="34" t="str">
        <f ca="1">+IF(OFFSET('Hygiene Data'!$C$12,0,10*ROW('Hygiene Data'!C79))="","",OFFSET('Hygiene Data'!$C$12,0,10*ROW('Hygiene Data'!C79)))</f>
        <v/>
      </c>
      <c r="DP85" s="34" t="str">
        <f ca="1">+IF(OFFSET('Hygiene Data'!$C$13,0,10*ROW('Hygiene Data'!C79))="","",OFFSET('Hygiene Data'!$C$13,0,10*ROW('Hygiene Data'!C79)))</f>
        <v/>
      </c>
      <c r="DQ85" s="34" t="str">
        <f ca="1">+IF(OFFSET('Hygiene Data'!$C$14,0,10*ROW('Hygiene Data'!C79))="","",OFFSET('Hygiene Data'!$C$14,0,10*ROW('Hygiene Data'!C79)))</f>
        <v/>
      </c>
      <c r="DR85" s="34" t="str">
        <f ca="1">+IF(OFFSET('Hygiene Data'!$D$12,0,10*ROW('Hygiene Data'!D79))="","",OFFSET('Hygiene Data'!$D$12,0,10*ROW('Hygiene Data'!D79)))</f>
        <v/>
      </c>
      <c r="DS85" s="34" t="str">
        <f ca="1">+IF(OFFSET('Hygiene Data'!$D$13,0,10*ROW('Hygiene Data'!D79))="","",OFFSET('Hygiene Data'!$D$13,0,10*ROW('Hygiene Data'!D79)))</f>
        <v/>
      </c>
      <c r="DT85" s="34" t="str">
        <f ca="1">+IF(OFFSET('Hygiene Data'!$D$14,0,10*ROW('Hygiene Data'!D79))="","",OFFSET('Hygiene Data'!$D$14,0,10*ROW('Hygiene Data'!D79)))</f>
        <v/>
      </c>
      <c r="DU85" s="34" t="str">
        <f ca="1">+IF(OFFSET('Hygiene Data'!$E$12,0,10*ROW('Hygiene Data'!E79))="","",OFFSET('Hygiene Data'!$E$12,0,10*ROW('Hygiene Data'!E79)))</f>
        <v/>
      </c>
      <c r="DV85" s="34" t="str">
        <f ca="1">+IF(OFFSET('Hygiene Data'!$E$13,0,10*ROW('Hygiene Data'!E79))="","",OFFSET('Hygiene Data'!$E$13,0,10*ROW('Hygiene Data'!E79)))</f>
        <v/>
      </c>
      <c r="DW85" s="34" t="str">
        <f ca="1">+IF(OFFSET('Hygiene Data'!$E$14,0,10*ROW('Hygiene Data'!E79))="","",OFFSET('Hygiene Data'!$E$14,0,10*ROW('Hygiene Data'!E79)))</f>
        <v/>
      </c>
      <c r="DX85" s="34" t="str">
        <f ca="1">+IF(OFFSET('Hygiene Data'!$F$12,0,10*ROW('Hygiene Data'!F79))="","",OFFSET('Hygiene Data'!$F$12,0,10*ROW('Hygiene Data'!F79)))</f>
        <v/>
      </c>
      <c r="DY85" s="34" t="str">
        <f ca="1">+IF(OFFSET('Hygiene Data'!$F$13,0,10*ROW('Hygiene Data'!F79))="","",OFFSET('Hygiene Data'!$F$13,0,10*ROW('Hygiene Data'!F79)))</f>
        <v/>
      </c>
      <c r="DZ85" s="34" t="str">
        <f ca="1">+IF(OFFSET('Hygiene Data'!$F$14,0,10*ROW('Hygiene Data'!F79))="","",OFFSET('Hygiene Data'!$F$14,0,10*ROW('Hygiene Data'!F79)))</f>
        <v/>
      </c>
      <c r="EA85" s="34" t="str">
        <f ca="1">+IF(OFFSET('Hygiene Data'!$G$12,0,10*ROW('Hygiene Data'!G79))="","",OFFSET('Hygiene Data'!$G$12,0,10*ROW('Hygiene Data'!G79)))</f>
        <v/>
      </c>
      <c r="EB85" s="34" t="str">
        <f ca="1">+IF(OFFSET('Hygiene Data'!$G$13,0,10*ROW('Hygiene Data'!G79))="","",OFFSET('Hygiene Data'!$G$13,0,10*ROW('Hygiene Data'!G79)))</f>
        <v/>
      </c>
      <c r="EC85" s="34" t="str">
        <f ca="1">+IF(OFFSET('Hygiene Data'!$G$14,0,10*ROW('Hygiene Data'!G79))="","",OFFSET('Hygiene Data'!$G$14,0,10*ROW('Hygiene Data'!G79)))</f>
        <v/>
      </c>
      <c r="ED85" s="34" t="str">
        <f ca="1">+IF(OFFSET('Hygiene Data'!$H$12,0,10*ROW('Hygiene Data'!H79))="","",OFFSET('Hygiene Data'!$H$12,0,10*ROW('Hygiene Data'!H79)))</f>
        <v/>
      </c>
      <c r="EE85" s="34" t="str">
        <f ca="1">+IF(OFFSET('Hygiene Data'!$H$13,0,10*ROW('Hygiene Data'!H79))="","",OFFSET('Hygiene Data'!$H$13,0,10*ROW('Hygiene Data'!H79)))</f>
        <v/>
      </c>
      <c r="EF85" s="34" t="str">
        <f ca="1">+IF(OFFSET('Hygiene Data'!$H$14,0,10*ROW('Hygiene Data'!H79))="","",OFFSET('Hygiene Data'!$H$14,0,10*ROW('Hygiene Data'!H79)))</f>
        <v/>
      </c>
    </row>
    <row r="86" spans="1:136" x14ac:dyDescent="0.25">
      <c r="A86" s="57" t="str">
        <f ca="1">+IF(OFFSET('Water Data'!$B$1,0,10*ROW('Water Data'!B83))="","",OFFSET('Water Data'!$B$1,0,10*ROW('Water Data'!B83)))</f>
        <v/>
      </c>
      <c r="B86" s="57" t="str">
        <f ca="1">+IF(OFFSET('Water Data'!$A$3,0,10*ROW('Water Data'!A83))="","",OFFSET('Water Data'!$A$3,0,10*ROW('Water Data'!A83)))</f>
        <v/>
      </c>
      <c r="C86" s="57" t="str">
        <f ca="1">+IF(OFFSET('Water Data'!$C$3,0,10*ROW('Water Data'!C83))="","",OFFSET('Water Data'!$C$3,0,10*ROW('Water Data'!C83)))</f>
        <v/>
      </c>
      <c r="D86" s="248" t="e">
        <f ca="1">+IF(AND(ISNUMBER(OFFSET('Water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8" t="e">
        <f ca="1">+IF(AND(ISNUMBER(OFFSET('Water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8" t="e">
        <f ca="1">+IF(AND(ISNUMBER(OFFSET('Water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8" t="e">
        <f ca="1">+IF(AND(ISNUMBER(OFFSET('Water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8" t="e">
        <f ca="1">+IF(AND(ISNUMBER(OFFSET('Water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8" t="e">
        <f ca="1">+IF(AND(ISNUMBER(OFFSET('Water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8" t="e">
        <f ca="1">+IF(AND(ISNUMBER(OFFSET('Water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8" t="e">
        <f ca="1">+IF(AND(ISNUMBER(OFFSET('Water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8" t="e">
        <f ca="1">+IF(AND(ISNUMBER(OFFSET('Water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8" t="e">
        <f ca="1">+IF(AND(ISNUMBER(OFFSET('Water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8" t="e">
        <f ca="1">+IF(AND(ISNUMBER(OFFSET('Water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8" t="e">
        <f ca="1">+IF(AND(ISNUMBER(OFFSET('Water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8" t="e">
        <f ca="1">+IF(AND(ISNUMBER(OFFSET('Water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8" t="e">
        <f ca="1">+IF(AND(ISNUMBER(OFFSET('Water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8" t="e">
        <f ca="1">+IF(AND(ISNUMBER(OFFSET('Water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8" t="e">
        <f ca="1">+IF(AND(ISNUMBER(OFFSET('Water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8" t="e">
        <f ca="1">+IF(AND(ISNUMBER(OFFSET('Water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8" t="e">
        <f ca="1">+IF(AND(ISNUMBER(OFFSET('Water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9" t="e">
        <f ca="1">+IF(AND(ISNUMBER(OFFSET('Sanitation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9" t="e">
        <f ca="1">+IF(AND(ISNUMBER(OFFSET('Sanitation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9" t="e">
        <f ca="1">+IF(AND(ISNUMBER(OFFSET('Sanitation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9" t="e">
        <f ca="1">+IF(AND(ISNUMBER(OFFSET('Sanitation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9" t="e">
        <f ca="1">+IF(AND(ISNUMBER(OFFSET('Sanitation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9" t="e">
        <f ca="1">+IF(AND(ISNUMBER(OFFSET('Sanitation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9" t="e">
        <f ca="1">+IF(AND(ISNUMBER(OFFSET('Sanitation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9" t="e">
        <f ca="1">+IF(AND(ISNUMBER(OFFSET('Sanitation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9" t="e">
        <f ca="1">+IF(AND(ISNUMBER(OFFSET('Sanitation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9" t="e">
        <f ca="1">+IF(AND(ISNUMBER(OFFSET('Sanitation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9" t="e">
        <f ca="1">+IF(AND(ISNUMBER(OFFSET('Sanitation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9" t="e">
        <f ca="1">+IF(AND(ISNUMBER(OFFSET('Sanitation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9" t="e">
        <f ca="1">+IF(AND(ISNUMBER(OFFSET('Sanitation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9" t="e">
        <f ca="1">+IF(AND(ISNUMBER(OFFSET('Sanitation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9" t="e">
        <f ca="1">+IF(AND(ISNUMBER(OFFSET('Sanitation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9" t="e">
        <f ca="1">+IF(AND(ISNUMBER(OFFSET('Sanitation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9" t="e">
        <f ca="1">+IF(AND(ISNUMBER(OFFSET('Sanitation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9" t="e">
        <f ca="1">+IF(AND(ISNUMBER(OFFSET('Sanitation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9" t="e">
        <f ca="1">+IF(AND(ISNUMBER(OFFSET('Sanitation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9" t="e">
        <f ca="1">+IF(AND(ISNUMBER(OFFSET('Sanitation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9" t="e">
        <f ca="1">+IF(AND(ISNUMBER(OFFSET('Sanitation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9" t="e">
        <f ca="1">+IF(AND(ISNUMBER(OFFSET('Sanitation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9" t="e">
        <f ca="1">+IF(AND(ISNUMBER(OFFSET('Sanitation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9" t="e">
        <f ca="1">+IF(AND(ISNUMBER(OFFSET('Sanitation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9" t="e">
        <f ca="1">+IF(AND(ISNUMBER(OFFSET('Sanitation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9" t="e">
        <f ca="1">+IF(AND(ISNUMBER(OFFSET('Sanitation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9" t="e">
        <f ca="1">+IF(AND(ISNUMBER(OFFSET('Sanitation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9" t="e">
        <f ca="1">+IF(AND(ISNUMBER(OFFSET('Sanitation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9" t="e">
        <f ca="1">+IF(AND(ISNUMBER(OFFSET('Sanitation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9" t="e">
        <f ca="1">+IF(AND(ISNUMBER(OFFSET('Sanitation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0" t="e">
        <f ca="1">+IF(AND(ISNUMBER(OFFSET('Hygiene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0" t="e">
        <f ca="1">+IF(AND(ISNUMBER(OFFSET('Hygiene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0" t="e">
        <f ca="1">+IF(AND(ISNUMBER(OFFSET('Hygiene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0" t="e">
        <f ca="1">+IF(AND(ISNUMBER(OFFSET('Hygiene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0" t="e">
        <f ca="1">+IF(AND(ISNUMBER(OFFSET('Hygiene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0" t="e">
        <f ca="1">+IF(AND(ISNUMBER(OFFSET('Hygiene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0" t="e">
        <f ca="1">+IF(AND(ISNUMBER(OFFSET('Hygiene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0" t="e">
        <f ca="1">+IF(AND(ISNUMBER(OFFSET('Hygiene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0" t="e">
        <f ca="1">+IF(AND(ISNUMBER(OFFSET('Hygiene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0" t="e">
        <f ca="1">+IF(AND(ISNUMBER(OFFSET('Hygiene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0" t="e">
        <f ca="1">+IF(AND(ISNUMBER(OFFSET('Hygiene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0" t="e">
        <f ca="1">+IF(AND(ISNUMBER(OFFSET('Hygiene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0" t="e">
        <f ca="1">+IF(AND(ISNUMBER(OFFSET('Hygiene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0" t="e">
        <f ca="1">+IF(AND(ISNUMBER(OFFSET('Hygiene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0" t="e">
        <f ca="1">+IF(AND(ISNUMBER(OFFSET('Hygiene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0" t="e">
        <f ca="1">+IF(AND(ISNUMBER(OFFSET('Hygiene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0" t="e">
        <f ca="1">+IF(AND(ISNUMBER(OFFSET('Hygiene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0" t="e">
        <f ca="1">+IF(AND(ISNUMBER(OFFSET('Hygiene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1">+IF(OFFSET('Water Data'!$C$28,0,10*ROW('Water Data'!C80))="","",OFFSET('Water Data'!$C$28,0,10*ROW('Water Data'!C80)))</f>
        <v/>
      </c>
      <c r="BT86" s="34" t="str">
        <f ca="1">+IF(OFFSET('Water Data'!$C$29,0,10*ROW('Water Data'!C80))="","",OFFSET('Water Data'!$C$29,0,10*ROW('Water Data'!C80)))</f>
        <v/>
      </c>
      <c r="BU86" s="34" t="str">
        <f ca="1">+IF(OFFSET('Water Data'!$C$30,0,10*ROW('Water Data'!C80))="","",OFFSET('Water Data'!$C$30,0,10*ROW('Water Data'!C80)))</f>
        <v/>
      </c>
      <c r="BV86" s="34" t="str">
        <f ca="1">+IF(OFFSET('Water Data'!$D$28,0,10*ROW('Water Data'!D80))="","",OFFSET('Water Data'!$D$28,0,10*ROW('Water Data'!D80)))</f>
        <v/>
      </c>
      <c r="BW86" s="34" t="str">
        <f ca="1">+IF(OFFSET('Water Data'!$D$29,0,10*ROW('Water Data'!D80))="","",OFFSET('Water Data'!$D$29,0,10*ROW('Water Data'!D80)))</f>
        <v/>
      </c>
      <c r="BX86" s="34" t="str">
        <f ca="1">+IF(OFFSET('Water Data'!$D$30,0,10*ROW('Water Data'!D80))="","",OFFSET('Water Data'!$D$30,0,10*ROW('Water Data'!D80)))</f>
        <v/>
      </c>
      <c r="BY86" s="34" t="str">
        <f ca="1">+IF(OFFSET('Water Data'!$E$28,0,10*ROW('Water Data'!E80))="","",OFFSET('Water Data'!$E$28,0,10*ROW('Water Data'!E80)))</f>
        <v/>
      </c>
      <c r="BZ86" s="34" t="str">
        <f ca="1">+IF(OFFSET('Water Data'!$E$29,0,10*ROW('Water Data'!E80))="","",OFFSET('Water Data'!$E$29,0,10*ROW('Water Data'!E80)))</f>
        <v/>
      </c>
      <c r="CA86" s="34" t="str">
        <f ca="1">+IF(OFFSET('Water Data'!$E$30,0,10*ROW('Water Data'!E80))="","",OFFSET('Water Data'!$E$30,0,10*ROW('Water Data'!E80)))</f>
        <v/>
      </c>
      <c r="CB86" s="34" t="str">
        <f ca="1">+IF(OFFSET('Water Data'!$F$28,0,10*ROW('Water Data'!F80))="","",OFFSET('Water Data'!$F$28,0,10*ROW('Water Data'!F80)))</f>
        <v/>
      </c>
      <c r="CC86" s="34" t="str">
        <f ca="1">+IF(OFFSET('Water Data'!$F$29,0,10*ROW('Water Data'!F80))="","",OFFSET('Water Data'!$F$29,0,10*ROW('Water Data'!F80)))</f>
        <v/>
      </c>
      <c r="CD86" s="34" t="str">
        <f ca="1">+IF(OFFSET('Water Data'!$F$30,0,10*ROW('Water Data'!F80))="","",OFFSET('Water Data'!$F$30,0,10*ROW('Water Data'!F80)))</f>
        <v/>
      </c>
      <c r="CE86" s="34" t="str">
        <f ca="1">+IF(OFFSET('Water Data'!$G$28,0,10*ROW('Water Data'!G80))="","",OFFSET('Water Data'!$G$28,0,10*ROW('Water Data'!G80)))</f>
        <v/>
      </c>
      <c r="CF86" s="34" t="str">
        <f ca="1">+IF(OFFSET('Water Data'!$G$29,0,10*ROW('Water Data'!G80))="","",OFFSET('Water Data'!$G$29,0,10*ROW('Water Data'!G80)))</f>
        <v/>
      </c>
      <c r="CG86" s="34" t="str">
        <f ca="1">+IF(OFFSET('Water Data'!$G$30,0,10*ROW('Water Data'!G80))="","",OFFSET('Water Data'!$G$30,0,10*ROW('Water Data'!G80)))</f>
        <v/>
      </c>
      <c r="CH86" s="34" t="str">
        <f ca="1">+IF(OFFSET('Water Data'!$H$28,0,10*ROW('Water Data'!H80))="","",OFFSET('Water Data'!$H$28,0,10*ROW('Water Data'!H80)))</f>
        <v/>
      </c>
      <c r="CI86" s="34" t="str">
        <f ca="1">+IF(OFFSET('Water Data'!$H$29,0,10*ROW('Water Data'!H80))="","",OFFSET('Water Data'!$H$29,0,10*ROW('Water Data'!H80)))</f>
        <v/>
      </c>
      <c r="CJ86" s="34" t="str">
        <f ca="1">+IF(OFFSET('Water Data'!$H$30,0,10*ROW('Water Data'!H80))="","",OFFSET('Water Data'!$H$30,0,10*ROW('Water Data'!H80)))</f>
        <v/>
      </c>
      <c r="CK86" s="34" t="str">
        <f ca="1">+IF(OFFSET('Sanitation Data'!$C$29,0,10*ROW('Sanitation Data'!C80))="","",OFFSET('Sanitation Data'!$C$29,0,10*ROW('Sanitation Data'!C80)))</f>
        <v/>
      </c>
      <c r="CL86" s="34" t="str">
        <f ca="1">+IF(OFFSET('Sanitation Data'!$C$30,0,10*ROW('Sanitation Data'!C80))="","",OFFSET('Sanitation Data'!$C$30,0,10*ROW('Sanitation Data'!C80)))</f>
        <v/>
      </c>
      <c r="CM86" s="34" t="str">
        <f ca="1">+IF(OFFSET('Sanitation Data'!$C$31,0,10*ROW('Sanitation Data'!C80))="","",OFFSET('Sanitation Data'!$C$31,0,10*ROW('Sanitation Data'!C80)))</f>
        <v/>
      </c>
      <c r="CN86" s="34" t="str">
        <f ca="1">+IF(OFFSET('Sanitation Data'!$C$32,0,10*ROW('Sanitation Data'!C80))="","",OFFSET('Sanitation Data'!$C$32,0,10*ROW('Sanitation Data'!C80)))</f>
        <v/>
      </c>
      <c r="CO86" s="34" t="str">
        <f ca="1">+IF(OFFSET('Sanitation Data'!$C$33,0,10*ROW('Sanitation Data'!C80))="","",OFFSET('Sanitation Data'!$C$33,0,10*ROW('Sanitation Data'!C80)))</f>
        <v/>
      </c>
      <c r="CP86" s="34" t="str">
        <f ca="1">+IF(OFFSET('Sanitation Data'!$D$29,0,10*ROW('Sanitation Data'!D80))="","",OFFSET('Sanitation Data'!$D$29,0,10*ROW('Sanitation Data'!D80)))</f>
        <v/>
      </c>
      <c r="CQ86" s="34" t="str">
        <f ca="1">+IF(OFFSET('Sanitation Data'!$D$30,0,10*ROW('Sanitation Data'!D80))="","",OFFSET('Sanitation Data'!$D$30,0,10*ROW('Sanitation Data'!D80)))</f>
        <v/>
      </c>
      <c r="CR86" s="34" t="str">
        <f ca="1">+IF(OFFSET('Sanitation Data'!$D$31,0,10*ROW('Sanitation Data'!D80))="","",OFFSET('Sanitation Data'!$D$31,0,10*ROW('Sanitation Data'!D80)))</f>
        <v/>
      </c>
      <c r="CS86" s="34" t="str">
        <f ca="1">+IF(OFFSET('Sanitation Data'!$D$32,0,10*ROW('Sanitation Data'!D80))="","",OFFSET('Sanitation Data'!$D$32,0,10*ROW('Sanitation Data'!D80)))</f>
        <v/>
      </c>
      <c r="CT86" s="34" t="str">
        <f ca="1">+IF(OFFSET('Sanitation Data'!$D$33,0,10*ROW('Sanitation Data'!D80))="","",OFFSET('Sanitation Data'!$D$33,0,10*ROW('Sanitation Data'!D80)))</f>
        <v/>
      </c>
      <c r="CU86" s="34" t="str">
        <f ca="1">+IF(OFFSET('Sanitation Data'!$E$29,0,10*ROW('Sanitation Data'!E80))="","",OFFSET('Sanitation Data'!$E$29,0,10*ROW('Sanitation Data'!E80)))</f>
        <v/>
      </c>
      <c r="CV86" s="34" t="str">
        <f ca="1">+IF(OFFSET('Sanitation Data'!$E$30,0,10*ROW('Sanitation Data'!E80))="","",OFFSET('Sanitation Data'!$E$30,0,10*ROW('Sanitation Data'!E80)))</f>
        <v/>
      </c>
      <c r="CW86" s="34" t="str">
        <f ca="1">+IF(OFFSET('Sanitation Data'!$E$31,0,10*ROW('Sanitation Data'!E80))="","",OFFSET('Sanitation Data'!$E$31,0,10*ROW('Sanitation Data'!E80)))</f>
        <v/>
      </c>
      <c r="CX86" s="34" t="str">
        <f ca="1">+IF(OFFSET('Sanitation Data'!$E$32,0,10*ROW('Sanitation Data'!E80))="","",OFFSET('Sanitation Data'!$E$32,0,10*ROW('Sanitation Data'!E80)))</f>
        <v/>
      </c>
      <c r="CY86" s="34" t="str">
        <f ca="1">+IF(OFFSET('Sanitation Data'!$E$33,0,10*ROW('Sanitation Data'!E80))="","",OFFSET('Sanitation Data'!$E$33,0,10*ROW('Sanitation Data'!E80)))</f>
        <v/>
      </c>
      <c r="CZ86" s="34" t="str">
        <f ca="1">+IF(OFFSET('Sanitation Data'!$F$29,0,10*ROW('Sanitation Data'!F80))="","",OFFSET('Sanitation Data'!$F$29,0,10*ROW('Sanitation Data'!F80)))</f>
        <v/>
      </c>
      <c r="DA86" s="34" t="str">
        <f ca="1">+IF(OFFSET('Sanitation Data'!$F$30,0,10*ROW('Sanitation Data'!F80))="","",OFFSET('Sanitation Data'!$F$30,0,10*ROW('Sanitation Data'!F80)))</f>
        <v/>
      </c>
      <c r="DB86" s="34" t="str">
        <f ca="1">+IF(OFFSET('Sanitation Data'!$F$31,0,10*ROW('Sanitation Data'!F80))="","",OFFSET('Sanitation Data'!$F$31,0,10*ROW('Sanitation Data'!F80)))</f>
        <v/>
      </c>
      <c r="DC86" s="34" t="str">
        <f ca="1">+IF(OFFSET('Sanitation Data'!$F$32,0,10*ROW('Sanitation Data'!F80))="","",OFFSET('Sanitation Data'!$F$32,0,10*ROW('Sanitation Data'!F80)))</f>
        <v/>
      </c>
      <c r="DD86" s="34" t="str">
        <f ca="1">+IF(OFFSET('Sanitation Data'!$F$33,0,10*ROW('Sanitation Data'!F80))="","",OFFSET('Sanitation Data'!$F$33,0,10*ROW('Sanitation Data'!F80)))</f>
        <v/>
      </c>
      <c r="DE86" s="34" t="str">
        <f ca="1">+IF(OFFSET('Sanitation Data'!$G$29,0,10*ROW('Sanitation Data'!G80))="","",OFFSET('Sanitation Data'!$G$29,0,10*ROW('Sanitation Data'!G80)))</f>
        <v/>
      </c>
      <c r="DF86" s="34" t="str">
        <f ca="1">+IF(OFFSET('Sanitation Data'!$G$30,0,10*ROW('Sanitation Data'!G80))="","",OFFSET('Sanitation Data'!$G$30,0,10*ROW('Sanitation Data'!G80)))</f>
        <v/>
      </c>
      <c r="DG86" s="34" t="str">
        <f ca="1">+IF(OFFSET('Sanitation Data'!$G$31,0,10*ROW('Sanitation Data'!G80))="","",OFFSET('Sanitation Data'!$G$31,0,10*ROW('Sanitation Data'!G80)))</f>
        <v/>
      </c>
      <c r="DH86" s="34" t="str">
        <f ca="1">+IF(OFFSET('Sanitation Data'!$G$32,0,10*ROW('Sanitation Data'!G80))="","",OFFSET('Sanitation Data'!$G$32,0,10*ROW('Sanitation Data'!G80)))</f>
        <v/>
      </c>
      <c r="DI86" s="34" t="str">
        <f ca="1">+IF(OFFSET('Sanitation Data'!$G$33,0,10*ROW('Sanitation Data'!G80))="","",OFFSET('Sanitation Data'!$G$33,0,10*ROW('Sanitation Data'!G80)))</f>
        <v/>
      </c>
      <c r="DJ86" s="34" t="str">
        <f ca="1">+IF(OFFSET('Sanitation Data'!$H$29,0,10*ROW('Sanitation Data'!H80))="","",OFFSET('Sanitation Data'!$H$29,0,10*ROW('Sanitation Data'!H80)))</f>
        <v/>
      </c>
      <c r="DK86" s="34" t="str">
        <f ca="1">+IF(OFFSET('Sanitation Data'!$H$30,0,10*ROW('Sanitation Data'!H80))="","",OFFSET('Sanitation Data'!$H$30,0,10*ROW('Sanitation Data'!H80)))</f>
        <v/>
      </c>
      <c r="DL86" s="34" t="str">
        <f ca="1">+IF(OFFSET('Sanitation Data'!$H$31,0,10*ROW('Sanitation Data'!H80))="","",OFFSET('Sanitation Data'!$H$31,0,10*ROW('Sanitation Data'!H80)))</f>
        <v/>
      </c>
      <c r="DM86" s="34" t="str">
        <f ca="1">+IF(OFFSET('Sanitation Data'!$H$32,0,10*ROW('Sanitation Data'!H80))="","",OFFSET('Sanitation Data'!$H$32,0,10*ROW('Sanitation Data'!H80)))</f>
        <v/>
      </c>
      <c r="DN86" s="34" t="str">
        <f ca="1">+IF(OFFSET('Sanitation Data'!$H$33,0,10*ROW('Sanitation Data'!H80))="","",OFFSET('Sanitation Data'!$H$33,0,10*ROW('Sanitation Data'!H80)))</f>
        <v/>
      </c>
      <c r="DO86" s="34" t="str">
        <f ca="1">+IF(OFFSET('Hygiene Data'!$C$12,0,10*ROW('Hygiene Data'!C80))="","",OFFSET('Hygiene Data'!$C$12,0,10*ROW('Hygiene Data'!C80)))</f>
        <v/>
      </c>
      <c r="DP86" s="34" t="str">
        <f ca="1">+IF(OFFSET('Hygiene Data'!$C$13,0,10*ROW('Hygiene Data'!C80))="","",OFFSET('Hygiene Data'!$C$13,0,10*ROW('Hygiene Data'!C80)))</f>
        <v/>
      </c>
      <c r="DQ86" s="34" t="str">
        <f ca="1">+IF(OFFSET('Hygiene Data'!$C$14,0,10*ROW('Hygiene Data'!C80))="","",OFFSET('Hygiene Data'!$C$14,0,10*ROW('Hygiene Data'!C80)))</f>
        <v/>
      </c>
      <c r="DR86" s="34" t="str">
        <f ca="1">+IF(OFFSET('Hygiene Data'!$D$12,0,10*ROW('Hygiene Data'!D80))="","",OFFSET('Hygiene Data'!$D$12,0,10*ROW('Hygiene Data'!D80)))</f>
        <v/>
      </c>
      <c r="DS86" s="34" t="str">
        <f ca="1">+IF(OFFSET('Hygiene Data'!$D$13,0,10*ROW('Hygiene Data'!D80))="","",OFFSET('Hygiene Data'!$D$13,0,10*ROW('Hygiene Data'!D80)))</f>
        <v/>
      </c>
      <c r="DT86" s="34" t="str">
        <f ca="1">+IF(OFFSET('Hygiene Data'!$D$14,0,10*ROW('Hygiene Data'!D80))="","",OFFSET('Hygiene Data'!$D$14,0,10*ROW('Hygiene Data'!D80)))</f>
        <v/>
      </c>
      <c r="DU86" s="34" t="str">
        <f ca="1">+IF(OFFSET('Hygiene Data'!$E$12,0,10*ROW('Hygiene Data'!E80))="","",OFFSET('Hygiene Data'!$E$12,0,10*ROW('Hygiene Data'!E80)))</f>
        <v/>
      </c>
      <c r="DV86" s="34" t="str">
        <f ca="1">+IF(OFFSET('Hygiene Data'!$E$13,0,10*ROW('Hygiene Data'!E80))="","",OFFSET('Hygiene Data'!$E$13,0,10*ROW('Hygiene Data'!E80)))</f>
        <v/>
      </c>
      <c r="DW86" s="34" t="str">
        <f ca="1">+IF(OFFSET('Hygiene Data'!$E$14,0,10*ROW('Hygiene Data'!E80))="","",OFFSET('Hygiene Data'!$E$14,0,10*ROW('Hygiene Data'!E80)))</f>
        <v/>
      </c>
      <c r="DX86" s="34" t="str">
        <f ca="1">+IF(OFFSET('Hygiene Data'!$F$12,0,10*ROW('Hygiene Data'!F80))="","",OFFSET('Hygiene Data'!$F$12,0,10*ROW('Hygiene Data'!F80)))</f>
        <v/>
      </c>
      <c r="DY86" s="34" t="str">
        <f ca="1">+IF(OFFSET('Hygiene Data'!$F$13,0,10*ROW('Hygiene Data'!F80))="","",OFFSET('Hygiene Data'!$F$13,0,10*ROW('Hygiene Data'!F80)))</f>
        <v/>
      </c>
      <c r="DZ86" s="34" t="str">
        <f ca="1">+IF(OFFSET('Hygiene Data'!$F$14,0,10*ROW('Hygiene Data'!F80))="","",OFFSET('Hygiene Data'!$F$14,0,10*ROW('Hygiene Data'!F80)))</f>
        <v/>
      </c>
      <c r="EA86" s="34" t="str">
        <f ca="1">+IF(OFFSET('Hygiene Data'!$G$12,0,10*ROW('Hygiene Data'!G80))="","",OFFSET('Hygiene Data'!$G$12,0,10*ROW('Hygiene Data'!G80)))</f>
        <v/>
      </c>
      <c r="EB86" s="34" t="str">
        <f ca="1">+IF(OFFSET('Hygiene Data'!$G$13,0,10*ROW('Hygiene Data'!G80))="","",OFFSET('Hygiene Data'!$G$13,0,10*ROW('Hygiene Data'!G80)))</f>
        <v/>
      </c>
      <c r="EC86" s="34" t="str">
        <f ca="1">+IF(OFFSET('Hygiene Data'!$G$14,0,10*ROW('Hygiene Data'!G80))="","",OFFSET('Hygiene Data'!$G$14,0,10*ROW('Hygiene Data'!G80)))</f>
        <v/>
      </c>
      <c r="ED86" s="34" t="str">
        <f ca="1">+IF(OFFSET('Hygiene Data'!$H$12,0,10*ROW('Hygiene Data'!H80))="","",OFFSET('Hygiene Data'!$H$12,0,10*ROW('Hygiene Data'!H80)))</f>
        <v/>
      </c>
      <c r="EE86" s="34" t="str">
        <f ca="1">+IF(OFFSET('Hygiene Data'!$H$13,0,10*ROW('Hygiene Data'!H80))="","",OFFSET('Hygiene Data'!$H$13,0,10*ROW('Hygiene Data'!H80)))</f>
        <v/>
      </c>
      <c r="EF86" s="34" t="str">
        <f ca="1">+IF(OFFSET('Hygiene Data'!$H$14,0,10*ROW('Hygiene Data'!H80))="","",OFFSET('Hygiene Data'!$H$14,0,10*ROW('Hygiene Data'!H80)))</f>
        <v/>
      </c>
    </row>
    <row r="87" spans="1:136" x14ac:dyDescent="0.25">
      <c r="A87" s="57" t="str">
        <f ca="1">+IF(OFFSET('Water Data'!$B$1,0,10*ROW('Water Data'!B84))="","",OFFSET('Water Data'!$B$1,0,10*ROW('Water Data'!B84)))</f>
        <v/>
      </c>
      <c r="B87" s="57" t="str">
        <f ca="1">+IF(OFFSET('Water Data'!$A$3,0,10*ROW('Water Data'!A84))="","",OFFSET('Water Data'!$A$3,0,10*ROW('Water Data'!A84)))</f>
        <v/>
      </c>
      <c r="C87" s="57" t="str">
        <f ca="1">+IF(OFFSET('Water Data'!$C$3,0,10*ROW('Water Data'!C84))="","",OFFSET('Water Data'!$C$3,0,10*ROW('Water Data'!C84)))</f>
        <v/>
      </c>
      <c r="D87" s="248" t="e">
        <f ca="1">+IF(AND(ISNUMBER(OFFSET('Water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8" t="e">
        <f ca="1">+IF(AND(ISNUMBER(OFFSET('Water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8" t="e">
        <f ca="1">+IF(AND(ISNUMBER(OFFSET('Water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8" t="e">
        <f ca="1">+IF(AND(ISNUMBER(OFFSET('Water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8" t="e">
        <f ca="1">+IF(AND(ISNUMBER(OFFSET('Water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8" t="e">
        <f ca="1">+IF(AND(ISNUMBER(OFFSET('Water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8" t="e">
        <f ca="1">+IF(AND(ISNUMBER(OFFSET('Water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8" t="e">
        <f ca="1">+IF(AND(ISNUMBER(OFFSET('Water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8" t="e">
        <f ca="1">+IF(AND(ISNUMBER(OFFSET('Water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8" t="e">
        <f ca="1">+IF(AND(ISNUMBER(OFFSET('Water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8" t="e">
        <f ca="1">+IF(AND(ISNUMBER(OFFSET('Water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8" t="e">
        <f ca="1">+IF(AND(ISNUMBER(OFFSET('Water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8" t="e">
        <f ca="1">+IF(AND(ISNUMBER(OFFSET('Water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8" t="e">
        <f ca="1">+IF(AND(ISNUMBER(OFFSET('Water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8" t="e">
        <f ca="1">+IF(AND(ISNUMBER(OFFSET('Water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8" t="e">
        <f ca="1">+IF(AND(ISNUMBER(OFFSET('Water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8" t="e">
        <f ca="1">+IF(AND(ISNUMBER(OFFSET('Water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8" t="e">
        <f ca="1">+IF(AND(ISNUMBER(OFFSET('Water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9" t="e">
        <f ca="1">+IF(AND(ISNUMBER(OFFSET('Sanitation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9" t="e">
        <f ca="1">+IF(AND(ISNUMBER(OFFSET('Sanitation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9" t="e">
        <f ca="1">+IF(AND(ISNUMBER(OFFSET('Sanitation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9" t="e">
        <f ca="1">+IF(AND(ISNUMBER(OFFSET('Sanitation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9" t="e">
        <f ca="1">+IF(AND(ISNUMBER(OFFSET('Sanitation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9" t="e">
        <f ca="1">+IF(AND(ISNUMBER(OFFSET('Sanitation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9" t="e">
        <f ca="1">+IF(AND(ISNUMBER(OFFSET('Sanitation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9" t="e">
        <f ca="1">+IF(AND(ISNUMBER(OFFSET('Sanitation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9" t="e">
        <f ca="1">+IF(AND(ISNUMBER(OFFSET('Sanitation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9" t="e">
        <f ca="1">+IF(AND(ISNUMBER(OFFSET('Sanitation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9" t="e">
        <f ca="1">+IF(AND(ISNUMBER(OFFSET('Sanitation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9" t="e">
        <f ca="1">+IF(AND(ISNUMBER(OFFSET('Sanitation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9" t="e">
        <f ca="1">+IF(AND(ISNUMBER(OFFSET('Sanitation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9" t="e">
        <f ca="1">+IF(AND(ISNUMBER(OFFSET('Sanitation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9" t="e">
        <f ca="1">+IF(AND(ISNUMBER(OFFSET('Sanitation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9" t="e">
        <f ca="1">+IF(AND(ISNUMBER(OFFSET('Sanitation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9" t="e">
        <f ca="1">+IF(AND(ISNUMBER(OFFSET('Sanitation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9" t="e">
        <f ca="1">+IF(AND(ISNUMBER(OFFSET('Sanitation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9" t="e">
        <f ca="1">+IF(AND(ISNUMBER(OFFSET('Sanitation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9" t="e">
        <f ca="1">+IF(AND(ISNUMBER(OFFSET('Sanitation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9" t="e">
        <f ca="1">+IF(AND(ISNUMBER(OFFSET('Sanitation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9" t="e">
        <f ca="1">+IF(AND(ISNUMBER(OFFSET('Sanitation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9" t="e">
        <f ca="1">+IF(AND(ISNUMBER(OFFSET('Sanitation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9" t="e">
        <f ca="1">+IF(AND(ISNUMBER(OFFSET('Sanitation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9" t="e">
        <f ca="1">+IF(AND(ISNUMBER(OFFSET('Sanitation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9" t="e">
        <f ca="1">+IF(AND(ISNUMBER(OFFSET('Sanitation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9" t="e">
        <f ca="1">+IF(AND(ISNUMBER(OFFSET('Sanitation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9" t="e">
        <f ca="1">+IF(AND(ISNUMBER(OFFSET('Sanitation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9" t="e">
        <f ca="1">+IF(AND(ISNUMBER(OFFSET('Sanitation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9" t="e">
        <f ca="1">+IF(AND(ISNUMBER(OFFSET('Sanitation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0" t="e">
        <f ca="1">+IF(AND(ISNUMBER(OFFSET('Hygiene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0" t="e">
        <f ca="1">+IF(AND(ISNUMBER(OFFSET('Hygiene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0" t="e">
        <f ca="1">+IF(AND(ISNUMBER(OFFSET('Hygiene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0" t="e">
        <f ca="1">+IF(AND(ISNUMBER(OFFSET('Hygiene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0" t="e">
        <f ca="1">+IF(AND(ISNUMBER(OFFSET('Hygiene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0" t="e">
        <f ca="1">+IF(AND(ISNUMBER(OFFSET('Hygiene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0" t="e">
        <f ca="1">+IF(AND(ISNUMBER(OFFSET('Hygiene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0" t="e">
        <f ca="1">+IF(AND(ISNUMBER(OFFSET('Hygiene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0" t="e">
        <f ca="1">+IF(AND(ISNUMBER(OFFSET('Hygiene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0" t="e">
        <f ca="1">+IF(AND(ISNUMBER(OFFSET('Hygiene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0" t="e">
        <f ca="1">+IF(AND(ISNUMBER(OFFSET('Hygiene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0" t="e">
        <f ca="1">+IF(AND(ISNUMBER(OFFSET('Hygiene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0" t="e">
        <f ca="1">+IF(AND(ISNUMBER(OFFSET('Hygiene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0" t="e">
        <f ca="1">+IF(AND(ISNUMBER(OFFSET('Hygiene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0" t="e">
        <f ca="1">+IF(AND(ISNUMBER(OFFSET('Hygiene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0" t="e">
        <f ca="1">+IF(AND(ISNUMBER(OFFSET('Hygiene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0" t="e">
        <f ca="1">+IF(AND(ISNUMBER(OFFSET('Hygiene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0" t="e">
        <f ca="1">+IF(AND(ISNUMBER(OFFSET('Hygiene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1">+IF(OFFSET('Water Data'!$C$28,0,10*ROW('Water Data'!C81))="","",OFFSET('Water Data'!$C$28,0,10*ROW('Water Data'!C81)))</f>
        <v/>
      </c>
      <c r="BT87" s="34" t="str">
        <f ca="1">+IF(OFFSET('Water Data'!$C$29,0,10*ROW('Water Data'!C81))="","",OFFSET('Water Data'!$C$29,0,10*ROW('Water Data'!C81)))</f>
        <v/>
      </c>
      <c r="BU87" s="34" t="str">
        <f ca="1">+IF(OFFSET('Water Data'!$C$30,0,10*ROW('Water Data'!C81))="","",OFFSET('Water Data'!$C$30,0,10*ROW('Water Data'!C81)))</f>
        <v/>
      </c>
      <c r="BV87" s="34" t="str">
        <f ca="1">+IF(OFFSET('Water Data'!$D$28,0,10*ROW('Water Data'!D81))="","",OFFSET('Water Data'!$D$28,0,10*ROW('Water Data'!D81)))</f>
        <v/>
      </c>
      <c r="BW87" s="34" t="str">
        <f ca="1">+IF(OFFSET('Water Data'!$D$29,0,10*ROW('Water Data'!D81))="","",OFFSET('Water Data'!$D$29,0,10*ROW('Water Data'!D81)))</f>
        <v/>
      </c>
      <c r="BX87" s="34" t="str">
        <f ca="1">+IF(OFFSET('Water Data'!$D$30,0,10*ROW('Water Data'!D81))="","",OFFSET('Water Data'!$D$30,0,10*ROW('Water Data'!D81)))</f>
        <v/>
      </c>
      <c r="BY87" s="34" t="str">
        <f ca="1">+IF(OFFSET('Water Data'!$E$28,0,10*ROW('Water Data'!E81))="","",OFFSET('Water Data'!$E$28,0,10*ROW('Water Data'!E81)))</f>
        <v/>
      </c>
      <c r="BZ87" s="34" t="str">
        <f ca="1">+IF(OFFSET('Water Data'!$E$29,0,10*ROW('Water Data'!E81))="","",OFFSET('Water Data'!$E$29,0,10*ROW('Water Data'!E81)))</f>
        <v/>
      </c>
      <c r="CA87" s="34" t="str">
        <f ca="1">+IF(OFFSET('Water Data'!$E$30,0,10*ROW('Water Data'!E81))="","",OFFSET('Water Data'!$E$30,0,10*ROW('Water Data'!E81)))</f>
        <v/>
      </c>
      <c r="CB87" s="34" t="str">
        <f ca="1">+IF(OFFSET('Water Data'!$F$28,0,10*ROW('Water Data'!F81))="","",OFFSET('Water Data'!$F$28,0,10*ROW('Water Data'!F81)))</f>
        <v/>
      </c>
      <c r="CC87" s="34" t="str">
        <f ca="1">+IF(OFFSET('Water Data'!$F$29,0,10*ROW('Water Data'!F81))="","",OFFSET('Water Data'!$F$29,0,10*ROW('Water Data'!F81)))</f>
        <v/>
      </c>
      <c r="CD87" s="34" t="str">
        <f ca="1">+IF(OFFSET('Water Data'!$F$30,0,10*ROW('Water Data'!F81))="","",OFFSET('Water Data'!$F$30,0,10*ROW('Water Data'!F81)))</f>
        <v/>
      </c>
      <c r="CE87" s="34" t="str">
        <f ca="1">+IF(OFFSET('Water Data'!$G$28,0,10*ROW('Water Data'!G81))="","",OFFSET('Water Data'!$G$28,0,10*ROW('Water Data'!G81)))</f>
        <v/>
      </c>
      <c r="CF87" s="34" t="str">
        <f ca="1">+IF(OFFSET('Water Data'!$G$29,0,10*ROW('Water Data'!G81))="","",OFFSET('Water Data'!$G$29,0,10*ROW('Water Data'!G81)))</f>
        <v/>
      </c>
      <c r="CG87" s="34" t="str">
        <f ca="1">+IF(OFFSET('Water Data'!$G$30,0,10*ROW('Water Data'!G81))="","",OFFSET('Water Data'!$G$30,0,10*ROW('Water Data'!G81)))</f>
        <v/>
      </c>
      <c r="CH87" s="34" t="str">
        <f ca="1">+IF(OFFSET('Water Data'!$H$28,0,10*ROW('Water Data'!H81))="","",OFFSET('Water Data'!$H$28,0,10*ROW('Water Data'!H81)))</f>
        <v/>
      </c>
      <c r="CI87" s="34" t="str">
        <f ca="1">+IF(OFFSET('Water Data'!$H$29,0,10*ROW('Water Data'!H81))="","",OFFSET('Water Data'!$H$29,0,10*ROW('Water Data'!H81)))</f>
        <v/>
      </c>
      <c r="CJ87" s="34" t="str">
        <f ca="1">+IF(OFFSET('Water Data'!$H$30,0,10*ROW('Water Data'!H81))="","",OFFSET('Water Data'!$H$30,0,10*ROW('Water Data'!H81)))</f>
        <v/>
      </c>
      <c r="CK87" s="34" t="str">
        <f ca="1">+IF(OFFSET('Sanitation Data'!$C$29,0,10*ROW('Sanitation Data'!C81))="","",OFFSET('Sanitation Data'!$C$29,0,10*ROW('Sanitation Data'!C81)))</f>
        <v/>
      </c>
      <c r="CL87" s="34" t="str">
        <f ca="1">+IF(OFFSET('Sanitation Data'!$C$30,0,10*ROW('Sanitation Data'!C81))="","",OFFSET('Sanitation Data'!$C$30,0,10*ROW('Sanitation Data'!C81)))</f>
        <v/>
      </c>
      <c r="CM87" s="34" t="str">
        <f ca="1">+IF(OFFSET('Sanitation Data'!$C$31,0,10*ROW('Sanitation Data'!C81))="","",OFFSET('Sanitation Data'!$C$31,0,10*ROW('Sanitation Data'!C81)))</f>
        <v/>
      </c>
      <c r="CN87" s="34" t="str">
        <f ca="1">+IF(OFFSET('Sanitation Data'!$C$32,0,10*ROW('Sanitation Data'!C81))="","",OFFSET('Sanitation Data'!$C$32,0,10*ROW('Sanitation Data'!C81)))</f>
        <v/>
      </c>
      <c r="CO87" s="34" t="str">
        <f ca="1">+IF(OFFSET('Sanitation Data'!$C$33,0,10*ROW('Sanitation Data'!C81))="","",OFFSET('Sanitation Data'!$C$33,0,10*ROW('Sanitation Data'!C81)))</f>
        <v/>
      </c>
      <c r="CP87" s="34" t="str">
        <f ca="1">+IF(OFFSET('Sanitation Data'!$D$29,0,10*ROW('Sanitation Data'!D81))="","",OFFSET('Sanitation Data'!$D$29,0,10*ROW('Sanitation Data'!D81)))</f>
        <v/>
      </c>
      <c r="CQ87" s="34" t="str">
        <f ca="1">+IF(OFFSET('Sanitation Data'!$D$30,0,10*ROW('Sanitation Data'!D81))="","",OFFSET('Sanitation Data'!$D$30,0,10*ROW('Sanitation Data'!D81)))</f>
        <v/>
      </c>
      <c r="CR87" s="34" t="str">
        <f ca="1">+IF(OFFSET('Sanitation Data'!$D$31,0,10*ROW('Sanitation Data'!D81))="","",OFFSET('Sanitation Data'!$D$31,0,10*ROW('Sanitation Data'!D81)))</f>
        <v/>
      </c>
      <c r="CS87" s="34" t="str">
        <f ca="1">+IF(OFFSET('Sanitation Data'!$D$32,0,10*ROW('Sanitation Data'!D81))="","",OFFSET('Sanitation Data'!$D$32,0,10*ROW('Sanitation Data'!D81)))</f>
        <v/>
      </c>
      <c r="CT87" s="34" t="str">
        <f ca="1">+IF(OFFSET('Sanitation Data'!$D$33,0,10*ROW('Sanitation Data'!D81))="","",OFFSET('Sanitation Data'!$D$33,0,10*ROW('Sanitation Data'!D81)))</f>
        <v/>
      </c>
      <c r="CU87" s="34" t="str">
        <f ca="1">+IF(OFFSET('Sanitation Data'!$E$29,0,10*ROW('Sanitation Data'!E81))="","",OFFSET('Sanitation Data'!$E$29,0,10*ROW('Sanitation Data'!E81)))</f>
        <v/>
      </c>
      <c r="CV87" s="34" t="str">
        <f ca="1">+IF(OFFSET('Sanitation Data'!$E$30,0,10*ROW('Sanitation Data'!E81))="","",OFFSET('Sanitation Data'!$E$30,0,10*ROW('Sanitation Data'!E81)))</f>
        <v/>
      </c>
      <c r="CW87" s="34" t="str">
        <f ca="1">+IF(OFFSET('Sanitation Data'!$E$31,0,10*ROW('Sanitation Data'!E81))="","",OFFSET('Sanitation Data'!$E$31,0,10*ROW('Sanitation Data'!E81)))</f>
        <v/>
      </c>
      <c r="CX87" s="34" t="str">
        <f ca="1">+IF(OFFSET('Sanitation Data'!$E$32,0,10*ROW('Sanitation Data'!E81))="","",OFFSET('Sanitation Data'!$E$32,0,10*ROW('Sanitation Data'!E81)))</f>
        <v/>
      </c>
      <c r="CY87" s="34" t="str">
        <f ca="1">+IF(OFFSET('Sanitation Data'!$E$33,0,10*ROW('Sanitation Data'!E81))="","",OFFSET('Sanitation Data'!$E$33,0,10*ROW('Sanitation Data'!E81)))</f>
        <v/>
      </c>
      <c r="CZ87" s="34" t="str">
        <f ca="1">+IF(OFFSET('Sanitation Data'!$F$29,0,10*ROW('Sanitation Data'!F81))="","",OFFSET('Sanitation Data'!$F$29,0,10*ROW('Sanitation Data'!F81)))</f>
        <v/>
      </c>
      <c r="DA87" s="34" t="str">
        <f ca="1">+IF(OFFSET('Sanitation Data'!$F$30,0,10*ROW('Sanitation Data'!F81))="","",OFFSET('Sanitation Data'!$F$30,0,10*ROW('Sanitation Data'!F81)))</f>
        <v/>
      </c>
      <c r="DB87" s="34" t="str">
        <f ca="1">+IF(OFFSET('Sanitation Data'!$F$31,0,10*ROW('Sanitation Data'!F81))="","",OFFSET('Sanitation Data'!$F$31,0,10*ROW('Sanitation Data'!F81)))</f>
        <v/>
      </c>
      <c r="DC87" s="34" t="str">
        <f ca="1">+IF(OFFSET('Sanitation Data'!$F$32,0,10*ROW('Sanitation Data'!F81))="","",OFFSET('Sanitation Data'!$F$32,0,10*ROW('Sanitation Data'!F81)))</f>
        <v/>
      </c>
      <c r="DD87" s="34" t="str">
        <f ca="1">+IF(OFFSET('Sanitation Data'!$F$33,0,10*ROW('Sanitation Data'!F81))="","",OFFSET('Sanitation Data'!$F$33,0,10*ROW('Sanitation Data'!F81)))</f>
        <v/>
      </c>
      <c r="DE87" s="34" t="str">
        <f ca="1">+IF(OFFSET('Sanitation Data'!$G$29,0,10*ROW('Sanitation Data'!G81))="","",OFFSET('Sanitation Data'!$G$29,0,10*ROW('Sanitation Data'!G81)))</f>
        <v/>
      </c>
      <c r="DF87" s="34" t="str">
        <f ca="1">+IF(OFFSET('Sanitation Data'!$G$30,0,10*ROW('Sanitation Data'!G81))="","",OFFSET('Sanitation Data'!$G$30,0,10*ROW('Sanitation Data'!G81)))</f>
        <v/>
      </c>
      <c r="DG87" s="34" t="str">
        <f ca="1">+IF(OFFSET('Sanitation Data'!$G$31,0,10*ROW('Sanitation Data'!G81))="","",OFFSET('Sanitation Data'!$G$31,0,10*ROW('Sanitation Data'!G81)))</f>
        <v/>
      </c>
      <c r="DH87" s="34" t="str">
        <f ca="1">+IF(OFFSET('Sanitation Data'!$G$32,0,10*ROW('Sanitation Data'!G81))="","",OFFSET('Sanitation Data'!$G$32,0,10*ROW('Sanitation Data'!G81)))</f>
        <v/>
      </c>
      <c r="DI87" s="34" t="str">
        <f ca="1">+IF(OFFSET('Sanitation Data'!$G$33,0,10*ROW('Sanitation Data'!G81))="","",OFFSET('Sanitation Data'!$G$33,0,10*ROW('Sanitation Data'!G81)))</f>
        <v/>
      </c>
      <c r="DJ87" s="34" t="str">
        <f ca="1">+IF(OFFSET('Sanitation Data'!$H$29,0,10*ROW('Sanitation Data'!H81))="","",OFFSET('Sanitation Data'!$H$29,0,10*ROW('Sanitation Data'!H81)))</f>
        <v/>
      </c>
      <c r="DK87" s="34" t="str">
        <f ca="1">+IF(OFFSET('Sanitation Data'!$H$30,0,10*ROW('Sanitation Data'!H81))="","",OFFSET('Sanitation Data'!$H$30,0,10*ROW('Sanitation Data'!H81)))</f>
        <v/>
      </c>
      <c r="DL87" s="34" t="str">
        <f ca="1">+IF(OFFSET('Sanitation Data'!$H$31,0,10*ROW('Sanitation Data'!H81))="","",OFFSET('Sanitation Data'!$H$31,0,10*ROW('Sanitation Data'!H81)))</f>
        <v/>
      </c>
      <c r="DM87" s="34" t="str">
        <f ca="1">+IF(OFFSET('Sanitation Data'!$H$32,0,10*ROW('Sanitation Data'!H81))="","",OFFSET('Sanitation Data'!$H$32,0,10*ROW('Sanitation Data'!H81)))</f>
        <v/>
      </c>
      <c r="DN87" s="34" t="str">
        <f ca="1">+IF(OFFSET('Sanitation Data'!$H$33,0,10*ROW('Sanitation Data'!H81))="","",OFFSET('Sanitation Data'!$H$33,0,10*ROW('Sanitation Data'!H81)))</f>
        <v/>
      </c>
      <c r="DO87" s="34" t="str">
        <f ca="1">+IF(OFFSET('Hygiene Data'!$C$12,0,10*ROW('Hygiene Data'!C81))="","",OFFSET('Hygiene Data'!$C$12,0,10*ROW('Hygiene Data'!C81)))</f>
        <v/>
      </c>
      <c r="DP87" s="34" t="str">
        <f ca="1">+IF(OFFSET('Hygiene Data'!$C$13,0,10*ROW('Hygiene Data'!C81))="","",OFFSET('Hygiene Data'!$C$13,0,10*ROW('Hygiene Data'!C81)))</f>
        <v/>
      </c>
      <c r="DQ87" s="34" t="str">
        <f ca="1">+IF(OFFSET('Hygiene Data'!$C$14,0,10*ROW('Hygiene Data'!C81))="","",OFFSET('Hygiene Data'!$C$14,0,10*ROW('Hygiene Data'!C81)))</f>
        <v/>
      </c>
      <c r="DR87" s="34" t="str">
        <f ca="1">+IF(OFFSET('Hygiene Data'!$D$12,0,10*ROW('Hygiene Data'!D81))="","",OFFSET('Hygiene Data'!$D$12,0,10*ROW('Hygiene Data'!D81)))</f>
        <v/>
      </c>
      <c r="DS87" s="34" t="str">
        <f ca="1">+IF(OFFSET('Hygiene Data'!$D$13,0,10*ROW('Hygiene Data'!D81))="","",OFFSET('Hygiene Data'!$D$13,0,10*ROW('Hygiene Data'!D81)))</f>
        <v/>
      </c>
      <c r="DT87" s="34" t="str">
        <f ca="1">+IF(OFFSET('Hygiene Data'!$D$14,0,10*ROW('Hygiene Data'!D81))="","",OFFSET('Hygiene Data'!$D$14,0,10*ROW('Hygiene Data'!D81)))</f>
        <v/>
      </c>
      <c r="DU87" s="34" t="str">
        <f ca="1">+IF(OFFSET('Hygiene Data'!$E$12,0,10*ROW('Hygiene Data'!E81))="","",OFFSET('Hygiene Data'!$E$12,0,10*ROW('Hygiene Data'!E81)))</f>
        <v/>
      </c>
      <c r="DV87" s="34" t="str">
        <f ca="1">+IF(OFFSET('Hygiene Data'!$E$13,0,10*ROW('Hygiene Data'!E81))="","",OFFSET('Hygiene Data'!$E$13,0,10*ROW('Hygiene Data'!E81)))</f>
        <v/>
      </c>
      <c r="DW87" s="34" t="str">
        <f ca="1">+IF(OFFSET('Hygiene Data'!$E$14,0,10*ROW('Hygiene Data'!E81))="","",OFFSET('Hygiene Data'!$E$14,0,10*ROW('Hygiene Data'!E81)))</f>
        <v/>
      </c>
      <c r="DX87" s="34" t="str">
        <f ca="1">+IF(OFFSET('Hygiene Data'!$F$12,0,10*ROW('Hygiene Data'!F81))="","",OFFSET('Hygiene Data'!$F$12,0,10*ROW('Hygiene Data'!F81)))</f>
        <v/>
      </c>
      <c r="DY87" s="34" t="str">
        <f ca="1">+IF(OFFSET('Hygiene Data'!$F$13,0,10*ROW('Hygiene Data'!F81))="","",OFFSET('Hygiene Data'!$F$13,0,10*ROW('Hygiene Data'!F81)))</f>
        <v/>
      </c>
      <c r="DZ87" s="34" t="str">
        <f ca="1">+IF(OFFSET('Hygiene Data'!$F$14,0,10*ROW('Hygiene Data'!F81))="","",OFFSET('Hygiene Data'!$F$14,0,10*ROW('Hygiene Data'!F81)))</f>
        <v/>
      </c>
      <c r="EA87" s="34" t="str">
        <f ca="1">+IF(OFFSET('Hygiene Data'!$G$12,0,10*ROW('Hygiene Data'!G81))="","",OFFSET('Hygiene Data'!$G$12,0,10*ROW('Hygiene Data'!G81)))</f>
        <v/>
      </c>
      <c r="EB87" s="34" t="str">
        <f ca="1">+IF(OFFSET('Hygiene Data'!$G$13,0,10*ROW('Hygiene Data'!G81))="","",OFFSET('Hygiene Data'!$G$13,0,10*ROW('Hygiene Data'!G81)))</f>
        <v/>
      </c>
      <c r="EC87" s="34" t="str">
        <f ca="1">+IF(OFFSET('Hygiene Data'!$G$14,0,10*ROW('Hygiene Data'!G81))="","",OFFSET('Hygiene Data'!$G$14,0,10*ROW('Hygiene Data'!G81)))</f>
        <v/>
      </c>
      <c r="ED87" s="34" t="str">
        <f ca="1">+IF(OFFSET('Hygiene Data'!$H$12,0,10*ROW('Hygiene Data'!H81))="","",OFFSET('Hygiene Data'!$H$12,0,10*ROW('Hygiene Data'!H81)))</f>
        <v/>
      </c>
      <c r="EE87" s="34" t="str">
        <f ca="1">+IF(OFFSET('Hygiene Data'!$H$13,0,10*ROW('Hygiene Data'!H81))="","",OFFSET('Hygiene Data'!$H$13,0,10*ROW('Hygiene Data'!H81)))</f>
        <v/>
      </c>
      <c r="EF87" s="34" t="str">
        <f ca="1">+IF(OFFSET('Hygiene Data'!$H$14,0,10*ROW('Hygiene Data'!H81))="","",OFFSET('Hygiene Data'!$H$14,0,10*ROW('Hygiene Data'!H81)))</f>
        <v/>
      </c>
    </row>
    <row r="88" spans="1:136" x14ac:dyDescent="0.25">
      <c r="A88" s="57" t="str">
        <f ca="1">+IF(OFFSET('Water Data'!$B$1,0,10*ROW('Water Data'!B85))="","",OFFSET('Water Data'!$B$1,0,10*ROW('Water Data'!B85)))</f>
        <v/>
      </c>
      <c r="B88" s="57" t="str">
        <f ca="1">+IF(OFFSET('Water Data'!$A$3,0,10*ROW('Water Data'!A85))="","",OFFSET('Water Data'!$A$3,0,10*ROW('Water Data'!A85)))</f>
        <v/>
      </c>
      <c r="C88" s="57" t="str">
        <f ca="1">+IF(OFFSET('Water Data'!$C$3,0,10*ROW('Water Data'!C85))="","",OFFSET('Water Data'!$C$3,0,10*ROW('Water Data'!C85)))</f>
        <v/>
      </c>
      <c r="D88" s="248" t="e">
        <f ca="1">+IF(AND(ISNUMBER(OFFSET('Water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8" t="e">
        <f ca="1">+IF(AND(ISNUMBER(OFFSET('Water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8" t="e">
        <f ca="1">+IF(AND(ISNUMBER(OFFSET('Water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8" t="e">
        <f ca="1">+IF(AND(ISNUMBER(OFFSET('Water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8" t="e">
        <f ca="1">+IF(AND(ISNUMBER(OFFSET('Water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8" t="e">
        <f ca="1">+IF(AND(ISNUMBER(OFFSET('Water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8" t="e">
        <f ca="1">+IF(AND(ISNUMBER(OFFSET('Water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8" t="e">
        <f ca="1">+IF(AND(ISNUMBER(OFFSET('Water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8" t="e">
        <f ca="1">+IF(AND(ISNUMBER(OFFSET('Water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8" t="e">
        <f ca="1">+IF(AND(ISNUMBER(OFFSET('Water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8" t="e">
        <f ca="1">+IF(AND(ISNUMBER(OFFSET('Water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8" t="e">
        <f ca="1">+IF(AND(ISNUMBER(OFFSET('Water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8" t="e">
        <f ca="1">+IF(AND(ISNUMBER(OFFSET('Water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8" t="e">
        <f ca="1">+IF(AND(ISNUMBER(OFFSET('Water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8" t="e">
        <f ca="1">+IF(AND(ISNUMBER(OFFSET('Water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8" t="e">
        <f ca="1">+IF(AND(ISNUMBER(OFFSET('Water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8" t="e">
        <f ca="1">+IF(AND(ISNUMBER(OFFSET('Water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8" t="e">
        <f ca="1">+IF(AND(ISNUMBER(OFFSET('Water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9" t="e">
        <f ca="1">+IF(AND(ISNUMBER(OFFSET('Sanitation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9" t="e">
        <f ca="1">+IF(AND(ISNUMBER(OFFSET('Sanitation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9" t="e">
        <f ca="1">+IF(AND(ISNUMBER(OFFSET('Sanitation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9" t="e">
        <f ca="1">+IF(AND(ISNUMBER(OFFSET('Sanitation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9" t="e">
        <f ca="1">+IF(AND(ISNUMBER(OFFSET('Sanitation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9" t="e">
        <f ca="1">+IF(AND(ISNUMBER(OFFSET('Sanitation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9" t="e">
        <f ca="1">+IF(AND(ISNUMBER(OFFSET('Sanitation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9" t="e">
        <f ca="1">+IF(AND(ISNUMBER(OFFSET('Sanitation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9" t="e">
        <f ca="1">+IF(AND(ISNUMBER(OFFSET('Sanitation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9" t="e">
        <f ca="1">+IF(AND(ISNUMBER(OFFSET('Sanitation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9" t="e">
        <f ca="1">+IF(AND(ISNUMBER(OFFSET('Sanitation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9" t="e">
        <f ca="1">+IF(AND(ISNUMBER(OFFSET('Sanitation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9" t="e">
        <f ca="1">+IF(AND(ISNUMBER(OFFSET('Sanitation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9" t="e">
        <f ca="1">+IF(AND(ISNUMBER(OFFSET('Sanitation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9" t="e">
        <f ca="1">+IF(AND(ISNUMBER(OFFSET('Sanitation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9" t="e">
        <f ca="1">+IF(AND(ISNUMBER(OFFSET('Sanitation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9" t="e">
        <f ca="1">+IF(AND(ISNUMBER(OFFSET('Sanitation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9" t="e">
        <f ca="1">+IF(AND(ISNUMBER(OFFSET('Sanitation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9" t="e">
        <f ca="1">+IF(AND(ISNUMBER(OFFSET('Sanitation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9" t="e">
        <f ca="1">+IF(AND(ISNUMBER(OFFSET('Sanitation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9" t="e">
        <f ca="1">+IF(AND(ISNUMBER(OFFSET('Sanitation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9" t="e">
        <f ca="1">+IF(AND(ISNUMBER(OFFSET('Sanitation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9" t="e">
        <f ca="1">+IF(AND(ISNUMBER(OFFSET('Sanitation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9" t="e">
        <f ca="1">+IF(AND(ISNUMBER(OFFSET('Sanitation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9" t="e">
        <f ca="1">+IF(AND(ISNUMBER(OFFSET('Sanitation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9" t="e">
        <f ca="1">+IF(AND(ISNUMBER(OFFSET('Sanitation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9" t="e">
        <f ca="1">+IF(AND(ISNUMBER(OFFSET('Sanitation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9" t="e">
        <f ca="1">+IF(AND(ISNUMBER(OFFSET('Sanitation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9" t="e">
        <f ca="1">+IF(AND(ISNUMBER(OFFSET('Sanitation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9" t="e">
        <f ca="1">+IF(AND(ISNUMBER(OFFSET('Sanitation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0" t="e">
        <f ca="1">+IF(AND(ISNUMBER(OFFSET('Hygiene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0" t="e">
        <f ca="1">+IF(AND(ISNUMBER(OFFSET('Hygiene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0" t="e">
        <f ca="1">+IF(AND(ISNUMBER(OFFSET('Hygiene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0" t="e">
        <f ca="1">+IF(AND(ISNUMBER(OFFSET('Hygiene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0" t="e">
        <f ca="1">+IF(AND(ISNUMBER(OFFSET('Hygiene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0" t="e">
        <f ca="1">+IF(AND(ISNUMBER(OFFSET('Hygiene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0" t="e">
        <f ca="1">+IF(AND(ISNUMBER(OFFSET('Hygiene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0" t="e">
        <f ca="1">+IF(AND(ISNUMBER(OFFSET('Hygiene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0" t="e">
        <f ca="1">+IF(AND(ISNUMBER(OFFSET('Hygiene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0" t="e">
        <f ca="1">+IF(AND(ISNUMBER(OFFSET('Hygiene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0" t="e">
        <f ca="1">+IF(AND(ISNUMBER(OFFSET('Hygiene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0" t="e">
        <f ca="1">+IF(AND(ISNUMBER(OFFSET('Hygiene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0" t="e">
        <f ca="1">+IF(AND(ISNUMBER(OFFSET('Hygiene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0" t="e">
        <f ca="1">+IF(AND(ISNUMBER(OFFSET('Hygiene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0" t="e">
        <f ca="1">+IF(AND(ISNUMBER(OFFSET('Hygiene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0" t="e">
        <f ca="1">+IF(AND(ISNUMBER(OFFSET('Hygiene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0" t="e">
        <f ca="1">+IF(AND(ISNUMBER(OFFSET('Hygiene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0" t="e">
        <f ca="1">+IF(AND(ISNUMBER(OFFSET('Hygiene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1">+IF(OFFSET('Water Data'!$C$28,0,10*ROW('Water Data'!C82))="","",OFFSET('Water Data'!$C$28,0,10*ROW('Water Data'!C82)))</f>
        <v/>
      </c>
      <c r="BT88" s="34" t="str">
        <f ca="1">+IF(OFFSET('Water Data'!$C$29,0,10*ROW('Water Data'!C82))="","",OFFSET('Water Data'!$C$29,0,10*ROW('Water Data'!C82)))</f>
        <v/>
      </c>
      <c r="BU88" s="34" t="str">
        <f ca="1">+IF(OFFSET('Water Data'!$C$30,0,10*ROW('Water Data'!C82))="","",OFFSET('Water Data'!$C$30,0,10*ROW('Water Data'!C82)))</f>
        <v/>
      </c>
      <c r="BV88" s="34" t="str">
        <f ca="1">+IF(OFFSET('Water Data'!$D$28,0,10*ROW('Water Data'!D82))="","",OFFSET('Water Data'!$D$28,0,10*ROW('Water Data'!D82)))</f>
        <v/>
      </c>
      <c r="BW88" s="34" t="str">
        <f ca="1">+IF(OFFSET('Water Data'!$D$29,0,10*ROW('Water Data'!D82))="","",OFFSET('Water Data'!$D$29,0,10*ROW('Water Data'!D82)))</f>
        <v/>
      </c>
      <c r="BX88" s="34" t="str">
        <f ca="1">+IF(OFFSET('Water Data'!$D$30,0,10*ROW('Water Data'!D82))="","",OFFSET('Water Data'!$D$30,0,10*ROW('Water Data'!D82)))</f>
        <v/>
      </c>
      <c r="BY88" s="34" t="str">
        <f ca="1">+IF(OFFSET('Water Data'!$E$28,0,10*ROW('Water Data'!E82))="","",OFFSET('Water Data'!$E$28,0,10*ROW('Water Data'!E82)))</f>
        <v/>
      </c>
      <c r="BZ88" s="34" t="str">
        <f ca="1">+IF(OFFSET('Water Data'!$E$29,0,10*ROW('Water Data'!E82))="","",OFFSET('Water Data'!$E$29,0,10*ROW('Water Data'!E82)))</f>
        <v/>
      </c>
      <c r="CA88" s="34" t="str">
        <f ca="1">+IF(OFFSET('Water Data'!$E$30,0,10*ROW('Water Data'!E82))="","",OFFSET('Water Data'!$E$30,0,10*ROW('Water Data'!E82)))</f>
        <v/>
      </c>
      <c r="CB88" s="34" t="str">
        <f ca="1">+IF(OFFSET('Water Data'!$F$28,0,10*ROW('Water Data'!F82))="","",OFFSET('Water Data'!$F$28,0,10*ROW('Water Data'!F82)))</f>
        <v/>
      </c>
      <c r="CC88" s="34" t="str">
        <f ca="1">+IF(OFFSET('Water Data'!$F$29,0,10*ROW('Water Data'!F82))="","",OFFSET('Water Data'!$F$29,0,10*ROW('Water Data'!F82)))</f>
        <v/>
      </c>
      <c r="CD88" s="34" t="str">
        <f ca="1">+IF(OFFSET('Water Data'!$F$30,0,10*ROW('Water Data'!F82))="","",OFFSET('Water Data'!$F$30,0,10*ROW('Water Data'!F82)))</f>
        <v/>
      </c>
      <c r="CE88" s="34" t="str">
        <f ca="1">+IF(OFFSET('Water Data'!$G$28,0,10*ROW('Water Data'!G82))="","",OFFSET('Water Data'!$G$28,0,10*ROW('Water Data'!G82)))</f>
        <v/>
      </c>
      <c r="CF88" s="34" t="str">
        <f ca="1">+IF(OFFSET('Water Data'!$G$29,0,10*ROW('Water Data'!G82))="","",OFFSET('Water Data'!$G$29,0,10*ROW('Water Data'!G82)))</f>
        <v/>
      </c>
      <c r="CG88" s="34" t="str">
        <f ca="1">+IF(OFFSET('Water Data'!$G$30,0,10*ROW('Water Data'!G82))="","",OFFSET('Water Data'!$G$30,0,10*ROW('Water Data'!G82)))</f>
        <v/>
      </c>
      <c r="CH88" s="34" t="str">
        <f ca="1">+IF(OFFSET('Water Data'!$H$28,0,10*ROW('Water Data'!H82))="","",OFFSET('Water Data'!$H$28,0,10*ROW('Water Data'!H82)))</f>
        <v/>
      </c>
      <c r="CI88" s="34" t="str">
        <f ca="1">+IF(OFFSET('Water Data'!$H$29,0,10*ROW('Water Data'!H82))="","",OFFSET('Water Data'!$H$29,0,10*ROW('Water Data'!H82)))</f>
        <v/>
      </c>
      <c r="CJ88" s="34" t="str">
        <f ca="1">+IF(OFFSET('Water Data'!$H$30,0,10*ROW('Water Data'!H82))="","",OFFSET('Water Data'!$H$30,0,10*ROW('Water Data'!H82)))</f>
        <v/>
      </c>
      <c r="CK88" s="34" t="str">
        <f ca="1">+IF(OFFSET('Sanitation Data'!$C$29,0,10*ROW('Sanitation Data'!C82))="","",OFFSET('Sanitation Data'!$C$29,0,10*ROW('Sanitation Data'!C82)))</f>
        <v/>
      </c>
      <c r="CL88" s="34" t="str">
        <f ca="1">+IF(OFFSET('Sanitation Data'!$C$30,0,10*ROW('Sanitation Data'!C82))="","",OFFSET('Sanitation Data'!$C$30,0,10*ROW('Sanitation Data'!C82)))</f>
        <v/>
      </c>
      <c r="CM88" s="34" t="str">
        <f ca="1">+IF(OFFSET('Sanitation Data'!$C$31,0,10*ROW('Sanitation Data'!C82))="","",OFFSET('Sanitation Data'!$C$31,0,10*ROW('Sanitation Data'!C82)))</f>
        <v/>
      </c>
      <c r="CN88" s="34" t="str">
        <f ca="1">+IF(OFFSET('Sanitation Data'!$C$32,0,10*ROW('Sanitation Data'!C82))="","",OFFSET('Sanitation Data'!$C$32,0,10*ROW('Sanitation Data'!C82)))</f>
        <v/>
      </c>
      <c r="CO88" s="34" t="str">
        <f ca="1">+IF(OFFSET('Sanitation Data'!$C$33,0,10*ROW('Sanitation Data'!C82))="","",OFFSET('Sanitation Data'!$C$33,0,10*ROW('Sanitation Data'!C82)))</f>
        <v/>
      </c>
      <c r="CP88" s="34" t="str">
        <f ca="1">+IF(OFFSET('Sanitation Data'!$D$29,0,10*ROW('Sanitation Data'!D82))="","",OFFSET('Sanitation Data'!$D$29,0,10*ROW('Sanitation Data'!D82)))</f>
        <v/>
      </c>
      <c r="CQ88" s="34" t="str">
        <f ca="1">+IF(OFFSET('Sanitation Data'!$D$30,0,10*ROW('Sanitation Data'!D82))="","",OFFSET('Sanitation Data'!$D$30,0,10*ROW('Sanitation Data'!D82)))</f>
        <v/>
      </c>
      <c r="CR88" s="34" t="str">
        <f ca="1">+IF(OFFSET('Sanitation Data'!$D$31,0,10*ROW('Sanitation Data'!D82))="","",OFFSET('Sanitation Data'!$D$31,0,10*ROW('Sanitation Data'!D82)))</f>
        <v/>
      </c>
      <c r="CS88" s="34" t="str">
        <f ca="1">+IF(OFFSET('Sanitation Data'!$D$32,0,10*ROW('Sanitation Data'!D82))="","",OFFSET('Sanitation Data'!$D$32,0,10*ROW('Sanitation Data'!D82)))</f>
        <v/>
      </c>
      <c r="CT88" s="34" t="str">
        <f ca="1">+IF(OFFSET('Sanitation Data'!$D$33,0,10*ROW('Sanitation Data'!D82))="","",OFFSET('Sanitation Data'!$D$33,0,10*ROW('Sanitation Data'!D82)))</f>
        <v/>
      </c>
      <c r="CU88" s="34" t="str">
        <f ca="1">+IF(OFFSET('Sanitation Data'!$E$29,0,10*ROW('Sanitation Data'!E82))="","",OFFSET('Sanitation Data'!$E$29,0,10*ROW('Sanitation Data'!E82)))</f>
        <v/>
      </c>
      <c r="CV88" s="34" t="str">
        <f ca="1">+IF(OFFSET('Sanitation Data'!$E$30,0,10*ROW('Sanitation Data'!E82))="","",OFFSET('Sanitation Data'!$E$30,0,10*ROW('Sanitation Data'!E82)))</f>
        <v/>
      </c>
      <c r="CW88" s="34" t="str">
        <f ca="1">+IF(OFFSET('Sanitation Data'!$E$31,0,10*ROW('Sanitation Data'!E82))="","",OFFSET('Sanitation Data'!$E$31,0,10*ROW('Sanitation Data'!E82)))</f>
        <v/>
      </c>
      <c r="CX88" s="34" t="str">
        <f ca="1">+IF(OFFSET('Sanitation Data'!$E$32,0,10*ROW('Sanitation Data'!E82))="","",OFFSET('Sanitation Data'!$E$32,0,10*ROW('Sanitation Data'!E82)))</f>
        <v/>
      </c>
      <c r="CY88" s="34" t="str">
        <f ca="1">+IF(OFFSET('Sanitation Data'!$E$33,0,10*ROW('Sanitation Data'!E82))="","",OFFSET('Sanitation Data'!$E$33,0,10*ROW('Sanitation Data'!E82)))</f>
        <v/>
      </c>
      <c r="CZ88" s="34" t="str">
        <f ca="1">+IF(OFFSET('Sanitation Data'!$F$29,0,10*ROW('Sanitation Data'!F82))="","",OFFSET('Sanitation Data'!$F$29,0,10*ROW('Sanitation Data'!F82)))</f>
        <v/>
      </c>
      <c r="DA88" s="34" t="str">
        <f ca="1">+IF(OFFSET('Sanitation Data'!$F$30,0,10*ROW('Sanitation Data'!F82))="","",OFFSET('Sanitation Data'!$F$30,0,10*ROW('Sanitation Data'!F82)))</f>
        <v/>
      </c>
      <c r="DB88" s="34" t="str">
        <f ca="1">+IF(OFFSET('Sanitation Data'!$F$31,0,10*ROW('Sanitation Data'!F82))="","",OFFSET('Sanitation Data'!$F$31,0,10*ROW('Sanitation Data'!F82)))</f>
        <v/>
      </c>
      <c r="DC88" s="34" t="str">
        <f ca="1">+IF(OFFSET('Sanitation Data'!$F$32,0,10*ROW('Sanitation Data'!F82))="","",OFFSET('Sanitation Data'!$F$32,0,10*ROW('Sanitation Data'!F82)))</f>
        <v/>
      </c>
      <c r="DD88" s="34" t="str">
        <f ca="1">+IF(OFFSET('Sanitation Data'!$F$33,0,10*ROW('Sanitation Data'!F82))="","",OFFSET('Sanitation Data'!$F$33,0,10*ROW('Sanitation Data'!F82)))</f>
        <v/>
      </c>
      <c r="DE88" s="34" t="str">
        <f ca="1">+IF(OFFSET('Sanitation Data'!$G$29,0,10*ROW('Sanitation Data'!G82))="","",OFFSET('Sanitation Data'!$G$29,0,10*ROW('Sanitation Data'!G82)))</f>
        <v/>
      </c>
      <c r="DF88" s="34" t="str">
        <f ca="1">+IF(OFFSET('Sanitation Data'!$G$30,0,10*ROW('Sanitation Data'!G82))="","",OFFSET('Sanitation Data'!$G$30,0,10*ROW('Sanitation Data'!G82)))</f>
        <v/>
      </c>
      <c r="DG88" s="34" t="str">
        <f ca="1">+IF(OFFSET('Sanitation Data'!$G$31,0,10*ROW('Sanitation Data'!G82))="","",OFFSET('Sanitation Data'!$G$31,0,10*ROW('Sanitation Data'!G82)))</f>
        <v/>
      </c>
      <c r="DH88" s="34" t="str">
        <f ca="1">+IF(OFFSET('Sanitation Data'!$G$32,0,10*ROW('Sanitation Data'!G82))="","",OFFSET('Sanitation Data'!$G$32,0,10*ROW('Sanitation Data'!G82)))</f>
        <v/>
      </c>
      <c r="DI88" s="34" t="str">
        <f ca="1">+IF(OFFSET('Sanitation Data'!$G$33,0,10*ROW('Sanitation Data'!G82))="","",OFFSET('Sanitation Data'!$G$33,0,10*ROW('Sanitation Data'!G82)))</f>
        <v/>
      </c>
      <c r="DJ88" s="34" t="str">
        <f ca="1">+IF(OFFSET('Sanitation Data'!$H$29,0,10*ROW('Sanitation Data'!H82))="","",OFFSET('Sanitation Data'!$H$29,0,10*ROW('Sanitation Data'!H82)))</f>
        <v/>
      </c>
      <c r="DK88" s="34" t="str">
        <f ca="1">+IF(OFFSET('Sanitation Data'!$H$30,0,10*ROW('Sanitation Data'!H82))="","",OFFSET('Sanitation Data'!$H$30,0,10*ROW('Sanitation Data'!H82)))</f>
        <v/>
      </c>
      <c r="DL88" s="34" t="str">
        <f ca="1">+IF(OFFSET('Sanitation Data'!$H$31,0,10*ROW('Sanitation Data'!H82))="","",OFFSET('Sanitation Data'!$H$31,0,10*ROW('Sanitation Data'!H82)))</f>
        <v/>
      </c>
      <c r="DM88" s="34" t="str">
        <f ca="1">+IF(OFFSET('Sanitation Data'!$H$32,0,10*ROW('Sanitation Data'!H82))="","",OFFSET('Sanitation Data'!$H$32,0,10*ROW('Sanitation Data'!H82)))</f>
        <v/>
      </c>
      <c r="DN88" s="34" t="str">
        <f ca="1">+IF(OFFSET('Sanitation Data'!$H$33,0,10*ROW('Sanitation Data'!H82))="","",OFFSET('Sanitation Data'!$H$33,0,10*ROW('Sanitation Data'!H82)))</f>
        <v/>
      </c>
      <c r="DO88" s="34" t="str">
        <f ca="1">+IF(OFFSET('Hygiene Data'!$C$12,0,10*ROW('Hygiene Data'!C82))="","",OFFSET('Hygiene Data'!$C$12,0,10*ROW('Hygiene Data'!C82)))</f>
        <v/>
      </c>
      <c r="DP88" s="34" t="str">
        <f ca="1">+IF(OFFSET('Hygiene Data'!$C$13,0,10*ROW('Hygiene Data'!C82))="","",OFFSET('Hygiene Data'!$C$13,0,10*ROW('Hygiene Data'!C82)))</f>
        <v/>
      </c>
      <c r="DQ88" s="34" t="str">
        <f ca="1">+IF(OFFSET('Hygiene Data'!$C$14,0,10*ROW('Hygiene Data'!C82))="","",OFFSET('Hygiene Data'!$C$14,0,10*ROW('Hygiene Data'!C82)))</f>
        <v/>
      </c>
      <c r="DR88" s="34" t="str">
        <f ca="1">+IF(OFFSET('Hygiene Data'!$D$12,0,10*ROW('Hygiene Data'!D82))="","",OFFSET('Hygiene Data'!$D$12,0,10*ROW('Hygiene Data'!D82)))</f>
        <v/>
      </c>
      <c r="DS88" s="34" t="str">
        <f ca="1">+IF(OFFSET('Hygiene Data'!$D$13,0,10*ROW('Hygiene Data'!D82))="","",OFFSET('Hygiene Data'!$D$13,0,10*ROW('Hygiene Data'!D82)))</f>
        <v/>
      </c>
      <c r="DT88" s="34" t="str">
        <f ca="1">+IF(OFFSET('Hygiene Data'!$D$14,0,10*ROW('Hygiene Data'!D82))="","",OFFSET('Hygiene Data'!$D$14,0,10*ROW('Hygiene Data'!D82)))</f>
        <v/>
      </c>
      <c r="DU88" s="34" t="str">
        <f ca="1">+IF(OFFSET('Hygiene Data'!$E$12,0,10*ROW('Hygiene Data'!E82))="","",OFFSET('Hygiene Data'!$E$12,0,10*ROW('Hygiene Data'!E82)))</f>
        <v/>
      </c>
      <c r="DV88" s="34" t="str">
        <f ca="1">+IF(OFFSET('Hygiene Data'!$E$13,0,10*ROW('Hygiene Data'!E82))="","",OFFSET('Hygiene Data'!$E$13,0,10*ROW('Hygiene Data'!E82)))</f>
        <v/>
      </c>
      <c r="DW88" s="34" t="str">
        <f ca="1">+IF(OFFSET('Hygiene Data'!$E$14,0,10*ROW('Hygiene Data'!E82))="","",OFFSET('Hygiene Data'!$E$14,0,10*ROW('Hygiene Data'!E82)))</f>
        <v/>
      </c>
      <c r="DX88" s="34" t="str">
        <f ca="1">+IF(OFFSET('Hygiene Data'!$F$12,0,10*ROW('Hygiene Data'!F82))="","",OFFSET('Hygiene Data'!$F$12,0,10*ROW('Hygiene Data'!F82)))</f>
        <v/>
      </c>
      <c r="DY88" s="34" t="str">
        <f ca="1">+IF(OFFSET('Hygiene Data'!$F$13,0,10*ROW('Hygiene Data'!F82))="","",OFFSET('Hygiene Data'!$F$13,0,10*ROW('Hygiene Data'!F82)))</f>
        <v/>
      </c>
      <c r="DZ88" s="34" t="str">
        <f ca="1">+IF(OFFSET('Hygiene Data'!$F$14,0,10*ROW('Hygiene Data'!F82))="","",OFFSET('Hygiene Data'!$F$14,0,10*ROW('Hygiene Data'!F82)))</f>
        <v/>
      </c>
      <c r="EA88" s="34" t="str">
        <f ca="1">+IF(OFFSET('Hygiene Data'!$G$12,0,10*ROW('Hygiene Data'!G82))="","",OFFSET('Hygiene Data'!$G$12,0,10*ROW('Hygiene Data'!G82)))</f>
        <v/>
      </c>
      <c r="EB88" s="34" t="str">
        <f ca="1">+IF(OFFSET('Hygiene Data'!$G$13,0,10*ROW('Hygiene Data'!G82))="","",OFFSET('Hygiene Data'!$G$13,0,10*ROW('Hygiene Data'!G82)))</f>
        <v/>
      </c>
      <c r="EC88" s="34" t="str">
        <f ca="1">+IF(OFFSET('Hygiene Data'!$G$14,0,10*ROW('Hygiene Data'!G82))="","",OFFSET('Hygiene Data'!$G$14,0,10*ROW('Hygiene Data'!G82)))</f>
        <v/>
      </c>
      <c r="ED88" s="34" t="str">
        <f ca="1">+IF(OFFSET('Hygiene Data'!$H$12,0,10*ROW('Hygiene Data'!H82))="","",OFFSET('Hygiene Data'!$H$12,0,10*ROW('Hygiene Data'!H82)))</f>
        <v/>
      </c>
      <c r="EE88" s="34" t="str">
        <f ca="1">+IF(OFFSET('Hygiene Data'!$H$13,0,10*ROW('Hygiene Data'!H82))="","",OFFSET('Hygiene Data'!$H$13,0,10*ROW('Hygiene Data'!H82)))</f>
        <v/>
      </c>
      <c r="EF88" s="34" t="str">
        <f ca="1">+IF(OFFSET('Hygiene Data'!$H$14,0,10*ROW('Hygiene Data'!H82))="","",OFFSET('Hygiene Data'!$H$14,0,10*ROW('Hygiene Data'!H82)))</f>
        <v/>
      </c>
    </row>
    <row r="89" spans="1:136" x14ac:dyDescent="0.25">
      <c r="A89" s="57" t="str">
        <f ca="1">+IF(OFFSET('Water Data'!$B$1,0,10*ROW('Water Data'!B86))="","",OFFSET('Water Data'!$B$1,0,10*ROW('Water Data'!B86)))</f>
        <v/>
      </c>
      <c r="B89" s="57" t="str">
        <f ca="1">+IF(OFFSET('Water Data'!$A$3,0,10*ROW('Water Data'!A86))="","",OFFSET('Water Data'!$A$3,0,10*ROW('Water Data'!A86)))</f>
        <v/>
      </c>
      <c r="C89" s="57" t="str">
        <f ca="1">+IF(OFFSET('Water Data'!$C$3,0,10*ROW('Water Data'!C86))="","",OFFSET('Water Data'!$C$3,0,10*ROW('Water Data'!C86)))</f>
        <v/>
      </c>
      <c r="D89" s="248" t="e">
        <f ca="1">+IF(AND(ISNUMBER(OFFSET('Water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8" t="e">
        <f ca="1">+IF(AND(ISNUMBER(OFFSET('Water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8" t="e">
        <f ca="1">+IF(AND(ISNUMBER(OFFSET('Water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8" t="e">
        <f ca="1">+IF(AND(ISNUMBER(OFFSET('Water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8" t="e">
        <f ca="1">+IF(AND(ISNUMBER(OFFSET('Water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8" t="e">
        <f ca="1">+IF(AND(ISNUMBER(OFFSET('Water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8" t="e">
        <f ca="1">+IF(AND(ISNUMBER(OFFSET('Water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8" t="e">
        <f ca="1">+IF(AND(ISNUMBER(OFFSET('Water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8" t="e">
        <f ca="1">+IF(AND(ISNUMBER(OFFSET('Water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8" t="e">
        <f ca="1">+IF(AND(ISNUMBER(OFFSET('Water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8" t="e">
        <f ca="1">+IF(AND(ISNUMBER(OFFSET('Water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8" t="e">
        <f ca="1">+IF(AND(ISNUMBER(OFFSET('Water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8" t="e">
        <f ca="1">+IF(AND(ISNUMBER(OFFSET('Water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8" t="e">
        <f ca="1">+IF(AND(ISNUMBER(OFFSET('Water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8" t="e">
        <f ca="1">+IF(AND(ISNUMBER(OFFSET('Water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8" t="e">
        <f ca="1">+IF(AND(ISNUMBER(OFFSET('Water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8" t="e">
        <f ca="1">+IF(AND(ISNUMBER(OFFSET('Water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8" t="e">
        <f ca="1">+IF(AND(ISNUMBER(OFFSET('Water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9" t="e">
        <f ca="1">+IF(AND(ISNUMBER(OFFSET('Sanitation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9" t="e">
        <f ca="1">+IF(AND(ISNUMBER(OFFSET('Sanitation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9" t="e">
        <f ca="1">+IF(AND(ISNUMBER(OFFSET('Sanitation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9" t="e">
        <f ca="1">+IF(AND(ISNUMBER(OFFSET('Sanitation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9" t="e">
        <f ca="1">+IF(AND(ISNUMBER(OFFSET('Sanitation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9" t="e">
        <f ca="1">+IF(AND(ISNUMBER(OFFSET('Sanitation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9" t="e">
        <f ca="1">+IF(AND(ISNUMBER(OFFSET('Sanitation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9" t="e">
        <f ca="1">+IF(AND(ISNUMBER(OFFSET('Sanitation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9" t="e">
        <f ca="1">+IF(AND(ISNUMBER(OFFSET('Sanitation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9" t="e">
        <f ca="1">+IF(AND(ISNUMBER(OFFSET('Sanitation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9" t="e">
        <f ca="1">+IF(AND(ISNUMBER(OFFSET('Sanitation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9" t="e">
        <f ca="1">+IF(AND(ISNUMBER(OFFSET('Sanitation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9" t="e">
        <f ca="1">+IF(AND(ISNUMBER(OFFSET('Sanitation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9" t="e">
        <f ca="1">+IF(AND(ISNUMBER(OFFSET('Sanitation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9" t="e">
        <f ca="1">+IF(AND(ISNUMBER(OFFSET('Sanitation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9" t="e">
        <f ca="1">+IF(AND(ISNUMBER(OFFSET('Sanitation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9" t="e">
        <f ca="1">+IF(AND(ISNUMBER(OFFSET('Sanitation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9" t="e">
        <f ca="1">+IF(AND(ISNUMBER(OFFSET('Sanitation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9" t="e">
        <f ca="1">+IF(AND(ISNUMBER(OFFSET('Sanitation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9" t="e">
        <f ca="1">+IF(AND(ISNUMBER(OFFSET('Sanitation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9" t="e">
        <f ca="1">+IF(AND(ISNUMBER(OFFSET('Sanitation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9" t="e">
        <f ca="1">+IF(AND(ISNUMBER(OFFSET('Sanitation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9" t="e">
        <f ca="1">+IF(AND(ISNUMBER(OFFSET('Sanitation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9" t="e">
        <f ca="1">+IF(AND(ISNUMBER(OFFSET('Sanitation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9" t="e">
        <f ca="1">+IF(AND(ISNUMBER(OFFSET('Sanitation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9" t="e">
        <f ca="1">+IF(AND(ISNUMBER(OFFSET('Sanitation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9" t="e">
        <f ca="1">+IF(AND(ISNUMBER(OFFSET('Sanitation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9" t="e">
        <f ca="1">+IF(AND(ISNUMBER(OFFSET('Sanitation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9" t="e">
        <f ca="1">+IF(AND(ISNUMBER(OFFSET('Sanitation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9" t="e">
        <f ca="1">+IF(AND(ISNUMBER(OFFSET('Sanitation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0" t="e">
        <f ca="1">+IF(AND(ISNUMBER(OFFSET('Hygiene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0" t="e">
        <f ca="1">+IF(AND(ISNUMBER(OFFSET('Hygiene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0" t="e">
        <f ca="1">+IF(AND(ISNUMBER(OFFSET('Hygiene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0" t="e">
        <f ca="1">+IF(AND(ISNUMBER(OFFSET('Hygiene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0" t="e">
        <f ca="1">+IF(AND(ISNUMBER(OFFSET('Hygiene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0" t="e">
        <f ca="1">+IF(AND(ISNUMBER(OFFSET('Hygiene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0" t="e">
        <f ca="1">+IF(AND(ISNUMBER(OFFSET('Hygiene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0" t="e">
        <f ca="1">+IF(AND(ISNUMBER(OFFSET('Hygiene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0" t="e">
        <f ca="1">+IF(AND(ISNUMBER(OFFSET('Hygiene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0" t="e">
        <f ca="1">+IF(AND(ISNUMBER(OFFSET('Hygiene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0" t="e">
        <f ca="1">+IF(AND(ISNUMBER(OFFSET('Hygiene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0" t="e">
        <f ca="1">+IF(AND(ISNUMBER(OFFSET('Hygiene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0" t="e">
        <f ca="1">+IF(AND(ISNUMBER(OFFSET('Hygiene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0" t="e">
        <f ca="1">+IF(AND(ISNUMBER(OFFSET('Hygiene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0" t="e">
        <f ca="1">+IF(AND(ISNUMBER(OFFSET('Hygiene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0" t="e">
        <f ca="1">+IF(AND(ISNUMBER(OFFSET('Hygiene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0" t="e">
        <f ca="1">+IF(AND(ISNUMBER(OFFSET('Hygiene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0" t="e">
        <f ca="1">+IF(AND(ISNUMBER(OFFSET('Hygiene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1">+IF(OFFSET('Water Data'!$C$28,0,10*ROW('Water Data'!C83))="","",OFFSET('Water Data'!$C$28,0,10*ROW('Water Data'!C83)))</f>
        <v/>
      </c>
      <c r="BT89" s="34" t="str">
        <f ca="1">+IF(OFFSET('Water Data'!$C$29,0,10*ROW('Water Data'!C83))="","",OFFSET('Water Data'!$C$29,0,10*ROW('Water Data'!C83)))</f>
        <v/>
      </c>
      <c r="BU89" s="34" t="str">
        <f ca="1">+IF(OFFSET('Water Data'!$C$30,0,10*ROW('Water Data'!C83))="","",OFFSET('Water Data'!$C$30,0,10*ROW('Water Data'!C83)))</f>
        <v/>
      </c>
      <c r="BV89" s="34" t="str">
        <f ca="1">+IF(OFFSET('Water Data'!$D$28,0,10*ROW('Water Data'!D83))="","",OFFSET('Water Data'!$D$28,0,10*ROW('Water Data'!D83)))</f>
        <v/>
      </c>
      <c r="BW89" s="34" t="str">
        <f ca="1">+IF(OFFSET('Water Data'!$D$29,0,10*ROW('Water Data'!D83))="","",OFFSET('Water Data'!$D$29,0,10*ROW('Water Data'!D83)))</f>
        <v/>
      </c>
      <c r="BX89" s="34" t="str">
        <f ca="1">+IF(OFFSET('Water Data'!$D$30,0,10*ROW('Water Data'!D83))="","",OFFSET('Water Data'!$D$30,0,10*ROW('Water Data'!D83)))</f>
        <v/>
      </c>
      <c r="BY89" s="34" t="str">
        <f ca="1">+IF(OFFSET('Water Data'!$E$28,0,10*ROW('Water Data'!E83))="","",OFFSET('Water Data'!$E$28,0,10*ROW('Water Data'!E83)))</f>
        <v/>
      </c>
      <c r="BZ89" s="34" t="str">
        <f ca="1">+IF(OFFSET('Water Data'!$E$29,0,10*ROW('Water Data'!E83))="","",OFFSET('Water Data'!$E$29,0,10*ROW('Water Data'!E83)))</f>
        <v/>
      </c>
      <c r="CA89" s="34" t="str">
        <f ca="1">+IF(OFFSET('Water Data'!$E$30,0,10*ROW('Water Data'!E83))="","",OFFSET('Water Data'!$E$30,0,10*ROW('Water Data'!E83)))</f>
        <v/>
      </c>
      <c r="CB89" s="34" t="str">
        <f ca="1">+IF(OFFSET('Water Data'!$F$28,0,10*ROW('Water Data'!F83))="","",OFFSET('Water Data'!$F$28,0,10*ROW('Water Data'!F83)))</f>
        <v/>
      </c>
      <c r="CC89" s="34" t="str">
        <f ca="1">+IF(OFFSET('Water Data'!$F$29,0,10*ROW('Water Data'!F83))="","",OFFSET('Water Data'!$F$29,0,10*ROW('Water Data'!F83)))</f>
        <v/>
      </c>
      <c r="CD89" s="34" t="str">
        <f ca="1">+IF(OFFSET('Water Data'!$F$30,0,10*ROW('Water Data'!F83))="","",OFFSET('Water Data'!$F$30,0,10*ROW('Water Data'!F83)))</f>
        <v/>
      </c>
      <c r="CE89" s="34" t="str">
        <f ca="1">+IF(OFFSET('Water Data'!$G$28,0,10*ROW('Water Data'!G83))="","",OFFSET('Water Data'!$G$28,0,10*ROW('Water Data'!G83)))</f>
        <v/>
      </c>
      <c r="CF89" s="34" t="str">
        <f ca="1">+IF(OFFSET('Water Data'!$G$29,0,10*ROW('Water Data'!G83))="","",OFFSET('Water Data'!$G$29,0,10*ROW('Water Data'!G83)))</f>
        <v/>
      </c>
      <c r="CG89" s="34" t="str">
        <f ca="1">+IF(OFFSET('Water Data'!$G$30,0,10*ROW('Water Data'!G83))="","",OFFSET('Water Data'!$G$30,0,10*ROW('Water Data'!G83)))</f>
        <v/>
      </c>
      <c r="CH89" s="34" t="str">
        <f ca="1">+IF(OFFSET('Water Data'!$H$28,0,10*ROW('Water Data'!H83))="","",OFFSET('Water Data'!$H$28,0,10*ROW('Water Data'!H83)))</f>
        <v/>
      </c>
      <c r="CI89" s="34" t="str">
        <f ca="1">+IF(OFFSET('Water Data'!$H$29,0,10*ROW('Water Data'!H83))="","",OFFSET('Water Data'!$H$29,0,10*ROW('Water Data'!H83)))</f>
        <v/>
      </c>
      <c r="CJ89" s="34" t="str">
        <f ca="1">+IF(OFFSET('Water Data'!$H$30,0,10*ROW('Water Data'!H83))="","",OFFSET('Water Data'!$H$30,0,10*ROW('Water Data'!H83)))</f>
        <v/>
      </c>
      <c r="CK89" s="34" t="str">
        <f ca="1">+IF(OFFSET('Sanitation Data'!$C$29,0,10*ROW('Sanitation Data'!C83))="","",OFFSET('Sanitation Data'!$C$29,0,10*ROW('Sanitation Data'!C83)))</f>
        <v/>
      </c>
      <c r="CL89" s="34" t="str">
        <f ca="1">+IF(OFFSET('Sanitation Data'!$C$30,0,10*ROW('Sanitation Data'!C83))="","",OFFSET('Sanitation Data'!$C$30,0,10*ROW('Sanitation Data'!C83)))</f>
        <v/>
      </c>
      <c r="CM89" s="34" t="str">
        <f ca="1">+IF(OFFSET('Sanitation Data'!$C$31,0,10*ROW('Sanitation Data'!C83))="","",OFFSET('Sanitation Data'!$C$31,0,10*ROW('Sanitation Data'!C83)))</f>
        <v/>
      </c>
      <c r="CN89" s="34" t="str">
        <f ca="1">+IF(OFFSET('Sanitation Data'!$C$32,0,10*ROW('Sanitation Data'!C83))="","",OFFSET('Sanitation Data'!$C$32,0,10*ROW('Sanitation Data'!C83)))</f>
        <v/>
      </c>
      <c r="CO89" s="34" t="str">
        <f ca="1">+IF(OFFSET('Sanitation Data'!$C$33,0,10*ROW('Sanitation Data'!C83))="","",OFFSET('Sanitation Data'!$C$33,0,10*ROW('Sanitation Data'!C83)))</f>
        <v/>
      </c>
      <c r="CP89" s="34" t="str">
        <f ca="1">+IF(OFFSET('Sanitation Data'!$D$29,0,10*ROW('Sanitation Data'!D83))="","",OFFSET('Sanitation Data'!$D$29,0,10*ROW('Sanitation Data'!D83)))</f>
        <v/>
      </c>
      <c r="CQ89" s="34" t="str">
        <f ca="1">+IF(OFFSET('Sanitation Data'!$D$30,0,10*ROW('Sanitation Data'!D83))="","",OFFSET('Sanitation Data'!$D$30,0,10*ROW('Sanitation Data'!D83)))</f>
        <v/>
      </c>
      <c r="CR89" s="34" t="str">
        <f ca="1">+IF(OFFSET('Sanitation Data'!$D$31,0,10*ROW('Sanitation Data'!D83))="","",OFFSET('Sanitation Data'!$D$31,0,10*ROW('Sanitation Data'!D83)))</f>
        <v/>
      </c>
      <c r="CS89" s="34" t="str">
        <f ca="1">+IF(OFFSET('Sanitation Data'!$D$32,0,10*ROW('Sanitation Data'!D83))="","",OFFSET('Sanitation Data'!$D$32,0,10*ROW('Sanitation Data'!D83)))</f>
        <v/>
      </c>
      <c r="CT89" s="34" t="str">
        <f ca="1">+IF(OFFSET('Sanitation Data'!$D$33,0,10*ROW('Sanitation Data'!D83))="","",OFFSET('Sanitation Data'!$D$33,0,10*ROW('Sanitation Data'!D83)))</f>
        <v/>
      </c>
      <c r="CU89" s="34" t="str">
        <f ca="1">+IF(OFFSET('Sanitation Data'!$E$29,0,10*ROW('Sanitation Data'!E83))="","",OFFSET('Sanitation Data'!$E$29,0,10*ROW('Sanitation Data'!E83)))</f>
        <v/>
      </c>
      <c r="CV89" s="34" t="str">
        <f ca="1">+IF(OFFSET('Sanitation Data'!$E$30,0,10*ROW('Sanitation Data'!E83))="","",OFFSET('Sanitation Data'!$E$30,0,10*ROW('Sanitation Data'!E83)))</f>
        <v/>
      </c>
      <c r="CW89" s="34" t="str">
        <f ca="1">+IF(OFFSET('Sanitation Data'!$E$31,0,10*ROW('Sanitation Data'!E83))="","",OFFSET('Sanitation Data'!$E$31,0,10*ROW('Sanitation Data'!E83)))</f>
        <v/>
      </c>
      <c r="CX89" s="34" t="str">
        <f ca="1">+IF(OFFSET('Sanitation Data'!$E$32,0,10*ROW('Sanitation Data'!E83))="","",OFFSET('Sanitation Data'!$E$32,0,10*ROW('Sanitation Data'!E83)))</f>
        <v/>
      </c>
      <c r="CY89" s="34" t="str">
        <f ca="1">+IF(OFFSET('Sanitation Data'!$E$33,0,10*ROW('Sanitation Data'!E83))="","",OFFSET('Sanitation Data'!$E$33,0,10*ROW('Sanitation Data'!E83)))</f>
        <v/>
      </c>
      <c r="CZ89" s="34" t="str">
        <f ca="1">+IF(OFFSET('Sanitation Data'!$F$29,0,10*ROW('Sanitation Data'!F83))="","",OFFSET('Sanitation Data'!$F$29,0,10*ROW('Sanitation Data'!F83)))</f>
        <v/>
      </c>
      <c r="DA89" s="34" t="str">
        <f ca="1">+IF(OFFSET('Sanitation Data'!$F$30,0,10*ROW('Sanitation Data'!F83))="","",OFFSET('Sanitation Data'!$F$30,0,10*ROW('Sanitation Data'!F83)))</f>
        <v/>
      </c>
      <c r="DB89" s="34" t="str">
        <f ca="1">+IF(OFFSET('Sanitation Data'!$F$31,0,10*ROW('Sanitation Data'!F83))="","",OFFSET('Sanitation Data'!$F$31,0,10*ROW('Sanitation Data'!F83)))</f>
        <v/>
      </c>
      <c r="DC89" s="34" t="str">
        <f ca="1">+IF(OFFSET('Sanitation Data'!$F$32,0,10*ROW('Sanitation Data'!F83))="","",OFFSET('Sanitation Data'!$F$32,0,10*ROW('Sanitation Data'!F83)))</f>
        <v/>
      </c>
      <c r="DD89" s="34" t="str">
        <f ca="1">+IF(OFFSET('Sanitation Data'!$F$33,0,10*ROW('Sanitation Data'!F83))="","",OFFSET('Sanitation Data'!$F$33,0,10*ROW('Sanitation Data'!F83)))</f>
        <v/>
      </c>
      <c r="DE89" s="34" t="str">
        <f ca="1">+IF(OFFSET('Sanitation Data'!$G$29,0,10*ROW('Sanitation Data'!G83))="","",OFFSET('Sanitation Data'!$G$29,0,10*ROW('Sanitation Data'!G83)))</f>
        <v/>
      </c>
      <c r="DF89" s="34" t="str">
        <f ca="1">+IF(OFFSET('Sanitation Data'!$G$30,0,10*ROW('Sanitation Data'!G83))="","",OFFSET('Sanitation Data'!$G$30,0,10*ROW('Sanitation Data'!G83)))</f>
        <v/>
      </c>
      <c r="DG89" s="34" t="str">
        <f ca="1">+IF(OFFSET('Sanitation Data'!$G$31,0,10*ROW('Sanitation Data'!G83))="","",OFFSET('Sanitation Data'!$G$31,0,10*ROW('Sanitation Data'!G83)))</f>
        <v/>
      </c>
      <c r="DH89" s="34" t="str">
        <f ca="1">+IF(OFFSET('Sanitation Data'!$G$32,0,10*ROW('Sanitation Data'!G83))="","",OFFSET('Sanitation Data'!$G$32,0,10*ROW('Sanitation Data'!G83)))</f>
        <v/>
      </c>
      <c r="DI89" s="34" t="str">
        <f ca="1">+IF(OFFSET('Sanitation Data'!$G$33,0,10*ROW('Sanitation Data'!G83))="","",OFFSET('Sanitation Data'!$G$33,0,10*ROW('Sanitation Data'!G83)))</f>
        <v/>
      </c>
      <c r="DJ89" s="34" t="str">
        <f ca="1">+IF(OFFSET('Sanitation Data'!$H$29,0,10*ROW('Sanitation Data'!H83))="","",OFFSET('Sanitation Data'!$H$29,0,10*ROW('Sanitation Data'!H83)))</f>
        <v/>
      </c>
      <c r="DK89" s="34" t="str">
        <f ca="1">+IF(OFFSET('Sanitation Data'!$H$30,0,10*ROW('Sanitation Data'!H83))="","",OFFSET('Sanitation Data'!$H$30,0,10*ROW('Sanitation Data'!H83)))</f>
        <v/>
      </c>
      <c r="DL89" s="34" t="str">
        <f ca="1">+IF(OFFSET('Sanitation Data'!$H$31,0,10*ROW('Sanitation Data'!H83))="","",OFFSET('Sanitation Data'!$H$31,0,10*ROW('Sanitation Data'!H83)))</f>
        <v/>
      </c>
      <c r="DM89" s="34" t="str">
        <f ca="1">+IF(OFFSET('Sanitation Data'!$H$32,0,10*ROW('Sanitation Data'!H83))="","",OFFSET('Sanitation Data'!$H$32,0,10*ROW('Sanitation Data'!H83)))</f>
        <v/>
      </c>
      <c r="DN89" s="34" t="str">
        <f ca="1">+IF(OFFSET('Sanitation Data'!$H$33,0,10*ROW('Sanitation Data'!H83))="","",OFFSET('Sanitation Data'!$H$33,0,10*ROW('Sanitation Data'!H83)))</f>
        <v/>
      </c>
      <c r="DO89" s="34" t="str">
        <f ca="1">+IF(OFFSET('Hygiene Data'!$C$12,0,10*ROW('Hygiene Data'!C83))="","",OFFSET('Hygiene Data'!$C$12,0,10*ROW('Hygiene Data'!C83)))</f>
        <v/>
      </c>
      <c r="DP89" s="34" t="str">
        <f ca="1">+IF(OFFSET('Hygiene Data'!$C$13,0,10*ROW('Hygiene Data'!C83))="","",OFFSET('Hygiene Data'!$C$13,0,10*ROW('Hygiene Data'!C83)))</f>
        <v/>
      </c>
      <c r="DQ89" s="34" t="str">
        <f ca="1">+IF(OFFSET('Hygiene Data'!$C$14,0,10*ROW('Hygiene Data'!C83))="","",OFFSET('Hygiene Data'!$C$14,0,10*ROW('Hygiene Data'!C83)))</f>
        <v/>
      </c>
      <c r="DR89" s="34" t="str">
        <f ca="1">+IF(OFFSET('Hygiene Data'!$D$12,0,10*ROW('Hygiene Data'!D83))="","",OFFSET('Hygiene Data'!$D$12,0,10*ROW('Hygiene Data'!D83)))</f>
        <v/>
      </c>
      <c r="DS89" s="34" t="str">
        <f ca="1">+IF(OFFSET('Hygiene Data'!$D$13,0,10*ROW('Hygiene Data'!D83))="","",OFFSET('Hygiene Data'!$D$13,0,10*ROW('Hygiene Data'!D83)))</f>
        <v/>
      </c>
      <c r="DT89" s="34" t="str">
        <f ca="1">+IF(OFFSET('Hygiene Data'!$D$14,0,10*ROW('Hygiene Data'!D83))="","",OFFSET('Hygiene Data'!$D$14,0,10*ROW('Hygiene Data'!D83)))</f>
        <v/>
      </c>
      <c r="DU89" s="34" t="str">
        <f ca="1">+IF(OFFSET('Hygiene Data'!$E$12,0,10*ROW('Hygiene Data'!E83))="","",OFFSET('Hygiene Data'!$E$12,0,10*ROW('Hygiene Data'!E83)))</f>
        <v/>
      </c>
      <c r="DV89" s="34" t="str">
        <f ca="1">+IF(OFFSET('Hygiene Data'!$E$13,0,10*ROW('Hygiene Data'!E83))="","",OFFSET('Hygiene Data'!$E$13,0,10*ROW('Hygiene Data'!E83)))</f>
        <v/>
      </c>
      <c r="DW89" s="34" t="str">
        <f ca="1">+IF(OFFSET('Hygiene Data'!$E$14,0,10*ROW('Hygiene Data'!E83))="","",OFFSET('Hygiene Data'!$E$14,0,10*ROW('Hygiene Data'!E83)))</f>
        <v/>
      </c>
      <c r="DX89" s="34" t="str">
        <f ca="1">+IF(OFFSET('Hygiene Data'!$F$12,0,10*ROW('Hygiene Data'!F83))="","",OFFSET('Hygiene Data'!$F$12,0,10*ROW('Hygiene Data'!F83)))</f>
        <v/>
      </c>
      <c r="DY89" s="34" t="str">
        <f ca="1">+IF(OFFSET('Hygiene Data'!$F$13,0,10*ROW('Hygiene Data'!F83))="","",OFFSET('Hygiene Data'!$F$13,0,10*ROW('Hygiene Data'!F83)))</f>
        <v/>
      </c>
      <c r="DZ89" s="34" t="str">
        <f ca="1">+IF(OFFSET('Hygiene Data'!$F$14,0,10*ROW('Hygiene Data'!F83))="","",OFFSET('Hygiene Data'!$F$14,0,10*ROW('Hygiene Data'!F83)))</f>
        <v/>
      </c>
      <c r="EA89" s="34" t="str">
        <f ca="1">+IF(OFFSET('Hygiene Data'!$G$12,0,10*ROW('Hygiene Data'!G83))="","",OFFSET('Hygiene Data'!$G$12,0,10*ROW('Hygiene Data'!G83)))</f>
        <v/>
      </c>
      <c r="EB89" s="34" t="str">
        <f ca="1">+IF(OFFSET('Hygiene Data'!$G$13,0,10*ROW('Hygiene Data'!G83))="","",OFFSET('Hygiene Data'!$G$13,0,10*ROW('Hygiene Data'!G83)))</f>
        <v/>
      </c>
      <c r="EC89" s="34" t="str">
        <f ca="1">+IF(OFFSET('Hygiene Data'!$G$14,0,10*ROW('Hygiene Data'!G83))="","",OFFSET('Hygiene Data'!$G$14,0,10*ROW('Hygiene Data'!G83)))</f>
        <v/>
      </c>
      <c r="ED89" s="34" t="str">
        <f ca="1">+IF(OFFSET('Hygiene Data'!$H$12,0,10*ROW('Hygiene Data'!H83))="","",OFFSET('Hygiene Data'!$H$12,0,10*ROW('Hygiene Data'!H83)))</f>
        <v/>
      </c>
      <c r="EE89" s="34" t="str">
        <f ca="1">+IF(OFFSET('Hygiene Data'!$H$13,0,10*ROW('Hygiene Data'!H83))="","",OFFSET('Hygiene Data'!$H$13,0,10*ROW('Hygiene Data'!H83)))</f>
        <v/>
      </c>
      <c r="EF89" s="34" t="str">
        <f ca="1">+IF(OFFSET('Hygiene Data'!$H$14,0,10*ROW('Hygiene Data'!H83))="","",OFFSET('Hygiene Data'!$H$14,0,10*ROW('Hygiene Data'!H83)))</f>
        <v/>
      </c>
    </row>
    <row r="90" spans="1:136" x14ac:dyDescent="0.25">
      <c r="A90" s="57" t="str">
        <f ca="1">+IF(OFFSET('Water Data'!$B$1,0,10*ROW('Water Data'!B87))="","",OFFSET('Water Data'!$B$1,0,10*ROW('Water Data'!B87)))</f>
        <v/>
      </c>
      <c r="B90" s="57" t="str">
        <f ca="1">+IF(OFFSET('Water Data'!$A$3,0,10*ROW('Water Data'!A87))="","",OFFSET('Water Data'!$A$3,0,10*ROW('Water Data'!A87)))</f>
        <v/>
      </c>
      <c r="C90" s="57" t="str">
        <f ca="1">+IF(OFFSET('Water Data'!$C$3,0,10*ROW('Water Data'!C87))="","",OFFSET('Water Data'!$C$3,0,10*ROW('Water Data'!C87)))</f>
        <v/>
      </c>
      <c r="D90" s="248" t="e">
        <f ca="1">+IF(AND(ISNUMBER(OFFSET('Water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8" t="e">
        <f ca="1">+IF(AND(ISNUMBER(OFFSET('Water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8" t="e">
        <f ca="1">+IF(AND(ISNUMBER(OFFSET('Water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8" t="e">
        <f ca="1">+IF(AND(ISNUMBER(OFFSET('Water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8" t="e">
        <f ca="1">+IF(AND(ISNUMBER(OFFSET('Water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8" t="e">
        <f ca="1">+IF(AND(ISNUMBER(OFFSET('Water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8" t="e">
        <f ca="1">+IF(AND(ISNUMBER(OFFSET('Water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8" t="e">
        <f ca="1">+IF(AND(ISNUMBER(OFFSET('Water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8" t="e">
        <f ca="1">+IF(AND(ISNUMBER(OFFSET('Water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8" t="e">
        <f ca="1">+IF(AND(ISNUMBER(OFFSET('Water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8" t="e">
        <f ca="1">+IF(AND(ISNUMBER(OFFSET('Water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8" t="e">
        <f ca="1">+IF(AND(ISNUMBER(OFFSET('Water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8" t="e">
        <f ca="1">+IF(AND(ISNUMBER(OFFSET('Water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8" t="e">
        <f ca="1">+IF(AND(ISNUMBER(OFFSET('Water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8" t="e">
        <f ca="1">+IF(AND(ISNUMBER(OFFSET('Water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8" t="e">
        <f ca="1">+IF(AND(ISNUMBER(OFFSET('Water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8" t="e">
        <f ca="1">+IF(AND(ISNUMBER(OFFSET('Water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8" t="e">
        <f ca="1">+IF(AND(ISNUMBER(OFFSET('Water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9" t="e">
        <f ca="1">+IF(AND(ISNUMBER(OFFSET('Sanitation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9" t="e">
        <f ca="1">+IF(AND(ISNUMBER(OFFSET('Sanitation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9" t="e">
        <f ca="1">+IF(AND(ISNUMBER(OFFSET('Sanitation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9" t="e">
        <f ca="1">+IF(AND(ISNUMBER(OFFSET('Sanitation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9" t="e">
        <f ca="1">+IF(AND(ISNUMBER(OFFSET('Sanitation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9" t="e">
        <f ca="1">+IF(AND(ISNUMBER(OFFSET('Sanitation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9" t="e">
        <f ca="1">+IF(AND(ISNUMBER(OFFSET('Sanitation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9" t="e">
        <f ca="1">+IF(AND(ISNUMBER(OFFSET('Sanitation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9" t="e">
        <f ca="1">+IF(AND(ISNUMBER(OFFSET('Sanitation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9" t="e">
        <f ca="1">+IF(AND(ISNUMBER(OFFSET('Sanitation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9" t="e">
        <f ca="1">+IF(AND(ISNUMBER(OFFSET('Sanitation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9" t="e">
        <f ca="1">+IF(AND(ISNUMBER(OFFSET('Sanitation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9" t="e">
        <f ca="1">+IF(AND(ISNUMBER(OFFSET('Sanitation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9" t="e">
        <f ca="1">+IF(AND(ISNUMBER(OFFSET('Sanitation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9" t="e">
        <f ca="1">+IF(AND(ISNUMBER(OFFSET('Sanitation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9" t="e">
        <f ca="1">+IF(AND(ISNUMBER(OFFSET('Sanitation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9" t="e">
        <f ca="1">+IF(AND(ISNUMBER(OFFSET('Sanitation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9" t="e">
        <f ca="1">+IF(AND(ISNUMBER(OFFSET('Sanitation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9" t="e">
        <f ca="1">+IF(AND(ISNUMBER(OFFSET('Sanitation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9" t="e">
        <f ca="1">+IF(AND(ISNUMBER(OFFSET('Sanitation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9" t="e">
        <f ca="1">+IF(AND(ISNUMBER(OFFSET('Sanitation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9" t="e">
        <f ca="1">+IF(AND(ISNUMBER(OFFSET('Sanitation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9" t="e">
        <f ca="1">+IF(AND(ISNUMBER(OFFSET('Sanitation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9" t="e">
        <f ca="1">+IF(AND(ISNUMBER(OFFSET('Sanitation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9" t="e">
        <f ca="1">+IF(AND(ISNUMBER(OFFSET('Sanitation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9" t="e">
        <f ca="1">+IF(AND(ISNUMBER(OFFSET('Sanitation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9" t="e">
        <f ca="1">+IF(AND(ISNUMBER(OFFSET('Sanitation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9" t="e">
        <f ca="1">+IF(AND(ISNUMBER(OFFSET('Sanitation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9" t="e">
        <f ca="1">+IF(AND(ISNUMBER(OFFSET('Sanitation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9" t="e">
        <f ca="1">+IF(AND(ISNUMBER(OFFSET('Sanitation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0" t="e">
        <f ca="1">+IF(AND(ISNUMBER(OFFSET('Hygiene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0" t="e">
        <f ca="1">+IF(AND(ISNUMBER(OFFSET('Hygiene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0" t="e">
        <f ca="1">+IF(AND(ISNUMBER(OFFSET('Hygiene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0" t="e">
        <f ca="1">+IF(AND(ISNUMBER(OFFSET('Hygiene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0" t="e">
        <f ca="1">+IF(AND(ISNUMBER(OFFSET('Hygiene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0" t="e">
        <f ca="1">+IF(AND(ISNUMBER(OFFSET('Hygiene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0" t="e">
        <f ca="1">+IF(AND(ISNUMBER(OFFSET('Hygiene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0" t="e">
        <f ca="1">+IF(AND(ISNUMBER(OFFSET('Hygiene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0" t="e">
        <f ca="1">+IF(AND(ISNUMBER(OFFSET('Hygiene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0" t="e">
        <f ca="1">+IF(AND(ISNUMBER(OFFSET('Hygiene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0" t="e">
        <f ca="1">+IF(AND(ISNUMBER(OFFSET('Hygiene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0" t="e">
        <f ca="1">+IF(AND(ISNUMBER(OFFSET('Hygiene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0" t="e">
        <f ca="1">+IF(AND(ISNUMBER(OFFSET('Hygiene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0" t="e">
        <f ca="1">+IF(AND(ISNUMBER(OFFSET('Hygiene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0" t="e">
        <f ca="1">+IF(AND(ISNUMBER(OFFSET('Hygiene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0" t="e">
        <f ca="1">+IF(AND(ISNUMBER(OFFSET('Hygiene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0" t="e">
        <f ca="1">+IF(AND(ISNUMBER(OFFSET('Hygiene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0" t="e">
        <f ca="1">+IF(AND(ISNUMBER(OFFSET('Hygiene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1">+IF(OFFSET('Water Data'!$C$28,0,10*ROW('Water Data'!C84))="","",OFFSET('Water Data'!$C$28,0,10*ROW('Water Data'!C84)))</f>
        <v/>
      </c>
      <c r="BT90" s="34" t="str">
        <f ca="1">+IF(OFFSET('Water Data'!$C$29,0,10*ROW('Water Data'!C84))="","",OFFSET('Water Data'!$C$29,0,10*ROW('Water Data'!C84)))</f>
        <v/>
      </c>
      <c r="BU90" s="34" t="str">
        <f ca="1">+IF(OFFSET('Water Data'!$C$30,0,10*ROW('Water Data'!C84))="","",OFFSET('Water Data'!$C$30,0,10*ROW('Water Data'!C84)))</f>
        <v/>
      </c>
      <c r="BV90" s="34" t="str">
        <f ca="1">+IF(OFFSET('Water Data'!$D$28,0,10*ROW('Water Data'!D84))="","",OFFSET('Water Data'!$D$28,0,10*ROW('Water Data'!D84)))</f>
        <v/>
      </c>
      <c r="BW90" s="34" t="str">
        <f ca="1">+IF(OFFSET('Water Data'!$D$29,0,10*ROW('Water Data'!D84))="","",OFFSET('Water Data'!$D$29,0,10*ROW('Water Data'!D84)))</f>
        <v/>
      </c>
      <c r="BX90" s="34" t="str">
        <f ca="1">+IF(OFFSET('Water Data'!$D$30,0,10*ROW('Water Data'!D84))="","",OFFSET('Water Data'!$D$30,0,10*ROW('Water Data'!D84)))</f>
        <v/>
      </c>
      <c r="BY90" s="34" t="str">
        <f ca="1">+IF(OFFSET('Water Data'!$E$28,0,10*ROW('Water Data'!E84))="","",OFFSET('Water Data'!$E$28,0,10*ROW('Water Data'!E84)))</f>
        <v/>
      </c>
      <c r="BZ90" s="34" t="str">
        <f ca="1">+IF(OFFSET('Water Data'!$E$29,0,10*ROW('Water Data'!E84))="","",OFFSET('Water Data'!$E$29,0,10*ROW('Water Data'!E84)))</f>
        <v/>
      </c>
      <c r="CA90" s="34" t="str">
        <f ca="1">+IF(OFFSET('Water Data'!$E$30,0,10*ROW('Water Data'!E84))="","",OFFSET('Water Data'!$E$30,0,10*ROW('Water Data'!E84)))</f>
        <v/>
      </c>
      <c r="CB90" s="34" t="str">
        <f ca="1">+IF(OFFSET('Water Data'!$F$28,0,10*ROW('Water Data'!F84))="","",OFFSET('Water Data'!$F$28,0,10*ROW('Water Data'!F84)))</f>
        <v/>
      </c>
      <c r="CC90" s="34" t="str">
        <f ca="1">+IF(OFFSET('Water Data'!$F$29,0,10*ROW('Water Data'!F84))="","",OFFSET('Water Data'!$F$29,0,10*ROW('Water Data'!F84)))</f>
        <v/>
      </c>
      <c r="CD90" s="34" t="str">
        <f ca="1">+IF(OFFSET('Water Data'!$F$30,0,10*ROW('Water Data'!F84))="","",OFFSET('Water Data'!$F$30,0,10*ROW('Water Data'!F84)))</f>
        <v/>
      </c>
      <c r="CE90" s="34" t="str">
        <f ca="1">+IF(OFFSET('Water Data'!$G$28,0,10*ROW('Water Data'!G84))="","",OFFSET('Water Data'!$G$28,0,10*ROW('Water Data'!G84)))</f>
        <v/>
      </c>
      <c r="CF90" s="34" t="str">
        <f ca="1">+IF(OFFSET('Water Data'!$G$29,0,10*ROW('Water Data'!G84))="","",OFFSET('Water Data'!$G$29,0,10*ROW('Water Data'!G84)))</f>
        <v/>
      </c>
      <c r="CG90" s="34" t="str">
        <f ca="1">+IF(OFFSET('Water Data'!$G$30,0,10*ROW('Water Data'!G84))="","",OFFSET('Water Data'!$G$30,0,10*ROW('Water Data'!G84)))</f>
        <v/>
      </c>
      <c r="CH90" s="34" t="str">
        <f ca="1">+IF(OFFSET('Water Data'!$H$28,0,10*ROW('Water Data'!H84))="","",OFFSET('Water Data'!$H$28,0,10*ROW('Water Data'!H84)))</f>
        <v/>
      </c>
      <c r="CI90" s="34" t="str">
        <f ca="1">+IF(OFFSET('Water Data'!$H$29,0,10*ROW('Water Data'!H84))="","",OFFSET('Water Data'!$H$29,0,10*ROW('Water Data'!H84)))</f>
        <v/>
      </c>
      <c r="CJ90" s="34" t="str">
        <f ca="1">+IF(OFFSET('Water Data'!$H$30,0,10*ROW('Water Data'!H84))="","",OFFSET('Water Data'!$H$30,0,10*ROW('Water Data'!H84)))</f>
        <v/>
      </c>
      <c r="CK90" s="34" t="str">
        <f ca="1">+IF(OFFSET('Sanitation Data'!$C$29,0,10*ROW('Sanitation Data'!C84))="","",OFFSET('Sanitation Data'!$C$29,0,10*ROW('Sanitation Data'!C84)))</f>
        <v/>
      </c>
      <c r="CL90" s="34" t="str">
        <f ca="1">+IF(OFFSET('Sanitation Data'!$C$30,0,10*ROW('Sanitation Data'!C84))="","",OFFSET('Sanitation Data'!$C$30,0,10*ROW('Sanitation Data'!C84)))</f>
        <v/>
      </c>
      <c r="CM90" s="34" t="str">
        <f ca="1">+IF(OFFSET('Sanitation Data'!$C$31,0,10*ROW('Sanitation Data'!C84))="","",OFFSET('Sanitation Data'!$C$31,0,10*ROW('Sanitation Data'!C84)))</f>
        <v/>
      </c>
      <c r="CN90" s="34" t="str">
        <f ca="1">+IF(OFFSET('Sanitation Data'!$C$32,0,10*ROW('Sanitation Data'!C84))="","",OFFSET('Sanitation Data'!$C$32,0,10*ROW('Sanitation Data'!C84)))</f>
        <v/>
      </c>
      <c r="CO90" s="34" t="str">
        <f ca="1">+IF(OFFSET('Sanitation Data'!$C$33,0,10*ROW('Sanitation Data'!C84))="","",OFFSET('Sanitation Data'!$C$33,0,10*ROW('Sanitation Data'!C84)))</f>
        <v/>
      </c>
      <c r="CP90" s="34" t="str">
        <f ca="1">+IF(OFFSET('Sanitation Data'!$D$29,0,10*ROW('Sanitation Data'!D84))="","",OFFSET('Sanitation Data'!$D$29,0,10*ROW('Sanitation Data'!D84)))</f>
        <v/>
      </c>
      <c r="CQ90" s="34" t="str">
        <f ca="1">+IF(OFFSET('Sanitation Data'!$D$30,0,10*ROW('Sanitation Data'!D84))="","",OFFSET('Sanitation Data'!$D$30,0,10*ROW('Sanitation Data'!D84)))</f>
        <v/>
      </c>
      <c r="CR90" s="34" t="str">
        <f ca="1">+IF(OFFSET('Sanitation Data'!$D$31,0,10*ROW('Sanitation Data'!D84))="","",OFFSET('Sanitation Data'!$D$31,0,10*ROW('Sanitation Data'!D84)))</f>
        <v/>
      </c>
      <c r="CS90" s="34" t="str">
        <f ca="1">+IF(OFFSET('Sanitation Data'!$D$32,0,10*ROW('Sanitation Data'!D84))="","",OFFSET('Sanitation Data'!$D$32,0,10*ROW('Sanitation Data'!D84)))</f>
        <v/>
      </c>
      <c r="CT90" s="34" t="str">
        <f ca="1">+IF(OFFSET('Sanitation Data'!$D$33,0,10*ROW('Sanitation Data'!D84))="","",OFFSET('Sanitation Data'!$D$33,0,10*ROW('Sanitation Data'!D84)))</f>
        <v/>
      </c>
      <c r="CU90" s="34" t="str">
        <f ca="1">+IF(OFFSET('Sanitation Data'!$E$29,0,10*ROW('Sanitation Data'!E84))="","",OFFSET('Sanitation Data'!$E$29,0,10*ROW('Sanitation Data'!E84)))</f>
        <v/>
      </c>
      <c r="CV90" s="34" t="str">
        <f ca="1">+IF(OFFSET('Sanitation Data'!$E$30,0,10*ROW('Sanitation Data'!E84))="","",OFFSET('Sanitation Data'!$E$30,0,10*ROW('Sanitation Data'!E84)))</f>
        <v/>
      </c>
      <c r="CW90" s="34" t="str">
        <f ca="1">+IF(OFFSET('Sanitation Data'!$E$31,0,10*ROW('Sanitation Data'!E84))="","",OFFSET('Sanitation Data'!$E$31,0,10*ROW('Sanitation Data'!E84)))</f>
        <v/>
      </c>
      <c r="CX90" s="34" t="str">
        <f ca="1">+IF(OFFSET('Sanitation Data'!$E$32,0,10*ROW('Sanitation Data'!E84))="","",OFFSET('Sanitation Data'!$E$32,0,10*ROW('Sanitation Data'!E84)))</f>
        <v/>
      </c>
      <c r="CY90" s="34" t="str">
        <f ca="1">+IF(OFFSET('Sanitation Data'!$E$33,0,10*ROW('Sanitation Data'!E84))="","",OFFSET('Sanitation Data'!$E$33,0,10*ROW('Sanitation Data'!E84)))</f>
        <v/>
      </c>
      <c r="CZ90" s="34" t="str">
        <f ca="1">+IF(OFFSET('Sanitation Data'!$F$29,0,10*ROW('Sanitation Data'!F84))="","",OFFSET('Sanitation Data'!$F$29,0,10*ROW('Sanitation Data'!F84)))</f>
        <v/>
      </c>
      <c r="DA90" s="34" t="str">
        <f ca="1">+IF(OFFSET('Sanitation Data'!$F$30,0,10*ROW('Sanitation Data'!F84))="","",OFFSET('Sanitation Data'!$F$30,0,10*ROW('Sanitation Data'!F84)))</f>
        <v/>
      </c>
      <c r="DB90" s="34" t="str">
        <f ca="1">+IF(OFFSET('Sanitation Data'!$F$31,0,10*ROW('Sanitation Data'!F84))="","",OFFSET('Sanitation Data'!$F$31,0,10*ROW('Sanitation Data'!F84)))</f>
        <v/>
      </c>
      <c r="DC90" s="34" t="str">
        <f ca="1">+IF(OFFSET('Sanitation Data'!$F$32,0,10*ROW('Sanitation Data'!F84))="","",OFFSET('Sanitation Data'!$F$32,0,10*ROW('Sanitation Data'!F84)))</f>
        <v/>
      </c>
      <c r="DD90" s="34" t="str">
        <f ca="1">+IF(OFFSET('Sanitation Data'!$F$33,0,10*ROW('Sanitation Data'!F84))="","",OFFSET('Sanitation Data'!$F$33,0,10*ROW('Sanitation Data'!F84)))</f>
        <v/>
      </c>
      <c r="DE90" s="34" t="str">
        <f ca="1">+IF(OFFSET('Sanitation Data'!$G$29,0,10*ROW('Sanitation Data'!G84))="","",OFFSET('Sanitation Data'!$G$29,0,10*ROW('Sanitation Data'!G84)))</f>
        <v/>
      </c>
      <c r="DF90" s="34" t="str">
        <f ca="1">+IF(OFFSET('Sanitation Data'!$G$30,0,10*ROW('Sanitation Data'!G84))="","",OFFSET('Sanitation Data'!$G$30,0,10*ROW('Sanitation Data'!G84)))</f>
        <v/>
      </c>
      <c r="DG90" s="34" t="str">
        <f ca="1">+IF(OFFSET('Sanitation Data'!$G$31,0,10*ROW('Sanitation Data'!G84))="","",OFFSET('Sanitation Data'!$G$31,0,10*ROW('Sanitation Data'!G84)))</f>
        <v/>
      </c>
      <c r="DH90" s="34" t="str">
        <f ca="1">+IF(OFFSET('Sanitation Data'!$G$32,0,10*ROW('Sanitation Data'!G84))="","",OFFSET('Sanitation Data'!$G$32,0,10*ROW('Sanitation Data'!G84)))</f>
        <v/>
      </c>
      <c r="DI90" s="34" t="str">
        <f ca="1">+IF(OFFSET('Sanitation Data'!$G$33,0,10*ROW('Sanitation Data'!G84))="","",OFFSET('Sanitation Data'!$G$33,0,10*ROW('Sanitation Data'!G84)))</f>
        <v/>
      </c>
      <c r="DJ90" s="34" t="str">
        <f ca="1">+IF(OFFSET('Sanitation Data'!$H$29,0,10*ROW('Sanitation Data'!H84))="","",OFFSET('Sanitation Data'!$H$29,0,10*ROW('Sanitation Data'!H84)))</f>
        <v/>
      </c>
      <c r="DK90" s="34" t="str">
        <f ca="1">+IF(OFFSET('Sanitation Data'!$H$30,0,10*ROW('Sanitation Data'!H84))="","",OFFSET('Sanitation Data'!$H$30,0,10*ROW('Sanitation Data'!H84)))</f>
        <v/>
      </c>
      <c r="DL90" s="34" t="str">
        <f ca="1">+IF(OFFSET('Sanitation Data'!$H$31,0,10*ROW('Sanitation Data'!H84))="","",OFFSET('Sanitation Data'!$H$31,0,10*ROW('Sanitation Data'!H84)))</f>
        <v/>
      </c>
      <c r="DM90" s="34" t="str">
        <f ca="1">+IF(OFFSET('Sanitation Data'!$H$32,0,10*ROW('Sanitation Data'!H84))="","",OFFSET('Sanitation Data'!$H$32,0,10*ROW('Sanitation Data'!H84)))</f>
        <v/>
      </c>
      <c r="DN90" s="34" t="str">
        <f ca="1">+IF(OFFSET('Sanitation Data'!$H$33,0,10*ROW('Sanitation Data'!H84))="","",OFFSET('Sanitation Data'!$H$33,0,10*ROW('Sanitation Data'!H84)))</f>
        <v/>
      </c>
      <c r="DO90" s="34" t="str">
        <f ca="1">+IF(OFFSET('Hygiene Data'!$C$12,0,10*ROW('Hygiene Data'!C84))="","",OFFSET('Hygiene Data'!$C$12,0,10*ROW('Hygiene Data'!C84)))</f>
        <v/>
      </c>
      <c r="DP90" s="34" t="str">
        <f ca="1">+IF(OFFSET('Hygiene Data'!$C$13,0,10*ROW('Hygiene Data'!C84))="","",OFFSET('Hygiene Data'!$C$13,0,10*ROW('Hygiene Data'!C84)))</f>
        <v/>
      </c>
      <c r="DQ90" s="34" t="str">
        <f ca="1">+IF(OFFSET('Hygiene Data'!$C$14,0,10*ROW('Hygiene Data'!C84))="","",OFFSET('Hygiene Data'!$C$14,0,10*ROW('Hygiene Data'!C84)))</f>
        <v/>
      </c>
      <c r="DR90" s="34" t="str">
        <f ca="1">+IF(OFFSET('Hygiene Data'!$D$12,0,10*ROW('Hygiene Data'!D84))="","",OFFSET('Hygiene Data'!$D$12,0,10*ROW('Hygiene Data'!D84)))</f>
        <v/>
      </c>
      <c r="DS90" s="34" t="str">
        <f ca="1">+IF(OFFSET('Hygiene Data'!$D$13,0,10*ROW('Hygiene Data'!D84))="","",OFFSET('Hygiene Data'!$D$13,0,10*ROW('Hygiene Data'!D84)))</f>
        <v/>
      </c>
      <c r="DT90" s="34" t="str">
        <f ca="1">+IF(OFFSET('Hygiene Data'!$D$14,0,10*ROW('Hygiene Data'!D84))="","",OFFSET('Hygiene Data'!$D$14,0,10*ROW('Hygiene Data'!D84)))</f>
        <v/>
      </c>
      <c r="DU90" s="34" t="str">
        <f ca="1">+IF(OFFSET('Hygiene Data'!$E$12,0,10*ROW('Hygiene Data'!E84))="","",OFFSET('Hygiene Data'!$E$12,0,10*ROW('Hygiene Data'!E84)))</f>
        <v/>
      </c>
      <c r="DV90" s="34" t="str">
        <f ca="1">+IF(OFFSET('Hygiene Data'!$E$13,0,10*ROW('Hygiene Data'!E84))="","",OFFSET('Hygiene Data'!$E$13,0,10*ROW('Hygiene Data'!E84)))</f>
        <v/>
      </c>
      <c r="DW90" s="34" t="str">
        <f ca="1">+IF(OFFSET('Hygiene Data'!$E$14,0,10*ROW('Hygiene Data'!E84))="","",OFFSET('Hygiene Data'!$E$14,0,10*ROW('Hygiene Data'!E84)))</f>
        <v/>
      </c>
      <c r="DX90" s="34" t="str">
        <f ca="1">+IF(OFFSET('Hygiene Data'!$F$12,0,10*ROW('Hygiene Data'!F84))="","",OFFSET('Hygiene Data'!$F$12,0,10*ROW('Hygiene Data'!F84)))</f>
        <v/>
      </c>
      <c r="DY90" s="34" t="str">
        <f ca="1">+IF(OFFSET('Hygiene Data'!$F$13,0,10*ROW('Hygiene Data'!F84))="","",OFFSET('Hygiene Data'!$F$13,0,10*ROW('Hygiene Data'!F84)))</f>
        <v/>
      </c>
      <c r="DZ90" s="34" t="str">
        <f ca="1">+IF(OFFSET('Hygiene Data'!$F$14,0,10*ROW('Hygiene Data'!F84))="","",OFFSET('Hygiene Data'!$F$14,0,10*ROW('Hygiene Data'!F84)))</f>
        <v/>
      </c>
      <c r="EA90" s="34" t="str">
        <f ca="1">+IF(OFFSET('Hygiene Data'!$G$12,0,10*ROW('Hygiene Data'!G84))="","",OFFSET('Hygiene Data'!$G$12,0,10*ROW('Hygiene Data'!G84)))</f>
        <v/>
      </c>
      <c r="EB90" s="34" t="str">
        <f ca="1">+IF(OFFSET('Hygiene Data'!$G$13,0,10*ROW('Hygiene Data'!G84))="","",OFFSET('Hygiene Data'!$G$13,0,10*ROW('Hygiene Data'!G84)))</f>
        <v/>
      </c>
      <c r="EC90" s="34" t="str">
        <f ca="1">+IF(OFFSET('Hygiene Data'!$G$14,0,10*ROW('Hygiene Data'!G84))="","",OFFSET('Hygiene Data'!$G$14,0,10*ROW('Hygiene Data'!G84)))</f>
        <v/>
      </c>
      <c r="ED90" s="34" t="str">
        <f ca="1">+IF(OFFSET('Hygiene Data'!$H$12,0,10*ROW('Hygiene Data'!H84))="","",OFFSET('Hygiene Data'!$H$12,0,10*ROW('Hygiene Data'!H84)))</f>
        <v/>
      </c>
      <c r="EE90" s="34" t="str">
        <f ca="1">+IF(OFFSET('Hygiene Data'!$H$13,0,10*ROW('Hygiene Data'!H84))="","",OFFSET('Hygiene Data'!$H$13,0,10*ROW('Hygiene Data'!H84)))</f>
        <v/>
      </c>
      <c r="EF90" s="34" t="str">
        <f ca="1">+IF(OFFSET('Hygiene Data'!$H$14,0,10*ROW('Hygiene Data'!H84))="","",OFFSET('Hygiene Data'!$H$14,0,10*ROW('Hygiene Data'!H84)))</f>
        <v/>
      </c>
    </row>
    <row r="91" spans="1:136" x14ac:dyDescent="0.25">
      <c r="A91" s="57" t="str">
        <f ca="1">+IF(OFFSET('Water Data'!$B$1,0,10*ROW('Water Data'!B88))="","",OFFSET('Water Data'!$B$1,0,10*ROW('Water Data'!B88)))</f>
        <v/>
      </c>
      <c r="B91" s="57" t="str">
        <f ca="1">+IF(OFFSET('Water Data'!$A$3,0,10*ROW('Water Data'!A88))="","",OFFSET('Water Data'!$A$3,0,10*ROW('Water Data'!A88)))</f>
        <v/>
      </c>
      <c r="C91" s="57" t="str">
        <f ca="1">+IF(OFFSET('Water Data'!$C$3,0,10*ROW('Water Data'!C88))="","",OFFSET('Water Data'!$C$3,0,10*ROW('Water Data'!C88)))</f>
        <v/>
      </c>
      <c r="D91" s="248" t="e">
        <f ca="1">+IF(AND(ISNUMBER(OFFSET('Water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8" t="e">
        <f ca="1">+IF(AND(ISNUMBER(OFFSET('Water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8" t="e">
        <f ca="1">+IF(AND(ISNUMBER(OFFSET('Water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8" t="e">
        <f ca="1">+IF(AND(ISNUMBER(OFFSET('Water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8" t="e">
        <f ca="1">+IF(AND(ISNUMBER(OFFSET('Water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8" t="e">
        <f ca="1">+IF(AND(ISNUMBER(OFFSET('Water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8" t="e">
        <f ca="1">+IF(AND(ISNUMBER(OFFSET('Water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8" t="e">
        <f ca="1">+IF(AND(ISNUMBER(OFFSET('Water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8" t="e">
        <f ca="1">+IF(AND(ISNUMBER(OFFSET('Water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8" t="e">
        <f ca="1">+IF(AND(ISNUMBER(OFFSET('Water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8" t="e">
        <f ca="1">+IF(AND(ISNUMBER(OFFSET('Water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8" t="e">
        <f ca="1">+IF(AND(ISNUMBER(OFFSET('Water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8" t="e">
        <f ca="1">+IF(AND(ISNUMBER(OFFSET('Water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8" t="e">
        <f ca="1">+IF(AND(ISNUMBER(OFFSET('Water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8" t="e">
        <f ca="1">+IF(AND(ISNUMBER(OFFSET('Water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8" t="e">
        <f ca="1">+IF(AND(ISNUMBER(OFFSET('Water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8" t="e">
        <f ca="1">+IF(AND(ISNUMBER(OFFSET('Water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8" t="e">
        <f ca="1">+IF(AND(ISNUMBER(OFFSET('Water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9" t="e">
        <f ca="1">+IF(AND(ISNUMBER(OFFSET('Sanitation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9" t="e">
        <f ca="1">+IF(AND(ISNUMBER(OFFSET('Sanitation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9" t="e">
        <f ca="1">+IF(AND(ISNUMBER(OFFSET('Sanitation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9" t="e">
        <f ca="1">+IF(AND(ISNUMBER(OFFSET('Sanitation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9" t="e">
        <f ca="1">+IF(AND(ISNUMBER(OFFSET('Sanitation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9" t="e">
        <f ca="1">+IF(AND(ISNUMBER(OFFSET('Sanitation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9" t="e">
        <f ca="1">+IF(AND(ISNUMBER(OFFSET('Sanitation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9" t="e">
        <f ca="1">+IF(AND(ISNUMBER(OFFSET('Sanitation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9" t="e">
        <f ca="1">+IF(AND(ISNUMBER(OFFSET('Sanitation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9" t="e">
        <f ca="1">+IF(AND(ISNUMBER(OFFSET('Sanitation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9" t="e">
        <f ca="1">+IF(AND(ISNUMBER(OFFSET('Sanitation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9" t="e">
        <f ca="1">+IF(AND(ISNUMBER(OFFSET('Sanitation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9" t="e">
        <f ca="1">+IF(AND(ISNUMBER(OFFSET('Sanitation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9" t="e">
        <f ca="1">+IF(AND(ISNUMBER(OFFSET('Sanitation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9" t="e">
        <f ca="1">+IF(AND(ISNUMBER(OFFSET('Sanitation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9" t="e">
        <f ca="1">+IF(AND(ISNUMBER(OFFSET('Sanitation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9" t="e">
        <f ca="1">+IF(AND(ISNUMBER(OFFSET('Sanitation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9" t="e">
        <f ca="1">+IF(AND(ISNUMBER(OFFSET('Sanitation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9" t="e">
        <f ca="1">+IF(AND(ISNUMBER(OFFSET('Sanitation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9" t="e">
        <f ca="1">+IF(AND(ISNUMBER(OFFSET('Sanitation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9" t="e">
        <f ca="1">+IF(AND(ISNUMBER(OFFSET('Sanitation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9" t="e">
        <f ca="1">+IF(AND(ISNUMBER(OFFSET('Sanitation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9" t="e">
        <f ca="1">+IF(AND(ISNUMBER(OFFSET('Sanitation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9" t="e">
        <f ca="1">+IF(AND(ISNUMBER(OFFSET('Sanitation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9" t="e">
        <f ca="1">+IF(AND(ISNUMBER(OFFSET('Sanitation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9" t="e">
        <f ca="1">+IF(AND(ISNUMBER(OFFSET('Sanitation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9" t="e">
        <f ca="1">+IF(AND(ISNUMBER(OFFSET('Sanitation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9" t="e">
        <f ca="1">+IF(AND(ISNUMBER(OFFSET('Sanitation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9" t="e">
        <f ca="1">+IF(AND(ISNUMBER(OFFSET('Sanitation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9" t="e">
        <f ca="1">+IF(AND(ISNUMBER(OFFSET('Sanitation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0" t="e">
        <f ca="1">+IF(AND(ISNUMBER(OFFSET('Hygiene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0" t="e">
        <f ca="1">+IF(AND(ISNUMBER(OFFSET('Hygiene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0" t="e">
        <f ca="1">+IF(AND(ISNUMBER(OFFSET('Hygiene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0" t="e">
        <f ca="1">+IF(AND(ISNUMBER(OFFSET('Hygiene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0" t="e">
        <f ca="1">+IF(AND(ISNUMBER(OFFSET('Hygiene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0" t="e">
        <f ca="1">+IF(AND(ISNUMBER(OFFSET('Hygiene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0" t="e">
        <f ca="1">+IF(AND(ISNUMBER(OFFSET('Hygiene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0" t="e">
        <f ca="1">+IF(AND(ISNUMBER(OFFSET('Hygiene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0" t="e">
        <f ca="1">+IF(AND(ISNUMBER(OFFSET('Hygiene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0" t="e">
        <f ca="1">+IF(AND(ISNUMBER(OFFSET('Hygiene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0" t="e">
        <f ca="1">+IF(AND(ISNUMBER(OFFSET('Hygiene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0" t="e">
        <f ca="1">+IF(AND(ISNUMBER(OFFSET('Hygiene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0" t="e">
        <f ca="1">+IF(AND(ISNUMBER(OFFSET('Hygiene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0" t="e">
        <f ca="1">+IF(AND(ISNUMBER(OFFSET('Hygiene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0" t="e">
        <f ca="1">+IF(AND(ISNUMBER(OFFSET('Hygiene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0" t="e">
        <f ca="1">+IF(AND(ISNUMBER(OFFSET('Hygiene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0" t="e">
        <f ca="1">+IF(AND(ISNUMBER(OFFSET('Hygiene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0" t="e">
        <f ca="1">+IF(AND(ISNUMBER(OFFSET('Hygiene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1">+IF(OFFSET('Water Data'!$C$28,0,10*ROW('Water Data'!C85))="","",OFFSET('Water Data'!$C$28,0,10*ROW('Water Data'!C85)))</f>
        <v/>
      </c>
      <c r="BT91" s="34" t="str">
        <f ca="1">+IF(OFFSET('Water Data'!$C$29,0,10*ROW('Water Data'!C85))="","",OFFSET('Water Data'!$C$29,0,10*ROW('Water Data'!C85)))</f>
        <v/>
      </c>
      <c r="BU91" s="34" t="str">
        <f ca="1">+IF(OFFSET('Water Data'!$C$30,0,10*ROW('Water Data'!C85))="","",OFFSET('Water Data'!$C$30,0,10*ROW('Water Data'!C85)))</f>
        <v/>
      </c>
      <c r="BV91" s="34" t="str">
        <f ca="1">+IF(OFFSET('Water Data'!$D$28,0,10*ROW('Water Data'!D85))="","",OFFSET('Water Data'!$D$28,0,10*ROW('Water Data'!D85)))</f>
        <v/>
      </c>
      <c r="BW91" s="34" t="str">
        <f ca="1">+IF(OFFSET('Water Data'!$D$29,0,10*ROW('Water Data'!D85))="","",OFFSET('Water Data'!$D$29,0,10*ROW('Water Data'!D85)))</f>
        <v/>
      </c>
      <c r="BX91" s="34" t="str">
        <f ca="1">+IF(OFFSET('Water Data'!$D$30,0,10*ROW('Water Data'!D85))="","",OFFSET('Water Data'!$D$30,0,10*ROW('Water Data'!D85)))</f>
        <v/>
      </c>
      <c r="BY91" s="34" t="str">
        <f ca="1">+IF(OFFSET('Water Data'!$E$28,0,10*ROW('Water Data'!E85))="","",OFFSET('Water Data'!$E$28,0,10*ROW('Water Data'!E85)))</f>
        <v/>
      </c>
      <c r="BZ91" s="34" t="str">
        <f ca="1">+IF(OFFSET('Water Data'!$E$29,0,10*ROW('Water Data'!E85))="","",OFFSET('Water Data'!$E$29,0,10*ROW('Water Data'!E85)))</f>
        <v/>
      </c>
      <c r="CA91" s="34" t="str">
        <f ca="1">+IF(OFFSET('Water Data'!$E$30,0,10*ROW('Water Data'!E85))="","",OFFSET('Water Data'!$E$30,0,10*ROW('Water Data'!E85)))</f>
        <v/>
      </c>
      <c r="CB91" s="34" t="str">
        <f ca="1">+IF(OFFSET('Water Data'!$F$28,0,10*ROW('Water Data'!F85))="","",OFFSET('Water Data'!$F$28,0,10*ROW('Water Data'!F85)))</f>
        <v/>
      </c>
      <c r="CC91" s="34" t="str">
        <f ca="1">+IF(OFFSET('Water Data'!$F$29,0,10*ROW('Water Data'!F85))="","",OFFSET('Water Data'!$F$29,0,10*ROW('Water Data'!F85)))</f>
        <v/>
      </c>
      <c r="CD91" s="34" t="str">
        <f ca="1">+IF(OFFSET('Water Data'!$F$30,0,10*ROW('Water Data'!F85))="","",OFFSET('Water Data'!$F$30,0,10*ROW('Water Data'!F85)))</f>
        <v/>
      </c>
      <c r="CE91" s="34" t="str">
        <f ca="1">+IF(OFFSET('Water Data'!$G$28,0,10*ROW('Water Data'!G85))="","",OFFSET('Water Data'!$G$28,0,10*ROW('Water Data'!G85)))</f>
        <v/>
      </c>
      <c r="CF91" s="34" t="str">
        <f ca="1">+IF(OFFSET('Water Data'!$G$29,0,10*ROW('Water Data'!G85))="","",OFFSET('Water Data'!$G$29,0,10*ROW('Water Data'!G85)))</f>
        <v/>
      </c>
      <c r="CG91" s="34" t="str">
        <f ca="1">+IF(OFFSET('Water Data'!$G$30,0,10*ROW('Water Data'!G85))="","",OFFSET('Water Data'!$G$30,0,10*ROW('Water Data'!G85)))</f>
        <v/>
      </c>
      <c r="CH91" s="34" t="str">
        <f ca="1">+IF(OFFSET('Water Data'!$H$28,0,10*ROW('Water Data'!H85))="","",OFFSET('Water Data'!$H$28,0,10*ROW('Water Data'!H85)))</f>
        <v/>
      </c>
      <c r="CI91" s="34" t="str">
        <f ca="1">+IF(OFFSET('Water Data'!$H$29,0,10*ROW('Water Data'!H85))="","",OFFSET('Water Data'!$H$29,0,10*ROW('Water Data'!H85)))</f>
        <v/>
      </c>
      <c r="CJ91" s="34" t="str">
        <f ca="1">+IF(OFFSET('Water Data'!$H$30,0,10*ROW('Water Data'!H85))="","",OFFSET('Water Data'!$H$30,0,10*ROW('Water Data'!H85)))</f>
        <v/>
      </c>
      <c r="CK91" s="34" t="str">
        <f ca="1">+IF(OFFSET('Sanitation Data'!$C$29,0,10*ROW('Sanitation Data'!C85))="","",OFFSET('Sanitation Data'!$C$29,0,10*ROW('Sanitation Data'!C85)))</f>
        <v/>
      </c>
      <c r="CL91" s="34" t="str">
        <f ca="1">+IF(OFFSET('Sanitation Data'!$C$30,0,10*ROW('Sanitation Data'!C85))="","",OFFSET('Sanitation Data'!$C$30,0,10*ROW('Sanitation Data'!C85)))</f>
        <v/>
      </c>
      <c r="CM91" s="34" t="str">
        <f ca="1">+IF(OFFSET('Sanitation Data'!$C$31,0,10*ROW('Sanitation Data'!C85))="","",OFFSET('Sanitation Data'!$C$31,0,10*ROW('Sanitation Data'!C85)))</f>
        <v/>
      </c>
      <c r="CN91" s="34" t="str">
        <f ca="1">+IF(OFFSET('Sanitation Data'!$C$32,0,10*ROW('Sanitation Data'!C85))="","",OFFSET('Sanitation Data'!$C$32,0,10*ROW('Sanitation Data'!C85)))</f>
        <v/>
      </c>
      <c r="CO91" s="34" t="str">
        <f ca="1">+IF(OFFSET('Sanitation Data'!$C$33,0,10*ROW('Sanitation Data'!C85))="","",OFFSET('Sanitation Data'!$C$33,0,10*ROW('Sanitation Data'!C85)))</f>
        <v/>
      </c>
      <c r="CP91" s="34" t="str">
        <f ca="1">+IF(OFFSET('Sanitation Data'!$D$29,0,10*ROW('Sanitation Data'!D85))="","",OFFSET('Sanitation Data'!$D$29,0,10*ROW('Sanitation Data'!D85)))</f>
        <v/>
      </c>
      <c r="CQ91" s="34" t="str">
        <f ca="1">+IF(OFFSET('Sanitation Data'!$D$30,0,10*ROW('Sanitation Data'!D85))="","",OFFSET('Sanitation Data'!$D$30,0,10*ROW('Sanitation Data'!D85)))</f>
        <v/>
      </c>
      <c r="CR91" s="34" t="str">
        <f ca="1">+IF(OFFSET('Sanitation Data'!$D$31,0,10*ROW('Sanitation Data'!D85))="","",OFFSET('Sanitation Data'!$D$31,0,10*ROW('Sanitation Data'!D85)))</f>
        <v/>
      </c>
      <c r="CS91" s="34" t="str">
        <f ca="1">+IF(OFFSET('Sanitation Data'!$D$32,0,10*ROW('Sanitation Data'!D85))="","",OFFSET('Sanitation Data'!$D$32,0,10*ROW('Sanitation Data'!D85)))</f>
        <v/>
      </c>
      <c r="CT91" s="34" t="str">
        <f ca="1">+IF(OFFSET('Sanitation Data'!$D$33,0,10*ROW('Sanitation Data'!D85))="","",OFFSET('Sanitation Data'!$D$33,0,10*ROW('Sanitation Data'!D85)))</f>
        <v/>
      </c>
      <c r="CU91" s="34" t="str">
        <f ca="1">+IF(OFFSET('Sanitation Data'!$E$29,0,10*ROW('Sanitation Data'!E85))="","",OFFSET('Sanitation Data'!$E$29,0,10*ROW('Sanitation Data'!E85)))</f>
        <v/>
      </c>
      <c r="CV91" s="34" t="str">
        <f ca="1">+IF(OFFSET('Sanitation Data'!$E$30,0,10*ROW('Sanitation Data'!E85))="","",OFFSET('Sanitation Data'!$E$30,0,10*ROW('Sanitation Data'!E85)))</f>
        <v/>
      </c>
      <c r="CW91" s="34" t="str">
        <f ca="1">+IF(OFFSET('Sanitation Data'!$E$31,0,10*ROW('Sanitation Data'!E85))="","",OFFSET('Sanitation Data'!$E$31,0,10*ROW('Sanitation Data'!E85)))</f>
        <v/>
      </c>
      <c r="CX91" s="34" t="str">
        <f ca="1">+IF(OFFSET('Sanitation Data'!$E$32,0,10*ROW('Sanitation Data'!E85))="","",OFFSET('Sanitation Data'!$E$32,0,10*ROW('Sanitation Data'!E85)))</f>
        <v/>
      </c>
      <c r="CY91" s="34" t="str">
        <f ca="1">+IF(OFFSET('Sanitation Data'!$E$33,0,10*ROW('Sanitation Data'!E85))="","",OFFSET('Sanitation Data'!$E$33,0,10*ROW('Sanitation Data'!E85)))</f>
        <v/>
      </c>
      <c r="CZ91" s="34" t="str">
        <f ca="1">+IF(OFFSET('Sanitation Data'!$F$29,0,10*ROW('Sanitation Data'!F85))="","",OFFSET('Sanitation Data'!$F$29,0,10*ROW('Sanitation Data'!F85)))</f>
        <v/>
      </c>
      <c r="DA91" s="34" t="str">
        <f ca="1">+IF(OFFSET('Sanitation Data'!$F$30,0,10*ROW('Sanitation Data'!F85))="","",OFFSET('Sanitation Data'!$F$30,0,10*ROW('Sanitation Data'!F85)))</f>
        <v/>
      </c>
      <c r="DB91" s="34" t="str">
        <f ca="1">+IF(OFFSET('Sanitation Data'!$F$31,0,10*ROW('Sanitation Data'!F85))="","",OFFSET('Sanitation Data'!$F$31,0,10*ROW('Sanitation Data'!F85)))</f>
        <v/>
      </c>
      <c r="DC91" s="34" t="str">
        <f ca="1">+IF(OFFSET('Sanitation Data'!$F$32,0,10*ROW('Sanitation Data'!F85))="","",OFFSET('Sanitation Data'!$F$32,0,10*ROW('Sanitation Data'!F85)))</f>
        <v/>
      </c>
      <c r="DD91" s="34" t="str">
        <f ca="1">+IF(OFFSET('Sanitation Data'!$F$33,0,10*ROW('Sanitation Data'!F85))="","",OFFSET('Sanitation Data'!$F$33,0,10*ROW('Sanitation Data'!F85)))</f>
        <v/>
      </c>
      <c r="DE91" s="34" t="str">
        <f ca="1">+IF(OFFSET('Sanitation Data'!$G$29,0,10*ROW('Sanitation Data'!G85))="","",OFFSET('Sanitation Data'!$G$29,0,10*ROW('Sanitation Data'!G85)))</f>
        <v/>
      </c>
      <c r="DF91" s="34" t="str">
        <f ca="1">+IF(OFFSET('Sanitation Data'!$G$30,0,10*ROW('Sanitation Data'!G85))="","",OFFSET('Sanitation Data'!$G$30,0,10*ROW('Sanitation Data'!G85)))</f>
        <v/>
      </c>
      <c r="DG91" s="34" t="str">
        <f ca="1">+IF(OFFSET('Sanitation Data'!$G$31,0,10*ROW('Sanitation Data'!G85))="","",OFFSET('Sanitation Data'!$G$31,0,10*ROW('Sanitation Data'!G85)))</f>
        <v/>
      </c>
      <c r="DH91" s="34" t="str">
        <f ca="1">+IF(OFFSET('Sanitation Data'!$G$32,0,10*ROW('Sanitation Data'!G85))="","",OFFSET('Sanitation Data'!$G$32,0,10*ROW('Sanitation Data'!G85)))</f>
        <v/>
      </c>
      <c r="DI91" s="34" t="str">
        <f ca="1">+IF(OFFSET('Sanitation Data'!$G$33,0,10*ROW('Sanitation Data'!G85))="","",OFFSET('Sanitation Data'!$G$33,0,10*ROW('Sanitation Data'!G85)))</f>
        <v/>
      </c>
      <c r="DJ91" s="34" t="str">
        <f ca="1">+IF(OFFSET('Sanitation Data'!$H$29,0,10*ROW('Sanitation Data'!H85))="","",OFFSET('Sanitation Data'!$H$29,0,10*ROW('Sanitation Data'!H85)))</f>
        <v/>
      </c>
      <c r="DK91" s="34" t="str">
        <f ca="1">+IF(OFFSET('Sanitation Data'!$H$30,0,10*ROW('Sanitation Data'!H85))="","",OFFSET('Sanitation Data'!$H$30,0,10*ROW('Sanitation Data'!H85)))</f>
        <v/>
      </c>
      <c r="DL91" s="34" t="str">
        <f ca="1">+IF(OFFSET('Sanitation Data'!$H$31,0,10*ROW('Sanitation Data'!H85))="","",OFFSET('Sanitation Data'!$H$31,0,10*ROW('Sanitation Data'!H85)))</f>
        <v/>
      </c>
      <c r="DM91" s="34" t="str">
        <f ca="1">+IF(OFFSET('Sanitation Data'!$H$32,0,10*ROW('Sanitation Data'!H85))="","",OFFSET('Sanitation Data'!$H$32,0,10*ROW('Sanitation Data'!H85)))</f>
        <v/>
      </c>
      <c r="DN91" s="34" t="str">
        <f ca="1">+IF(OFFSET('Sanitation Data'!$H$33,0,10*ROW('Sanitation Data'!H85))="","",OFFSET('Sanitation Data'!$H$33,0,10*ROW('Sanitation Data'!H85)))</f>
        <v/>
      </c>
      <c r="DO91" s="34" t="str">
        <f ca="1">+IF(OFFSET('Hygiene Data'!$C$12,0,10*ROW('Hygiene Data'!C85))="","",OFFSET('Hygiene Data'!$C$12,0,10*ROW('Hygiene Data'!C85)))</f>
        <v/>
      </c>
      <c r="DP91" s="34" t="str">
        <f ca="1">+IF(OFFSET('Hygiene Data'!$C$13,0,10*ROW('Hygiene Data'!C85))="","",OFFSET('Hygiene Data'!$C$13,0,10*ROW('Hygiene Data'!C85)))</f>
        <v/>
      </c>
      <c r="DQ91" s="34" t="str">
        <f ca="1">+IF(OFFSET('Hygiene Data'!$C$14,0,10*ROW('Hygiene Data'!C85))="","",OFFSET('Hygiene Data'!$C$14,0,10*ROW('Hygiene Data'!C85)))</f>
        <v/>
      </c>
      <c r="DR91" s="34" t="str">
        <f ca="1">+IF(OFFSET('Hygiene Data'!$D$12,0,10*ROW('Hygiene Data'!D85))="","",OFFSET('Hygiene Data'!$D$12,0,10*ROW('Hygiene Data'!D85)))</f>
        <v/>
      </c>
      <c r="DS91" s="34" t="str">
        <f ca="1">+IF(OFFSET('Hygiene Data'!$D$13,0,10*ROW('Hygiene Data'!D85))="","",OFFSET('Hygiene Data'!$D$13,0,10*ROW('Hygiene Data'!D85)))</f>
        <v/>
      </c>
      <c r="DT91" s="34" t="str">
        <f ca="1">+IF(OFFSET('Hygiene Data'!$D$14,0,10*ROW('Hygiene Data'!D85))="","",OFFSET('Hygiene Data'!$D$14,0,10*ROW('Hygiene Data'!D85)))</f>
        <v/>
      </c>
      <c r="DU91" s="34" t="str">
        <f ca="1">+IF(OFFSET('Hygiene Data'!$E$12,0,10*ROW('Hygiene Data'!E85))="","",OFFSET('Hygiene Data'!$E$12,0,10*ROW('Hygiene Data'!E85)))</f>
        <v/>
      </c>
      <c r="DV91" s="34" t="str">
        <f ca="1">+IF(OFFSET('Hygiene Data'!$E$13,0,10*ROW('Hygiene Data'!E85))="","",OFFSET('Hygiene Data'!$E$13,0,10*ROW('Hygiene Data'!E85)))</f>
        <v/>
      </c>
      <c r="DW91" s="34" t="str">
        <f ca="1">+IF(OFFSET('Hygiene Data'!$E$14,0,10*ROW('Hygiene Data'!E85))="","",OFFSET('Hygiene Data'!$E$14,0,10*ROW('Hygiene Data'!E85)))</f>
        <v/>
      </c>
      <c r="DX91" s="34" t="str">
        <f ca="1">+IF(OFFSET('Hygiene Data'!$F$12,0,10*ROW('Hygiene Data'!F85))="","",OFFSET('Hygiene Data'!$F$12,0,10*ROW('Hygiene Data'!F85)))</f>
        <v/>
      </c>
      <c r="DY91" s="34" t="str">
        <f ca="1">+IF(OFFSET('Hygiene Data'!$F$13,0,10*ROW('Hygiene Data'!F85))="","",OFFSET('Hygiene Data'!$F$13,0,10*ROW('Hygiene Data'!F85)))</f>
        <v/>
      </c>
      <c r="DZ91" s="34" t="str">
        <f ca="1">+IF(OFFSET('Hygiene Data'!$F$14,0,10*ROW('Hygiene Data'!F85))="","",OFFSET('Hygiene Data'!$F$14,0,10*ROW('Hygiene Data'!F85)))</f>
        <v/>
      </c>
      <c r="EA91" s="34" t="str">
        <f ca="1">+IF(OFFSET('Hygiene Data'!$G$12,0,10*ROW('Hygiene Data'!G85))="","",OFFSET('Hygiene Data'!$G$12,0,10*ROW('Hygiene Data'!G85)))</f>
        <v/>
      </c>
      <c r="EB91" s="34" t="str">
        <f ca="1">+IF(OFFSET('Hygiene Data'!$G$13,0,10*ROW('Hygiene Data'!G85))="","",OFFSET('Hygiene Data'!$G$13,0,10*ROW('Hygiene Data'!G85)))</f>
        <v/>
      </c>
      <c r="EC91" s="34" t="str">
        <f ca="1">+IF(OFFSET('Hygiene Data'!$G$14,0,10*ROW('Hygiene Data'!G85))="","",OFFSET('Hygiene Data'!$G$14,0,10*ROW('Hygiene Data'!G85)))</f>
        <v/>
      </c>
      <c r="ED91" s="34" t="str">
        <f ca="1">+IF(OFFSET('Hygiene Data'!$H$12,0,10*ROW('Hygiene Data'!H85))="","",OFFSET('Hygiene Data'!$H$12,0,10*ROW('Hygiene Data'!H85)))</f>
        <v/>
      </c>
      <c r="EE91" s="34" t="str">
        <f ca="1">+IF(OFFSET('Hygiene Data'!$H$13,0,10*ROW('Hygiene Data'!H85))="","",OFFSET('Hygiene Data'!$H$13,0,10*ROW('Hygiene Data'!H85)))</f>
        <v/>
      </c>
      <c r="EF91" s="34" t="str">
        <f ca="1">+IF(OFFSET('Hygiene Data'!$H$14,0,10*ROW('Hygiene Data'!H85))="","",OFFSET('Hygiene Data'!$H$14,0,10*ROW('Hygiene Data'!H85)))</f>
        <v/>
      </c>
    </row>
    <row r="92" spans="1:136" x14ac:dyDescent="0.25">
      <c r="A92" s="57" t="str">
        <f ca="1">+IF(OFFSET('Water Data'!$B$1,0,10*ROW('Water Data'!B89))="","",OFFSET('Water Data'!$B$1,0,10*ROW('Water Data'!B89)))</f>
        <v/>
      </c>
      <c r="B92" s="57" t="str">
        <f ca="1">+IF(OFFSET('Water Data'!$A$3,0,10*ROW('Water Data'!A89))="","",OFFSET('Water Data'!$A$3,0,10*ROW('Water Data'!A89)))</f>
        <v/>
      </c>
      <c r="C92" s="57" t="str">
        <f ca="1">+IF(OFFSET('Water Data'!$C$3,0,10*ROW('Water Data'!C89))="","",OFFSET('Water Data'!$C$3,0,10*ROW('Water Data'!C89)))</f>
        <v/>
      </c>
      <c r="D92" s="248" t="e">
        <f ca="1">+IF(AND(ISNUMBER(OFFSET('Water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8" t="e">
        <f ca="1">+IF(AND(ISNUMBER(OFFSET('Water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8" t="e">
        <f ca="1">+IF(AND(ISNUMBER(OFFSET('Water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8" t="e">
        <f ca="1">+IF(AND(ISNUMBER(OFFSET('Water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8" t="e">
        <f ca="1">+IF(AND(ISNUMBER(OFFSET('Water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8" t="e">
        <f ca="1">+IF(AND(ISNUMBER(OFFSET('Water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8" t="e">
        <f ca="1">+IF(AND(ISNUMBER(OFFSET('Water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8" t="e">
        <f ca="1">+IF(AND(ISNUMBER(OFFSET('Water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8" t="e">
        <f ca="1">+IF(AND(ISNUMBER(OFFSET('Water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8" t="e">
        <f ca="1">+IF(AND(ISNUMBER(OFFSET('Water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8" t="e">
        <f ca="1">+IF(AND(ISNUMBER(OFFSET('Water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8" t="e">
        <f ca="1">+IF(AND(ISNUMBER(OFFSET('Water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8" t="e">
        <f ca="1">+IF(AND(ISNUMBER(OFFSET('Water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8" t="e">
        <f ca="1">+IF(AND(ISNUMBER(OFFSET('Water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8" t="e">
        <f ca="1">+IF(AND(ISNUMBER(OFFSET('Water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8" t="e">
        <f ca="1">+IF(AND(ISNUMBER(OFFSET('Water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8" t="e">
        <f ca="1">+IF(AND(ISNUMBER(OFFSET('Water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8" t="e">
        <f ca="1">+IF(AND(ISNUMBER(OFFSET('Water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9" t="e">
        <f ca="1">+IF(AND(ISNUMBER(OFFSET('Sanitation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9" t="e">
        <f ca="1">+IF(AND(ISNUMBER(OFFSET('Sanitation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9" t="e">
        <f ca="1">+IF(AND(ISNUMBER(OFFSET('Sanitation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9" t="e">
        <f ca="1">+IF(AND(ISNUMBER(OFFSET('Sanitation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9" t="e">
        <f ca="1">+IF(AND(ISNUMBER(OFFSET('Sanitation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9" t="e">
        <f ca="1">+IF(AND(ISNUMBER(OFFSET('Sanitation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9" t="e">
        <f ca="1">+IF(AND(ISNUMBER(OFFSET('Sanitation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9" t="e">
        <f ca="1">+IF(AND(ISNUMBER(OFFSET('Sanitation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9" t="e">
        <f ca="1">+IF(AND(ISNUMBER(OFFSET('Sanitation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9" t="e">
        <f ca="1">+IF(AND(ISNUMBER(OFFSET('Sanitation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9" t="e">
        <f ca="1">+IF(AND(ISNUMBER(OFFSET('Sanitation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9" t="e">
        <f ca="1">+IF(AND(ISNUMBER(OFFSET('Sanitation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9" t="e">
        <f ca="1">+IF(AND(ISNUMBER(OFFSET('Sanitation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9" t="e">
        <f ca="1">+IF(AND(ISNUMBER(OFFSET('Sanitation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9" t="e">
        <f ca="1">+IF(AND(ISNUMBER(OFFSET('Sanitation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9" t="e">
        <f ca="1">+IF(AND(ISNUMBER(OFFSET('Sanitation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9" t="e">
        <f ca="1">+IF(AND(ISNUMBER(OFFSET('Sanitation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9" t="e">
        <f ca="1">+IF(AND(ISNUMBER(OFFSET('Sanitation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9" t="e">
        <f ca="1">+IF(AND(ISNUMBER(OFFSET('Sanitation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9" t="e">
        <f ca="1">+IF(AND(ISNUMBER(OFFSET('Sanitation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9" t="e">
        <f ca="1">+IF(AND(ISNUMBER(OFFSET('Sanitation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9" t="e">
        <f ca="1">+IF(AND(ISNUMBER(OFFSET('Sanitation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9" t="e">
        <f ca="1">+IF(AND(ISNUMBER(OFFSET('Sanitation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9" t="e">
        <f ca="1">+IF(AND(ISNUMBER(OFFSET('Sanitation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9" t="e">
        <f ca="1">+IF(AND(ISNUMBER(OFFSET('Sanitation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9" t="e">
        <f ca="1">+IF(AND(ISNUMBER(OFFSET('Sanitation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9" t="e">
        <f ca="1">+IF(AND(ISNUMBER(OFFSET('Sanitation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9" t="e">
        <f ca="1">+IF(AND(ISNUMBER(OFFSET('Sanitation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9" t="e">
        <f ca="1">+IF(AND(ISNUMBER(OFFSET('Sanitation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9" t="e">
        <f ca="1">+IF(AND(ISNUMBER(OFFSET('Sanitation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0" t="e">
        <f ca="1">+IF(AND(ISNUMBER(OFFSET('Hygiene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0" t="e">
        <f ca="1">+IF(AND(ISNUMBER(OFFSET('Hygiene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0" t="e">
        <f ca="1">+IF(AND(ISNUMBER(OFFSET('Hygiene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0" t="e">
        <f ca="1">+IF(AND(ISNUMBER(OFFSET('Hygiene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0" t="e">
        <f ca="1">+IF(AND(ISNUMBER(OFFSET('Hygiene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0" t="e">
        <f ca="1">+IF(AND(ISNUMBER(OFFSET('Hygiene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0" t="e">
        <f ca="1">+IF(AND(ISNUMBER(OFFSET('Hygiene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0" t="e">
        <f ca="1">+IF(AND(ISNUMBER(OFFSET('Hygiene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0" t="e">
        <f ca="1">+IF(AND(ISNUMBER(OFFSET('Hygiene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0" t="e">
        <f ca="1">+IF(AND(ISNUMBER(OFFSET('Hygiene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0" t="e">
        <f ca="1">+IF(AND(ISNUMBER(OFFSET('Hygiene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0" t="e">
        <f ca="1">+IF(AND(ISNUMBER(OFFSET('Hygiene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0" t="e">
        <f ca="1">+IF(AND(ISNUMBER(OFFSET('Hygiene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0" t="e">
        <f ca="1">+IF(AND(ISNUMBER(OFFSET('Hygiene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0" t="e">
        <f ca="1">+IF(AND(ISNUMBER(OFFSET('Hygiene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0" t="e">
        <f ca="1">+IF(AND(ISNUMBER(OFFSET('Hygiene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0" t="e">
        <f ca="1">+IF(AND(ISNUMBER(OFFSET('Hygiene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0" t="e">
        <f ca="1">+IF(AND(ISNUMBER(OFFSET('Hygiene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1">+IF(OFFSET('Water Data'!$C$28,0,10*ROW('Water Data'!C86))="","",OFFSET('Water Data'!$C$28,0,10*ROW('Water Data'!C86)))</f>
        <v/>
      </c>
      <c r="BT92" s="34" t="str">
        <f ca="1">+IF(OFFSET('Water Data'!$C$29,0,10*ROW('Water Data'!C86))="","",OFFSET('Water Data'!$C$29,0,10*ROW('Water Data'!C86)))</f>
        <v/>
      </c>
      <c r="BU92" s="34" t="str">
        <f ca="1">+IF(OFFSET('Water Data'!$C$30,0,10*ROW('Water Data'!C86))="","",OFFSET('Water Data'!$C$30,0,10*ROW('Water Data'!C86)))</f>
        <v/>
      </c>
      <c r="BV92" s="34" t="str">
        <f ca="1">+IF(OFFSET('Water Data'!$D$28,0,10*ROW('Water Data'!D86))="","",OFFSET('Water Data'!$D$28,0,10*ROW('Water Data'!D86)))</f>
        <v/>
      </c>
      <c r="BW92" s="34" t="str">
        <f ca="1">+IF(OFFSET('Water Data'!$D$29,0,10*ROW('Water Data'!D86))="","",OFFSET('Water Data'!$D$29,0,10*ROW('Water Data'!D86)))</f>
        <v/>
      </c>
      <c r="BX92" s="34" t="str">
        <f ca="1">+IF(OFFSET('Water Data'!$D$30,0,10*ROW('Water Data'!D86))="","",OFFSET('Water Data'!$D$30,0,10*ROW('Water Data'!D86)))</f>
        <v/>
      </c>
      <c r="BY92" s="34" t="str">
        <f ca="1">+IF(OFFSET('Water Data'!$E$28,0,10*ROW('Water Data'!E86))="","",OFFSET('Water Data'!$E$28,0,10*ROW('Water Data'!E86)))</f>
        <v/>
      </c>
      <c r="BZ92" s="34" t="str">
        <f ca="1">+IF(OFFSET('Water Data'!$E$29,0,10*ROW('Water Data'!E86))="","",OFFSET('Water Data'!$E$29,0,10*ROW('Water Data'!E86)))</f>
        <v/>
      </c>
      <c r="CA92" s="34" t="str">
        <f ca="1">+IF(OFFSET('Water Data'!$E$30,0,10*ROW('Water Data'!E86))="","",OFFSET('Water Data'!$E$30,0,10*ROW('Water Data'!E86)))</f>
        <v/>
      </c>
      <c r="CB92" s="34" t="str">
        <f ca="1">+IF(OFFSET('Water Data'!$F$28,0,10*ROW('Water Data'!F86))="","",OFFSET('Water Data'!$F$28,0,10*ROW('Water Data'!F86)))</f>
        <v/>
      </c>
      <c r="CC92" s="34" t="str">
        <f ca="1">+IF(OFFSET('Water Data'!$F$29,0,10*ROW('Water Data'!F86))="","",OFFSET('Water Data'!$F$29,0,10*ROW('Water Data'!F86)))</f>
        <v/>
      </c>
      <c r="CD92" s="34" t="str">
        <f ca="1">+IF(OFFSET('Water Data'!$F$30,0,10*ROW('Water Data'!F86))="","",OFFSET('Water Data'!$F$30,0,10*ROW('Water Data'!F86)))</f>
        <v/>
      </c>
      <c r="CE92" s="34" t="str">
        <f ca="1">+IF(OFFSET('Water Data'!$G$28,0,10*ROW('Water Data'!G86))="","",OFFSET('Water Data'!$G$28,0,10*ROW('Water Data'!G86)))</f>
        <v/>
      </c>
      <c r="CF92" s="34" t="str">
        <f ca="1">+IF(OFFSET('Water Data'!$G$29,0,10*ROW('Water Data'!G86))="","",OFFSET('Water Data'!$G$29,0,10*ROW('Water Data'!G86)))</f>
        <v/>
      </c>
      <c r="CG92" s="34" t="str">
        <f ca="1">+IF(OFFSET('Water Data'!$G$30,0,10*ROW('Water Data'!G86))="","",OFFSET('Water Data'!$G$30,0,10*ROW('Water Data'!G86)))</f>
        <v/>
      </c>
      <c r="CH92" s="34" t="str">
        <f ca="1">+IF(OFFSET('Water Data'!$H$28,0,10*ROW('Water Data'!H86))="","",OFFSET('Water Data'!$H$28,0,10*ROW('Water Data'!H86)))</f>
        <v/>
      </c>
      <c r="CI92" s="34" t="str">
        <f ca="1">+IF(OFFSET('Water Data'!$H$29,0,10*ROW('Water Data'!H86))="","",OFFSET('Water Data'!$H$29,0,10*ROW('Water Data'!H86)))</f>
        <v/>
      </c>
      <c r="CJ92" s="34" t="str">
        <f ca="1">+IF(OFFSET('Water Data'!$H$30,0,10*ROW('Water Data'!H86))="","",OFFSET('Water Data'!$H$30,0,10*ROW('Water Data'!H86)))</f>
        <v/>
      </c>
      <c r="CK92" s="34" t="str">
        <f ca="1">+IF(OFFSET('Sanitation Data'!$C$29,0,10*ROW('Sanitation Data'!C86))="","",OFFSET('Sanitation Data'!$C$29,0,10*ROW('Sanitation Data'!C86)))</f>
        <v/>
      </c>
      <c r="CL92" s="34" t="str">
        <f ca="1">+IF(OFFSET('Sanitation Data'!$C$30,0,10*ROW('Sanitation Data'!C86))="","",OFFSET('Sanitation Data'!$C$30,0,10*ROW('Sanitation Data'!C86)))</f>
        <v/>
      </c>
      <c r="CM92" s="34" t="str">
        <f ca="1">+IF(OFFSET('Sanitation Data'!$C$31,0,10*ROW('Sanitation Data'!C86))="","",OFFSET('Sanitation Data'!$C$31,0,10*ROW('Sanitation Data'!C86)))</f>
        <v/>
      </c>
      <c r="CN92" s="34" t="str">
        <f ca="1">+IF(OFFSET('Sanitation Data'!$C$32,0,10*ROW('Sanitation Data'!C86))="","",OFFSET('Sanitation Data'!$C$32,0,10*ROW('Sanitation Data'!C86)))</f>
        <v/>
      </c>
      <c r="CO92" s="34" t="str">
        <f ca="1">+IF(OFFSET('Sanitation Data'!$C$33,0,10*ROW('Sanitation Data'!C86))="","",OFFSET('Sanitation Data'!$C$33,0,10*ROW('Sanitation Data'!C86)))</f>
        <v/>
      </c>
      <c r="CP92" s="34" t="str">
        <f ca="1">+IF(OFFSET('Sanitation Data'!$D$29,0,10*ROW('Sanitation Data'!D86))="","",OFFSET('Sanitation Data'!$D$29,0,10*ROW('Sanitation Data'!D86)))</f>
        <v/>
      </c>
      <c r="CQ92" s="34" t="str">
        <f ca="1">+IF(OFFSET('Sanitation Data'!$D$30,0,10*ROW('Sanitation Data'!D86))="","",OFFSET('Sanitation Data'!$D$30,0,10*ROW('Sanitation Data'!D86)))</f>
        <v/>
      </c>
      <c r="CR92" s="34" t="str">
        <f ca="1">+IF(OFFSET('Sanitation Data'!$D$31,0,10*ROW('Sanitation Data'!D86))="","",OFFSET('Sanitation Data'!$D$31,0,10*ROW('Sanitation Data'!D86)))</f>
        <v/>
      </c>
      <c r="CS92" s="34" t="str">
        <f ca="1">+IF(OFFSET('Sanitation Data'!$D$32,0,10*ROW('Sanitation Data'!D86))="","",OFFSET('Sanitation Data'!$D$32,0,10*ROW('Sanitation Data'!D86)))</f>
        <v/>
      </c>
      <c r="CT92" s="34" t="str">
        <f ca="1">+IF(OFFSET('Sanitation Data'!$D$33,0,10*ROW('Sanitation Data'!D86))="","",OFFSET('Sanitation Data'!$D$33,0,10*ROW('Sanitation Data'!D86)))</f>
        <v/>
      </c>
      <c r="CU92" s="34" t="str">
        <f ca="1">+IF(OFFSET('Sanitation Data'!$E$29,0,10*ROW('Sanitation Data'!E86))="","",OFFSET('Sanitation Data'!$E$29,0,10*ROW('Sanitation Data'!E86)))</f>
        <v/>
      </c>
      <c r="CV92" s="34" t="str">
        <f ca="1">+IF(OFFSET('Sanitation Data'!$E$30,0,10*ROW('Sanitation Data'!E86))="","",OFFSET('Sanitation Data'!$E$30,0,10*ROW('Sanitation Data'!E86)))</f>
        <v/>
      </c>
      <c r="CW92" s="34" t="str">
        <f ca="1">+IF(OFFSET('Sanitation Data'!$E$31,0,10*ROW('Sanitation Data'!E86))="","",OFFSET('Sanitation Data'!$E$31,0,10*ROW('Sanitation Data'!E86)))</f>
        <v/>
      </c>
      <c r="CX92" s="34" t="str">
        <f ca="1">+IF(OFFSET('Sanitation Data'!$E$32,0,10*ROW('Sanitation Data'!E86))="","",OFFSET('Sanitation Data'!$E$32,0,10*ROW('Sanitation Data'!E86)))</f>
        <v/>
      </c>
      <c r="CY92" s="34" t="str">
        <f ca="1">+IF(OFFSET('Sanitation Data'!$E$33,0,10*ROW('Sanitation Data'!E86))="","",OFFSET('Sanitation Data'!$E$33,0,10*ROW('Sanitation Data'!E86)))</f>
        <v/>
      </c>
      <c r="CZ92" s="34" t="str">
        <f ca="1">+IF(OFFSET('Sanitation Data'!$F$29,0,10*ROW('Sanitation Data'!F86))="","",OFFSET('Sanitation Data'!$F$29,0,10*ROW('Sanitation Data'!F86)))</f>
        <v/>
      </c>
      <c r="DA92" s="34" t="str">
        <f ca="1">+IF(OFFSET('Sanitation Data'!$F$30,0,10*ROW('Sanitation Data'!F86))="","",OFFSET('Sanitation Data'!$F$30,0,10*ROW('Sanitation Data'!F86)))</f>
        <v/>
      </c>
      <c r="DB92" s="34" t="str">
        <f ca="1">+IF(OFFSET('Sanitation Data'!$F$31,0,10*ROW('Sanitation Data'!F86))="","",OFFSET('Sanitation Data'!$F$31,0,10*ROW('Sanitation Data'!F86)))</f>
        <v/>
      </c>
      <c r="DC92" s="34" t="str">
        <f ca="1">+IF(OFFSET('Sanitation Data'!$F$32,0,10*ROW('Sanitation Data'!F86))="","",OFFSET('Sanitation Data'!$F$32,0,10*ROW('Sanitation Data'!F86)))</f>
        <v/>
      </c>
      <c r="DD92" s="34" t="str">
        <f ca="1">+IF(OFFSET('Sanitation Data'!$F$33,0,10*ROW('Sanitation Data'!F86))="","",OFFSET('Sanitation Data'!$F$33,0,10*ROW('Sanitation Data'!F86)))</f>
        <v/>
      </c>
      <c r="DE92" s="34" t="str">
        <f ca="1">+IF(OFFSET('Sanitation Data'!$G$29,0,10*ROW('Sanitation Data'!G86))="","",OFFSET('Sanitation Data'!$G$29,0,10*ROW('Sanitation Data'!G86)))</f>
        <v/>
      </c>
      <c r="DF92" s="34" t="str">
        <f ca="1">+IF(OFFSET('Sanitation Data'!$G$30,0,10*ROW('Sanitation Data'!G86))="","",OFFSET('Sanitation Data'!$G$30,0,10*ROW('Sanitation Data'!G86)))</f>
        <v/>
      </c>
      <c r="DG92" s="34" t="str">
        <f ca="1">+IF(OFFSET('Sanitation Data'!$G$31,0,10*ROW('Sanitation Data'!G86))="","",OFFSET('Sanitation Data'!$G$31,0,10*ROW('Sanitation Data'!G86)))</f>
        <v/>
      </c>
      <c r="DH92" s="34" t="str">
        <f ca="1">+IF(OFFSET('Sanitation Data'!$G$32,0,10*ROW('Sanitation Data'!G86))="","",OFFSET('Sanitation Data'!$G$32,0,10*ROW('Sanitation Data'!G86)))</f>
        <v/>
      </c>
      <c r="DI92" s="34" t="str">
        <f ca="1">+IF(OFFSET('Sanitation Data'!$G$33,0,10*ROW('Sanitation Data'!G86))="","",OFFSET('Sanitation Data'!$G$33,0,10*ROW('Sanitation Data'!G86)))</f>
        <v/>
      </c>
      <c r="DJ92" s="34" t="str">
        <f ca="1">+IF(OFFSET('Sanitation Data'!$H$29,0,10*ROW('Sanitation Data'!H86))="","",OFFSET('Sanitation Data'!$H$29,0,10*ROW('Sanitation Data'!H86)))</f>
        <v/>
      </c>
      <c r="DK92" s="34" t="str">
        <f ca="1">+IF(OFFSET('Sanitation Data'!$H$30,0,10*ROW('Sanitation Data'!H86))="","",OFFSET('Sanitation Data'!$H$30,0,10*ROW('Sanitation Data'!H86)))</f>
        <v/>
      </c>
      <c r="DL92" s="34" t="str">
        <f ca="1">+IF(OFFSET('Sanitation Data'!$H$31,0,10*ROW('Sanitation Data'!H86))="","",OFFSET('Sanitation Data'!$H$31,0,10*ROW('Sanitation Data'!H86)))</f>
        <v/>
      </c>
      <c r="DM92" s="34" t="str">
        <f ca="1">+IF(OFFSET('Sanitation Data'!$H$32,0,10*ROW('Sanitation Data'!H86))="","",OFFSET('Sanitation Data'!$H$32,0,10*ROW('Sanitation Data'!H86)))</f>
        <v/>
      </c>
      <c r="DN92" s="34" t="str">
        <f ca="1">+IF(OFFSET('Sanitation Data'!$H$33,0,10*ROW('Sanitation Data'!H86))="","",OFFSET('Sanitation Data'!$H$33,0,10*ROW('Sanitation Data'!H86)))</f>
        <v/>
      </c>
      <c r="DO92" s="34" t="str">
        <f ca="1">+IF(OFFSET('Hygiene Data'!$C$12,0,10*ROW('Hygiene Data'!C86))="","",OFFSET('Hygiene Data'!$C$12,0,10*ROW('Hygiene Data'!C86)))</f>
        <v/>
      </c>
      <c r="DP92" s="34" t="str">
        <f ca="1">+IF(OFFSET('Hygiene Data'!$C$13,0,10*ROW('Hygiene Data'!C86))="","",OFFSET('Hygiene Data'!$C$13,0,10*ROW('Hygiene Data'!C86)))</f>
        <v/>
      </c>
      <c r="DQ92" s="34" t="str">
        <f ca="1">+IF(OFFSET('Hygiene Data'!$C$14,0,10*ROW('Hygiene Data'!C86))="","",OFFSET('Hygiene Data'!$C$14,0,10*ROW('Hygiene Data'!C86)))</f>
        <v/>
      </c>
      <c r="DR92" s="34" t="str">
        <f ca="1">+IF(OFFSET('Hygiene Data'!$D$12,0,10*ROW('Hygiene Data'!D86))="","",OFFSET('Hygiene Data'!$D$12,0,10*ROW('Hygiene Data'!D86)))</f>
        <v/>
      </c>
      <c r="DS92" s="34" t="str">
        <f ca="1">+IF(OFFSET('Hygiene Data'!$D$13,0,10*ROW('Hygiene Data'!D86))="","",OFFSET('Hygiene Data'!$D$13,0,10*ROW('Hygiene Data'!D86)))</f>
        <v/>
      </c>
      <c r="DT92" s="34" t="str">
        <f ca="1">+IF(OFFSET('Hygiene Data'!$D$14,0,10*ROW('Hygiene Data'!D86))="","",OFFSET('Hygiene Data'!$D$14,0,10*ROW('Hygiene Data'!D86)))</f>
        <v/>
      </c>
      <c r="DU92" s="34" t="str">
        <f ca="1">+IF(OFFSET('Hygiene Data'!$E$12,0,10*ROW('Hygiene Data'!E86))="","",OFFSET('Hygiene Data'!$E$12,0,10*ROW('Hygiene Data'!E86)))</f>
        <v/>
      </c>
      <c r="DV92" s="34" t="str">
        <f ca="1">+IF(OFFSET('Hygiene Data'!$E$13,0,10*ROW('Hygiene Data'!E86))="","",OFFSET('Hygiene Data'!$E$13,0,10*ROW('Hygiene Data'!E86)))</f>
        <v/>
      </c>
      <c r="DW92" s="34" t="str">
        <f ca="1">+IF(OFFSET('Hygiene Data'!$E$14,0,10*ROW('Hygiene Data'!E86))="","",OFFSET('Hygiene Data'!$E$14,0,10*ROW('Hygiene Data'!E86)))</f>
        <v/>
      </c>
      <c r="DX92" s="34" t="str">
        <f ca="1">+IF(OFFSET('Hygiene Data'!$F$12,0,10*ROW('Hygiene Data'!F86))="","",OFFSET('Hygiene Data'!$F$12,0,10*ROW('Hygiene Data'!F86)))</f>
        <v/>
      </c>
      <c r="DY92" s="34" t="str">
        <f ca="1">+IF(OFFSET('Hygiene Data'!$F$13,0,10*ROW('Hygiene Data'!F86))="","",OFFSET('Hygiene Data'!$F$13,0,10*ROW('Hygiene Data'!F86)))</f>
        <v/>
      </c>
      <c r="DZ92" s="34" t="str">
        <f ca="1">+IF(OFFSET('Hygiene Data'!$F$14,0,10*ROW('Hygiene Data'!F86))="","",OFFSET('Hygiene Data'!$F$14,0,10*ROW('Hygiene Data'!F86)))</f>
        <v/>
      </c>
      <c r="EA92" s="34" t="str">
        <f ca="1">+IF(OFFSET('Hygiene Data'!$G$12,0,10*ROW('Hygiene Data'!G86))="","",OFFSET('Hygiene Data'!$G$12,0,10*ROW('Hygiene Data'!G86)))</f>
        <v/>
      </c>
      <c r="EB92" s="34" t="str">
        <f ca="1">+IF(OFFSET('Hygiene Data'!$G$13,0,10*ROW('Hygiene Data'!G86))="","",OFFSET('Hygiene Data'!$G$13,0,10*ROW('Hygiene Data'!G86)))</f>
        <v/>
      </c>
      <c r="EC92" s="34" t="str">
        <f ca="1">+IF(OFFSET('Hygiene Data'!$G$14,0,10*ROW('Hygiene Data'!G86))="","",OFFSET('Hygiene Data'!$G$14,0,10*ROW('Hygiene Data'!G86)))</f>
        <v/>
      </c>
      <c r="ED92" s="34" t="str">
        <f ca="1">+IF(OFFSET('Hygiene Data'!$H$12,0,10*ROW('Hygiene Data'!H86))="","",OFFSET('Hygiene Data'!$H$12,0,10*ROW('Hygiene Data'!H86)))</f>
        <v/>
      </c>
      <c r="EE92" s="34" t="str">
        <f ca="1">+IF(OFFSET('Hygiene Data'!$H$13,0,10*ROW('Hygiene Data'!H86))="","",OFFSET('Hygiene Data'!$H$13,0,10*ROW('Hygiene Data'!H86)))</f>
        <v/>
      </c>
      <c r="EF92" s="34" t="str">
        <f ca="1">+IF(OFFSET('Hygiene Data'!$H$14,0,10*ROW('Hygiene Data'!H86))="","",OFFSET('Hygiene Data'!$H$14,0,10*ROW('Hygiene Data'!H86)))</f>
        <v/>
      </c>
    </row>
    <row r="93" spans="1:136" x14ac:dyDescent="0.25">
      <c r="A93" s="57" t="str">
        <f ca="1">+IF(OFFSET('Water Data'!$B$1,0,10*ROW('Water Data'!B90))="","",OFFSET('Water Data'!$B$1,0,10*ROW('Water Data'!B90)))</f>
        <v/>
      </c>
      <c r="B93" s="57" t="str">
        <f ca="1">+IF(OFFSET('Water Data'!$A$3,0,10*ROW('Water Data'!A90))="","",OFFSET('Water Data'!$A$3,0,10*ROW('Water Data'!A90)))</f>
        <v/>
      </c>
      <c r="C93" s="57" t="str">
        <f ca="1">+IF(OFFSET('Water Data'!$C$3,0,10*ROW('Water Data'!C90))="","",OFFSET('Water Data'!$C$3,0,10*ROW('Water Data'!C90)))</f>
        <v/>
      </c>
      <c r="D93" s="248" t="e">
        <f ca="1">+IF(AND(ISNUMBER(OFFSET('Water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8" t="e">
        <f ca="1">+IF(AND(ISNUMBER(OFFSET('Water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8" t="e">
        <f ca="1">+IF(AND(ISNUMBER(OFFSET('Water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8" t="e">
        <f ca="1">+IF(AND(ISNUMBER(OFFSET('Water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8" t="e">
        <f ca="1">+IF(AND(ISNUMBER(OFFSET('Water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8" t="e">
        <f ca="1">+IF(AND(ISNUMBER(OFFSET('Water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8" t="e">
        <f ca="1">+IF(AND(ISNUMBER(OFFSET('Water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8" t="e">
        <f ca="1">+IF(AND(ISNUMBER(OFFSET('Water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8" t="e">
        <f ca="1">+IF(AND(ISNUMBER(OFFSET('Water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8" t="e">
        <f ca="1">+IF(AND(ISNUMBER(OFFSET('Water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8" t="e">
        <f ca="1">+IF(AND(ISNUMBER(OFFSET('Water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8" t="e">
        <f ca="1">+IF(AND(ISNUMBER(OFFSET('Water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8" t="e">
        <f ca="1">+IF(AND(ISNUMBER(OFFSET('Water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8" t="e">
        <f ca="1">+IF(AND(ISNUMBER(OFFSET('Water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8" t="e">
        <f ca="1">+IF(AND(ISNUMBER(OFFSET('Water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8" t="e">
        <f ca="1">+IF(AND(ISNUMBER(OFFSET('Water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8" t="e">
        <f ca="1">+IF(AND(ISNUMBER(OFFSET('Water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8" t="e">
        <f ca="1">+IF(AND(ISNUMBER(OFFSET('Water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9" t="e">
        <f ca="1">+IF(AND(ISNUMBER(OFFSET('Sanitation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9" t="e">
        <f ca="1">+IF(AND(ISNUMBER(OFFSET('Sanitation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9" t="e">
        <f ca="1">+IF(AND(ISNUMBER(OFFSET('Sanitation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9" t="e">
        <f ca="1">+IF(AND(ISNUMBER(OFFSET('Sanitation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9" t="e">
        <f ca="1">+IF(AND(ISNUMBER(OFFSET('Sanitation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9" t="e">
        <f ca="1">+IF(AND(ISNUMBER(OFFSET('Sanitation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9" t="e">
        <f ca="1">+IF(AND(ISNUMBER(OFFSET('Sanitation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9" t="e">
        <f ca="1">+IF(AND(ISNUMBER(OFFSET('Sanitation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9" t="e">
        <f ca="1">+IF(AND(ISNUMBER(OFFSET('Sanitation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9" t="e">
        <f ca="1">+IF(AND(ISNUMBER(OFFSET('Sanitation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9" t="e">
        <f ca="1">+IF(AND(ISNUMBER(OFFSET('Sanitation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9" t="e">
        <f ca="1">+IF(AND(ISNUMBER(OFFSET('Sanitation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9" t="e">
        <f ca="1">+IF(AND(ISNUMBER(OFFSET('Sanitation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9" t="e">
        <f ca="1">+IF(AND(ISNUMBER(OFFSET('Sanitation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9" t="e">
        <f ca="1">+IF(AND(ISNUMBER(OFFSET('Sanitation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9" t="e">
        <f ca="1">+IF(AND(ISNUMBER(OFFSET('Sanitation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9" t="e">
        <f ca="1">+IF(AND(ISNUMBER(OFFSET('Sanitation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9" t="e">
        <f ca="1">+IF(AND(ISNUMBER(OFFSET('Sanitation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9" t="e">
        <f ca="1">+IF(AND(ISNUMBER(OFFSET('Sanitation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9" t="e">
        <f ca="1">+IF(AND(ISNUMBER(OFFSET('Sanitation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9" t="e">
        <f ca="1">+IF(AND(ISNUMBER(OFFSET('Sanitation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9" t="e">
        <f ca="1">+IF(AND(ISNUMBER(OFFSET('Sanitation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9" t="e">
        <f ca="1">+IF(AND(ISNUMBER(OFFSET('Sanitation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9" t="e">
        <f ca="1">+IF(AND(ISNUMBER(OFFSET('Sanitation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9" t="e">
        <f ca="1">+IF(AND(ISNUMBER(OFFSET('Sanitation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9" t="e">
        <f ca="1">+IF(AND(ISNUMBER(OFFSET('Sanitation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9" t="e">
        <f ca="1">+IF(AND(ISNUMBER(OFFSET('Sanitation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9" t="e">
        <f ca="1">+IF(AND(ISNUMBER(OFFSET('Sanitation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9" t="e">
        <f ca="1">+IF(AND(ISNUMBER(OFFSET('Sanitation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9" t="e">
        <f ca="1">+IF(AND(ISNUMBER(OFFSET('Sanitation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0" t="e">
        <f ca="1">+IF(AND(ISNUMBER(OFFSET('Hygiene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0" t="e">
        <f ca="1">+IF(AND(ISNUMBER(OFFSET('Hygiene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0" t="e">
        <f ca="1">+IF(AND(ISNUMBER(OFFSET('Hygiene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0" t="e">
        <f ca="1">+IF(AND(ISNUMBER(OFFSET('Hygiene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0" t="e">
        <f ca="1">+IF(AND(ISNUMBER(OFFSET('Hygiene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0" t="e">
        <f ca="1">+IF(AND(ISNUMBER(OFFSET('Hygiene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0" t="e">
        <f ca="1">+IF(AND(ISNUMBER(OFFSET('Hygiene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0" t="e">
        <f ca="1">+IF(AND(ISNUMBER(OFFSET('Hygiene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0" t="e">
        <f ca="1">+IF(AND(ISNUMBER(OFFSET('Hygiene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0" t="e">
        <f ca="1">+IF(AND(ISNUMBER(OFFSET('Hygiene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0" t="e">
        <f ca="1">+IF(AND(ISNUMBER(OFFSET('Hygiene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0" t="e">
        <f ca="1">+IF(AND(ISNUMBER(OFFSET('Hygiene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0" t="e">
        <f ca="1">+IF(AND(ISNUMBER(OFFSET('Hygiene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0" t="e">
        <f ca="1">+IF(AND(ISNUMBER(OFFSET('Hygiene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0" t="e">
        <f ca="1">+IF(AND(ISNUMBER(OFFSET('Hygiene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0" t="e">
        <f ca="1">+IF(AND(ISNUMBER(OFFSET('Hygiene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0" t="e">
        <f ca="1">+IF(AND(ISNUMBER(OFFSET('Hygiene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0" t="e">
        <f ca="1">+IF(AND(ISNUMBER(OFFSET('Hygiene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1">+IF(OFFSET('Water Data'!$C$28,0,10*ROW('Water Data'!C87))="","",OFFSET('Water Data'!$C$28,0,10*ROW('Water Data'!C87)))</f>
        <v/>
      </c>
      <c r="BT93" s="34" t="str">
        <f ca="1">+IF(OFFSET('Water Data'!$C$29,0,10*ROW('Water Data'!C87))="","",OFFSET('Water Data'!$C$29,0,10*ROW('Water Data'!C87)))</f>
        <v/>
      </c>
      <c r="BU93" s="34" t="str">
        <f ca="1">+IF(OFFSET('Water Data'!$C$30,0,10*ROW('Water Data'!C87))="","",OFFSET('Water Data'!$C$30,0,10*ROW('Water Data'!C87)))</f>
        <v/>
      </c>
      <c r="BV93" s="34" t="str">
        <f ca="1">+IF(OFFSET('Water Data'!$D$28,0,10*ROW('Water Data'!D87))="","",OFFSET('Water Data'!$D$28,0,10*ROW('Water Data'!D87)))</f>
        <v/>
      </c>
      <c r="BW93" s="34" t="str">
        <f ca="1">+IF(OFFSET('Water Data'!$D$29,0,10*ROW('Water Data'!D87))="","",OFFSET('Water Data'!$D$29,0,10*ROW('Water Data'!D87)))</f>
        <v/>
      </c>
      <c r="BX93" s="34" t="str">
        <f ca="1">+IF(OFFSET('Water Data'!$D$30,0,10*ROW('Water Data'!D87))="","",OFFSET('Water Data'!$D$30,0,10*ROW('Water Data'!D87)))</f>
        <v/>
      </c>
      <c r="BY93" s="34" t="str">
        <f ca="1">+IF(OFFSET('Water Data'!$E$28,0,10*ROW('Water Data'!E87))="","",OFFSET('Water Data'!$E$28,0,10*ROW('Water Data'!E87)))</f>
        <v/>
      </c>
      <c r="BZ93" s="34" t="str">
        <f ca="1">+IF(OFFSET('Water Data'!$E$29,0,10*ROW('Water Data'!E87))="","",OFFSET('Water Data'!$E$29,0,10*ROW('Water Data'!E87)))</f>
        <v/>
      </c>
      <c r="CA93" s="34" t="str">
        <f ca="1">+IF(OFFSET('Water Data'!$E$30,0,10*ROW('Water Data'!E87))="","",OFFSET('Water Data'!$E$30,0,10*ROW('Water Data'!E87)))</f>
        <v/>
      </c>
      <c r="CB93" s="34" t="str">
        <f ca="1">+IF(OFFSET('Water Data'!$F$28,0,10*ROW('Water Data'!F87))="","",OFFSET('Water Data'!$F$28,0,10*ROW('Water Data'!F87)))</f>
        <v/>
      </c>
      <c r="CC93" s="34" t="str">
        <f ca="1">+IF(OFFSET('Water Data'!$F$29,0,10*ROW('Water Data'!F87))="","",OFFSET('Water Data'!$F$29,0,10*ROW('Water Data'!F87)))</f>
        <v/>
      </c>
      <c r="CD93" s="34" t="str">
        <f ca="1">+IF(OFFSET('Water Data'!$F$30,0,10*ROW('Water Data'!F87))="","",OFFSET('Water Data'!$F$30,0,10*ROW('Water Data'!F87)))</f>
        <v/>
      </c>
      <c r="CE93" s="34" t="str">
        <f ca="1">+IF(OFFSET('Water Data'!$G$28,0,10*ROW('Water Data'!G87))="","",OFFSET('Water Data'!$G$28,0,10*ROW('Water Data'!G87)))</f>
        <v/>
      </c>
      <c r="CF93" s="34" t="str">
        <f ca="1">+IF(OFFSET('Water Data'!$G$29,0,10*ROW('Water Data'!G87))="","",OFFSET('Water Data'!$G$29,0,10*ROW('Water Data'!G87)))</f>
        <v/>
      </c>
      <c r="CG93" s="34" t="str">
        <f ca="1">+IF(OFFSET('Water Data'!$G$30,0,10*ROW('Water Data'!G87))="","",OFFSET('Water Data'!$G$30,0,10*ROW('Water Data'!G87)))</f>
        <v/>
      </c>
      <c r="CH93" s="34" t="str">
        <f ca="1">+IF(OFFSET('Water Data'!$H$28,0,10*ROW('Water Data'!H87))="","",OFFSET('Water Data'!$H$28,0,10*ROW('Water Data'!H87)))</f>
        <v/>
      </c>
      <c r="CI93" s="34" t="str">
        <f ca="1">+IF(OFFSET('Water Data'!$H$29,0,10*ROW('Water Data'!H87))="","",OFFSET('Water Data'!$H$29,0,10*ROW('Water Data'!H87)))</f>
        <v/>
      </c>
      <c r="CJ93" s="34" t="str">
        <f ca="1">+IF(OFFSET('Water Data'!$H$30,0,10*ROW('Water Data'!H87))="","",OFFSET('Water Data'!$H$30,0,10*ROW('Water Data'!H87)))</f>
        <v/>
      </c>
      <c r="CK93" s="34" t="str">
        <f ca="1">+IF(OFFSET('Sanitation Data'!$C$29,0,10*ROW('Sanitation Data'!C87))="","",OFFSET('Sanitation Data'!$C$29,0,10*ROW('Sanitation Data'!C87)))</f>
        <v/>
      </c>
      <c r="CL93" s="34" t="str">
        <f ca="1">+IF(OFFSET('Sanitation Data'!$C$30,0,10*ROW('Sanitation Data'!C87))="","",OFFSET('Sanitation Data'!$C$30,0,10*ROW('Sanitation Data'!C87)))</f>
        <v/>
      </c>
      <c r="CM93" s="34" t="str">
        <f ca="1">+IF(OFFSET('Sanitation Data'!$C$31,0,10*ROW('Sanitation Data'!C87))="","",OFFSET('Sanitation Data'!$C$31,0,10*ROW('Sanitation Data'!C87)))</f>
        <v/>
      </c>
      <c r="CN93" s="34" t="str">
        <f ca="1">+IF(OFFSET('Sanitation Data'!$C$32,0,10*ROW('Sanitation Data'!C87))="","",OFFSET('Sanitation Data'!$C$32,0,10*ROW('Sanitation Data'!C87)))</f>
        <v/>
      </c>
      <c r="CO93" s="34" t="str">
        <f ca="1">+IF(OFFSET('Sanitation Data'!$C$33,0,10*ROW('Sanitation Data'!C87))="","",OFFSET('Sanitation Data'!$C$33,0,10*ROW('Sanitation Data'!C87)))</f>
        <v/>
      </c>
      <c r="CP93" s="34" t="str">
        <f ca="1">+IF(OFFSET('Sanitation Data'!$D$29,0,10*ROW('Sanitation Data'!D87))="","",OFFSET('Sanitation Data'!$D$29,0,10*ROW('Sanitation Data'!D87)))</f>
        <v/>
      </c>
      <c r="CQ93" s="34" t="str">
        <f ca="1">+IF(OFFSET('Sanitation Data'!$D$30,0,10*ROW('Sanitation Data'!D87))="","",OFFSET('Sanitation Data'!$D$30,0,10*ROW('Sanitation Data'!D87)))</f>
        <v/>
      </c>
      <c r="CR93" s="34" t="str">
        <f ca="1">+IF(OFFSET('Sanitation Data'!$D$31,0,10*ROW('Sanitation Data'!D87))="","",OFFSET('Sanitation Data'!$D$31,0,10*ROW('Sanitation Data'!D87)))</f>
        <v/>
      </c>
      <c r="CS93" s="34" t="str">
        <f ca="1">+IF(OFFSET('Sanitation Data'!$D$32,0,10*ROW('Sanitation Data'!D87))="","",OFFSET('Sanitation Data'!$D$32,0,10*ROW('Sanitation Data'!D87)))</f>
        <v/>
      </c>
      <c r="CT93" s="34" t="str">
        <f ca="1">+IF(OFFSET('Sanitation Data'!$D$33,0,10*ROW('Sanitation Data'!D87))="","",OFFSET('Sanitation Data'!$D$33,0,10*ROW('Sanitation Data'!D87)))</f>
        <v/>
      </c>
      <c r="CU93" s="34" t="str">
        <f ca="1">+IF(OFFSET('Sanitation Data'!$E$29,0,10*ROW('Sanitation Data'!E87))="","",OFFSET('Sanitation Data'!$E$29,0,10*ROW('Sanitation Data'!E87)))</f>
        <v/>
      </c>
      <c r="CV93" s="34" t="str">
        <f ca="1">+IF(OFFSET('Sanitation Data'!$E$30,0,10*ROW('Sanitation Data'!E87))="","",OFFSET('Sanitation Data'!$E$30,0,10*ROW('Sanitation Data'!E87)))</f>
        <v/>
      </c>
      <c r="CW93" s="34" t="str">
        <f ca="1">+IF(OFFSET('Sanitation Data'!$E$31,0,10*ROW('Sanitation Data'!E87))="","",OFFSET('Sanitation Data'!$E$31,0,10*ROW('Sanitation Data'!E87)))</f>
        <v/>
      </c>
      <c r="CX93" s="34" t="str">
        <f ca="1">+IF(OFFSET('Sanitation Data'!$E$32,0,10*ROW('Sanitation Data'!E87))="","",OFFSET('Sanitation Data'!$E$32,0,10*ROW('Sanitation Data'!E87)))</f>
        <v/>
      </c>
      <c r="CY93" s="34" t="str">
        <f ca="1">+IF(OFFSET('Sanitation Data'!$E$33,0,10*ROW('Sanitation Data'!E87))="","",OFFSET('Sanitation Data'!$E$33,0,10*ROW('Sanitation Data'!E87)))</f>
        <v/>
      </c>
      <c r="CZ93" s="34" t="str">
        <f ca="1">+IF(OFFSET('Sanitation Data'!$F$29,0,10*ROW('Sanitation Data'!F87))="","",OFFSET('Sanitation Data'!$F$29,0,10*ROW('Sanitation Data'!F87)))</f>
        <v/>
      </c>
      <c r="DA93" s="34" t="str">
        <f ca="1">+IF(OFFSET('Sanitation Data'!$F$30,0,10*ROW('Sanitation Data'!F87))="","",OFFSET('Sanitation Data'!$F$30,0,10*ROW('Sanitation Data'!F87)))</f>
        <v/>
      </c>
      <c r="DB93" s="34" t="str">
        <f ca="1">+IF(OFFSET('Sanitation Data'!$F$31,0,10*ROW('Sanitation Data'!F87))="","",OFFSET('Sanitation Data'!$F$31,0,10*ROW('Sanitation Data'!F87)))</f>
        <v/>
      </c>
      <c r="DC93" s="34" t="str">
        <f ca="1">+IF(OFFSET('Sanitation Data'!$F$32,0,10*ROW('Sanitation Data'!F87))="","",OFFSET('Sanitation Data'!$F$32,0,10*ROW('Sanitation Data'!F87)))</f>
        <v/>
      </c>
      <c r="DD93" s="34" t="str">
        <f ca="1">+IF(OFFSET('Sanitation Data'!$F$33,0,10*ROW('Sanitation Data'!F87))="","",OFFSET('Sanitation Data'!$F$33,0,10*ROW('Sanitation Data'!F87)))</f>
        <v/>
      </c>
      <c r="DE93" s="34" t="str">
        <f ca="1">+IF(OFFSET('Sanitation Data'!$G$29,0,10*ROW('Sanitation Data'!G87))="","",OFFSET('Sanitation Data'!$G$29,0,10*ROW('Sanitation Data'!G87)))</f>
        <v/>
      </c>
      <c r="DF93" s="34" t="str">
        <f ca="1">+IF(OFFSET('Sanitation Data'!$G$30,0,10*ROW('Sanitation Data'!G87))="","",OFFSET('Sanitation Data'!$G$30,0,10*ROW('Sanitation Data'!G87)))</f>
        <v/>
      </c>
      <c r="DG93" s="34" t="str">
        <f ca="1">+IF(OFFSET('Sanitation Data'!$G$31,0,10*ROW('Sanitation Data'!G87))="","",OFFSET('Sanitation Data'!$G$31,0,10*ROW('Sanitation Data'!G87)))</f>
        <v/>
      </c>
      <c r="DH93" s="34" t="str">
        <f ca="1">+IF(OFFSET('Sanitation Data'!$G$32,0,10*ROW('Sanitation Data'!G87))="","",OFFSET('Sanitation Data'!$G$32,0,10*ROW('Sanitation Data'!G87)))</f>
        <v/>
      </c>
      <c r="DI93" s="34" t="str">
        <f ca="1">+IF(OFFSET('Sanitation Data'!$G$33,0,10*ROW('Sanitation Data'!G87))="","",OFFSET('Sanitation Data'!$G$33,0,10*ROW('Sanitation Data'!G87)))</f>
        <v/>
      </c>
      <c r="DJ93" s="34" t="str">
        <f ca="1">+IF(OFFSET('Sanitation Data'!$H$29,0,10*ROW('Sanitation Data'!H87))="","",OFFSET('Sanitation Data'!$H$29,0,10*ROW('Sanitation Data'!H87)))</f>
        <v/>
      </c>
      <c r="DK93" s="34" t="str">
        <f ca="1">+IF(OFFSET('Sanitation Data'!$H$30,0,10*ROW('Sanitation Data'!H87))="","",OFFSET('Sanitation Data'!$H$30,0,10*ROW('Sanitation Data'!H87)))</f>
        <v/>
      </c>
      <c r="DL93" s="34" t="str">
        <f ca="1">+IF(OFFSET('Sanitation Data'!$H$31,0,10*ROW('Sanitation Data'!H87))="","",OFFSET('Sanitation Data'!$H$31,0,10*ROW('Sanitation Data'!H87)))</f>
        <v/>
      </c>
      <c r="DM93" s="34" t="str">
        <f ca="1">+IF(OFFSET('Sanitation Data'!$H$32,0,10*ROW('Sanitation Data'!H87))="","",OFFSET('Sanitation Data'!$H$32,0,10*ROW('Sanitation Data'!H87)))</f>
        <v/>
      </c>
      <c r="DN93" s="34" t="str">
        <f ca="1">+IF(OFFSET('Sanitation Data'!$H$33,0,10*ROW('Sanitation Data'!H87))="","",OFFSET('Sanitation Data'!$H$33,0,10*ROW('Sanitation Data'!H87)))</f>
        <v/>
      </c>
      <c r="DO93" s="34" t="str">
        <f ca="1">+IF(OFFSET('Hygiene Data'!$C$12,0,10*ROW('Hygiene Data'!C87))="","",OFFSET('Hygiene Data'!$C$12,0,10*ROW('Hygiene Data'!C87)))</f>
        <v/>
      </c>
      <c r="DP93" s="34" t="str">
        <f ca="1">+IF(OFFSET('Hygiene Data'!$C$13,0,10*ROW('Hygiene Data'!C87))="","",OFFSET('Hygiene Data'!$C$13,0,10*ROW('Hygiene Data'!C87)))</f>
        <v/>
      </c>
      <c r="DQ93" s="34" t="str">
        <f ca="1">+IF(OFFSET('Hygiene Data'!$C$14,0,10*ROW('Hygiene Data'!C87))="","",OFFSET('Hygiene Data'!$C$14,0,10*ROW('Hygiene Data'!C87)))</f>
        <v/>
      </c>
      <c r="DR93" s="34" t="str">
        <f ca="1">+IF(OFFSET('Hygiene Data'!$D$12,0,10*ROW('Hygiene Data'!D87))="","",OFFSET('Hygiene Data'!$D$12,0,10*ROW('Hygiene Data'!D87)))</f>
        <v/>
      </c>
      <c r="DS93" s="34" t="str">
        <f ca="1">+IF(OFFSET('Hygiene Data'!$D$13,0,10*ROW('Hygiene Data'!D87))="","",OFFSET('Hygiene Data'!$D$13,0,10*ROW('Hygiene Data'!D87)))</f>
        <v/>
      </c>
      <c r="DT93" s="34" t="str">
        <f ca="1">+IF(OFFSET('Hygiene Data'!$D$14,0,10*ROW('Hygiene Data'!D87))="","",OFFSET('Hygiene Data'!$D$14,0,10*ROW('Hygiene Data'!D87)))</f>
        <v/>
      </c>
      <c r="DU93" s="34" t="str">
        <f ca="1">+IF(OFFSET('Hygiene Data'!$E$12,0,10*ROW('Hygiene Data'!E87))="","",OFFSET('Hygiene Data'!$E$12,0,10*ROW('Hygiene Data'!E87)))</f>
        <v/>
      </c>
      <c r="DV93" s="34" t="str">
        <f ca="1">+IF(OFFSET('Hygiene Data'!$E$13,0,10*ROW('Hygiene Data'!E87))="","",OFFSET('Hygiene Data'!$E$13,0,10*ROW('Hygiene Data'!E87)))</f>
        <v/>
      </c>
      <c r="DW93" s="34" t="str">
        <f ca="1">+IF(OFFSET('Hygiene Data'!$E$14,0,10*ROW('Hygiene Data'!E87))="","",OFFSET('Hygiene Data'!$E$14,0,10*ROW('Hygiene Data'!E87)))</f>
        <v/>
      </c>
      <c r="DX93" s="34" t="str">
        <f ca="1">+IF(OFFSET('Hygiene Data'!$F$12,0,10*ROW('Hygiene Data'!F87))="","",OFFSET('Hygiene Data'!$F$12,0,10*ROW('Hygiene Data'!F87)))</f>
        <v/>
      </c>
      <c r="DY93" s="34" t="str">
        <f ca="1">+IF(OFFSET('Hygiene Data'!$F$13,0,10*ROW('Hygiene Data'!F87))="","",OFFSET('Hygiene Data'!$F$13,0,10*ROW('Hygiene Data'!F87)))</f>
        <v/>
      </c>
      <c r="DZ93" s="34" t="str">
        <f ca="1">+IF(OFFSET('Hygiene Data'!$F$14,0,10*ROW('Hygiene Data'!F87))="","",OFFSET('Hygiene Data'!$F$14,0,10*ROW('Hygiene Data'!F87)))</f>
        <v/>
      </c>
      <c r="EA93" s="34" t="str">
        <f ca="1">+IF(OFFSET('Hygiene Data'!$G$12,0,10*ROW('Hygiene Data'!G87))="","",OFFSET('Hygiene Data'!$G$12,0,10*ROW('Hygiene Data'!G87)))</f>
        <v/>
      </c>
      <c r="EB93" s="34" t="str">
        <f ca="1">+IF(OFFSET('Hygiene Data'!$G$13,0,10*ROW('Hygiene Data'!G87))="","",OFFSET('Hygiene Data'!$G$13,0,10*ROW('Hygiene Data'!G87)))</f>
        <v/>
      </c>
      <c r="EC93" s="34" t="str">
        <f ca="1">+IF(OFFSET('Hygiene Data'!$G$14,0,10*ROW('Hygiene Data'!G87))="","",OFFSET('Hygiene Data'!$G$14,0,10*ROW('Hygiene Data'!G87)))</f>
        <v/>
      </c>
      <c r="ED93" s="34" t="str">
        <f ca="1">+IF(OFFSET('Hygiene Data'!$H$12,0,10*ROW('Hygiene Data'!H87))="","",OFFSET('Hygiene Data'!$H$12,0,10*ROW('Hygiene Data'!H87)))</f>
        <v/>
      </c>
      <c r="EE93" s="34" t="str">
        <f ca="1">+IF(OFFSET('Hygiene Data'!$H$13,0,10*ROW('Hygiene Data'!H87))="","",OFFSET('Hygiene Data'!$H$13,0,10*ROW('Hygiene Data'!H87)))</f>
        <v/>
      </c>
      <c r="EF93" s="34" t="str">
        <f ca="1">+IF(OFFSET('Hygiene Data'!$H$14,0,10*ROW('Hygiene Data'!H87))="","",OFFSET('Hygiene Data'!$H$14,0,10*ROW('Hygiene Data'!H87)))</f>
        <v/>
      </c>
    </row>
    <row r="94" spans="1:136" x14ac:dyDescent="0.25">
      <c r="A94" s="57" t="str">
        <f ca="1">+IF(OFFSET('Water Data'!$B$1,0,10*ROW('Water Data'!B91))="","",OFFSET('Water Data'!$B$1,0,10*ROW('Water Data'!B91)))</f>
        <v/>
      </c>
      <c r="B94" s="57" t="str">
        <f ca="1">+IF(OFFSET('Water Data'!$A$3,0,10*ROW('Water Data'!A91))="","",OFFSET('Water Data'!$A$3,0,10*ROW('Water Data'!A91)))</f>
        <v/>
      </c>
      <c r="C94" s="57" t="str">
        <f ca="1">+IF(OFFSET('Water Data'!$C$3,0,10*ROW('Water Data'!C91))="","",OFFSET('Water Data'!$C$3,0,10*ROW('Water Data'!C91)))</f>
        <v/>
      </c>
      <c r="D94" s="248" t="e">
        <f ca="1">+IF(AND(ISNUMBER(OFFSET('Water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8" t="e">
        <f ca="1">+IF(AND(ISNUMBER(OFFSET('Water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8" t="e">
        <f ca="1">+IF(AND(ISNUMBER(OFFSET('Water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8" t="e">
        <f ca="1">+IF(AND(ISNUMBER(OFFSET('Water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8" t="e">
        <f ca="1">+IF(AND(ISNUMBER(OFFSET('Water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8" t="e">
        <f ca="1">+IF(AND(ISNUMBER(OFFSET('Water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8" t="e">
        <f ca="1">+IF(AND(ISNUMBER(OFFSET('Water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8" t="e">
        <f ca="1">+IF(AND(ISNUMBER(OFFSET('Water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8" t="e">
        <f ca="1">+IF(AND(ISNUMBER(OFFSET('Water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8" t="e">
        <f ca="1">+IF(AND(ISNUMBER(OFFSET('Water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8" t="e">
        <f ca="1">+IF(AND(ISNUMBER(OFFSET('Water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8" t="e">
        <f ca="1">+IF(AND(ISNUMBER(OFFSET('Water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8" t="e">
        <f ca="1">+IF(AND(ISNUMBER(OFFSET('Water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8" t="e">
        <f ca="1">+IF(AND(ISNUMBER(OFFSET('Water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8" t="e">
        <f ca="1">+IF(AND(ISNUMBER(OFFSET('Water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8" t="e">
        <f ca="1">+IF(AND(ISNUMBER(OFFSET('Water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8" t="e">
        <f ca="1">+IF(AND(ISNUMBER(OFFSET('Water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8" t="e">
        <f ca="1">+IF(AND(ISNUMBER(OFFSET('Water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9" t="e">
        <f ca="1">+IF(AND(ISNUMBER(OFFSET('Sanitation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9" t="e">
        <f ca="1">+IF(AND(ISNUMBER(OFFSET('Sanitation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9" t="e">
        <f ca="1">+IF(AND(ISNUMBER(OFFSET('Sanitation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9" t="e">
        <f ca="1">+IF(AND(ISNUMBER(OFFSET('Sanitation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9" t="e">
        <f ca="1">+IF(AND(ISNUMBER(OFFSET('Sanitation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9" t="e">
        <f ca="1">+IF(AND(ISNUMBER(OFFSET('Sanitation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9" t="e">
        <f ca="1">+IF(AND(ISNUMBER(OFFSET('Sanitation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9" t="e">
        <f ca="1">+IF(AND(ISNUMBER(OFFSET('Sanitation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9" t="e">
        <f ca="1">+IF(AND(ISNUMBER(OFFSET('Sanitation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9" t="e">
        <f ca="1">+IF(AND(ISNUMBER(OFFSET('Sanitation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9" t="e">
        <f ca="1">+IF(AND(ISNUMBER(OFFSET('Sanitation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9" t="e">
        <f ca="1">+IF(AND(ISNUMBER(OFFSET('Sanitation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9" t="e">
        <f ca="1">+IF(AND(ISNUMBER(OFFSET('Sanitation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9" t="e">
        <f ca="1">+IF(AND(ISNUMBER(OFFSET('Sanitation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9" t="e">
        <f ca="1">+IF(AND(ISNUMBER(OFFSET('Sanitation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9" t="e">
        <f ca="1">+IF(AND(ISNUMBER(OFFSET('Sanitation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9" t="e">
        <f ca="1">+IF(AND(ISNUMBER(OFFSET('Sanitation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9" t="e">
        <f ca="1">+IF(AND(ISNUMBER(OFFSET('Sanitation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9" t="e">
        <f ca="1">+IF(AND(ISNUMBER(OFFSET('Sanitation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9" t="e">
        <f ca="1">+IF(AND(ISNUMBER(OFFSET('Sanitation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9" t="e">
        <f ca="1">+IF(AND(ISNUMBER(OFFSET('Sanitation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9" t="e">
        <f ca="1">+IF(AND(ISNUMBER(OFFSET('Sanitation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9" t="e">
        <f ca="1">+IF(AND(ISNUMBER(OFFSET('Sanitation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9" t="e">
        <f ca="1">+IF(AND(ISNUMBER(OFFSET('Sanitation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9" t="e">
        <f ca="1">+IF(AND(ISNUMBER(OFFSET('Sanitation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9" t="e">
        <f ca="1">+IF(AND(ISNUMBER(OFFSET('Sanitation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9" t="e">
        <f ca="1">+IF(AND(ISNUMBER(OFFSET('Sanitation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9" t="e">
        <f ca="1">+IF(AND(ISNUMBER(OFFSET('Sanitation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9" t="e">
        <f ca="1">+IF(AND(ISNUMBER(OFFSET('Sanitation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9" t="e">
        <f ca="1">+IF(AND(ISNUMBER(OFFSET('Sanitation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0" t="e">
        <f ca="1">+IF(AND(ISNUMBER(OFFSET('Hygiene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0" t="e">
        <f ca="1">+IF(AND(ISNUMBER(OFFSET('Hygiene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0" t="e">
        <f ca="1">+IF(AND(ISNUMBER(OFFSET('Hygiene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0" t="e">
        <f ca="1">+IF(AND(ISNUMBER(OFFSET('Hygiene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0" t="e">
        <f ca="1">+IF(AND(ISNUMBER(OFFSET('Hygiene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0" t="e">
        <f ca="1">+IF(AND(ISNUMBER(OFFSET('Hygiene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0" t="e">
        <f ca="1">+IF(AND(ISNUMBER(OFFSET('Hygiene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0" t="e">
        <f ca="1">+IF(AND(ISNUMBER(OFFSET('Hygiene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0" t="e">
        <f ca="1">+IF(AND(ISNUMBER(OFFSET('Hygiene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0" t="e">
        <f ca="1">+IF(AND(ISNUMBER(OFFSET('Hygiene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0" t="e">
        <f ca="1">+IF(AND(ISNUMBER(OFFSET('Hygiene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0" t="e">
        <f ca="1">+IF(AND(ISNUMBER(OFFSET('Hygiene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0" t="e">
        <f ca="1">+IF(AND(ISNUMBER(OFFSET('Hygiene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0" t="e">
        <f ca="1">+IF(AND(ISNUMBER(OFFSET('Hygiene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0" t="e">
        <f ca="1">+IF(AND(ISNUMBER(OFFSET('Hygiene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0" t="e">
        <f ca="1">+IF(AND(ISNUMBER(OFFSET('Hygiene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0" t="e">
        <f ca="1">+IF(AND(ISNUMBER(OFFSET('Hygiene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0" t="e">
        <f ca="1">+IF(AND(ISNUMBER(OFFSET('Hygiene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1">+IF(OFFSET('Water Data'!$C$28,0,10*ROW('Water Data'!C88))="","",OFFSET('Water Data'!$C$28,0,10*ROW('Water Data'!C88)))</f>
        <v/>
      </c>
      <c r="BT94" s="34" t="str">
        <f ca="1">+IF(OFFSET('Water Data'!$C$29,0,10*ROW('Water Data'!C88))="","",OFFSET('Water Data'!$C$29,0,10*ROW('Water Data'!C88)))</f>
        <v/>
      </c>
      <c r="BU94" s="34" t="str">
        <f ca="1">+IF(OFFSET('Water Data'!$C$30,0,10*ROW('Water Data'!C88))="","",OFFSET('Water Data'!$C$30,0,10*ROW('Water Data'!C88)))</f>
        <v/>
      </c>
      <c r="BV94" s="34" t="str">
        <f ca="1">+IF(OFFSET('Water Data'!$D$28,0,10*ROW('Water Data'!D88))="","",OFFSET('Water Data'!$D$28,0,10*ROW('Water Data'!D88)))</f>
        <v/>
      </c>
      <c r="BW94" s="34" t="str">
        <f ca="1">+IF(OFFSET('Water Data'!$D$29,0,10*ROW('Water Data'!D88))="","",OFFSET('Water Data'!$D$29,0,10*ROW('Water Data'!D88)))</f>
        <v/>
      </c>
      <c r="BX94" s="34" t="str">
        <f ca="1">+IF(OFFSET('Water Data'!$D$30,0,10*ROW('Water Data'!D88))="","",OFFSET('Water Data'!$D$30,0,10*ROW('Water Data'!D88)))</f>
        <v/>
      </c>
      <c r="BY94" s="34" t="str">
        <f ca="1">+IF(OFFSET('Water Data'!$E$28,0,10*ROW('Water Data'!E88))="","",OFFSET('Water Data'!$E$28,0,10*ROW('Water Data'!E88)))</f>
        <v/>
      </c>
      <c r="BZ94" s="34" t="str">
        <f ca="1">+IF(OFFSET('Water Data'!$E$29,0,10*ROW('Water Data'!E88))="","",OFFSET('Water Data'!$E$29,0,10*ROW('Water Data'!E88)))</f>
        <v/>
      </c>
      <c r="CA94" s="34" t="str">
        <f ca="1">+IF(OFFSET('Water Data'!$E$30,0,10*ROW('Water Data'!E88))="","",OFFSET('Water Data'!$E$30,0,10*ROW('Water Data'!E88)))</f>
        <v/>
      </c>
      <c r="CB94" s="34" t="str">
        <f ca="1">+IF(OFFSET('Water Data'!$F$28,0,10*ROW('Water Data'!F88))="","",OFFSET('Water Data'!$F$28,0,10*ROW('Water Data'!F88)))</f>
        <v/>
      </c>
      <c r="CC94" s="34" t="str">
        <f ca="1">+IF(OFFSET('Water Data'!$F$29,0,10*ROW('Water Data'!F88))="","",OFFSET('Water Data'!$F$29,0,10*ROW('Water Data'!F88)))</f>
        <v/>
      </c>
      <c r="CD94" s="34" t="str">
        <f ca="1">+IF(OFFSET('Water Data'!$F$30,0,10*ROW('Water Data'!F88))="","",OFFSET('Water Data'!$F$30,0,10*ROW('Water Data'!F88)))</f>
        <v/>
      </c>
      <c r="CE94" s="34" t="str">
        <f ca="1">+IF(OFFSET('Water Data'!$G$28,0,10*ROW('Water Data'!G88))="","",OFFSET('Water Data'!$G$28,0,10*ROW('Water Data'!G88)))</f>
        <v/>
      </c>
      <c r="CF94" s="34" t="str">
        <f ca="1">+IF(OFFSET('Water Data'!$G$29,0,10*ROW('Water Data'!G88))="","",OFFSET('Water Data'!$G$29,0,10*ROW('Water Data'!G88)))</f>
        <v/>
      </c>
      <c r="CG94" s="34" t="str">
        <f ca="1">+IF(OFFSET('Water Data'!$G$30,0,10*ROW('Water Data'!G88))="","",OFFSET('Water Data'!$G$30,0,10*ROW('Water Data'!G88)))</f>
        <v/>
      </c>
      <c r="CH94" s="34" t="str">
        <f ca="1">+IF(OFFSET('Water Data'!$H$28,0,10*ROW('Water Data'!H88))="","",OFFSET('Water Data'!$H$28,0,10*ROW('Water Data'!H88)))</f>
        <v/>
      </c>
      <c r="CI94" s="34" t="str">
        <f ca="1">+IF(OFFSET('Water Data'!$H$29,0,10*ROW('Water Data'!H88))="","",OFFSET('Water Data'!$H$29,0,10*ROW('Water Data'!H88)))</f>
        <v/>
      </c>
      <c r="CJ94" s="34" t="str">
        <f ca="1">+IF(OFFSET('Water Data'!$H$30,0,10*ROW('Water Data'!H88))="","",OFFSET('Water Data'!$H$30,0,10*ROW('Water Data'!H88)))</f>
        <v/>
      </c>
      <c r="CK94" s="34" t="str">
        <f ca="1">+IF(OFFSET('Sanitation Data'!$C$29,0,10*ROW('Sanitation Data'!C88))="","",OFFSET('Sanitation Data'!$C$29,0,10*ROW('Sanitation Data'!C88)))</f>
        <v/>
      </c>
      <c r="CL94" s="34" t="str">
        <f ca="1">+IF(OFFSET('Sanitation Data'!$C$30,0,10*ROW('Sanitation Data'!C88))="","",OFFSET('Sanitation Data'!$C$30,0,10*ROW('Sanitation Data'!C88)))</f>
        <v/>
      </c>
      <c r="CM94" s="34" t="str">
        <f ca="1">+IF(OFFSET('Sanitation Data'!$C$31,0,10*ROW('Sanitation Data'!C88))="","",OFFSET('Sanitation Data'!$C$31,0,10*ROW('Sanitation Data'!C88)))</f>
        <v/>
      </c>
      <c r="CN94" s="34" t="str">
        <f ca="1">+IF(OFFSET('Sanitation Data'!$C$32,0,10*ROW('Sanitation Data'!C88))="","",OFFSET('Sanitation Data'!$C$32,0,10*ROW('Sanitation Data'!C88)))</f>
        <v/>
      </c>
      <c r="CO94" s="34" t="str">
        <f ca="1">+IF(OFFSET('Sanitation Data'!$C$33,0,10*ROW('Sanitation Data'!C88))="","",OFFSET('Sanitation Data'!$C$33,0,10*ROW('Sanitation Data'!C88)))</f>
        <v/>
      </c>
      <c r="CP94" s="34" t="str">
        <f ca="1">+IF(OFFSET('Sanitation Data'!$D$29,0,10*ROW('Sanitation Data'!D88))="","",OFFSET('Sanitation Data'!$D$29,0,10*ROW('Sanitation Data'!D88)))</f>
        <v/>
      </c>
      <c r="CQ94" s="34" t="str">
        <f ca="1">+IF(OFFSET('Sanitation Data'!$D$30,0,10*ROW('Sanitation Data'!D88))="","",OFFSET('Sanitation Data'!$D$30,0,10*ROW('Sanitation Data'!D88)))</f>
        <v/>
      </c>
      <c r="CR94" s="34" t="str">
        <f ca="1">+IF(OFFSET('Sanitation Data'!$D$31,0,10*ROW('Sanitation Data'!D88))="","",OFFSET('Sanitation Data'!$D$31,0,10*ROW('Sanitation Data'!D88)))</f>
        <v/>
      </c>
      <c r="CS94" s="34" t="str">
        <f ca="1">+IF(OFFSET('Sanitation Data'!$D$32,0,10*ROW('Sanitation Data'!D88))="","",OFFSET('Sanitation Data'!$D$32,0,10*ROW('Sanitation Data'!D88)))</f>
        <v/>
      </c>
      <c r="CT94" s="34" t="str">
        <f ca="1">+IF(OFFSET('Sanitation Data'!$D$33,0,10*ROW('Sanitation Data'!D88))="","",OFFSET('Sanitation Data'!$D$33,0,10*ROW('Sanitation Data'!D88)))</f>
        <v/>
      </c>
      <c r="CU94" s="34" t="str">
        <f ca="1">+IF(OFFSET('Sanitation Data'!$E$29,0,10*ROW('Sanitation Data'!E88))="","",OFFSET('Sanitation Data'!$E$29,0,10*ROW('Sanitation Data'!E88)))</f>
        <v/>
      </c>
      <c r="CV94" s="34" t="str">
        <f ca="1">+IF(OFFSET('Sanitation Data'!$E$30,0,10*ROW('Sanitation Data'!E88))="","",OFFSET('Sanitation Data'!$E$30,0,10*ROW('Sanitation Data'!E88)))</f>
        <v/>
      </c>
      <c r="CW94" s="34" t="str">
        <f ca="1">+IF(OFFSET('Sanitation Data'!$E$31,0,10*ROW('Sanitation Data'!E88))="","",OFFSET('Sanitation Data'!$E$31,0,10*ROW('Sanitation Data'!E88)))</f>
        <v/>
      </c>
      <c r="CX94" s="34" t="str">
        <f ca="1">+IF(OFFSET('Sanitation Data'!$E$32,0,10*ROW('Sanitation Data'!E88))="","",OFFSET('Sanitation Data'!$E$32,0,10*ROW('Sanitation Data'!E88)))</f>
        <v/>
      </c>
      <c r="CY94" s="34" t="str">
        <f ca="1">+IF(OFFSET('Sanitation Data'!$E$33,0,10*ROW('Sanitation Data'!E88))="","",OFFSET('Sanitation Data'!$E$33,0,10*ROW('Sanitation Data'!E88)))</f>
        <v/>
      </c>
      <c r="CZ94" s="34" t="str">
        <f ca="1">+IF(OFFSET('Sanitation Data'!$F$29,0,10*ROW('Sanitation Data'!F88))="","",OFFSET('Sanitation Data'!$F$29,0,10*ROW('Sanitation Data'!F88)))</f>
        <v/>
      </c>
      <c r="DA94" s="34" t="str">
        <f ca="1">+IF(OFFSET('Sanitation Data'!$F$30,0,10*ROW('Sanitation Data'!F88))="","",OFFSET('Sanitation Data'!$F$30,0,10*ROW('Sanitation Data'!F88)))</f>
        <v/>
      </c>
      <c r="DB94" s="34" t="str">
        <f ca="1">+IF(OFFSET('Sanitation Data'!$F$31,0,10*ROW('Sanitation Data'!F88))="","",OFFSET('Sanitation Data'!$F$31,0,10*ROW('Sanitation Data'!F88)))</f>
        <v/>
      </c>
      <c r="DC94" s="34" t="str">
        <f ca="1">+IF(OFFSET('Sanitation Data'!$F$32,0,10*ROW('Sanitation Data'!F88))="","",OFFSET('Sanitation Data'!$F$32,0,10*ROW('Sanitation Data'!F88)))</f>
        <v/>
      </c>
      <c r="DD94" s="34" t="str">
        <f ca="1">+IF(OFFSET('Sanitation Data'!$F$33,0,10*ROW('Sanitation Data'!F88))="","",OFFSET('Sanitation Data'!$F$33,0,10*ROW('Sanitation Data'!F88)))</f>
        <v/>
      </c>
      <c r="DE94" s="34" t="str">
        <f ca="1">+IF(OFFSET('Sanitation Data'!$G$29,0,10*ROW('Sanitation Data'!G88))="","",OFFSET('Sanitation Data'!$G$29,0,10*ROW('Sanitation Data'!G88)))</f>
        <v/>
      </c>
      <c r="DF94" s="34" t="str">
        <f ca="1">+IF(OFFSET('Sanitation Data'!$G$30,0,10*ROW('Sanitation Data'!G88))="","",OFFSET('Sanitation Data'!$G$30,0,10*ROW('Sanitation Data'!G88)))</f>
        <v/>
      </c>
      <c r="DG94" s="34" t="str">
        <f ca="1">+IF(OFFSET('Sanitation Data'!$G$31,0,10*ROW('Sanitation Data'!G88))="","",OFFSET('Sanitation Data'!$G$31,0,10*ROW('Sanitation Data'!G88)))</f>
        <v/>
      </c>
      <c r="DH94" s="34" t="str">
        <f ca="1">+IF(OFFSET('Sanitation Data'!$G$32,0,10*ROW('Sanitation Data'!G88))="","",OFFSET('Sanitation Data'!$G$32,0,10*ROW('Sanitation Data'!G88)))</f>
        <v/>
      </c>
      <c r="DI94" s="34" t="str">
        <f ca="1">+IF(OFFSET('Sanitation Data'!$G$33,0,10*ROW('Sanitation Data'!G88))="","",OFFSET('Sanitation Data'!$G$33,0,10*ROW('Sanitation Data'!G88)))</f>
        <v/>
      </c>
      <c r="DJ94" s="34" t="str">
        <f ca="1">+IF(OFFSET('Sanitation Data'!$H$29,0,10*ROW('Sanitation Data'!H88))="","",OFFSET('Sanitation Data'!$H$29,0,10*ROW('Sanitation Data'!H88)))</f>
        <v/>
      </c>
      <c r="DK94" s="34" t="str">
        <f ca="1">+IF(OFFSET('Sanitation Data'!$H$30,0,10*ROW('Sanitation Data'!H88))="","",OFFSET('Sanitation Data'!$H$30,0,10*ROW('Sanitation Data'!H88)))</f>
        <v/>
      </c>
      <c r="DL94" s="34" t="str">
        <f ca="1">+IF(OFFSET('Sanitation Data'!$H$31,0,10*ROW('Sanitation Data'!H88))="","",OFFSET('Sanitation Data'!$H$31,0,10*ROW('Sanitation Data'!H88)))</f>
        <v/>
      </c>
      <c r="DM94" s="34" t="str">
        <f ca="1">+IF(OFFSET('Sanitation Data'!$H$32,0,10*ROW('Sanitation Data'!H88))="","",OFFSET('Sanitation Data'!$H$32,0,10*ROW('Sanitation Data'!H88)))</f>
        <v/>
      </c>
      <c r="DN94" s="34" t="str">
        <f ca="1">+IF(OFFSET('Sanitation Data'!$H$33,0,10*ROW('Sanitation Data'!H88))="","",OFFSET('Sanitation Data'!$H$33,0,10*ROW('Sanitation Data'!H88)))</f>
        <v/>
      </c>
      <c r="DO94" s="34" t="str">
        <f ca="1">+IF(OFFSET('Hygiene Data'!$C$12,0,10*ROW('Hygiene Data'!C88))="","",OFFSET('Hygiene Data'!$C$12,0,10*ROW('Hygiene Data'!C88)))</f>
        <v/>
      </c>
      <c r="DP94" s="34" t="str">
        <f ca="1">+IF(OFFSET('Hygiene Data'!$C$13,0,10*ROW('Hygiene Data'!C88))="","",OFFSET('Hygiene Data'!$C$13,0,10*ROW('Hygiene Data'!C88)))</f>
        <v/>
      </c>
      <c r="DQ94" s="34" t="str">
        <f ca="1">+IF(OFFSET('Hygiene Data'!$C$14,0,10*ROW('Hygiene Data'!C88))="","",OFFSET('Hygiene Data'!$C$14,0,10*ROW('Hygiene Data'!C88)))</f>
        <v/>
      </c>
      <c r="DR94" s="34" t="str">
        <f ca="1">+IF(OFFSET('Hygiene Data'!$D$12,0,10*ROW('Hygiene Data'!D88))="","",OFFSET('Hygiene Data'!$D$12,0,10*ROW('Hygiene Data'!D88)))</f>
        <v/>
      </c>
      <c r="DS94" s="34" t="str">
        <f ca="1">+IF(OFFSET('Hygiene Data'!$D$13,0,10*ROW('Hygiene Data'!D88))="","",OFFSET('Hygiene Data'!$D$13,0,10*ROW('Hygiene Data'!D88)))</f>
        <v/>
      </c>
      <c r="DT94" s="34" t="str">
        <f ca="1">+IF(OFFSET('Hygiene Data'!$D$14,0,10*ROW('Hygiene Data'!D88))="","",OFFSET('Hygiene Data'!$D$14,0,10*ROW('Hygiene Data'!D88)))</f>
        <v/>
      </c>
      <c r="DU94" s="34" t="str">
        <f ca="1">+IF(OFFSET('Hygiene Data'!$E$12,0,10*ROW('Hygiene Data'!E88))="","",OFFSET('Hygiene Data'!$E$12,0,10*ROW('Hygiene Data'!E88)))</f>
        <v/>
      </c>
      <c r="DV94" s="34" t="str">
        <f ca="1">+IF(OFFSET('Hygiene Data'!$E$13,0,10*ROW('Hygiene Data'!E88))="","",OFFSET('Hygiene Data'!$E$13,0,10*ROW('Hygiene Data'!E88)))</f>
        <v/>
      </c>
      <c r="DW94" s="34" t="str">
        <f ca="1">+IF(OFFSET('Hygiene Data'!$E$14,0,10*ROW('Hygiene Data'!E88))="","",OFFSET('Hygiene Data'!$E$14,0,10*ROW('Hygiene Data'!E88)))</f>
        <v/>
      </c>
      <c r="DX94" s="34" t="str">
        <f ca="1">+IF(OFFSET('Hygiene Data'!$F$12,0,10*ROW('Hygiene Data'!F88))="","",OFFSET('Hygiene Data'!$F$12,0,10*ROW('Hygiene Data'!F88)))</f>
        <v/>
      </c>
      <c r="DY94" s="34" t="str">
        <f ca="1">+IF(OFFSET('Hygiene Data'!$F$13,0,10*ROW('Hygiene Data'!F88))="","",OFFSET('Hygiene Data'!$F$13,0,10*ROW('Hygiene Data'!F88)))</f>
        <v/>
      </c>
      <c r="DZ94" s="34" t="str">
        <f ca="1">+IF(OFFSET('Hygiene Data'!$F$14,0,10*ROW('Hygiene Data'!F88))="","",OFFSET('Hygiene Data'!$F$14,0,10*ROW('Hygiene Data'!F88)))</f>
        <v/>
      </c>
      <c r="EA94" s="34" t="str">
        <f ca="1">+IF(OFFSET('Hygiene Data'!$G$12,0,10*ROW('Hygiene Data'!G88))="","",OFFSET('Hygiene Data'!$G$12,0,10*ROW('Hygiene Data'!G88)))</f>
        <v/>
      </c>
      <c r="EB94" s="34" t="str">
        <f ca="1">+IF(OFFSET('Hygiene Data'!$G$13,0,10*ROW('Hygiene Data'!G88))="","",OFFSET('Hygiene Data'!$G$13,0,10*ROW('Hygiene Data'!G88)))</f>
        <v/>
      </c>
      <c r="EC94" s="34" t="str">
        <f ca="1">+IF(OFFSET('Hygiene Data'!$G$14,0,10*ROW('Hygiene Data'!G88))="","",OFFSET('Hygiene Data'!$G$14,0,10*ROW('Hygiene Data'!G88)))</f>
        <v/>
      </c>
      <c r="ED94" s="34" t="str">
        <f ca="1">+IF(OFFSET('Hygiene Data'!$H$12,0,10*ROW('Hygiene Data'!H88))="","",OFFSET('Hygiene Data'!$H$12,0,10*ROW('Hygiene Data'!H88)))</f>
        <v/>
      </c>
      <c r="EE94" s="34" t="str">
        <f ca="1">+IF(OFFSET('Hygiene Data'!$H$13,0,10*ROW('Hygiene Data'!H88))="","",OFFSET('Hygiene Data'!$H$13,0,10*ROW('Hygiene Data'!H88)))</f>
        <v/>
      </c>
      <c r="EF94" s="34" t="str">
        <f ca="1">+IF(OFFSET('Hygiene Data'!$H$14,0,10*ROW('Hygiene Data'!H88))="","",OFFSET('Hygiene Data'!$H$14,0,10*ROW('Hygiene Data'!H88)))</f>
        <v/>
      </c>
    </row>
    <row r="95" spans="1:136" x14ac:dyDescent="0.25">
      <c r="A95" s="57" t="str">
        <f ca="1">+IF(OFFSET('Water Data'!$B$1,0,10*ROW('Water Data'!B92))="","",OFFSET('Water Data'!$B$1,0,10*ROW('Water Data'!B92)))</f>
        <v/>
      </c>
      <c r="B95" s="57" t="str">
        <f ca="1">+IF(OFFSET('Water Data'!$A$3,0,10*ROW('Water Data'!A92))="","",OFFSET('Water Data'!$A$3,0,10*ROW('Water Data'!A92)))</f>
        <v/>
      </c>
      <c r="C95" s="57" t="str">
        <f ca="1">+IF(OFFSET('Water Data'!$C$3,0,10*ROW('Water Data'!C92))="","",OFFSET('Water Data'!$C$3,0,10*ROW('Water Data'!C92)))</f>
        <v/>
      </c>
      <c r="D95" s="248" t="e">
        <f ca="1">+IF(AND(ISNUMBER(OFFSET('Water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8" t="e">
        <f ca="1">+IF(AND(ISNUMBER(OFFSET('Water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8" t="e">
        <f ca="1">+IF(AND(ISNUMBER(OFFSET('Water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8" t="e">
        <f ca="1">+IF(AND(ISNUMBER(OFFSET('Water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8" t="e">
        <f ca="1">+IF(AND(ISNUMBER(OFFSET('Water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8" t="e">
        <f ca="1">+IF(AND(ISNUMBER(OFFSET('Water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8" t="e">
        <f ca="1">+IF(AND(ISNUMBER(OFFSET('Water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8" t="e">
        <f ca="1">+IF(AND(ISNUMBER(OFFSET('Water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8" t="e">
        <f ca="1">+IF(AND(ISNUMBER(OFFSET('Water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8" t="e">
        <f ca="1">+IF(AND(ISNUMBER(OFFSET('Water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8" t="e">
        <f ca="1">+IF(AND(ISNUMBER(OFFSET('Water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8" t="e">
        <f ca="1">+IF(AND(ISNUMBER(OFFSET('Water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8" t="e">
        <f ca="1">+IF(AND(ISNUMBER(OFFSET('Water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8" t="e">
        <f ca="1">+IF(AND(ISNUMBER(OFFSET('Water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8" t="e">
        <f ca="1">+IF(AND(ISNUMBER(OFFSET('Water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8" t="e">
        <f ca="1">+IF(AND(ISNUMBER(OFFSET('Water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8" t="e">
        <f ca="1">+IF(AND(ISNUMBER(OFFSET('Water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8" t="e">
        <f ca="1">+IF(AND(ISNUMBER(OFFSET('Water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9" t="e">
        <f ca="1">+IF(AND(ISNUMBER(OFFSET('Sanitation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9" t="e">
        <f ca="1">+IF(AND(ISNUMBER(OFFSET('Sanitation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9" t="e">
        <f ca="1">+IF(AND(ISNUMBER(OFFSET('Sanitation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9" t="e">
        <f ca="1">+IF(AND(ISNUMBER(OFFSET('Sanitation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9" t="e">
        <f ca="1">+IF(AND(ISNUMBER(OFFSET('Sanitation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9" t="e">
        <f ca="1">+IF(AND(ISNUMBER(OFFSET('Sanitation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9" t="e">
        <f ca="1">+IF(AND(ISNUMBER(OFFSET('Sanitation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9" t="e">
        <f ca="1">+IF(AND(ISNUMBER(OFFSET('Sanitation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9" t="e">
        <f ca="1">+IF(AND(ISNUMBER(OFFSET('Sanitation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9" t="e">
        <f ca="1">+IF(AND(ISNUMBER(OFFSET('Sanitation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9" t="e">
        <f ca="1">+IF(AND(ISNUMBER(OFFSET('Sanitation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9" t="e">
        <f ca="1">+IF(AND(ISNUMBER(OFFSET('Sanitation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9" t="e">
        <f ca="1">+IF(AND(ISNUMBER(OFFSET('Sanitation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9" t="e">
        <f ca="1">+IF(AND(ISNUMBER(OFFSET('Sanitation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9" t="e">
        <f ca="1">+IF(AND(ISNUMBER(OFFSET('Sanitation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9" t="e">
        <f ca="1">+IF(AND(ISNUMBER(OFFSET('Sanitation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9" t="e">
        <f ca="1">+IF(AND(ISNUMBER(OFFSET('Sanitation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9" t="e">
        <f ca="1">+IF(AND(ISNUMBER(OFFSET('Sanitation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9" t="e">
        <f ca="1">+IF(AND(ISNUMBER(OFFSET('Sanitation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9" t="e">
        <f ca="1">+IF(AND(ISNUMBER(OFFSET('Sanitation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9" t="e">
        <f ca="1">+IF(AND(ISNUMBER(OFFSET('Sanitation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9" t="e">
        <f ca="1">+IF(AND(ISNUMBER(OFFSET('Sanitation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9" t="e">
        <f ca="1">+IF(AND(ISNUMBER(OFFSET('Sanitation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9" t="e">
        <f ca="1">+IF(AND(ISNUMBER(OFFSET('Sanitation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9" t="e">
        <f ca="1">+IF(AND(ISNUMBER(OFFSET('Sanitation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9" t="e">
        <f ca="1">+IF(AND(ISNUMBER(OFFSET('Sanitation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9" t="e">
        <f ca="1">+IF(AND(ISNUMBER(OFFSET('Sanitation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9" t="e">
        <f ca="1">+IF(AND(ISNUMBER(OFFSET('Sanitation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9" t="e">
        <f ca="1">+IF(AND(ISNUMBER(OFFSET('Sanitation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9" t="e">
        <f ca="1">+IF(AND(ISNUMBER(OFFSET('Sanitation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0" t="e">
        <f ca="1">+IF(AND(ISNUMBER(OFFSET('Hygiene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0" t="e">
        <f ca="1">+IF(AND(ISNUMBER(OFFSET('Hygiene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0" t="e">
        <f ca="1">+IF(AND(ISNUMBER(OFFSET('Hygiene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0" t="e">
        <f ca="1">+IF(AND(ISNUMBER(OFFSET('Hygiene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0" t="e">
        <f ca="1">+IF(AND(ISNUMBER(OFFSET('Hygiene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0" t="e">
        <f ca="1">+IF(AND(ISNUMBER(OFFSET('Hygiene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0" t="e">
        <f ca="1">+IF(AND(ISNUMBER(OFFSET('Hygiene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0" t="e">
        <f ca="1">+IF(AND(ISNUMBER(OFFSET('Hygiene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0" t="e">
        <f ca="1">+IF(AND(ISNUMBER(OFFSET('Hygiene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0" t="e">
        <f ca="1">+IF(AND(ISNUMBER(OFFSET('Hygiene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0" t="e">
        <f ca="1">+IF(AND(ISNUMBER(OFFSET('Hygiene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0" t="e">
        <f ca="1">+IF(AND(ISNUMBER(OFFSET('Hygiene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0" t="e">
        <f ca="1">+IF(AND(ISNUMBER(OFFSET('Hygiene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0" t="e">
        <f ca="1">+IF(AND(ISNUMBER(OFFSET('Hygiene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0" t="e">
        <f ca="1">+IF(AND(ISNUMBER(OFFSET('Hygiene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0" t="e">
        <f ca="1">+IF(AND(ISNUMBER(OFFSET('Hygiene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0" t="e">
        <f ca="1">+IF(AND(ISNUMBER(OFFSET('Hygiene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0" t="e">
        <f ca="1">+IF(AND(ISNUMBER(OFFSET('Hygiene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1">+IF(OFFSET('Water Data'!$C$28,0,10*ROW('Water Data'!C89))="","",OFFSET('Water Data'!$C$28,0,10*ROW('Water Data'!C89)))</f>
        <v/>
      </c>
      <c r="BT95" s="34" t="str">
        <f ca="1">+IF(OFFSET('Water Data'!$C$29,0,10*ROW('Water Data'!C89))="","",OFFSET('Water Data'!$C$29,0,10*ROW('Water Data'!C89)))</f>
        <v/>
      </c>
      <c r="BU95" s="34" t="str">
        <f ca="1">+IF(OFFSET('Water Data'!$C$30,0,10*ROW('Water Data'!C89))="","",OFFSET('Water Data'!$C$30,0,10*ROW('Water Data'!C89)))</f>
        <v/>
      </c>
      <c r="BV95" s="34" t="str">
        <f ca="1">+IF(OFFSET('Water Data'!$D$28,0,10*ROW('Water Data'!D89))="","",OFFSET('Water Data'!$D$28,0,10*ROW('Water Data'!D89)))</f>
        <v/>
      </c>
      <c r="BW95" s="34" t="str">
        <f ca="1">+IF(OFFSET('Water Data'!$D$29,0,10*ROW('Water Data'!D89))="","",OFFSET('Water Data'!$D$29,0,10*ROW('Water Data'!D89)))</f>
        <v/>
      </c>
      <c r="BX95" s="34" t="str">
        <f ca="1">+IF(OFFSET('Water Data'!$D$30,0,10*ROW('Water Data'!D89))="","",OFFSET('Water Data'!$D$30,0,10*ROW('Water Data'!D89)))</f>
        <v/>
      </c>
      <c r="BY95" s="34" t="str">
        <f ca="1">+IF(OFFSET('Water Data'!$E$28,0,10*ROW('Water Data'!E89))="","",OFFSET('Water Data'!$E$28,0,10*ROW('Water Data'!E89)))</f>
        <v/>
      </c>
      <c r="BZ95" s="34" t="str">
        <f ca="1">+IF(OFFSET('Water Data'!$E$29,0,10*ROW('Water Data'!E89))="","",OFFSET('Water Data'!$E$29,0,10*ROW('Water Data'!E89)))</f>
        <v/>
      </c>
      <c r="CA95" s="34" t="str">
        <f ca="1">+IF(OFFSET('Water Data'!$E$30,0,10*ROW('Water Data'!E89))="","",OFFSET('Water Data'!$E$30,0,10*ROW('Water Data'!E89)))</f>
        <v/>
      </c>
      <c r="CB95" s="34" t="str">
        <f ca="1">+IF(OFFSET('Water Data'!$F$28,0,10*ROW('Water Data'!F89))="","",OFFSET('Water Data'!$F$28,0,10*ROW('Water Data'!F89)))</f>
        <v/>
      </c>
      <c r="CC95" s="34" t="str">
        <f ca="1">+IF(OFFSET('Water Data'!$F$29,0,10*ROW('Water Data'!F89))="","",OFFSET('Water Data'!$F$29,0,10*ROW('Water Data'!F89)))</f>
        <v/>
      </c>
      <c r="CD95" s="34" t="str">
        <f ca="1">+IF(OFFSET('Water Data'!$F$30,0,10*ROW('Water Data'!F89))="","",OFFSET('Water Data'!$F$30,0,10*ROW('Water Data'!F89)))</f>
        <v/>
      </c>
      <c r="CE95" s="34" t="str">
        <f ca="1">+IF(OFFSET('Water Data'!$G$28,0,10*ROW('Water Data'!G89))="","",OFFSET('Water Data'!$G$28,0,10*ROW('Water Data'!G89)))</f>
        <v/>
      </c>
      <c r="CF95" s="34" t="str">
        <f ca="1">+IF(OFFSET('Water Data'!$G$29,0,10*ROW('Water Data'!G89))="","",OFFSET('Water Data'!$G$29,0,10*ROW('Water Data'!G89)))</f>
        <v/>
      </c>
      <c r="CG95" s="34" t="str">
        <f ca="1">+IF(OFFSET('Water Data'!$G$30,0,10*ROW('Water Data'!G89))="","",OFFSET('Water Data'!$G$30,0,10*ROW('Water Data'!G89)))</f>
        <v/>
      </c>
      <c r="CH95" s="34" t="str">
        <f ca="1">+IF(OFFSET('Water Data'!$H$28,0,10*ROW('Water Data'!H89))="","",OFFSET('Water Data'!$H$28,0,10*ROW('Water Data'!H89)))</f>
        <v/>
      </c>
      <c r="CI95" s="34" t="str">
        <f ca="1">+IF(OFFSET('Water Data'!$H$29,0,10*ROW('Water Data'!H89))="","",OFFSET('Water Data'!$H$29,0,10*ROW('Water Data'!H89)))</f>
        <v/>
      </c>
      <c r="CJ95" s="34" t="str">
        <f ca="1">+IF(OFFSET('Water Data'!$H$30,0,10*ROW('Water Data'!H89))="","",OFFSET('Water Data'!$H$30,0,10*ROW('Water Data'!H89)))</f>
        <v/>
      </c>
      <c r="CK95" s="34" t="str">
        <f ca="1">+IF(OFFSET('Sanitation Data'!$C$29,0,10*ROW('Sanitation Data'!C89))="","",OFFSET('Sanitation Data'!$C$29,0,10*ROW('Sanitation Data'!C89)))</f>
        <v/>
      </c>
      <c r="CL95" s="34" t="str">
        <f ca="1">+IF(OFFSET('Sanitation Data'!$C$30,0,10*ROW('Sanitation Data'!C89))="","",OFFSET('Sanitation Data'!$C$30,0,10*ROW('Sanitation Data'!C89)))</f>
        <v/>
      </c>
      <c r="CM95" s="34" t="str">
        <f ca="1">+IF(OFFSET('Sanitation Data'!$C$31,0,10*ROW('Sanitation Data'!C89))="","",OFFSET('Sanitation Data'!$C$31,0,10*ROW('Sanitation Data'!C89)))</f>
        <v/>
      </c>
      <c r="CN95" s="34" t="str">
        <f ca="1">+IF(OFFSET('Sanitation Data'!$C$32,0,10*ROW('Sanitation Data'!C89))="","",OFFSET('Sanitation Data'!$C$32,0,10*ROW('Sanitation Data'!C89)))</f>
        <v/>
      </c>
      <c r="CO95" s="34" t="str">
        <f ca="1">+IF(OFFSET('Sanitation Data'!$C$33,0,10*ROW('Sanitation Data'!C89))="","",OFFSET('Sanitation Data'!$C$33,0,10*ROW('Sanitation Data'!C89)))</f>
        <v/>
      </c>
      <c r="CP95" s="34" t="str">
        <f ca="1">+IF(OFFSET('Sanitation Data'!$D$29,0,10*ROW('Sanitation Data'!D89))="","",OFFSET('Sanitation Data'!$D$29,0,10*ROW('Sanitation Data'!D89)))</f>
        <v/>
      </c>
      <c r="CQ95" s="34" t="str">
        <f ca="1">+IF(OFFSET('Sanitation Data'!$D$30,0,10*ROW('Sanitation Data'!D89))="","",OFFSET('Sanitation Data'!$D$30,0,10*ROW('Sanitation Data'!D89)))</f>
        <v/>
      </c>
      <c r="CR95" s="34" t="str">
        <f ca="1">+IF(OFFSET('Sanitation Data'!$D$31,0,10*ROW('Sanitation Data'!D89))="","",OFFSET('Sanitation Data'!$D$31,0,10*ROW('Sanitation Data'!D89)))</f>
        <v/>
      </c>
      <c r="CS95" s="34" t="str">
        <f ca="1">+IF(OFFSET('Sanitation Data'!$D$32,0,10*ROW('Sanitation Data'!D89))="","",OFFSET('Sanitation Data'!$D$32,0,10*ROW('Sanitation Data'!D89)))</f>
        <v/>
      </c>
      <c r="CT95" s="34" t="str">
        <f ca="1">+IF(OFFSET('Sanitation Data'!$D$33,0,10*ROW('Sanitation Data'!D89))="","",OFFSET('Sanitation Data'!$D$33,0,10*ROW('Sanitation Data'!D89)))</f>
        <v/>
      </c>
      <c r="CU95" s="34" t="str">
        <f ca="1">+IF(OFFSET('Sanitation Data'!$E$29,0,10*ROW('Sanitation Data'!E89))="","",OFFSET('Sanitation Data'!$E$29,0,10*ROW('Sanitation Data'!E89)))</f>
        <v/>
      </c>
      <c r="CV95" s="34" t="str">
        <f ca="1">+IF(OFFSET('Sanitation Data'!$E$30,0,10*ROW('Sanitation Data'!E89))="","",OFFSET('Sanitation Data'!$E$30,0,10*ROW('Sanitation Data'!E89)))</f>
        <v/>
      </c>
      <c r="CW95" s="34" t="str">
        <f ca="1">+IF(OFFSET('Sanitation Data'!$E$31,0,10*ROW('Sanitation Data'!E89))="","",OFFSET('Sanitation Data'!$E$31,0,10*ROW('Sanitation Data'!E89)))</f>
        <v/>
      </c>
      <c r="CX95" s="34" t="str">
        <f ca="1">+IF(OFFSET('Sanitation Data'!$E$32,0,10*ROW('Sanitation Data'!E89))="","",OFFSET('Sanitation Data'!$E$32,0,10*ROW('Sanitation Data'!E89)))</f>
        <v/>
      </c>
      <c r="CY95" s="34" t="str">
        <f ca="1">+IF(OFFSET('Sanitation Data'!$E$33,0,10*ROW('Sanitation Data'!E89))="","",OFFSET('Sanitation Data'!$E$33,0,10*ROW('Sanitation Data'!E89)))</f>
        <v/>
      </c>
      <c r="CZ95" s="34" t="str">
        <f ca="1">+IF(OFFSET('Sanitation Data'!$F$29,0,10*ROW('Sanitation Data'!F89))="","",OFFSET('Sanitation Data'!$F$29,0,10*ROW('Sanitation Data'!F89)))</f>
        <v/>
      </c>
      <c r="DA95" s="34" t="str">
        <f ca="1">+IF(OFFSET('Sanitation Data'!$F$30,0,10*ROW('Sanitation Data'!F89))="","",OFFSET('Sanitation Data'!$F$30,0,10*ROW('Sanitation Data'!F89)))</f>
        <v/>
      </c>
      <c r="DB95" s="34" t="str">
        <f ca="1">+IF(OFFSET('Sanitation Data'!$F$31,0,10*ROW('Sanitation Data'!F89))="","",OFFSET('Sanitation Data'!$F$31,0,10*ROW('Sanitation Data'!F89)))</f>
        <v/>
      </c>
      <c r="DC95" s="34" t="str">
        <f ca="1">+IF(OFFSET('Sanitation Data'!$F$32,0,10*ROW('Sanitation Data'!F89))="","",OFFSET('Sanitation Data'!$F$32,0,10*ROW('Sanitation Data'!F89)))</f>
        <v/>
      </c>
      <c r="DD95" s="34" t="str">
        <f ca="1">+IF(OFFSET('Sanitation Data'!$F$33,0,10*ROW('Sanitation Data'!F89))="","",OFFSET('Sanitation Data'!$F$33,0,10*ROW('Sanitation Data'!F89)))</f>
        <v/>
      </c>
      <c r="DE95" s="34" t="str">
        <f ca="1">+IF(OFFSET('Sanitation Data'!$G$29,0,10*ROW('Sanitation Data'!G89))="","",OFFSET('Sanitation Data'!$G$29,0,10*ROW('Sanitation Data'!G89)))</f>
        <v/>
      </c>
      <c r="DF95" s="34" t="str">
        <f ca="1">+IF(OFFSET('Sanitation Data'!$G$30,0,10*ROW('Sanitation Data'!G89))="","",OFFSET('Sanitation Data'!$G$30,0,10*ROW('Sanitation Data'!G89)))</f>
        <v/>
      </c>
      <c r="DG95" s="34" t="str">
        <f ca="1">+IF(OFFSET('Sanitation Data'!$G$31,0,10*ROW('Sanitation Data'!G89))="","",OFFSET('Sanitation Data'!$G$31,0,10*ROW('Sanitation Data'!G89)))</f>
        <v/>
      </c>
      <c r="DH95" s="34" t="str">
        <f ca="1">+IF(OFFSET('Sanitation Data'!$G$32,0,10*ROW('Sanitation Data'!G89))="","",OFFSET('Sanitation Data'!$G$32,0,10*ROW('Sanitation Data'!G89)))</f>
        <v/>
      </c>
      <c r="DI95" s="34" t="str">
        <f ca="1">+IF(OFFSET('Sanitation Data'!$G$33,0,10*ROW('Sanitation Data'!G89))="","",OFFSET('Sanitation Data'!$G$33,0,10*ROW('Sanitation Data'!G89)))</f>
        <v/>
      </c>
      <c r="DJ95" s="34" t="str">
        <f ca="1">+IF(OFFSET('Sanitation Data'!$H$29,0,10*ROW('Sanitation Data'!H89))="","",OFFSET('Sanitation Data'!$H$29,0,10*ROW('Sanitation Data'!H89)))</f>
        <v/>
      </c>
      <c r="DK95" s="34" t="str">
        <f ca="1">+IF(OFFSET('Sanitation Data'!$H$30,0,10*ROW('Sanitation Data'!H89))="","",OFFSET('Sanitation Data'!$H$30,0,10*ROW('Sanitation Data'!H89)))</f>
        <v/>
      </c>
      <c r="DL95" s="34" t="str">
        <f ca="1">+IF(OFFSET('Sanitation Data'!$H$31,0,10*ROW('Sanitation Data'!H89))="","",OFFSET('Sanitation Data'!$H$31,0,10*ROW('Sanitation Data'!H89)))</f>
        <v/>
      </c>
      <c r="DM95" s="34" t="str">
        <f ca="1">+IF(OFFSET('Sanitation Data'!$H$32,0,10*ROW('Sanitation Data'!H89))="","",OFFSET('Sanitation Data'!$H$32,0,10*ROW('Sanitation Data'!H89)))</f>
        <v/>
      </c>
      <c r="DN95" s="34" t="str">
        <f ca="1">+IF(OFFSET('Sanitation Data'!$H$33,0,10*ROW('Sanitation Data'!H89))="","",OFFSET('Sanitation Data'!$H$33,0,10*ROW('Sanitation Data'!H89)))</f>
        <v/>
      </c>
      <c r="DO95" s="34" t="str">
        <f ca="1">+IF(OFFSET('Hygiene Data'!$C$12,0,10*ROW('Hygiene Data'!C89))="","",OFFSET('Hygiene Data'!$C$12,0,10*ROW('Hygiene Data'!C89)))</f>
        <v/>
      </c>
      <c r="DP95" s="34" t="str">
        <f ca="1">+IF(OFFSET('Hygiene Data'!$C$13,0,10*ROW('Hygiene Data'!C89))="","",OFFSET('Hygiene Data'!$C$13,0,10*ROW('Hygiene Data'!C89)))</f>
        <v/>
      </c>
      <c r="DQ95" s="34" t="str">
        <f ca="1">+IF(OFFSET('Hygiene Data'!$C$14,0,10*ROW('Hygiene Data'!C89))="","",OFFSET('Hygiene Data'!$C$14,0,10*ROW('Hygiene Data'!C89)))</f>
        <v/>
      </c>
      <c r="DR95" s="34" t="str">
        <f ca="1">+IF(OFFSET('Hygiene Data'!$D$12,0,10*ROW('Hygiene Data'!D89))="","",OFFSET('Hygiene Data'!$D$12,0,10*ROW('Hygiene Data'!D89)))</f>
        <v/>
      </c>
      <c r="DS95" s="34" t="str">
        <f ca="1">+IF(OFFSET('Hygiene Data'!$D$13,0,10*ROW('Hygiene Data'!D89))="","",OFFSET('Hygiene Data'!$D$13,0,10*ROW('Hygiene Data'!D89)))</f>
        <v/>
      </c>
      <c r="DT95" s="34" t="str">
        <f ca="1">+IF(OFFSET('Hygiene Data'!$D$14,0,10*ROW('Hygiene Data'!D89))="","",OFFSET('Hygiene Data'!$D$14,0,10*ROW('Hygiene Data'!D89)))</f>
        <v/>
      </c>
      <c r="DU95" s="34" t="str">
        <f ca="1">+IF(OFFSET('Hygiene Data'!$E$12,0,10*ROW('Hygiene Data'!E89))="","",OFFSET('Hygiene Data'!$E$12,0,10*ROW('Hygiene Data'!E89)))</f>
        <v/>
      </c>
      <c r="DV95" s="34" t="str">
        <f ca="1">+IF(OFFSET('Hygiene Data'!$E$13,0,10*ROW('Hygiene Data'!E89))="","",OFFSET('Hygiene Data'!$E$13,0,10*ROW('Hygiene Data'!E89)))</f>
        <v/>
      </c>
      <c r="DW95" s="34" t="str">
        <f ca="1">+IF(OFFSET('Hygiene Data'!$E$14,0,10*ROW('Hygiene Data'!E89))="","",OFFSET('Hygiene Data'!$E$14,0,10*ROW('Hygiene Data'!E89)))</f>
        <v/>
      </c>
      <c r="DX95" s="34" t="str">
        <f ca="1">+IF(OFFSET('Hygiene Data'!$F$12,0,10*ROW('Hygiene Data'!F89))="","",OFFSET('Hygiene Data'!$F$12,0,10*ROW('Hygiene Data'!F89)))</f>
        <v/>
      </c>
      <c r="DY95" s="34" t="str">
        <f ca="1">+IF(OFFSET('Hygiene Data'!$F$13,0,10*ROW('Hygiene Data'!F89))="","",OFFSET('Hygiene Data'!$F$13,0,10*ROW('Hygiene Data'!F89)))</f>
        <v/>
      </c>
      <c r="DZ95" s="34" t="str">
        <f ca="1">+IF(OFFSET('Hygiene Data'!$F$14,0,10*ROW('Hygiene Data'!F89))="","",OFFSET('Hygiene Data'!$F$14,0,10*ROW('Hygiene Data'!F89)))</f>
        <v/>
      </c>
      <c r="EA95" s="34" t="str">
        <f ca="1">+IF(OFFSET('Hygiene Data'!$G$12,0,10*ROW('Hygiene Data'!G89))="","",OFFSET('Hygiene Data'!$G$12,0,10*ROW('Hygiene Data'!G89)))</f>
        <v/>
      </c>
      <c r="EB95" s="34" t="str">
        <f ca="1">+IF(OFFSET('Hygiene Data'!$G$13,0,10*ROW('Hygiene Data'!G89))="","",OFFSET('Hygiene Data'!$G$13,0,10*ROW('Hygiene Data'!G89)))</f>
        <v/>
      </c>
      <c r="EC95" s="34" t="str">
        <f ca="1">+IF(OFFSET('Hygiene Data'!$G$14,0,10*ROW('Hygiene Data'!G89))="","",OFFSET('Hygiene Data'!$G$14,0,10*ROW('Hygiene Data'!G89)))</f>
        <v/>
      </c>
      <c r="ED95" s="34" t="str">
        <f ca="1">+IF(OFFSET('Hygiene Data'!$H$12,0,10*ROW('Hygiene Data'!H89))="","",OFFSET('Hygiene Data'!$H$12,0,10*ROW('Hygiene Data'!H89)))</f>
        <v/>
      </c>
      <c r="EE95" s="34" t="str">
        <f ca="1">+IF(OFFSET('Hygiene Data'!$H$13,0,10*ROW('Hygiene Data'!H89))="","",OFFSET('Hygiene Data'!$H$13,0,10*ROW('Hygiene Data'!H89)))</f>
        <v/>
      </c>
      <c r="EF95" s="34" t="str">
        <f ca="1">+IF(OFFSET('Hygiene Data'!$H$14,0,10*ROW('Hygiene Data'!H89))="","",OFFSET('Hygiene Data'!$H$14,0,10*ROW('Hygiene Data'!H89)))</f>
        <v/>
      </c>
    </row>
    <row r="96" spans="1:136" x14ac:dyDescent="0.25">
      <c r="A96" s="57" t="str">
        <f ca="1">+IF(OFFSET('Water Data'!$B$1,0,10*ROW('Water Data'!B93))="","",OFFSET('Water Data'!$B$1,0,10*ROW('Water Data'!B93)))</f>
        <v/>
      </c>
      <c r="B96" s="57" t="str">
        <f ca="1">+IF(OFFSET('Water Data'!$A$3,0,10*ROW('Water Data'!A93))="","",OFFSET('Water Data'!$A$3,0,10*ROW('Water Data'!A93)))</f>
        <v/>
      </c>
      <c r="C96" s="57" t="str">
        <f ca="1">+IF(OFFSET('Water Data'!$C$3,0,10*ROW('Water Data'!C93))="","",OFFSET('Water Data'!$C$3,0,10*ROW('Water Data'!C93)))</f>
        <v/>
      </c>
      <c r="D96" s="248" t="e">
        <f ca="1">+IF(AND(ISNUMBER(OFFSET('Water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8" t="e">
        <f ca="1">+IF(AND(ISNUMBER(OFFSET('Water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8" t="e">
        <f ca="1">+IF(AND(ISNUMBER(OFFSET('Water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8" t="e">
        <f ca="1">+IF(AND(ISNUMBER(OFFSET('Water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8" t="e">
        <f ca="1">+IF(AND(ISNUMBER(OFFSET('Water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8" t="e">
        <f ca="1">+IF(AND(ISNUMBER(OFFSET('Water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8" t="e">
        <f ca="1">+IF(AND(ISNUMBER(OFFSET('Water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8" t="e">
        <f ca="1">+IF(AND(ISNUMBER(OFFSET('Water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8" t="e">
        <f ca="1">+IF(AND(ISNUMBER(OFFSET('Water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8" t="e">
        <f ca="1">+IF(AND(ISNUMBER(OFFSET('Water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8" t="e">
        <f ca="1">+IF(AND(ISNUMBER(OFFSET('Water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8" t="e">
        <f ca="1">+IF(AND(ISNUMBER(OFFSET('Water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8" t="e">
        <f ca="1">+IF(AND(ISNUMBER(OFFSET('Water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8" t="e">
        <f ca="1">+IF(AND(ISNUMBER(OFFSET('Water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8" t="e">
        <f ca="1">+IF(AND(ISNUMBER(OFFSET('Water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8" t="e">
        <f ca="1">+IF(AND(ISNUMBER(OFFSET('Water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8" t="e">
        <f ca="1">+IF(AND(ISNUMBER(OFFSET('Water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8" t="e">
        <f ca="1">+IF(AND(ISNUMBER(OFFSET('Water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9" t="e">
        <f ca="1">+IF(AND(ISNUMBER(OFFSET('Sanitation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9" t="e">
        <f ca="1">+IF(AND(ISNUMBER(OFFSET('Sanitation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9" t="e">
        <f ca="1">+IF(AND(ISNUMBER(OFFSET('Sanitation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9" t="e">
        <f ca="1">+IF(AND(ISNUMBER(OFFSET('Sanitation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9" t="e">
        <f ca="1">+IF(AND(ISNUMBER(OFFSET('Sanitation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9" t="e">
        <f ca="1">+IF(AND(ISNUMBER(OFFSET('Sanitation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9" t="e">
        <f ca="1">+IF(AND(ISNUMBER(OFFSET('Sanitation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9" t="e">
        <f ca="1">+IF(AND(ISNUMBER(OFFSET('Sanitation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9" t="e">
        <f ca="1">+IF(AND(ISNUMBER(OFFSET('Sanitation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9" t="e">
        <f ca="1">+IF(AND(ISNUMBER(OFFSET('Sanitation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9" t="e">
        <f ca="1">+IF(AND(ISNUMBER(OFFSET('Sanitation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9" t="e">
        <f ca="1">+IF(AND(ISNUMBER(OFFSET('Sanitation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9" t="e">
        <f ca="1">+IF(AND(ISNUMBER(OFFSET('Sanitation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9" t="e">
        <f ca="1">+IF(AND(ISNUMBER(OFFSET('Sanitation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9" t="e">
        <f ca="1">+IF(AND(ISNUMBER(OFFSET('Sanitation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9" t="e">
        <f ca="1">+IF(AND(ISNUMBER(OFFSET('Sanitation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9" t="e">
        <f ca="1">+IF(AND(ISNUMBER(OFFSET('Sanitation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9" t="e">
        <f ca="1">+IF(AND(ISNUMBER(OFFSET('Sanitation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9" t="e">
        <f ca="1">+IF(AND(ISNUMBER(OFFSET('Sanitation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9" t="e">
        <f ca="1">+IF(AND(ISNUMBER(OFFSET('Sanitation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9" t="e">
        <f ca="1">+IF(AND(ISNUMBER(OFFSET('Sanitation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9" t="e">
        <f ca="1">+IF(AND(ISNUMBER(OFFSET('Sanitation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9" t="e">
        <f ca="1">+IF(AND(ISNUMBER(OFFSET('Sanitation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9" t="e">
        <f ca="1">+IF(AND(ISNUMBER(OFFSET('Sanitation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9" t="e">
        <f ca="1">+IF(AND(ISNUMBER(OFFSET('Sanitation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9" t="e">
        <f ca="1">+IF(AND(ISNUMBER(OFFSET('Sanitation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9" t="e">
        <f ca="1">+IF(AND(ISNUMBER(OFFSET('Sanitation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9" t="e">
        <f ca="1">+IF(AND(ISNUMBER(OFFSET('Sanitation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9" t="e">
        <f ca="1">+IF(AND(ISNUMBER(OFFSET('Sanitation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9" t="e">
        <f ca="1">+IF(AND(ISNUMBER(OFFSET('Sanitation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0" t="e">
        <f ca="1">+IF(AND(ISNUMBER(OFFSET('Hygiene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0" t="e">
        <f ca="1">+IF(AND(ISNUMBER(OFFSET('Hygiene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0" t="e">
        <f ca="1">+IF(AND(ISNUMBER(OFFSET('Hygiene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0" t="e">
        <f ca="1">+IF(AND(ISNUMBER(OFFSET('Hygiene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0" t="e">
        <f ca="1">+IF(AND(ISNUMBER(OFFSET('Hygiene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0" t="e">
        <f ca="1">+IF(AND(ISNUMBER(OFFSET('Hygiene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0" t="e">
        <f ca="1">+IF(AND(ISNUMBER(OFFSET('Hygiene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0" t="e">
        <f ca="1">+IF(AND(ISNUMBER(OFFSET('Hygiene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0" t="e">
        <f ca="1">+IF(AND(ISNUMBER(OFFSET('Hygiene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0" t="e">
        <f ca="1">+IF(AND(ISNUMBER(OFFSET('Hygiene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0" t="e">
        <f ca="1">+IF(AND(ISNUMBER(OFFSET('Hygiene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0" t="e">
        <f ca="1">+IF(AND(ISNUMBER(OFFSET('Hygiene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0" t="e">
        <f ca="1">+IF(AND(ISNUMBER(OFFSET('Hygiene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0" t="e">
        <f ca="1">+IF(AND(ISNUMBER(OFFSET('Hygiene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0" t="e">
        <f ca="1">+IF(AND(ISNUMBER(OFFSET('Hygiene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0" t="e">
        <f ca="1">+IF(AND(ISNUMBER(OFFSET('Hygiene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0" t="e">
        <f ca="1">+IF(AND(ISNUMBER(OFFSET('Hygiene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0" t="e">
        <f ca="1">+IF(AND(ISNUMBER(OFFSET('Hygiene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1">+IF(OFFSET('Water Data'!$C$28,0,10*ROW('Water Data'!C90))="","",OFFSET('Water Data'!$C$28,0,10*ROW('Water Data'!C90)))</f>
        <v/>
      </c>
      <c r="BT96" s="34" t="str">
        <f ca="1">+IF(OFFSET('Water Data'!$C$29,0,10*ROW('Water Data'!C90))="","",OFFSET('Water Data'!$C$29,0,10*ROW('Water Data'!C90)))</f>
        <v/>
      </c>
      <c r="BU96" s="34" t="str">
        <f ca="1">+IF(OFFSET('Water Data'!$C$30,0,10*ROW('Water Data'!C90))="","",OFFSET('Water Data'!$C$30,0,10*ROW('Water Data'!C90)))</f>
        <v/>
      </c>
      <c r="BV96" s="34" t="str">
        <f ca="1">+IF(OFFSET('Water Data'!$D$28,0,10*ROW('Water Data'!D90))="","",OFFSET('Water Data'!$D$28,0,10*ROW('Water Data'!D90)))</f>
        <v/>
      </c>
      <c r="BW96" s="34" t="str">
        <f ca="1">+IF(OFFSET('Water Data'!$D$29,0,10*ROW('Water Data'!D90))="","",OFFSET('Water Data'!$D$29,0,10*ROW('Water Data'!D90)))</f>
        <v/>
      </c>
      <c r="BX96" s="34" t="str">
        <f ca="1">+IF(OFFSET('Water Data'!$D$30,0,10*ROW('Water Data'!D90))="","",OFFSET('Water Data'!$D$30,0,10*ROW('Water Data'!D90)))</f>
        <v/>
      </c>
      <c r="BY96" s="34" t="str">
        <f ca="1">+IF(OFFSET('Water Data'!$E$28,0,10*ROW('Water Data'!E90))="","",OFFSET('Water Data'!$E$28,0,10*ROW('Water Data'!E90)))</f>
        <v/>
      </c>
      <c r="BZ96" s="34" t="str">
        <f ca="1">+IF(OFFSET('Water Data'!$E$29,0,10*ROW('Water Data'!E90))="","",OFFSET('Water Data'!$E$29,0,10*ROW('Water Data'!E90)))</f>
        <v/>
      </c>
      <c r="CA96" s="34" t="str">
        <f ca="1">+IF(OFFSET('Water Data'!$E$30,0,10*ROW('Water Data'!E90))="","",OFFSET('Water Data'!$E$30,0,10*ROW('Water Data'!E90)))</f>
        <v/>
      </c>
      <c r="CB96" s="34" t="str">
        <f ca="1">+IF(OFFSET('Water Data'!$F$28,0,10*ROW('Water Data'!F90))="","",OFFSET('Water Data'!$F$28,0,10*ROW('Water Data'!F90)))</f>
        <v/>
      </c>
      <c r="CC96" s="34" t="str">
        <f ca="1">+IF(OFFSET('Water Data'!$F$29,0,10*ROW('Water Data'!F90))="","",OFFSET('Water Data'!$F$29,0,10*ROW('Water Data'!F90)))</f>
        <v/>
      </c>
      <c r="CD96" s="34" t="str">
        <f ca="1">+IF(OFFSET('Water Data'!$F$30,0,10*ROW('Water Data'!F90))="","",OFFSET('Water Data'!$F$30,0,10*ROW('Water Data'!F90)))</f>
        <v/>
      </c>
      <c r="CE96" s="34" t="str">
        <f ca="1">+IF(OFFSET('Water Data'!$G$28,0,10*ROW('Water Data'!G90))="","",OFFSET('Water Data'!$G$28,0,10*ROW('Water Data'!G90)))</f>
        <v/>
      </c>
      <c r="CF96" s="34" t="str">
        <f ca="1">+IF(OFFSET('Water Data'!$G$29,0,10*ROW('Water Data'!G90))="","",OFFSET('Water Data'!$G$29,0,10*ROW('Water Data'!G90)))</f>
        <v/>
      </c>
      <c r="CG96" s="34" t="str">
        <f ca="1">+IF(OFFSET('Water Data'!$G$30,0,10*ROW('Water Data'!G90))="","",OFFSET('Water Data'!$G$30,0,10*ROW('Water Data'!G90)))</f>
        <v/>
      </c>
      <c r="CH96" s="34" t="str">
        <f ca="1">+IF(OFFSET('Water Data'!$H$28,0,10*ROW('Water Data'!H90))="","",OFFSET('Water Data'!$H$28,0,10*ROW('Water Data'!H90)))</f>
        <v/>
      </c>
      <c r="CI96" s="34" t="str">
        <f ca="1">+IF(OFFSET('Water Data'!$H$29,0,10*ROW('Water Data'!H90))="","",OFFSET('Water Data'!$H$29,0,10*ROW('Water Data'!H90)))</f>
        <v/>
      </c>
      <c r="CJ96" s="34" t="str">
        <f ca="1">+IF(OFFSET('Water Data'!$H$30,0,10*ROW('Water Data'!H90))="","",OFFSET('Water Data'!$H$30,0,10*ROW('Water Data'!H90)))</f>
        <v/>
      </c>
      <c r="CK96" s="34" t="str">
        <f ca="1">+IF(OFFSET('Sanitation Data'!$C$29,0,10*ROW('Sanitation Data'!C90))="","",OFFSET('Sanitation Data'!$C$29,0,10*ROW('Sanitation Data'!C90)))</f>
        <v/>
      </c>
      <c r="CL96" s="34" t="str">
        <f ca="1">+IF(OFFSET('Sanitation Data'!$C$30,0,10*ROW('Sanitation Data'!C90))="","",OFFSET('Sanitation Data'!$C$30,0,10*ROW('Sanitation Data'!C90)))</f>
        <v/>
      </c>
      <c r="CM96" s="34" t="str">
        <f ca="1">+IF(OFFSET('Sanitation Data'!$C$31,0,10*ROW('Sanitation Data'!C90))="","",OFFSET('Sanitation Data'!$C$31,0,10*ROW('Sanitation Data'!C90)))</f>
        <v/>
      </c>
      <c r="CN96" s="34" t="str">
        <f ca="1">+IF(OFFSET('Sanitation Data'!$C$32,0,10*ROW('Sanitation Data'!C90))="","",OFFSET('Sanitation Data'!$C$32,0,10*ROW('Sanitation Data'!C90)))</f>
        <v/>
      </c>
      <c r="CO96" s="34" t="str">
        <f ca="1">+IF(OFFSET('Sanitation Data'!$C$33,0,10*ROW('Sanitation Data'!C90))="","",OFFSET('Sanitation Data'!$C$33,0,10*ROW('Sanitation Data'!C90)))</f>
        <v/>
      </c>
      <c r="CP96" s="34" t="str">
        <f ca="1">+IF(OFFSET('Sanitation Data'!$D$29,0,10*ROW('Sanitation Data'!D90))="","",OFFSET('Sanitation Data'!$D$29,0,10*ROW('Sanitation Data'!D90)))</f>
        <v/>
      </c>
      <c r="CQ96" s="34" t="str">
        <f ca="1">+IF(OFFSET('Sanitation Data'!$D$30,0,10*ROW('Sanitation Data'!D90))="","",OFFSET('Sanitation Data'!$D$30,0,10*ROW('Sanitation Data'!D90)))</f>
        <v/>
      </c>
      <c r="CR96" s="34" t="str">
        <f ca="1">+IF(OFFSET('Sanitation Data'!$D$31,0,10*ROW('Sanitation Data'!D90))="","",OFFSET('Sanitation Data'!$D$31,0,10*ROW('Sanitation Data'!D90)))</f>
        <v/>
      </c>
      <c r="CS96" s="34" t="str">
        <f ca="1">+IF(OFFSET('Sanitation Data'!$D$32,0,10*ROW('Sanitation Data'!D90))="","",OFFSET('Sanitation Data'!$D$32,0,10*ROW('Sanitation Data'!D90)))</f>
        <v/>
      </c>
      <c r="CT96" s="34" t="str">
        <f ca="1">+IF(OFFSET('Sanitation Data'!$D$33,0,10*ROW('Sanitation Data'!D90))="","",OFFSET('Sanitation Data'!$D$33,0,10*ROW('Sanitation Data'!D90)))</f>
        <v/>
      </c>
      <c r="CU96" s="34" t="str">
        <f ca="1">+IF(OFFSET('Sanitation Data'!$E$29,0,10*ROW('Sanitation Data'!E90))="","",OFFSET('Sanitation Data'!$E$29,0,10*ROW('Sanitation Data'!E90)))</f>
        <v/>
      </c>
      <c r="CV96" s="34" t="str">
        <f ca="1">+IF(OFFSET('Sanitation Data'!$E$30,0,10*ROW('Sanitation Data'!E90))="","",OFFSET('Sanitation Data'!$E$30,0,10*ROW('Sanitation Data'!E90)))</f>
        <v/>
      </c>
      <c r="CW96" s="34" t="str">
        <f ca="1">+IF(OFFSET('Sanitation Data'!$E$31,0,10*ROW('Sanitation Data'!E90))="","",OFFSET('Sanitation Data'!$E$31,0,10*ROW('Sanitation Data'!E90)))</f>
        <v/>
      </c>
      <c r="CX96" s="34" t="str">
        <f ca="1">+IF(OFFSET('Sanitation Data'!$E$32,0,10*ROW('Sanitation Data'!E90))="","",OFFSET('Sanitation Data'!$E$32,0,10*ROW('Sanitation Data'!E90)))</f>
        <v/>
      </c>
      <c r="CY96" s="34" t="str">
        <f ca="1">+IF(OFFSET('Sanitation Data'!$E$33,0,10*ROW('Sanitation Data'!E90))="","",OFFSET('Sanitation Data'!$E$33,0,10*ROW('Sanitation Data'!E90)))</f>
        <v/>
      </c>
      <c r="CZ96" s="34" t="str">
        <f ca="1">+IF(OFFSET('Sanitation Data'!$F$29,0,10*ROW('Sanitation Data'!F90))="","",OFFSET('Sanitation Data'!$F$29,0,10*ROW('Sanitation Data'!F90)))</f>
        <v/>
      </c>
      <c r="DA96" s="34" t="str">
        <f ca="1">+IF(OFFSET('Sanitation Data'!$F$30,0,10*ROW('Sanitation Data'!F90))="","",OFFSET('Sanitation Data'!$F$30,0,10*ROW('Sanitation Data'!F90)))</f>
        <v/>
      </c>
      <c r="DB96" s="34" t="str">
        <f ca="1">+IF(OFFSET('Sanitation Data'!$F$31,0,10*ROW('Sanitation Data'!F90))="","",OFFSET('Sanitation Data'!$F$31,0,10*ROW('Sanitation Data'!F90)))</f>
        <v/>
      </c>
      <c r="DC96" s="34" t="str">
        <f ca="1">+IF(OFFSET('Sanitation Data'!$F$32,0,10*ROW('Sanitation Data'!F90))="","",OFFSET('Sanitation Data'!$F$32,0,10*ROW('Sanitation Data'!F90)))</f>
        <v/>
      </c>
      <c r="DD96" s="34" t="str">
        <f ca="1">+IF(OFFSET('Sanitation Data'!$F$33,0,10*ROW('Sanitation Data'!F90))="","",OFFSET('Sanitation Data'!$F$33,0,10*ROW('Sanitation Data'!F90)))</f>
        <v/>
      </c>
      <c r="DE96" s="34" t="str">
        <f ca="1">+IF(OFFSET('Sanitation Data'!$G$29,0,10*ROW('Sanitation Data'!G90))="","",OFFSET('Sanitation Data'!$G$29,0,10*ROW('Sanitation Data'!G90)))</f>
        <v/>
      </c>
      <c r="DF96" s="34" t="str">
        <f ca="1">+IF(OFFSET('Sanitation Data'!$G$30,0,10*ROW('Sanitation Data'!G90))="","",OFFSET('Sanitation Data'!$G$30,0,10*ROW('Sanitation Data'!G90)))</f>
        <v/>
      </c>
      <c r="DG96" s="34" t="str">
        <f ca="1">+IF(OFFSET('Sanitation Data'!$G$31,0,10*ROW('Sanitation Data'!G90))="","",OFFSET('Sanitation Data'!$G$31,0,10*ROW('Sanitation Data'!G90)))</f>
        <v/>
      </c>
      <c r="DH96" s="34" t="str">
        <f ca="1">+IF(OFFSET('Sanitation Data'!$G$32,0,10*ROW('Sanitation Data'!G90))="","",OFFSET('Sanitation Data'!$G$32,0,10*ROW('Sanitation Data'!G90)))</f>
        <v/>
      </c>
      <c r="DI96" s="34" t="str">
        <f ca="1">+IF(OFFSET('Sanitation Data'!$G$33,0,10*ROW('Sanitation Data'!G90))="","",OFFSET('Sanitation Data'!$G$33,0,10*ROW('Sanitation Data'!G90)))</f>
        <v/>
      </c>
      <c r="DJ96" s="34" t="str">
        <f ca="1">+IF(OFFSET('Sanitation Data'!$H$29,0,10*ROW('Sanitation Data'!H90))="","",OFFSET('Sanitation Data'!$H$29,0,10*ROW('Sanitation Data'!H90)))</f>
        <v/>
      </c>
      <c r="DK96" s="34" t="str">
        <f ca="1">+IF(OFFSET('Sanitation Data'!$H$30,0,10*ROW('Sanitation Data'!H90))="","",OFFSET('Sanitation Data'!$H$30,0,10*ROW('Sanitation Data'!H90)))</f>
        <v/>
      </c>
      <c r="DL96" s="34" t="str">
        <f ca="1">+IF(OFFSET('Sanitation Data'!$H$31,0,10*ROW('Sanitation Data'!H90))="","",OFFSET('Sanitation Data'!$H$31,0,10*ROW('Sanitation Data'!H90)))</f>
        <v/>
      </c>
      <c r="DM96" s="34" t="str">
        <f ca="1">+IF(OFFSET('Sanitation Data'!$H$32,0,10*ROW('Sanitation Data'!H90))="","",OFFSET('Sanitation Data'!$H$32,0,10*ROW('Sanitation Data'!H90)))</f>
        <v/>
      </c>
      <c r="DN96" s="34" t="str">
        <f ca="1">+IF(OFFSET('Sanitation Data'!$H$33,0,10*ROW('Sanitation Data'!H90))="","",OFFSET('Sanitation Data'!$H$33,0,10*ROW('Sanitation Data'!H90)))</f>
        <v/>
      </c>
      <c r="DO96" s="34" t="str">
        <f ca="1">+IF(OFFSET('Hygiene Data'!$C$12,0,10*ROW('Hygiene Data'!C90))="","",OFFSET('Hygiene Data'!$C$12,0,10*ROW('Hygiene Data'!C90)))</f>
        <v/>
      </c>
      <c r="DP96" s="34" t="str">
        <f ca="1">+IF(OFFSET('Hygiene Data'!$C$13,0,10*ROW('Hygiene Data'!C90))="","",OFFSET('Hygiene Data'!$C$13,0,10*ROW('Hygiene Data'!C90)))</f>
        <v/>
      </c>
      <c r="DQ96" s="34" t="str">
        <f ca="1">+IF(OFFSET('Hygiene Data'!$C$14,0,10*ROW('Hygiene Data'!C90))="","",OFFSET('Hygiene Data'!$C$14,0,10*ROW('Hygiene Data'!C90)))</f>
        <v/>
      </c>
      <c r="DR96" s="34" t="str">
        <f ca="1">+IF(OFFSET('Hygiene Data'!$D$12,0,10*ROW('Hygiene Data'!D90))="","",OFFSET('Hygiene Data'!$D$12,0,10*ROW('Hygiene Data'!D90)))</f>
        <v/>
      </c>
      <c r="DS96" s="34" t="str">
        <f ca="1">+IF(OFFSET('Hygiene Data'!$D$13,0,10*ROW('Hygiene Data'!D90))="","",OFFSET('Hygiene Data'!$D$13,0,10*ROW('Hygiene Data'!D90)))</f>
        <v/>
      </c>
      <c r="DT96" s="34" t="str">
        <f ca="1">+IF(OFFSET('Hygiene Data'!$D$14,0,10*ROW('Hygiene Data'!D90))="","",OFFSET('Hygiene Data'!$D$14,0,10*ROW('Hygiene Data'!D90)))</f>
        <v/>
      </c>
      <c r="DU96" s="34" t="str">
        <f ca="1">+IF(OFFSET('Hygiene Data'!$E$12,0,10*ROW('Hygiene Data'!E90))="","",OFFSET('Hygiene Data'!$E$12,0,10*ROW('Hygiene Data'!E90)))</f>
        <v/>
      </c>
      <c r="DV96" s="34" t="str">
        <f ca="1">+IF(OFFSET('Hygiene Data'!$E$13,0,10*ROW('Hygiene Data'!E90))="","",OFFSET('Hygiene Data'!$E$13,0,10*ROW('Hygiene Data'!E90)))</f>
        <v/>
      </c>
      <c r="DW96" s="34" t="str">
        <f ca="1">+IF(OFFSET('Hygiene Data'!$E$14,0,10*ROW('Hygiene Data'!E90))="","",OFFSET('Hygiene Data'!$E$14,0,10*ROW('Hygiene Data'!E90)))</f>
        <v/>
      </c>
      <c r="DX96" s="34" t="str">
        <f ca="1">+IF(OFFSET('Hygiene Data'!$F$12,0,10*ROW('Hygiene Data'!F90))="","",OFFSET('Hygiene Data'!$F$12,0,10*ROW('Hygiene Data'!F90)))</f>
        <v/>
      </c>
      <c r="DY96" s="34" t="str">
        <f ca="1">+IF(OFFSET('Hygiene Data'!$F$13,0,10*ROW('Hygiene Data'!F90))="","",OFFSET('Hygiene Data'!$F$13,0,10*ROW('Hygiene Data'!F90)))</f>
        <v/>
      </c>
      <c r="DZ96" s="34" t="str">
        <f ca="1">+IF(OFFSET('Hygiene Data'!$F$14,0,10*ROW('Hygiene Data'!F90))="","",OFFSET('Hygiene Data'!$F$14,0,10*ROW('Hygiene Data'!F90)))</f>
        <v/>
      </c>
      <c r="EA96" s="34" t="str">
        <f ca="1">+IF(OFFSET('Hygiene Data'!$G$12,0,10*ROW('Hygiene Data'!G90))="","",OFFSET('Hygiene Data'!$G$12,0,10*ROW('Hygiene Data'!G90)))</f>
        <v/>
      </c>
      <c r="EB96" s="34" t="str">
        <f ca="1">+IF(OFFSET('Hygiene Data'!$G$13,0,10*ROW('Hygiene Data'!G90))="","",OFFSET('Hygiene Data'!$G$13,0,10*ROW('Hygiene Data'!G90)))</f>
        <v/>
      </c>
      <c r="EC96" s="34" t="str">
        <f ca="1">+IF(OFFSET('Hygiene Data'!$G$14,0,10*ROW('Hygiene Data'!G90))="","",OFFSET('Hygiene Data'!$G$14,0,10*ROW('Hygiene Data'!G90)))</f>
        <v/>
      </c>
      <c r="ED96" s="34" t="str">
        <f ca="1">+IF(OFFSET('Hygiene Data'!$H$12,0,10*ROW('Hygiene Data'!H90))="","",OFFSET('Hygiene Data'!$H$12,0,10*ROW('Hygiene Data'!H90)))</f>
        <v/>
      </c>
      <c r="EE96" s="34" t="str">
        <f ca="1">+IF(OFFSET('Hygiene Data'!$H$13,0,10*ROW('Hygiene Data'!H90))="","",OFFSET('Hygiene Data'!$H$13,0,10*ROW('Hygiene Data'!H90)))</f>
        <v/>
      </c>
      <c r="EF96" s="34" t="str">
        <f ca="1">+IF(OFFSET('Hygiene Data'!$H$14,0,10*ROW('Hygiene Data'!H90))="","",OFFSET('Hygiene Data'!$H$14,0,10*ROW('Hygiene Data'!H90)))</f>
        <v/>
      </c>
    </row>
    <row r="97" spans="1:136" x14ac:dyDescent="0.25">
      <c r="A97" s="57" t="str">
        <f ca="1">+IF(OFFSET('Water Data'!$B$1,0,10*ROW('Water Data'!B94))="","",OFFSET('Water Data'!$B$1,0,10*ROW('Water Data'!B94)))</f>
        <v/>
      </c>
      <c r="B97" s="57" t="str">
        <f ca="1">+IF(OFFSET('Water Data'!$A$3,0,10*ROW('Water Data'!A94))="","",OFFSET('Water Data'!$A$3,0,10*ROW('Water Data'!A94)))</f>
        <v/>
      </c>
      <c r="C97" s="57" t="str">
        <f ca="1">+IF(OFFSET('Water Data'!$C$3,0,10*ROW('Water Data'!C94))="","",OFFSET('Water Data'!$C$3,0,10*ROW('Water Data'!C94)))</f>
        <v/>
      </c>
      <c r="D97" s="248" t="e">
        <f ca="1">+IF(AND(ISNUMBER(OFFSET('Water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8" t="e">
        <f ca="1">+IF(AND(ISNUMBER(OFFSET('Water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8" t="e">
        <f ca="1">+IF(AND(ISNUMBER(OFFSET('Water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8" t="e">
        <f ca="1">+IF(AND(ISNUMBER(OFFSET('Water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8" t="e">
        <f ca="1">+IF(AND(ISNUMBER(OFFSET('Water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8" t="e">
        <f ca="1">+IF(AND(ISNUMBER(OFFSET('Water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8" t="e">
        <f ca="1">+IF(AND(ISNUMBER(OFFSET('Water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8" t="e">
        <f ca="1">+IF(AND(ISNUMBER(OFFSET('Water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8" t="e">
        <f ca="1">+IF(AND(ISNUMBER(OFFSET('Water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8" t="e">
        <f ca="1">+IF(AND(ISNUMBER(OFFSET('Water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8" t="e">
        <f ca="1">+IF(AND(ISNUMBER(OFFSET('Water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8" t="e">
        <f ca="1">+IF(AND(ISNUMBER(OFFSET('Water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8" t="e">
        <f ca="1">+IF(AND(ISNUMBER(OFFSET('Water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8" t="e">
        <f ca="1">+IF(AND(ISNUMBER(OFFSET('Water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8" t="e">
        <f ca="1">+IF(AND(ISNUMBER(OFFSET('Water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8" t="e">
        <f ca="1">+IF(AND(ISNUMBER(OFFSET('Water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8" t="e">
        <f ca="1">+IF(AND(ISNUMBER(OFFSET('Water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8" t="e">
        <f ca="1">+IF(AND(ISNUMBER(OFFSET('Water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9" t="e">
        <f ca="1">+IF(AND(ISNUMBER(OFFSET('Sanitation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9" t="e">
        <f ca="1">+IF(AND(ISNUMBER(OFFSET('Sanitation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9" t="e">
        <f ca="1">+IF(AND(ISNUMBER(OFFSET('Sanitation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9" t="e">
        <f ca="1">+IF(AND(ISNUMBER(OFFSET('Sanitation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9" t="e">
        <f ca="1">+IF(AND(ISNUMBER(OFFSET('Sanitation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9" t="e">
        <f ca="1">+IF(AND(ISNUMBER(OFFSET('Sanitation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9" t="e">
        <f ca="1">+IF(AND(ISNUMBER(OFFSET('Sanitation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9" t="e">
        <f ca="1">+IF(AND(ISNUMBER(OFFSET('Sanitation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9" t="e">
        <f ca="1">+IF(AND(ISNUMBER(OFFSET('Sanitation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9" t="e">
        <f ca="1">+IF(AND(ISNUMBER(OFFSET('Sanitation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9" t="e">
        <f ca="1">+IF(AND(ISNUMBER(OFFSET('Sanitation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9" t="e">
        <f ca="1">+IF(AND(ISNUMBER(OFFSET('Sanitation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9" t="e">
        <f ca="1">+IF(AND(ISNUMBER(OFFSET('Sanitation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9" t="e">
        <f ca="1">+IF(AND(ISNUMBER(OFFSET('Sanitation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9" t="e">
        <f ca="1">+IF(AND(ISNUMBER(OFFSET('Sanitation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9" t="e">
        <f ca="1">+IF(AND(ISNUMBER(OFFSET('Sanitation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9" t="e">
        <f ca="1">+IF(AND(ISNUMBER(OFFSET('Sanitation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9" t="e">
        <f ca="1">+IF(AND(ISNUMBER(OFFSET('Sanitation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9" t="e">
        <f ca="1">+IF(AND(ISNUMBER(OFFSET('Sanitation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9" t="e">
        <f ca="1">+IF(AND(ISNUMBER(OFFSET('Sanitation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9" t="e">
        <f ca="1">+IF(AND(ISNUMBER(OFFSET('Sanitation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9" t="e">
        <f ca="1">+IF(AND(ISNUMBER(OFFSET('Sanitation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9" t="e">
        <f ca="1">+IF(AND(ISNUMBER(OFFSET('Sanitation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9" t="e">
        <f ca="1">+IF(AND(ISNUMBER(OFFSET('Sanitation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9" t="e">
        <f ca="1">+IF(AND(ISNUMBER(OFFSET('Sanitation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9" t="e">
        <f ca="1">+IF(AND(ISNUMBER(OFFSET('Sanitation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9" t="e">
        <f ca="1">+IF(AND(ISNUMBER(OFFSET('Sanitation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9" t="e">
        <f ca="1">+IF(AND(ISNUMBER(OFFSET('Sanitation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9" t="e">
        <f ca="1">+IF(AND(ISNUMBER(OFFSET('Sanitation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9" t="e">
        <f ca="1">+IF(AND(ISNUMBER(OFFSET('Sanitation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0" t="e">
        <f ca="1">+IF(AND(ISNUMBER(OFFSET('Hygiene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0" t="e">
        <f ca="1">+IF(AND(ISNUMBER(OFFSET('Hygiene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0" t="e">
        <f ca="1">+IF(AND(ISNUMBER(OFFSET('Hygiene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0" t="e">
        <f ca="1">+IF(AND(ISNUMBER(OFFSET('Hygiene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0" t="e">
        <f ca="1">+IF(AND(ISNUMBER(OFFSET('Hygiene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0" t="e">
        <f ca="1">+IF(AND(ISNUMBER(OFFSET('Hygiene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0" t="e">
        <f ca="1">+IF(AND(ISNUMBER(OFFSET('Hygiene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0" t="e">
        <f ca="1">+IF(AND(ISNUMBER(OFFSET('Hygiene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0" t="e">
        <f ca="1">+IF(AND(ISNUMBER(OFFSET('Hygiene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0" t="e">
        <f ca="1">+IF(AND(ISNUMBER(OFFSET('Hygiene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0" t="e">
        <f ca="1">+IF(AND(ISNUMBER(OFFSET('Hygiene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0" t="e">
        <f ca="1">+IF(AND(ISNUMBER(OFFSET('Hygiene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0" t="e">
        <f ca="1">+IF(AND(ISNUMBER(OFFSET('Hygiene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0" t="e">
        <f ca="1">+IF(AND(ISNUMBER(OFFSET('Hygiene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0" t="e">
        <f ca="1">+IF(AND(ISNUMBER(OFFSET('Hygiene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0" t="e">
        <f ca="1">+IF(AND(ISNUMBER(OFFSET('Hygiene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0" t="e">
        <f ca="1">+IF(AND(ISNUMBER(OFFSET('Hygiene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0" t="e">
        <f ca="1">+IF(AND(ISNUMBER(OFFSET('Hygiene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1">+IF(OFFSET('Water Data'!$C$28,0,10*ROW('Water Data'!C91))="","",OFFSET('Water Data'!$C$28,0,10*ROW('Water Data'!C91)))</f>
        <v/>
      </c>
      <c r="BT97" s="34" t="str">
        <f ca="1">+IF(OFFSET('Water Data'!$C$29,0,10*ROW('Water Data'!C91))="","",OFFSET('Water Data'!$C$29,0,10*ROW('Water Data'!C91)))</f>
        <v/>
      </c>
      <c r="BU97" s="34" t="str">
        <f ca="1">+IF(OFFSET('Water Data'!$C$30,0,10*ROW('Water Data'!C91))="","",OFFSET('Water Data'!$C$30,0,10*ROW('Water Data'!C91)))</f>
        <v/>
      </c>
      <c r="BV97" s="34" t="str">
        <f ca="1">+IF(OFFSET('Water Data'!$D$28,0,10*ROW('Water Data'!D91))="","",OFFSET('Water Data'!$D$28,0,10*ROW('Water Data'!D91)))</f>
        <v/>
      </c>
      <c r="BW97" s="34" t="str">
        <f ca="1">+IF(OFFSET('Water Data'!$D$29,0,10*ROW('Water Data'!D91))="","",OFFSET('Water Data'!$D$29,0,10*ROW('Water Data'!D91)))</f>
        <v/>
      </c>
      <c r="BX97" s="34" t="str">
        <f ca="1">+IF(OFFSET('Water Data'!$D$30,0,10*ROW('Water Data'!D91))="","",OFFSET('Water Data'!$D$30,0,10*ROW('Water Data'!D91)))</f>
        <v/>
      </c>
      <c r="BY97" s="34" t="str">
        <f ca="1">+IF(OFFSET('Water Data'!$E$28,0,10*ROW('Water Data'!E91))="","",OFFSET('Water Data'!$E$28,0,10*ROW('Water Data'!E91)))</f>
        <v/>
      </c>
      <c r="BZ97" s="34" t="str">
        <f ca="1">+IF(OFFSET('Water Data'!$E$29,0,10*ROW('Water Data'!E91))="","",OFFSET('Water Data'!$E$29,0,10*ROW('Water Data'!E91)))</f>
        <v/>
      </c>
      <c r="CA97" s="34" t="str">
        <f ca="1">+IF(OFFSET('Water Data'!$E$30,0,10*ROW('Water Data'!E91))="","",OFFSET('Water Data'!$E$30,0,10*ROW('Water Data'!E91)))</f>
        <v/>
      </c>
      <c r="CB97" s="34" t="str">
        <f ca="1">+IF(OFFSET('Water Data'!$F$28,0,10*ROW('Water Data'!F91))="","",OFFSET('Water Data'!$F$28,0,10*ROW('Water Data'!F91)))</f>
        <v/>
      </c>
      <c r="CC97" s="34" t="str">
        <f ca="1">+IF(OFFSET('Water Data'!$F$29,0,10*ROW('Water Data'!F91))="","",OFFSET('Water Data'!$F$29,0,10*ROW('Water Data'!F91)))</f>
        <v/>
      </c>
      <c r="CD97" s="34" t="str">
        <f ca="1">+IF(OFFSET('Water Data'!$F$30,0,10*ROW('Water Data'!F91))="","",OFFSET('Water Data'!$F$30,0,10*ROW('Water Data'!F91)))</f>
        <v/>
      </c>
      <c r="CE97" s="34" t="str">
        <f ca="1">+IF(OFFSET('Water Data'!$G$28,0,10*ROW('Water Data'!G91))="","",OFFSET('Water Data'!$G$28,0,10*ROW('Water Data'!G91)))</f>
        <v/>
      </c>
      <c r="CF97" s="34" t="str">
        <f ca="1">+IF(OFFSET('Water Data'!$G$29,0,10*ROW('Water Data'!G91))="","",OFFSET('Water Data'!$G$29,0,10*ROW('Water Data'!G91)))</f>
        <v/>
      </c>
      <c r="CG97" s="34" t="str">
        <f ca="1">+IF(OFFSET('Water Data'!$G$30,0,10*ROW('Water Data'!G91))="","",OFFSET('Water Data'!$G$30,0,10*ROW('Water Data'!G91)))</f>
        <v/>
      </c>
      <c r="CH97" s="34" t="str">
        <f ca="1">+IF(OFFSET('Water Data'!$H$28,0,10*ROW('Water Data'!H91))="","",OFFSET('Water Data'!$H$28,0,10*ROW('Water Data'!H91)))</f>
        <v/>
      </c>
      <c r="CI97" s="34" t="str">
        <f ca="1">+IF(OFFSET('Water Data'!$H$29,0,10*ROW('Water Data'!H91))="","",OFFSET('Water Data'!$H$29,0,10*ROW('Water Data'!H91)))</f>
        <v/>
      </c>
      <c r="CJ97" s="34" t="str">
        <f ca="1">+IF(OFFSET('Water Data'!$H$30,0,10*ROW('Water Data'!H91))="","",OFFSET('Water Data'!$H$30,0,10*ROW('Water Data'!H91)))</f>
        <v/>
      </c>
      <c r="CK97" s="34" t="str">
        <f ca="1">+IF(OFFSET('Sanitation Data'!$C$29,0,10*ROW('Sanitation Data'!C91))="","",OFFSET('Sanitation Data'!$C$29,0,10*ROW('Sanitation Data'!C91)))</f>
        <v/>
      </c>
      <c r="CL97" s="34" t="str">
        <f ca="1">+IF(OFFSET('Sanitation Data'!$C$30,0,10*ROW('Sanitation Data'!C91))="","",OFFSET('Sanitation Data'!$C$30,0,10*ROW('Sanitation Data'!C91)))</f>
        <v/>
      </c>
      <c r="CM97" s="34" t="str">
        <f ca="1">+IF(OFFSET('Sanitation Data'!$C$31,0,10*ROW('Sanitation Data'!C91))="","",OFFSET('Sanitation Data'!$C$31,0,10*ROW('Sanitation Data'!C91)))</f>
        <v/>
      </c>
      <c r="CN97" s="34" t="str">
        <f ca="1">+IF(OFFSET('Sanitation Data'!$C$32,0,10*ROW('Sanitation Data'!C91))="","",OFFSET('Sanitation Data'!$C$32,0,10*ROW('Sanitation Data'!C91)))</f>
        <v/>
      </c>
      <c r="CO97" s="34" t="str">
        <f ca="1">+IF(OFFSET('Sanitation Data'!$C$33,0,10*ROW('Sanitation Data'!C91))="","",OFFSET('Sanitation Data'!$C$33,0,10*ROW('Sanitation Data'!C91)))</f>
        <v/>
      </c>
      <c r="CP97" s="34" t="str">
        <f ca="1">+IF(OFFSET('Sanitation Data'!$D$29,0,10*ROW('Sanitation Data'!D91))="","",OFFSET('Sanitation Data'!$D$29,0,10*ROW('Sanitation Data'!D91)))</f>
        <v/>
      </c>
      <c r="CQ97" s="34" t="str">
        <f ca="1">+IF(OFFSET('Sanitation Data'!$D$30,0,10*ROW('Sanitation Data'!D91))="","",OFFSET('Sanitation Data'!$D$30,0,10*ROW('Sanitation Data'!D91)))</f>
        <v/>
      </c>
      <c r="CR97" s="34" t="str">
        <f ca="1">+IF(OFFSET('Sanitation Data'!$D$31,0,10*ROW('Sanitation Data'!D91))="","",OFFSET('Sanitation Data'!$D$31,0,10*ROW('Sanitation Data'!D91)))</f>
        <v/>
      </c>
      <c r="CS97" s="34" t="str">
        <f ca="1">+IF(OFFSET('Sanitation Data'!$D$32,0,10*ROW('Sanitation Data'!D91))="","",OFFSET('Sanitation Data'!$D$32,0,10*ROW('Sanitation Data'!D91)))</f>
        <v/>
      </c>
      <c r="CT97" s="34" t="str">
        <f ca="1">+IF(OFFSET('Sanitation Data'!$D$33,0,10*ROW('Sanitation Data'!D91))="","",OFFSET('Sanitation Data'!$D$33,0,10*ROW('Sanitation Data'!D91)))</f>
        <v/>
      </c>
      <c r="CU97" s="34" t="str">
        <f ca="1">+IF(OFFSET('Sanitation Data'!$E$29,0,10*ROW('Sanitation Data'!E91))="","",OFFSET('Sanitation Data'!$E$29,0,10*ROW('Sanitation Data'!E91)))</f>
        <v/>
      </c>
      <c r="CV97" s="34" t="str">
        <f ca="1">+IF(OFFSET('Sanitation Data'!$E$30,0,10*ROW('Sanitation Data'!E91))="","",OFFSET('Sanitation Data'!$E$30,0,10*ROW('Sanitation Data'!E91)))</f>
        <v/>
      </c>
      <c r="CW97" s="34" t="str">
        <f ca="1">+IF(OFFSET('Sanitation Data'!$E$31,0,10*ROW('Sanitation Data'!E91))="","",OFFSET('Sanitation Data'!$E$31,0,10*ROW('Sanitation Data'!E91)))</f>
        <v/>
      </c>
      <c r="CX97" s="34" t="str">
        <f ca="1">+IF(OFFSET('Sanitation Data'!$E$32,0,10*ROW('Sanitation Data'!E91))="","",OFFSET('Sanitation Data'!$E$32,0,10*ROW('Sanitation Data'!E91)))</f>
        <v/>
      </c>
      <c r="CY97" s="34" t="str">
        <f ca="1">+IF(OFFSET('Sanitation Data'!$E$33,0,10*ROW('Sanitation Data'!E91))="","",OFFSET('Sanitation Data'!$E$33,0,10*ROW('Sanitation Data'!E91)))</f>
        <v/>
      </c>
      <c r="CZ97" s="34" t="str">
        <f ca="1">+IF(OFFSET('Sanitation Data'!$F$29,0,10*ROW('Sanitation Data'!F91))="","",OFFSET('Sanitation Data'!$F$29,0,10*ROW('Sanitation Data'!F91)))</f>
        <v/>
      </c>
      <c r="DA97" s="34" t="str">
        <f ca="1">+IF(OFFSET('Sanitation Data'!$F$30,0,10*ROW('Sanitation Data'!F91))="","",OFFSET('Sanitation Data'!$F$30,0,10*ROW('Sanitation Data'!F91)))</f>
        <v/>
      </c>
      <c r="DB97" s="34" t="str">
        <f ca="1">+IF(OFFSET('Sanitation Data'!$F$31,0,10*ROW('Sanitation Data'!F91))="","",OFFSET('Sanitation Data'!$F$31,0,10*ROW('Sanitation Data'!F91)))</f>
        <v/>
      </c>
      <c r="DC97" s="34" t="str">
        <f ca="1">+IF(OFFSET('Sanitation Data'!$F$32,0,10*ROW('Sanitation Data'!F91))="","",OFFSET('Sanitation Data'!$F$32,0,10*ROW('Sanitation Data'!F91)))</f>
        <v/>
      </c>
      <c r="DD97" s="34" t="str">
        <f ca="1">+IF(OFFSET('Sanitation Data'!$F$33,0,10*ROW('Sanitation Data'!F91))="","",OFFSET('Sanitation Data'!$F$33,0,10*ROW('Sanitation Data'!F91)))</f>
        <v/>
      </c>
      <c r="DE97" s="34" t="str">
        <f ca="1">+IF(OFFSET('Sanitation Data'!$G$29,0,10*ROW('Sanitation Data'!G91))="","",OFFSET('Sanitation Data'!$G$29,0,10*ROW('Sanitation Data'!G91)))</f>
        <v/>
      </c>
      <c r="DF97" s="34" t="str">
        <f ca="1">+IF(OFFSET('Sanitation Data'!$G$30,0,10*ROW('Sanitation Data'!G91))="","",OFFSET('Sanitation Data'!$G$30,0,10*ROW('Sanitation Data'!G91)))</f>
        <v/>
      </c>
      <c r="DG97" s="34" t="str">
        <f ca="1">+IF(OFFSET('Sanitation Data'!$G$31,0,10*ROW('Sanitation Data'!G91))="","",OFFSET('Sanitation Data'!$G$31,0,10*ROW('Sanitation Data'!G91)))</f>
        <v/>
      </c>
      <c r="DH97" s="34" t="str">
        <f ca="1">+IF(OFFSET('Sanitation Data'!$G$32,0,10*ROW('Sanitation Data'!G91))="","",OFFSET('Sanitation Data'!$G$32,0,10*ROW('Sanitation Data'!G91)))</f>
        <v/>
      </c>
      <c r="DI97" s="34" t="str">
        <f ca="1">+IF(OFFSET('Sanitation Data'!$G$33,0,10*ROW('Sanitation Data'!G91))="","",OFFSET('Sanitation Data'!$G$33,0,10*ROW('Sanitation Data'!G91)))</f>
        <v/>
      </c>
      <c r="DJ97" s="34" t="str">
        <f ca="1">+IF(OFFSET('Sanitation Data'!$H$29,0,10*ROW('Sanitation Data'!H91))="","",OFFSET('Sanitation Data'!$H$29,0,10*ROW('Sanitation Data'!H91)))</f>
        <v/>
      </c>
      <c r="DK97" s="34" t="str">
        <f ca="1">+IF(OFFSET('Sanitation Data'!$H$30,0,10*ROW('Sanitation Data'!H91))="","",OFFSET('Sanitation Data'!$H$30,0,10*ROW('Sanitation Data'!H91)))</f>
        <v/>
      </c>
      <c r="DL97" s="34" t="str">
        <f ca="1">+IF(OFFSET('Sanitation Data'!$H$31,0,10*ROW('Sanitation Data'!H91))="","",OFFSET('Sanitation Data'!$H$31,0,10*ROW('Sanitation Data'!H91)))</f>
        <v/>
      </c>
      <c r="DM97" s="34" t="str">
        <f ca="1">+IF(OFFSET('Sanitation Data'!$H$32,0,10*ROW('Sanitation Data'!H91))="","",OFFSET('Sanitation Data'!$H$32,0,10*ROW('Sanitation Data'!H91)))</f>
        <v/>
      </c>
      <c r="DN97" s="34" t="str">
        <f ca="1">+IF(OFFSET('Sanitation Data'!$H$33,0,10*ROW('Sanitation Data'!H91))="","",OFFSET('Sanitation Data'!$H$33,0,10*ROW('Sanitation Data'!H91)))</f>
        <v/>
      </c>
      <c r="DO97" s="34" t="str">
        <f ca="1">+IF(OFFSET('Hygiene Data'!$C$12,0,10*ROW('Hygiene Data'!C91))="","",OFFSET('Hygiene Data'!$C$12,0,10*ROW('Hygiene Data'!C91)))</f>
        <v/>
      </c>
      <c r="DP97" s="34" t="str">
        <f ca="1">+IF(OFFSET('Hygiene Data'!$C$13,0,10*ROW('Hygiene Data'!C91))="","",OFFSET('Hygiene Data'!$C$13,0,10*ROW('Hygiene Data'!C91)))</f>
        <v/>
      </c>
      <c r="DQ97" s="34" t="str">
        <f ca="1">+IF(OFFSET('Hygiene Data'!$C$14,0,10*ROW('Hygiene Data'!C91))="","",OFFSET('Hygiene Data'!$C$14,0,10*ROW('Hygiene Data'!C91)))</f>
        <v/>
      </c>
      <c r="DR97" s="34" t="str">
        <f ca="1">+IF(OFFSET('Hygiene Data'!$D$12,0,10*ROW('Hygiene Data'!D91))="","",OFFSET('Hygiene Data'!$D$12,0,10*ROW('Hygiene Data'!D91)))</f>
        <v/>
      </c>
      <c r="DS97" s="34" t="str">
        <f ca="1">+IF(OFFSET('Hygiene Data'!$D$13,0,10*ROW('Hygiene Data'!D91))="","",OFFSET('Hygiene Data'!$D$13,0,10*ROW('Hygiene Data'!D91)))</f>
        <v/>
      </c>
      <c r="DT97" s="34" t="str">
        <f ca="1">+IF(OFFSET('Hygiene Data'!$D$14,0,10*ROW('Hygiene Data'!D91))="","",OFFSET('Hygiene Data'!$D$14,0,10*ROW('Hygiene Data'!D91)))</f>
        <v/>
      </c>
      <c r="DU97" s="34" t="str">
        <f ca="1">+IF(OFFSET('Hygiene Data'!$E$12,0,10*ROW('Hygiene Data'!E91))="","",OFFSET('Hygiene Data'!$E$12,0,10*ROW('Hygiene Data'!E91)))</f>
        <v/>
      </c>
      <c r="DV97" s="34" t="str">
        <f ca="1">+IF(OFFSET('Hygiene Data'!$E$13,0,10*ROW('Hygiene Data'!E91))="","",OFFSET('Hygiene Data'!$E$13,0,10*ROW('Hygiene Data'!E91)))</f>
        <v/>
      </c>
      <c r="DW97" s="34" t="str">
        <f ca="1">+IF(OFFSET('Hygiene Data'!$E$14,0,10*ROW('Hygiene Data'!E91))="","",OFFSET('Hygiene Data'!$E$14,0,10*ROW('Hygiene Data'!E91)))</f>
        <v/>
      </c>
      <c r="DX97" s="34" t="str">
        <f ca="1">+IF(OFFSET('Hygiene Data'!$F$12,0,10*ROW('Hygiene Data'!F91))="","",OFFSET('Hygiene Data'!$F$12,0,10*ROW('Hygiene Data'!F91)))</f>
        <v/>
      </c>
      <c r="DY97" s="34" t="str">
        <f ca="1">+IF(OFFSET('Hygiene Data'!$F$13,0,10*ROW('Hygiene Data'!F91))="","",OFFSET('Hygiene Data'!$F$13,0,10*ROW('Hygiene Data'!F91)))</f>
        <v/>
      </c>
      <c r="DZ97" s="34" t="str">
        <f ca="1">+IF(OFFSET('Hygiene Data'!$F$14,0,10*ROW('Hygiene Data'!F91))="","",OFFSET('Hygiene Data'!$F$14,0,10*ROW('Hygiene Data'!F91)))</f>
        <v/>
      </c>
      <c r="EA97" s="34" t="str">
        <f ca="1">+IF(OFFSET('Hygiene Data'!$G$12,0,10*ROW('Hygiene Data'!G91))="","",OFFSET('Hygiene Data'!$G$12,0,10*ROW('Hygiene Data'!G91)))</f>
        <v/>
      </c>
      <c r="EB97" s="34" t="str">
        <f ca="1">+IF(OFFSET('Hygiene Data'!$G$13,0,10*ROW('Hygiene Data'!G91))="","",OFFSET('Hygiene Data'!$G$13,0,10*ROW('Hygiene Data'!G91)))</f>
        <v/>
      </c>
      <c r="EC97" s="34" t="str">
        <f ca="1">+IF(OFFSET('Hygiene Data'!$G$14,0,10*ROW('Hygiene Data'!G91))="","",OFFSET('Hygiene Data'!$G$14,0,10*ROW('Hygiene Data'!G91)))</f>
        <v/>
      </c>
      <c r="ED97" s="34" t="str">
        <f ca="1">+IF(OFFSET('Hygiene Data'!$H$12,0,10*ROW('Hygiene Data'!H91))="","",OFFSET('Hygiene Data'!$H$12,0,10*ROW('Hygiene Data'!H91)))</f>
        <v/>
      </c>
      <c r="EE97" s="34" t="str">
        <f ca="1">+IF(OFFSET('Hygiene Data'!$H$13,0,10*ROW('Hygiene Data'!H91))="","",OFFSET('Hygiene Data'!$H$13,0,10*ROW('Hygiene Data'!H91)))</f>
        <v/>
      </c>
      <c r="EF97" s="34" t="str">
        <f ca="1">+IF(OFFSET('Hygiene Data'!$H$14,0,10*ROW('Hygiene Data'!H91))="","",OFFSET('Hygiene Data'!$H$14,0,10*ROW('Hygiene Data'!H91)))</f>
        <v/>
      </c>
    </row>
    <row r="98" spans="1:136" x14ac:dyDescent="0.25">
      <c r="A98" s="57" t="str">
        <f ca="1">+IF(OFFSET('Water Data'!$B$1,0,10*ROW('Water Data'!B95))="","",OFFSET('Water Data'!$B$1,0,10*ROW('Water Data'!B95)))</f>
        <v/>
      </c>
      <c r="B98" s="57" t="str">
        <f ca="1">+IF(OFFSET('Water Data'!$A$3,0,10*ROW('Water Data'!A95))="","",OFFSET('Water Data'!$A$3,0,10*ROW('Water Data'!A95)))</f>
        <v/>
      </c>
      <c r="C98" s="57" t="str">
        <f ca="1">+IF(OFFSET('Water Data'!$C$3,0,10*ROW('Water Data'!C95))="","",OFFSET('Water Data'!$C$3,0,10*ROW('Water Data'!C95)))</f>
        <v/>
      </c>
      <c r="D98" s="248" t="e">
        <f ca="1">+IF(AND(ISNUMBER(OFFSET('Water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8" t="e">
        <f ca="1">+IF(AND(ISNUMBER(OFFSET('Water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8" t="e">
        <f ca="1">+IF(AND(ISNUMBER(OFFSET('Water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8" t="e">
        <f ca="1">+IF(AND(ISNUMBER(OFFSET('Water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8" t="e">
        <f ca="1">+IF(AND(ISNUMBER(OFFSET('Water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8" t="e">
        <f ca="1">+IF(AND(ISNUMBER(OFFSET('Water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8" t="e">
        <f ca="1">+IF(AND(ISNUMBER(OFFSET('Water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8" t="e">
        <f ca="1">+IF(AND(ISNUMBER(OFFSET('Water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8" t="e">
        <f ca="1">+IF(AND(ISNUMBER(OFFSET('Water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8" t="e">
        <f ca="1">+IF(AND(ISNUMBER(OFFSET('Water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8" t="e">
        <f ca="1">+IF(AND(ISNUMBER(OFFSET('Water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8" t="e">
        <f ca="1">+IF(AND(ISNUMBER(OFFSET('Water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8" t="e">
        <f ca="1">+IF(AND(ISNUMBER(OFFSET('Water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8" t="e">
        <f ca="1">+IF(AND(ISNUMBER(OFFSET('Water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8" t="e">
        <f ca="1">+IF(AND(ISNUMBER(OFFSET('Water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8" t="e">
        <f ca="1">+IF(AND(ISNUMBER(OFFSET('Water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8" t="e">
        <f ca="1">+IF(AND(ISNUMBER(OFFSET('Water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8" t="e">
        <f ca="1">+IF(AND(ISNUMBER(OFFSET('Water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9" t="e">
        <f ca="1">+IF(AND(ISNUMBER(OFFSET('Sanitation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9" t="e">
        <f ca="1">+IF(AND(ISNUMBER(OFFSET('Sanitation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9" t="e">
        <f ca="1">+IF(AND(ISNUMBER(OFFSET('Sanitation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9" t="e">
        <f ca="1">+IF(AND(ISNUMBER(OFFSET('Sanitation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9" t="e">
        <f ca="1">+IF(AND(ISNUMBER(OFFSET('Sanitation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9" t="e">
        <f ca="1">+IF(AND(ISNUMBER(OFFSET('Sanitation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9" t="e">
        <f ca="1">+IF(AND(ISNUMBER(OFFSET('Sanitation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9" t="e">
        <f ca="1">+IF(AND(ISNUMBER(OFFSET('Sanitation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9" t="e">
        <f ca="1">+IF(AND(ISNUMBER(OFFSET('Sanitation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9" t="e">
        <f ca="1">+IF(AND(ISNUMBER(OFFSET('Sanitation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9" t="e">
        <f ca="1">+IF(AND(ISNUMBER(OFFSET('Sanitation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9" t="e">
        <f ca="1">+IF(AND(ISNUMBER(OFFSET('Sanitation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9" t="e">
        <f ca="1">+IF(AND(ISNUMBER(OFFSET('Sanitation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9" t="e">
        <f ca="1">+IF(AND(ISNUMBER(OFFSET('Sanitation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9" t="e">
        <f ca="1">+IF(AND(ISNUMBER(OFFSET('Sanitation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9" t="e">
        <f ca="1">+IF(AND(ISNUMBER(OFFSET('Sanitation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9" t="e">
        <f ca="1">+IF(AND(ISNUMBER(OFFSET('Sanitation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9" t="e">
        <f ca="1">+IF(AND(ISNUMBER(OFFSET('Sanitation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9" t="e">
        <f ca="1">+IF(AND(ISNUMBER(OFFSET('Sanitation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9" t="e">
        <f ca="1">+IF(AND(ISNUMBER(OFFSET('Sanitation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9" t="e">
        <f ca="1">+IF(AND(ISNUMBER(OFFSET('Sanitation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9" t="e">
        <f ca="1">+IF(AND(ISNUMBER(OFFSET('Sanitation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9" t="e">
        <f ca="1">+IF(AND(ISNUMBER(OFFSET('Sanitation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9" t="e">
        <f ca="1">+IF(AND(ISNUMBER(OFFSET('Sanitation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9" t="e">
        <f ca="1">+IF(AND(ISNUMBER(OFFSET('Sanitation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9" t="e">
        <f ca="1">+IF(AND(ISNUMBER(OFFSET('Sanitation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9" t="e">
        <f ca="1">+IF(AND(ISNUMBER(OFFSET('Sanitation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9" t="e">
        <f ca="1">+IF(AND(ISNUMBER(OFFSET('Sanitation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9" t="e">
        <f ca="1">+IF(AND(ISNUMBER(OFFSET('Sanitation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9" t="e">
        <f ca="1">+IF(AND(ISNUMBER(OFFSET('Sanitation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0" t="e">
        <f ca="1">+IF(AND(ISNUMBER(OFFSET('Hygiene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0" t="e">
        <f ca="1">+IF(AND(ISNUMBER(OFFSET('Hygiene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0" t="e">
        <f ca="1">+IF(AND(ISNUMBER(OFFSET('Hygiene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0" t="e">
        <f ca="1">+IF(AND(ISNUMBER(OFFSET('Hygiene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0" t="e">
        <f ca="1">+IF(AND(ISNUMBER(OFFSET('Hygiene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0" t="e">
        <f ca="1">+IF(AND(ISNUMBER(OFFSET('Hygiene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0" t="e">
        <f ca="1">+IF(AND(ISNUMBER(OFFSET('Hygiene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0" t="e">
        <f ca="1">+IF(AND(ISNUMBER(OFFSET('Hygiene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0" t="e">
        <f ca="1">+IF(AND(ISNUMBER(OFFSET('Hygiene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0" t="e">
        <f ca="1">+IF(AND(ISNUMBER(OFFSET('Hygiene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0" t="e">
        <f ca="1">+IF(AND(ISNUMBER(OFFSET('Hygiene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0" t="e">
        <f ca="1">+IF(AND(ISNUMBER(OFFSET('Hygiene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0" t="e">
        <f ca="1">+IF(AND(ISNUMBER(OFFSET('Hygiene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0" t="e">
        <f ca="1">+IF(AND(ISNUMBER(OFFSET('Hygiene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0" t="e">
        <f ca="1">+IF(AND(ISNUMBER(OFFSET('Hygiene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0" t="e">
        <f ca="1">+IF(AND(ISNUMBER(OFFSET('Hygiene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0" t="e">
        <f ca="1">+IF(AND(ISNUMBER(OFFSET('Hygiene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0" t="e">
        <f ca="1">+IF(AND(ISNUMBER(OFFSET('Hygiene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1">+IF(OFFSET('Water Data'!$C$28,0,10*ROW('Water Data'!C92))="","",OFFSET('Water Data'!$C$28,0,10*ROW('Water Data'!C92)))</f>
        <v/>
      </c>
      <c r="BT98" s="34" t="str">
        <f ca="1">+IF(OFFSET('Water Data'!$C$29,0,10*ROW('Water Data'!C92))="","",OFFSET('Water Data'!$C$29,0,10*ROW('Water Data'!C92)))</f>
        <v/>
      </c>
      <c r="BU98" s="34" t="str">
        <f ca="1">+IF(OFFSET('Water Data'!$C$30,0,10*ROW('Water Data'!C92))="","",OFFSET('Water Data'!$C$30,0,10*ROW('Water Data'!C92)))</f>
        <v/>
      </c>
      <c r="BV98" s="34" t="str">
        <f ca="1">+IF(OFFSET('Water Data'!$D$28,0,10*ROW('Water Data'!D92))="","",OFFSET('Water Data'!$D$28,0,10*ROW('Water Data'!D92)))</f>
        <v/>
      </c>
      <c r="BW98" s="34" t="str">
        <f ca="1">+IF(OFFSET('Water Data'!$D$29,0,10*ROW('Water Data'!D92))="","",OFFSET('Water Data'!$D$29,0,10*ROW('Water Data'!D92)))</f>
        <v/>
      </c>
      <c r="BX98" s="34" t="str">
        <f ca="1">+IF(OFFSET('Water Data'!$D$30,0,10*ROW('Water Data'!D92))="","",OFFSET('Water Data'!$D$30,0,10*ROW('Water Data'!D92)))</f>
        <v/>
      </c>
      <c r="BY98" s="34" t="str">
        <f ca="1">+IF(OFFSET('Water Data'!$E$28,0,10*ROW('Water Data'!E92))="","",OFFSET('Water Data'!$E$28,0,10*ROW('Water Data'!E92)))</f>
        <v/>
      </c>
      <c r="BZ98" s="34" t="str">
        <f ca="1">+IF(OFFSET('Water Data'!$E$29,0,10*ROW('Water Data'!E92))="","",OFFSET('Water Data'!$E$29,0,10*ROW('Water Data'!E92)))</f>
        <v/>
      </c>
      <c r="CA98" s="34" t="str">
        <f ca="1">+IF(OFFSET('Water Data'!$E$30,0,10*ROW('Water Data'!E92))="","",OFFSET('Water Data'!$E$30,0,10*ROW('Water Data'!E92)))</f>
        <v/>
      </c>
      <c r="CB98" s="34" t="str">
        <f ca="1">+IF(OFFSET('Water Data'!$F$28,0,10*ROW('Water Data'!F92))="","",OFFSET('Water Data'!$F$28,0,10*ROW('Water Data'!F92)))</f>
        <v/>
      </c>
      <c r="CC98" s="34" t="str">
        <f ca="1">+IF(OFFSET('Water Data'!$F$29,0,10*ROW('Water Data'!F92))="","",OFFSET('Water Data'!$F$29,0,10*ROW('Water Data'!F92)))</f>
        <v/>
      </c>
      <c r="CD98" s="34" t="str">
        <f ca="1">+IF(OFFSET('Water Data'!$F$30,0,10*ROW('Water Data'!F92))="","",OFFSET('Water Data'!$F$30,0,10*ROW('Water Data'!F92)))</f>
        <v/>
      </c>
      <c r="CE98" s="34" t="str">
        <f ca="1">+IF(OFFSET('Water Data'!$G$28,0,10*ROW('Water Data'!G92))="","",OFFSET('Water Data'!$G$28,0,10*ROW('Water Data'!G92)))</f>
        <v/>
      </c>
      <c r="CF98" s="34" t="str">
        <f ca="1">+IF(OFFSET('Water Data'!$G$29,0,10*ROW('Water Data'!G92))="","",OFFSET('Water Data'!$G$29,0,10*ROW('Water Data'!G92)))</f>
        <v/>
      </c>
      <c r="CG98" s="34" t="str">
        <f ca="1">+IF(OFFSET('Water Data'!$G$30,0,10*ROW('Water Data'!G92))="","",OFFSET('Water Data'!$G$30,0,10*ROW('Water Data'!G92)))</f>
        <v/>
      </c>
      <c r="CH98" s="34" t="str">
        <f ca="1">+IF(OFFSET('Water Data'!$H$28,0,10*ROW('Water Data'!H92))="","",OFFSET('Water Data'!$H$28,0,10*ROW('Water Data'!H92)))</f>
        <v/>
      </c>
      <c r="CI98" s="34" t="str">
        <f ca="1">+IF(OFFSET('Water Data'!$H$29,0,10*ROW('Water Data'!H92))="","",OFFSET('Water Data'!$H$29,0,10*ROW('Water Data'!H92)))</f>
        <v/>
      </c>
      <c r="CJ98" s="34" t="str">
        <f ca="1">+IF(OFFSET('Water Data'!$H$30,0,10*ROW('Water Data'!H92))="","",OFFSET('Water Data'!$H$30,0,10*ROW('Water Data'!H92)))</f>
        <v/>
      </c>
      <c r="CK98" s="34" t="str">
        <f ca="1">+IF(OFFSET('Sanitation Data'!$C$29,0,10*ROW('Sanitation Data'!C92))="","",OFFSET('Sanitation Data'!$C$29,0,10*ROW('Sanitation Data'!C92)))</f>
        <v/>
      </c>
      <c r="CL98" s="34" t="str">
        <f ca="1">+IF(OFFSET('Sanitation Data'!$C$30,0,10*ROW('Sanitation Data'!C92))="","",OFFSET('Sanitation Data'!$C$30,0,10*ROW('Sanitation Data'!C92)))</f>
        <v/>
      </c>
      <c r="CM98" s="34" t="str">
        <f ca="1">+IF(OFFSET('Sanitation Data'!$C$31,0,10*ROW('Sanitation Data'!C92))="","",OFFSET('Sanitation Data'!$C$31,0,10*ROW('Sanitation Data'!C92)))</f>
        <v/>
      </c>
      <c r="CN98" s="34" t="str">
        <f ca="1">+IF(OFFSET('Sanitation Data'!$C$32,0,10*ROW('Sanitation Data'!C92))="","",OFFSET('Sanitation Data'!$C$32,0,10*ROW('Sanitation Data'!C92)))</f>
        <v/>
      </c>
      <c r="CO98" s="34" t="str">
        <f ca="1">+IF(OFFSET('Sanitation Data'!$C$33,0,10*ROW('Sanitation Data'!C92))="","",OFFSET('Sanitation Data'!$C$33,0,10*ROW('Sanitation Data'!C92)))</f>
        <v/>
      </c>
      <c r="CP98" s="34" t="str">
        <f ca="1">+IF(OFFSET('Sanitation Data'!$D$29,0,10*ROW('Sanitation Data'!D92))="","",OFFSET('Sanitation Data'!$D$29,0,10*ROW('Sanitation Data'!D92)))</f>
        <v/>
      </c>
      <c r="CQ98" s="34" t="str">
        <f ca="1">+IF(OFFSET('Sanitation Data'!$D$30,0,10*ROW('Sanitation Data'!D92))="","",OFFSET('Sanitation Data'!$D$30,0,10*ROW('Sanitation Data'!D92)))</f>
        <v/>
      </c>
      <c r="CR98" s="34" t="str">
        <f ca="1">+IF(OFFSET('Sanitation Data'!$D$31,0,10*ROW('Sanitation Data'!D92))="","",OFFSET('Sanitation Data'!$D$31,0,10*ROW('Sanitation Data'!D92)))</f>
        <v/>
      </c>
      <c r="CS98" s="34" t="str">
        <f ca="1">+IF(OFFSET('Sanitation Data'!$D$32,0,10*ROW('Sanitation Data'!D92))="","",OFFSET('Sanitation Data'!$D$32,0,10*ROW('Sanitation Data'!D92)))</f>
        <v/>
      </c>
      <c r="CT98" s="34" t="str">
        <f ca="1">+IF(OFFSET('Sanitation Data'!$D$33,0,10*ROW('Sanitation Data'!D92))="","",OFFSET('Sanitation Data'!$D$33,0,10*ROW('Sanitation Data'!D92)))</f>
        <v/>
      </c>
      <c r="CU98" s="34" t="str">
        <f ca="1">+IF(OFFSET('Sanitation Data'!$E$29,0,10*ROW('Sanitation Data'!E92))="","",OFFSET('Sanitation Data'!$E$29,0,10*ROW('Sanitation Data'!E92)))</f>
        <v/>
      </c>
      <c r="CV98" s="34" t="str">
        <f ca="1">+IF(OFFSET('Sanitation Data'!$E$30,0,10*ROW('Sanitation Data'!E92))="","",OFFSET('Sanitation Data'!$E$30,0,10*ROW('Sanitation Data'!E92)))</f>
        <v/>
      </c>
      <c r="CW98" s="34" t="str">
        <f ca="1">+IF(OFFSET('Sanitation Data'!$E$31,0,10*ROW('Sanitation Data'!E92))="","",OFFSET('Sanitation Data'!$E$31,0,10*ROW('Sanitation Data'!E92)))</f>
        <v/>
      </c>
      <c r="CX98" s="34" t="str">
        <f ca="1">+IF(OFFSET('Sanitation Data'!$E$32,0,10*ROW('Sanitation Data'!E92))="","",OFFSET('Sanitation Data'!$E$32,0,10*ROW('Sanitation Data'!E92)))</f>
        <v/>
      </c>
      <c r="CY98" s="34" t="str">
        <f ca="1">+IF(OFFSET('Sanitation Data'!$E$33,0,10*ROW('Sanitation Data'!E92))="","",OFFSET('Sanitation Data'!$E$33,0,10*ROW('Sanitation Data'!E92)))</f>
        <v/>
      </c>
      <c r="CZ98" s="34" t="str">
        <f ca="1">+IF(OFFSET('Sanitation Data'!$F$29,0,10*ROW('Sanitation Data'!F92))="","",OFFSET('Sanitation Data'!$F$29,0,10*ROW('Sanitation Data'!F92)))</f>
        <v/>
      </c>
      <c r="DA98" s="34" t="str">
        <f ca="1">+IF(OFFSET('Sanitation Data'!$F$30,0,10*ROW('Sanitation Data'!F92))="","",OFFSET('Sanitation Data'!$F$30,0,10*ROW('Sanitation Data'!F92)))</f>
        <v/>
      </c>
      <c r="DB98" s="34" t="str">
        <f ca="1">+IF(OFFSET('Sanitation Data'!$F$31,0,10*ROW('Sanitation Data'!F92))="","",OFFSET('Sanitation Data'!$F$31,0,10*ROW('Sanitation Data'!F92)))</f>
        <v/>
      </c>
      <c r="DC98" s="34" t="str">
        <f ca="1">+IF(OFFSET('Sanitation Data'!$F$32,0,10*ROW('Sanitation Data'!F92))="","",OFFSET('Sanitation Data'!$F$32,0,10*ROW('Sanitation Data'!F92)))</f>
        <v/>
      </c>
      <c r="DD98" s="34" t="str">
        <f ca="1">+IF(OFFSET('Sanitation Data'!$F$33,0,10*ROW('Sanitation Data'!F92))="","",OFFSET('Sanitation Data'!$F$33,0,10*ROW('Sanitation Data'!F92)))</f>
        <v/>
      </c>
      <c r="DE98" s="34" t="str">
        <f ca="1">+IF(OFFSET('Sanitation Data'!$G$29,0,10*ROW('Sanitation Data'!G92))="","",OFFSET('Sanitation Data'!$G$29,0,10*ROW('Sanitation Data'!G92)))</f>
        <v/>
      </c>
      <c r="DF98" s="34" t="str">
        <f ca="1">+IF(OFFSET('Sanitation Data'!$G$30,0,10*ROW('Sanitation Data'!G92))="","",OFFSET('Sanitation Data'!$G$30,0,10*ROW('Sanitation Data'!G92)))</f>
        <v/>
      </c>
      <c r="DG98" s="34" t="str">
        <f ca="1">+IF(OFFSET('Sanitation Data'!$G$31,0,10*ROW('Sanitation Data'!G92))="","",OFFSET('Sanitation Data'!$G$31,0,10*ROW('Sanitation Data'!G92)))</f>
        <v/>
      </c>
      <c r="DH98" s="34" t="str">
        <f ca="1">+IF(OFFSET('Sanitation Data'!$G$32,0,10*ROW('Sanitation Data'!G92))="","",OFFSET('Sanitation Data'!$G$32,0,10*ROW('Sanitation Data'!G92)))</f>
        <v/>
      </c>
      <c r="DI98" s="34" t="str">
        <f ca="1">+IF(OFFSET('Sanitation Data'!$G$33,0,10*ROW('Sanitation Data'!G92))="","",OFFSET('Sanitation Data'!$G$33,0,10*ROW('Sanitation Data'!G92)))</f>
        <v/>
      </c>
      <c r="DJ98" s="34" t="str">
        <f ca="1">+IF(OFFSET('Sanitation Data'!$H$29,0,10*ROW('Sanitation Data'!H92))="","",OFFSET('Sanitation Data'!$H$29,0,10*ROW('Sanitation Data'!H92)))</f>
        <v/>
      </c>
      <c r="DK98" s="34" t="str">
        <f ca="1">+IF(OFFSET('Sanitation Data'!$H$30,0,10*ROW('Sanitation Data'!H92))="","",OFFSET('Sanitation Data'!$H$30,0,10*ROW('Sanitation Data'!H92)))</f>
        <v/>
      </c>
      <c r="DL98" s="34" t="str">
        <f ca="1">+IF(OFFSET('Sanitation Data'!$H$31,0,10*ROW('Sanitation Data'!H92))="","",OFFSET('Sanitation Data'!$H$31,0,10*ROW('Sanitation Data'!H92)))</f>
        <v/>
      </c>
      <c r="DM98" s="34" t="str">
        <f ca="1">+IF(OFFSET('Sanitation Data'!$H$32,0,10*ROW('Sanitation Data'!H92))="","",OFFSET('Sanitation Data'!$H$32,0,10*ROW('Sanitation Data'!H92)))</f>
        <v/>
      </c>
      <c r="DN98" s="34" t="str">
        <f ca="1">+IF(OFFSET('Sanitation Data'!$H$33,0,10*ROW('Sanitation Data'!H92))="","",OFFSET('Sanitation Data'!$H$33,0,10*ROW('Sanitation Data'!H92)))</f>
        <v/>
      </c>
      <c r="DO98" s="34" t="str">
        <f ca="1">+IF(OFFSET('Hygiene Data'!$C$12,0,10*ROW('Hygiene Data'!C92))="","",OFFSET('Hygiene Data'!$C$12,0,10*ROW('Hygiene Data'!C92)))</f>
        <v/>
      </c>
      <c r="DP98" s="34" t="str">
        <f ca="1">+IF(OFFSET('Hygiene Data'!$C$13,0,10*ROW('Hygiene Data'!C92))="","",OFFSET('Hygiene Data'!$C$13,0,10*ROW('Hygiene Data'!C92)))</f>
        <v/>
      </c>
      <c r="DQ98" s="34" t="str">
        <f ca="1">+IF(OFFSET('Hygiene Data'!$C$14,0,10*ROW('Hygiene Data'!C92))="","",OFFSET('Hygiene Data'!$C$14,0,10*ROW('Hygiene Data'!C92)))</f>
        <v/>
      </c>
      <c r="DR98" s="34" t="str">
        <f ca="1">+IF(OFFSET('Hygiene Data'!$D$12,0,10*ROW('Hygiene Data'!D92))="","",OFFSET('Hygiene Data'!$D$12,0,10*ROW('Hygiene Data'!D92)))</f>
        <v/>
      </c>
      <c r="DS98" s="34" t="str">
        <f ca="1">+IF(OFFSET('Hygiene Data'!$D$13,0,10*ROW('Hygiene Data'!D92))="","",OFFSET('Hygiene Data'!$D$13,0,10*ROW('Hygiene Data'!D92)))</f>
        <v/>
      </c>
      <c r="DT98" s="34" t="str">
        <f ca="1">+IF(OFFSET('Hygiene Data'!$D$14,0,10*ROW('Hygiene Data'!D92))="","",OFFSET('Hygiene Data'!$D$14,0,10*ROW('Hygiene Data'!D92)))</f>
        <v/>
      </c>
      <c r="DU98" s="34" t="str">
        <f ca="1">+IF(OFFSET('Hygiene Data'!$E$12,0,10*ROW('Hygiene Data'!E92))="","",OFFSET('Hygiene Data'!$E$12,0,10*ROW('Hygiene Data'!E92)))</f>
        <v/>
      </c>
      <c r="DV98" s="34" t="str">
        <f ca="1">+IF(OFFSET('Hygiene Data'!$E$13,0,10*ROW('Hygiene Data'!E92))="","",OFFSET('Hygiene Data'!$E$13,0,10*ROW('Hygiene Data'!E92)))</f>
        <v/>
      </c>
      <c r="DW98" s="34" t="str">
        <f ca="1">+IF(OFFSET('Hygiene Data'!$E$14,0,10*ROW('Hygiene Data'!E92))="","",OFFSET('Hygiene Data'!$E$14,0,10*ROW('Hygiene Data'!E92)))</f>
        <v/>
      </c>
      <c r="DX98" s="34" t="str">
        <f ca="1">+IF(OFFSET('Hygiene Data'!$F$12,0,10*ROW('Hygiene Data'!F92))="","",OFFSET('Hygiene Data'!$F$12,0,10*ROW('Hygiene Data'!F92)))</f>
        <v/>
      </c>
      <c r="DY98" s="34" t="str">
        <f ca="1">+IF(OFFSET('Hygiene Data'!$F$13,0,10*ROW('Hygiene Data'!F92))="","",OFFSET('Hygiene Data'!$F$13,0,10*ROW('Hygiene Data'!F92)))</f>
        <v/>
      </c>
      <c r="DZ98" s="34" t="str">
        <f ca="1">+IF(OFFSET('Hygiene Data'!$F$14,0,10*ROW('Hygiene Data'!F92))="","",OFFSET('Hygiene Data'!$F$14,0,10*ROW('Hygiene Data'!F92)))</f>
        <v/>
      </c>
      <c r="EA98" s="34" t="str">
        <f ca="1">+IF(OFFSET('Hygiene Data'!$G$12,0,10*ROW('Hygiene Data'!G92))="","",OFFSET('Hygiene Data'!$G$12,0,10*ROW('Hygiene Data'!G92)))</f>
        <v/>
      </c>
      <c r="EB98" s="34" t="str">
        <f ca="1">+IF(OFFSET('Hygiene Data'!$G$13,0,10*ROW('Hygiene Data'!G92))="","",OFFSET('Hygiene Data'!$G$13,0,10*ROW('Hygiene Data'!G92)))</f>
        <v/>
      </c>
      <c r="EC98" s="34" t="str">
        <f ca="1">+IF(OFFSET('Hygiene Data'!$G$14,0,10*ROW('Hygiene Data'!G92))="","",OFFSET('Hygiene Data'!$G$14,0,10*ROW('Hygiene Data'!G92)))</f>
        <v/>
      </c>
      <c r="ED98" s="34" t="str">
        <f ca="1">+IF(OFFSET('Hygiene Data'!$H$12,0,10*ROW('Hygiene Data'!H92))="","",OFFSET('Hygiene Data'!$H$12,0,10*ROW('Hygiene Data'!H92)))</f>
        <v/>
      </c>
      <c r="EE98" s="34" t="str">
        <f ca="1">+IF(OFFSET('Hygiene Data'!$H$13,0,10*ROW('Hygiene Data'!H92))="","",OFFSET('Hygiene Data'!$H$13,0,10*ROW('Hygiene Data'!H92)))</f>
        <v/>
      </c>
      <c r="EF98" s="34" t="str">
        <f ca="1">+IF(OFFSET('Hygiene Data'!$H$14,0,10*ROW('Hygiene Data'!H92))="","",OFFSET('Hygiene Data'!$H$14,0,10*ROW('Hygiene Data'!H92)))</f>
        <v/>
      </c>
    </row>
    <row r="99" spans="1:136" x14ac:dyDescent="0.25">
      <c r="A99" s="57" t="str">
        <f ca="1">+IF(OFFSET('Water Data'!$B$1,0,10*ROW('Water Data'!B96))="","",OFFSET('Water Data'!$B$1,0,10*ROW('Water Data'!B96)))</f>
        <v/>
      </c>
      <c r="B99" s="57" t="str">
        <f ca="1">+IF(OFFSET('Water Data'!$A$3,0,10*ROW('Water Data'!A96))="","",OFFSET('Water Data'!$A$3,0,10*ROW('Water Data'!A96)))</f>
        <v/>
      </c>
      <c r="C99" s="57" t="str">
        <f ca="1">+IF(OFFSET('Water Data'!$C$3,0,10*ROW('Water Data'!C96))="","",OFFSET('Water Data'!$C$3,0,10*ROW('Water Data'!C96)))</f>
        <v/>
      </c>
      <c r="D99" s="248" t="e">
        <f ca="1">+IF(AND(ISNUMBER(OFFSET('Water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8" t="e">
        <f ca="1">+IF(AND(ISNUMBER(OFFSET('Water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8" t="e">
        <f ca="1">+IF(AND(ISNUMBER(OFFSET('Water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8" t="e">
        <f ca="1">+IF(AND(ISNUMBER(OFFSET('Water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8" t="e">
        <f ca="1">+IF(AND(ISNUMBER(OFFSET('Water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8" t="e">
        <f ca="1">+IF(AND(ISNUMBER(OFFSET('Water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8" t="e">
        <f ca="1">+IF(AND(ISNUMBER(OFFSET('Water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8" t="e">
        <f ca="1">+IF(AND(ISNUMBER(OFFSET('Water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8" t="e">
        <f ca="1">+IF(AND(ISNUMBER(OFFSET('Water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8" t="e">
        <f ca="1">+IF(AND(ISNUMBER(OFFSET('Water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8" t="e">
        <f ca="1">+IF(AND(ISNUMBER(OFFSET('Water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8" t="e">
        <f ca="1">+IF(AND(ISNUMBER(OFFSET('Water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8" t="e">
        <f ca="1">+IF(AND(ISNUMBER(OFFSET('Water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8" t="e">
        <f ca="1">+IF(AND(ISNUMBER(OFFSET('Water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8" t="e">
        <f ca="1">+IF(AND(ISNUMBER(OFFSET('Water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8" t="e">
        <f ca="1">+IF(AND(ISNUMBER(OFFSET('Water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8" t="e">
        <f ca="1">+IF(AND(ISNUMBER(OFFSET('Water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8" t="e">
        <f ca="1">+IF(AND(ISNUMBER(OFFSET('Water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9" t="e">
        <f ca="1">+IF(AND(ISNUMBER(OFFSET('Sanitation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9" t="e">
        <f ca="1">+IF(AND(ISNUMBER(OFFSET('Sanitation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9" t="e">
        <f ca="1">+IF(AND(ISNUMBER(OFFSET('Sanitation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9" t="e">
        <f ca="1">+IF(AND(ISNUMBER(OFFSET('Sanitation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9" t="e">
        <f ca="1">+IF(AND(ISNUMBER(OFFSET('Sanitation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9" t="e">
        <f ca="1">+IF(AND(ISNUMBER(OFFSET('Sanitation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9" t="e">
        <f ca="1">+IF(AND(ISNUMBER(OFFSET('Sanitation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9" t="e">
        <f ca="1">+IF(AND(ISNUMBER(OFFSET('Sanitation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9" t="e">
        <f ca="1">+IF(AND(ISNUMBER(OFFSET('Sanitation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9" t="e">
        <f ca="1">+IF(AND(ISNUMBER(OFFSET('Sanitation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9" t="e">
        <f ca="1">+IF(AND(ISNUMBER(OFFSET('Sanitation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9" t="e">
        <f ca="1">+IF(AND(ISNUMBER(OFFSET('Sanitation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9" t="e">
        <f ca="1">+IF(AND(ISNUMBER(OFFSET('Sanitation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9" t="e">
        <f ca="1">+IF(AND(ISNUMBER(OFFSET('Sanitation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9" t="e">
        <f ca="1">+IF(AND(ISNUMBER(OFFSET('Sanitation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9" t="e">
        <f ca="1">+IF(AND(ISNUMBER(OFFSET('Sanitation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9" t="e">
        <f ca="1">+IF(AND(ISNUMBER(OFFSET('Sanitation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9" t="e">
        <f ca="1">+IF(AND(ISNUMBER(OFFSET('Sanitation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9" t="e">
        <f ca="1">+IF(AND(ISNUMBER(OFFSET('Sanitation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9" t="e">
        <f ca="1">+IF(AND(ISNUMBER(OFFSET('Sanitation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9" t="e">
        <f ca="1">+IF(AND(ISNUMBER(OFFSET('Sanitation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9" t="e">
        <f ca="1">+IF(AND(ISNUMBER(OFFSET('Sanitation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9" t="e">
        <f ca="1">+IF(AND(ISNUMBER(OFFSET('Sanitation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9" t="e">
        <f ca="1">+IF(AND(ISNUMBER(OFFSET('Sanitation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9" t="e">
        <f ca="1">+IF(AND(ISNUMBER(OFFSET('Sanitation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9" t="e">
        <f ca="1">+IF(AND(ISNUMBER(OFFSET('Sanitation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9" t="e">
        <f ca="1">+IF(AND(ISNUMBER(OFFSET('Sanitation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9" t="e">
        <f ca="1">+IF(AND(ISNUMBER(OFFSET('Sanitation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9" t="e">
        <f ca="1">+IF(AND(ISNUMBER(OFFSET('Sanitation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9" t="e">
        <f ca="1">+IF(AND(ISNUMBER(OFFSET('Sanitation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0" t="e">
        <f ca="1">+IF(AND(ISNUMBER(OFFSET('Hygiene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0" t="e">
        <f ca="1">+IF(AND(ISNUMBER(OFFSET('Hygiene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0" t="e">
        <f ca="1">+IF(AND(ISNUMBER(OFFSET('Hygiene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0" t="e">
        <f ca="1">+IF(AND(ISNUMBER(OFFSET('Hygiene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0" t="e">
        <f ca="1">+IF(AND(ISNUMBER(OFFSET('Hygiene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0" t="e">
        <f ca="1">+IF(AND(ISNUMBER(OFFSET('Hygiene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0" t="e">
        <f ca="1">+IF(AND(ISNUMBER(OFFSET('Hygiene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0" t="e">
        <f ca="1">+IF(AND(ISNUMBER(OFFSET('Hygiene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0" t="e">
        <f ca="1">+IF(AND(ISNUMBER(OFFSET('Hygiene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0" t="e">
        <f ca="1">+IF(AND(ISNUMBER(OFFSET('Hygiene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0" t="e">
        <f ca="1">+IF(AND(ISNUMBER(OFFSET('Hygiene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0" t="e">
        <f ca="1">+IF(AND(ISNUMBER(OFFSET('Hygiene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0" t="e">
        <f ca="1">+IF(AND(ISNUMBER(OFFSET('Hygiene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0" t="e">
        <f ca="1">+IF(AND(ISNUMBER(OFFSET('Hygiene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0" t="e">
        <f ca="1">+IF(AND(ISNUMBER(OFFSET('Hygiene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0" t="e">
        <f ca="1">+IF(AND(ISNUMBER(OFFSET('Hygiene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0" t="e">
        <f ca="1">+IF(AND(ISNUMBER(OFFSET('Hygiene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0" t="e">
        <f ca="1">+IF(AND(ISNUMBER(OFFSET('Hygiene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1">+IF(OFFSET('Water Data'!$C$28,0,10*ROW('Water Data'!C93))="","",OFFSET('Water Data'!$C$28,0,10*ROW('Water Data'!C93)))</f>
        <v/>
      </c>
      <c r="BT99" s="34" t="str">
        <f ca="1">+IF(OFFSET('Water Data'!$C$29,0,10*ROW('Water Data'!C93))="","",OFFSET('Water Data'!$C$29,0,10*ROW('Water Data'!C93)))</f>
        <v/>
      </c>
      <c r="BU99" s="34" t="str">
        <f ca="1">+IF(OFFSET('Water Data'!$C$30,0,10*ROW('Water Data'!C93))="","",OFFSET('Water Data'!$C$30,0,10*ROW('Water Data'!C93)))</f>
        <v/>
      </c>
      <c r="BV99" s="34" t="str">
        <f ca="1">+IF(OFFSET('Water Data'!$D$28,0,10*ROW('Water Data'!D93))="","",OFFSET('Water Data'!$D$28,0,10*ROW('Water Data'!D93)))</f>
        <v/>
      </c>
      <c r="BW99" s="34" t="str">
        <f ca="1">+IF(OFFSET('Water Data'!$D$29,0,10*ROW('Water Data'!D93))="","",OFFSET('Water Data'!$D$29,0,10*ROW('Water Data'!D93)))</f>
        <v/>
      </c>
      <c r="BX99" s="34" t="str">
        <f ca="1">+IF(OFFSET('Water Data'!$D$30,0,10*ROW('Water Data'!D93))="","",OFFSET('Water Data'!$D$30,0,10*ROW('Water Data'!D93)))</f>
        <v/>
      </c>
      <c r="BY99" s="34" t="str">
        <f ca="1">+IF(OFFSET('Water Data'!$E$28,0,10*ROW('Water Data'!E93))="","",OFFSET('Water Data'!$E$28,0,10*ROW('Water Data'!E93)))</f>
        <v/>
      </c>
      <c r="BZ99" s="34" t="str">
        <f ca="1">+IF(OFFSET('Water Data'!$E$29,0,10*ROW('Water Data'!E93))="","",OFFSET('Water Data'!$E$29,0,10*ROW('Water Data'!E93)))</f>
        <v/>
      </c>
      <c r="CA99" s="34" t="str">
        <f ca="1">+IF(OFFSET('Water Data'!$E$30,0,10*ROW('Water Data'!E93))="","",OFFSET('Water Data'!$E$30,0,10*ROW('Water Data'!E93)))</f>
        <v/>
      </c>
      <c r="CB99" s="34" t="str">
        <f ca="1">+IF(OFFSET('Water Data'!$F$28,0,10*ROW('Water Data'!F93))="","",OFFSET('Water Data'!$F$28,0,10*ROW('Water Data'!F93)))</f>
        <v/>
      </c>
      <c r="CC99" s="34" t="str">
        <f ca="1">+IF(OFFSET('Water Data'!$F$29,0,10*ROW('Water Data'!F93))="","",OFFSET('Water Data'!$F$29,0,10*ROW('Water Data'!F93)))</f>
        <v/>
      </c>
      <c r="CD99" s="34" t="str">
        <f ca="1">+IF(OFFSET('Water Data'!$F$30,0,10*ROW('Water Data'!F93))="","",OFFSET('Water Data'!$F$30,0,10*ROW('Water Data'!F93)))</f>
        <v/>
      </c>
      <c r="CE99" s="34" t="str">
        <f ca="1">+IF(OFFSET('Water Data'!$G$28,0,10*ROW('Water Data'!G93))="","",OFFSET('Water Data'!$G$28,0,10*ROW('Water Data'!G93)))</f>
        <v/>
      </c>
      <c r="CF99" s="34" t="str">
        <f ca="1">+IF(OFFSET('Water Data'!$G$29,0,10*ROW('Water Data'!G93))="","",OFFSET('Water Data'!$G$29,0,10*ROW('Water Data'!G93)))</f>
        <v/>
      </c>
      <c r="CG99" s="34" t="str">
        <f ca="1">+IF(OFFSET('Water Data'!$G$30,0,10*ROW('Water Data'!G93))="","",OFFSET('Water Data'!$G$30,0,10*ROW('Water Data'!G93)))</f>
        <v/>
      </c>
      <c r="CH99" s="34" t="str">
        <f ca="1">+IF(OFFSET('Water Data'!$H$28,0,10*ROW('Water Data'!H93))="","",OFFSET('Water Data'!$H$28,0,10*ROW('Water Data'!H93)))</f>
        <v/>
      </c>
      <c r="CI99" s="34" t="str">
        <f ca="1">+IF(OFFSET('Water Data'!$H$29,0,10*ROW('Water Data'!H93))="","",OFFSET('Water Data'!$H$29,0,10*ROW('Water Data'!H93)))</f>
        <v/>
      </c>
      <c r="CJ99" s="34" t="str">
        <f ca="1">+IF(OFFSET('Water Data'!$H$30,0,10*ROW('Water Data'!H93))="","",OFFSET('Water Data'!$H$30,0,10*ROW('Water Data'!H93)))</f>
        <v/>
      </c>
      <c r="CK99" s="34" t="str">
        <f ca="1">+IF(OFFSET('Sanitation Data'!$C$29,0,10*ROW('Sanitation Data'!C93))="","",OFFSET('Sanitation Data'!$C$29,0,10*ROW('Sanitation Data'!C93)))</f>
        <v/>
      </c>
      <c r="CL99" s="34" t="str">
        <f ca="1">+IF(OFFSET('Sanitation Data'!$C$30,0,10*ROW('Sanitation Data'!C93))="","",OFFSET('Sanitation Data'!$C$30,0,10*ROW('Sanitation Data'!C93)))</f>
        <v/>
      </c>
      <c r="CM99" s="34" t="str">
        <f ca="1">+IF(OFFSET('Sanitation Data'!$C$31,0,10*ROW('Sanitation Data'!C93))="","",OFFSET('Sanitation Data'!$C$31,0,10*ROW('Sanitation Data'!C93)))</f>
        <v/>
      </c>
      <c r="CN99" s="34" t="str">
        <f ca="1">+IF(OFFSET('Sanitation Data'!$C$32,0,10*ROW('Sanitation Data'!C93))="","",OFFSET('Sanitation Data'!$C$32,0,10*ROW('Sanitation Data'!C93)))</f>
        <v/>
      </c>
      <c r="CO99" s="34" t="str">
        <f ca="1">+IF(OFFSET('Sanitation Data'!$C$33,0,10*ROW('Sanitation Data'!C93))="","",OFFSET('Sanitation Data'!$C$33,0,10*ROW('Sanitation Data'!C93)))</f>
        <v/>
      </c>
      <c r="CP99" s="34" t="str">
        <f ca="1">+IF(OFFSET('Sanitation Data'!$D$29,0,10*ROW('Sanitation Data'!D93))="","",OFFSET('Sanitation Data'!$D$29,0,10*ROW('Sanitation Data'!D93)))</f>
        <v/>
      </c>
      <c r="CQ99" s="34" t="str">
        <f ca="1">+IF(OFFSET('Sanitation Data'!$D$30,0,10*ROW('Sanitation Data'!D93))="","",OFFSET('Sanitation Data'!$D$30,0,10*ROW('Sanitation Data'!D93)))</f>
        <v/>
      </c>
      <c r="CR99" s="34" t="str">
        <f ca="1">+IF(OFFSET('Sanitation Data'!$D$31,0,10*ROW('Sanitation Data'!D93))="","",OFFSET('Sanitation Data'!$D$31,0,10*ROW('Sanitation Data'!D93)))</f>
        <v/>
      </c>
      <c r="CS99" s="34" t="str">
        <f ca="1">+IF(OFFSET('Sanitation Data'!$D$32,0,10*ROW('Sanitation Data'!D93))="","",OFFSET('Sanitation Data'!$D$32,0,10*ROW('Sanitation Data'!D93)))</f>
        <v/>
      </c>
      <c r="CT99" s="34" t="str">
        <f ca="1">+IF(OFFSET('Sanitation Data'!$D$33,0,10*ROW('Sanitation Data'!D93))="","",OFFSET('Sanitation Data'!$D$33,0,10*ROW('Sanitation Data'!D93)))</f>
        <v/>
      </c>
      <c r="CU99" s="34" t="str">
        <f ca="1">+IF(OFFSET('Sanitation Data'!$E$29,0,10*ROW('Sanitation Data'!E93))="","",OFFSET('Sanitation Data'!$E$29,0,10*ROW('Sanitation Data'!E93)))</f>
        <v/>
      </c>
      <c r="CV99" s="34" t="str">
        <f ca="1">+IF(OFFSET('Sanitation Data'!$E$30,0,10*ROW('Sanitation Data'!E93))="","",OFFSET('Sanitation Data'!$E$30,0,10*ROW('Sanitation Data'!E93)))</f>
        <v/>
      </c>
      <c r="CW99" s="34" t="str">
        <f ca="1">+IF(OFFSET('Sanitation Data'!$E$31,0,10*ROW('Sanitation Data'!E93))="","",OFFSET('Sanitation Data'!$E$31,0,10*ROW('Sanitation Data'!E93)))</f>
        <v/>
      </c>
      <c r="CX99" s="34" t="str">
        <f ca="1">+IF(OFFSET('Sanitation Data'!$E$32,0,10*ROW('Sanitation Data'!E93))="","",OFFSET('Sanitation Data'!$E$32,0,10*ROW('Sanitation Data'!E93)))</f>
        <v/>
      </c>
      <c r="CY99" s="34" t="str">
        <f ca="1">+IF(OFFSET('Sanitation Data'!$E$33,0,10*ROW('Sanitation Data'!E93))="","",OFFSET('Sanitation Data'!$E$33,0,10*ROW('Sanitation Data'!E93)))</f>
        <v/>
      </c>
      <c r="CZ99" s="34" t="str">
        <f ca="1">+IF(OFFSET('Sanitation Data'!$F$29,0,10*ROW('Sanitation Data'!F93))="","",OFFSET('Sanitation Data'!$F$29,0,10*ROW('Sanitation Data'!F93)))</f>
        <v/>
      </c>
      <c r="DA99" s="34" t="str">
        <f ca="1">+IF(OFFSET('Sanitation Data'!$F$30,0,10*ROW('Sanitation Data'!F93))="","",OFFSET('Sanitation Data'!$F$30,0,10*ROW('Sanitation Data'!F93)))</f>
        <v/>
      </c>
      <c r="DB99" s="34" t="str">
        <f ca="1">+IF(OFFSET('Sanitation Data'!$F$31,0,10*ROW('Sanitation Data'!F93))="","",OFFSET('Sanitation Data'!$F$31,0,10*ROW('Sanitation Data'!F93)))</f>
        <v/>
      </c>
      <c r="DC99" s="34" t="str">
        <f ca="1">+IF(OFFSET('Sanitation Data'!$F$32,0,10*ROW('Sanitation Data'!F93))="","",OFFSET('Sanitation Data'!$F$32,0,10*ROW('Sanitation Data'!F93)))</f>
        <v/>
      </c>
      <c r="DD99" s="34" t="str">
        <f ca="1">+IF(OFFSET('Sanitation Data'!$F$33,0,10*ROW('Sanitation Data'!F93))="","",OFFSET('Sanitation Data'!$F$33,0,10*ROW('Sanitation Data'!F93)))</f>
        <v/>
      </c>
      <c r="DE99" s="34" t="str">
        <f ca="1">+IF(OFFSET('Sanitation Data'!$G$29,0,10*ROW('Sanitation Data'!G93))="","",OFFSET('Sanitation Data'!$G$29,0,10*ROW('Sanitation Data'!G93)))</f>
        <v/>
      </c>
      <c r="DF99" s="34" t="str">
        <f ca="1">+IF(OFFSET('Sanitation Data'!$G$30,0,10*ROW('Sanitation Data'!G93))="","",OFFSET('Sanitation Data'!$G$30,0,10*ROW('Sanitation Data'!G93)))</f>
        <v/>
      </c>
      <c r="DG99" s="34" t="str">
        <f ca="1">+IF(OFFSET('Sanitation Data'!$G$31,0,10*ROW('Sanitation Data'!G93))="","",OFFSET('Sanitation Data'!$G$31,0,10*ROW('Sanitation Data'!G93)))</f>
        <v/>
      </c>
      <c r="DH99" s="34" t="str">
        <f ca="1">+IF(OFFSET('Sanitation Data'!$G$32,0,10*ROW('Sanitation Data'!G93))="","",OFFSET('Sanitation Data'!$G$32,0,10*ROW('Sanitation Data'!G93)))</f>
        <v/>
      </c>
      <c r="DI99" s="34" t="str">
        <f ca="1">+IF(OFFSET('Sanitation Data'!$G$33,0,10*ROW('Sanitation Data'!G93))="","",OFFSET('Sanitation Data'!$G$33,0,10*ROW('Sanitation Data'!G93)))</f>
        <v/>
      </c>
      <c r="DJ99" s="34" t="str">
        <f ca="1">+IF(OFFSET('Sanitation Data'!$H$29,0,10*ROW('Sanitation Data'!H93))="","",OFFSET('Sanitation Data'!$H$29,0,10*ROW('Sanitation Data'!H93)))</f>
        <v/>
      </c>
      <c r="DK99" s="34" t="str">
        <f ca="1">+IF(OFFSET('Sanitation Data'!$H$30,0,10*ROW('Sanitation Data'!H93))="","",OFFSET('Sanitation Data'!$H$30,0,10*ROW('Sanitation Data'!H93)))</f>
        <v/>
      </c>
      <c r="DL99" s="34" t="str">
        <f ca="1">+IF(OFFSET('Sanitation Data'!$H$31,0,10*ROW('Sanitation Data'!H93))="","",OFFSET('Sanitation Data'!$H$31,0,10*ROW('Sanitation Data'!H93)))</f>
        <v/>
      </c>
      <c r="DM99" s="34" t="str">
        <f ca="1">+IF(OFFSET('Sanitation Data'!$H$32,0,10*ROW('Sanitation Data'!H93))="","",OFFSET('Sanitation Data'!$H$32,0,10*ROW('Sanitation Data'!H93)))</f>
        <v/>
      </c>
      <c r="DN99" s="34" t="str">
        <f ca="1">+IF(OFFSET('Sanitation Data'!$H$33,0,10*ROW('Sanitation Data'!H93))="","",OFFSET('Sanitation Data'!$H$33,0,10*ROW('Sanitation Data'!H93)))</f>
        <v/>
      </c>
      <c r="DO99" s="34" t="str">
        <f ca="1">+IF(OFFSET('Hygiene Data'!$C$12,0,10*ROW('Hygiene Data'!C93))="","",OFFSET('Hygiene Data'!$C$12,0,10*ROW('Hygiene Data'!C93)))</f>
        <v/>
      </c>
      <c r="DP99" s="34" t="str">
        <f ca="1">+IF(OFFSET('Hygiene Data'!$C$13,0,10*ROW('Hygiene Data'!C93))="","",OFFSET('Hygiene Data'!$C$13,0,10*ROW('Hygiene Data'!C93)))</f>
        <v/>
      </c>
      <c r="DQ99" s="34" t="str">
        <f ca="1">+IF(OFFSET('Hygiene Data'!$C$14,0,10*ROW('Hygiene Data'!C93))="","",OFFSET('Hygiene Data'!$C$14,0,10*ROW('Hygiene Data'!C93)))</f>
        <v/>
      </c>
      <c r="DR99" s="34" t="str">
        <f ca="1">+IF(OFFSET('Hygiene Data'!$D$12,0,10*ROW('Hygiene Data'!D93))="","",OFFSET('Hygiene Data'!$D$12,0,10*ROW('Hygiene Data'!D93)))</f>
        <v/>
      </c>
      <c r="DS99" s="34" t="str">
        <f ca="1">+IF(OFFSET('Hygiene Data'!$D$13,0,10*ROW('Hygiene Data'!D93))="","",OFFSET('Hygiene Data'!$D$13,0,10*ROW('Hygiene Data'!D93)))</f>
        <v/>
      </c>
      <c r="DT99" s="34" t="str">
        <f ca="1">+IF(OFFSET('Hygiene Data'!$D$14,0,10*ROW('Hygiene Data'!D93))="","",OFFSET('Hygiene Data'!$D$14,0,10*ROW('Hygiene Data'!D93)))</f>
        <v/>
      </c>
      <c r="DU99" s="34" t="str">
        <f ca="1">+IF(OFFSET('Hygiene Data'!$E$12,0,10*ROW('Hygiene Data'!E93))="","",OFFSET('Hygiene Data'!$E$12,0,10*ROW('Hygiene Data'!E93)))</f>
        <v/>
      </c>
      <c r="DV99" s="34" t="str">
        <f ca="1">+IF(OFFSET('Hygiene Data'!$E$13,0,10*ROW('Hygiene Data'!E93))="","",OFFSET('Hygiene Data'!$E$13,0,10*ROW('Hygiene Data'!E93)))</f>
        <v/>
      </c>
      <c r="DW99" s="34" t="str">
        <f ca="1">+IF(OFFSET('Hygiene Data'!$E$14,0,10*ROW('Hygiene Data'!E93))="","",OFFSET('Hygiene Data'!$E$14,0,10*ROW('Hygiene Data'!E93)))</f>
        <v/>
      </c>
      <c r="DX99" s="34" t="str">
        <f ca="1">+IF(OFFSET('Hygiene Data'!$F$12,0,10*ROW('Hygiene Data'!F93))="","",OFFSET('Hygiene Data'!$F$12,0,10*ROW('Hygiene Data'!F93)))</f>
        <v/>
      </c>
      <c r="DY99" s="34" t="str">
        <f ca="1">+IF(OFFSET('Hygiene Data'!$F$13,0,10*ROW('Hygiene Data'!F93))="","",OFFSET('Hygiene Data'!$F$13,0,10*ROW('Hygiene Data'!F93)))</f>
        <v/>
      </c>
      <c r="DZ99" s="34" t="str">
        <f ca="1">+IF(OFFSET('Hygiene Data'!$F$14,0,10*ROW('Hygiene Data'!F93))="","",OFFSET('Hygiene Data'!$F$14,0,10*ROW('Hygiene Data'!F93)))</f>
        <v/>
      </c>
      <c r="EA99" s="34" t="str">
        <f ca="1">+IF(OFFSET('Hygiene Data'!$G$12,0,10*ROW('Hygiene Data'!G93))="","",OFFSET('Hygiene Data'!$G$12,0,10*ROW('Hygiene Data'!G93)))</f>
        <v/>
      </c>
      <c r="EB99" s="34" t="str">
        <f ca="1">+IF(OFFSET('Hygiene Data'!$G$13,0,10*ROW('Hygiene Data'!G93))="","",OFFSET('Hygiene Data'!$G$13,0,10*ROW('Hygiene Data'!G93)))</f>
        <v/>
      </c>
      <c r="EC99" s="34" t="str">
        <f ca="1">+IF(OFFSET('Hygiene Data'!$G$14,0,10*ROW('Hygiene Data'!G93))="","",OFFSET('Hygiene Data'!$G$14,0,10*ROW('Hygiene Data'!G93)))</f>
        <v/>
      </c>
      <c r="ED99" s="34" t="str">
        <f ca="1">+IF(OFFSET('Hygiene Data'!$H$12,0,10*ROW('Hygiene Data'!H93))="","",OFFSET('Hygiene Data'!$H$12,0,10*ROW('Hygiene Data'!H93)))</f>
        <v/>
      </c>
      <c r="EE99" s="34" t="str">
        <f ca="1">+IF(OFFSET('Hygiene Data'!$H$13,0,10*ROW('Hygiene Data'!H93))="","",OFFSET('Hygiene Data'!$H$13,0,10*ROW('Hygiene Data'!H93)))</f>
        <v/>
      </c>
      <c r="EF99" s="34" t="str">
        <f ca="1">+IF(OFFSET('Hygiene Data'!$H$14,0,10*ROW('Hygiene Data'!H93))="","",OFFSET('Hygiene Data'!$H$14,0,10*ROW('Hygiene Data'!H93)))</f>
        <v/>
      </c>
    </row>
    <row r="100" spans="1:136" x14ac:dyDescent="0.25">
      <c r="A100" s="57" t="str">
        <f ca="1">+IF(OFFSET('Water Data'!$B$1,0,10*ROW('Water Data'!B97))="","",OFFSET('Water Data'!$B$1,0,10*ROW('Water Data'!B97)))</f>
        <v/>
      </c>
      <c r="B100" s="57" t="str">
        <f ca="1">+IF(OFFSET('Water Data'!$A$3,0,10*ROW('Water Data'!A97))="","",OFFSET('Water Data'!$A$3,0,10*ROW('Water Data'!A97)))</f>
        <v/>
      </c>
      <c r="C100" s="57" t="str">
        <f ca="1">+IF(OFFSET('Water Data'!$C$3,0,10*ROW('Water Data'!C97))="","",OFFSET('Water Data'!$C$3,0,10*ROW('Water Data'!C97)))</f>
        <v/>
      </c>
      <c r="D100" s="248" t="e">
        <f ca="1">+IF(AND(ISNUMBER(OFFSET('Water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8" t="e">
        <f ca="1">+IF(AND(ISNUMBER(OFFSET('Water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8" t="e">
        <f ca="1">+IF(AND(ISNUMBER(OFFSET('Water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8" t="e">
        <f ca="1">+IF(AND(ISNUMBER(OFFSET('Water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8" t="e">
        <f ca="1">+IF(AND(ISNUMBER(OFFSET('Water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8" t="e">
        <f ca="1">+IF(AND(ISNUMBER(OFFSET('Water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8" t="e">
        <f ca="1">+IF(AND(ISNUMBER(OFFSET('Water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8" t="e">
        <f ca="1">+IF(AND(ISNUMBER(OFFSET('Water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8" t="e">
        <f ca="1">+IF(AND(ISNUMBER(OFFSET('Water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8" t="e">
        <f ca="1">+IF(AND(ISNUMBER(OFFSET('Water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8" t="e">
        <f ca="1">+IF(AND(ISNUMBER(OFFSET('Water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8" t="e">
        <f ca="1">+IF(AND(ISNUMBER(OFFSET('Water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8" t="e">
        <f ca="1">+IF(AND(ISNUMBER(OFFSET('Water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8" t="e">
        <f ca="1">+IF(AND(ISNUMBER(OFFSET('Water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8" t="e">
        <f ca="1">+IF(AND(ISNUMBER(OFFSET('Water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8" t="e">
        <f ca="1">+IF(AND(ISNUMBER(OFFSET('Water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8" t="e">
        <f ca="1">+IF(AND(ISNUMBER(OFFSET('Water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8" t="e">
        <f ca="1">+IF(AND(ISNUMBER(OFFSET('Water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9" t="e">
        <f ca="1">+IF(AND(ISNUMBER(OFFSET('Sanitation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9" t="e">
        <f ca="1">+IF(AND(ISNUMBER(OFFSET('Sanitation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9" t="e">
        <f ca="1">+IF(AND(ISNUMBER(OFFSET('Sanitation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9" t="e">
        <f ca="1">+IF(AND(ISNUMBER(OFFSET('Sanitation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9" t="e">
        <f ca="1">+IF(AND(ISNUMBER(OFFSET('Sanitation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9" t="e">
        <f ca="1">+IF(AND(ISNUMBER(OFFSET('Sanitation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9" t="e">
        <f ca="1">+IF(AND(ISNUMBER(OFFSET('Sanitation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9" t="e">
        <f ca="1">+IF(AND(ISNUMBER(OFFSET('Sanitation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9" t="e">
        <f ca="1">+IF(AND(ISNUMBER(OFFSET('Sanitation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9" t="e">
        <f ca="1">+IF(AND(ISNUMBER(OFFSET('Sanitation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9" t="e">
        <f ca="1">+IF(AND(ISNUMBER(OFFSET('Sanitation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9" t="e">
        <f ca="1">+IF(AND(ISNUMBER(OFFSET('Sanitation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9" t="e">
        <f ca="1">+IF(AND(ISNUMBER(OFFSET('Sanitation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9" t="e">
        <f ca="1">+IF(AND(ISNUMBER(OFFSET('Sanitation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9" t="e">
        <f ca="1">+IF(AND(ISNUMBER(OFFSET('Sanitation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9" t="e">
        <f ca="1">+IF(AND(ISNUMBER(OFFSET('Sanitation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9" t="e">
        <f ca="1">+IF(AND(ISNUMBER(OFFSET('Sanitation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9" t="e">
        <f ca="1">+IF(AND(ISNUMBER(OFFSET('Sanitation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9" t="e">
        <f ca="1">+IF(AND(ISNUMBER(OFFSET('Sanitation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9" t="e">
        <f ca="1">+IF(AND(ISNUMBER(OFFSET('Sanitation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9" t="e">
        <f ca="1">+IF(AND(ISNUMBER(OFFSET('Sanitation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9" t="e">
        <f ca="1">+IF(AND(ISNUMBER(OFFSET('Sanitation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9" t="e">
        <f ca="1">+IF(AND(ISNUMBER(OFFSET('Sanitation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9" t="e">
        <f ca="1">+IF(AND(ISNUMBER(OFFSET('Sanitation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9" t="e">
        <f ca="1">+IF(AND(ISNUMBER(OFFSET('Sanitation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9" t="e">
        <f ca="1">+IF(AND(ISNUMBER(OFFSET('Sanitation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9" t="e">
        <f ca="1">+IF(AND(ISNUMBER(OFFSET('Sanitation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9" t="e">
        <f ca="1">+IF(AND(ISNUMBER(OFFSET('Sanitation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9" t="e">
        <f ca="1">+IF(AND(ISNUMBER(OFFSET('Sanitation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9" t="e">
        <f ca="1">+IF(AND(ISNUMBER(OFFSET('Sanitation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0" t="e">
        <f ca="1">+IF(AND(ISNUMBER(OFFSET('Hygiene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0" t="e">
        <f ca="1">+IF(AND(ISNUMBER(OFFSET('Hygiene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0" t="e">
        <f ca="1">+IF(AND(ISNUMBER(OFFSET('Hygiene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0" t="e">
        <f ca="1">+IF(AND(ISNUMBER(OFFSET('Hygiene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0" t="e">
        <f ca="1">+IF(AND(ISNUMBER(OFFSET('Hygiene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0" t="e">
        <f ca="1">+IF(AND(ISNUMBER(OFFSET('Hygiene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0" t="e">
        <f ca="1">+IF(AND(ISNUMBER(OFFSET('Hygiene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0" t="e">
        <f ca="1">+IF(AND(ISNUMBER(OFFSET('Hygiene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0" t="e">
        <f ca="1">+IF(AND(ISNUMBER(OFFSET('Hygiene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0" t="e">
        <f ca="1">+IF(AND(ISNUMBER(OFFSET('Hygiene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0" t="e">
        <f ca="1">+IF(AND(ISNUMBER(OFFSET('Hygiene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0" t="e">
        <f ca="1">+IF(AND(ISNUMBER(OFFSET('Hygiene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0" t="e">
        <f ca="1">+IF(AND(ISNUMBER(OFFSET('Hygiene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0" t="e">
        <f ca="1">+IF(AND(ISNUMBER(OFFSET('Hygiene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0" t="e">
        <f ca="1">+IF(AND(ISNUMBER(OFFSET('Hygiene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0" t="e">
        <f ca="1">+IF(AND(ISNUMBER(OFFSET('Hygiene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0" t="e">
        <f ca="1">+IF(AND(ISNUMBER(OFFSET('Hygiene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0" t="e">
        <f ca="1">+IF(AND(ISNUMBER(OFFSET('Hygiene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1">+IF(OFFSET('Water Data'!$C$28,0,10*ROW('Water Data'!C94))="","",OFFSET('Water Data'!$C$28,0,10*ROW('Water Data'!C94)))</f>
        <v/>
      </c>
      <c r="BT100" s="34" t="str">
        <f ca="1">+IF(OFFSET('Water Data'!$C$29,0,10*ROW('Water Data'!C94))="","",OFFSET('Water Data'!$C$29,0,10*ROW('Water Data'!C94)))</f>
        <v/>
      </c>
      <c r="BU100" s="34" t="str">
        <f ca="1">+IF(OFFSET('Water Data'!$C$30,0,10*ROW('Water Data'!C94))="","",OFFSET('Water Data'!$C$30,0,10*ROW('Water Data'!C94)))</f>
        <v/>
      </c>
      <c r="BV100" s="34" t="str">
        <f ca="1">+IF(OFFSET('Water Data'!$D$28,0,10*ROW('Water Data'!D94))="","",OFFSET('Water Data'!$D$28,0,10*ROW('Water Data'!D94)))</f>
        <v/>
      </c>
      <c r="BW100" s="34" t="str">
        <f ca="1">+IF(OFFSET('Water Data'!$D$29,0,10*ROW('Water Data'!D94))="","",OFFSET('Water Data'!$D$29,0,10*ROW('Water Data'!D94)))</f>
        <v/>
      </c>
      <c r="BX100" s="34" t="str">
        <f ca="1">+IF(OFFSET('Water Data'!$D$30,0,10*ROW('Water Data'!D94))="","",OFFSET('Water Data'!$D$30,0,10*ROW('Water Data'!D94)))</f>
        <v/>
      </c>
      <c r="BY100" s="34" t="str">
        <f ca="1">+IF(OFFSET('Water Data'!$E$28,0,10*ROW('Water Data'!E94))="","",OFFSET('Water Data'!$E$28,0,10*ROW('Water Data'!E94)))</f>
        <v/>
      </c>
      <c r="BZ100" s="34" t="str">
        <f ca="1">+IF(OFFSET('Water Data'!$E$29,0,10*ROW('Water Data'!E94))="","",OFFSET('Water Data'!$E$29,0,10*ROW('Water Data'!E94)))</f>
        <v/>
      </c>
      <c r="CA100" s="34" t="str">
        <f ca="1">+IF(OFFSET('Water Data'!$E$30,0,10*ROW('Water Data'!E94))="","",OFFSET('Water Data'!$E$30,0,10*ROW('Water Data'!E94)))</f>
        <v/>
      </c>
      <c r="CB100" s="34" t="str">
        <f ca="1">+IF(OFFSET('Water Data'!$F$28,0,10*ROW('Water Data'!F94))="","",OFFSET('Water Data'!$F$28,0,10*ROW('Water Data'!F94)))</f>
        <v/>
      </c>
      <c r="CC100" s="34" t="str">
        <f ca="1">+IF(OFFSET('Water Data'!$F$29,0,10*ROW('Water Data'!F94))="","",OFFSET('Water Data'!$F$29,0,10*ROW('Water Data'!F94)))</f>
        <v/>
      </c>
      <c r="CD100" s="34" t="str">
        <f ca="1">+IF(OFFSET('Water Data'!$F$30,0,10*ROW('Water Data'!F94))="","",OFFSET('Water Data'!$F$30,0,10*ROW('Water Data'!F94)))</f>
        <v/>
      </c>
      <c r="CE100" s="34" t="str">
        <f ca="1">+IF(OFFSET('Water Data'!$G$28,0,10*ROW('Water Data'!G94))="","",OFFSET('Water Data'!$G$28,0,10*ROW('Water Data'!G94)))</f>
        <v/>
      </c>
      <c r="CF100" s="34" t="str">
        <f ca="1">+IF(OFFSET('Water Data'!$G$29,0,10*ROW('Water Data'!G94))="","",OFFSET('Water Data'!$G$29,0,10*ROW('Water Data'!G94)))</f>
        <v/>
      </c>
      <c r="CG100" s="34" t="str">
        <f ca="1">+IF(OFFSET('Water Data'!$G$30,0,10*ROW('Water Data'!G94))="","",OFFSET('Water Data'!$G$30,0,10*ROW('Water Data'!G94)))</f>
        <v/>
      </c>
      <c r="CH100" s="34" t="str">
        <f ca="1">+IF(OFFSET('Water Data'!$H$28,0,10*ROW('Water Data'!H94))="","",OFFSET('Water Data'!$H$28,0,10*ROW('Water Data'!H94)))</f>
        <v/>
      </c>
      <c r="CI100" s="34" t="str">
        <f ca="1">+IF(OFFSET('Water Data'!$H$29,0,10*ROW('Water Data'!H94))="","",OFFSET('Water Data'!$H$29,0,10*ROW('Water Data'!H94)))</f>
        <v/>
      </c>
      <c r="CJ100" s="34" t="str">
        <f ca="1">+IF(OFFSET('Water Data'!$H$30,0,10*ROW('Water Data'!H94))="","",OFFSET('Water Data'!$H$30,0,10*ROW('Water Data'!H94)))</f>
        <v/>
      </c>
      <c r="CK100" s="34" t="str">
        <f ca="1">+IF(OFFSET('Sanitation Data'!$C$29,0,10*ROW('Sanitation Data'!C94))="","",OFFSET('Sanitation Data'!$C$29,0,10*ROW('Sanitation Data'!C94)))</f>
        <v/>
      </c>
      <c r="CL100" s="34" t="str">
        <f ca="1">+IF(OFFSET('Sanitation Data'!$C$30,0,10*ROW('Sanitation Data'!C94))="","",OFFSET('Sanitation Data'!$C$30,0,10*ROW('Sanitation Data'!C94)))</f>
        <v/>
      </c>
      <c r="CM100" s="34" t="str">
        <f ca="1">+IF(OFFSET('Sanitation Data'!$C$31,0,10*ROW('Sanitation Data'!C94))="","",OFFSET('Sanitation Data'!$C$31,0,10*ROW('Sanitation Data'!C94)))</f>
        <v/>
      </c>
      <c r="CN100" s="34" t="str">
        <f ca="1">+IF(OFFSET('Sanitation Data'!$C$32,0,10*ROW('Sanitation Data'!C94))="","",OFFSET('Sanitation Data'!$C$32,0,10*ROW('Sanitation Data'!C94)))</f>
        <v/>
      </c>
      <c r="CO100" s="34" t="str">
        <f ca="1">+IF(OFFSET('Sanitation Data'!$C$33,0,10*ROW('Sanitation Data'!C94))="","",OFFSET('Sanitation Data'!$C$33,0,10*ROW('Sanitation Data'!C94)))</f>
        <v/>
      </c>
      <c r="CP100" s="34" t="str">
        <f ca="1">+IF(OFFSET('Sanitation Data'!$D$29,0,10*ROW('Sanitation Data'!D94))="","",OFFSET('Sanitation Data'!$D$29,0,10*ROW('Sanitation Data'!D94)))</f>
        <v/>
      </c>
      <c r="CQ100" s="34" t="str">
        <f ca="1">+IF(OFFSET('Sanitation Data'!$D$30,0,10*ROW('Sanitation Data'!D94))="","",OFFSET('Sanitation Data'!$D$30,0,10*ROW('Sanitation Data'!D94)))</f>
        <v/>
      </c>
      <c r="CR100" s="34" t="str">
        <f ca="1">+IF(OFFSET('Sanitation Data'!$D$31,0,10*ROW('Sanitation Data'!D94))="","",OFFSET('Sanitation Data'!$D$31,0,10*ROW('Sanitation Data'!D94)))</f>
        <v/>
      </c>
      <c r="CS100" s="34" t="str">
        <f ca="1">+IF(OFFSET('Sanitation Data'!$D$32,0,10*ROW('Sanitation Data'!D94))="","",OFFSET('Sanitation Data'!$D$32,0,10*ROW('Sanitation Data'!D94)))</f>
        <v/>
      </c>
      <c r="CT100" s="34" t="str">
        <f ca="1">+IF(OFFSET('Sanitation Data'!$D$33,0,10*ROW('Sanitation Data'!D94))="","",OFFSET('Sanitation Data'!$D$33,0,10*ROW('Sanitation Data'!D94)))</f>
        <v/>
      </c>
      <c r="CU100" s="34" t="str">
        <f ca="1">+IF(OFFSET('Sanitation Data'!$E$29,0,10*ROW('Sanitation Data'!E94))="","",OFFSET('Sanitation Data'!$E$29,0,10*ROW('Sanitation Data'!E94)))</f>
        <v/>
      </c>
      <c r="CV100" s="34" t="str">
        <f ca="1">+IF(OFFSET('Sanitation Data'!$E$30,0,10*ROW('Sanitation Data'!E94))="","",OFFSET('Sanitation Data'!$E$30,0,10*ROW('Sanitation Data'!E94)))</f>
        <v/>
      </c>
      <c r="CW100" s="34" t="str">
        <f ca="1">+IF(OFFSET('Sanitation Data'!$E$31,0,10*ROW('Sanitation Data'!E94))="","",OFFSET('Sanitation Data'!$E$31,0,10*ROW('Sanitation Data'!E94)))</f>
        <v/>
      </c>
      <c r="CX100" s="34" t="str">
        <f ca="1">+IF(OFFSET('Sanitation Data'!$E$32,0,10*ROW('Sanitation Data'!E94))="","",OFFSET('Sanitation Data'!$E$32,0,10*ROW('Sanitation Data'!E94)))</f>
        <v/>
      </c>
      <c r="CY100" s="34" t="str">
        <f ca="1">+IF(OFFSET('Sanitation Data'!$E$33,0,10*ROW('Sanitation Data'!E94))="","",OFFSET('Sanitation Data'!$E$33,0,10*ROW('Sanitation Data'!E94)))</f>
        <v/>
      </c>
      <c r="CZ100" s="34" t="str">
        <f ca="1">+IF(OFFSET('Sanitation Data'!$F$29,0,10*ROW('Sanitation Data'!F94))="","",OFFSET('Sanitation Data'!$F$29,0,10*ROW('Sanitation Data'!F94)))</f>
        <v/>
      </c>
      <c r="DA100" s="34" t="str">
        <f ca="1">+IF(OFFSET('Sanitation Data'!$F$30,0,10*ROW('Sanitation Data'!F94))="","",OFFSET('Sanitation Data'!$F$30,0,10*ROW('Sanitation Data'!F94)))</f>
        <v/>
      </c>
      <c r="DB100" s="34" t="str">
        <f ca="1">+IF(OFFSET('Sanitation Data'!$F$31,0,10*ROW('Sanitation Data'!F94))="","",OFFSET('Sanitation Data'!$F$31,0,10*ROW('Sanitation Data'!F94)))</f>
        <v/>
      </c>
      <c r="DC100" s="34" t="str">
        <f ca="1">+IF(OFFSET('Sanitation Data'!$F$32,0,10*ROW('Sanitation Data'!F94))="","",OFFSET('Sanitation Data'!$F$32,0,10*ROW('Sanitation Data'!F94)))</f>
        <v/>
      </c>
      <c r="DD100" s="34" t="str">
        <f ca="1">+IF(OFFSET('Sanitation Data'!$F$33,0,10*ROW('Sanitation Data'!F94))="","",OFFSET('Sanitation Data'!$F$33,0,10*ROW('Sanitation Data'!F94)))</f>
        <v/>
      </c>
      <c r="DE100" s="34" t="str">
        <f ca="1">+IF(OFFSET('Sanitation Data'!$G$29,0,10*ROW('Sanitation Data'!G94))="","",OFFSET('Sanitation Data'!$G$29,0,10*ROW('Sanitation Data'!G94)))</f>
        <v/>
      </c>
      <c r="DF100" s="34" t="str">
        <f ca="1">+IF(OFFSET('Sanitation Data'!$G$30,0,10*ROW('Sanitation Data'!G94))="","",OFFSET('Sanitation Data'!$G$30,0,10*ROW('Sanitation Data'!G94)))</f>
        <v/>
      </c>
      <c r="DG100" s="34" t="str">
        <f ca="1">+IF(OFFSET('Sanitation Data'!$G$31,0,10*ROW('Sanitation Data'!G94))="","",OFFSET('Sanitation Data'!$G$31,0,10*ROW('Sanitation Data'!G94)))</f>
        <v/>
      </c>
      <c r="DH100" s="34" t="str">
        <f ca="1">+IF(OFFSET('Sanitation Data'!$G$32,0,10*ROW('Sanitation Data'!G94))="","",OFFSET('Sanitation Data'!$G$32,0,10*ROW('Sanitation Data'!G94)))</f>
        <v/>
      </c>
      <c r="DI100" s="34" t="str">
        <f ca="1">+IF(OFFSET('Sanitation Data'!$G$33,0,10*ROW('Sanitation Data'!G94))="","",OFFSET('Sanitation Data'!$G$33,0,10*ROW('Sanitation Data'!G94)))</f>
        <v/>
      </c>
      <c r="DJ100" s="34" t="str">
        <f ca="1">+IF(OFFSET('Sanitation Data'!$H$29,0,10*ROW('Sanitation Data'!H94))="","",OFFSET('Sanitation Data'!$H$29,0,10*ROW('Sanitation Data'!H94)))</f>
        <v/>
      </c>
      <c r="DK100" s="34" t="str">
        <f ca="1">+IF(OFFSET('Sanitation Data'!$H$30,0,10*ROW('Sanitation Data'!H94))="","",OFFSET('Sanitation Data'!$H$30,0,10*ROW('Sanitation Data'!H94)))</f>
        <v/>
      </c>
      <c r="DL100" s="34" t="str">
        <f ca="1">+IF(OFFSET('Sanitation Data'!$H$31,0,10*ROW('Sanitation Data'!H94))="","",OFFSET('Sanitation Data'!$H$31,0,10*ROW('Sanitation Data'!H94)))</f>
        <v/>
      </c>
      <c r="DM100" s="34" t="str">
        <f ca="1">+IF(OFFSET('Sanitation Data'!$H$32,0,10*ROW('Sanitation Data'!H94))="","",OFFSET('Sanitation Data'!$H$32,0,10*ROW('Sanitation Data'!H94)))</f>
        <v/>
      </c>
      <c r="DN100" s="34" t="str">
        <f ca="1">+IF(OFFSET('Sanitation Data'!$H$33,0,10*ROW('Sanitation Data'!H94))="","",OFFSET('Sanitation Data'!$H$33,0,10*ROW('Sanitation Data'!H94)))</f>
        <v/>
      </c>
      <c r="DO100" s="34" t="str">
        <f ca="1">+IF(OFFSET('Hygiene Data'!$C$12,0,10*ROW('Hygiene Data'!C94))="","",OFFSET('Hygiene Data'!$C$12,0,10*ROW('Hygiene Data'!C94)))</f>
        <v/>
      </c>
      <c r="DP100" s="34" t="str">
        <f ca="1">+IF(OFFSET('Hygiene Data'!$C$13,0,10*ROW('Hygiene Data'!C94))="","",OFFSET('Hygiene Data'!$C$13,0,10*ROW('Hygiene Data'!C94)))</f>
        <v/>
      </c>
      <c r="DQ100" s="34" t="str">
        <f ca="1">+IF(OFFSET('Hygiene Data'!$C$14,0,10*ROW('Hygiene Data'!C94))="","",OFFSET('Hygiene Data'!$C$14,0,10*ROW('Hygiene Data'!C94)))</f>
        <v/>
      </c>
      <c r="DR100" s="34" t="str">
        <f ca="1">+IF(OFFSET('Hygiene Data'!$D$12,0,10*ROW('Hygiene Data'!D94))="","",OFFSET('Hygiene Data'!$D$12,0,10*ROW('Hygiene Data'!D94)))</f>
        <v/>
      </c>
      <c r="DS100" s="34" t="str">
        <f ca="1">+IF(OFFSET('Hygiene Data'!$D$13,0,10*ROW('Hygiene Data'!D94))="","",OFFSET('Hygiene Data'!$D$13,0,10*ROW('Hygiene Data'!D94)))</f>
        <v/>
      </c>
      <c r="DT100" s="34" t="str">
        <f ca="1">+IF(OFFSET('Hygiene Data'!$D$14,0,10*ROW('Hygiene Data'!D94))="","",OFFSET('Hygiene Data'!$D$14,0,10*ROW('Hygiene Data'!D94)))</f>
        <v/>
      </c>
      <c r="DU100" s="34" t="str">
        <f ca="1">+IF(OFFSET('Hygiene Data'!$E$12,0,10*ROW('Hygiene Data'!E94))="","",OFFSET('Hygiene Data'!$E$12,0,10*ROW('Hygiene Data'!E94)))</f>
        <v/>
      </c>
      <c r="DV100" s="34" t="str">
        <f ca="1">+IF(OFFSET('Hygiene Data'!$E$13,0,10*ROW('Hygiene Data'!E94))="","",OFFSET('Hygiene Data'!$E$13,0,10*ROW('Hygiene Data'!E94)))</f>
        <v/>
      </c>
      <c r="DW100" s="34" t="str">
        <f ca="1">+IF(OFFSET('Hygiene Data'!$E$14,0,10*ROW('Hygiene Data'!E94))="","",OFFSET('Hygiene Data'!$E$14,0,10*ROW('Hygiene Data'!E94)))</f>
        <v/>
      </c>
      <c r="DX100" s="34" t="str">
        <f ca="1">+IF(OFFSET('Hygiene Data'!$F$12,0,10*ROW('Hygiene Data'!F94))="","",OFFSET('Hygiene Data'!$F$12,0,10*ROW('Hygiene Data'!F94)))</f>
        <v/>
      </c>
      <c r="DY100" s="34" t="str">
        <f ca="1">+IF(OFFSET('Hygiene Data'!$F$13,0,10*ROW('Hygiene Data'!F94))="","",OFFSET('Hygiene Data'!$F$13,0,10*ROW('Hygiene Data'!F94)))</f>
        <v/>
      </c>
      <c r="DZ100" s="34" t="str">
        <f ca="1">+IF(OFFSET('Hygiene Data'!$F$14,0,10*ROW('Hygiene Data'!F94))="","",OFFSET('Hygiene Data'!$F$14,0,10*ROW('Hygiene Data'!F94)))</f>
        <v/>
      </c>
      <c r="EA100" s="34" t="str">
        <f ca="1">+IF(OFFSET('Hygiene Data'!$G$12,0,10*ROW('Hygiene Data'!G94))="","",OFFSET('Hygiene Data'!$G$12,0,10*ROW('Hygiene Data'!G94)))</f>
        <v/>
      </c>
      <c r="EB100" s="34" t="str">
        <f ca="1">+IF(OFFSET('Hygiene Data'!$G$13,0,10*ROW('Hygiene Data'!G94))="","",OFFSET('Hygiene Data'!$G$13,0,10*ROW('Hygiene Data'!G94)))</f>
        <v/>
      </c>
      <c r="EC100" s="34" t="str">
        <f ca="1">+IF(OFFSET('Hygiene Data'!$G$14,0,10*ROW('Hygiene Data'!G94))="","",OFFSET('Hygiene Data'!$G$14,0,10*ROW('Hygiene Data'!G94)))</f>
        <v/>
      </c>
      <c r="ED100" s="34" t="str">
        <f ca="1">+IF(OFFSET('Hygiene Data'!$H$12,0,10*ROW('Hygiene Data'!H94))="","",OFFSET('Hygiene Data'!$H$12,0,10*ROW('Hygiene Data'!H94)))</f>
        <v/>
      </c>
      <c r="EE100" s="34" t="str">
        <f ca="1">+IF(OFFSET('Hygiene Data'!$H$13,0,10*ROW('Hygiene Data'!H94))="","",OFFSET('Hygiene Data'!$H$13,0,10*ROW('Hygiene Data'!H94)))</f>
        <v/>
      </c>
      <c r="EF100" s="34" t="str">
        <f ca="1">+IF(OFFSET('Hygiene Data'!$H$14,0,10*ROW('Hygiene Data'!H94))="","",OFFSET('Hygiene Data'!$H$14,0,10*ROW('Hygiene Data'!H94)))</f>
        <v/>
      </c>
    </row>
    <row r="101" spans="1:136" x14ac:dyDescent="0.25">
      <c r="A101" s="57" t="str">
        <f ca="1">+IF(OFFSET('Water Data'!$B$1,0,10*ROW('Water Data'!B98))="","",OFFSET('Water Data'!$B$1,0,10*ROW('Water Data'!B98)))</f>
        <v/>
      </c>
      <c r="B101" s="57" t="str">
        <f ca="1">+IF(OFFSET('Water Data'!$A$3,0,10*ROW('Water Data'!A98))="","",OFFSET('Water Data'!$A$3,0,10*ROW('Water Data'!A98)))</f>
        <v/>
      </c>
      <c r="C101" s="57" t="str">
        <f ca="1">+IF(OFFSET('Water Data'!$C$3,0,10*ROW('Water Data'!C98))="","",OFFSET('Water Data'!$C$3,0,10*ROW('Water Data'!C98)))</f>
        <v/>
      </c>
      <c r="D101" s="248" t="e">
        <f ca="1">+IF(AND(ISNUMBER(OFFSET('Water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8" t="e">
        <f ca="1">+IF(AND(ISNUMBER(OFFSET('Water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8" t="e">
        <f ca="1">+IF(AND(ISNUMBER(OFFSET('Water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8" t="e">
        <f ca="1">+IF(AND(ISNUMBER(OFFSET('Water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8" t="e">
        <f ca="1">+IF(AND(ISNUMBER(OFFSET('Water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8" t="e">
        <f ca="1">+IF(AND(ISNUMBER(OFFSET('Water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8" t="e">
        <f ca="1">+IF(AND(ISNUMBER(OFFSET('Water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8" t="e">
        <f ca="1">+IF(AND(ISNUMBER(OFFSET('Water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8" t="e">
        <f ca="1">+IF(AND(ISNUMBER(OFFSET('Water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8" t="e">
        <f ca="1">+IF(AND(ISNUMBER(OFFSET('Water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8" t="e">
        <f ca="1">+IF(AND(ISNUMBER(OFFSET('Water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8" t="e">
        <f ca="1">+IF(AND(ISNUMBER(OFFSET('Water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8" t="e">
        <f ca="1">+IF(AND(ISNUMBER(OFFSET('Water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8" t="e">
        <f ca="1">+IF(AND(ISNUMBER(OFFSET('Water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8" t="e">
        <f ca="1">+IF(AND(ISNUMBER(OFFSET('Water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8" t="e">
        <f ca="1">+IF(AND(ISNUMBER(OFFSET('Water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8" t="e">
        <f ca="1">+IF(AND(ISNUMBER(OFFSET('Water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8" t="e">
        <f ca="1">+IF(AND(ISNUMBER(OFFSET('Water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9" t="e">
        <f ca="1">+IF(AND(ISNUMBER(OFFSET('Sanitation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9" t="e">
        <f ca="1">+IF(AND(ISNUMBER(OFFSET('Sanitation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9" t="e">
        <f ca="1">+IF(AND(ISNUMBER(OFFSET('Sanitation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9" t="e">
        <f ca="1">+IF(AND(ISNUMBER(OFFSET('Sanitation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9" t="e">
        <f ca="1">+IF(AND(ISNUMBER(OFFSET('Sanitation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9" t="e">
        <f ca="1">+IF(AND(ISNUMBER(OFFSET('Sanitation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9" t="e">
        <f ca="1">+IF(AND(ISNUMBER(OFFSET('Sanitation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9" t="e">
        <f ca="1">+IF(AND(ISNUMBER(OFFSET('Sanitation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9" t="e">
        <f ca="1">+IF(AND(ISNUMBER(OFFSET('Sanitation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9" t="e">
        <f ca="1">+IF(AND(ISNUMBER(OFFSET('Sanitation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9" t="e">
        <f ca="1">+IF(AND(ISNUMBER(OFFSET('Sanitation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9" t="e">
        <f ca="1">+IF(AND(ISNUMBER(OFFSET('Sanitation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9" t="e">
        <f ca="1">+IF(AND(ISNUMBER(OFFSET('Sanitation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9" t="e">
        <f ca="1">+IF(AND(ISNUMBER(OFFSET('Sanitation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9" t="e">
        <f ca="1">+IF(AND(ISNUMBER(OFFSET('Sanitation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9" t="e">
        <f ca="1">+IF(AND(ISNUMBER(OFFSET('Sanitation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9" t="e">
        <f ca="1">+IF(AND(ISNUMBER(OFFSET('Sanitation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9" t="e">
        <f ca="1">+IF(AND(ISNUMBER(OFFSET('Sanitation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9" t="e">
        <f ca="1">+IF(AND(ISNUMBER(OFFSET('Sanitation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9" t="e">
        <f ca="1">+IF(AND(ISNUMBER(OFFSET('Sanitation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9" t="e">
        <f ca="1">+IF(AND(ISNUMBER(OFFSET('Sanitation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9" t="e">
        <f ca="1">+IF(AND(ISNUMBER(OFFSET('Sanitation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9" t="e">
        <f ca="1">+IF(AND(ISNUMBER(OFFSET('Sanitation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9" t="e">
        <f ca="1">+IF(AND(ISNUMBER(OFFSET('Sanitation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9" t="e">
        <f ca="1">+IF(AND(ISNUMBER(OFFSET('Sanitation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9" t="e">
        <f ca="1">+IF(AND(ISNUMBER(OFFSET('Sanitation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9" t="e">
        <f ca="1">+IF(AND(ISNUMBER(OFFSET('Sanitation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9" t="e">
        <f ca="1">+IF(AND(ISNUMBER(OFFSET('Sanitation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9" t="e">
        <f ca="1">+IF(AND(ISNUMBER(OFFSET('Sanitation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9" t="e">
        <f ca="1">+IF(AND(ISNUMBER(OFFSET('Sanitation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0" t="e">
        <f ca="1">+IF(AND(ISNUMBER(OFFSET('Hygiene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0" t="e">
        <f ca="1">+IF(AND(ISNUMBER(OFFSET('Hygiene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0" t="e">
        <f ca="1">+IF(AND(ISNUMBER(OFFSET('Hygiene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0" t="e">
        <f ca="1">+IF(AND(ISNUMBER(OFFSET('Hygiene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0" t="e">
        <f ca="1">+IF(AND(ISNUMBER(OFFSET('Hygiene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0" t="e">
        <f ca="1">+IF(AND(ISNUMBER(OFFSET('Hygiene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0" t="e">
        <f ca="1">+IF(AND(ISNUMBER(OFFSET('Hygiene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0" t="e">
        <f ca="1">+IF(AND(ISNUMBER(OFFSET('Hygiene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0" t="e">
        <f ca="1">+IF(AND(ISNUMBER(OFFSET('Hygiene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0" t="e">
        <f ca="1">+IF(AND(ISNUMBER(OFFSET('Hygiene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0" t="e">
        <f ca="1">+IF(AND(ISNUMBER(OFFSET('Hygiene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0" t="e">
        <f ca="1">+IF(AND(ISNUMBER(OFFSET('Hygiene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0" t="e">
        <f ca="1">+IF(AND(ISNUMBER(OFFSET('Hygiene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0" t="e">
        <f ca="1">+IF(AND(ISNUMBER(OFFSET('Hygiene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0" t="e">
        <f ca="1">+IF(AND(ISNUMBER(OFFSET('Hygiene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0" t="e">
        <f ca="1">+IF(AND(ISNUMBER(OFFSET('Hygiene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0" t="e">
        <f ca="1">+IF(AND(ISNUMBER(OFFSET('Hygiene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0" t="e">
        <f ca="1">+IF(AND(ISNUMBER(OFFSET('Hygiene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1">+IF(OFFSET('Water Data'!$C$28,0,10*ROW('Water Data'!C95))="","",OFFSET('Water Data'!$C$28,0,10*ROW('Water Data'!C95)))</f>
        <v/>
      </c>
      <c r="BT101" s="34" t="str">
        <f ca="1">+IF(OFFSET('Water Data'!$C$29,0,10*ROW('Water Data'!C95))="","",OFFSET('Water Data'!$C$29,0,10*ROW('Water Data'!C95)))</f>
        <v/>
      </c>
      <c r="BU101" s="34" t="str">
        <f ca="1">+IF(OFFSET('Water Data'!$C$30,0,10*ROW('Water Data'!C95))="","",OFFSET('Water Data'!$C$30,0,10*ROW('Water Data'!C95)))</f>
        <v/>
      </c>
      <c r="BV101" s="34" t="str">
        <f ca="1">+IF(OFFSET('Water Data'!$D$28,0,10*ROW('Water Data'!D95))="","",OFFSET('Water Data'!$D$28,0,10*ROW('Water Data'!D95)))</f>
        <v/>
      </c>
      <c r="BW101" s="34" t="str">
        <f ca="1">+IF(OFFSET('Water Data'!$D$29,0,10*ROW('Water Data'!D95))="","",OFFSET('Water Data'!$D$29,0,10*ROW('Water Data'!D95)))</f>
        <v/>
      </c>
      <c r="BX101" s="34" t="str">
        <f ca="1">+IF(OFFSET('Water Data'!$D$30,0,10*ROW('Water Data'!D95))="","",OFFSET('Water Data'!$D$30,0,10*ROW('Water Data'!D95)))</f>
        <v/>
      </c>
      <c r="BY101" s="34" t="str">
        <f ca="1">+IF(OFFSET('Water Data'!$E$28,0,10*ROW('Water Data'!E95))="","",OFFSET('Water Data'!$E$28,0,10*ROW('Water Data'!E95)))</f>
        <v/>
      </c>
      <c r="BZ101" s="34" t="str">
        <f ca="1">+IF(OFFSET('Water Data'!$E$29,0,10*ROW('Water Data'!E95))="","",OFFSET('Water Data'!$E$29,0,10*ROW('Water Data'!E95)))</f>
        <v/>
      </c>
      <c r="CA101" s="34" t="str">
        <f ca="1">+IF(OFFSET('Water Data'!$E$30,0,10*ROW('Water Data'!E95))="","",OFFSET('Water Data'!$E$30,0,10*ROW('Water Data'!E95)))</f>
        <v/>
      </c>
      <c r="CB101" s="34" t="str">
        <f ca="1">+IF(OFFSET('Water Data'!$F$28,0,10*ROW('Water Data'!F95))="","",OFFSET('Water Data'!$F$28,0,10*ROW('Water Data'!F95)))</f>
        <v/>
      </c>
      <c r="CC101" s="34" t="str">
        <f ca="1">+IF(OFFSET('Water Data'!$F$29,0,10*ROW('Water Data'!F95))="","",OFFSET('Water Data'!$F$29,0,10*ROW('Water Data'!F95)))</f>
        <v/>
      </c>
      <c r="CD101" s="34" t="str">
        <f ca="1">+IF(OFFSET('Water Data'!$F$30,0,10*ROW('Water Data'!F95))="","",OFFSET('Water Data'!$F$30,0,10*ROW('Water Data'!F95)))</f>
        <v/>
      </c>
      <c r="CE101" s="34" t="str">
        <f ca="1">+IF(OFFSET('Water Data'!$G$28,0,10*ROW('Water Data'!G95))="","",OFFSET('Water Data'!$G$28,0,10*ROW('Water Data'!G95)))</f>
        <v/>
      </c>
      <c r="CF101" s="34" t="str">
        <f ca="1">+IF(OFFSET('Water Data'!$G$29,0,10*ROW('Water Data'!G95))="","",OFFSET('Water Data'!$G$29,0,10*ROW('Water Data'!G95)))</f>
        <v/>
      </c>
      <c r="CG101" s="34" t="str">
        <f ca="1">+IF(OFFSET('Water Data'!$G$30,0,10*ROW('Water Data'!G95))="","",OFFSET('Water Data'!$G$30,0,10*ROW('Water Data'!G95)))</f>
        <v/>
      </c>
      <c r="CH101" s="34" t="str">
        <f ca="1">+IF(OFFSET('Water Data'!$H$28,0,10*ROW('Water Data'!H95))="","",OFFSET('Water Data'!$H$28,0,10*ROW('Water Data'!H95)))</f>
        <v/>
      </c>
      <c r="CI101" s="34" t="str">
        <f ca="1">+IF(OFFSET('Water Data'!$H$29,0,10*ROW('Water Data'!H95))="","",OFFSET('Water Data'!$H$29,0,10*ROW('Water Data'!H95)))</f>
        <v/>
      </c>
      <c r="CJ101" s="34" t="str">
        <f ca="1">+IF(OFFSET('Water Data'!$H$30,0,10*ROW('Water Data'!H95))="","",OFFSET('Water Data'!$H$30,0,10*ROW('Water Data'!H95)))</f>
        <v/>
      </c>
      <c r="CK101" s="34" t="str">
        <f ca="1">+IF(OFFSET('Sanitation Data'!$C$29,0,10*ROW('Sanitation Data'!C95))="","",OFFSET('Sanitation Data'!$C$29,0,10*ROW('Sanitation Data'!C95)))</f>
        <v/>
      </c>
      <c r="CL101" s="34" t="str">
        <f ca="1">+IF(OFFSET('Sanitation Data'!$C$30,0,10*ROW('Sanitation Data'!C95))="","",OFFSET('Sanitation Data'!$C$30,0,10*ROW('Sanitation Data'!C95)))</f>
        <v/>
      </c>
      <c r="CM101" s="34" t="str">
        <f ca="1">+IF(OFFSET('Sanitation Data'!$C$31,0,10*ROW('Sanitation Data'!C95))="","",OFFSET('Sanitation Data'!$C$31,0,10*ROW('Sanitation Data'!C95)))</f>
        <v/>
      </c>
      <c r="CN101" s="34" t="str">
        <f ca="1">+IF(OFFSET('Sanitation Data'!$C$32,0,10*ROW('Sanitation Data'!C95))="","",OFFSET('Sanitation Data'!$C$32,0,10*ROW('Sanitation Data'!C95)))</f>
        <v/>
      </c>
      <c r="CO101" s="34" t="str">
        <f ca="1">+IF(OFFSET('Sanitation Data'!$C$33,0,10*ROW('Sanitation Data'!C95))="","",OFFSET('Sanitation Data'!$C$33,0,10*ROW('Sanitation Data'!C95)))</f>
        <v/>
      </c>
      <c r="CP101" s="34" t="str">
        <f ca="1">+IF(OFFSET('Sanitation Data'!$D$29,0,10*ROW('Sanitation Data'!D95))="","",OFFSET('Sanitation Data'!$D$29,0,10*ROW('Sanitation Data'!D95)))</f>
        <v/>
      </c>
      <c r="CQ101" s="34" t="str">
        <f ca="1">+IF(OFFSET('Sanitation Data'!$D$30,0,10*ROW('Sanitation Data'!D95))="","",OFFSET('Sanitation Data'!$D$30,0,10*ROW('Sanitation Data'!D95)))</f>
        <v/>
      </c>
      <c r="CR101" s="34" t="str">
        <f ca="1">+IF(OFFSET('Sanitation Data'!$D$31,0,10*ROW('Sanitation Data'!D95))="","",OFFSET('Sanitation Data'!$D$31,0,10*ROW('Sanitation Data'!D95)))</f>
        <v/>
      </c>
      <c r="CS101" s="34" t="str">
        <f ca="1">+IF(OFFSET('Sanitation Data'!$D$32,0,10*ROW('Sanitation Data'!D95))="","",OFFSET('Sanitation Data'!$D$32,0,10*ROW('Sanitation Data'!D95)))</f>
        <v/>
      </c>
      <c r="CT101" s="34" t="str">
        <f ca="1">+IF(OFFSET('Sanitation Data'!$D$33,0,10*ROW('Sanitation Data'!D95))="","",OFFSET('Sanitation Data'!$D$33,0,10*ROW('Sanitation Data'!D95)))</f>
        <v/>
      </c>
      <c r="CU101" s="34" t="str">
        <f ca="1">+IF(OFFSET('Sanitation Data'!$E$29,0,10*ROW('Sanitation Data'!E95))="","",OFFSET('Sanitation Data'!$E$29,0,10*ROW('Sanitation Data'!E95)))</f>
        <v/>
      </c>
      <c r="CV101" s="34" t="str">
        <f ca="1">+IF(OFFSET('Sanitation Data'!$E$30,0,10*ROW('Sanitation Data'!E95))="","",OFFSET('Sanitation Data'!$E$30,0,10*ROW('Sanitation Data'!E95)))</f>
        <v/>
      </c>
      <c r="CW101" s="34" t="str">
        <f ca="1">+IF(OFFSET('Sanitation Data'!$E$31,0,10*ROW('Sanitation Data'!E95))="","",OFFSET('Sanitation Data'!$E$31,0,10*ROW('Sanitation Data'!E95)))</f>
        <v/>
      </c>
      <c r="CX101" s="34" t="str">
        <f ca="1">+IF(OFFSET('Sanitation Data'!$E$32,0,10*ROW('Sanitation Data'!E95))="","",OFFSET('Sanitation Data'!$E$32,0,10*ROW('Sanitation Data'!E95)))</f>
        <v/>
      </c>
      <c r="CY101" s="34" t="str">
        <f ca="1">+IF(OFFSET('Sanitation Data'!$E$33,0,10*ROW('Sanitation Data'!E95))="","",OFFSET('Sanitation Data'!$E$33,0,10*ROW('Sanitation Data'!E95)))</f>
        <v/>
      </c>
      <c r="CZ101" s="34" t="str">
        <f ca="1">+IF(OFFSET('Sanitation Data'!$F$29,0,10*ROW('Sanitation Data'!F95))="","",OFFSET('Sanitation Data'!$F$29,0,10*ROW('Sanitation Data'!F95)))</f>
        <v/>
      </c>
      <c r="DA101" s="34" t="str">
        <f ca="1">+IF(OFFSET('Sanitation Data'!$F$30,0,10*ROW('Sanitation Data'!F95))="","",OFFSET('Sanitation Data'!$F$30,0,10*ROW('Sanitation Data'!F95)))</f>
        <v/>
      </c>
      <c r="DB101" s="34" t="str">
        <f ca="1">+IF(OFFSET('Sanitation Data'!$F$31,0,10*ROW('Sanitation Data'!F95))="","",OFFSET('Sanitation Data'!$F$31,0,10*ROW('Sanitation Data'!F95)))</f>
        <v/>
      </c>
      <c r="DC101" s="34" t="str">
        <f ca="1">+IF(OFFSET('Sanitation Data'!$F$32,0,10*ROW('Sanitation Data'!F95))="","",OFFSET('Sanitation Data'!$F$32,0,10*ROW('Sanitation Data'!F95)))</f>
        <v/>
      </c>
      <c r="DD101" s="34" t="str">
        <f ca="1">+IF(OFFSET('Sanitation Data'!$F$33,0,10*ROW('Sanitation Data'!F95))="","",OFFSET('Sanitation Data'!$F$33,0,10*ROW('Sanitation Data'!F95)))</f>
        <v/>
      </c>
      <c r="DE101" s="34" t="str">
        <f ca="1">+IF(OFFSET('Sanitation Data'!$G$29,0,10*ROW('Sanitation Data'!G95))="","",OFFSET('Sanitation Data'!$G$29,0,10*ROW('Sanitation Data'!G95)))</f>
        <v/>
      </c>
      <c r="DF101" s="34" t="str">
        <f ca="1">+IF(OFFSET('Sanitation Data'!$G$30,0,10*ROW('Sanitation Data'!G95))="","",OFFSET('Sanitation Data'!$G$30,0,10*ROW('Sanitation Data'!G95)))</f>
        <v/>
      </c>
      <c r="DG101" s="34" t="str">
        <f ca="1">+IF(OFFSET('Sanitation Data'!$G$31,0,10*ROW('Sanitation Data'!G95))="","",OFFSET('Sanitation Data'!$G$31,0,10*ROW('Sanitation Data'!G95)))</f>
        <v/>
      </c>
      <c r="DH101" s="34" t="str">
        <f ca="1">+IF(OFFSET('Sanitation Data'!$G$32,0,10*ROW('Sanitation Data'!G95))="","",OFFSET('Sanitation Data'!$G$32,0,10*ROW('Sanitation Data'!G95)))</f>
        <v/>
      </c>
      <c r="DI101" s="34" t="str">
        <f ca="1">+IF(OFFSET('Sanitation Data'!$G$33,0,10*ROW('Sanitation Data'!G95))="","",OFFSET('Sanitation Data'!$G$33,0,10*ROW('Sanitation Data'!G95)))</f>
        <v/>
      </c>
      <c r="DJ101" s="34" t="str">
        <f ca="1">+IF(OFFSET('Sanitation Data'!$H$29,0,10*ROW('Sanitation Data'!H95))="","",OFFSET('Sanitation Data'!$H$29,0,10*ROW('Sanitation Data'!H95)))</f>
        <v/>
      </c>
      <c r="DK101" s="34" t="str">
        <f ca="1">+IF(OFFSET('Sanitation Data'!$H$30,0,10*ROW('Sanitation Data'!H95))="","",OFFSET('Sanitation Data'!$H$30,0,10*ROW('Sanitation Data'!H95)))</f>
        <v/>
      </c>
      <c r="DL101" s="34" t="str">
        <f ca="1">+IF(OFFSET('Sanitation Data'!$H$31,0,10*ROW('Sanitation Data'!H95))="","",OFFSET('Sanitation Data'!$H$31,0,10*ROW('Sanitation Data'!H95)))</f>
        <v/>
      </c>
      <c r="DM101" s="34" t="str">
        <f ca="1">+IF(OFFSET('Sanitation Data'!$H$32,0,10*ROW('Sanitation Data'!H95))="","",OFFSET('Sanitation Data'!$H$32,0,10*ROW('Sanitation Data'!H95)))</f>
        <v/>
      </c>
      <c r="DN101" s="34" t="str">
        <f ca="1">+IF(OFFSET('Sanitation Data'!$H$33,0,10*ROW('Sanitation Data'!H95))="","",OFFSET('Sanitation Data'!$H$33,0,10*ROW('Sanitation Data'!H95)))</f>
        <v/>
      </c>
      <c r="DO101" s="34" t="str">
        <f ca="1">+IF(OFFSET('Hygiene Data'!$C$12,0,10*ROW('Hygiene Data'!C95))="","",OFFSET('Hygiene Data'!$C$12,0,10*ROW('Hygiene Data'!C95)))</f>
        <v/>
      </c>
      <c r="DP101" s="34" t="str">
        <f ca="1">+IF(OFFSET('Hygiene Data'!$C$13,0,10*ROW('Hygiene Data'!C95))="","",OFFSET('Hygiene Data'!$C$13,0,10*ROW('Hygiene Data'!C95)))</f>
        <v/>
      </c>
      <c r="DQ101" s="34" t="str">
        <f ca="1">+IF(OFFSET('Hygiene Data'!$C$14,0,10*ROW('Hygiene Data'!C95))="","",OFFSET('Hygiene Data'!$C$14,0,10*ROW('Hygiene Data'!C95)))</f>
        <v/>
      </c>
      <c r="DR101" s="34" t="str">
        <f ca="1">+IF(OFFSET('Hygiene Data'!$D$12,0,10*ROW('Hygiene Data'!D95))="","",OFFSET('Hygiene Data'!$D$12,0,10*ROW('Hygiene Data'!D95)))</f>
        <v/>
      </c>
      <c r="DS101" s="34" t="str">
        <f ca="1">+IF(OFFSET('Hygiene Data'!$D$13,0,10*ROW('Hygiene Data'!D95))="","",OFFSET('Hygiene Data'!$D$13,0,10*ROW('Hygiene Data'!D95)))</f>
        <v/>
      </c>
      <c r="DT101" s="34" t="str">
        <f ca="1">+IF(OFFSET('Hygiene Data'!$D$14,0,10*ROW('Hygiene Data'!D95))="","",OFFSET('Hygiene Data'!$D$14,0,10*ROW('Hygiene Data'!D95)))</f>
        <v/>
      </c>
      <c r="DU101" s="34" t="str">
        <f ca="1">+IF(OFFSET('Hygiene Data'!$E$12,0,10*ROW('Hygiene Data'!E95))="","",OFFSET('Hygiene Data'!$E$12,0,10*ROW('Hygiene Data'!E95)))</f>
        <v/>
      </c>
      <c r="DV101" s="34" t="str">
        <f ca="1">+IF(OFFSET('Hygiene Data'!$E$13,0,10*ROW('Hygiene Data'!E95))="","",OFFSET('Hygiene Data'!$E$13,0,10*ROW('Hygiene Data'!E95)))</f>
        <v/>
      </c>
      <c r="DW101" s="34" t="str">
        <f ca="1">+IF(OFFSET('Hygiene Data'!$E$14,0,10*ROW('Hygiene Data'!E95))="","",OFFSET('Hygiene Data'!$E$14,0,10*ROW('Hygiene Data'!E95)))</f>
        <v/>
      </c>
      <c r="DX101" s="34" t="str">
        <f ca="1">+IF(OFFSET('Hygiene Data'!$F$12,0,10*ROW('Hygiene Data'!F95))="","",OFFSET('Hygiene Data'!$F$12,0,10*ROW('Hygiene Data'!F95)))</f>
        <v/>
      </c>
      <c r="DY101" s="34" t="str">
        <f ca="1">+IF(OFFSET('Hygiene Data'!$F$13,0,10*ROW('Hygiene Data'!F95))="","",OFFSET('Hygiene Data'!$F$13,0,10*ROW('Hygiene Data'!F95)))</f>
        <v/>
      </c>
      <c r="DZ101" s="34" t="str">
        <f ca="1">+IF(OFFSET('Hygiene Data'!$F$14,0,10*ROW('Hygiene Data'!F95))="","",OFFSET('Hygiene Data'!$F$14,0,10*ROW('Hygiene Data'!F95)))</f>
        <v/>
      </c>
      <c r="EA101" s="34" t="str">
        <f ca="1">+IF(OFFSET('Hygiene Data'!$G$12,0,10*ROW('Hygiene Data'!G95))="","",OFFSET('Hygiene Data'!$G$12,0,10*ROW('Hygiene Data'!G95)))</f>
        <v/>
      </c>
      <c r="EB101" s="34" t="str">
        <f ca="1">+IF(OFFSET('Hygiene Data'!$G$13,0,10*ROW('Hygiene Data'!G95))="","",OFFSET('Hygiene Data'!$G$13,0,10*ROW('Hygiene Data'!G95)))</f>
        <v/>
      </c>
      <c r="EC101" s="34" t="str">
        <f ca="1">+IF(OFFSET('Hygiene Data'!$G$14,0,10*ROW('Hygiene Data'!G95))="","",OFFSET('Hygiene Data'!$G$14,0,10*ROW('Hygiene Data'!G95)))</f>
        <v/>
      </c>
      <c r="ED101" s="34" t="str">
        <f ca="1">+IF(OFFSET('Hygiene Data'!$H$12,0,10*ROW('Hygiene Data'!H95))="","",OFFSET('Hygiene Data'!$H$12,0,10*ROW('Hygiene Data'!H95)))</f>
        <v/>
      </c>
      <c r="EE101" s="34" t="str">
        <f ca="1">+IF(OFFSET('Hygiene Data'!$H$13,0,10*ROW('Hygiene Data'!H95))="","",OFFSET('Hygiene Data'!$H$13,0,10*ROW('Hygiene Data'!H95)))</f>
        <v/>
      </c>
      <c r="EF101" s="34" t="str">
        <f ca="1">+IF(OFFSET('Hygiene Data'!$H$14,0,10*ROW('Hygiene Data'!H95))="","",OFFSET('Hygiene Data'!$H$14,0,10*ROW('Hygiene Data'!H95)))</f>
        <v/>
      </c>
    </row>
    <row r="102" spans="1:136" x14ac:dyDescent="0.25">
      <c r="A102" s="57" t="str">
        <f ca="1">+IF(OFFSET('Water Data'!$B$1,0,10*ROW('Water Data'!B99))="","",OFFSET('Water Data'!$B$1,0,10*ROW('Water Data'!B99)))</f>
        <v/>
      </c>
      <c r="B102" s="57" t="str">
        <f ca="1">+IF(OFFSET('Water Data'!$A$3,0,10*ROW('Water Data'!A99))="","",OFFSET('Water Data'!$A$3,0,10*ROW('Water Data'!A99)))</f>
        <v/>
      </c>
      <c r="C102" s="57" t="str">
        <f ca="1">+IF(OFFSET('Water Data'!$C$3,0,10*ROW('Water Data'!C99))="","",OFFSET('Water Data'!$C$3,0,10*ROW('Water Data'!C99)))</f>
        <v/>
      </c>
      <c r="D102" s="248" t="e">
        <f ca="1">+IF(AND(ISNUMBER(OFFSET('Water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8" t="e">
        <f ca="1">+IF(AND(ISNUMBER(OFFSET('Water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8" t="e">
        <f ca="1">+IF(AND(ISNUMBER(OFFSET('Water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8" t="e">
        <f ca="1">+IF(AND(ISNUMBER(OFFSET('Water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8" t="e">
        <f ca="1">+IF(AND(ISNUMBER(OFFSET('Water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8" t="e">
        <f ca="1">+IF(AND(ISNUMBER(OFFSET('Water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8" t="e">
        <f ca="1">+IF(AND(ISNUMBER(OFFSET('Water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8" t="e">
        <f ca="1">+IF(AND(ISNUMBER(OFFSET('Water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8" t="e">
        <f ca="1">+IF(AND(ISNUMBER(OFFSET('Water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8" t="e">
        <f ca="1">+IF(AND(ISNUMBER(OFFSET('Water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8" t="e">
        <f ca="1">+IF(AND(ISNUMBER(OFFSET('Water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8" t="e">
        <f ca="1">+IF(AND(ISNUMBER(OFFSET('Water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8" t="e">
        <f ca="1">+IF(AND(ISNUMBER(OFFSET('Water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8" t="e">
        <f ca="1">+IF(AND(ISNUMBER(OFFSET('Water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8" t="e">
        <f ca="1">+IF(AND(ISNUMBER(OFFSET('Water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8" t="e">
        <f ca="1">+IF(AND(ISNUMBER(OFFSET('Water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8" t="e">
        <f ca="1">+IF(AND(ISNUMBER(OFFSET('Water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8" t="e">
        <f ca="1">+IF(AND(ISNUMBER(OFFSET('Water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9" t="e">
        <f ca="1">+IF(AND(ISNUMBER(OFFSET('Sanitation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9" t="e">
        <f ca="1">+IF(AND(ISNUMBER(OFFSET('Sanitation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9" t="e">
        <f ca="1">+IF(AND(ISNUMBER(OFFSET('Sanitation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9" t="e">
        <f ca="1">+IF(AND(ISNUMBER(OFFSET('Sanitation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9" t="e">
        <f ca="1">+IF(AND(ISNUMBER(OFFSET('Sanitation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9" t="e">
        <f ca="1">+IF(AND(ISNUMBER(OFFSET('Sanitation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9" t="e">
        <f ca="1">+IF(AND(ISNUMBER(OFFSET('Sanitation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9" t="e">
        <f ca="1">+IF(AND(ISNUMBER(OFFSET('Sanitation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9" t="e">
        <f ca="1">+IF(AND(ISNUMBER(OFFSET('Sanitation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9" t="e">
        <f ca="1">+IF(AND(ISNUMBER(OFFSET('Sanitation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9" t="e">
        <f ca="1">+IF(AND(ISNUMBER(OFFSET('Sanitation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9" t="e">
        <f ca="1">+IF(AND(ISNUMBER(OFFSET('Sanitation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9" t="e">
        <f ca="1">+IF(AND(ISNUMBER(OFFSET('Sanitation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9" t="e">
        <f ca="1">+IF(AND(ISNUMBER(OFFSET('Sanitation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9" t="e">
        <f ca="1">+IF(AND(ISNUMBER(OFFSET('Sanitation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9" t="e">
        <f ca="1">+IF(AND(ISNUMBER(OFFSET('Sanitation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9" t="e">
        <f ca="1">+IF(AND(ISNUMBER(OFFSET('Sanitation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9" t="e">
        <f ca="1">+IF(AND(ISNUMBER(OFFSET('Sanitation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9" t="e">
        <f ca="1">+IF(AND(ISNUMBER(OFFSET('Sanitation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9" t="e">
        <f ca="1">+IF(AND(ISNUMBER(OFFSET('Sanitation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9" t="e">
        <f ca="1">+IF(AND(ISNUMBER(OFFSET('Sanitation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9" t="e">
        <f ca="1">+IF(AND(ISNUMBER(OFFSET('Sanitation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9" t="e">
        <f ca="1">+IF(AND(ISNUMBER(OFFSET('Sanitation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9" t="e">
        <f ca="1">+IF(AND(ISNUMBER(OFFSET('Sanitation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9" t="e">
        <f ca="1">+IF(AND(ISNUMBER(OFFSET('Sanitation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9" t="e">
        <f ca="1">+IF(AND(ISNUMBER(OFFSET('Sanitation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9" t="e">
        <f ca="1">+IF(AND(ISNUMBER(OFFSET('Sanitation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9" t="e">
        <f ca="1">+IF(AND(ISNUMBER(OFFSET('Sanitation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9" t="e">
        <f ca="1">+IF(AND(ISNUMBER(OFFSET('Sanitation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9" t="e">
        <f ca="1">+IF(AND(ISNUMBER(OFFSET('Sanitation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0" t="e">
        <f ca="1">+IF(AND(ISNUMBER(OFFSET('Hygiene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0" t="e">
        <f ca="1">+IF(AND(ISNUMBER(OFFSET('Hygiene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0" t="e">
        <f ca="1">+IF(AND(ISNUMBER(OFFSET('Hygiene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0" t="e">
        <f ca="1">+IF(AND(ISNUMBER(OFFSET('Hygiene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0" t="e">
        <f ca="1">+IF(AND(ISNUMBER(OFFSET('Hygiene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0" t="e">
        <f ca="1">+IF(AND(ISNUMBER(OFFSET('Hygiene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0" t="e">
        <f ca="1">+IF(AND(ISNUMBER(OFFSET('Hygiene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0" t="e">
        <f ca="1">+IF(AND(ISNUMBER(OFFSET('Hygiene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0" t="e">
        <f ca="1">+IF(AND(ISNUMBER(OFFSET('Hygiene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0" t="e">
        <f ca="1">+IF(AND(ISNUMBER(OFFSET('Hygiene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0" t="e">
        <f ca="1">+IF(AND(ISNUMBER(OFFSET('Hygiene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0" t="e">
        <f ca="1">+IF(AND(ISNUMBER(OFFSET('Hygiene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0" t="e">
        <f ca="1">+IF(AND(ISNUMBER(OFFSET('Hygiene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0" t="e">
        <f ca="1">+IF(AND(ISNUMBER(OFFSET('Hygiene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0" t="e">
        <f ca="1">+IF(AND(ISNUMBER(OFFSET('Hygiene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0" t="e">
        <f ca="1">+IF(AND(ISNUMBER(OFFSET('Hygiene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0" t="e">
        <f ca="1">+IF(AND(ISNUMBER(OFFSET('Hygiene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0" t="e">
        <f ca="1">+IF(AND(ISNUMBER(OFFSET('Hygiene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1">+IF(OFFSET('Water Data'!$C$28,0,10*ROW('Water Data'!C96))="","",OFFSET('Water Data'!$C$28,0,10*ROW('Water Data'!C96)))</f>
        <v/>
      </c>
      <c r="BT102" s="34" t="str">
        <f ca="1">+IF(OFFSET('Water Data'!$C$29,0,10*ROW('Water Data'!C96))="","",OFFSET('Water Data'!$C$29,0,10*ROW('Water Data'!C96)))</f>
        <v/>
      </c>
      <c r="BU102" s="34" t="str">
        <f ca="1">+IF(OFFSET('Water Data'!$C$30,0,10*ROW('Water Data'!C96))="","",OFFSET('Water Data'!$C$30,0,10*ROW('Water Data'!C96)))</f>
        <v/>
      </c>
      <c r="BV102" s="34" t="str">
        <f ca="1">+IF(OFFSET('Water Data'!$D$28,0,10*ROW('Water Data'!D96))="","",OFFSET('Water Data'!$D$28,0,10*ROW('Water Data'!D96)))</f>
        <v/>
      </c>
      <c r="BW102" s="34" t="str">
        <f ca="1">+IF(OFFSET('Water Data'!$D$29,0,10*ROW('Water Data'!D96))="","",OFFSET('Water Data'!$D$29,0,10*ROW('Water Data'!D96)))</f>
        <v/>
      </c>
      <c r="BX102" s="34" t="str">
        <f ca="1">+IF(OFFSET('Water Data'!$D$30,0,10*ROW('Water Data'!D96))="","",OFFSET('Water Data'!$D$30,0,10*ROW('Water Data'!D96)))</f>
        <v/>
      </c>
      <c r="BY102" s="34" t="str">
        <f ca="1">+IF(OFFSET('Water Data'!$E$28,0,10*ROW('Water Data'!E96))="","",OFFSET('Water Data'!$E$28,0,10*ROW('Water Data'!E96)))</f>
        <v/>
      </c>
      <c r="BZ102" s="34" t="str">
        <f ca="1">+IF(OFFSET('Water Data'!$E$29,0,10*ROW('Water Data'!E96))="","",OFFSET('Water Data'!$E$29,0,10*ROW('Water Data'!E96)))</f>
        <v/>
      </c>
      <c r="CA102" s="34" t="str">
        <f ca="1">+IF(OFFSET('Water Data'!$E$30,0,10*ROW('Water Data'!E96))="","",OFFSET('Water Data'!$E$30,0,10*ROW('Water Data'!E96)))</f>
        <v/>
      </c>
      <c r="CB102" s="34" t="str">
        <f ca="1">+IF(OFFSET('Water Data'!$F$28,0,10*ROW('Water Data'!F96))="","",OFFSET('Water Data'!$F$28,0,10*ROW('Water Data'!F96)))</f>
        <v/>
      </c>
      <c r="CC102" s="34" t="str">
        <f ca="1">+IF(OFFSET('Water Data'!$F$29,0,10*ROW('Water Data'!F96))="","",OFFSET('Water Data'!$F$29,0,10*ROW('Water Data'!F96)))</f>
        <v/>
      </c>
      <c r="CD102" s="34" t="str">
        <f ca="1">+IF(OFFSET('Water Data'!$F$30,0,10*ROW('Water Data'!F96))="","",OFFSET('Water Data'!$F$30,0,10*ROW('Water Data'!F96)))</f>
        <v/>
      </c>
      <c r="CE102" s="34" t="str">
        <f ca="1">+IF(OFFSET('Water Data'!$G$28,0,10*ROW('Water Data'!G96))="","",OFFSET('Water Data'!$G$28,0,10*ROW('Water Data'!G96)))</f>
        <v/>
      </c>
      <c r="CF102" s="34" t="str">
        <f ca="1">+IF(OFFSET('Water Data'!$G$29,0,10*ROW('Water Data'!G96))="","",OFFSET('Water Data'!$G$29,0,10*ROW('Water Data'!G96)))</f>
        <v/>
      </c>
      <c r="CG102" s="34" t="str">
        <f ca="1">+IF(OFFSET('Water Data'!$G$30,0,10*ROW('Water Data'!G96))="","",OFFSET('Water Data'!$G$30,0,10*ROW('Water Data'!G96)))</f>
        <v/>
      </c>
      <c r="CH102" s="34" t="str">
        <f ca="1">+IF(OFFSET('Water Data'!$H$28,0,10*ROW('Water Data'!H96))="","",OFFSET('Water Data'!$H$28,0,10*ROW('Water Data'!H96)))</f>
        <v/>
      </c>
      <c r="CI102" s="34" t="str">
        <f ca="1">+IF(OFFSET('Water Data'!$H$29,0,10*ROW('Water Data'!H96))="","",OFFSET('Water Data'!$H$29,0,10*ROW('Water Data'!H96)))</f>
        <v/>
      </c>
      <c r="CJ102" s="34" t="str">
        <f ca="1">+IF(OFFSET('Water Data'!$H$30,0,10*ROW('Water Data'!H96))="","",OFFSET('Water Data'!$H$30,0,10*ROW('Water Data'!H96)))</f>
        <v/>
      </c>
      <c r="CK102" s="34" t="str">
        <f ca="1">+IF(OFFSET('Sanitation Data'!$C$29,0,10*ROW('Sanitation Data'!C96))="","",OFFSET('Sanitation Data'!$C$29,0,10*ROW('Sanitation Data'!C96)))</f>
        <v/>
      </c>
      <c r="CL102" s="34" t="str">
        <f ca="1">+IF(OFFSET('Sanitation Data'!$C$30,0,10*ROW('Sanitation Data'!C96))="","",OFFSET('Sanitation Data'!$C$30,0,10*ROW('Sanitation Data'!C96)))</f>
        <v/>
      </c>
      <c r="CM102" s="34" t="str">
        <f ca="1">+IF(OFFSET('Sanitation Data'!$C$31,0,10*ROW('Sanitation Data'!C96))="","",OFFSET('Sanitation Data'!$C$31,0,10*ROW('Sanitation Data'!C96)))</f>
        <v/>
      </c>
      <c r="CN102" s="34" t="str">
        <f ca="1">+IF(OFFSET('Sanitation Data'!$C$32,0,10*ROW('Sanitation Data'!C96))="","",OFFSET('Sanitation Data'!$C$32,0,10*ROW('Sanitation Data'!C96)))</f>
        <v/>
      </c>
      <c r="CO102" s="34" t="str">
        <f ca="1">+IF(OFFSET('Sanitation Data'!$C$33,0,10*ROW('Sanitation Data'!C96))="","",OFFSET('Sanitation Data'!$C$33,0,10*ROW('Sanitation Data'!C96)))</f>
        <v/>
      </c>
      <c r="CP102" s="34" t="str">
        <f ca="1">+IF(OFFSET('Sanitation Data'!$D$29,0,10*ROW('Sanitation Data'!D96))="","",OFFSET('Sanitation Data'!$D$29,0,10*ROW('Sanitation Data'!D96)))</f>
        <v/>
      </c>
      <c r="CQ102" s="34" t="str">
        <f ca="1">+IF(OFFSET('Sanitation Data'!$D$30,0,10*ROW('Sanitation Data'!D96))="","",OFFSET('Sanitation Data'!$D$30,0,10*ROW('Sanitation Data'!D96)))</f>
        <v/>
      </c>
      <c r="CR102" s="34" t="str">
        <f ca="1">+IF(OFFSET('Sanitation Data'!$D$31,0,10*ROW('Sanitation Data'!D96))="","",OFFSET('Sanitation Data'!$D$31,0,10*ROW('Sanitation Data'!D96)))</f>
        <v/>
      </c>
      <c r="CS102" s="34" t="str">
        <f ca="1">+IF(OFFSET('Sanitation Data'!$D$32,0,10*ROW('Sanitation Data'!D96))="","",OFFSET('Sanitation Data'!$D$32,0,10*ROW('Sanitation Data'!D96)))</f>
        <v/>
      </c>
      <c r="CT102" s="34" t="str">
        <f ca="1">+IF(OFFSET('Sanitation Data'!$D$33,0,10*ROW('Sanitation Data'!D96))="","",OFFSET('Sanitation Data'!$D$33,0,10*ROW('Sanitation Data'!D96)))</f>
        <v/>
      </c>
      <c r="CU102" s="34" t="str">
        <f ca="1">+IF(OFFSET('Sanitation Data'!$E$29,0,10*ROW('Sanitation Data'!E96))="","",OFFSET('Sanitation Data'!$E$29,0,10*ROW('Sanitation Data'!E96)))</f>
        <v/>
      </c>
      <c r="CV102" s="34" t="str">
        <f ca="1">+IF(OFFSET('Sanitation Data'!$E$30,0,10*ROW('Sanitation Data'!E96))="","",OFFSET('Sanitation Data'!$E$30,0,10*ROW('Sanitation Data'!E96)))</f>
        <v/>
      </c>
      <c r="CW102" s="34" t="str">
        <f ca="1">+IF(OFFSET('Sanitation Data'!$E$31,0,10*ROW('Sanitation Data'!E96))="","",OFFSET('Sanitation Data'!$E$31,0,10*ROW('Sanitation Data'!E96)))</f>
        <v/>
      </c>
      <c r="CX102" s="34" t="str">
        <f ca="1">+IF(OFFSET('Sanitation Data'!$E$32,0,10*ROW('Sanitation Data'!E96))="","",OFFSET('Sanitation Data'!$E$32,0,10*ROW('Sanitation Data'!E96)))</f>
        <v/>
      </c>
      <c r="CY102" s="34" t="str">
        <f ca="1">+IF(OFFSET('Sanitation Data'!$E$33,0,10*ROW('Sanitation Data'!E96))="","",OFFSET('Sanitation Data'!$E$33,0,10*ROW('Sanitation Data'!E96)))</f>
        <v/>
      </c>
      <c r="CZ102" s="34" t="str">
        <f ca="1">+IF(OFFSET('Sanitation Data'!$F$29,0,10*ROW('Sanitation Data'!F96))="","",OFFSET('Sanitation Data'!$F$29,0,10*ROW('Sanitation Data'!F96)))</f>
        <v/>
      </c>
      <c r="DA102" s="34" t="str">
        <f ca="1">+IF(OFFSET('Sanitation Data'!$F$30,0,10*ROW('Sanitation Data'!F96))="","",OFFSET('Sanitation Data'!$F$30,0,10*ROW('Sanitation Data'!F96)))</f>
        <v/>
      </c>
      <c r="DB102" s="34" t="str">
        <f ca="1">+IF(OFFSET('Sanitation Data'!$F$31,0,10*ROW('Sanitation Data'!F96))="","",OFFSET('Sanitation Data'!$F$31,0,10*ROW('Sanitation Data'!F96)))</f>
        <v/>
      </c>
      <c r="DC102" s="34" t="str">
        <f ca="1">+IF(OFFSET('Sanitation Data'!$F$32,0,10*ROW('Sanitation Data'!F96))="","",OFFSET('Sanitation Data'!$F$32,0,10*ROW('Sanitation Data'!F96)))</f>
        <v/>
      </c>
      <c r="DD102" s="34" t="str">
        <f ca="1">+IF(OFFSET('Sanitation Data'!$F$33,0,10*ROW('Sanitation Data'!F96))="","",OFFSET('Sanitation Data'!$F$33,0,10*ROW('Sanitation Data'!F96)))</f>
        <v/>
      </c>
      <c r="DE102" s="34" t="str">
        <f ca="1">+IF(OFFSET('Sanitation Data'!$G$29,0,10*ROW('Sanitation Data'!G96))="","",OFFSET('Sanitation Data'!$G$29,0,10*ROW('Sanitation Data'!G96)))</f>
        <v/>
      </c>
      <c r="DF102" s="34" t="str">
        <f ca="1">+IF(OFFSET('Sanitation Data'!$G$30,0,10*ROW('Sanitation Data'!G96))="","",OFFSET('Sanitation Data'!$G$30,0,10*ROW('Sanitation Data'!G96)))</f>
        <v/>
      </c>
      <c r="DG102" s="34" t="str">
        <f ca="1">+IF(OFFSET('Sanitation Data'!$G$31,0,10*ROW('Sanitation Data'!G96))="","",OFFSET('Sanitation Data'!$G$31,0,10*ROW('Sanitation Data'!G96)))</f>
        <v/>
      </c>
      <c r="DH102" s="34" t="str">
        <f ca="1">+IF(OFFSET('Sanitation Data'!$G$32,0,10*ROW('Sanitation Data'!G96))="","",OFFSET('Sanitation Data'!$G$32,0,10*ROW('Sanitation Data'!G96)))</f>
        <v/>
      </c>
      <c r="DI102" s="34" t="str">
        <f ca="1">+IF(OFFSET('Sanitation Data'!$G$33,0,10*ROW('Sanitation Data'!G96))="","",OFFSET('Sanitation Data'!$G$33,0,10*ROW('Sanitation Data'!G96)))</f>
        <v/>
      </c>
      <c r="DJ102" s="34" t="str">
        <f ca="1">+IF(OFFSET('Sanitation Data'!$H$29,0,10*ROW('Sanitation Data'!H96))="","",OFFSET('Sanitation Data'!$H$29,0,10*ROW('Sanitation Data'!H96)))</f>
        <v/>
      </c>
      <c r="DK102" s="34" t="str">
        <f ca="1">+IF(OFFSET('Sanitation Data'!$H$30,0,10*ROW('Sanitation Data'!H96))="","",OFFSET('Sanitation Data'!$H$30,0,10*ROW('Sanitation Data'!H96)))</f>
        <v/>
      </c>
      <c r="DL102" s="34" t="str">
        <f ca="1">+IF(OFFSET('Sanitation Data'!$H$31,0,10*ROW('Sanitation Data'!H96))="","",OFFSET('Sanitation Data'!$H$31,0,10*ROW('Sanitation Data'!H96)))</f>
        <v/>
      </c>
      <c r="DM102" s="34" t="str">
        <f ca="1">+IF(OFFSET('Sanitation Data'!$H$32,0,10*ROW('Sanitation Data'!H96))="","",OFFSET('Sanitation Data'!$H$32,0,10*ROW('Sanitation Data'!H96)))</f>
        <v/>
      </c>
      <c r="DN102" s="34" t="str">
        <f ca="1">+IF(OFFSET('Sanitation Data'!$H$33,0,10*ROW('Sanitation Data'!H96))="","",OFFSET('Sanitation Data'!$H$33,0,10*ROW('Sanitation Data'!H96)))</f>
        <v/>
      </c>
      <c r="DO102" s="34" t="str">
        <f ca="1">+IF(OFFSET('Hygiene Data'!$C$12,0,10*ROW('Hygiene Data'!C96))="","",OFFSET('Hygiene Data'!$C$12,0,10*ROW('Hygiene Data'!C96)))</f>
        <v/>
      </c>
      <c r="DP102" s="34" t="str">
        <f ca="1">+IF(OFFSET('Hygiene Data'!$C$13,0,10*ROW('Hygiene Data'!C96))="","",OFFSET('Hygiene Data'!$C$13,0,10*ROW('Hygiene Data'!C96)))</f>
        <v/>
      </c>
      <c r="DQ102" s="34" t="str">
        <f ca="1">+IF(OFFSET('Hygiene Data'!$C$14,0,10*ROW('Hygiene Data'!C96))="","",OFFSET('Hygiene Data'!$C$14,0,10*ROW('Hygiene Data'!C96)))</f>
        <v/>
      </c>
      <c r="DR102" s="34" t="str">
        <f ca="1">+IF(OFFSET('Hygiene Data'!$D$12,0,10*ROW('Hygiene Data'!D96))="","",OFFSET('Hygiene Data'!$D$12,0,10*ROW('Hygiene Data'!D96)))</f>
        <v/>
      </c>
      <c r="DS102" s="34" t="str">
        <f ca="1">+IF(OFFSET('Hygiene Data'!$D$13,0,10*ROW('Hygiene Data'!D96))="","",OFFSET('Hygiene Data'!$D$13,0,10*ROW('Hygiene Data'!D96)))</f>
        <v/>
      </c>
      <c r="DT102" s="34" t="str">
        <f ca="1">+IF(OFFSET('Hygiene Data'!$D$14,0,10*ROW('Hygiene Data'!D96))="","",OFFSET('Hygiene Data'!$D$14,0,10*ROW('Hygiene Data'!D96)))</f>
        <v/>
      </c>
      <c r="DU102" s="34" t="str">
        <f ca="1">+IF(OFFSET('Hygiene Data'!$E$12,0,10*ROW('Hygiene Data'!E96))="","",OFFSET('Hygiene Data'!$E$12,0,10*ROW('Hygiene Data'!E96)))</f>
        <v/>
      </c>
      <c r="DV102" s="34" t="str">
        <f ca="1">+IF(OFFSET('Hygiene Data'!$E$13,0,10*ROW('Hygiene Data'!E96))="","",OFFSET('Hygiene Data'!$E$13,0,10*ROW('Hygiene Data'!E96)))</f>
        <v/>
      </c>
      <c r="DW102" s="34" t="str">
        <f ca="1">+IF(OFFSET('Hygiene Data'!$E$14,0,10*ROW('Hygiene Data'!E96))="","",OFFSET('Hygiene Data'!$E$14,0,10*ROW('Hygiene Data'!E96)))</f>
        <v/>
      </c>
      <c r="DX102" s="34" t="str">
        <f ca="1">+IF(OFFSET('Hygiene Data'!$F$12,0,10*ROW('Hygiene Data'!F96))="","",OFFSET('Hygiene Data'!$F$12,0,10*ROW('Hygiene Data'!F96)))</f>
        <v/>
      </c>
      <c r="DY102" s="34" t="str">
        <f ca="1">+IF(OFFSET('Hygiene Data'!$F$13,0,10*ROW('Hygiene Data'!F96))="","",OFFSET('Hygiene Data'!$F$13,0,10*ROW('Hygiene Data'!F96)))</f>
        <v/>
      </c>
      <c r="DZ102" s="34" t="str">
        <f ca="1">+IF(OFFSET('Hygiene Data'!$F$14,0,10*ROW('Hygiene Data'!F96))="","",OFFSET('Hygiene Data'!$F$14,0,10*ROW('Hygiene Data'!F96)))</f>
        <v/>
      </c>
      <c r="EA102" s="34" t="str">
        <f ca="1">+IF(OFFSET('Hygiene Data'!$G$12,0,10*ROW('Hygiene Data'!G96))="","",OFFSET('Hygiene Data'!$G$12,0,10*ROW('Hygiene Data'!G96)))</f>
        <v/>
      </c>
      <c r="EB102" s="34" t="str">
        <f ca="1">+IF(OFFSET('Hygiene Data'!$G$13,0,10*ROW('Hygiene Data'!G96))="","",OFFSET('Hygiene Data'!$G$13,0,10*ROW('Hygiene Data'!G96)))</f>
        <v/>
      </c>
      <c r="EC102" s="34" t="str">
        <f ca="1">+IF(OFFSET('Hygiene Data'!$G$14,0,10*ROW('Hygiene Data'!G96))="","",OFFSET('Hygiene Data'!$G$14,0,10*ROW('Hygiene Data'!G96)))</f>
        <v/>
      </c>
      <c r="ED102" s="34" t="str">
        <f ca="1">+IF(OFFSET('Hygiene Data'!$H$12,0,10*ROW('Hygiene Data'!H96))="","",OFFSET('Hygiene Data'!$H$12,0,10*ROW('Hygiene Data'!H96)))</f>
        <v/>
      </c>
      <c r="EE102" s="34" t="str">
        <f ca="1">+IF(OFFSET('Hygiene Data'!$H$13,0,10*ROW('Hygiene Data'!H96))="","",OFFSET('Hygiene Data'!$H$13,0,10*ROW('Hygiene Data'!H96)))</f>
        <v/>
      </c>
      <c r="EF102" s="34" t="str">
        <f ca="1">+IF(OFFSET('Hygiene Data'!$H$14,0,10*ROW('Hygiene Data'!H96))="","",OFFSET('Hygiene Data'!$H$14,0,10*ROW('Hygiene Data'!H96)))</f>
        <v/>
      </c>
    </row>
    <row r="103" spans="1:136" x14ac:dyDescent="0.25">
      <c r="A103" s="57" t="str">
        <f ca="1">+IF(OFFSET('Water Data'!$B$1,0,10*ROW('Water Data'!B100))="","",OFFSET('Water Data'!$B$1,0,10*ROW('Water Data'!B100)))</f>
        <v/>
      </c>
      <c r="B103" s="57" t="str">
        <f ca="1">+IF(OFFSET('Water Data'!$A$3,0,10*ROW('Water Data'!A100))="","",OFFSET('Water Data'!$A$3,0,10*ROW('Water Data'!A100)))</f>
        <v/>
      </c>
      <c r="C103" s="57" t="str">
        <f ca="1">+IF(OFFSET('Water Data'!$C$3,0,10*ROW('Water Data'!C100))="","",OFFSET('Water Data'!$C$3,0,10*ROW('Water Data'!C100)))</f>
        <v/>
      </c>
      <c r="D103" s="248" t="e">
        <f ca="1">+IF(AND(ISNUMBER(OFFSET('Water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8" t="e">
        <f ca="1">+IF(AND(ISNUMBER(OFFSET('Water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8" t="e">
        <f ca="1">+IF(AND(ISNUMBER(OFFSET('Water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8" t="e">
        <f ca="1">+IF(AND(ISNUMBER(OFFSET('Water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8" t="e">
        <f ca="1">+IF(AND(ISNUMBER(OFFSET('Water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8" t="e">
        <f ca="1">+IF(AND(ISNUMBER(OFFSET('Water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8" t="e">
        <f ca="1">+IF(AND(ISNUMBER(OFFSET('Water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8" t="e">
        <f ca="1">+IF(AND(ISNUMBER(OFFSET('Water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8" t="e">
        <f ca="1">+IF(AND(ISNUMBER(OFFSET('Water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8" t="e">
        <f ca="1">+IF(AND(ISNUMBER(OFFSET('Water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8" t="e">
        <f ca="1">+IF(AND(ISNUMBER(OFFSET('Water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8" t="e">
        <f ca="1">+IF(AND(ISNUMBER(OFFSET('Water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8" t="e">
        <f ca="1">+IF(AND(ISNUMBER(OFFSET('Water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8" t="e">
        <f ca="1">+IF(AND(ISNUMBER(OFFSET('Water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8" t="e">
        <f ca="1">+IF(AND(ISNUMBER(OFFSET('Water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8" t="e">
        <f ca="1">+IF(AND(ISNUMBER(OFFSET('Water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8" t="e">
        <f ca="1">+IF(AND(ISNUMBER(OFFSET('Water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8" t="e">
        <f ca="1">+IF(AND(ISNUMBER(OFFSET('Water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9" t="e">
        <f ca="1">+IF(AND(ISNUMBER(OFFSET('Sanitation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9" t="e">
        <f ca="1">+IF(AND(ISNUMBER(OFFSET('Sanitation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9" t="e">
        <f ca="1">+IF(AND(ISNUMBER(OFFSET('Sanitation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9" t="e">
        <f ca="1">+IF(AND(ISNUMBER(OFFSET('Sanitation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9" t="e">
        <f ca="1">+IF(AND(ISNUMBER(OFFSET('Sanitation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9" t="e">
        <f ca="1">+IF(AND(ISNUMBER(OFFSET('Sanitation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9" t="e">
        <f ca="1">+IF(AND(ISNUMBER(OFFSET('Sanitation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9" t="e">
        <f ca="1">+IF(AND(ISNUMBER(OFFSET('Sanitation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9" t="e">
        <f ca="1">+IF(AND(ISNUMBER(OFFSET('Sanitation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9" t="e">
        <f ca="1">+IF(AND(ISNUMBER(OFFSET('Sanitation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9" t="e">
        <f ca="1">+IF(AND(ISNUMBER(OFFSET('Sanitation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9" t="e">
        <f ca="1">+IF(AND(ISNUMBER(OFFSET('Sanitation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9" t="e">
        <f ca="1">+IF(AND(ISNUMBER(OFFSET('Sanitation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9" t="e">
        <f ca="1">+IF(AND(ISNUMBER(OFFSET('Sanitation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9" t="e">
        <f ca="1">+IF(AND(ISNUMBER(OFFSET('Sanitation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9" t="e">
        <f ca="1">+IF(AND(ISNUMBER(OFFSET('Sanitation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9" t="e">
        <f ca="1">+IF(AND(ISNUMBER(OFFSET('Sanitation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9" t="e">
        <f ca="1">+IF(AND(ISNUMBER(OFFSET('Sanitation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9" t="e">
        <f ca="1">+IF(AND(ISNUMBER(OFFSET('Sanitation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9" t="e">
        <f ca="1">+IF(AND(ISNUMBER(OFFSET('Sanitation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9" t="e">
        <f ca="1">+IF(AND(ISNUMBER(OFFSET('Sanitation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9" t="e">
        <f ca="1">+IF(AND(ISNUMBER(OFFSET('Sanitation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9" t="e">
        <f ca="1">+IF(AND(ISNUMBER(OFFSET('Sanitation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9" t="e">
        <f ca="1">+IF(AND(ISNUMBER(OFFSET('Sanitation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9" t="e">
        <f ca="1">+IF(AND(ISNUMBER(OFFSET('Sanitation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9" t="e">
        <f ca="1">+IF(AND(ISNUMBER(OFFSET('Sanitation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9" t="e">
        <f ca="1">+IF(AND(ISNUMBER(OFFSET('Sanitation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9" t="e">
        <f ca="1">+IF(AND(ISNUMBER(OFFSET('Sanitation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9" t="e">
        <f ca="1">+IF(AND(ISNUMBER(OFFSET('Sanitation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9" t="e">
        <f ca="1">+IF(AND(ISNUMBER(OFFSET('Sanitation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0" t="e">
        <f ca="1">+IF(AND(ISNUMBER(OFFSET('Hygiene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0" t="e">
        <f ca="1">+IF(AND(ISNUMBER(OFFSET('Hygiene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0" t="e">
        <f ca="1">+IF(AND(ISNUMBER(OFFSET('Hygiene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0" t="e">
        <f ca="1">+IF(AND(ISNUMBER(OFFSET('Hygiene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0" t="e">
        <f ca="1">+IF(AND(ISNUMBER(OFFSET('Hygiene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0" t="e">
        <f ca="1">+IF(AND(ISNUMBER(OFFSET('Hygiene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0" t="e">
        <f ca="1">+IF(AND(ISNUMBER(OFFSET('Hygiene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0" t="e">
        <f ca="1">+IF(AND(ISNUMBER(OFFSET('Hygiene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0" t="e">
        <f ca="1">+IF(AND(ISNUMBER(OFFSET('Hygiene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0" t="e">
        <f ca="1">+IF(AND(ISNUMBER(OFFSET('Hygiene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0" t="e">
        <f ca="1">+IF(AND(ISNUMBER(OFFSET('Hygiene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0" t="e">
        <f ca="1">+IF(AND(ISNUMBER(OFFSET('Hygiene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0" t="e">
        <f ca="1">+IF(AND(ISNUMBER(OFFSET('Hygiene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0" t="e">
        <f ca="1">+IF(AND(ISNUMBER(OFFSET('Hygiene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0" t="e">
        <f ca="1">+IF(AND(ISNUMBER(OFFSET('Hygiene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0" t="e">
        <f ca="1">+IF(AND(ISNUMBER(OFFSET('Hygiene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0" t="e">
        <f ca="1">+IF(AND(ISNUMBER(OFFSET('Hygiene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0" t="e">
        <f ca="1">+IF(AND(ISNUMBER(OFFSET('Hygiene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1">+IF(OFFSET('Water Data'!$C$28,0,10*ROW('Water Data'!C97))="","",OFFSET('Water Data'!$C$28,0,10*ROW('Water Data'!C97)))</f>
        <v/>
      </c>
      <c r="BT103" s="34" t="str">
        <f ca="1">+IF(OFFSET('Water Data'!$C$29,0,10*ROW('Water Data'!C97))="","",OFFSET('Water Data'!$C$29,0,10*ROW('Water Data'!C97)))</f>
        <v/>
      </c>
      <c r="BU103" s="34" t="str">
        <f ca="1">+IF(OFFSET('Water Data'!$C$30,0,10*ROW('Water Data'!C97))="","",OFFSET('Water Data'!$C$30,0,10*ROW('Water Data'!C97)))</f>
        <v/>
      </c>
      <c r="BV103" s="34" t="str">
        <f ca="1">+IF(OFFSET('Water Data'!$D$28,0,10*ROW('Water Data'!D97))="","",OFFSET('Water Data'!$D$28,0,10*ROW('Water Data'!D97)))</f>
        <v/>
      </c>
      <c r="BW103" s="34" t="str">
        <f ca="1">+IF(OFFSET('Water Data'!$D$29,0,10*ROW('Water Data'!D97))="","",OFFSET('Water Data'!$D$29,0,10*ROW('Water Data'!D97)))</f>
        <v/>
      </c>
      <c r="BX103" s="34" t="str">
        <f ca="1">+IF(OFFSET('Water Data'!$D$30,0,10*ROW('Water Data'!D97))="","",OFFSET('Water Data'!$D$30,0,10*ROW('Water Data'!D97)))</f>
        <v/>
      </c>
      <c r="BY103" s="34" t="str">
        <f ca="1">+IF(OFFSET('Water Data'!$E$28,0,10*ROW('Water Data'!E97))="","",OFFSET('Water Data'!$E$28,0,10*ROW('Water Data'!E97)))</f>
        <v/>
      </c>
      <c r="BZ103" s="34" t="str">
        <f ca="1">+IF(OFFSET('Water Data'!$E$29,0,10*ROW('Water Data'!E97))="","",OFFSET('Water Data'!$E$29,0,10*ROW('Water Data'!E97)))</f>
        <v/>
      </c>
      <c r="CA103" s="34" t="str">
        <f ca="1">+IF(OFFSET('Water Data'!$E$30,0,10*ROW('Water Data'!E97))="","",OFFSET('Water Data'!$E$30,0,10*ROW('Water Data'!E97)))</f>
        <v/>
      </c>
      <c r="CB103" s="34" t="str">
        <f ca="1">+IF(OFFSET('Water Data'!$F$28,0,10*ROW('Water Data'!F97))="","",OFFSET('Water Data'!$F$28,0,10*ROW('Water Data'!F97)))</f>
        <v/>
      </c>
      <c r="CC103" s="34" t="str">
        <f ca="1">+IF(OFFSET('Water Data'!$F$29,0,10*ROW('Water Data'!F97))="","",OFFSET('Water Data'!$F$29,0,10*ROW('Water Data'!F97)))</f>
        <v/>
      </c>
      <c r="CD103" s="34" t="str">
        <f ca="1">+IF(OFFSET('Water Data'!$F$30,0,10*ROW('Water Data'!F97))="","",OFFSET('Water Data'!$F$30,0,10*ROW('Water Data'!F97)))</f>
        <v/>
      </c>
      <c r="CE103" s="34" t="str">
        <f ca="1">+IF(OFFSET('Water Data'!$G$28,0,10*ROW('Water Data'!G97))="","",OFFSET('Water Data'!$G$28,0,10*ROW('Water Data'!G97)))</f>
        <v/>
      </c>
      <c r="CF103" s="34" t="str">
        <f ca="1">+IF(OFFSET('Water Data'!$G$29,0,10*ROW('Water Data'!G97))="","",OFFSET('Water Data'!$G$29,0,10*ROW('Water Data'!G97)))</f>
        <v/>
      </c>
      <c r="CG103" s="34" t="str">
        <f ca="1">+IF(OFFSET('Water Data'!$G$30,0,10*ROW('Water Data'!G97))="","",OFFSET('Water Data'!$G$30,0,10*ROW('Water Data'!G97)))</f>
        <v/>
      </c>
      <c r="CH103" s="34" t="str">
        <f ca="1">+IF(OFFSET('Water Data'!$H$28,0,10*ROW('Water Data'!H97))="","",OFFSET('Water Data'!$H$28,0,10*ROW('Water Data'!H97)))</f>
        <v/>
      </c>
      <c r="CI103" s="34" t="str">
        <f ca="1">+IF(OFFSET('Water Data'!$H$29,0,10*ROW('Water Data'!H97))="","",OFFSET('Water Data'!$H$29,0,10*ROW('Water Data'!H97)))</f>
        <v/>
      </c>
      <c r="CJ103" s="34" t="str">
        <f ca="1">+IF(OFFSET('Water Data'!$H$30,0,10*ROW('Water Data'!H97))="","",OFFSET('Water Data'!$H$30,0,10*ROW('Water Data'!H97)))</f>
        <v/>
      </c>
      <c r="CK103" s="34" t="str">
        <f ca="1">+IF(OFFSET('Sanitation Data'!$C$29,0,10*ROW('Sanitation Data'!C97))="","",OFFSET('Sanitation Data'!$C$29,0,10*ROW('Sanitation Data'!C97)))</f>
        <v/>
      </c>
      <c r="CL103" s="34" t="str">
        <f ca="1">+IF(OFFSET('Sanitation Data'!$C$30,0,10*ROW('Sanitation Data'!C97))="","",OFFSET('Sanitation Data'!$C$30,0,10*ROW('Sanitation Data'!C97)))</f>
        <v/>
      </c>
      <c r="CM103" s="34" t="str">
        <f ca="1">+IF(OFFSET('Sanitation Data'!$C$31,0,10*ROW('Sanitation Data'!C97))="","",OFFSET('Sanitation Data'!$C$31,0,10*ROW('Sanitation Data'!C97)))</f>
        <v/>
      </c>
      <c r="CN103" s="34" t="str">
        <f ca="1">+IF(OFFSET('Sanitation Data'!$C$32,0,10*ROW('Sanitation Data'!C97))="","",OFFSET('Sanitation Data'!$C$32,0,10*ROW('Sanitation Data'!C97)))</f>
        <v/>
      </c>
      <c r="CO103" s="34" t="str">
        <f ca="1">+IF(OFFSET('Sanitation Data'!$C$33,0,10*ROW('Sanitation Data'!C97))="","",OFFSET('Sanitation Data'!$C$33,0,10*ROW('Sanitation Data'!C97)))</f>
        <v/>
      </c>
      <c r="CP103" s="34" t="str">
        <f ca="1">+IF(OFFSET('Sanitation Data'!$D$29,0,10*ROW('Sanitation Data'!D97))="","",OFFSET('Sanitation Data'!$D$29,0,10*ROW('Sanitation Data'!D97)))</f>
        <v/>
      </c>
      <c r="CQ103" s="34" t="str">
        <f ca="1">+IF(OFFSET('Sanitation Data'!$D$30,0,10*ROW('Sanitation Data'!D97))="","",OFFSET('Sanitation Data'!$D$30,0,10*ROW('Sanitation Data'!D97)))</f>
        <v/>
      </c>
      <c r="CR103" s="34" t="str">
        <f ca="1">+IF(OFFSET('Sanitation Data'!$D$31,0,10*ROW('Sanitation Data'!D97))="","",OFFSET('Sanitation Data'!$D$31,0,10*ROW('Sanitation Data'!D97)))</f>
        <v/>
      </c>
      <c r="CS103" s="34" t="str">
        <f ca="1">+IF(OFFSET('Sanitation Data'!$D$32,0,10*ROW('Sanitation Data'!D97))="","",OFFSET('Sanitation Data'!$D$32,0,10*ROW('Sanitation Data'!D97)))</f>
        <v/>
      </c>
      <c r="CT103" s="34" t="str">
        <f ca="1">+IF(OFFSET('Sanitation Data'!$D$33,0,10*ROW('Sanitation Data'!D97))="","",OFFSET('Sanitation Data'!$D$33,0,10*ROW('Sanitation Data'!D97)))</f>
        <v/>
      </c>
      <c r="CU103" s="34" t="str">
        <f ca="1">+IF(OFFSET('Sanitation Data'!$E$29,0,10*ROW('Sanitation Data'!E97))="","",OFFSET('Sanitation Data'!$E$29,0,10*ROW('Sanitation Data'!E97)))</f>
        <v/>
      </c>
      <c r="CV103" s="34" t="str">
        <f ca="1">+IF(OFFSET('Sanitation Data'!$E$30,0,10*ROW('Sanitation Data'!E97))="","",OFFSET('Sanitation Data'!$E$30,0,10*ROW('Sanitation Data'!E97)))</f>
        <v/>
      </c>
      <c r="CW103" s="34" t="str">
        <f ca="1">+IF(OFFSET('Sanitation Data'!$E$31,0,10*ROW('Sanitation Data'!E97))="","",OFFSET('Sanitation Data'!$E$31,0,10*ROW('Sanitation Data'!E97)))</f>
        <v/>
      </c>
      <c r="CX103" s="34" t="str">
        <f ca="1">+IF(OFFSET('Sanitation Data'!$E$32,0,10*ROW('Sanitation Data'!E97))="","",OFFSET('Sanitation Data'!$E$32,0,10*ROW('Sanitation Data'!E97)))</f>
        <v/>
      </c>
      <c r="CY103" s="34" t="str">
        <f ca="1">+IF(OFFSET('Sanitation Data'!$E$33,0,10*ROW('Sanitation Data'!E97))="","",OFFSET('Sanitation Data'!$E$33,0,10*ROW('Sanitation Data'!E97)))</f>
        <v/>
      </c>
      <c r="CZ103" s="34" t="str">
        <f ca="1">+IF(OFFSET('Sanitation Data'!$F$29,0,10*ROW('Sanitation Data'!F97))="","",OFFSET('Sanitation Data'!$F$29,0,10*ROW('Sanitation Data'!F97)))</f>
        <v/>
      </c>
      <c r="DA103" s="34" t="str">
        <f ca="1">+IF(OFFSET('Sanitation Data'!$F$30,0,10*ROW('Sanitation Data'!F97))="","",OFFSET('Sanitation Data'!$F$30,0,10*ROW('Sanitation Data'!F97)))</f>
        <v/>
      </c>
      <c r="DB103" s="34" t="str">
        <f ca="1">+IF(OFFSET('Sanitation Data'!$F$31,0,10*ROW('Sanitation Data'!F97))="","",OFFSET('Sanitation Data'!$F$31,0,10*ROW('Sanitation Data'!F97)))</f>
        <v/>
      </c>
      <c r="DC103" s="34" t="str">
        <f ca="1">+IF(OFFSET('Sanitation Data'!$F$32,0,10*ROW('Sanitation Data'!F97))="","",OFFSET('Sanitation Data'!$F$32,0,10*ROW('Sanitation Data'!F97)))</f>
        <v/>
      </c>
      <c r="DD103" s="34" t="str">
        <f ca="1">+IF(OFFSET('Sanitation Data'!$F$33,0,10*ROW('Sanitation Data'!F97))="","",OFFSET('Sanitation Data'!$F$33,0,10*ROW('Sanitation Data'!F97)))</f>
        <v/>
      </c>
      <c r="DE103" s="34" t="str">
        <f ca="1">+IF(OFFSET('Sanitation Data'!$G$29,0,10*ROW('Sanitation Data'!G97))="","",OFFSET('Sanitation Data'!$G$29,0,10*ROW('Sanitation Data'!G97)))</f>
        <v/>
      </c>
      <c r="DF103" s="34" t="str">
        <f ca="1">+IF(OFFSET('Sanitation Data'!$G$30,0,10*ROW('Sanitation Data'!G97))="","",OFFSET('Sanitation Data'!$G$30,0,10*ROW('Sanitation Data'!G97)))</f>
        <v/>
      </c>
      <c r="DG103" s="34" t="str">
        <f ca="1">+IF(OFFSET('Sanitation Data'!$G$31,0,10*ROW('Sanitation Data'!G97))="","",OFFSET('Sanitation Data'!$G$31,0,10*ROW('Sanitation Data'!G97)))</f>
        <v/>
      </c>
      <c r="DH103" s="34" t="str">
        <f ca="1">+IF(OFFSET('Sanitation Data'!$G$32,0,10*ROW('Sanitation Data'!G97))="","",OFFSET('Sanitation Data'!$G$32,0,10*ROW('Sanitation Data'!G97)))</f>
        <v/>
      </c>
      <c r="DI103" s="34" t="str">
        <f ca="1">+IF(OFFSET('Sanitation Data'!$G$33,0,10*ROW('Sanitation Data'!G97))="","",OFFSET('Sanitation Data'!$G$33,0,10*ROW('Sanitation Data'!G97)))</f>
        <v/>
      </c>
      <c r="DJ103" s="34" t="str">
        <f ca="1">+IF(OFFSET('Sanitation Data'!$H$29,0,10*ROW('Sanitation Data'!H97))="","",OFFSET('Sanitation Data'!$H$29,0,10*ROW('Sanitation Data'!H97)))</f>
        <v/>
      </c>
      <c r="DK103" s="34" t="str">
        <f ca="1">+IF(OFFSET('Sanitation Data'!$H$30,0,10*ROW('Sanitation Data'!H97))="","",OFFSET('Sanitation Data'!$H$30,0,10*ROW('Sanitation Data'!H97)))</f>
        <v/>
      </c>
      <c r="DL103" s="34" t="str">
        <f ca="1">+IF(OFFSET('Sanitation Data'!$H$31,0,10*ROW('Sanitation Data'!H97))="","",OFFSET('Sanitation Data'!$H$31,0,10*ROW('Sanitation Data'!H97)))</f>
        <v/>
      </c>
      <c r="DM103" s="34" t="str">
        <f ca="1">+IF(OFFSET('Sanitation Data'!$H$32,0,10*ROW('Sanitation Data'!H97))="","",OFFSET('Sanitation Data'!$H$32,0,10*ROW('Sanitation Data'!H97)))</f>
        <v/>
      </c>
      <c r="DN103" s="34" t="str">
        <f ca="1">+IF(OFFSET('Sanitation Data'!$H$33,0,10*ROW('Sanitation Data'!H97))="","",OFFSET('Sanitation Data'!$H$33,0,10*ROW('Sanitation Data'!H97)))</f>
        <v/>
      </c>
      <c r="DO103" s="34" t="str">
        <f ca="1">+IF(OFFSET('Hygiene Data'!$C$12,0,10*ROW('Hygiene Data'!C97))="","",OFFSET('Hygiene Data'!$C$12,0,10*ROW('Hygiene Data'!C97)))</f>
        <v/>
      </c>
      <c r="DP103" s="34" t="str">
        <f ca="1">+IF(OFFSET('Hygiene Data'!$C$13,0,10*ROW('Hygiene Data'!C97))="","",OFFSET('Hygiene Data'!$C$13,0,10*ROW('Hygiene Data'!C97)))</f>
        <v/>
      </c>
      <c r="DQ103" s="34" t="str">
        <f ca="1">+IF(OFFSET('Hygiene Data'!$C$14,0,10*ROW('Hygiene Data'!C97))="","",OFFSET('Hygiene Data'!$C$14,0,10*ROW('Hygiene Data'!C97)))</f>
        <v/>
      </c>
      <c r="DR103" s="34" t="str">
        <f ca="1">+IF(OFFSET('Hygiene Data'!$D$12,0,10*ROW('Hygiene Data'!D97))="","",OFFSET('Hygiene Data'!$D$12,0,10*ROW('Hygiene Data'!D97)))</f>
        <v/>
      </c>
      <c r="DS103" s="34" t="str">
        <f ca="1">+IF(OFFSET('Hygiene Data'!$D$13,0,10*ROW('Hygiene Data'!D97))="","",OFFSET('Hygiene Data'!$D$13,0,10*ROW('Hygiene Data'!D97)))</f>
        <v/>
      </c>
      <c r="DT103" s="34" t="str">
        <f ca="1">+IF(OFFSET('Hygiene Data'!$D$14,0,10*ROW('Hygiene Data'!D97))="","",OFFSET('Hygiene Data'!$D$14,0,10*ROW('Hygiene Data'!D97)))</f>
        <v/>
      </c>
      <c r="DU103" s="34" t="str">
        <f ca="1">+IF(OFFSET('Hygiene Data'!$E$12,0,10*ROW('Hygiene Data'!E97))="","",OFFSET('Hygiene Data'!$E$12,0,10*ROW('Hygiene Data'!E97)))</f>
        <v/>
      </c>
      <c r="DV103" s="34" t="str">
        <f ca="1">+IF(OFFSET('Hygiene Data'!$E$13,0,10*ROW('Hygiene Data'!E97))="","",OFFSET('Hygiene Data'!$E$13,0,10*ROW('Hygiene Data'!E97)))</f>
        <v/>
      </c>
      <c r="DW103" s="34" t="str">
        <f ca="1">+IF(OFFSET('Hygiene Data'!$E$14,0,10*ROW('Hygiene Data'!E97))="","",OFFSET('Hygiene Data'!$E$14,0,10*ROW('Hygiene Data'!E97)))</f>
        <v/>
      </c>
      <c r="DX103" s="34" t="str">
        <f ca="1">+IF(OFFSET('Hygiene Data'!$F$12,0,10*ROW('Hygiene Data'!F97))="","",OFFSET('Hygiene Data'!$F$12,0,10*ROW('Hygiene Data'!F97)))</f>
        <v/>
      </c>
      <c r="DY103" s="34" t="str">
        <f ca="1">+IF(OFFSET('Hygiene Data'!$F$13,0,10*ROW('Hygiene Data'!F97))="","",OFFSET('Hygiene Data'!$F$13,0,10*ROW('Hygiene Data'!F97)))</f>
        <v/>
      </c>
      <c r="DZ103" s="34" t="str">
        <f ca="1">+IF(OFFSET('Hygiene Data'!$F$14,0,10*ROW('Hygiene Data'!F97))="","",OFFSET('Hygiene Data'!$F$14,0,10*ROW('Hygiene Data'!F97)))</f>
        <v/>
      </c>
      <c r="EA103" s="34" t="str">
        <f ca="1">+IF(OFFSET('Hygiene Data'!$G$12,0,10*ROW('Hygiene Data'!G97))="","",OFFSET('Hygiene Data'!$G$12,0,10*ROW('Hygiene Data'!G97)))</f>
        <v/>
      </c>
      <c r="EB103" s="34" t="str">
        <f ca="1">+IF(OFFSET('Hygiene Data'!$G$13,0,10*ROW('Hygiene Data'!G97))="","",OFFSET('Hygiene Data'!$G$13,0,10*ROW('Hygiene Data'!G97)))</f>
        <v/>
      </c>
      <c r="EC103" s="34" t="str">
        <f ca="1">+IF(OFFSET('Hygiene Data'!$G$14,0,10*ROW('Hygiene Data'!G97))="","",OFFSET('Hygiene Data'!$G$14,0,10*ROW('Hygiene Data'!G97)))</f>
        <v/>
      </c>
      <c r="ED103" s="34" t="str">
        <f ca="1">+IF(OFFSET('Hygiene Data'!$H$12,0,10*ROW('Hygiene Data'!H97))="","",OFFSET('Hygiene Data'!$H$12,0,10*ROW('Hygiene Data'!H97)))</f>
        <v/>
      </c>
      <c r="EE103" s="34" t="str">
        <f ca="1">+IF(OFFSET('Hygiene Data'!$H$13,0,10*ROW('Hygiene Data'!H97))="","",OFFSET('Hygiene Data'!$H$13,0,10*ROW('Hygiene Data'!H97)))</f>
        <v/>
      </c>
      <c r="EF103" s="34" t="str">
        <f ca="1">+IF(OFFSET('Hygiene Data'!$H$14,0,10*ROW('Hygiene Data'!H97))="","",OFFSET('Hygiene Data'!$H$14,0,10*ROW('Hygiene Data'!H97)))</f>
        <v/>
      </c>
    </row>
    <row r="104" spans="1:136" x14ac:dyDescent="0.25">
      <c r="A104" s="57" t="str">
        <f ca="1">+IF(OFFSET('Water Data'!$B$1,0,10*ROW('Water Data'!B101))="","",OFFSET('Water Data'!$B$1,0,10*ROW('Water Data'!B101)))</f>
        <v/>
      </c>
      <c r="B104" s="57" t="str">
        <f ca="1">+IF(OFFSET('Water Data'!$A$3,0,10*ROW('Water Data'!A101))="","",OFFSET('Water Data'!$A$3,0,10*ROW('Water Data'!A101)))</f>
        <v/>
      </c>
      <c r="C104" s="57" t="str">
        <f ca="1">+IF(OFFSET('Water Data'!$C$3,0,10*ROW('Water Data'!C101))="","",OFFSET('Water Data'!$C$3,0,10*ROW('Water Data'!C101)))</f>
        <v/>
      </c>
      <c r="D104" s="248" t="e">
        <f ca="1">+IF(AND(ISNUMBER(OFFSET('Water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8" t="e">
        <f ca="1">+IF(AND(ISNUMBER(OFFSET('Water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8" t="e">
        <f ca="1">+IF(AND(ISNUMBER(OFFSET('Water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8" t="e">
        <f ca="1">+IF(AND(ISNUMBER(OFFSET('Water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8" t="e">
        <f ca="1">+IF(AND(ISNUMBER(OFFSET('Water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8" t="e">
        <f ca="1">+IF(AND(ISNUMBER(OFFSET('Water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8" t="e">
        <f ca="1">+IF(AND(ISNUMBER(OFFSET('Water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8" t="e">
        <f ca="1">+IF(AND(ISNUMBER(OFFSET('Water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8" t="e">
        <f ca="1">+IF(AND(ISNUMBER(OFFSET('Water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8" t="e">
        <f ca="1">+IF(AND(ISNUMBER(OFFSET('Water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8" t="e">
        <f ca="1">+IF(AND(ISNUMBER(OFFSET('Water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8" t="e">
        <f ca="1">+IF(AND(ISNUMBER(OFFSET('Water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8" t="e">
        <f ca="1">+IF(AND(ISNUMBER(OFFSET('Water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8" t="e">
        <f ca="1">+IF(AND(ISNUMBER(OFFSET('Water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8" t="e">
        <f ca="1">+IF(AND(ISNUMBER(OFFSET('Water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8" t="e">
        <f ca="1">+IF(AND(ISNUMBER(OFFSET('Water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8" t="e">
        <f ca="1">+IF(AND(ISNUMBER(OFFSET('Water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8" t="e">
        <f ca="1">+IF(AND(ISNUMBER(OFFSET('Water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9" t="e">
        <f ca="1">+IF(AND(ISNUMBER(OFFSET('Sanitation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9" t="e">
        <f ca="1">+IF(AND(ISNUMBER(OFFSET('Sanitation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9" t="e">
        <f ca="1">+IF(AND(ISNUMBER(OFFSET('Sanitation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9" t="e">
        <f ca="1">+IF(AND(ISNUMBER(OFFSET('Sanitation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9" t="e">
        <f ca="1">+IF(AND(ISNUMBER(OFFSET('Sanitation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9" t="e">
        <f ca="1">+IF(AND(ISNUMBER(OFFSET('Sanitation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9" t="e">
        <f ca="1">+IF(AND(ISNUMBER(OFFSET('Sanitation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9" t="e">
        <f ca="1">+IF(AND(ISNUMBER(OFFSET('Sanitation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9" t="e">
        <f ca="1">+IF(AND(ISNUMBER(OFFSET('Sanitation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9" t="e">
        <f ca="1">+IF(AND(ISNUMBER(OFFSET('Sanitation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9" t="e">
        <f ca="1">+IF(AND(ISNUMBER(OFFSET('Sanitation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9" t="e">
        <f ca="1">+IF(AND(ISNUMBER(OFFSET('Sanitation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9" t="e">
        <f ca="1">+IF(AND(ISNUMBER(OFFSET('Sanitation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9" t="e">
        <f ca="1">+IF(AND(ISNUMBER(OFFSET('Sanitation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9" t="e">
        <f ca="1">+IF(AND(ISNUMBER(OFFSET('Sanitation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9" t="e">
        <f ca="1">+IF(AND(ISNUMBER(OFFSET('Sanitation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9" t="e">
        <f ca="1">+IF(AND(ISNUMBER(OFFSET('Sanitation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9" t="e">
        <f ca="1">+IF(AND(ISNUMBER(OFFSET('Sanitation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9" t="e">
        <f ca="1">+IF(AND(ISNUMBER(OFFSET('Sanitation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9" t="e">
        <f ca="1">+IF(AND(ISNUMBER(OFFSET('Sanitation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9" t="e">
        <f ca="1">+IF(AND(ISNUMBER(OFFSET('Sanitation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9" t="e">
        <f ca="1">+IF(AND(ISNUMBER(OFFSET('Sanitation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9" t="e">
        <f ca="1">+IF(AND(ISNUMBER(OFFSET('Sanitation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9" t="e">
        <f ca="1">+IF(AND(ISNUMBER(OFFSET('Sanitation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9" t="e">
        <f ca="1">+IF(AND(ISNUMBER(OFFSET('Sanitation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9" t="e">
        <f ca="1">+IF(AND(ISNUMBER(OFFSET('Sanitation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9" t="e">
        <f ca="1">+IF(AND(ISNUMBER(OFFSET('Sanitation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9" t="e">
        <f ca="1">+IF(AND(ISNUMBER(OFFSET('Sanitation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9" t="e">
        <f ca="1">+IF(AND(ISNUMBER(OFFSET('Sanitation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9" t="e">
        <f ca="1">+IF(AND(ISNUMBER(OFFSET('Sanitation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0" t="e">
        <f ca="1">+IF(AND(ISNUMBER(OFFSET('Hygiene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0" t="e">
        <f ca="1">+IF(AND(ISNUMBER(OFFSET('Hygiene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0" t="e">
        <f ca="1">+IF(AND(ISNUMBER(OFFSET('Hygiene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0" t="e">
        <f ca="1">+IF(AND(ISNUMBER(OFFSET('Hygiene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0" t="e">
        <f ca="1">+IF(AND(ISNUMBER(OFFSET('Hygiene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0" t="e">
        <f ca="1">+IF(AND(ISNUMBER(OFFSET('Hygiene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0" t="e">
        <f ca="1">+IF(AND(ISNUMBER(OFFSET('Hygiene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0" t="e">
        <f ca="1">+IF(AND(ISNUMBER(OFFSET('Hygiene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0" t="e">
        <f ca="1">+IF(AND(ISNUMBER(OFFSET('Hygiene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0" t="e">
        <f ca="1">+IF(AND(ISNUMBER(OFFSET('Hygiene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0" t="e">
        <f ca="1">+IF(AND(ISNUMBER(OFFSET('Hygiene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0" t="e">
        <f ca="1">+IF(AND(ISNUMBER(OFFSET('Hygiene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0" t="e">
        <f ca="1">+IF(AND(ISNUMBER(OFFSET('Hygiene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0" t="e">
        <f ca="1">+IF(AND(ISNUMBER(OFFSET('Hygiene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0" t="e">
        <f ca="1">+IF(AND(ISNUMBER(OFFSET('Hygiene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0" t="e">
        <f ca="1">+IF(AND(ISNUMBER(OFFSET('Hygiene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0" t="e">
        <f ca="1">+IF(AND(ISNUMBER(OFFSET('Hygiene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0" t="e">
        <f ca="1">+IF(AND(ISNUMBER(OFFSET('Hygiene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1">+IF(OFFSET('Water Data'!$C$28,0,10*ROW('Water Data'!C98))="","",OFFSET('Water Data'!$C$28,0,10*ROW('Water Data'!C98)))</f>
        <v/>
      </c>
      <c r="BT104" s="34" t="str">
        <f ca="1">+IF(OFFSET('Water Data'!$C$29,0,10*ROW('Water Data'!C98))="","",OFFSET('Water Data'!$C$29,0,10*ROW('Water Data'!C98)))</f>
        <v/>
      </c>
      <c r="BU104" s="34" t="str">
        <f ca="1">+IF(OFFSET('Water Data'!$C$30,0,10*ROW('Water Data'!C98))="","",OFFSET('Water Data'!$C$30,0,10*ROW('Water Data'!C98)))</f>
        <v/>
      </c>
      <c r="BV104" s="34" t="str">
        <f ca="1">+IF(OFFSET('Water Data'!$D$28,0,10*ROW('Water Data'!D98))="","",OFFSET('Water Data'!$D$28,0,10*ROW('Water Data'!D98)))</f>
        <v/>
      </c>
      <c r="BW104" s="34" t="str">
        <f ca="1">+IF(OFFSET('Water Data'!$D$29,0,10*ROW('Water Data'!D98))="","",OFFSET('Water Data'!$D$29,0,10*ROW('Water Data'!D98)))</f>
        <v/>
      </c>
      <c r="BX104" s="34" t="str">
        <f ca="1">+IF(OFFSET('Water Data'!$D$30,0,10*ROW('Water Data'!D98))="","",OFFSET('Water Data'!$D$30,0,10*ROW('Water Data'!D98)))</f>
        <v/>
      </c>
      <c r="BY104" s="34" t="str">
        <f ca="1">+IF(OFFSET('Water Data'!$E$28,0,10*ROW('Water Data'!E98))="","",OFFSET('Water Data'!$E$28,0,10*ROW('Water Data'!E98)))</f>
        <v/>
      </c>
      <c r="BZ104" s="34" t="str">
        <f ca="1">+IF(OFFSET('Water Data'!$E$29,0,10*ROW('Water Data'!E98))="","",OFFSET('Water Data'!$E$29,0,10*ROW('Water Data'!E98)))</f>
        <v/>
      </c>
      <c r="CA104" s="34" t="str">
        <f ca="1">+IF(OFFSET('Water Data'!$E$30,0,10*ROW('Water Data'!E98))="","",OFFSET('Water Data'!$E$30,0,10*ROW('Water Data'!E98)))</f>
        <v/>
      </c>
      <c r="CB104" s="34" t="str">
        <f ca="1">+IF(OFFSET('Water Data'!$F$28,0,10*ROW('Water Data'!F98))="","",OFFSET('Water Data'!$F$28,0,10*ROW('Water Data'!F98)))</f>
        <v/>
      </c>
      <c r="CC104" s="34" t="str">
        <f ca="1">+IF(OFFSET('Water Data'!$F$29,0,10*ROW('Water Data'!F98))="","",OFFSET('Water Data'!$F$29,0,10*ROW('Water Data'!F98)))</f>
        <v/>
      </c>
      <c r="CD104" s="34" t="str">
        <f ca="1">+IF(OFFSET('Water Data'!$F$30,0,10*ROW('Water Data'!F98))="","",OFFSET('Water Data'!$F$30,0,10*ROW('Water Data'!F98)))</f>
        <v/>
      </c>
      <c r="CE104" s="34" t="str">
        <f ca="1">+IF(OFFSET('Water Data'!$G$28,0,10*ROW('Water Data'!G98))="","",OFFSET('Water Data'!$G$28,0,10*ROW('Water Data'!G98)))</f>
        <v/>
      </c>
      <c r="CF104" s="34" t="str">
        <f ca="1">+IF(OFFSET('Water Data'!$G$29,0,10*ROW('Water Data'!G98))="","",OFFSET('Water Data'!$G$29,0,10*ROW('Water Data'!G98)))</f>
        <v/>
      </c>
      <c r="CG104" s="34" t="str">
        <f ca="1">+IF(OFFSET('Water Data'!$G$30,0,10*ROW('Water Data'!G98))="","",OFFSET('Water Data'!$G$30,0,10*ROW('Water Data'!G98)))</f>
        <v/>
      </c>
      <c r="CH104" s="34" t="str">
        <f ca="1">+IF(OFFSET('Water Data'!$H$28,0,10*ROW('Water Data'!H98))="","",OFFSET('Water Data'!$H$28,0,10*ROW('Water Data'!H98)))</f>
        <v/>
      </c>
      <c r="CI104" s="34" t="str">
        <f ca="1">+IF(OFFSET('Water Data'!$H$29,0,10*ROW('Water Data'!H98))="","",OFFSET('Water Data'!$H$29,0,10*ROW('Water Data'!H98)))</f>
        <v/>
      </c>
      <c r="CJ104" s="34" t="str">
        <f ca="1">+IF(OFFSET('Water Data'!$H$30,0,10*ROW('Water Data'!H98))="","",OFFSET('Water Data'!$H$30,0,10*ROW('Water Data'!H98)))</f>
        <v/>
      </c>
      <c r="CK104" s="34" t="str">
        <f ca="1">+IF(OFFSET('Sanitation Data'!$C$29,0,10*ROW('Sanitation Data'!C98))="","",OFFSET('Sanitation Data'!$C$29,0,10*ROW('Sanitation Data'!C98)))</f>
        <v/>
      </c>
      <c r="CL104" s="34" t="str">
        <f ca="1">+IF(OFFSET('Sanitation Data'!$C$30,0,10*ROW('Sanitation Data'!C98))="","",OFFSET('Sanitation Data'!$C$30,0,10*ROW('Sanitation Data'!C98)))</f>
        <v/>
      </c>
      <c r="CM104" s="34" t="str">
        <f ca="1">+IF(OFFSET('Sanitation Data'!$C$31,0,10*ROW('Sanitation Data'!C98))="","",OFFSET('Sanitation Data'!$C$31,0,10*ROW('Sanitation Data'!C98)))</f>
        <v/>
      </c>
      <c r="CN104" s="34" t="str">
        <f ca="1">+IF(OFFSET('Sanitation Data'!$C$32,0,10*ROW('Sanitation Data'!C98))="","",OFFSET('Sanitation Data'!$C$32,0,10*ROW('Sanitation Data'!C98)))</f>
        <v/>
      </c>
      <c r="CO104" s="34" t="str">
        <f ca="1">+IF(OFFSET('Sanitation Data'!$C$33,0,10*ROW('Sanitation Data'!C98))="","",OFFSET('Sanitation Data'!$C$33,0,10*ROW('Sanitation Data'!C98)))</f>
        <v/>
      </c>
      <c r="CP104" s="34" t="str">
        <f ca="1">+IF(OFFSET('Sanitation Data'!$D$29,0,10*ROW('Sanitation Data'!D98))="","",OFFSET('Sanitation Data'!$D$29,0,10*ROW('Sanitation Data'!D98)))</f>
        <v/>
      </c>
      <c r="CQ104" s="34" t="str">
        <f ca="1">+IF(OFFSET('Sanitation Data'!$D$30,0,10*ROW('Sanitation Data'!D98))="","",OFFSET('Sanitation Data'!$D$30,0,10*ROW('Sanitation Data'!D98)))</f>
        <v/>
      </c>
      <c r="CR104" s="34" t="str">
        <f ca="1">+IF(OFFSET('Sanitation Data'!$D$31,0,10*ROW('Sanitation Data'!D98))="","",OFFSET('Sanitation Data'!$D$31,0,10*ROW('Sanitation Data'!D98)))</f>
        <v/>
      </c>
      <c r="CS104" s="34" t="str">
        <f ca="1">+IF(OFFSET('Sanitation Data'!$D$32,0,10*ROW('Sanitation Data'!D98))="","",OFFSET('Sanitation Data'!$D$32,0,10*ROW('Sanitation Data'!D98)))</f>
        <v/>
      </c>
      <c r="CT104" s="34" t="str">
        <f ca="1">+IF(OFFSET('Sanitation Data'!$D$33,0,10*ROW('Sanitation Data'!D98))="","",OFFSET('Sanitation Data'!$D$33,0,10*ROW('Sanitation Data'!D98)))</f>
        <v/>
      </c>
      <c r="CU104" s="34" t="str">
        <f ca="1">+IF(OFFSET('Sanitation Data'!$E$29,0,10*ROW('Sanitation Data'!E98))="","",OFFSET('Sanitation Data'!$E$29,0,10*ROW('Sanitation Data'!E98)))</f>
        <v/>
      </c>
      <c r="CV104" s="34" t="str">
        <f ca="1">+IF(OFFSET('Sanitation Data'!$E$30,0,10*ROW('Sanitation Data'!E98))="","",OFFSET('Sanitation Data'!$E$30,0,10*ROW('Sanitation Data'!E98)))</f>
        <v/>
      </c>
      <c r="CW104" s="34" t="str">
        <f ca="1">+IF(OFFSET('Sanitation Data'!$E$31,0,10*ROW('Sanitation Data'!E98))="","",OFFSET('Sanitation Data'!$E$31,0,10*ROW('Sanitation Data'!E98)))</f>
        <v/>
      </c>
      <c r="CX104" s="34" t="str">
        <f ca="1">+IF(OFFSET('Sanitation Data'!$E$32,0,10*ROW('Sanitation Data'!E98))="","",OFFSET('Sanitation Data'!$E$32,0,10*ROW('Sanitation Data'!E98)))</f>
        <v/>
      </c>
      <c r="CY104" s="34" t="str">
        <f ca="1">+IF(OFFSET('Sanitation Data'!$E$33,0,10*ROW('Sanitation Data'!E98))="","",OFFSET('Sanitation Data'!$E$33,0,10*ROW('Sanitation Data'!E98)))</f>
        <v/>
      </c>
      <c r="CZ104" s="34" t="str">
        <f ca="1">+IF(OFFSET('Sanitation Data'!$F$29,0,10*ROW('Sanitation Data'!F98))="","",OFFSET('Sanitation Data'!$F$29,0,10*ROW('Sanitation Data'!F98)))</f>
        <v/>
      </c>
      <c r="DA104" s="34" t="str">
        <f ca="1">+IF(OFFSET('Sanitation Data'!$F$30,0,10*ROW('Sanitation Data'!F98))="","",OFFSET('Sanitation Data'!$F$30,0,10*ROW('Sanitation Data'!F98)))</f>
        <v/>
      </c>
      <c r="DB104" s="34" t="str">
        <f ca="1">+IF(OFFSET('Sanitation Data'!$F$31,0,10*ROW('Sanitation Data'!F98))="","",OFFSET('Sanitation Data'!$F$31,0,10*ROW('Sanitation Data'!F98)))</f>
        <v/>
      </c>
      <c r="DC104" s="34" t="str">
        <f ca="1">+IF(OFFSET('Sanitation Data'!$F$32,0,10*ROW('Sanitation Data'!F98))="","",OFFSET('Sanitation Data'!$F$32,0,10*ROW('Sanitation Data'!F98)))</f>
        <v/>
      </c>
      <c r="DD104" s="34" t="str">
        <f ca="1">+IF(OFFSET('Sanitation Data'!$F$33,0,10*ROW('Sanitation Data'!F98))="","",OFFSET('Sanitation Data'!$F$33,0,10*ROW('Sanitation Data'!F98)))</f>
        <v/>
      </c>
      <c r="DE104" s="34" t="str">
        <f ca="1">+IF(OFFSET('Sanitation Data'!$G$29,0,10*ROW('Sanitation Data'!G98))="","",OFFSET('Sanitation Data'!$G$29,0,10*ROW('Sanitation Data'!G98)))</f>
        <v/>
      </c>
      <c r="DF104" s="34" t="str">
        <f ca="1">+IF(OFFSET('Sanitation Data'!$G$30,0,10*ROW('Sanitation Data'!G98))="","",OFFSET('Sanitation Data'!$G$30,0,10*ROW('Sanitation Data'!G98)))</f>
        <v/>
      </c>
      <c r="DG104" s="34" t="str">
        <f ca="1">+IF(OFFSET('Sanitation Data'!$G$31,0,10*ROW('Sanitation Data'!G98))="","",OFFSET('Sanitation Data'!$G$31,0,10*ROW('Sanitation Data'!G98)))</f>
        <v/>
      </c>
      <c r="DH104" s="34" t="str">
        <f ca="1">+IF(OFFSET('Sanitation Data'!$G$32,0,10*ROW('Sanitation Data'!G98))="","",OFFSET('Sanitation Data'!$G$32,0,10*ROW('Sanitation Data'!G98)))</f>
        <v/>
      </c>
      <c r="DI104" s="34" t="str">
        <f ca="1">+IF(OFFSET('Sanitation Data'!$G$33,0,10*ROW('Sanitation Data'!G98))="","",OFFSET('Sanitation Data'!$G$33,0,10*ROW('Sanitation Data'!G98)))</f>
        <v/>
      </c>
      <c r="DJ104" s="34" t="str">
        <f ca="1">+IF(OFFSET('Sanitation Data'!$H$29,0,10*ROW('Sanitation Data'!H98))="","",OFFSET('Sanitation Data'!$H$29,0,10*ROW('Sanitation Data'!H98)))</f>
        <v/>
      </c>
      <c r="DK104" s="34" t="str">
        <f ca="1">+IF(OFFSET('Sanitation Data'!$H$30,0,10*ROW('Sanitation Data'!H98))="","",OFFSET('Sanitation Data'!$H$30,0,10*ROW('Sanitation Data'!H98)))</f>
        <v/>
      </c>
      <c r="DL104" s="34" t="str">
        <f ca="1">+IF(OFFSET('Sanitation Data'!$H$31,0,10*ROW('Sanitation Data'!H98))="","",OFFSET('Sanitation Data'!$H$31,0,10*ROW('Sanitation Data'!H98)))</f>
        <v/>
      </c>
      <c r="DM104" s="34" t="str">
        <f ca="1">+IF(OFFSET('Sanitation Data'!$H$32,0,10*ROW('Sanitation Data'!H98))="","",OFFSET('Sanitation Data'!$H$32,0,10*ROW('Sanitation Data'!H98)))</f>
        <v/>
      </c>
      <c r="DN104" s="34" t="str">
        <f ca="1">+IF(OFFSET('Sanitation Data'!$H$33,0,10*ROW('Sanitation Data'!H98))="","",OFFSET('Sanitation Data'!$H$33,0,10*ROW('Sanitation Data'!H98)))</f>
        <v/>
      </c>
      <c r="DO104" s="34" t="str">
        <f ca="1">+IF(OFFSET('Hygiene Data'!$C$12,0,10*ROW('Hygiene Data'!C98))="","",OFFSET('Hygiene Data'!$C$12,0,10*ROW('Hygiene Data'!C98)))</f>
        <v/>
      </c>
      <c r="DP104" s="34" t="str">
        <f ca="1">+IF(OFFSET('Hygiene Data'!$C$13,0,10*ROW('Hygiene Data'!C98))="","",OFFSET('Hygiene Data'!$C$13,0,10*ROW('Hygiene Data'!C98)))</f>
        <v/>
      </c>
      <c r="DQ104" s="34" t="str">
        <f ca="1">+IF(OFFSET('Hygiene Data'!$C$14,0,10*ROW('Hygiene Data'!C98))="","",OFFSET('Hygiene Data'!$C$14,0,10*ROW('Hygiene Data'!C98)))</f>
        <v/>
      </c>
      <c r="DR104" s="34" t="str">
        <f ca="1">+IF(OFFSET('Hygiene Data'!$D$12,0,10*ROW('Hygiene Data'!D98))="","",OFFSET('Hygiene Data'!$D$12,0,10*ROW('Hygiene Data'!D98)))</f>
        <v/>
      </c>
      <c r="DS104" s="34" t="str">
        <f ca="1">+IF(OFFSET('Hygiene Data'!$D$13,0,10*ROW('Hygiene Data'!D98))="","",OFFSET('Hygiene Data'!$D$13,0,10*ROW('Hygiene Data'!D98)))</f>
        <v/>
      </c>
      <c r="DT104" s="34" t="str">
        <f ca="1">+IF(OFFSET('Hygiene Data'!$D$14,0,10*ROW('Hygiene Data'!D98))="","",OFFSET('Hygiene Data'!$D$14,0,10*ROW('Hygiene Data'!D98)))</f>
        <v/>
      </c>
      <c r="DU104" s="34" t="str">
        <f ca="1">+IF(OFFSET('Hygiene Data'!$E$12,0,10*ROW('Hygiene Data'!E98))="","",OFFSET('Hygiene Data'!$E$12,0,10*ROW('Hygiene Data'!E98)))</f>
        <v/>
      </c>
      <c r="DV104" s="34" t="str">
        <f ca="1">+IF(OFFSET('Hygiene Data'!$E$13,0,10*ROW('Hygiene Data'!E98))="","",OFFSET('Hygiene Data'!$E$13,0,10*ROW('Hygiene Data'!E98)))</f>
        <v/>
      </c>
      <c r="DW104" s="34" t="str">
        <f ca="1">+IF(OFFSET('Hygiene Data'!$E$14,0,10*ROW('Hygiene Data'!E98))="","",OFFSET('Hygiene Data'!$E$14,0,10*ROW('Hygiene Data'!E98)))</f>
        <v/>
      </c>
      <c r="DX104" s="34" t="str">
        <f ca="1">+IF(OFFSET('Hygiene Data'!$F$12,0,10*ROW('Hygiene Data'!F98))="","",OFFSET('Hygiene Data'!$F$12,0,10*ROW('Hygiene Data'!F98)))</f>
        <v/>
      </c>
      <c r="DY104" s="34" t="str">
        <f ca="1">+IF(OFFSET('Hygiene Data'!$F$13,0,10*ROW('Hygiene Data'!F98))="","",OFFSET('Hygiene Data'!$F$13,0,10*ROW('Hygiene Data'!F98)))</f>
        <v/>
      </c>
      <c r="DZ104" s="34" t="str">
        <f ca="1">+IF(OFFSET('Hygiene Data'!$F$14,0,10*ROW('Hygiene Data'!F98))="","",OFFSET('Hygiene Data'!$F$14,0,10*ROW('Hygiene Data'!F98)))</f>
        <v/>
      </c>
      <c r="EA104" s="34" t="str">
        <f ca="1">+IF(OFFSET('Hygiene Data'!$G$12,0,10*ROW('Hygiene Data'!G98))="","",OFFSET('Hygiene Data'!$G$12,0,10*ROW('Hygiene Data'!G98)))</f>
        <v/>
      </c>
      <c r="EB104" s="34" t="str">
        <f ca="1">+IF(OFFSET('Hygiene Data'!$G$13,0,10*ROW('Hygiene Data'!G98))="","",OFFSET('Hygiene Data'!$G$13,0,10*ROW('Hygiene Data'!G98)))</f>
        <v/>
      </c>
      <c r="EC104" s="34" t="str">
        <f ca="1">+IF(OFFSET('Hygiene Data'!$G$14,0,10*ROW('Hygiene Data'!G98))="","",OFFSET('Hygiene Data'!$G$14,0,10*ROW('Hygiene Data'!G98)))</f>
        <v/>
      </c>
      <c r="ED104" s="34" t="str">
        <f ca="1">+IF(OFFSET('Hygiene Data'!$H$12,0,10*ROW('Hygiene Data'!H98))="","",OFFSET('Hygiene Data'!$H$12,0,10*ROW('Hygiene Data'!H98)))</f>
        <v/>
      </c>
      <c r="EE104" s="34" t="str">
        <f ca="1">+IF(OFFSET('Hygiene Data'!$H$13,0,10*ROW('Hygiene Data'!H98))="","",OFFSET('Hygiene Data'!$H$13,0,10*ROW('Hygiene Data'!H98)))</f>
        <v/>
      </c>
      <c r="EF104" s="34" t="str">
        <f ca="1">+IF(OFFSET('Hygiene Data'!$H$14,0,10*ROW('Hygiene Data'!H98))="","",OFFSET('Hygiene Data'!$H$14,0,10*ROW('Hygiene Data'!H98)))</f>
        <v/>
      </c>
    </row>
    <row r="105" spans="1:136" x14ac:dyDescent="0.25">
      <c r="A105" s="57" t="str">
        <f ca="1">+IF(OFFSET('Water Data'!$B$1,0,10*ROW('Water Data'!B102))="","",OFFSET('Water Data'!$B$1,0,10*ROW('Water Data'!B102)))</f>
        <v/>
      </c>
      <c r="B105" s="57" t="str">
        <f ca="1">+IF(OFFSET('Water Data'!$A$3,0,10*ROW('Water Data'!A102))="","",OFFSET('Water Data'!$A$3,0,10*ROW('Water Data'!A102)))</f>
        <v/>
      </c>
      <c r="C105" s="57" t="str">
        <f ca="1">+IF(OFFSET('Water Data'!$C$3,0,10*ROW('Water Data'!C102))="","",OFFSET('Water Data'!$C$3,0,10*ROW('Water Data'!C102)))</f>
        <v/>
      </c>
      <c r="D105" s="248" t="e">
        <f ca="1">+IF(AND(ISNUMBER(OFFSET('Water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8" t="e">
        <f ca="1">+IF(AND(ISNUMBER(OFFSET('Water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8" t="e">
        <f ca="1">+IF(AND(ISNUMBER(OFFSET('Water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8" t="e">
        <f ca="1">+IF(AND(ISNUMBER(OFFSET('Water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8" t="e">
        <f ca="1">+IF(AND(ISNUMBER(OFFSET('Water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8" t="e">
        <f ca="1">+IF(AND(ISNUMBER(OFFSET('Water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8" t="e">
        <f ca="1">+IF(AND(ISNUMBER(OFFSET('Water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8" t="e">
        <f ca="1">+IF(AND(ISNUMBER(OFFSET('Water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8" t="e">
        <f ca="1">+IF(AND(ISNUMBER(OFFSET('Water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8" t="e">
        <f ca="1">+IF(AND(ISNUMBER(OFFSET('Water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8" t="e">
        <f ca="1">+IF(AND(ISNUMBER(OFFSET('Water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8" t="e">
        <f ca="1">+IF(AND(ISNUMBER(OFFSET('Water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8" t="e">
        <f ca="1">+IF(AND(ISNUMBER(OFFSET('Water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8" t="e">
        <f ca="1">+IF(AND(ISNUMBER(OFFSET('Water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8" t="e">
        <f ca="1">+IF(AND(ISNUMBER(OFFSET('Water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8" t="e">
        <f ca="1">+IF(AND(ISNUMBER(OFFSET('Water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8" t="e">
        <f ca="1">+IF(AND(ISNUMBER(OFFSET('Water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8" t="e">
        <f ca="1">+IF(AND(ISNUMBER(OFFSET('Water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9" t="e">
        <f ca="1">+IF(AND(ISNUMBER(OFFSET('Sanitation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9" t="e">
        <f ca="1">+IF(AND(ISNUMBER(OFFSET('Sanitation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9" t="e">
        <f ca="1">+IF(AND(ISNUMBER(OFFSET('Sanitation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9" t="e">
        <f ca="1">+IF(AND(ISNUMBER(OFFSET('Sanitation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9" t="e">
        <f ca="1">+IF(AND(ISNUMBER(OFFSET('Sanitation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9" t="e">
        <f ca="1">+IF(AND(ISNUMBER(OFFSET('Sanitation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9" t="e">
        <f ca="1">+IF(AND(ISNUMBER(OFFSET('Sanitation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9" t="e">
        <f ca="1">+IF(AND(ISNUMBER(OFFSET('Sanitation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9" t="e">
        <f ca="1">+IF(AND(ISNUMBER(OFFSET('Sanitation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9" t="e">
        <f ca="1">+IF(AND(ISNUMBER(OFFSET('Sanitation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9" t="e">
        <f ca="1">+IF(AND(ISNUMBER(OFFSET('Sanitation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9" t="e">
        <f ca="1">+IF(AND(ISNUMBER(OFFSET('Sanitation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9" t="e">
        <f ca="1">+IF(AND(ISNUMBER(OFFSET('Sanitation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9" t="e">
        <f ca="1">+IF(AND(ISNUMBER(OFFSET('Sanitation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9" t="e">
        <f ca="1">+IF(AND(ISNUMBER(OFFSET('Sanitation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9" t="e">
        <f ca="1">+IF(AND(ISNUMBER(OFFSET('Sanitation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9" t="e">
        <f ca="1">+IF(AND(ISNUMBER(OFFSET('Sanitation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9" t="e">
        <f ca="1">+IF(AND(ISNUMBER(OFFSET('Sanitation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9" t="e">
        <f ca="1">+IF(AND(ISNUMBER(OFFSET('Sanitation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9" t="e">
        <f ca="1">+IF(AND(ISNUMBER(OFFSET('Sanitation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9" t="e">
        <f ca="1">+IF(AND(ISNUMBER(OFFSET('Sanitation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9" t="e">
        <f ca="1">+IF(AND(ISNUMBER(OFFSET('Sanitation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9" t="e">
        <f ca="1">+IF(AND(ISNUMBER(OFFSET('Sanitation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9" t="e">
        <f ca="1">+IF(AND(ISNUMBER(OFFSET('Sanitation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9" t="e">
        <f ca="1">+IF(AND(ISNUMBER(OFFSET('Sanitation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9" t="e">
        <f ca="1">+IF(AND(ISNUMBER(OFFSET('Sanitation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9" t="e">
        <f ca="1">+IF(AND(ISNUMBER(OFFSET('Sanitation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9" t="e">
        <f ca="1">+IF(AND(ISNUMBER(OFFSET('Sanitation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9" t="e">
        <f ca="1">+IF(AND(ISNUMBER(OFFSET('Sanitation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9" t="e">
        <f ca="1">+IF(AND(ISNUMBER(OFFSET('Sanitation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0" t="e">
        <f ca="1">+IF(AND(ISNUMBER(OFFSET('Hygiene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0" t="e">
        <f ca="1">+IF(AND(ISNUMBER(OFFSET('Hygiene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0" t="e">
        <f ca="1">+IF(AND(ISNUMBER(OFFSET('Hygiene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0" t="e">
        <f ca="1">+IF(AND(ISNUMBER(OFFSET('Hygiene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0" t="e">
        <f ca="1">+IF(AND(ISNUMBER(OFFSET('Hygiene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0" t="e">
        <f ca="1">+IF(AND(ISNUMBER(OFFSET('Hygiene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0" t="e">
        <f ca="1">+IF(AND(ISNUMBER(OFFSET('Hygiene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0" t="e">
        <f ca="1">+IF(AND(ISNUMBER(OFFSET('Hygiene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0" t="e">
        <f ca="1">+IF(AND(ISNUMBER(OFFSET('Hygiene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0" t="e">
        <f ca="1">+IF(AND(ISNUMBER(OFFSET('Hygiene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0" t="e">
        <f ca="1">+IF(AND(ISNUMBER(OFFSET('Hygiene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0" t="e">
        <f ca="1">+IF(AND(ISNUMBER(OFFSET('Hygiene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0" t="e">
        <f ca="1">+IF(AND(ISNUMBER(OFFSET('Hygiene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0" t="e">
        <f ca="1">+IF(AND(ISNUMBER(OFFSET('Hygiene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0" t="e">
        <f ca="1">+IF(AND(ISNUMBER(OFFSET('Hygiene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0" t="e">
        <f ca="1">+IF(AND(ISNUMBER(OFFSET('Hygiene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0" t="e">
        <f ca="1">+IF(AND(ISNUMBER(OFFSET('Hygiene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0" t="e">
        <f ca="1">+IF(AND(ISNUMBER(OFFSET('Hygiene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1">+IF(OFFSET('Water Data'!$C$28,0,10*ROW('Water Data'!C99))="","",OFFSET('Water Data'!$C$28,0,10*ROW('Water Data'!C99)))</f>
        <v/>
      </c>
      <c r="BT105" s="34" t="str">
        <f ca="1">+IF(OFFSET('Water Data'!$C$29,0,10*ROW('Water Data'!C99))="","",OFFSET('Water Data'!$C$29,0,10*ROW('Water Data'!C99)))</f>
        <v/>
      </c>
      <c r="BU105" s="34" t="str">
        <f ca="1">+IF(OFFSET('Water Data'!$C$30,0,10*ROW('Water Data'!C99))="","",OFFSET('Water Data'!$C$30,0,10*ROW('Water Data'!C99)))</f>
        <v/>
      </c>
      <c r="BV105" s="34" t="str">
        <f ca="1">+IF(OFFSET('Water Data'!$D$28,0,10*ROW('Water Data'!D99))="","",OFFSET('Water Data'!$D$28,0,10*ROW('Water Data'!D99)))</f>
        <v/>
      </c>
      <c r="BW105" s="34" t="str">
        <f ca="1">+IF(OFFSET('Water Data'!$D$29,0,10*ROW('Water Data'!D99))="","",OFFSET('Water Data'!$D$29,0,10*ROW('Water Data'!D99)))</f>
        <v/>
      </c>
      <c r="BX105" s="34" t="str">
        <f ca="1">+IF(OFFSET('Water Data'!$D$30,0,10*ROW('Water Data'!D99))="","",OFFSET('Water Data'!$D$30,0,10*ROW('Water Data'!D99)))</f>
        <v/>
      </c>
      <c r="BY105" s="34" t="str">
        <f ca="1">+IF(OFFSET('Water Data'!$E$28,0,10*ROW('Water Data'!E99))="","",OFFSET('Water Data'!$E$28,0,10*ROW('Water Data'!E99)))</f>
        <v/>
      </c>
      <c r="BZ105" s="34" t="str">
        <f ca="1">+IF(OFFSET('Water Data'!$E$29,0,10*ROW('Water Data'!E99))="","",OFFSET('Water Data'!$E$29,0,10*ROW('Water Data'!E99)))</f>
        <v/>
      </c>
      <c r="CA105" s="34" t="str">
        <f ca="1">+IF(OFFSET('Water Data'!$E$30,0,10*ROW('Water Data'!E99))="","",OFFSET('Water Data'!$E$30,0,10*ROW('Water Data'!E99)))</f>
        <v/>
      </c>
      <c r="CB105" s="34" t="str">
        <f ca="1">+IF(OFFSET('Water Data'!$F$28,0,10*ROW('Water Data'!F99))="","",OFFSET('Water Data'!$F$28,0,10*ROW('Water Data'!F99)))</f>
        <v/>
      </c>
      <c r="CC105" s="34" t="str">
        <f ca="1">+IF(OFFSET('Water Data'!$F$29,0,10*ROW('Water Data'!F99))="","",OFFSET('Water Data'!$F$29,0,10*ROW('Water Data'!F99)))</f>
        <v/>
      </c>
      <c r="CD105" s="34" t="str">
        <f ca="1">+IF(OFFSET('Water Data'!$F$30,0,10*ROW('Water Data'!F99))="","",OFFSET('Water Data'!$F$30,0,10*ROW('Water Data'!F99)))</f>
        <v/>
      </c>
      <c r="CE105" s="34" t="str">
        <f ca="1">+IF(OFFSET('Water Data'!$G$28,0,10*ROW('Water Data'!G99))="","",OFFSET('Water Data'!$G$28,0,10*ROW('Water Data'!G99)))</f>
        <v/>
      </c>
      <c r="CF105" s="34" t="str">
        <f ca="1">+IF(OFFSET('Water Data'!$G$29,0,10*ROW('Water Data'!G99))="","",OFFSET('Water Data'!$G$29,0,10*ROW('Water Data'!G99)))</f>
        <v/>
      </c>
      <c r="CG105" s="34" t="str">
        <f ca="1">+IF(OFFSET('Water Data'!$G$30,0,10*ROW('Water Data'!G99))="","",OFFSET('Water Data'!$G$30,0,10*ROW('Water Data'!G99)))</f>
        <v/>
      </c>
      <c r="CH105" s="34" t="str">
        <f ca="1">+IF(OFFSET('Water Data'!$H$28,0,10*ROW('Water Data'!H99))="","",OFFSET('Water Data'!$H$28,0,10*ROW('Water Data'!H99)))</f>
        <v/>
      </c>
      <c r="CI105" s="34" t="str">
        <f ca="1">+IF(OFFSET('Water Data'!$H$29,0,10*ROW('Water Data'!H99))="","",OFFSET('Water Data'!$H$29,0,10*ROW('Water Data'!H99)))</f>
        <v/>
      </c>
      <c r="CJ105" s="34" t="str">
        <f ca="1">+IF(OFFSET('Water Data'!$H$30,0,10*ROW('Water Data'!H99))="","",OFFSET('Water Data'!$H$30,0,10*ROW('Water Data'!H99)))</f>
        <v/>
      </c>
      <c r="CK105" s="34" t="str">
        <f ca="1">+IF(OFFSET('Sanitation Data'!$C$29,0,10*ROW('Sanitation Data'!C99))="","",OFFSET('Sanitation Data'!$C$29,0,10*ROW('Sanitation Data'!C99)))</f>
        <v/>
      </c>
      <c r="CL105" s="34" t="str">
        <f ca="1">+IF(OFFSET('Sanitation Data'!$C$30,0,10*ROW('Sanitation Data'!C99))="","",OFFSET('Sanitation Data'!$C$30,0,10*ROW('Sanitation Data'!C99)))</f>
        <v/>
      </c>
      <c r="CM105" s="34" t="str">
        <f ca="1">+IF(OFFSET('Sanitation Data'!$C$31,0,10*ROW('Sanitation Data'!C99))="","",OFFSET('Sanitation Data'!$C$31,0,10*ROW('Sanitation Data'!C99)))</f>
        <v/>
      </c>
      <c r="CN105" s="34" t="str">
        <f ca="1">+IF(OFFSET('Sanitation Data'!$C$32,0,10*ROW('Sanitation Data'!C99))="","",OFFSET('Sanitation Data'!$C$32,0,10*ROW('Sanitation Data'!C99)))</f>
        <v/>
      </c>
      <c r="CO105" s="34" t="str">
        <f ca="1">+IF(OFFSET('Sanitation Data'!$C$33,0,10*ROW('Sanitation Data'!C99))="","",OFFSET('Sanitation Data'!$C$33,0,10*ROW('Sanitation Data'!C99)))</f>
        <v/>
      </c>
      <c r="CP105" s="34" t="str">
        <f ca="1">+IF(OFFSET('Sanitation Data'!$D$29,0,10*ROW('Sanitation Data'!D99))="","",OFFSET('Sanitation Data'!$D$29,0,10*ROW('Sanitation Data'!D99)))</f>
        <v/>
      </c>
      <c r="CQ105" s="34" t="str">
        <f ca="1">+IF(OFFSET('Sanitation Data'!$D$30,0,10*ROW('Sanitation Data'!D99))="","",OFFSET('Sanitation Data'!$D$30,0,10*ROW('Sanitation Data'!D99)))</f>
        <v/>
      </c>
      <c r="CR105" s="34" t="str">
        <f ca="1">+IF(OFFSET('Sanitation Data'!$D$31,0,10*ROW('Sanitation Data'!D99))="","",OFFSET('Sanitation Data'!$D$31,0,10*ROW('Sanitation Data'!D99)))</f>
        <v/>
      </c>
      <c r="CS105" s="34" t="str">
        <f ca="1">+IF(OFFSET('Sanitation Data'!$D$32,0,10*ROW('Sanitation Data'!D99))="","",OFFSET('Sanitation Data'!$D$32,0,10*ROW('Sanitation Data'!D99)))</f>
        <v/>
      </c>
      <c r="CT105" s="34" t="str">
        <f ca="1">+IF(OFFSET('Sanitation Data'!$D$33,0,10*ROW('Sanitation Data'!D99))="","",OFFSET('Sanitation Data'!$D$33,0,10*ROW('Sanitation Data'!D99)))</f>
        <v/>
      </c>
      <c r="CU105" s="34" t="str">
        <f ca="1">+IF(OFFSET('Sanitation Data'!$E$29,0,10*ROW('Sanitation Data'!E99))="","",OFFSET('Sanitation Data'!$E$29,0,10*ROW('Sanitation Data'!E99)))</f>
        <v/>
      </c>
      <c r="CV105" s="34" t="str">
        <f ca="1">+IF(OFFSET('Sanitation Data'!$E$30,0,10*ROW('Sanitation Data'!E99))="","",OFFSET('Sanitation Data'!$E$30,0,10*ROW('Sanitation Data'!E99)))</f>
        <v/>
      </c>
      <c r="CW105" s="34" t="str">
        <f ca="1">+IF(OFFSET('Sanitation Data'!$E$31,0,10*ROW('Sanitation Data'!E99))="","",OFFSET('Sanitation Data'!$E$31,0,10*ROW('Sanitation Data'!E99)))</f>
        <v/>
      </c>
      <c r="CX105" s="34" t="str">
        <f ca="1">+IF(OFFSET('Sanitation Data'!$E$32,0,10*ROW('Sanitation Data'!E99))="","",OFFSET('Sanitation Data'!$E$32,0,10*ROW('Sanitation Data'!E99)))</f>
        <v/>
      </c>
      <c r="CY105" s="34" t="str">
        <f ca="1">+IF(OFFSET('Sanitation Data'!$E$33,0,10*ROW('Sanitation Data'!E99))="","",OFFSET('Sanitation Data'!$E$33,0,10*ROW('Sanitation Data'!E99)))</f>
        <v/>
      </c>
      <c r="CZ105" s="34" t="str">
        <f ca="1">+IF(OFFSET('Sanitation Data'!$F$29,0,10*ROW('Sanitation Data'!F99))="","",OFFSET('Sanitation Data'!$F$29,0,10*ROW('Sanitation Data'!F99)))</f>
        <v/>
      </c>
      <c r="DA105" s="34" t="str">
        <f ca="1">+IF(OFFSET('Sanitation Data'!$F$30,0,10*ROW('Sanitation Data'!F99))="","",OFFSET('Sanitation Data'!$F$30,0,10*ROW('Sanitation Data'!F99)))</f>
        <v/>
      </c>
      <c r="DB105" s="34" t="str">
        <f ca="1">+IF(OFFSET('Sanitation Data'!$F$31,0,10*ROW('Sanitation Data'!F99))="","",OFFSET('Sanitation Data'!$F$31,0,10*ROW('Sanitation Data'!F99)))</f>
        <v/>
      </c>
      <c r="DC105" s="34" t="str">
        <f ca="1">+IF(OFFSET('Sanitation Data'!$F$32,0,10*ROW('Sanitation Data'!F99))="","",OFFSET('Sanitation Data'!$F$32,0,10*ROW('Sanitation Data'!F99)))</f>
        <v/>
      </c>
      <c r="DD105" s="34" t="str">
        <f ca="1">+IF(OFFSET('Sanitation Data'!$F$33,0,10*ROW('Sanitation Data'!F99))="","",OFFSET('Sanitation Data'!$F$33,0,10*ROW('Sanitation Data'!F99)))</f>
        <v/>
      </c>
      <c r="DE105" s="34" t="str">
        <f ca="1">+IF(OFFSET('Sanitation Data'!$G$29,0,10*ROW('Sanitation Data'!G99))="","",OFFSET('Sanitation Data'!$G$29,0,10*ROW('Sanitation Data'!G99)))</f>
        <v/>
      </c>
      <c r="DF105" s="34" t="str">
        <f ca="1">+IF(OFFSET('Sanitation Data'!$G$30,0,10*ROW('Sanitation Data'!G99))="","",OFFSET('Sanitation Data'!$G$30,0,10*ROW('Sanitation Data'!G99)))</f>
        <v/>
      </c>
      <c r="DG105" s="34" t="str">
        <f ca="1">+IF(OFFSET('Sanitation Data'!$G$31,0,10*ROW('Sanitation Data'!G99))="","",OFFSET('Sanitation Data'!$G$31,0,10*ROW('Sanitation Data'!G99)))</f>
        <v/>
      </c>
      <c r="DH105" s="34" t="str">
        <f ca="1">+IF(OFFSET('Sanitation Data'!$G$32,0,10*ROW('Sanitation Data'!G99))="","",OFFSET('Sanitation Data'!$G$32,0,10*ROW('Sanitation Data'!G99)))</f>
        <v/>
      </c>
      <c r="DI105" s="34" t="str">
        <f ca="1">+IF(OFFSET('Sanitation Data'!$G$33,0,10*ROW('Sanitation Data'!G99))="","",OFFSET('Sanitation Data'!$G$33,0,10*ROW('Sanitation Data'!G99)))</f>
        <v/>
      </c>
      <c r="DJ105" s="34" t="str">
        <f ca="1">+IF(OFFSET('Sanitation Data'!$H$29,0,10*ROW('Sanitation Data'!H99))="","",OFFSET('Sanitation Data'!$H$29,0,10*ROW('Sanitation Data'!H99)))</f>
        <v/>
      </c>
      <c r="DK105" s="34" t="str">
        <f ca="1">+IF(OFFSET('Sanitation Data'!$H$30,0,10*ROW('Sanitation Data'!H99))="","",OFFSET('Sanitation Data'!$H$30,0,10*ROW('Sanitation Data'!H99)))</f>
        <v/>
      </c>
      <c r="DL105" s="34" t="str">
        <f ca="1">+IF(OFFSET('Sanitation Data'!$H$31,0,10*ROW('Sanitation Data'!H99))="","",OFFSET('Sanitation Data'!$H$31,0,10*ROW('Sanitation Data'!H99)))</f>
        <v/>
      </c>
      <c r="DM105" s="34" t="str">
        <f ca="1">+IF(OFFSET('Sanitation Data'!$H$32,0,10*ROW('Sanitation Data'!H99))="","",OFFSET('Sanitation Data'!$H$32,0,10*ROW('Sanitation Data'!H99)))</f>
        <v/>
      </c>
      <c r="DN105" s="34" t="str">
        <f ca="1">+IF(OFFSET('Sanitation Data'!$H$33,0,10*ROW('Sanitation Data'!H99))="","",OFFSET('Sanitation Data'!$H$33,0,10*ROW('Sanitation Data'!H99)))</f>
        <v/>
      </c>
      <c r="DO105" s="34" t="str">
        <f ca="1">+IF(OFFSET('Hygiene Data'!$C$12,0,10*ROW('Hygiene Data'!C99))="","",OFFSET('Hygiene Data'!$C$12,0,10*ROW('Hygiene Data'!C99)))</f>
        <v/>
      </c>
      <c r="DP105" s="34" t="str">
        <f ca="1">+IF(OFFSET('Hygiene Data'!$C$13,0,10*ROW('Hygiene Data'!C99))="","",OFFSET('Hygiene Data'!$C$13,0,10*ROW('Hygiene Data'!C99)))</f>
        <v/>
      </c>
      <c r="DQ105" s="34" t="str">
        <f ca="1">+IF(OFFSET('Hygiene Data'!$C$14,0,10*ROW('Hygiene Data'!C99))="","",OFFSET('Hygiene Data'!$C$14,0,10*ROW('Hygiene Data'!C99)))</f>
        <v/>
      </c>
      <c r="DR105" s="34" t="str">
        <f ca="1">+IF(OFFSET('Hygiene Data'!$D$12,0,10*ROW('Hygiene Data'!D99))="","",OFFSET('Hygiene Data'!$D$12,0,10*ROW('Hygiene Data'!D99)))</f>
        <v/>
      </c>
      <c r="DS105" s="34" t="str">
        <f ca="1">+IF(OFFSET('Hygiene Data'!$D$13,0,10*ROW('Hygiene Data'!D99))="","",OFFSET('Hygiene Data'!$D$13,0,10*ROW('Hygiene Data'!D99)))</f>
        <v/>
      </c>
      <c r="DT105" s="34" t="str">
        <f ca="1">+IF(OFFSET('Hygiene Data'!$D$14,0,10*ROW('Hygiene Data'!D99))="","",OFFSET('Hygiene Data'!$D$14,0,10*ROW('Hygiene Data'!D99)))</f>
        <v/>
      </c>
      <c r="DU105" s="34" t="str">
        <f ca="1">+IF(OFFSET('Hygiene Data'!$E$12,0,10*ROW('Hygiene Data'!E99))="","",OFFSET('Hygiene Data'!$E$12,0,10*ROW('Hygiene Data'!E99)))</f>
        <v/>
      </c>
      <c r="DV105" s="34" t="str">
        <f ca="1">+IF(OFFSET('Hygiene Data'!$E$13,0,10*ROW('Hygiene Data'!E99))="","",OFFSET('Hygiene Data'!$E$13,0,10*ROW('Hygiene Data'!E99)))</f>
        <v/>
      </c>
      <c r="DW105" s="34" t="str">
        <f ca="1">+IF(OFFSET('Hygiene Data'!$E$14,0,10*ROW('Hygiene Data'!E99))="","",OFFSET('Hygiene Data'!$E$14,0,10*ROW('Hygiene Data'!E99)))</f>
        <v/>
      </c>
      <c r="DX105" s="34" t="str">
        <f ca="1">+IF(OFFSET('Hygiene Data'!$F$12,0,10*ROW('Hygiene Data'!F99))="","",OFFSET('Hygiene Data'!$F$12,0,10*ROW('Hygiene Data'!F99)))</f>
        <v/>
      </c>
      <c r="DY105" s="34" t="str">
        <f ca="1">+IF(OFFSET('Hygiene Data'!$F$13,0,10*ROW('Hygiene Data'!F99))="","",OFFSET('Hygiene Data'!$F$13,0,10*ROW('Hygiene Data'!F99)))</f>
        <v/>
      </c>
      <c r="DZ105" s="34" t="str">
        <f ca="1">+IF(OFFSET('Hygiene Data'!$F$14,0,10*ROW('Hygiene Data'!F99))="","",OFFSET('Hygiene Data'!$F$14,0,10*ROW('Hygiene Data'!F99)))</f>
        <v/>
      </c>
      <c r="EA105" s="34" t="str">
        <f ca="1">+IF(OFFSET('Hygiene Data'!$G$12,0,10*ROW('Hygiene Data'!G99))="","",OFFSET('Hygiene Data'!$G$12,0,10*ROW('Hygiene Data'!G99)))</f>
        <v/>
      </c>
      <c r="EB105" s="34" t="str">
        <f ca="1">+IF(OFFSET('Hygiene Data'!$G$13,0,10*ROW('Hygiene Data'!G99))="","",OFFSET('Hygiene Data'!$G$13,0,10*ROW('Hygiene Data'!G99)))</f>
        <v/>
      </c>
      <c r="EC105" s="34" t="str">
        <f ca="1">+IF(OFFSET('Hygiene Data'!$G$14,0,10*ROW('Hygiene Data'!G99))="","",OFFSET('Hygiene Data'!$G$14,0,10*ROW('Hygiene Data'!G99)))</f>
        <v/>
      </c>
      <c r="ED105" s="34" t="str">
        <f ca="1">+IF(OFFSET('Hygiene Data'!$H$12,0,10*ROW('Hygiene Data'!H99))="","",OFFSET('Hygiene Data'!$H$12,0,10*ROW('Hygiene Data'!H99)))</f>
        <v/>
      </c>
      <c r="EE105" s="34" t="str">
        <f ca="1">+IF(OFFSET('Hygiene Data'!$H$13,0,10*ROW('Hygiene Data'!H99))="","",OFFSET('Hygiene Data'!$H$13,0,10*ROW('Hygiene Data'!H99)))</f>
        <v/>
      </c>
      <c r="EF105" s="34" t="str">
        <f ca="1">+IF(OFFSET('Hygiene Data'!$H$14,0,10*ROW('Hygiene Data'!H99))="","",OFFSET('Hygiene Data'!$H$14,0,10*ROW('Hygiene Data'!H99)))</f>
        <v/>
      </c>
    </row>
    <row r="106" spans="1:136" x14ac:dyDescent="0.25">
      <c r="A106" s="57" t="str">
        <f ca="1">+IF(OFFSET('Water Data'!$B$1,0,10*ROW('Water Data'!B103))="","",OFFSET('Water Data'!$B$1,0,10*ROW('Water Data'!B103)))</f>
        <v/>
      </c>
      <c r="B106" s="57" t="str">
        <f ca="1">+IF(OFFSET('Water Data'!$A$3,0,10*ROW('Water Data'!A103))="","",OFFSET('Water Data'!$A$3,0,10*ROW('Water Data'!A103)))</f>
        <v/>
      </c>
      <c r="C106" s="57" t="str">
        <f ca="1">+IF(OFFSET('Water Data'!$C$3,0,10*ROW('Water Data'!C103))="","",OFFSET('Water Data'!$C$3,0,10*ROW('Water Data'!C103)))</f>
        <v/>
      </c>
      <c r="D106" s="248" t="e">
        <f ca="1">+IF(AND(ISNUMBER(OFFSET('Water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8" t="e">
        <f ca="1">+IF(AND(ISNUMBER(OFFSET('Water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8" t="e">
        <f ca="1">+IF(AND(ISNUMBER(OFFSET('Water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8" t="e">
        <f ca="1">+IF(AND(ISNUMBER(OFFSET('Water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8" t="e">
        <f ca="1">+IF(AND(ISNUMBER(OFFSET('Water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8" t="e">
        <f ca="1">+IF(AND(ISNUMBER(OFFSET('Water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8" t="e">
        <f ca="1">+IF(AND(ISNUMBER(OFFSET('Water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8" t="e">
        <f ca="1">+IF(AND(ISNUMBER(OFFSET('Water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8" t="e">
        <f ca="1">+IF(AND(ISNUMBER(OFFSET('Water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8" t="e">
        <f ca="1">+IF(AND(ISNUMBER(OFFSET('Water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8" t="e">
        <f ca="1">+IF(AND(ISNUMBER(OFFSET('Water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8" t="e">
        <f ca="1">+IF(AND(ISNUMBER(OFFSET('Water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8" t="e">
        <f ca="1">+IF(AND(ISNUMBER(OFFSET('Water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8" t="e">
        <f ca="1">+IF(AND(ISNUMBER(OFFSET('Water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8" t="e">
        <f ca="1">+IF(AND(ISNUMBER(OFFSET('Water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8" t="e">
        <f ca="1">+IF(AND(ISNUMBER(OFFSET('Water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8" t="e">
        <f ca="1">+IF(AND(ISNUMBER(OFFSET('Water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8" t="e">
        <f ca="1">+IF(AND(ISNUMBER(OFFSET('Water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9" t="e">
        <f ca="1">+IF(AND(ISNUMBER(OFFSET('Sanitation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9" t="e">
        <f ca="1">+IF(AND(ISNUMBER(OFFSET('Sanitation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9" t="e">
        <f ca="1">+IF(AND(ISNUMBER(OFFSET('Sanitation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9" t="e">
        <f ca="1">+IF(AND(ISNUMBER(OFFSET('Sanitation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9" t="e">
        <f ca="1">+IF(AND(ISNUMBER(OFFSET('Sanitation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9" t="e">
        <f ca="1">+IF(AND(ISNUMBER(OFFSET('Sanitation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9" t="e">
        <f ca="1">+IF(AND(ISNUMBER(OFFSET('Sanitation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9" t="e">
        <f ca="1">+IF(AND(ISNUMBER(OFFSET('Sanitation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9" t="e">
        <f ca="1">+IF(AND(ISNUMBER(OFFSET('Sanitation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9" t="e">
        <f ca="1">+IF(AND(ISNUMBER(OFFSET('Sanitation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9" t="e">
        <f ca="1">+IF(AND(ISNUMBER(OFFSET('Sanitation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9" t="e">
        <f ca="1">+IF(AND(ISNUMBER(OFFSET('Sanitation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9" t="e">
        <f ca="1">+IF(AND(ISNUMBER(OFFSET('Sanitation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9" t="e">
        <f ca="1">+IF(AND(ISNUMBER(OFFSET('Sanitation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9" t="e">
        <f ca="1">+IF(AND(ISNUMBER(OFFSET('Sanitation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9" t="e">
        <f ca="1">+IF(AND(ISNUMBER(OFFSET('Sanitation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9" t="e">
        <f ca="1">+IF(AND(ISNUMBER(OFFSET('Sanitation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9" t="e">
        <f ca="1">+IF(AND(ISNUMBER(OFFSET('Sanitation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9" t="e">
        <f ca="1">+IF(AND(ISNUMBER(OFFSET('Sanitation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9" t="e">
        <f ca="1">+IF(AND(ISNUMBER(OFFSET('Sanitation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9" t="e">
        <f ca="1">+IF(AND(ISNUMBER(OFFSET('Sanitation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9" t="e">
        <f ca="1">+IF(AND(ISNUMBER(OFFSET('Sanitation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9" t="e">
        <f ca="1">+IF(AND(ISNUMBER(OFFSET('Sanitation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9" t="e">
        <f ca="1">+IF(AND(ISNUMBER(OFFSET('Sanitation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9" t="e">
        <f ca="1">+IF(AND(ISNUMBER(OFFSET('Sanitation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9" t="e">
        <f ca="1">+IF(AND(ISNUMBER(OFFSET('Sanitation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9" t="e">
        <f ca="1">+IF(AND(ISNUMBER(OFFSET('Sanitation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9" t="e">
        <f ca="1">+IF(AND(ISNUMBER(OFFSET('Sanitation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9" t="e">
        <f ca="1">+IF(AND(ISNUMBER(OFFSET('Sanitation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9" t="e">
        <f ca="1">+IF(AND(ISNUMBER(OFFSET('Sanitation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0" t="e">
        <f ca="1">+IF(AND(ISNUMBER(OFFSET('Hygiene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0" t="e">
        <f ca="1">+IF(AND(ISNUMBER(OFFSET('Hygiene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0" t="e">
        <f ca="1">+IF(AND(ISNUMBER(OFFSET('Hygiene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0" t="e">
        <f ca="1">+IF(AND(ISNUMBER(OFFSET('Hygiene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0" t="e">
        <f ca="1">+IF(AND(ISNUMBER(OFFSET('Hygiene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0" t="e">
        <f ca="1">+IF(AND(ISNUMBER(OFFSET('Hygiene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0" t="e">
        <f ca="1">+IF(AND(ISNUMBER(OFFSET('Hygiene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0" t="e">
        <f ca="1">+IF(AND(ISNUMBER(OFFSET('Hygiene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0" t="e">
        <f ca="1">+IF(AND(ISNUMBER(OFFSET('Hygiene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0" t="e">
        <f ca="1">+IF(AND(ISNUMBER(OFFSET('Hygiene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0" t="e">
        <f ca="1">+IF(AND(ISNUMBER(OFFSET('Hygiene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0" t="e">
        <f ca="1">+IF(AND(ISNUMBER(OFFSET('Hygiene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0" t="e">
        <f ca="1">+IF(AND(ISNUMBER(OFFSET('Hygiene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0" t="e">
        <f ca="1">+IF(AND(ISNUMBER(OFFSET('Hygiene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0" t="e">
        <f ca="1">+IF(AND(ISNUMBER(OFFSET('Hygiene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0" t="e">
        <f ca="1">+IF(AND(ISNUMBER(OFFSET('Hygiene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0" t="e">
        <f ca="1">+IF(AND(ISNUMBER(OFFSET('Hygiene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0" t="e">
        <f ca="1">+IF(AND(ISNUMBER(OFFSET('Hygiene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1">+IF(OFFSET('Water Data'!$C$28,0,10*ROW('Water Data'!C100))="","",OFFSET('Water Data'!$C$28,0,10*ROW('Water Data'!C100)))</f>
        <v/>
      </c>
      <c r="BT106" s="34" t="str">
        <f ca="1">+IF(OFFSET('Water Data'!$C$29,0,10*ROW('Water Data'!C100))="","",OFFSET('Water Data'!$C$29,0,10*ROW('Water Data'!C100)))</f>
        <v/>
      </c>
      <c r="BU106" s="34" t="str">
        <f ca="1">+IF(OFFSET('Water Data'!$C$30,0,10*ROW('Water Data'!C100))="","",OFFSET('Water Data'!$C$30,0,10*ROW('Water Data'!C100)))</f>
        <v/>
      </c>
      <c r="BV106" s="34" t="str">
        <f ca="1">+IF(OFFSET('Water Data'!$D$28,0,10*ROW('Water Data'!D100))="","",OFFSET('Water Data'!$D$28,0,10*ROW('Water Data'!D100)))</f>
        <v/>
      </c>
      <c r="BW106" s="34" t="str">
        <f ca="1">+IF(OFFSET('Water Data'!$D$29,0,10*ROW('Water Data'!D100))="","",OFFSET('Water Data'!$D$29,0,10*ROW('Water Data'!D100)))</f>
        <v/>
      </c>
      <c r="BX106" s="34" t="str">
        <f ca="1">+IF(OFFSET('Water Data'!$D$30,0,10*ROW('Water Data'!D100))="","",OFFSET('Water Data'!$D$30,0,10*ROW('Water Data'!D100)))</f>
        <v/>
      </c>
      <c r="BY106" s="34" t="str">
        <f ca="1">+IF(OFFSET('Water Data'!$E$28,0,10*ROW('Water Data'!E100))="","",OFFSET('Water Data'!$E$28,0,10*ROW('Water Data'!E100)))</f>
        <v/>
      </c>
      <c r="BZ106" s="34" t="str">
        <f ca="1">+IF(OFFSET('Water Data'!$E$29,0,10*ROW('Water Data'!E100))="","",OFFSET('Water Data'!$E$29,0,10*ROW('Water Data'!E100)))</f>
        <v/>
      </c>
      <c r="CA106" s="34" t="str">
        <f ca="1">+IF(OFFSET('Water Data'!$E$30,0,10*ROW('Water Data'!E100))="","",OFFSET('Water Data'!$E$30,0,10*ROW('Water Data'!E100)))</f>
        <v/>
      </c>
      <c r="CB106" s="34" t="str">
        <f ca="1">+IF(OFFSET('Water Data'!$F$28,0,10*ROW('Water Data'!F100))="","",OFFSET('Water Data'!$F$28,0,10*ROW('Water Data'!F100)))</f>
        <v/>
      </c>
      <c r="CC106" s="34" t="str">
        <f ca="1">+IF(OFFSET('Water Data'!$F$29,0,10*ROW('Water Data'!F100))="","",OFFSET('Water Data'!$F$29,0,10*ROW('Water Data'!F100)))</f>
        <v/>
      </c>
      <c r="CD106" s="34" t="str">
        <f ca="1">+IF(OFFSET('Water Data'!$F$30,0,10*ROW('Water Data'!F100))="","",OFFSET('Water Data'!$F$30,0,10*ROW('Water Data'!F100)))</f>
        <v/>
      </c>
      <c r="CE106" s="34" t="str">
        <f ca="1">+IF(OFFSET('Water Data'!$G$28,0,10*ROW('Water Data'!G100))="","",OFFSET('Water Data'!$G$28,0,10*ROW('Water Data'!G100)))</f>
        <v/>
      </c>
      <c r="CF106" s="34" t="str">
        <f ca="1">+IF(OFFSET('Water Data'!$G$29,0,10*ROW('Water Data'!G100))="","",OFFSET('Water Data'!$G$29,0,10*ROW('Water Data'!G100)))</f>
        <v/>
      </c>
      <c r="CG106" s="34" t="str">
        <f ca="1">+IF(OFFSET('Water Data'!$G$30,0,10*ROW('Water Data'!G100))="","",OFFSET('Water Data'!$G$30,0,10*ROW('Water Data'!G100)))</f>
        <v/>
      </c>
      <c r="CH106" s="34" t="str">
        <f ca="1">+IF(OFFSET('Water Data'!$H$28,0,10*ROW('Water Data'!H100))="","",OFFSET('Water Data'!$H$28,0,10*ROW('Water Data'!H100)))</f>
        <v/>
      </c>
      <c r="CI106" s="34" t="str">
        <f ca="1">+IF(OFFSET('Water Data'!$H$29,0,10*ROW('Water Data'!H100))="","",OFFSET('Water Data'!$H$29,0,10*ROW('Water Data'!H100)))</f>
        <v/>
      </c>
      <c r="CJ106" s="34" t="str">
        <f ca="1">+IF(OFFSET('Water Data'!$H$30,0,10*ROW('Water Data'!H100))="","",OFFSET('Water Data'!$H$30,0,10*ROW('Water Data'!H100)))</f>
        <v/>
      </c>
      <c r="CK106" s="34" t="str">
        <f ca="1">+IF(OFFSET('Sanitation Data'!$C$29,0,10*ROW('Sanitation Data'!C100))="","",OFFSET('Sanitation Data'!$C$29,0,10*ROW('Sanitation Data'!C100)))</f>
        <v/>
      </c>
      <c r="CL106" s="34" t="str">
        <f ca="1">+IF(OFFSET('Sanitation Data'!$C$30,0,10*ROW('Sanitation Data'!C100))="","",OFFSET('Sanitation Data'!$C$30,0,10*ROW('Sanitation Data'!C100)))</f>
        <v/>
      </c>
      <c r="CM106" s="34" t="str">
        <f ca="1">+IF(OFFSET('Sanitation Data'!$C$31,0,10*ROW('Sanitation Data'!C100))="","",OFFSET('Sanitation Data'!$C$31,0,10*ROW('Sanitation Data'!C100)))</f>
        <v/>
      </c>
      <c r="CN106" s="34" t="str">
        <f ca="1">+IF(OFFSET('Sanitation Data'!$C$32,0,10*ROW('Sanitation Data'!C100))="","",OFFSET('Sanitation Data'!$C$32,0,10*ROW('Sanitation Data'!C100)))</f>
        <v/>
      </c>
      <c r="CO106" s="34" t="str">
        <f ca="1">+IF(OFFSET('Sanitation Data'!$C$33,0,10*ROW('Sanitation Data'!C100))="","",OFFSET('Sanitation Data'!$C$33,0,10*ROW('Sanitation Data'!C100)))</f>
        <v/>
      </c>
      <c r="CP106" s="34" t="str">
        <f ca="1">+IF(OFFSET('Sanitation Data'!$D$29,0,10*ROW('Sanitation Data'!D100))="","",OFFSET('Sanitation Data'!$D$29,0,10*ROW('Sanitation Data'!D100)))</f>
        <v/>
      </c>
      <c r="CQ106" s="34" t="str">
        <f ca="1">+IF(OFFSET('Sanitation Data'!$D$30,0,10*ROW('Sanitation Data'!D100))="","",OFFSET('Sanitation Data'!$D$30,0,10*ROW('Sanitation Data'!D100)))</f>
        <v/>
      </c>
      <c r="CR106" s="34" t="str">
        <f ca="1">+IF(OFFSET('Sanitation Data'!$D$31,0,10*ROW('Sanitation Data'!D100))="","",OFFSET('Sanitation Data'!$D$31,0,10*ROW('Sanitation Data'!D100)))</f>
        <v/>
      </c>
      <c r="CS106" s="34" t="str">
        <f ca="1">+IF(OFFSET('Sanitation Data'!$D$32,0,10*ROW('Sanitation Data'!D100))="","",OFFSET('Sanitation Data'!$D$32,0,10*ROW('Sanitation Data'!D100)))</f>
        <v/>
      </c>
      <c r="CT106" s="34" t="str">
        <f ca="1">+IF(OFFSET('Sanitation Data'!$D$33,0,10*ROW('Sanitation Data'!D100))="","",OFFSET('Sanitation Data'!$D$33,0,10*ROW('Sanitation Data'!D100)))</f>
        <v/>
      </c>
      <c r="CU106" s="34" t="str">
        <f ca="1">+IF(OFFSET('Sanitation Data'!$E$29,0,10*ROW('Sanitation Data'!E100))="","",OFFSET('Sanitation Data'!$E$29,0,10*ROW('Sanitation Data'!E100)))</f>
        <v/>
      </c>
      <c r="CV106" s="34" t="str">
        <f ca="1">+IF(OFFSET('Sanitation Data'!$E$30,0,10*ROW('Sanitation Data'!E100))="","",OFFSET('Sanitation Data'!$E$30,0,10*ROW('Sanitation Data'!E100)))</f>
        <v/>
      </c>
      <c r="CW106" s="34" t="str">
        <f ca="1">+IF(OFFSET('Sanitation Data'!$E$31,0,10*ROW('Sanitation Data'!E100))="","",OFFSET('Sanitation Data'!$E$31,0,10*ROW('Sanitation Data'!E100)))</f>
        <v/>
      </c>
      <c r="CX106" s="34" t="str">
        <f ca="1">+IF(OFFSET('Sanitation Data'!$E$32,0,10*ROW('Sanitation Data'!E100))="","",OFFSET('Sanitation Data'!$E$32,0,10*ROW('Sanitation Data'!E100)))</f>
        <v/>
      </c>
      <c r="CY106" s="34" t="str">
        <f ca="1">+IF(OFFSET('Sanitation Data'!$E$33,0,10*ROW('Sanitation Data'!E100))="","",OFFSET('Sanitation Data'!$E$33,0,10*ROW('Sanitation Data'!E100)))</f>
        <v/>
      </c>
      <c r="CZ106" s="34" t="str">
        <f ca="1">+IF(OFFSET('Sanitation Data'!$F$29,0,10*ROW('Sanitation Data'!F100))="","",OFFSET('Sanitation Data'!$F$29,0,10*ROW('Sanitation Data'!F100)))</f>
        <v/>
      </c>
      <c r="DA106" s="34" t="str">
        <f ca="1">+IF(OFFSET('Sanitation Data'!$F$30,0,10*ROW('Sanitation Data'!F100))="","",OFFSET('Sanitation Data'!$F$30,0,10*ROW('Sanitation Data'!F100)))</f>
        <v/>
      </c>
      <c r="DB106" s="34" t="str">
        <f ca="1">+IF(OFFSET('Sanitation Data'!$F$31,0,10*ROW('Sanitation Data'!F100))="","",OFFSET('Sanitation Data'!$F$31,0,10*ROW('Sanitation Data'!F100)))</f>
        <v/>
      </c>
      <c r="DC106" s="34" t="str">
        <f ca="1">+IF(OFFSET('Sanitation Data'!$F$32,0,10*ROW('Sanitation Data'!F100))="","",OFFSET('Sanitation Data'!$F$32,0,10*ROW('Sanitation Data'!F100)))</f>
        <v/>
      </c>
      <c r="DD106" s="34" t="str">
        <f ca="1">+IF(OFFSET('Sanitation Data'!$F$33,0,10*ROW('Sanitation Data'!F100))="","",OFFSET('Sanitation Data'!$F$33,0,10*ROW('Sanitation Data'!F100)))</f>
        <v/>
      </c>
      <c r="DE106" s="34" t="str">
        <f ca="1">+IF(OFFSET('Sanitation Data'!$G$29,0,10*ROW('Sanitation Data'!G100))="","",OFFSET('Sanitation Data'!$G$29,0,10*ROW('Sanitation Data'!G100)))</f>
        <v/>
      </c>
      <c r="DF106" s="34" t="str">
        <f ca="1">+IF(OFFSET('Sanitation Data'!$G$30,0,10*ROW('Sanitation Data'!G100))="","",OFFSET('Sanitation Data'!$G$30,0,10*ROW('Sanitation Data'!G100)))</f>
        <v/>
      </c>
      <c r="DG106" s="34" t="str">
        <f ca="1">+IF(OFFSET('Sanitation Data'!$G$31,0,10*ROW('Sanitation Data'!G100))="","",OFFSET('Sanitation Data'!$G$31,0,10*ROW('Sanitation Data'!G100)))</f>
        <v/>
      </c>
      <c r="DH106" s="34" t="str">
        <f ca="1">+IF(OFFSET('Sanitation Data'!$G$32,0,10*ROW('Sanitation Data'!G100))="","",OFFSET('Sanitation Data'!$G$32,0,10*ROW('Sanitation Data'!G100)))</f>
        <v/>
      </c>
      <c r="DI106" s="34" t="str">
        <f ca="1">+IF(OFFSET('Sanitation Data'!$G$33,0,10*ROW('Sanitation Data'!G100))="","",OFFSET('Sanitation Data'!$G$33,0,10*ROW('Sanitation Data'!G100)))</f>
        <v/>
      </c>
      <c r="DJ106" s="34" t="str">
        <f ca="1">+IF(OFFSET('Sanitation Data'!$H$29,0,10*ROW('Sanitation Data'!H100))="","",OFFSET('Sanitation Data'!$H$29,0,10*ROW('Sanitation Data'!H100)))</f>
        <v/>
      </c>
      <c r="DK106" s="34" t="str">
        <f ca="1">+IF(OFFSET('Sanitation Data'!$H$30,0,10*ROW('Sanitation Data'!H100))="","",OFFSET('Sanitation Data'!$H$30,0,10*ROW('Sanitation Data'!H100)))</f>
        <v/>
      </c>
      <c r="DL106" s="34" t="str">
        <f ca="1">+IF(OFFSET('Sanitation Data'!$H$31,0,10*ROW('Sanitation Data'!H100))="","",OFFSET('Sanitation Data'!$H$31,0,10*ROW('Sanitation Data'!H100)))</f>
        <v/>
      </c>
      <c r="DM106" s="34" t="str">
        <f ca="1">+IF(OFFSET('Sanitation Data'!$H$32,0,10*ROW('Sanitation Data'!H100))="","",OFFSET('Sanitation Data'!$H$32,0,10*ROW('Sanitation Data'!H100)))</f>
        <v/>
      </c>
      <c r="DN106" s="34" t="str">
        <f ca="1">+IF(OFFSET('Sanitation Data'!$H$33,0,10*ROW('Sanitation Data'!H100))="","",OFFSET('Sanitation Data'!$H$33,0,10*ROW('Sanitation Data'!H100)))</f>
        <v/>
      </c>
      <c r="DO106" s="34" t="str">
        <f ca="1">+IF(OFFSET('Hygiene Data'!$C$12,0,10*ROW('Hygiene Data'!C100))="","",OFFSET('Hygiene Data'!$C$12,0,10*ROW('Hygiene Data'!C100)))</f>
        <v/>
      </c>
      <c r="DP106" s="34" t="str">
        <f ca="1">+IF(OFFSET('Hygiene Data'!$C$13,0,10*ROW('Hygiene Data'!C100))="","",OFFSET('Hygiene Data'!$C$13,0,10*ROW('Hygiene Data'!C100)))</f>
        <v/>
      </c>
      <c r="DQ106" s="34" t="str">
        <f ca="1">+IF(OFFSET('Hygiene Data'!$C$14,0,10*ROW('Hygiene Data'!C100))="","",OFFSET('Hygiene Data'!$C$14,0,10*ROW('Hygiene Data'!C100)))</f>
        <v/>
      </c>
      <c r="DR106" s="34" t="str">
        <f ca="1">+IF(OFFSET('Hygiene Data'!$D$12,0,10*ROW('Hygiene Data'!D100))="","",OFFSET('Hygiene Data'!$D$12,0,10*ROW('Hygiene Data'!D100)))</f>
        <v/>
      </c>
      <c r="DS106" s="34" t="str">
        <f ca="1">+IF(OFFSET('Hygiene Data'!$D$13,0,10*ROW('Hygiene Data'!D100))="","",OFFSET('Hygiene Data'!$D$13,0,10*ROW('Hygiene Data'!D100)))</f>
        <v/>
      </c>
      <c r="DT106" s="34" t="str">
        <f ca="1">+IF(OFFSET('Hygiene Data'!$D$14,0,10*ROW('Hygiene Data'!D100))="","",OFFSET('Hygiene Data'!$D$14,0,10*ROW('Hygiene Data'!D100)))</f>
        <v/>
      </c>
      <c r="DU106" s="34" t="str">
        <f ca="1">+IF(OFFSET('Hygiene Data'!$E$12,0,10*ROW('Hygiene Data'!E100))="","",OFFSET('Hygiene Data'!$E$12,0,10*ROW('Hygiene Data'!E100)))</f>
        <v/>
      </c>
      <c r="DV106" s="34" t="str">
        <f ca="1">+IF(OFFSET('Hygiene Data'!$E$13,0,10*ROW('Hygiene Data'!E100))="","",OFFSET('Hygiene Data'!$E$13,0,10*ROW('Hygiene Data'!E100)))</f>
        <v/>
      </c>
      <c r="DW106" s="34" t="str">
        <f ca="1">+IF(OFFSET('Hygiene Data'!$E$14,0,10*ROW('Hygiene Data'!E100))="","",OFFSET('Hygiene Data'!$E$14,0,10*ROW('Hygiene Data'!E100)))</f>
        <v/>
      </c>
      <c r="DX106" s="34" t="str">
        <f ca="1">+IF(OFFSET('Hygiene Data'!$F$12,0,10*ROW('Hygiene Data'!F100))="","",OFFSET('Hygiene Data'!$F$12,0,10*ROW('Hygiene Data'!F100)))</f>
        <v/>
      </c>
      <c r="DY106" s="34" t="str">
        <f ca="1">+IF(OFFSET('Hygiene Data'!$F$13,0,10*ROW('Hygiene Data'!F100))="","",OFFSET('Hygiene Data'!$F$13,0,10*ROW('Hygiene Data'!F100)))</f>
        <v/>
      </c>
      <c r="DZ106" s="34" t="str">
        <f ca="1">+IF(OFFSET('Hygiene Data'!$F$14,0,10*ROW('Hygiene Data'!F100))="","",OFFSET('Hygiene Data'!$F$14,0,10*ROW('Hygiene Data'!F100)))</f>
        <v/>
      </c>
      <c r="EA106" s="34" t="str">
        <f ca="1">+IF(OFFSET('Hygiene Data'!$G$12,0,10*ROW('Hygiene Data'!G100))="","",OFFSET('Hygiene Data'!$G$12,0,10*ROW('Hygiene Data'!G100)))</f>
        <v/>
      </c>
      <c r="EB106" s="34" t="str">
        <f ca="1">+IF(OFFSET('Hygiene Data'!$G$13,0,10*ROW('Hygiene Data'!G100))="","",OFFSET('Hygiene Data'!$G$13,0,10*ROW('Hygiene Data'!G100)))</f>
        <v/>
      </c>
      <c r="EC106" s="34" t="str">
        <f ca="1">+IF(OFFSET('Hygiene Data'!$G$14,0,10*ROW('Hygiene Data'!G100))="","",OFFSET('Hygiene Data'!$G$14,0,10*ROW('Hygiene Data'!G100)))</f>
        <v/>
      </c>
      <c r="ED106" s="34" t="str">
        <f ca="1">+IF(OFFSET('Hygiene Data'!$H$12,0,10*ROW('Hygiene Data'!H100))="","",OFFSET('Hygiene Data'!$H$12,0,10*ROW('Hygiene Data'!H100)))</f>
        <v/>
      </c>
      <c r="EE106" s="34" t="str">
        <f ca="1">+IF(OFFSET('Hygiene Data'!$H$13,0,10*ROW('Hygiene Data'!H100))="","",OFFSET('Hygiene Data'!$H$13,0,10*ROW('Hygiene Data'!H100)))</f>
        <v/>
      </c>
      <c r="EF106" s="34" t="str">
        <f ca="1">+IF(OFFSET('Hygiene Data'!$H$14,0,10*ROW('Hygiene Data'!H100))="","",OFFSET('Hygiene Data'!$H$14,0,10*ROW('Hygiene Data'!H100)))</f>
        <v/>
      </c>
    </row>
    <row r="107" spans="1:136" x14ac:dyDescent="0.25">
      <c r="A107" s="57" t="str">
        <f ca="1">+IF(OFFSET('Water Data'!$B$1,0,10*ROW('Water Data'!B104))="","",OFFSET('Water Data'!$B$1,0,10*ROW('Water Data'!B104)))</f>
        <v/>
      </c>
      <c r="B107" s="57" t="str">
        <f ca="1">+IF(OFFSET('Water Data'!$A$3,0,10*ROW('Water Data'!A104))="","",OFFSET('Water Data'!$A$3,0,10*ROW('Water Data'!A104)))</f>
        <v/>
      </c>
      <c r="C107" s="57" t="str">
        <f ca="1">+IF(OFFSET('Water Data'!$C$3,0,10*ROW('Water Data'!C104))="","",OFFSET('Water Data'!$C$3,0,10*ROW('Water Data'!C104)))</f>
        <v/>
      </c>
      <c r="D107" s="248" t="e">
        <f ca="1">+IF(AND(ISNUMBER(OFFSET('Water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8" t="e">
        <f ca="1">+IF(AND(ISNUMBER(OFFSET('Water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8" t="e">
        <f ca="1">+IF(AND(ISNUMBER(OFFSET('Water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8" t="e">
        <f ca="1">+IF(AND(ISNUMBER(OFFSET('Water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8" t="e">
        <f ca="1">+IF(AND(ISNUMBER(OFFSET('Water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8" t="e">
        <f ca="1">+IF(AND(ISNUMBER(OFFSET('Water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8" t="e">
        <f ca="1">+IF(AND(ISNUMBER(OFFSET('Water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8" t="e">
        <f ca="1">+IF(AND(ISNUMBER(OFFSET('Water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8" t="e">
        <f ca="1">+IF(AND(ISNUMBER(OFFSET('Water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8" t="e">
        <f ca="1">+IF(AND(ISNUMBER(OFFSET('Water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8" t="e">
        <f ca="1">+IF(AND(ISNUMBER(OFFSET('Water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8" t="e">
        <f ca="1">+IF(AND(ISNUMBER(OFFSET('Water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8" t="e">
        <f ca="1">+IF(AND(ISNUMBER(OFFSET('Water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8" t="e">
        <f ca="1">+IF(AND(ISNUMBER(OFFSET('Water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8" t="e">
        <f ca="1">+IF(AND(ISNUMBER(OFFSET('Water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8" t="e">
        <f ca="1">+IF(AND(ISNUMBER(OFFSET('Water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8" t="e">
        <f ca="1">+IF(AND(ISNUMBER(OFFSET('Water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8" t="e">
        <f ca="1">+IF(AND(ISNUMBER(OFFSET('Water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9" t="e">
        <f ca="1">+IF(AND(ISNUMBER(OFFSET('Sanitation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9" t="e">
        <f ca="1">+IF(AND(ISNUMBER(OFFSET('Sanitation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9" t="e">
        <f ca="1">+IF(AND(ISNUMBER(OFFSET('Sanitation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9" t="e">
        <f ca="1">+IF(AND(ISNUMBER(OFFSET('Sanitation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9" t="e">
        <f ca="1">+IF(AND(ISNUMBER(OFFSET('Sanitation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9" t="e">
        <f ca="1">+IF(AND(ISNUMBER(OFFSET('Sanitation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9" t="e">
        <f ca="1">+IF(AND(ISNUMBER(OFFSET('Sanitation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9" t="e">
        <f ca="1">+IF(AND(ISNUMBER(OFFSET('Sanitation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9" t="e">
        <f ca="1">+IF(AND(ISNUMBER(OFFSET('Sanitation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9" t="e">
        <f ca="1">+IF(AND(ISNUMBER(OFFSET('Sanitation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9" t="e">
        <f ca="1">+IF(AND(ISNUMBER(OFFSET('Sanitation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9" t="e">
        <f ca="1">+IF(AND(ISNUMBER(OFFSET('Sanitation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9" t="e">
        <f ca="1">+IF(AND(ISNUMBER(OFFSET('Sanitation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9" t="e">
        <f ca="1">+IF(AND(ISNUMBER(OFFSET('Sanitation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9" t="e">
        <f ca="1">+IF(AND(ISNUMBER(OFFSET('Sanitation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9" t="e">
        <f ca="1">+IF(AND(ISNUMBER(OFFSET('Sanitation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9" t="e">
        <f ca="1">+IF(AND(ISNUMBER(OFFSET('Sanitation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9" t="e">
        <f ca="1">+IF(AND(ISNUMBER(OFFSET('Sanitation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9" t="e">
        <f ca="1">+IF(AND(ISNUMBER(OFFSET('Sanitation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9" t="e">
        <f ca="1">+IF(AND(ISNUMBER(OFFSET('Sanitation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9" t="e">
        <f ca="1">+IF(AND(ISNUMBER(OFFSET('Sanitation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9" t="e">
        <f ca="1">+IF(AND(ISNUMBER(OFFSET('Sanitation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9" t="e">
        <f ca="1">+IF(AND(ISNUMBER(OFFSET('Sanitation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9" t="e">
        <f ca="1">+IF(AND(ISNUMBER(OFFSET('Sanitation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9" t="e">
        <f ca="1">+IF(AND(ISNUMBER(OFFSET('Sanitation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9" t="e">
        <f ca="1">+IF(AND(ISNUMBER(OFFSET('Sanitation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9" t="e">
        <f ca="1">+IF(AND(ISNUMBER(OFFSET('Sanitation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9" t="e">
        <f ca="1">+IF(AND(ISNUMBER(OFFSET('Sanitation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9" t="e">
        <f ca="1">+IF(AND(ISNUMBER(OFFSET('Sanitation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9" t="e">
        <f ca="1">+IF(AND(ISNUMBER(OFFSET('Sanitation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0" t="e">
        <f ca="1">+IF(AND(ISNUMBER(OFFSET('Hygiene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0" t="e">
        <f ca="1">+IF(AND(ISNUMBER(OFFSET('Hygiene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0" t="e">
        <f ca="1">+IF(AND(ISNUMBER(OFFSET('Hygiene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0" t="e">
        <f ca="1">+IF(AND(ISNUMBER(OFFSET('Hygiene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0" t="e">
        <f ca="1">+IF(AND(ISNUMBER(OFFSET('Hygiene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0" t="e">
        <f ca="1">+IF(AND(ISNUMBER(OFFSET('Hygiene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0" t="e">
        <f ca="1">+IF(AND(ISNUMBER(OFFSET('Hygiene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0" t="e">
        <f ca="1">+IF(AND(ISNUMBER(OFFSET('Hygiene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0" t="e">
        <f ca="1">+IF(AND(ISNUMBER(OFFSET('Hygiene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0" t="e">
        <f ca="1">+IF(AND(ISNUMBER(OFFSET('Hygiene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0" t="e">
        <f ca="1">+IF(AND(ISNUMBER(OFFSET('Hygiene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0" t="e">
        <f ca="1">+IF(AND(ISNUMBER(OFFSET('Hygiene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0" t="e">
        <f ca="1">+IF(AND(ISNUMBER(OFFSET('Hygiene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0" t="e">
        <f ca="1">+IF(AND(ISNUMBER(OFFSET('Hygiene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0" t="e">
        <f ca="1">+IF(AND(ISNUMBER(OFFSET('Hygiene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0" t="e">
        <f ca="1">+IF(AND(ISNUMBER(OFFSET('Hygiene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0" t="e">
        <f ca="1">+IF(AND(ISNUMBER(OFFSET('Hygiene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0" t="e">
        <f ca="1">+IF(AND(ISNUMBER(OFFSET('Hygiene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1">+IF(OFFSET('Water Data'!$C$28,0,10*ROW('Water Data'!C101))="","",OFFSET('Water Data'!$C$28,0,10*ROW('Water Data'!C101)))</f>
        <v/>
      </c>
      <c r="BT107" s="34" t="str">
        <f ca="1">+IF(OFFSET('Water Data'!$C$29,0,10*ROW('Water Data'!C101))="","",OFFSET('Water Data'!$C$29,0,10*ROW('Water Data'!C101)))</f>
        <v/>
      </c>
      <c r="BU107" s="34" t="str">
        <f ca="1">+IF(OFFSET('Water Data'!$C$30,0,10*ROW('Water Data'!C101))="","",OFFSET('Water Data'!$C$30,0,10*ROW('Water Data'!C101)))</f>
        <v/>
      </c>
      <c r="BV107" s="34" t="str">
        <f ca="1">+IF(OFFSET('Water Data'!$D$28,0,10*ROW('Water Data'!D101))="","",OFFSET('Water Data'!$D$28,0,10*ROW('Water Data'!D101)))</f>
        <v/>
      </c>
      <c r="BW107" s="34" t="str">
        <f ca="1">+IF(OFFSET('Water Data'!$D$29,0,10*ROW('Water Data'!D101))="","",OFFSET('Water Data'!$D$29,0,10*ROW('Water Data'!D101)))</f>
        <v/>
      </c>
      <c r="BX107" s="34" t="str">
        <f ca="1">+IF(OFFSET('Water Data'!$D$30,0,10*ROW('Water Data'!D101))="","",OFFSET('Water Data'!$D$30,0,10*ROW('Water Data'!D101)))</f>
        <v/>
      </c>
      <c r="BY107" s="34" t="str">
        <f ca="1">+IF(OFFSET('Water Data'!$E$28,0,10*ROW('Water Data'!E101))="","",OFFSET('Water Data'!$E$28,0,10*ROW('Water Data'!E101)))</f>
        <v/>
      </c>
      <c r="BZ107" s="34" t="str">
        <f ca="1">+IF(OFFSET('Water Data'!$E$29,0,10*ROW('Water Data'!E101))="","",OFFSET('Water Data'!$E$29,0,10*ROW('Water Data'!E101)))</f>
        <v/>
      </c>
      <c r="CA107" s="34" t="str">
        <f ca="1">+IF(OFFSET('Water Data'!$E$30,0,10*ROW('Water Data'!E101))="","",OFFSET('Water Data'!$E$30,0,10*ROW('Water Data'!E101)))</f>
        <v/>
      </c>
      <c r="CB107" s="34" t="str">
        <f ca="1">+IF(OFFSET('Water Data'!$F$28,0,10*ROW('Water Data'!F101))="","",OFFSET('Water Data'!$F$28,0,10*ROW('Water Data'!F101)))</f>
        <v/>
      </c>
      <c r="CC107" s="34" t="str">
        <f ca="1">+IF(OFFSET('Water Data'!$F$29,0,10*ROW('Water Data'!F101))="","",OFFSET('Water Data'!$F$29,0,10*ROW('Water Data'!F101)))</f>
        <v/>
      </c>
      <c r="CD107" s="34" t="str">
        <f ca="1">+IF(OFFSET('Water Data'!$F$30,0,10*ROW('Water Data'!F101))="","",OFFSET('Water Data'!$F$30,0,10*ROW('Water Data'!F101)))</f>
        <v/>
      </c>
      <c r="CE107" s="34" t="str">
        <f ca="1">+IF(OFFSET('Water Data'!$G$28,0,10*ROW('Water Data'!G101))="","",OFFSET('Water Data'!$G$28,0,10*ROW('Water Data'!G101)))</f>
        <v/>
      </c>
      <c r="CF107" s="34" t="str">
        <f ca="1">+IF(OFFSET('Water Data'!$G$29,0,10*ROW('Water Data'!G101))="","",OFFSET('Water Data'!$G$29,0,10*ROW('Water Data'!G101)))</f>
        <v/>
      </c>
      <c r="CG107" s="34" t="str">
        <f ca="1">+IF(OFFSET('Water Data'!$G$30,0,10*ROW('Water Data'!G101))="","",OFFSET('Water Data'!$G$30,0,10*ROW('Water Data'!G101)))</f>
        <v/>
      </c>
      <c r="CH107" s="34" t="str">
        <f ca="1">+IF(OFFSET('Water Data'!$H$28,0,10*ROW('Water Data'!H101))="","",OFFSET('Water Data'!$H$28,0,10*ROW('Water Data'!H101)))</f>
        <v/>
      </c>
      <c r="CI107" s="34" t="str">
        <f ca="1">+IF(OFFSET('Water Data'!$H$29,0,10*ROW('Water Data'!H101))="","",OFFSET('Water Data'!$H$29,0,10*ROW('Water Data'!H101)))</f>
        <v/>
      </c>
      <c r="CJ107" s="34" t="str">
        <f ca="1">+IF(OFFSET('Water Data'!$H$30,0,10*ROW('Water Data'!H101))="","",OFFSET('Water Data'!$H$30,0,10*ROW('Water Data'!H101)))</f>
        <v/>
      </c>
      <c r="CK107" s="34" t="str">
        <f ca="1">+IF(OFFSET('Sanitation Data'!$C$29,0,10*ROW('Sanitation Data'!C101))="","",OFFSET('Sanitation Data'!$C$29,0,10*ROW('Sanitation Data'!C101)))</f>
        <v/>
      </c>
      <c r="CL107" s="34" t="str">
        <f ca="1">+IF(OFFSET('Sanitation Data'!$C$30,0,10*ROW('Sanitation Data'!C101))="","",OFFSET('Sanitation Data'!$C$30,0,10*ROW('Sanitation Data'!C101)))</f>
        <v/>
      </c>
      <c r="CM107" s="34" t="str">
        <f ca="1">+IF(OFFSET('Sanitation Data'!$C$31,0,10*ROW('Sanitation Data'!C101))="","",OFFSET('Sanitation Data'!$C$31,0,10*ROW('Sanitation Data'!C101)))</f>
        <v/>
      </c>
      <c r="CN107" s="34" t="str">
        <f ca="1">+IF(OFFSET('Sanitation Data'!$C$32,0,10*ROW('Sanitation Data'!C101))="","",OFFSET('Sanitation Data'!$C$32,0,10*ROW('Sanitation Data'!C101)))</f>
        <v/>
      </c>
      <c r="CO107" s="34" t="str">
        <f ca="1">+IF(OFFSET('Sanitation Data'!$C$33,0,10*ROW('Sanitation Data'!C101))="","",OFFSET('Sanitation Data'!$C$33,0,10*ROW('Sanitation Data'!C101)))</f>
        <v/>
      </c>
      <c r="CP107" s="34" t="str">
        <f ca="1">+IF(OFFSET('Sanitation Data'!$D$29,0,10*ROW('Sanitation Data'!D101))="","",OFFSET('Sanitation Data'!$D$29,0,10*ROW('Sanitation Data'!D101)))</f>
        <v/>
      </c>
      <c r="CQ107" s="34" t="str">
        <f ca="1">+IF(OFFSET('Sanitation Data'!$D$30,0,10*ROW('Sanitation Data'!D101))="","",OFFSET('Sanitation Data'!$D$30,0,10*ROW('Sanitation Data'!D101)))</f>
        <v/>
      </c>
      <c r="CR107" s="34" t="str">
        <f ca="1">+IF(OFFSET('Sanitation Data'!$D$31,0,10*ROW('Sanitation Data'!D101))="","",OFFSET('Sanitation Data'!$D$31,0,10*ROW('Sanitation Data'!D101)))</f>
        <v/>
      </c>
      <c r="CS107" s="34" t="str">
        <f ca="1">+IF(OFFSET('Sanitation Data'!$D$32,0,10*ROW('Sanitation Data'!D101))="","",OFFSET('Sanitation Data'!$D$32,0,10*ROW('Sanitation Data'!D101)))</f>
        <v/>
      </c>
      <c r="CT107" s="34" t="str">
        <f ca="1">+IF(OFFSET('Sanitation Data'!$D$33,0,10*ROW('Sanitation Data'!D101))="","",OFFSET('Sanitation Data'!$D$33,0,10*ROW('Sanitation Data'!D101)))</f>
        <v/>
      </c>
      <c r="CU107" s="34" t="str">
        <f ca="1">+IF(OFFSET('Sanitation Data'!$E$29,0,10*ROW('Sanitation Data'!E101))="","",OFFSET('Sanitation Data'!$E$29,0,10*ROW('Sanitation Data'!E101)))</f>
        <v/>
      </c>
      <c r="CV107" s="34" t="str">
        <f ca="1">+IF(OFFSET('Sanitation Data'!$E$30,0,10*ROW('Sanitation Data'!E101))="","",OFFSET('Sanitation Data'!$E$30,0,10*ROW('Sanitation Data'!E101)))</f>
        <v/>
      </c>
      <c r="CW107" s="34" t="str">
        <f ca="1">+IF(OFFSET('Sanitation Data'!$E$31,0,10*ROW('Sanitation Data'!E101))="","",OFFSET('Sanitation Data'!$E$31,0,10*ROW('Sanitation Data'!E101)))</f>
        <v/>
      </c>
      <c r="CX107" s="34" t="str">
        <f ca="1">+IF(OFFSET('Sanitation Data'!$E$32,0,10*ROW('Sanitation Data'!E101))="","",OFFSET('Sanitation Data'!$E$32,0,10*ROW('Sanitation Data'!E101)))</f>
        <v/>
      </c>
      <c r="CY107" s="34" t="str">
        <f ca="1">+IF(OFFSET('Sanitation Data'!$E$33,0,10*ROW('Sanitation Data'!E101))="","",OFFSET('Sanitation Data'!$E$33,0,10*ROW('Sanitation Data'!E101)))</f>
        <v/>
      </c>
      <c r="CZ107" s="34" t="str">
        <f ca="1">+IF(OFFSET('Sanitation Data'!$F$29,0,10*ROW('Sanitation Data'!F101))="","",OFFSET('Sanitation Data'!$F$29,0,10*ROW('Sanitation Data'!F101)))</f>
        <v/>
      </c>
      <c r="DA107" s="34" t="str">
        <f ca="1">+IF(OFFSET('Sanitation Data'!$F$30,0,10*ROW('Sanitation Data'!F101))="","",OFFSET('Sanitation Data'!$F$30,0,10*ROW('Sanitation Data'!F101)))</f>
        <v/>
      </c>
      <c r="DB107" s="34" t="str">
        <f ca="1">+IF(OFFSET('Sanitation Data'!$F$31,0,10*ROW('Sanitation Data'!F101))="","",OFFSET('Sanitation Data'!$F$31,0,10*ROW('Sanitation Data'!F101)))</f>
        <v/>
      </c>
      <c r="DC107" s="34" t="str">
        <f ca="1">+IF(OFFSET('Sanitation Data'!$F$32,0,10*ROW('Sanitation Data'!F101))="","",OFFSET('Sanitation Data'!$F$32,0,10*ROW('Sanitation Data'!F101)))</f>
        <v/>
      </c>
      <c r="DD107" s="34" t="str">
        <f ca="1">+IF(OFFSET('Sanitation Data'!$F$33,0,10*ROW('Sanitation Data'!F101))="","",OFFSET('Sanitation Data'!$F$33,0,10*ROW('Sanitation Data'!F101)))</f>
        <v/>
      </c>
      <c r="DE107" s="34" t="str">
        <f ca="1">+IF(OFFSET('Sanitation Data'!$G$29,0,10*ROW('Sanitation Data'!G101))="","",OFFSET('Sanitation Data'!$G$29,0,10*ROW('Sanitation Data'!G101)))</f>
        <v/>
      </c>
      <c r="DF107" s="34" t="str">
        <f ca="1">+IF(OFFSET('Sanitation Data'!$G$30,0,10*ROW('Sanitation Data'!G101))="","",OFFSET('Sanitation Data'!$G$30,0,10*ROW('Sanitation Data'!G101)))</f>
        <v/>
      </c>
      <c r="DG107" s="34" t="str">
        <f ca="1">+IF(OFFSET('Sanitation Data'!$G$31,0,10*ROW('Sanitation Data'!G101))="","",OFFSET('Sanitation Data'!$G$31,0,10*ROW('Sanitation Data'!G101)))</f>
        <v/>
      </c>
      <c r="DH107" s="34" t="str">
        <f ca="1">+IF(OFFSET('Sanitation Data'!$G$32,0,10*ROW('Sanitation Data'!G101))="","",OFFSET('Sanitation Data'!$G$32,0,10*ROW('Sanitation Data'!G101)))</f>
        <v/>
      </c>
      <c r="DI107" s="34" t="str">
        <f ca="1">+IF(OFFSET('Sanitation Data'!$G$33,0,10*ROW('Sanitation Data'!G101))="","",OFFSET('Sanitation Data'!$G$33,0,10*ROW('Sanitation Data'!G101)))</f>
        <v/>
      </c>
      <c r="DJ107" s="34" t="str">
        <f ca="1">+IF(OFFSET('Sanitation Data'!$H$29,0,10*ROW('Sanitation Data'!H101))="","",OFFSET('Sanitation Data'!$H$29,0,10*ROW('Sanitation Data'!H101)))</f>
        <v/>
      </c>
      <c r="DK107" s="34" t="str">
        <f ca="1">+IF(OFFSET('Sanitation Data'!$H$30,0,10*ROW('Sanitation Data'!H101))="","",OFFSET('Sanitation Data'!$H$30,0,10*ROW('Sanitation Data'!H101)))</f>
        <v/>
      </c>
      <c r="DL107" s="34" t="str">
        <f ca="1">+IF(OFFSET('Sanitation Data'!$H$31,0,10*ROW('Sanitation Data'!H101))="","",OFFSET('Sanitation Data'!$H$31,0,10*ROW('Sanitation Data'!H101)))</f>
        <v/>
      </c>
      <c r="DM107" s="34" t="str">
        <f ca="1">+IF(OFFSET('Sanitation Data'!$H$32,0,10*ROW('Sanitation Data'!H101))="","",OFFSET('Sanitation Data'!$H$32,0,10*ROW('Sanitation Data'!H101)))</f>
        <v/>
      </c>
      <c r="DN107" s="34" t="str">
        <f ca="1">+IF(OFFSET('Sanitation Data'!$H$33,0,10*ROW('Sanitation Data'!H101))="","",OFFSET('Sanitation Data'!$H$33,0,10*ROW('Sanitation Data'!H101)))</f>
        <v/>
      </c>
      <c r="DO107" s="34" t="str">
        <f ca="1">+IF(OFFSET('Hygiene Data'!$C$12,0,10*ROW('Hygiene Data'!C101))="","",OFFSET('Hygiene Data'!$C$12,0,10*ROW('Hygiene Data'!C101)))</f>
        <v/>
      </c>
      <c r="DP107" s="34" t="str">
        <f ca="1">+IF(OFFSET('Hygiene Data'!$C$13,0,10*ROW('Hygiene Data'!C101))="","",OFFSET('Hygiene Data'!$C$13,0,10*ROW('Hygiene Data'!C101)))</f>
        <v/>
      </c>
      <c r="DQ107" s="34" t="str">
        <f ca="1">+IF(OFFSET('Hygiene Data'!$C$14,0,10*ROW('Hygiene Data'!C101))="","",OFFSET('Hygiene Data'!$C$14,0,10*ROW('Hygiene Data'!C101)))</f>
        <v/>
      </c>
      <c r="DR107" s="34" t="str">
        <f ca="1">+IF(OFFSET('Hygiene Data'!$D$12,0,10*ROW('Hygiene Data'!D101))="","",OFFSET('Hygiene Data'!$D$12,0,10*ROW('Hygiene Data'!D101)))</f>
        <v/>
      </c>
      <c r="DS107" s="34" t="str">
        <f ca="1">+IF(OFFSET('Hygiene Data'!$D$13,0,10*ROW('Hygiene Data'!D101))="","",OFFSET('Hygiene Data'!$D$13,0,10*ROW('Hygiene Data'!D101)))</f>
        <v/>
      </c>
      <c r="DT107" s="34" t="str">
        <f ca="1">+IF(OFFSET('Hygiene Data'!$D$14,0,10*ROW('Hygiene Data'!D101))="","",OFFSET('Hygiene Data'!$D$14,0,10*ROW('Hygiene Data'!D101)))</f>
        <v/>
      </c>
      <c r="DU107" s="34" t="str">
        <f ca="1">+IF(OFFSET('Hygiene Data'!$E$12,0,10*ROW('Hygiene Data'!E101))="","",OFFSET('Hygiene Data'!$E$12,0,10*ROW('Hygiene Data'!E101)))</f>
        <v/>
      </c>
      <c r="DV107" s="34" t="str">
        <f ca="1">+IF(OFFSET('Hygiene Data'!$E$13,0,10*ROW('Hygiene Data'!E101))="","",OFFSET('Hygiene Data'!$E$13,0,10*ROW('Hygiene Data'!E101)))</f>
        <v/>
      </c>
      <c r="DW107" s="34" t="str">
        <f ca="1">+IF(OFFSET('Hygiene Data'!$E$14,0,10*ROW('Hygiene Data'!E101))="","",OFFSET('Hygiene Data'!$E$14,0,10*ROW('Hygiene Data'!E101)))</f>
        <v/>
      </c>
      <c r="DX107" s="34" t="str">
        <f ca="1">+IF(OFFSET('Hygiene Data'!$F$12,0,10*ROW('Hygiene Data'!F101))="","",OFFSET('Hygiene Data'!$F$12,0,10*ROW('Hygiene Data'!F101)))</f>
        <v/>
      </c>
      <c r="DY107" s="34" t="str">
        <f ca="1">+IF(OFFSET('Hygiene Data'!$F$13,0,10*ROW('Hygiene Data'!F101))="","",OFFSET('Hygiene Data'!$F$13,0,10*ROW('Hygiene Data'!F101)))</f>
        <v/>
      </c>
      <c r="DZ107" s="34" t="str">
        <f ca="1">+IF(OFFSET('Hygiene Data'!$F$14,0,10*ROW('Hygiene Data'!F101))="","",OFFSET('Hygiene Data'!$F$14,0,10*ROW('Hygiene Data'!F101)))</f>
        <v/>
      </c>
      <c r="EA107" s="34" t="str">
        <f ca="1">+IF(OFFSET('Hygiene Data'!$G$12,0,10*ROW('Hygiene Data'!G101))="","",OFFSET('Hygiene Data'!$G$12,0,10*ROW('Hygiene Data'!G101)))</f>
        <v/>
      </c>
      <c r="EB107" s="34" t="str">
        <f ca="1">+IF(OFFSET('Hygiene Data'!$G$13,0,10*ROW('Hygiene Data'!G101))="","",OFFSET('Hygiene Data'!$G$13,0,10*ROW('Hygiene Data'!G101)))</f>
        <v/>
      </c>
      <c r="EC107" s="34" t="str">
        <f ca="1">+IF(OFFSET('Hygiene Data'!$G$14,0,10*ROW('Hygiene Data'!G101))="","",OFFSET('Hygiene Data'!$G$14,0,10*ROW('Hygiene Data'!G101)))</f>
        <v/>
      </c>
      <c r="ED107" s="34" t="str">
        <f ca="1">+IF(OFFSET('Hygiene Data'!$H$12,0,10*ROW('Hygiene Data'!H101))="","",OFFSET('Hygiene Data'!$H$12,0,10*ROW('Hygiene Data'!H101)))</f>
        <v/>
      </c>
      <c r="EE107" s="34" t="str">
        <f ca="1">+IF(OFFSET('Hygiene Data'!$H$13,0,10*ROW('Hygiene Data'!H101))="","",OFFSET('Hygiene Data'!$H$13,0,10*ROW('Hygiene Data'!H101)))</f>
        <v/>
      </c>
      <c r="EF107" s="34" t="str">
        <f ca="1">+IF(OFFSET('Hygiene Data'!$H$14,0,10*ROW('Hygiene Data'!H101))="","",OFFSET('Hygiene Data'!$H$14,0,10*ROW('Hygiene Data'!H101)))</f>
        <v/>
      </c>
    </row>
    <row r="108" spans="1:136" x14ac:dyDescent="0.25">
      <c r="A108" s="57" t="str">
        <f ca="1">+IF(OFFSET('Water Data'!$B$1,0,10*ROW('Water Data'!B105))="","",OFFSET('Water Data'!$B$1,0,10*ROW('Water Data'!B105)))</f>
        <v/>
      </c>
      <c r="B108" s="57" t="str">
        <f ca="1">+IF(OFFSET('Water Data'!$A$3,0,10*ROW('Water Data'!A105))="","",OFFSET('Water Data'!$A$3,0,10*ROW('Water Data'!A105)))</f>
        <v/>
      </c>
      <c r="C108" s="57" t="str">
        <f ca="1">+IF(OFFSET('Water Data'!$C$3,0,10*ROW('Water Data'!C105))="","",OFFSET('Water Data'!$C$3,0,10*ROW('Water Data'!C105)))</f>
        <v/>
      </c>
      <c r="D108" s="248" t="e">
        <f ca="1">+IF(AND(ISNUMBER(OFFSET('Water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8" t="e">
        <f ca="1">+IF(AND(ISNUMBER(OFFSET('Water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8" t="e">
        <f ca="1">+IF(AND(ISNUMBER(OFFSET('Water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8" t="e">
        <f ca="1">+IF(AND(ISNUMBER(OFFSET('Water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8" t="e">
        <f ca="1">+IF(AND(ISNUMBER(OFFSET('Water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8" t="e">
        <f ca="1">+IF(AND(ISNUMBER(OFFSET('Water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8" t="e">
        <f ca="1">+IF(AND(ISNUMBER(OFFSET('Water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8" t="e">
        <f ca="1">+IF(AND(ISNUMBER(OFFSET('Water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8" t="e">
        <f ca="1">+IF(AND(ISNUMBER(OFFSET('Water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8" t="e">
        <f ca="1">+IF(AND(ISNUMBER(OFFSET('Water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8" t="e">
        <f ca="1">+IF(AND(ISNUMBER(OFFSET('Water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8" t="e">
        <f ca="1">+IF(AND(ISNUMBER(OFFSET('Water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8" t="e">
        <f ca="1">+IF(AND(ISNUMBER(OFFSET('Water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8" t="e">
        <f ca="1">+IF(AND(ISNUMBER(OFFSET('Water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8" t="e">
        <f ca="1">+IF(AND(ISNUMBER(OFFSET('Water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8" t="e">
        <f ca="1">+IF(AND(ISNUMBER(OFFSET('Water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8" t="e">
        <f ca="1">+IF(AND(ISNUMBER(OFFSET('Water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8" t="e">
        <f ca="1">+IF(AND(ISNUMBER(OFFSET('Water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9" t="e">
        <f ca="1">+IF(AND(ISNUMBER(OFFSET('Sanitation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9" t="e">
        <f ca="1">+IF(AND(ISNUMBER(OFFSET('Sanitation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9" t="e">
        <f ca="1">+IF(AND(ISNUMBER(OFFSET('Sanitation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9" t="e">
        <f ca="1">+IF(AND(ISNUMBER(OFFSET('Sanitation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9" t="e">
        <f ca="1">+IF(AND(ISNUMBER(OFFSET('Sanitation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9" t="e">
        <f ca="1">+IF(AND(ISNUMBER(OFFSET('Sanitation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9" t="e">
        <f ca="1">+IF(AND(ISNUMBER(OFFSET('Sanitation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9" t="e">
        <f ca="1">+IF(AND(ISNUMBER(OFFSET('Sanitation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9" t="e">
        <f ca="1">+IF(AND(ISNUMBER(OFFSET('Sanitation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9" t="e">
        <f ca="1">+IF(AND(ISNUMBER(OFFSET('Sanitation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9" t="e">
        <f ca="1">+IF(AND(ISNUMBER(OFFSET('Sanitation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9" t="e">
        <f ca="1">+IF(AND(ISNUMBER(OFFSET('Sanitation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9" t="e">
        <f ca="1">+IF(AND(ISNUMBER(OFFSET('Sanitation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9" t="e">
        <f ca="1">+IF(AND(ISNUMBER(OFFSET('Sanitation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9" t="e">
        <f ca="1">+IF(AND(ISNUMBER(OFFSET('Sanitation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9" t="e">
        <f ca="1">+IF(AND(ISNUMBER(OFFSET('Sanitation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9" t="e">
        <f ca="1">+IF(AND(ISNUMBER(OFFSET('Sanitation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9" t="e">
        <f ca="1">+IF(AND(ISNUMBER(OFFSET('Sanitation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9" t="e">
        <f ca="1">+IF(AND(ISNUMBER(OFFSET('Sanitation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9" t="e">
        <f ca="1">+IF(AND(ISNUMBER(OFFSET('Sanitation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9" t="e">
        <f ca="1">+IF(AND(ISNUMBER(OFFSET('Sanitation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9" t="e">
        <f ca="1">+IF(AND(ISNUMBER(OFFSET('Sanitation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9" t="e">
        <f ca="1">+IF(AND(ISNUMBER(OFFSET('Sanitation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9" t="e">
        <f ca="1">+IF(AND(ISNUMBER(OFFSET('Sanitation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9" t="e">
        <f ca="1">+IF(AND(ISNUMBER(OFFSET('Sanitation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9" t="e">
        <f ca="1">+IF(AND(ISNUMBER(OFFSET('Sanitation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9" t="e">
        <f ca="1">+IF(AND(ISNUMBER(OFFSET('Sanitation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9" t="e">
        <f ca="1">+IF(AND(ISNUMBER(OFFSET('Sanitation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9" t="e">
        <f ca="1">+IF(AND(ISNUMBER(OFFSET('Sanitation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9" t="e">
        <f ca="1">+IF(AND(ISNUMBER(OFFSET('Sanitation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0" t="e">
        <f ca="1">+IF(AND(ISNUMBER(OFFSET('Hygiene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0" t="e">
        <f ca="1">+IF(AND(ISNUMBER(OFFSET('Hygiene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0" t="e">
        <f ca="1">+IF(AND(ISNUMBER(OFFSET('Hygiene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0" t="e">
        <f ca="1">+IF(AND(ISNUMBER(OFFSET('Hygiene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0" t="e">
        <f ca="1">+IF(AND(ISNUMBER(OFFSET('Hygiene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0" t="e">
        <f ca="1">+IF(AND(ISNUMBER(OFFSET('Hygiene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0" t="e">
        <f ca="1">+IF(AND(ISNUMBER(OFFSET('Hygiene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0" t="e">
        <f ca="1">+IF(AND(ISNUMBER(OFFSET('Hygiene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0" t="e">
        <f ca="1">+IF(AND(ISNUMBER(OFFSET('Hygiene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0" t="e">
        <f ca="1">+IF(AND(ISNUMBER(OFFSET('Hygiene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0" t="e">
        <f ca="1">+IF(AND(ISNUMBER(OFFSET('Hygiene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0" t="e">
        <f ca="1">+IF(AND(ISNUMBER(OFFSET('Hygiene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0" t="e">
        <f ca="1">+IF(AND(ISNUMBER(OFFSET('Hygiene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0" t="e">
        <f ca="1">+IF(AND(ISNUMBER(OFFSET('Hygiene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0" t="e">
        <f ca="1">+IF(AND(ISNUMBER(OFFSET('Hygiene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0" t="e">
        <f ca="1">+IF(AND(ISNUMBER(OFFSET('Hygiene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0" t="e">
        <f ca="1">+IF(AND(ISNUMBER(OFFSET('Hygiene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0" t="e">
        <f ca="1">+IF(AND(ISNUMBER(OFFSET('Hygiene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1">+IF(OFFSET('Water Data'!$C$28,0,10*ROW('Water Data'!C102))="","",OFFSET('Water Data'!$C$28,0,10*ROW('Water Data'!C102)))</f>
        <v/>
      </c>
      <c r="BT108" s="34" t="str">
        <f ca="1">+IF(OFFSET('Water Data'!$C$29,0,10*ROW('Water Data'!C102))="","",OFFSET('Water Data'!$C$29,0,10*ROW('Water Data'!C102)))</f>
        <v/>
      </c>
      <c r="BU108" s="34" t="str">
        <f ca="1">+IF(OFFSET('Water Data'!$C$30,0,10*ROW('Water Data'!C102))="","",OFFSET('Water Data'!$C$30,0,10*ROW('Water Data'!C102)))</f>
        <v/>
      </c>
      <c r="BV108" s="34" t="str">
        <f ca="1">+IF(OFFSET('Water Data'!$D$28,0,10*ROW('Water Data'!D102))="","",OFFSET('Water Data'!$D$28,0,10*ROW('Water Data'!D102)))</f>
        <v/>
      </c>
      <c r="BW108" s="34" t="str">
        <f ca="1">+IF(OFFSET('Water Data'!$D$29,0,10*ROW('Water Data'!D102))="","",OFFSET('Water Data'!$D$29,0,10*ROW('Water Data'!D102)))</f>
        <v/>
      </c>
      <c r="BX108" s="34" t="str">
        <f ca="1">+IF(OFFSET('Water Data'!$D$30,0,10*ROW('Water Data'!D102))="","",OFFSET('Water Data'!$D$30,0,10*ROW('Water Data'!D102)))</f>
        <v/>
      </c>
      <c r="BY108" s="34" t="str">
        <f ca="1">+IF(OFFSET('Water Data'!$E$28,0,10*ROW('Water Data'!E102))="","",OFFSET('Water Data'!$E$28,0,10*ROW('Water Data'!E102)))</f>
        <v/>
      </c>
      <c r="BZ108" s="34" t="str">
        <f ca="1">+IF(OFFSET('Water Data'!$E$29,0,10*ROW('Water Data'!E102))="","",OFFSET('Water Data'!$E$29,0,10*ROW('Water Data'!E102)))</f>
        <v/>
      </c>
      <c r="CA108" s="34" t="str">
        <f ca="1">+IF(OFFSET('Water Data'!$E$30,0,10*ROW('Water Data'!E102))="","",OFFSET('Water Data'!$E$30,0,10*ROW('Water Data'!E102)))</f>
        <v/>
      </c>
      <c r="CB108" s="34" t="str">
        <f ca="1">+IF(OFFSET('Water Data'!$F$28,0,10*ROW('Water Data'!F102))="","",OFFSET('Water Data'!$F$28,0,10*ROW('Water Data'!F102)))</f>
        <v/>
      </c>
      <c r="CC108" s="34" t="str">
        <f ca="1">+IF(OFFSET('Water Data'!$F$29,0,10*ROW('Water Data'!F102))="","",OFFSET('Water Data'!$F$29,0,10*ROW('Water Data'!F102)))</f>
        <v/>
      </c>
      <c r="CD108" s="34" t="str">
        <f ca="1">+IF(OFFSET('Water Data'!$F$30,0,10*ROW('Water Data'!F102))="","",OFFSET('Water Data'!$F$30,0,10*ROW('Water Data'!F102)))</f>
        <v/>
      </c>
      <c r="CE108" s="34" t="str">
        <f ca="1">+IF(OFFSET('Water Data'!$G$28,0,10*ROW('Water Data'!G102))="","",OFFSET('Water Data'!$G$28,0,10*ROW('Water Data'!G102)))</f>
        <v/>
      </c>
      <c r="CF108" s="34" t="str">
        <f ca="1">+IF(OFFSET('Water Data'!$G$29,0,10*ROW('Water Data'!G102))="","",OFFSET('Water Data'!$G$29,0,10*ROW('Water Data'!G102)))</f>
        <v/>
      </c>
      <c r="CG108" s="34" t="str">
        <f ca="1">+IF(OFFSET('Water Data'!$G$30,0,10*ROW('Water Data'!G102))="","",OFFSET('Water Data'!$G$30,0,10*ROW('Water Data'!G102)))</f>
        <v/>
      </c>
      <c r="CH108" s="34" t="str">
        <f ca="1">+IF(OFFSET('Water Data'!$H$28,0,10*ROW('Water Data'!H102))="","",OFFSET('Water Data'!$H$28,0,10*ROW('Water Data'!H102)))</f>
        <v/>
      </c>
      <c r="CI108" s="34" t="str">
        <f ca="1">+IF(OFFSET('Water Data'!$H$29,0,10*ROW('Water Data'!H102))="","",OFFSET('Water Data'!$H$29,0,10*ROW('Water Data'!H102)))</f>
        <v/>
      </c>
      <c r="CJ108" s="34" t="str">
        <f ca="1">+IF(OFFSET('Water Data'!$H$30,0,10*ROW('Water Data'!H102))="","",OFFSET('Water Data'!$H$30,0,10*ROW('Water Data'!H102)))</f>
        <v/>
      </c>
      <c r="CK108" s="34" t="str">
        <f ca="1">+IF(OFFSET('Sanitation Data'!$C$29,0,10*ROW('Sanitation Data'!C102))="","",OFFSET('Sanitation Data'!$C$29,0,10*ROW('Sanitation Data'!C102)))</f>
        <v/>
      </c>
      <c r="CL108" s="34" t="str">
        <f ca="1">+IF(OFFSET('Sanitation Data'!$C$30,0,10*ROW('Sanitation Data'!C102))="","",OFFSET('Sanitation Data'!$C$30,0,10*ROW('Sanitation Data'!C102)))</f>
        <v/>
      </c>
      <c r="CM108" s="34" t="str">
        <f ca="1">+IF(OFFSET('Sanitation Data'!$C$31,0,10*ROW('Sanitation Data'!C102))="","",OFFSET('Sanitation Data'!$C$31,0,10*ROW('Sanitation Data'!C102)))</f>
        <v/>
      </c>
      <c r="CN108" s="34" t="str">
        <f ca="1">+IF(OFFSET('Sanitation Data'!$C$32,0,10*ROW('Sanitation Data'!C102))="","",OFFSET('Sanitation Data'!$C$32,0,10*ROW('Sanitation Data'!C102)))</f>
        <v/>
      </c>
      <c r="CO108" s="34" t="str">
        <f ca="1">+IF(OFFSET('Sanitation Data'!$C$33,0,10*ROW('Sanitation Data'!C102))="","",OFFSET('Sanitation Data'!$C$33,0,10*ROW('Sanitation Data'!C102)))</f>
        <v/>
      </c>
      <c r="CP108" s="34" t="str">
        <f ca="1">+IF(OFFSET('Sanitation Data'!$D$29,0,10*ROW('Sanitation Data'!D102))="","",OFFSET('Sanitation Data'!$D$29,0,10*ROW('Sanitation Data'!D102)))</f>
        <v/>
      </c>
      <c r="CQ108" s="34" t="str">
        <f ca="1">+IF(OFFSET('Sanitation Data'!$D$30,0,10*ROW('Sanitation Data'!D102))="","",OFFSET('Sanitation Data'!$D$30,0,10*ROW('Sanitation Data'!D102)))</f>
        <v/>
      </c>
      <c r="CR108" s="34" t="str">
        <f ca="1">+IF(OFFSET('Sanitation Data'!$D$31,0,10*ROW('Sanitation Data'!D102))="","",OFFSET('Sanitation Data'!$D$31,0,10*ROW('Sanitation Data'!D102)))</f>
        <v/>
      </c>
      <c r="CS108" s="34" t="str">
        <f ca="1">+IF(OFFSET('Sanitation Data'!$D$32,0,10*ROW('Sanitation Data'!D102))="","",OFFSET('Sanitation Data'!$D$32,0,10*ROW('Sanitation Data'!D102)))</f>
        <v/>
      </c>
      <c r="CT108" s="34" t="str">
        <f ca="1">+IF(OFFSET('Sanitation Data'!$D$33,0,10*ROW('Sanitation Data'!D102))="","",OFFSET('Sanitation Data'!$D$33,0,10*ROW('Sanitation Data'!D102)))</f>
        <v/>
      </c>
      <c r="CU108" s="34" t="str">
        <f ca="1">+IF(OFFSET('Sanitation Data'!$E$29,0,10*ROW('Sanitation Data'!E102))="","",OFFSET('Sanitation Data'!$E$29,0,10*ROW('Sanitation Data'!E102)))</f>
        <v/>
      </c>
      <c r="CV108" s="34" t="str">
        <f ca="1">+IF(OFFSET('Sanitation Data'!$E$30,0,10*ROW('Sanitation Data'!E102))="","",OFFSET('Sanitation Data'!$E$30,0,10*ROW('Sanitation Data'!E102)))</f>
        <v/>
      </c>
      <c r="CW108" s="34" t="str">
        <f ca="1">+IF(OFFSET('Sanitation Data'!$E$31,0,10*ROW('Sanitation Data'!E102))="","",OFFSET('Sanitation Data'!$E$31,0,10*ROW('Sanitation Data'!E102)))</f>
        <v/>
      </c>
      <c r="CX108" s="34" t="str">
        <f ca="1">+IF(OFFSET('Sanitation Data'!$E$32,0,10*ROW('Sanitation Data'!E102))="","",OFFSET('Sanitation Data'!$E$32,0,10*ROW('Sanitation Data'!E102)))</f>
        <v/>
      </c>
      <c r="CY108" s="34" t="str">
        <f ca="1">+IF(OFFSET('Sanitation Data'!$E$33,0,10*ROW('Sanitation Data'!E102))="","",OFFSET('Sanitation Data'!$E$33,0,10*ROW('Sanitation Data'!E102)))</f>
        <v/>
      </c>
      <c r="CZ108" s="34" t="str">
        <f ca="1">+IF(OFFSET('Sanitation Data'!$F$29,0,10*ROW('Sanitation Data'!F102))="","",OFFSET('Sanitation Data'!$F$29,0,10*ROW('Sanitation Data'!F102)))</f>
        <v/>
      </c>
      <c r="DA108" s="34" t="str">
        <f ca="1">+IF(OFFSET('Sanitation Data'!$F$30,0,10*ROW('Sanitation Data'!F102))="","",OFFSET('Sanitation Data'!$F$30,0,10*ROW('Sanitation Data'!F102)))</f>
        <v/>
      </c>
      <c r="DB108" s="34" t="str">
        <f ca="1">+IF(OFFSET('Sanitation Data'!$F$31,0,10*ROW('Sanitation Data'!F102))="","",OFFSET('Sanitation Data'!$F$31,0,10*ROW('Sanitation Data'!F102)))</f>
        <v/>
      </c>
      <c r="DC108" s="34" t="str">
        <f ca="1">+IF(OFFSET('Sanitation Data'!$F$32,0,10*ROW('Sanitation Data'!F102))="","",OFFSET('Sanitation Data'!$F$32,0,10*ROW('Sanitation Data'!F102)))</f>
        <v/>
      </c>
      <c r="DD108" s="34" t="str">
        <f ca="1">+IF(OFFSET('Sanitation Data'!$F$33,0,10*ROW('Sanitation Data'!F102))="","",OFFSET('Sanitation Data'!$F$33,0,10*ROW('Sanitation Data'!F102)))</f>
        <v/>
      </c>
      <c r="DE108" s="34" t="str">
        <f ca="1">+IF(OFFSET('Sanitation Data'!$G$29,0,10*ROW('Sanitation Data'!G102))="","",OFFSET('Sanitation Data'!$G$29,0,10*ROW('Sanitation Data'!G102)))</f>
        <v/>
      </c>
      <c r="DF108" s="34" t="str">
        <f ca="1">+IF(OFFSET('Sanitation Data'!$G$30,0,10*ROW('Sanitation Data'!G102))="","",OFFSET('Sanitation Data'!$G$30,0,10*ROW('Sanitation Data'!G102)))</f>
        <v/>
      </c>
      <c r="DG108" s="34" t="str">
        <f ca="1">+IF(OFFSET('Sanitation Data'!$G$31,0,10*ROW('Sanitation Data'!G102))="","",OFFSET('Sanitation Data'!$G$31,0,10*ROW('Sanitation Data'!G102)))</f>
        <v/>
      </c>
      <c r="DH108" s="34" t="str">
        <f ca="1">+IF(OFFSET('Sanitation Data'!$G$32,0,10*ROW('Sanitation Data'!G102))="","",OFFSET('Sanitation Data'!$G$32,0,10*ROW('Sanitation Data'!G102)))</f>
        <v/>
      </c>
      <c r="DI108" s="34" t="str">
        <f ca="1">+IF(OFFSET('Sanitation Data'!$G$33,0,10*ROW('Sanitation Data'!G102))="","",OFFSET('Sanitation Data'!$G$33,0,10*ROW('Sanitation Data'!G102)))</f>
        <v/>
      </c>
      <c r="DJ108" s="34" t="str">
        <f ca="1">+IF(OFFSET('Sanitation Data'!$H$29,0,10*ROW('Sanitation Data'!H102))="","",OFFSET('Sanitation Data'!$H$29,0,10*ROW('Sanitation Data'!H102)))</f>
        <v/>
      </c>
      <c r="DK108" s="34" t="str">
        <f ca="1">+IF(OFFSET('Sanitation Data'!$H$30,0,10*ROW('Sanitation Data'!H102))="","",OFFSET('Sanitation Data'!$H$30,0,10*ROW('Sanitation Data'!H102)))</f>
        <v/>
      </c>
      <c r="DL108" s="34" t="str">
        <f ca="1">+IF(OFFSET('Sanitation Data'!$H$31,0,10*ROW('Sanitation Data'!H102))="","",OFFSET('Sanitation Data'!$H$31,0,10*ROW('Sanitation Data'!H102)))</f>
        <v/>
      </c>
      <c r="DM108" s="34" t="str">
        <f ca="1">+IF(OFFSET('Sanitation Data'!$H$32,0,10*ROW('Sanitation Data'!H102))="","",OFFSET('Sanitation Data'!$H$32,0,10*ROW('Sanitation Data'!H102)))</f>
        <v/>
      </c>
      <c r="DN108" s="34" t="str">
        <f ca="1">+IF(OFFSET('Sanitation Data'!$H$33,0,10*ROW('Sanitation Data'!H102))="","",OFFSET('Sanitation Data'!$H$33,0,10*ROW('Sanitation Data'!H102)))</f>
        <v/>
      </c>
      <c r="DO108" s="34" t="str">
        <f ca="1">+IF(OFFSET('Hygiene Data'!$C$12,0,10*ROW('Hygiene Data'!C102))="","",OFFSET('Hygiene Data'!$C$12,0,10*ROW('Hygiene Data'!C102)))</f>
        <v/>
      </c>
      <c r="DP108" s="34" t="str">
        <f ca="1">+IF(OFFSET('Hygiene Data'!$C$13,0,10*ROW('Hygiene Data'!C102))="","",OFFSET('Hygiene Data'!$C$13,0,10*ROW('Hygiene Data'!C102)))</f>
        <v/>
      </c>
      <c r="DQ108" s="34" t="str">
        <f ca="1">+IF(OFFSET('Hygiene Data'!$C$14,0,10*ROW('Hygiene Data'!C102))="","",OFFSET('Hygiene Data'!$C$14,0,10*ROW('Hygiene Data'!C102)))</f>
        <v/>
      </c>
      <c r="DR108" s="34" t="str">
        <f ca="1">+IF(OFFSET('Hygiene Data'!$D$12,0,10*ROW('Hygiene Data'!D102))="","",OFFSET('Hygiene Data'!$D$12,0,10*ROW('Hygiene Data'!D102)))</f>
        <v/>
      </c>
      <c r="DS108" s="34" t="str">
        <f ca="1">+IF(OFFSET('Hygiene Data'!$D$13,0,10*ROW('Hygiene Data'!D102))="","",OFFSET('Hygiene Data'!$D$13,0,10*ROW('Hygiene Data'!D102)))</f>
        <v/>
      </c>
      <c r="DT108" s="34" t="str">
        <f ca="1">+IF(OFFSET('Hygiene Data'!$D$14,0,10*ROW('Hygiene Data'!D102))="","",OFFSET('Hygiene Data'!$D$14,0,10*ROW('Hygiene Data'!D102)))</f>
        <v/>
      </c>
      <c r="DU108" s="34" t="str">
        <f ca="1">+IF(OFFSET('Hygiene Data'!$E$12,0,10*ROW('Hygiene Data'!E102))="","",OFFSET('Hygiene Data'!$E$12,0,10*ROW('Hygiene Data'!E102)))</f>
        <v/>
      </c>
      <c r="DV108" s="34" t="str">
        <f ca="1">+IF(OFFSET('Hygiene Data'!$E$13,0,10*ROW('Hygiene Data'!E102))="","",OFFSET('Hygiene Data'!$E$13,0,10*ROW('Hygiene Data'!E102)))</f>
        <v/>
      </c>
      <c r="DW108" s="34" t="str">
        <f ca="1">+IF(OFFSET('Hygiene Data'!$E$14,0,10*ROW('Hygiene Data'!E102))="","",OFFSET('Hygiene Data'!$E$14,0,10*ROW('Hygiene Data'!E102)))</f>
        <v/>
      </c>
      <c r="DX108" s="34" t="str">
        <f ca="1">+IF(OFFSET('Hygiene Data'!$F$12,0,10*ROW('Hygiene Data'!F102))="","",OFFSET('Hygiene Data'!$F$12,0,10*ROW('Hygiene Data'!F102)))</f>
        <v/>
      </c>
      <c r="DY108" s="34" t="str">
        <f ca="1">+IF(OFFSET('Hygiene Data'!$F$13,0,10*ROW('Hygiene Data'!F102))="","",OFFSET('Hygiene Data'!$F$13,0,10*ROW('Hygiene Data'!F102)))</f>
        <v/>
      </c>
      <c r="DZ108" s="34" t="str">
        <f ca="1">+IF(OFFSET('Hygiene Data'!$F$14,0,10*ROW('Hygiene Data'!F102))="","",OFFSET('Hygiene Data'!$F$14,0,10*ROW('Hygiene Data'!F102)))</f>
        <v/>
      </c>
      <c r="EA108" s="34" t="str">
        <f ca="1">+IF(OFFSET('Hygiene Data'!$G$12,0,10*ROW('Hygiene Data'!G102))="","",OFFSET('Hygiene Data'!$G$12,0,10*ROW('Hygiene Data'!G102)))</f>
        <v/>
      </c>
      <c r="EB108" s="34" t="str">
        <f ca="1">+IF(OFFSET('Hygiene Data'!$G$13,0,10*ROW('Hygiene Data'!G102))="","",OFFSET('Hygiene Data'!$G$13,0,10*ROW('Hygiene Data'!G102)))</f>
        <v/>
      </c>
      <c r="EC108" s="34" t="str">
        <f ca="1">+IF(OFFSET('Hygiene Data'!$G$14,0,10*ROW('Hygiene Data'!G102))="","",OFFSET('Hygiene Data'!$G$14,0,10*ROW('Hygiene Data'!G102)))</f>
        <v/>
      </c>
      <c r="ED108" s="34" t="str">
        <f ca="1">+IF(OFFSET('Hygiene Data'!$H$12,0,10*ROW('Hygiene Data'!H102))="","",OFFSET('Hygiene Data'!$H$12,0,10*ROW('Hygiene Data'!H102)))</f>
        <v/>
      </c>
      <c r="EE108" s="34" t="str">
        <f ca="1">+IF(OFFSET('Hygiene Data'!$H$13,0,10*ROW('Hygiene Data'!H102))="","",OFFSET('Hygiene Data'!$H$13,0,10*ROW('Hygiene Data'!H102)))</f>
        <v/>
      </c>
      <c r="EF108" s="34" t="str">
        <f ca="1">+IF(OFFSET('Hygiene Data'!$H$14,0,10*ROW('Hygiene Data'!H102))="","",OFFSET('Hygiene Data'!$H$14,0,10*ROW('Hygiene Data'!H102)))</f>
        <v/>
      </c>
    </row>
    <row r="109" spans="1:136" x14ac:dyDescent="0.25">
      <c r="A109" s="57" t="str">
        <f ca="1">+IF(OFFSET('Water Data'!$B$1,0,10*ROW('Water Data'!B106))="","",OFFSET('Water Data'!$B$1,0,10*ROW('Water Data'!B106)))</f>
        <v/>
      </c>
      <c r="B109" s="57" t="str">
        <f ca="1">+IF(OFFSET('Water Data'!$A$3,0,10*ROW('Water Data'!A106))="","",OFFSET('Water Data'!$A$3,0,10*ROW('Water Data'!A106)))</f>
        <v/>
      </c>
      <c r="C109" s="57" t="str">
        <f ca="1">+IF(OFFSET('Water Data'!$C$3,0,10*ROW('Water Data'!C106))="","",OFFSET('Water Data'!$C$3,0,10*ROW('Water Data'!C106)))</f>
        <v/>
      </c>
      <c r="D109" s="248" t="e">
        <f ca="1">+IF(AND(ISNUMBER(OFFSET('Water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8" t="e">
        <f ca="1">+IF(AND(ISNUMBER(OFFSET('Water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8" t="e">
        <f ca="1">+IF(AND(ISNUMBER(OFFSET('Water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8" t="e">
        <f ca="1">+IF(AND(ISNUMBER(OFFSET('Water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8" t="e">
        <f ca="1">+IF(AND(ISNUMBER(OFFSET('Water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8" t="e">
        <f ca="1">+IF(AND(ISNUMBER(OFFSET('Water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8" t="e">
        <f ca="1">+IF(AND(ISNUMBER(OFFSET('Water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8" t="e">
        <f ca="1">+IF(AND(ISNUMBER(OFFSET('Water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8" t="e">
        <f ca="1">+IF(AND(ISNUMBER(OFFSET('Water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8" t="e">
        <f ca="1">+IF(AND(ISNUMBER(OFFSET('Water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8" t="e">
        <f ca="1">+IF(AND(ISNUMBER(OFFSET('Water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8" t="e">
        <f ca="1">+IF(AND(ISNUMBER(OFFSET('Water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8" t="e">
        <f ca="1">+IF(AND(ISNUMBER(OFFSET('Water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8" t="e">
        <f ca="1">+IF(AND(ISNUMBER(OFFSET('Water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8" t="e">
        <f ca="1">+IF(AND(ISNUMBER(OFFSET('Water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8" t="e">
        <f ca="1">+IF(AND(ISNUMBER(OFFSET('Water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8" t="e">
        <f ca="1">+IF(AND(ISNUMBER(OFFSET('Water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8" t="e">
        <f ca="1">+IF(AND(ISNUMBER(OFFSET('Water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9" t="e">
        <f ca="1">+IF(AND(ISNUMBER(OFFSET('Sanitation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9" t="e">
        <f ca="1">+IF(AND(ISNUMBER(OFFSET('Sanitation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9" t="e">
        <f ca="1">+IF(AND(ISNUMBER(OFFSET('Sanitation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9" t="e">
        <f ca="1">+IF(AND(ISNUMBER(OFFSET('Sanitation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9" t="e">
        <f ca="1">+IF(AND(ISNUMBER(OFFSET('Sanitation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9" t="e">
        <f ca="1">+IF(AND(ISNUMBER(OFFSET('Sanitation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9" t="e">
        <f ca="1">+IF(AND(ISNUMBER(OFFSET('Sanitation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9" t="e">
        <f ca="1">+IF(AND(ISNUMBER(OFFSET('Sanitation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9" t="e">
        <f ca="1">+IF(AND(ISNUMBER(OFFSET('Sanitation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9" t="e">
        <f ca="1">+IF(AND(ISNUMBER(OFFSET('Sanitation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9" t="e">
        <f ca="1">+IF(AND(ISNUMBER(OFFSET('Sanitation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9" t="e">
        <f ca="1">+IF(AND(ISNUMBER(OFFSET('Sanitation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9" t="e">
        <f ca="1">+IF(AND(ISNUMBER(OFFSET('Sanitation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9" t="e">
        <f ca="1">+IF(AND(ISNUMBER(OFFSET('Sanitation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9" t="e">
        <f ca="1">+IF(AND(ISNUMBER(OFFSET('Sanitation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9" t="e">
        <f ca="1">+IF(AND(ISNUMBER(OFFSET('Sanitation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9" t="e">
        <f ca="1">+IF(AND(ISNUMBER(OFFSET('Sanitation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9" t="e">
        <f ca="1">+IF(AND(ISNUMBER(OFFSET('Sanitation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9" t="e">
        <f ca="1">+IF(AND(ISNUMBER(OFFSET('Sanitation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9" t="e">
        <f ca="1">+IF(AND(ISNUMBER(OFFSET('Sanitation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9" t="e">
        <f ca="1">+IF(AND(ISNUMBER(OFFSET('Sanitation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9" t="e">
        <f ca="1">+IF(AND(ISNUMBER(OFFSET('Sanitation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9" t="e">
        <f ca="1">+IF(AND(ISNUMBER(OFFSET('Sanitation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9" t="e">
        <f ca="1">+IF(AND(ISNUMBER(OFFSET('Sanitation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9" t="e">
        <f ca="1">+IF(AND(ISNUMBER(OFFSET('Sanitation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9" t="e">
        <f ca="1">+IF(AND(ISNUMBER(OFFSET('Sanitation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9" t="e">
        <f ca="1">+IF(AND(ISNUMBER(OFFSET('Sanitation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9" t="e">
        <f ca="1">+IF(AND(ISNUMBER(OFFSET('Sanitation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9" t="e">
        <f ca="1">+IF(AND(ISNUMBER(OFFSET('Sanitation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9" t="e">
        <f ca="1">+IF(AND(ISNUMBER(OFFSET('Sanitation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0" t="e">
        <f ca="1">+IF(AND(ISNUMBER(OFFSET('Hygiene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0" t="e">
        <f ca="1">+IF(AND(ISNUMBER(OFFSET('Hygiene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0" t="e">
        <f ca="1">+IF(AND(ISNUMBER(OFFSET('Hygiene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0" t="e">
        <f ca="1">+IF(AND(ISNUMBER(OFFSET('Hygiene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0" t="e">
        <f ca="1">+IF(AND(ISNUMBER(OFFSET('Hygiene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0" t="e">
        <f ca="1">+IF(AND(ISNUMBER(OFFSET('Hygiene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0" t="e">
        <f ca="1">+IF(AND(ISNUMBER(OFFSET('Hygiene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0" t="e">
        <f ca="1">+IF(AND(ISNUMBER(OFFSET('Hygiene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0" t="e">
        <f ca="1">+IF(AND(ISNUMBER(OFFSET('Hygiene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0" t="e">
        <f ca="1">+IF(AND(ISNUMBER(OFFSET('Hygiene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0" t="e">
        <f ca="1">+IF(AND(ISNUMBER(OFFSET('Hygiene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0" t="e">
        <f ca="1">+IF(AND(ISNUMBER(OFFSET('Hygiene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0" t="e">
        <f ca="1">+IF(AND(ISNUMBER(OFFSET('Hygiene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0" t="e">
        <f ca="1">+IF(AND(ISNUMBER(OFFSET('Hygiene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0" t="e">
        <f ca="1">+IF(AND(ISNUMBER(OFFSET('Hygiene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0" t="e">
        <f ca="1">+IF(AND(ISNUMBER(OFFSET('Hygiene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0" t="e">
        <f ca="1">+IF(AND(ISNUMBER(OFFSET('Hygiene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0" t="e">
        <f ca="1">+IF(AND(ISNUMBER(OFFSET('Hygiene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1">+IF(OFFSET('Water Data'!$C$28,0,10*ROW('Water Data'!C103))="","",OFFSET('Water Data'!$C$28,0,10*ROW('Water Data'!C103)))</f>
        <v/>
      </c>
      <c r="BT109" s="34" t="str">
        <f ca="1">+IF(OFFSET('Water Data'!$C$29,0,10*ROW('Water Data'!C103))="","",OFFSET('Water Data'!$C$29,0,10*ROW('Water Data'!C103)))</f>
        <v/>
      </c>
      <c r="BU109" s="34" t="str">
        <f ca="1">+IF(OFFSET('Water Data'!$C$30,0,10*ROW('Water Data'!C103))="","",OFFSET('Water Data'!$C$30,0,10*ROW('Water Data'!C103)))</f>
        <v/>
      </c>
      <c r="BV109" s="34" t="str">
        <f ca="1">+IF(OFFSET('Water Data'!$D$28,0,10*ROW('Water Data'!D103))="","",OFFSET('Water Data'!$D$28,0,10*ROW('Water Data'!D103)))</f>
        <v/>
      </c>
      <c r="BW109" s="34" t="str">
        <f ca="1">+IF(OFFSET('Water Data'!$D$29,0,10*ROW('Water Data'!D103))="","",OFFSET('Water Data'!$D$29,0,10*ROW('Water Data'!D103)))</f>
        <v/>
      </c>
      <c r="BX109" s="34" t="str">
        <f ca="1">+IF(OFFSET('Water Data'!$D$30,0,10*ROW('Water Data'!D103))="","",OFFSET('Water Data'!$D$30,0,10*ROW('Water Data'!D103)))</f>
        <v/>
      </c>
      <c r="BY109" s="34" t="str">
        <f ca="1">+IF(OFFSET('Water Data'!$E$28,0,10*ROW('Water Data'!E103))="","",OFFSET('Water Data'!$E$28,0,10*ROW('Water Data'!E103)))</f>
        <v/>
      </c>
      <c r="BZ109" s="34" t="str">
        <f ca="1">+IF(OFFSET('Water Data'!$E$29,0,10*ROW('Water Data'!E103))="","",OFFSET('Water Data'!$E$29,0,10*ROW('Water Data'!E103)))</f>
        <v/>
      </c>
      <c r="CA109" s="34" t="str">
        <f ca="1">+IF(OFFSET('Water Data'!$E$30,0,10*ROW('Water Data'!E103))="","",OFFSET('Water Data'!$E$30,0,10*ROW('Water Data'!E103)))</f>
        <v/>
      </c>
      <c r="CB109" s="34" t="str">
        <f ca="1">+IF(OFFSET('Water Data'!$F$28,0,10*ROW('Water Data'!F103))="","",OFFSET('Water Data'!$F$28,0,10*ROW('Water Data'!F103)))</f>
        <v/>
      </c>
      <c r="CC109" s="34" t="str">
        <f ca="1">+IF(OFFSET('Water Data'!$F$29,0,10*ROW('Water Data'!F103))="","",OFFSET('Water Data'!$F$29,0,10*ROW('Water Data'!F103)))</f>
        <v/>
      </c>
      <c r="CD109" s="34" t="str">
        <f ca="1">+IF(OFFSET('Water Data'!$F$30,0,10*ROW('Water Data'!F103))="","",OFFSET('Water Data'!$F$30,0,10*ROW('Water Data'!F103)))</f>
        <v/>
      </c>
      <c r="CE109" s="34" t="str">
        <f ca="1">+IF(OFFSET('Water Data'!$G$28,0,10*ROW('Water Data'!G103))="","",OFFSET('Water Data'!$G$28,0,10*ROW('Water Data'!G103)))</f>
        <v/>
      </c>
      <c r="CF109" s="34" t="str">
        <f ca="1">+IF(OFFSET('Water Data'!$G$29,0,10*ROW('Water Data'!G103))="","",OFFSET('Water Data'!$G$29,0,10*ROW('Water Data'!G103)))</f>
        <v/>
      </c>
      <c r="CG109" s="34" t="str">
        <f ca="1">+IF(OFFSET('Water Data'!$G$30,0,10*ROW('Water Data'!G103))="","",OFFSET('Water Data'!$G$30,0,10*ROW('Water Data'!G103)))</f>
        <v/>
      </c>
      <c r="CH109" s="34" t="str">
        <f ca="1">+IF(OFFSET('Water Data'!$H$28,0,10*ROW('Water Data'!H103))="","",OFFSET('Water Data'!$H$28,0,10*ROW('Water Data'!H103)))</f>
        <v/>
      </c>
      <c r="CI109" s="34" t="str">
        <f ca="1">+IF(OFFSET('Water Data'!$H$29,0,10*ROW('Water Data'!H103))="","",OFFSET('Water Data'!$H$29,0,10*ROW('Water Data'!H103)))</f>
        <v/>
      </c>
      <c r="CJ109" s="34" t="str">
        <f ca="1">+IF(OFFSET('Water Data'!$H$30,0,10*ROW('Water Data'!H103))="","",OFFSET('Water Data'!$H$30,0,10*ROW('Water Data'!H103)))</f>
        <v/>
      </c>
      <c r="CK109" s="34" t="str">
        <f ca="1">+IF(OFFSET('Sanitation Data'!$C$29,0,10*ROW('Sanitation Data'!C103))="","",OFFSET('Sanitation Data'!$C$29,0,10*ROW('Sanitation Data'!C103)))</f>
        <v/>
      </c>
      <c r="CL109" s="34" t="str">
        <f ca="1">+IF(OFFSET('Sanitation Data'!$C$30,0,10*ROW('Sanitation Data'!C103))="","",OFFSET('Sanitation Data'!$C$30,0,10*ROW('Sanitation Data'!C103)))</f>
        <v/>
      </c>
      <c r="CM109" s="34" t="str">
        <f ca="1">+IF(OFFSET('Sanitation Data'!$C$31,0,10*ROW('Sanitation Data'!C103))="","",OFFSET('Sanitation Data'!$C$31,0,10*ROW('Sanitation Data'!C103)))</f>
        <v/>
      </c>
      <c r="CN109" s="34" t="str">
        <f ca="1">+IF(OFFSET('Sanitation Data'!$C$32,0,10*ROW('Sanitation Data'!C103))="","",OFFSET('Sanitation Data'!$C$32,0,10*ROW('Sanitation Data'!C103)))</f>
        <v/>
      </c>
      <c r="CO109" s="34" t="str">
        <f ca="1">+IF(OFFSET('Sanitation Data'!$C$33,0,10*ROW('Sanitation Data'!C103))="","",OFFSET('Sanitation Data'!$C$33,0,10*ROW('Sanitation Data'!C103)))</f>
        <v/>
      </c>
      <c r="CP109" s="34" t="str">
        <f ca="1">+IF(OFFSET('Sanitation Data'!$D$29,0,10*ROW('Sanitation Data'!D103))="","",OFFSET('Sanitation Data'!$D$29,0,10*ROW('Sanitation Data'!D103)))</f>
        <v/>
      </c>
      <c r="CQ109" s="34" t="str">
        <f ca="1">+IF(OFFSET('Sanitation Data'!$D$30,0,10*ROW('Sanitation Data'!D103))="","",OFFSET('Sanitation Data'!$D$30,0,10*ROW('Sanitation Data'!D103)))</f>
        <v/>
      </c>
      <c r="CR109" s="34" t="str">
        <f ca="1">+IF(OFFSET('Sanitation Data'!$D$31,0,10*ROW('Sanitation Data'!D103))="","",OFFSET('Sanitation Data'!$D$31,0,10*ROW('Sanitation Data'!D103)))</f>
        <v/>
      </c>
      <c r="CS109" s="34" t="str">
        <f ca="1">+IF(OFFSET('Sanitation Data'!$D$32,0,10*ROW('Sanitation Data'!D103))="","",OFFSET('Sanitation Data'!$D$32,0,10*ROW('Sanitation Data'!D103)))</f>
        <v/>
      </c>
      <c r="CT109" s="34" t="str">
        <f ca="1">+IF(OFFSET('Sanitation Data'!$D$33,0,10*ROW('Sanitation Data'!D103))="","",OFFSET('Sanitation Data'!$D$33,0,10*ROW('Sanitation Data'!D103)))</f>
        <v/>
      </c>
      <c r="CU109" s="34" t="str">
        <f ca="1">+IF(OFFSET('Sanitation Data'!$E$29,0,10*ROW('Sanitation Data'!E103))="","",OFFSET('Sanitation Data'!$E$29,0,10*ROW('Sanitation Data'!E103)))</f>
        <v/>
      </c>
      <c r="CV109" s="34" t="str">
        <f ca="1">+IF(OFFSET('Sanitation Data'!$E$30,0,10*ROW('Sanitation Data'!E103))="","",OFFSET('Sanitation Data'!$E$30,0,10*ROW('Sanitation Data'!E103)))</f>
        <v/>
      </c>
      <c r="CW109" s="34" t="str">
        <f ca="1">+IF(OFFSET('Sanitation Data'!$E$31,0,10*ROW('Sanitation Data'!E103))="","",OFFSET('Sanitation Data'!$E$31,0,10*ROW('Sanitation Data'!E103)))</f>
        <v/>
      </c>
      <c r="CX109" s="34" t="str">
        <f ca="1">+IF(OFFSET('Sanitation Data'!$E$32,0,10*ROW('Sanitation Data'!E103))="","",OFFSET('Sanitation Data'!$E$32,0,10*ROW('Sanitation Data'!E103)))</f>
        <v/>
      </c>
      <c r="CY109" s="34" t="str">
        <f ca="1">+IF(OFFSET('Sanitation Data'!$E$33,0,10*ROW('Sanitation Data'!E103))="","",OFFSET('Sanitation Data'!$E$33,0,10*ROW('Sanitation Data'!E103)))</f>
        <v/>
      </c>
      <c r="CZ109" s="34" t="str">
        <f ca="1">+IF(OFFSET('Sanitation Data'!$F$29,0,10*ROW('Sanitation Data'!F103))="","",OFFSET('Sanitation Data'!$F$29,0,10*ROW('Sanitation Data'!F103)))</f>
        <v/>
      </c>
      <c r="DA109" s="34" t="str">
        <f ca="1">+IF(OFFSET('Sanitation Data'!$F$30,0,10*ROW('Sanitation Data'!F103))="","",OFFSET('Sanitation Data'!$F$30,0,10*ROW('Sanitation Data'!F103)))</f>
        <v/>
      </c>
      <c r="DB109" s="34" t="str">
        <f ca="1">+IF(OFFSET('Sanitation Data'!$F$31,0,10*ROW('Sanitation Data'!F103))="","",OFFSET('Sanitation Data'!$F$31,0,10*ROW('Sanitation Data'!F103)))</f>
        <v/>
      </c>
      <c r="DC109" s="34" t="str">
        <f ca="1">+IF(OFFSET('Sanitation Data'!$F$32,0,10*ROW('Sanitation Data'!F103))="","",OFFSET('Sanitation Data'!$F$32,0,10*ROW('Sanitation Data'!F103)))</f>
        <v/>
      </c>
      <c r="DD109" s="34" t="str">
        <f ca="1">+IF(OFFSET('Sanitation Data'!$F$33,0,10*ROW('Sanitation Data'!F103))="","",OFFSET('Sanitation Data'!$F$33,0,10*ROW('Sanitation Data'!F103)))</f>
        <v/>
      </c>
      <c r="DE109" s="34" t="str">
        <f ca="1">+IF(OFFSET('Sanitation Data'!$G$29,0,10*ROW('Sanitation Data'!G103))="","",OFFSET('Sanitation Data'!$G$29,0,10*ROW('Sanitation Data'!G103)))</f>
        <v/>
      </c>
      <c r="DF109" s="34" t="str">
        <f ca="1">+IF(OFFSET('Sanitation Data'!$G$30,0,10*ROW('Sanitation Data'!G103))="","",OFFSET('Sanitation Data'!$G$30,0,10*ROW('Sanitation Data'!G103)))</f>
        <v/>
      </c>
      <c r="DG109" s="34" t="str">
        <f ca="1">+IF(OFFSET('Sanitation Data'!$G$31,0,10*ROW('Sanitation Data'!G103))="","",OFFSET('Sanitation Data'!$G$31,0,10*ROW('Sanitation Data'!G103)))</f>
        <v/>
      </c>
      <c r="DH109" s="34" t="str">
        <f ca="1">+IF(OFFSET('Sanitation Data'!$G$32,0,10*ROW('Sanitation Data'!G103))="","",OFFSET('Sanitation Data'!$G$32,0,10*ROW('Sanitation Data'!G103)))</f>
        <v/>
      </c>
      <c r="DI109" s="34" t="str">
        <f ca="1">+IF(OFFSET('Sanitation Data'!$G$33,0,10*ROW('Sanitation Data'!G103))="","",OFFSET('Sanitation Data'!$G$33,0,10*ROW('Sanitation Data'!G103)))</f>
        <v/>
      </c>
      <c r="DJ109" s="34" t="str">
        <f ca="1">+IF(OFFSET('Sanitation Data'!$H$29,0,10*ROW('Sanitation Data'!H103))="","",OFFSET('Sanitation Data'!$H$29,0,10*ROW('Sanitation Data'!H103)))</f>
        <v/>
      </c>
      <c r="DK109" s="34" t="str">
        <f ca="1">+IF(OFFSET('Sanitation Data'!$H$30,0,10*ROW('Sanitation Data'!H103))="","",OFFSET('Sanitation Data'!$H$30,0,10*ROW('Sanitation Data'!H103)))</f>
        <v/>
      </c>
      <c r="DL109" s="34" t="str">
        <f ca="1">+IF(OFFSET('Sanitation Data'!$H$31,0,10*ROW('Sanitation Data'!H103))="","",OFFSET('Sanitation Data'!$H$31,0,10*ROW('Sanitation Data'!H103)))</f>
        <v/>
      </c>
      <c r="DM109" s="34" t="str">
        <f ca="1">+IF(OFFSET('Sanitation Data'!$H$32,0,10*ROW('Sanitation Data'!H103))="","",OFFSET('Sanitation Data'!$H$32,0,10*ROW('Sanitation Data'!H103)))</f>
        <v/>
      </c>
      <c r="DN109" s="34" t="str">
        <f ca="1">+IF(OFFSET('Sanitation Data'!$H$33,0,10*ROW('Sanitation Data'!H103))="","",OFFSET('Sanitation Data'!$H$33,0,10*ROW('Sanitation Data'!H103)))</f>
        <v/>
      </c>
      <c r="DO109" s="34" t="str">
        <f ca="1">+IF(OFFSET('Hygiene Data'!$C$12,0,10*ROW('Hygiene Data'!C103))="","",OFFSET('Hygiene Data'!$C$12,0,10*ROW('Hygiene Data'!C103)))</f>
        <v/>
      </c>
      <c r="DP109" s="34" t="str">
        <f ca="1">+IF(OFFSET('Hygiene Data'!$C$13,0,10*ROW('Hygiene Data'!C103))="","",OFFSET('Hygiene Data'!$C$13,0,10*ROW('Hygiene Data'!C103)))</f>
        <v/>
      </c>
      <c r="DQ109" s="34" t="str">
        <f ca="1">+IF(OFFSET('Hygiene Data'!$C$14,0,10*ROW('Hygiene Data'!C103))="","",OFFSET('Hygiene Data'!$C$14,0,10*ROW('Hygiene Data'!C103)))</f>
        <v/>
      </c>
      <c r="DR109" s="34" t="str">
        <f ca="1">+IF(OFFSET('Hygiene Data'!$D$12,0,10*ROW('Hygiene Data'!D103))="","",OFFSET('Hygiene Data'!$D$12,0,10*ROW('Hygiene Data'!D103)))</f>
        <v/>
      </c>
      <c r="DS109" s="34" t="str">
        <f ca="1">+IF(OFFSET('Hygiene Data'!$D$13,0,10*ROW('Hygiene Data'!D103))="","",OFFSET('Hygiene Data'!$D$13,0,10*ROW('Hygiene Data'!D103)))</f>
        <v/>
      </c>
      <c r="DT109" s="34" t="str">
        <f ca="1">+IF(OFFSET('Hygiene Data'!$D$14,0,10*ROW('Hygiene Data'!D103))="","",OFFSET('Hygiene Data'!$D$14,0,10*ROW('Hygiene Data'!D103)))</f>
        <v/>
      </c>
      <c r="DU109" s="34" t="str">
        <f ca="1">+IF(OFFSET('Hygiene Data'!$E$12,0,10*ROW('Hygiene Data'!E103))="","",OFFSET('Hygiene Data'!$E$12,0,10*ROW('Hygiene Data'!E103)))</f>
        <v/>
      </c>
      <c r="DV109" s="34" t="str">
        <f ca="1">+IF(OFFSET('Hygiene Data'!$E$13,0,10*ROW('Hygiene Data'!E103))="","",OFFSET('Hygiene Data'!$E$13,0,10*ROW('Hygiene Data'!E103)))</f>
        <v/>
      </c>
      <c r="DW109" s="34" t="str">
        <f ca="1">+IF(OFFSET('Hygiene Data'!$E$14,0,10*ROW('Hygiene Data'!E103))="","",OFFSET('Hygiene Data'!$E$14,0,10*ROW('Hygiene Data'!E103)))</f>
        <v/>
      </c>
      <c r="DX109" s="34" t="str">
        <f ca="1">+IF(OFFSET('Hygiene Data'!$F$12,0,10*ROW('Hygiene Data'!F103))="","",OFFSET('Hygiene Data'!$F$12,0,10*ROW('Hygiene Data'!F103)))</f>
        <v/>
      </c>
      <c r="DY109" s="34" t="str">
        <f ca="1">+IF(OFFSET('Hygiene Data'!$F$13,0,10*ROW('Hygiene Data'!F103))="","",OFFSET('Hygiene Data'!$F$13,0,10*ROW('Hygiene Data'!F103)))</f>
        <v/>
      </c>
      <c r="DZ109" s="34" t="str">
        <f ca="1">+IF(OFFSET('Hygiene Data'!$F$14,0,10*ROW('Hygiene Data'!F103))="","",OFFSET('Hygiene Data'!$F$14,0,10*ROW('Hygiene Data'!F103)))</f>
        <v/>
      </c>
      <c r="EA109" s="34" t="str">
        <f ca="1">+IF(OFFSET('Hygiene Data'!$G$12,0,10*ROW('Hygiene Data'!G103))="","",OFFSET('Hygiene Data'!$G$12,0,10*ROW('Hygiene Data'!G103)))</f>
        <v/>
      </c>
      <c r="EB109" s="34" t="str">
        <f ca="1">+IF(OFFSET('Hygiene Data'!$G$13,0,10*ROW('Hygiene Data'!G103))="","",OFFSET('Hygiene Data'!$G$13,0,10*ROW('Hygiene Data'!G103)))</f>
        <v/>
      </c>
      <c r="EC109" s="34" t="str">
        <f ca="1">+IF(OFFSET('Hygiene Data'!$G$14,0,10*ROW('Hygiene Data'!G103))="","",OFFSET('Hygiene Data'!$G$14,0,10*ROW('Hygiene Data'!G103)))</f>
        <v/>
      </c>
      <c r="ED109" s="34" t="str">
        <f ca="1">+IF(OFFSET('Hygiene Data'!$H$12,0,10*ROW('Hygiene Data'!H103))="","",OFFSET('Hygiene Data'!$H$12,0,10*ROW('Hygiene Data'!H103)))</f>
        <v/>
      </c>
      <c r="EE109" s="34" t="str">
        <f ca="1">+IF(OFFSET('Hygiene Data'!$H$13,0,10*ROW('Hygiene Data'!H103))="","",OFFSET('Hygiene Data'!$H$13,0,10*ROW('Hygiene Data'!H103)))</f>
        <v/>
      </c>
      <c r="EF109" s="34" t="str">
        <f ca="1">+IF(OFFSET('Hygiene Data'!$H$14,0,10*ROW('Hygiene Data'!H103))="","",OFFSET('Hygiene Data'!$H$14,0,10*ROW('Hygiene Data'!H103)))</f>
        <v/>
      </c>
    </row>
    <row r="110" spans="1:136" x14ac:dyDescent="0.25">
      <c r="A110" s="57" t="str">
        <f ca="1">+IF(OFFSET('Water Data'!$B$1,0,10*ROW('Water Data'!B107))="","",OFFSET('Water Data'!$B$1,0,10*ROW('Water Data'!B107)))</f>
        <v/>
      </c>
      <c r="B110" s="57" t="str">
        <f ca="1">+IF(OFFSET('Water Data'!$A$3,0,10*ROW('Water Data'!A107))="","",OFFSET('Water Data'!$A$3,0,10*ROW('Water Data'!A107)))</f>
        <v/>
      </c>
      <c r="C110" s="57" t="str">
        <f ca="1">+IF(OFFSET('Water Data'!$C$3,0,10*ROW('Water Data'!C107))="","",OFFSET('Water Data'!$C$3,0,10*ROW('Water Data'!C107)))</f>
        <v/>
      </c>
      <c r="D110" s="248" t="e">
        <f ca="1">+IF(AND(ISNUMBER(OFFSET('Water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8" t="e">
        <f ca="1">+IF(AND(ISNUMBER(OFFSET('Water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8" t="e">
        <f ca="1">+IF(AND(ISNUMBER(OFFSET('Water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8" t="e">
        <f ca="1">+IF(AND(ISNUMBER(OFFSET('Water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8" t="e">
        <f ca="1">+IF(AND(ISNUMBER(OFFSET('Water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8" t="e">
        <f ca="1">+IF(AND(ISNUMBER(OFFSET('Water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8" t="e">
        <f ca="1">+IF(AND(ISNUMBER(OFFSET('Water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8" t="e">
        <f ca="1">+IF(AND(ISNUMBER(OFFSET('Water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8" t="e">
        <f ca="1">+IF(AND(ISNUMBER(OFFSET('Water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8" t="e">
        <f ca="1">+IF(AND(ISNUMBER(OFFSET('Water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8" t="e">
        <f ca="1">+IF(AND(ISNUMBER(OFFSET('Water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8" t="e">
        <f ca="1">+IF(AND(ISNUMBER(OFFSET('Water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8" t="e">
        <f ca="1">+IF(AND(ISNUMBER(OFFSET('Water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8" t="e">
        <f ca="1">+IF(AND(ISNUMBER(OFFSET('Water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8" t="e">
        <f ca="1">+IF(AND(ISNUMBER(OFFSET('Water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8" t="e">
        <f ca="1">+IF(AND(ISNUMBER(OFFSET('Water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8" t="e">
        <f ca="1">+IF(AND(ISNUMBER(OFFSET('Water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8" t="e">
        <f ca="1">+IF(AND(ISNUMBER(OFFSET('Water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9" t="e">
        <f ca="1">+IF(AND(ISNUMBER(OFFSET('Sanitation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9" t="e">
        <f ca="1">+IF(AND(ISNUMBER(OFFSET('Sanitation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9" t="e">
        <f ca="1">+IF(AND(ISNUMBER(OFFSET('Sanitation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9" t="e">
        <f ca="1">+IF(AND(ISNUMBER(OFFSET('Sanitation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9" t="e">
        <f ca="1">+IF(AND(ISNUMBER(OFFSET('Sanitation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9" t="e">
        <f ca="1">+IF(AND(ISNUMBER(OFFSET('Sanitation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9" t="e">
        <f ca="1">+IF(AND(ISNUMBER(OFFSET('Sanitation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9" t="e">
        <f ca="1">+IF(AND(ISNUMBER(OFFSET('Sanitation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9" t="e">
        <f ca="1">+IF(AND(ISNUMBER(OFFSET('Sanitation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9" t="e">
        <f ca="1">+IF(AND(ISNUMBER(OFFSET('Sanitation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9" t="e">
        <f ca="1">+IF(AND(ISNUMBER(OFFSET('Sanitation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9" t="e">
        <f ca="1">+IF(AND(ISNUMBER(OFFSET('Sanitation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9" t="e">
        <f ca="1">+IF(AND(ISNUMBER(OFFSET('Sanitation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9" t="e">
        <f ca="1">+IF(AND(ISNUMBER(OFFSET('Sanitation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9" t="e">
        <f ca="1">+IF(AND(ISNUMBER(OFFSET('Sanitation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9" t="e">
        <f ca="1">+IF(AND(ISNUMBER(OFFSET('Sanitation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9" t="e">
        <f ca="1">+IF(AND(ISNUMBER(OFFSET('Sanitation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9" t="e">
        <f ca="1">+IF(AND(ISNUMBER(OFFSET('Sanitation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9" t="e">
        <f ca="1">+IF(AND(ISNUMBER(OFFSET('Sanitation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9" t="e">
        <f ca="1">+IF(AND(ISNUMBER(OFFSET('Sanitation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9" t="e">
        <f ca="1">+IF(AND(ISNUMBER(OFFSET('Sanitation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9" t="e">
        <f ca="1">+IF(AND(ISNUMBER(OFFSET('Sanitation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9" t="e">
        <f ca="1">+IF(AND(ISNUMBER(OFFSET('Sanitation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9" t="e">
        <f ca="1">+IF(AND(ISNUMBER(OFFSET('Sanitation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9" t="e">
        <f ca="1">+IF(AND(ISNUMBER(OFFSET('Sanitation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9" t="e">
        <f ca="1">+IF(AND(ISNUMBER(OFFSET('Sanitation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9" t="e">
        <f ca="1">+IF(AND(ISNUMBER(OFFSET('Sanitation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9" t="e">
        <f ca="1">+IF(AND(ISNUMBER(OFFSET('Sanitation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9" t="e">
        <f ca="1">+IF(AND(ISNUMBER(OFFSET('Sanitation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9" t="e">
        <f ca="1">+IF(AND(ISNUMBER(OFFSET('Sanitation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0" t="e">
        <f ca="1">+IF(AND(ISNUMBER(OFFSET('Hygiene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0" t="e">
        <f ca="1">+IF(AND(ISNUMBER(OFFSET('Hygiene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0" t="e">
        <f ca="1">+IF(AND(ISNUMBER(OFFSET('Hygiene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0" t="e">
        <f ca="1">+IF(AND(ISNUMBER(OFFSET('Hygiene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0" t="e">
        <f ca="1">+IF(AND(ISNUMBER(OFFSET('Hygiene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0" t="e">
        <f ca="1">+IF(AND(ISNUMBER(OFFSET('Hygiene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0" t="e">
        <f ca="1">+IF(AND(ISNUMBER(OFFSET('Hygiene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0" t="e">
        <f ca="1">+IF(AND(ISNUMBER(OFFSET('Hygiene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0" t="e">
        <f ca="1">+IF(AND(ISNUMBER(OFFSET('Hygiene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0" t="e">
        <f ca="1">+IF(AND(ISNUMBER(OFFSET('Hygiene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0" t="e">
        <f ca="1">+IF(AND(ISNUMBER(OFFSET('Hygiene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0" t="e">
        <f ca="1">+IF(AND(ISNUMBER(OFFSET('Hygiene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0" t="e">
        <f ca="1">+IF(AND(ISNUMBER(OFFSET('Hygiene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0" t="e">
        <f ca="1">+IF(AND(ISNUMBER(OFFSET('Hygiene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0" t="e">
        <f ca="1">+IF(AND(ISNUMBER(OFFSET('Hygiene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0" t="e">
        <f ca="1">+IF(AND(ISNUMBER(OFFSET('Hygiene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0" t="e">
        <f ca="1">+IF(AND(ISNUMBER(OFFSET('Hygiene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0" t="e">
        <f ca="1">+IF(AND(ISNUMBER(OFFSET('Hygiene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1">+IF(OFFSET('Water Data'!$C$28,0,10*ROW('Water Data'!C104))="","",OFFSET('Water Data'!$C$28,0,10*ROW('Water Data'!C104)))</f>
        <v/>
      </c>
      <c r="BT110" s="34" t="str">
        <f ca="1">+IF(OFFSET('Water Data'!$C$29,0,10*ROW('Water Data'!C104))="","",OFFSET('Water Data'!$C$29,0,10*ROW('Water Data'!C104)))</f>
        <v/>
      </c>
      <c r="BU110" s="34" t="str">
        <f ca="1">+IF(OFFSET('Water Data'!$C$30,0,10*ROW('Water Data'!C104))="","",OFFSET('Water Data'!$C$30,0,10*ROW('Water Data'!C104)))</f>
        <v/>
      </c>
      <c r="BV110" s="34" t="str">
        <f ca="1">+IF(OFFSET('Water Data'!$D$28,0,10*ROW('Water Data'!D104))="","",OFFSET('Water Data'!$D$28,0,10*ROW('Water Data'!D104)))</f>
        <v/>
      </c>
      <c r="BW110" s="34" t="str">
        <f ca="1">+IF(OFFSET('Water Data'!$D$29,0,10*ROW('Water Data'!D104))="","",OFFSET('Water Data'!$D$29,0,10*ROW('Water Data'!D104)))</f>
        <v/>
      </c>
      <c r="BX110" s="34" t="str">
        <f ca="1">+IF(OFFSET('Water Data'!$D$30,0,10*ROW('Water Data'!D104))="","",OFFSET('Water Data'!$D$30,0,10*ROW('Water Data'!D104)))</f>
        <v/>
      </c>
      <c r="BY110" s="34" t="str">
        <f ca="1">+IF(OFFSET('Water Data'!$E$28,0,10*ROW('Water Data'!E104))="","",OFFSET('Water Data'!$E$28,0,10*ROW('Water Data'!E104)))</f>
        <v/>
      </c>
      <c r="BZ110" s="34" t="str">
        <f ca="1">+IF(OFFSET('Water Data'!$E$29,0,10*ROW('Water Data'!E104))="","",OFFSET('Water Data'!$E$29,0,10*ROW('Water Data'!E104)))</f>
        <v/>
      </c>
      <c r="CA110" s="34" t="str">
        <f ca="1">+IF(OFFSET('Water Data'!$E$30,0,10*ROW('Water Data'!E104))="","",OFFSET('Water Data'!$E$30,0,10*ROW('Water Data'!E104)))</f>
        <v/>
      </c>
      <c r="CB110" s="34" t="str">
        <f ca="1">+IF(OFFSET('Water Data'!$F$28,0,10*ROW('Water Data'!F104))="","",OFFSET('Water Data'!$F$28,0,10*ROW('Water Data'!F104)))</f>
        <v/>
      </c>
      <c r="CC110" s="34" t="str">
        <f ca="1">+IF(OFFSET('Water Data'!$F$29,0,10*ROW('Water Data'!F104))="","",OFFSET('Water Data'!$F$29,0,10*ROW('Water Data'!F104)))</f>
        <v/>
      </c>
      <c r="CD110" s="34" t="str">
        <f ca="1">+IF(OFFSET('Water Data'!$F$30,0,10*ROW('Water Data'!F104))="","",OFFSET('Water Data'!$F$30,0,10*ROW('Water Data'!F104)))</f>
        <v/>
      </c>
      <c r="CE110" s="34" t="str">
        <f ca="1">+IF(OFFSET('Water Data'!$G$28,0,10*ROW('Water Data'!G104))="","",OFFSET('Water Data'!$G$28,0,10*ROW('Water Data'!G104)))</f>
        <v/>
      </c>
      <c r="CF110" s="34" t="str">
        <f ca="1">+IF(OFFSET('Water Data'!$G$29,0,10*ROW('Water Data'!G104))="","",OFFSET('Water Data'!$G$29,0,10*ROW('Water Data'!G104)))</f>
        <v/>
      </c>
      <c r="CG110" s="34" t="str">
        <f ca="1">+IF(OFFSET('Water Data'!$G$30,0,10*ROW('Water Data'!G104))="","",OFFSET('Water Data'!$G$30,0,10*ROW('Water Data'!G104)))</f>
        <v/>
      </c>
      <c r="CH110" s="34" t="str">
        <f ca="1">+IF(OFFSET('Water Data'!$H$28,0,10*ROW('Water Data'!H104))="","",OFFSET('Water Data'!$H$28,0,10*ROW('Water Data'!H104)))</f>
        <v/>
      </c>
      <c r="CI110" s="34" t="str">
        <f ca="1">+IF(OFFSET('Water Data'!$H$29,0,10*ROW('Water Data'!H104))="","",OFFSET('Water Data'!$H$29,0,10*ROW('Water Data'!H104)))</f>
        <v/>
      </c>
      <c r="CJ110" s="34" t="str">
        <f ca="1">+IF(OFFSET('Water Data'!$H$30,0,10*ROW('Water Data'!H104))="","",OFFSET('Water Data'!$H$30,0,10*ROW('Water Data'!H104)))</f>
        <v/>
      </c>
      <c r="CK110" s="34" t="str">
        <f ca="1">+IF(OFFSET('Sanitation Data'!$C$29,0,10*ROW('Sanitation Data'!C104))="","",OFFSET('Sanitation Data'!$C$29,0,10*ROW('Sanitation Data'!C104)))</f>
        <v/>
      </c>
      <c r="CL110" s="34" t="str">
        <f ca="1">+IF(OFFSET('Sanitation Data'!$C$30,0,10*ROW('Sanitation Data'!C104))="","",OFFSET('Sanitation Data'!$C$30,0,10*ROW('Sanitation Data'!C104)))</f>
        <v/>
      </c>
      <c r="CM110" s="34" t="str">
        <f ca="1">+IF(OFFSET('Sanitation Data'!$C$31,0,10*ROW('Sanitation Data'!C104))="","",OFFSET('Sanitation Data'!$C$31,0,10*ROW('Sanitation Data'!C104)))</f>
        <v/>
      </c>
      <c r="CN110" s="34" t="str">
        <f ca="1">+IF(OFFSET('Sanitation Data'!$C$32,0,10*ROW('Sanitation Data'!C104))="","",OFFSET('Sanitation Data'!$C$32,0,10*ROW('Sanitation Data'!C104)))</f>
        <v/>
      </c>
      <c r="CO110" s="34" t="str">
        <f ca="1">+IF(OFFSET('Sanitation Data'!$C$33,0,10*ROW('Sanitation Data'!C104))="","",OFFSET('Sanitation Data'!$C$33,0,10*ROW('Sanitation Data'!C104)))</f>
        <v/>
      </c>
      <c r="CP110" s="34" t="str">
        <f ca="1">+IF(OFFSET('Sanitation Data'!$D$29,0,10*ROW('Sanitation Data'!D104))="","",OFFSET('Sanitation Data'!$D$29,0,10*ROW('Sanitation Data'!D104)))</f>
        <v/>
      </c>
      <c r="CQ110" s="34" t="str">
        <f ca="1">+IF(OFFSET('Sanitation Data'!$D$30,0,10*ROW('Sanitation Data'!D104))="","",OFFSET('Sanitation Data'!$D$30,0,10*ROW('Sanitation Data'!D104)))</f>
        <v/>
      </c>
      <c r="CR110" s="34" t="str">
        <f ca="1">+IF(OFFSET('Sanitation Data'!$D$31,0,10*ROW('Sanitation Data'!D104))="","",OFFSET('Sanitation Data'!$D$31,0,10*ROW('Sanitation Data'!D104)))</f>
        <v/>
      </c>
      <c r="CS110" s="34" t="str">
        <f ca="1">+IF(OFFSET('Sanitation Data'!$D$32,0,10*ROW('Sanitation Data'!D104))="","",OFFSET('Sanitation Data'!$D$32,0,10*ROW('Sanitation Data'!D104)))</f>
        <v/>
      </c>
      <c r="CT110" s="34" t="str">
        <f ca="1">+IF(OFFSET('Sanitation Data'!$D$33,0,10*ROW('Sanitation Data'!D104))="","",OFFSET('Sanitation Data'!$D$33,0,10*ROW('Sanitation Data'!D104)))</f>
        <v/>
      </c>
      <c r="CU110" s="34" t="str">
        <f ca="1">+IF(OFFSET('Sanitation Data'!$E$29,0,10*ROW('Sanitation Data'!E104))="","",OFFSET('Sanitation Data'!$E$29,0,10*ROW('Sanitation Data'!E104)))</f>
        <v/>
      </c>
      <c r="CV110" s="34" t="str">
        <f ca="1">+IF(OFFSET('Sanitation Data'!$E$30,0,10*ROW('Sanitation Data'!E104))="","",OFFSET('Sanitation Data'!$E$30,0,10*ROW('Sanitation Data'!E104)))</f>
        <v/>
      </c>
      <c r="CW110" s="34" t="str">
        <f ca="1">+IF(OFFSET('Sanitation Data'!$E$31,0,10*ROW('Sanitation Data'!E104))="","",OFFSET('Sanitation Data'!$E$31,0,10*ROW('Sanitation Data'!E104)))</f>
        <v/>
      </c>
      <c r="CX110" s="34" t="str">
        <f ca="1">+IF(OFFSET('Sanitation Data'!$E$32,0,10*ROW('Sanitation Data'!E104))="","",OFFSET('Sanitation Data'!$E$32,0,10*ROW('Sanitation Data'!E104)))</f>
        <v/>
      </c>
      <c r="CY110" s="34" t="str">
        <f ca="1">+IF(OFFSET('Sanitation Data'!$E$33,0,10*ROW('Sanitation Data'!E104))="","",OFFSET('Sanitation Data'!$E$33,0,10*ROW('Sanitation Data'!E104)))</f>
        <v/>
      </c>
      <c r="CZ110" s="34" t="str">
        <f ca="1">+IF(OFFSET('Sanitation Data'!$F$29,0,10*ROW('Sanitation Data'!F104))="","",OFFSET('Sanitation Data'!$F$29,0,10*ROW('Sanitation Data'!F104)))</f>
        <v/>
      </c>
      <c r="DA110" s="34" t="str">
        <f ca="1">+IF(OFFSET('Sanitation Data'!$F$30,0,10*ROW('Sanitation Data'!F104))="","",OFFSET('Sanitation Data'!$F$30,0,10*ROW('Sanitation Data'!F104)))</f>
        <v/>
      </c>
      <c r="DB110" s="34" t="str">
        <f ca="1">+IF(OFFSET('Sanitation Data'!$F$31,0,10*ROW('Sanitation Data'!F104))="","",OFFSET('Sanitation Data'!$F$31,0,10*ROW('Sanitation Data'!F104)))</f>
        <v/>
      </c>
      <c r="DC110" s="34" t="str">
        <f ca="1">+IF(OFFSET('Sanitation Data'!$F$32,0,10*ROW('Sanitation Data'!F104))="","",OFFSET('Sanitation Data'!$F$32,0,10*ROW('Sanitation Data'!F104)))</f>
        <v/>
      </c>
      <c r="DD110" s="34" t="str">
        <f ca="1">+IF(OFFSET('Sanitation Data'!$F$33,0,10*ROW('Sanitation Data'!F104))="","",OFFSET('Sanitation Data'!$F$33,0,10*ROW('Sanitation Data'!F104)))</f>
        <v/>
      </c>
      <c r="DE110" s="34" t="str">
        <f ca="1">+IF(OFFSET('Sanitation Data'!$G$29,0,10*ROW('Sanitation Data'!G104))="","",OFFSET('Sanitation Data'!$G$29,0,10*ROW('Sanitation Data'!G104)))</f>
        <v/>
      </c>
      <c r="DF110" s="34" t="str">
        <f ca="1">+IF(OFFSET('Sanitation Data'!$G$30,0,10*ROW('Sanitation Data'!G104))="","",OFFSET('Sanitation Data'!$G$30,0,10*ROW('Sanitation Data'!G104)))</f>
        <v/>
      </c>
      <c r="DG110" s="34" t="str">
        <f ca="1">+IF(OFFSET('Sanitation Data'!$G$31,0,10*ROW('Sanitation Data'!G104))="","",OFFSET('Sanitation Data'!$G$31,0,10*ROW('Sanitation Data'!G104)))</f>
        <v/>
      </c>
      <c r="DH110" s="34" t="str">
        <f ca="1">+IF(OFFSET('Sanitation Data'!$G$32,0,10*ROW('Sanitation Data'!G104))="","",OFFSET('Sanitation Data'!$G$32,0,10*ROW('Sanitation Data'!G104)))</f>
        <v/>
      </c>
      <c r="DI110" s="34" t="str">
        <f ca="1">+IF(OFFSET('Sanitation Data'!$G$33,0,10*ROW('Sanitation Data'!G104))="","",OFFSET('Sanitation Data'!$G$33,0,10*ROW('Sanitation Data'!G104)))</f>
        <v/>
      </c>
      <c r="DJ110" s="34" t="str">
        <f ca="1">+IF(OFFSET('Sanitation Data'!$H$29,0,10*ROW('Sanitation Data'!H104))="","",OFFSET('Sanitation Data'!$H$29,0,10*ROW('Sanitation Data'!H104)))</f>
        <v/>
      </c>
      <c r="DK110" s="34" t="str">
        <f ca="1">+IF(OFFSET('Sanitation Data'!$H$30,0,10*ROW('Sanitation Data'!H104))="","",OFFSET('Sanitation Data'!$H$30,0,10*ROW('Sanitation Data'!H104)))</f>
        <v/>
      </c>
      <c r="DL110" s="34" t="str">
        <f ca="1">+IF(OFFSET('Sanitation Data'!$H$31,0,10*ROW('Sanitation Data'!H104))="","",OFFSET('Sanitation Data'!$H$31,0,10*ROW('Sanitation Data'!H104)))</f>
        <v/>
      </c>
      <c r="DM110" s="34" t="str">
        <f ca="1">+IF(OFFSET('Sanitation Data'!$H$32,0,10*ROW('Sanitation Data'!H104))="","",OFFSET('Sanitation Data'!$H$32,0,10*ROW('Sanitation Data'!H104)))</f>
        <v/>
      </c>
      <c r="DN110" s="34" t="str">
        <f ca="1">+IF(OFFSET('Sanitation Data'!$H$33,0,10*ROW('Sanitation Data'!H104))="","",OFFSET('Sanitation Data'!$H$33,0,10*ROW('Sanitation Data'!H104)))</f>
        <v/>
      </c>
      <c r="DO110" s="34" t="str">
        <f ca="1">+IF(OFFSET('Hygiene Data'!$C$12,0,10*ROW('Hygiene Data'!C104))="","",OFFSET('Hygiene Data'!$C$12,0,10*ROW('Hygiene Data'!C104)))</f>
        <v/>
      </c>
      <c r="DP110" s="34" t="str">
        <f ca="1">+IF(OFFSET('Hygiene Data'!$C$13,0,10*ROW('Hygiene Data'!C104))="","",OFFSET('Hygiene Data'!$C$13,0,10*ROW('Hygiene Data'!C104)))</f>
        <v/>
      </c>
      <c r="DQ110" s="34" t="str">
        <f ca="1">+IF(OFFSET('Hygiene Data'!$C$14,0,10*ROW('Hygiene Data'!C104))="","",OFFSET('Hygiene Data'!$C$14,0,10*ROW('Hygiene Data'!C104)))</f>
        <v/>
      </c>
      <c r="DR110" s="34" t="str">
        <f ca="1">+IF(OFFSET('Hygiene Data'!$D$12,0,10*ROW('Hygiene Data'!D104))="","",OFFSET('Hygiene Data'!$D$12,0,10*ROW('Hygiene Data'!D104)))</f>
        <v/>
      </c>
      <c r="DS110" s="34" t="str">
        <f ca="1">+IF(OFFSET('Hygiene Data'!$D$13,0,10*ROW('Hygiene Data'!D104))="","",OFFSET('Hygiene Data'!$D$13,0,10*ROW('Hygiene Data'!D104)))</f>
        <v/>
      </c>
      <c r="DT110" s="34" t="str">
        <f ca="1">+IF(OFFSET('Hygiene Data'!$D$14,0,10*ROW('Hygiene Data'!D104))="","",OFFSET('Hygiene Data'!$D$14,0,10*ROW('Hygiene Data'!D104)))</f>
        <v/>
      </c>
      <c r="DU110" s="34" t="str">
        <f ca="1">+IF(OFFSET('Hygiene Data'!$E$12,0,10*ROW('Hygiene Data'!E104))="","",OFFSET('Hygiene Data'!$E$12,0,10*ROW('Hygiene Data'!E104)))</f>
        <v/>
      </c>
      <c r="DV110" s="34" t="str">
        <f ca="1">+IF(OFFSET('Hygiene Data'!$E$13,0,10*ROW('Hygiene Data'!E104))="","",OFFSET('Hygiene Data'!$E$13,0,10*ROW('Hygiene Data'!E104)))</f>
        <v/>
      </c>
      <c r="DW110" s="34" t="str">
        <f ca="1">+IF(OFFSET('Hygiene Data'!$E$14,0,10*ROW('Hygiene Data'!E104))="","",OFFSET('Hygiene Data'!$E$14,0,10*ROW('Hygiene Data'!E104)))</f>
        <v/>
      </c>
      <c r="DX110" s="34" t="str">
        <f ca="1">+IF(OFFSET('Hygiene Data'!$F$12,0,10*ROW('Hygiene Data'!F104))="","",OFFSET('Hygiene Data'!$F$12,0,10*ROW('Hygiene Data'!F104)))</f>
        <v/>
      </c>
      <c r="DY110" s="34" t="str">
        <f ca="1">+IF(OFFSET('Hygiene Data'!$F$13,0,10*ROW('Hygiene Data'!F104))="","",OFFSET('Hygiene Data'!$F$13,0,10*ROW('Hygiene Data'!F104)))</f>
        <v/>
      </c>
      <c r="DZ110" s="34" t="str">
        <f ca="1">+IF(OFFSET('Hygiene Data'!$F$14,0,10*ROW('Hygiene Data'!F104))="","",OFFSET('Hygiene Data'!$F$14,0,10*ROW('Hygiene Data'!F104)))</f>
        <v/>
      </c>
      <c r="EA110" s="34" t="str">
        <f ca="1">+IF(OFFSET('Hygiene Data'!$G$12,0,10*ROW('Hygiene Data'!G104))="","",OFFSET('Hygiene Data'!$G$12,0,10*ROW('Hygiene Data'!G104)))</f>
        <v/>
      </c>
      <c r="EB110" s="34" t="str">
        <f ca="1">+IF(OFFSET('Hygiene Data'!$G$13,0,10*ROW('Hygiene Data'!G104))="","",OFFSET('Hygiene Data'!$G$13,0,10*ROW('Hygiene Data'!G104)))</f>
        <v/>
      </c>
      <c r="EC110" s="34" t="str">
        <f ca="1">+IF(OFFSET('Hygiene Data'!$G$14,0,10*ROW('Hygiene Data'!G104))="","",OFFSET('Hygiene Data'!$G$14,0,10*ROW('Hygiene Data'!G104)))</f>
        <v/>
      </c>
      <c r="ED110" s="34" t="str">
        <f ca="1">+IF(OFFSET('Hygiene Data'!$H$12,0,10*ROW('Hygiene Data'!H104))="","",OFFSET('Hygiene Data'!$H$12,0,10*ROW('Hygiene Data'!H104)))</f>
        <v/>
      </c>
      <c r="EE110" s="34" t="str">
        <f ca="1">+IF(OFFSET('Hygiene Data'!$H$13,0,10*ROW('Hygiene Data'!H104))="","",OFFSET('Hygiene Data'!$H$13,0,10*ROW('Hygiene Data'!H104)))</f>
        <v/>
      </c>
      <c r="EF110" s="34" t="str">
        <f ca="1">+IF(OFFSET('Hygiene Data'!$H$14,0,10*ROW('Hygiene Data'!H104))="","",OFFSET('Hygiene Data'!$H$14,0,10*ROW('Hygiene Data'!H104)))</f>
        <v/>
      </c>
    </row>
    <row r="111" spans="1:136" x14ac:dyDescent="0.25">
      <c r="A111" s="57" t="str">
        <f ca="1">+IF(OFFSET('Water Data'!$B$1,0,10*ROW('Water Data'!B108))="","",OFFSET('Water Data'!$B$1,0,10*ROW('Water Data'!B108)))</f>
        <v/>
      </c>
      <c r="B111" s="57" t="str">
        <f ca="1">+IF(OFFSET('Water Data'!$A$3,0,10*ROW('Water Data'!A108))="","",OFFSET('Water Data'!$A$3,0,10*ROW('Water Data'!A108)))</f>
        <v/>
      </c>
      <c r="C111" s="57" t="str">
        <f ca="1">+IF(OFFSET('Water Data'!$C$3,0,10*ROW('Water Data'!C108))="","",OFFSET('Water Data'!$C$3,0,10*ROW('Water Data'!C108)))</f>
        <v/>
      </c>
      <c r="D111" s="248" t="e">
        <f ca="1">+IF(AND(ISNUMBER(OFFSET('Water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8" t="e">
        <f ca="1">+IF(AND(ISNUMBER(OFFSET('Water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8" t="e">
        <f ca="1">+IF(AND(ISNUMBER(OFFSET('Water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8" t="e">
        <f ca="1">+IF(AND(ISNUMBER(OFFSET('Water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8" t="e">
        <f ca="1">+IF(AND(ISNUMBER(OFFSET('Water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8" t="e">
        <f ca="1">+IF(AND(ISNUMBER(OFFSET('Water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8" t="e">
        <f ca="1">+IF(AND(ISNUMBER(OFFSET('Water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8" t="e">
        <f ca="1">+IF(AND(ISNUMBER(OFFSET('Water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8" t="e">
        <f ca="1">+IF(AND(ISNUMBER(OFFSET('Water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8" t="e">
        <f ca="1">+IF(AND(ISNUMBER(OFFSET('Water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8" t="e">
        <f ca="1">+IF(AND(ISNUMBER(OFFSET('Water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8" t="e">
        <f ca="1">+IF(AND(ISNUMBER(OFFSET('Water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8" t="e">
        <f ca="1">+IF(AND(ISNUMBER(OFFSET('Water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8" t="e">
        <f ca="1">+IF(AND(ISNUMBER(OFFSET('Water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8" t="e">
        <f ca="1">+IF(AND(ISNUMBER(OFFSET('Water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8" t="e">
        <f ca="1">+IF(AND(ISNUMBER(OFFSET('Water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8" t="e">
        <f ca="1">+IF(AND(ISNUMBER(OFFSET('Water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8" t="e">
        <f ca="1">+IF(AND(ISNUMBER(OFFSET('Water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9" t="e">
        <f ca="1">+IF(AND(ISNUMBER(OFFSET('Sanitation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9" t="e">
        <f ca="1">+IF(AND(ISNUMBER(OFFSET('Sanitation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9" t="e">
        <f ca="1">+IF(AND(ISNUMBER(OFFSET('Sanitation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9" t="e">
        <f ca="1">+IF(AND(ISNUMBER(OFFSET('Sanitation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9" t="e">
        <f ca="1">+IF(AND(ISNUMBER(OFFSET('Sanitation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9" t="e">
        <f ca="1">+IF(AND(ISNUMBER(OFFSET('Sanitation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9" t="e">
        <f ca="1">+IF(AND(ISNUMBER(OFFSET('Sanitation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9" t="e">
        <f ca="1">+IF(AND(ISNUMBER(OFFSET('Sanitation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9" t="e">
        <f ca="1">+IF(AND(ISNUMBER(OFFSET('Sanitation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9" t="e">
        <f ca="1">+IF(AND(ISNUMBER(OFFSET('Sanitation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9" t="e">
        <f ca="1">+IF(AND(ISNUMBER(OFFSET('Sanitation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9" t="e">
        <f ca="1">+IF(AND(ISNUMBER(OFFSET('Sanitation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9" t="e">
        <f ca="1">+IF(AND(ISNUMBER(OFFSET('Sanitation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9" t="e">
        <f ca="1">+IF(AND(ISNUMBER(OFFSET('Sanitation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9" t="e">
        <f ca="1">+IF(AND(ISNUMBER(OFFSET('Sanitation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9" t="e">
        <f ca="1">+IF(AND(ISNUMBER(OFFSET('Sanitation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9" t="e">
        <f ca="1">+IF(AND(ISNUMBER(OFFSET('Sanitation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9" t="e">
        <f ca="1">+IF(AND(ISNUMBER(OFFSET('Sanitation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9" t="e">
        <f ca="1">+IF(AND(ISNUMBER(OFFSET('Sanitation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9" t="e">
        <f ca="1">+IF(AND(ISNUMBER(OFFSET('Sanitation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9" t="e">
        <f ca="1">+IF(AND(ISNUMBER(OFFSET('Sanitation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9" t="e">
        <f ca="1">+IF(AND(ISNUMBER(OFFSET('Sanitation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9" t="e">
        <f ca="1">+IF(AND(ISNUMBER(OFFSET('Sanitation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9" t="e">
        <f ca="1">+IF(AND(ISNUMBER(OFFSET('Sanitation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9" t="e">
        <f ca="1">+IF(AND(ISNUMBER(OFFSET('Sanitation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9" t="e">
        <f ca="1">+IF(AND(ISNUMBER(OFFSET('Sanitation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9" t="e">
        <f ca="1">+IF(AND(ISNUMBER(OFFSET('Sanitation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9" t="e">
        <f ca="1">+IF(AND(ISNUMBER(OFFSET('Sanitation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9" t="e">
        <f ca="1">+IF(AND(ISNUMBER(OFFSET('Sanitation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9" t="e">
        <f ca="1">+IF(AND(ISNUMBER(OFFSET('Sanitation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0" t="e">
        <f ca="1">+IF(AND(ISNUMBER(OFFSET('Hygiene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0" t="e">
        <f ca="1">+IF(AND(ISNUMBER(OFFSET('Hygiene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0" t="e">
        <f ca="1">+IF(AND(ISNUMBER(OFFSET('Hygiene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0" t="e">
        <f ca="1">+IF(AND(ISNUMBER(OFFSET('Hygiene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0" t="e">
        <f ca="1">+IF(AND(ISNUMBER(OFFSET('Hygiene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0" t="e">
        <f ca="1">+IF(AND(ISNUMBER(OFFSET('Hygiene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0" t="e">
        <f ca="1">+IF(AND(ISNUMBER(OFFSET('Hygiene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0" t="e">
        <f ca="1">+IF(AND(ISNUMBER(OFFSET('Hygiene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0" t="e">
        <f ca="1">+IF(AND(ISNUMBER(OFFSET('Hygiene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0" t="e">
        <f ca="1">+IF(AND(ISNUMBER(OFFSET('Hygiene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0" t="e">
        <f ca="1">+IF(AND(ISNUMBER(OFFSET('Hygiene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0" t="e">
        <f ca="1">+IF(AND(ISNUMBER(OFFSET('Hygiene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0" t="e">
        <f ca="1">+IF(AND(ISNUMBER(OFFSET('Hygiene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0" t="e">
        <f ca="1">+IF(AND(ISNUMBER(OFFSET('Hygiene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0" t="e">
        <f ca="1">+IF(AND(ISNUMBER(OFFSET('Hygiene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0" t="e">
        <f ca="1">+IF(AND(ISNUMBER(OFFSET('Hygiene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0" t="e">
        <f ca="1">+IF(AND(ISNUMBER(OFFSET('Hygiene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0" t="e">
        <f ca="1">+IF(AND(ISNUMBER(OFFSET('Hygiene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1">+IF(OFFSET('Water Data'!$C$28,0,10*ROW('Water Data'!C105))="","",OFFSET('Water Data'!$C$28,0,10*ROW('Water Data'!C105)))</f>
        <v/>
      </c>
      <c r="BT111" s="34" t="str">
        <f ca="1">+IF(OFFSET('Water Data'!$C$29,0,10*ROW('Water Data'!C105))="","",OFFSET('Water Data'!$C$29,0,10*ROW('Water Data'!C105)))</f>
        <v/>
      </c>
      <c r="BU111" s="34" t="str">
        <f ca="1">+IF(OFFSET('Water Data'!$C$30,0,10*ROW('Water Data'!C105))="","",OFFSET('Water Data'!$C$30,0,10*ROW('Water Data'!C105)))</f>
        <v/>
      </c>
      <c r="BV111" s="34" t="str">
        <f ca="1">+IF(OFFSET('Water Data'!$D$28,0,10*ROW('Water Data'!D105))="","",OFFSET('Water Data'!$D$28,0,10*ROW('Water Data'!D105)))</f>
        <v/>
      </c>
      <c r="BW111" s="34" t="str">
        <f ca="1">+IF(OFFSET('Water Data'!$D$29,0,10*ROW('Water Data'!D105))="","",OFFSET('Water Data'!$D$29,0,10*ROW('Water Data'!D105)))</f>
        <v/>
      </c>
      <c r="BX111" s="34" t="str">
        <f ca="1">+IF(OFFSET('Water Data'!$D$30,0,10*ROW('Water Data'!D105))="","",OFFSET('Water Data'!$D$30,0,10*ROW('Water Data'!D105)))</f>
        <v/>
      </c>
      <c r="BY111" s="34" t="str">
        <f ca="1">+IF(OFFSET('Water Data'!$E$28,0,10*ROW('Water Data'!E105))="","",OFFSET('Water Data'!$E$28,0,10*ROW('Water Data'!E105)))</f>
        <v/>
      </c>
      <c r="BZ111" s="34" t="str">
        <f ca="1">+IF(OFFSET('Water Data'!$E$29,0,10*ROW('Water Data'!E105))="","",OFFSET('Water Data'!$E$29,0,10*ROW('Water Data'!E105)))</f>
        <v/>
      </c>
      <c r="CA111" s="34" t="str">
        <f ca="1">+IF(OFFSET('Water Data'!$E$30,0,10*ROW('Water Data'!E105))="","",OFFSET('Water Data'!$E$30,0,10*ROW('Water Data'!E105)))</f>
        <v/>
      </c>
      <c r="CB111" s="34" t="str">
        <f ca="1">+IF(OFFSET('Water Data'!$F$28,0,10*ROW('Water Data'!F105))="","",OFFSET('Water Data'!$F$28,0,10*ROW('Water Data'!F105)))</f>
        <v/>
      </c>
      <c r="CC111" s="34" t="str">
        <f ca="1">+IF(OFFSET('Water Data'!$F$29,0,10*ROW('Water Data'!F105))="","",OFFSET('Water Data'!$F$29,0,10*ROW('Water Data'!F105)))</f>
        <v/>
      </c>
      <c r="CD111" s="34" t="str">
        <f ca="1">+IF(OFFSET('Water Data'!$F$30,0,10*ROW('Water Data'!F105))="","",OFFSET('Water Data'!$F$30,0,10*ROW('Water Data'!F105)))</f>
        <v/>
      </c>
      <c r="CE111" s="34" t="str">
        <f ca="1">+IF(OFFSET('Water Data'!$G$28,0,10*ROW('Water Data'!G105))="","",OFFSET('Water Data'!$G$28,0,10*ROW('Water Data'!G105)))</f>
        <v/>
      </c>
      <c r="CF111" s="34" t="str">
        <f ca="1">+IF(OFFSET('Water Data'!$G$29,0,10*ROW('Water Data'!G105))="","",OFFSET('Water Data'!$G$29,0,10*ROW('Water Data'!G105)))</f>
        <v/>
      </c>
      <c r="CG111" s="34" t="str">
        <f ca="1">+IF(OFFSET('Water Data'!$G$30,0,10*ROW('Water Data'!G105))="","",OFFSET('Water Data'!$G$30,0,10*ROW('Water Data'!G105)))</f>
        <v/>
      </c>
      <c r="CH111" s="34" t="str">
        <f ca="1">+IF(OFFSET('Water Data'!$H$28,0,10*ROW('Water Data'!H105))="","",OFFSET('Water Data'!$H$28,0,10*ROW('Water Data'!H105)))</f>
        <v/>
      </c>
      <c r="CI111" s="34" t="str">
        <f ca="1">+IF(OFFSET('Water Data'!$H$29,0,10*ROW('Water Data'!H105))="","",OFFSET('Water Data'!$H$29,0,10*ROW('Water Data'!H105)))</f>
        <v/>
      </c>
      <c r="CJ111" s="34" t="str">
        <f ca="1">+IF(OFFSET('Water Data'!$H$30,0,10*ROW('Water Data'!H105))="","",OFFSET('Water Data'!$H$30,0,10*ROW('Water Data'!H105)))</f>
        <v/>
      </c>
      <c r="CK111" s="34" t="str">
        <f ca="1">+IF(OFFSET('Sanitation Data'!$C$29,0,10*ROW('Sanitation Data'!C105))="","",OFFSET('Sanitation Data'!$C$29,0,10*ROW('Sanitation Data'!C105)))</f>
        <v/>
      </c>
      <c r="CL111" s="34" t="str">
        <f ca="1">+IF(OFFSET('Sanitation Data'!$C$30,0,10*ROW('Sanitation Data'!C105))="","",OFFSET('Sanitation Data'!$C$30,0,10*ROW('Sanitation Data'!C105)))</f>
        <v/>
      </c>
      <c r="CM111" s="34" t="str">
        <f ca="1">+IF(OFFSET('Sanitation Data'!$C$31,0,10*ROW('Sanitation Data'!C105))="","",OFFSET('Sanitation Data'!$C$31,0,10*ROW('Sanitation Data'!C105)))</f>
        <v/>
      </c>
      <c r="CN111" s="34" t="str">
        <f ca="1">+IF(OFFSET('Sanitation Data'!$C$32,0,10*ROW('Sanitation Data'!C105))="","",OFFSET('Sanitation Data'!$C$32,0,10*ROW('Sanitation Data'!C105)))</f>
        <v/>
      </c>
      <c r="CO111" s="34" t="str">
        <f ca="1">+IF(OFFSET('Sanitation Data'!$C$33,0,10*ROW('Sanitation Data'!C105))="","",OFFSET('Sanitation Data'!$C$33,0,10*ROW('Sanitation Data'!C105)))</f>
        <v/>
      </c>
      <c r="CP111" s="34" t="str">
        <f ca="1">+IF(OFFSET('Sanitation Data'!$D$29,0,10*ROW('Sanitation Data'!D105))="","",OFFSET('Sanitation Data'!$D$29,0,10*ROW('Sanitation Data'!D105)))</f>
        <v/>
      </c>
      <c r="CQ111" s="34" t="str">
        <f ca="1">+IF(OFFSET('Sanitation Data'!$D$30,0,10*ROW('Sanitation Data'!D105))="","",OFFSET('Sanitation Data'!$D$30,0,10*ROW('Sanitation Data'!D105)))</f>
        <v/>
      </c>
      <c r="CR111" s="34" t="str">
        <f ca="1">+IF(OFFSET('Sanitation Data'!$D$31,0,10*ROW('Sanitation Data'!D105))="","",OFFSET('Sanitation Data'!$D$31,0,10*ROW('Sanitation Data'!D105)))</f>
        <v/>
      </c>
      <c r="CS111" s="34" t="str">
        <f ca="1">+IF(OFFSET('Sanitation Data'!$D$32,0,10*ROW('Sanitation Data'!D105))="","",OFFSET('Sanitation Data'!$D$32,0,10*ROW('Sanitation Data'!D105)))</f>
        <v/>
      </c>
      <c r="CT111" s="34" t="str">
        <f ca="1">+IF(OFFSET('Sanitation Data'!$D$33,0,10*ROW('Sanitation Data'!D105))="","",OFFSET('Sanitation Data'!$D$33,0,10*ROW('Sanitation Data'!D105)))</f>
        <v/>
      </c>
      <c r="CU111" s="34" t="str">
        <f ca="1">+IF(OFFSET('Sanitation Data'!$E$29,0,10*ROW('Sanitation Data'!E105))="","",OFFSET('Sanitation Data'!$E$29,0,10*ROW('Sanitation Data'!E105)))</f>
        <v/>
      </c>
      <c r="CV111" s="34" t="str">
        <f ca="1">+IF(OFFSET('Sanitation Data'!$E$30,0,10*ROW('Sanitation Data'!E105))="","",OFFSET('Sanitation Data'!$E$30,0,10*ROW('Sanitation Data'!E105)))</f>
        <v/>
      </c>
      <c r="CW111" s="34" t="str">
        <f ca="1">+IF(OFFSET('Sanitation Data'!$E$31,0,10*ROW('Sanitation Data'!E105))="","",OFFSET('Sanitation Data'!$E$31,0,10*ROW('Sanitation Data'!E105)))</f>
        <v/>
      </c>
      <c r="CX111" s="34" t="str">
        <f ca="1">+IF(OFFSET('Sanitation Data'!$E$32,0,10*ROW('Sanitation Data'!E105))="","",OFFSET('Sanitation Data'!$E$32,0,10*ROW('Sanitation Data'!E105)))</f>
        <v/>
      </c>
      <c r="CY111" s="34" t="str">
        <f ca="1">+IF(OFFSET('Sanitation Data'!$E$33,0,10*ROW('Sanitation Data'!E105))="","",OFFSET('Sanitation Data'!$E$33,0,10*ROW('Sanitation Data'!E105)))</f>
        <v/>
      </c>
      <c r="CZ111" s="34" t="str">
        <f ca="1">+IF(OFFSET('Sanitation Data'!$F$29,0,10*ROW('Sanitation Data'!F105))="","",OFFSET('Sanitation Data'!$F$29,0,10*ROW('Sanitation Data'!F105)))</f>
        <v/>
      </c>
      <c r="DA111" s="34" t="str">
        <f ca="1">+IF(OFFSET('Sanitation Data'!$F$30,0,10*ROW('Sanitation Data'!F105))="","",OFFSET('Sanitation Data'!$F$30,0,10*ROW('Sanitation Data'!F105)))</f>
        <v/>
      </c>
      <c r="DB111" s="34" t="str">
        <f ca="1">+IF(OFFSET('Sanitation Data'!$F$31,0,10*ROW('Sanitation Data'!F105))="","",OFFSET('Sanitation Data'!$F$31,0,10*ROW('Sanitation Data'!F105)))</f>
        <v/>
      </c>
      <c r="DC111" s="34" t="str">
        <f ca="1">+IF(OFFSET('Sanitation Data'!$F$32,0,10*ROW('Sanitation Data'!F105))="","",OFFSET('Sanitation Data'!$F$32,0,10*ROW('Sanitation Data'!F105)))</f>
        <v/>
      </c>
      <c r="DD111" s="34" t="str">
        <f ca="1">+IF(OFFSET('Sanitation Data'!$F$33,0,10*ROW('Sanitation Data'!F105))="","",OFFSET('Sanitation Data'!$F$33,0,10*ROW('Sanitation Data'!F105)))</f>
        <v/>
      </c>
      <c r="DE111" s="34" t="str">
        <f ca="1">+IF(OFFSET('Sanitation Data'!$G$29,0,10*ROW('Sanitation Data'!G105))="","",OFFSET('Sanitation Data'!$G$29,0,10*ROW('Sanitation Data'!G105)))</f>
        <v/>
      </c>
      <c r="DF111" s="34" t="str">
        <f ca="1">+IF(OFFSET('Sanitation Data'!$G$30,0,10*ROW('Sanitation Data'!G105))="","",OFFSET('Sanitation Data'!$G$30,0,10*ROW('Sanitation Data'!G105)))</f>
        <v/>
      </c>
      <c r="DG111" s="34" t="str">
        <f ca="1">+IF(OFFSET('Sanitation Data'!$G$31,0,10*ROW('Sanitation Data'!G105))="","",OFFSET('Sanitation Data'!$G$31,0,10*ROW('Sanitation Data'!G105)))</f>
        <v/>
      </c>
      <c r="DH111" s="34" t="str">
        <f ca="1">+IF(OFFSET('Sanitation Data'!$G$32,0,10*ROW('Sanitation Data'!G105))="","",OFFSET('Sanitation Data'!$G$32,0,10*ROW('Sanitation Data'!G105)))</f>
        <v/>
      </c>
      <c r="DI111" s="34" t="str">
        <f ca="1">+IF(OFFSET('Sanitation Data'!$G$33,0,10*ROW('Sanitation Data'!G105))="","",OFFSET('Sanitation Data'!$G$33,0,10*ROW('Sanitation Data'!G105)))</f>
        <v/>
      </c>
      <c r="DJ111" s="34" t="str">
        <f ca="1">+IF(OFFSET('Sanitation Data'!$H$29,0,10*ROW('Sanitation Data'!H105))="","",OFFSET('Sanitation Data'!$H$29,0,10*ROW('Sanitation Data'!H105)))</f>
        <v/>
      </c>
      <c r="DK111" s="34" t="str">
        <f ca="1">+IF(OFFSET('Sanitation Data'!$H$30,0,10*ROW('Sanitation Data'!H105))="","",OFFSET('Sanitation Data'!$H$30,0,10*ROW('Sanitation Data'!H105)))</f>
        <v/>
      </c>
      <c r="DL111" s="34" t="str">
        <f ca="1">+IF(OFFSET('Sanitation Data'!$H$31,0,10*ROW('Sanitation Data'!H105))="","",OFFSET('Sanitation Data'!$H$31,0,10*ROW('Sanitation Data'!H105)))</f>
        <v/>
      </c>
      <c r="DM111" s="34" t="str">
        <f ca="1">+IF(OFFSET('Sanitation Data'!$H$32,0,10*ROW('Sanitation Data'!H105))="","",OFFSET('Sanitation Data'!$H$32,0,10*ROW('Sanitation Data'!H105)))</f>
        <v/>
      </c>
      <c r="DN111" s="34" t="str">
        <f ca="1">+IF(OFFSET('Sanitation Data'!$H$33,0,10*ROW('Sanitation Data'!H105))="","",OFFSET('Sanitation Data'!$H$33,0,10*ROW('Sanitation Data'!H105)))</f>
        <v/>
      </c>
      <c r="DO111" s="34" t="str">
        <f ca="1">+IF(OFFSET('Hygiene Data'!$C$12,0,10*ROW('Hygiene Data'!C105))="","",OFFSET('Hygiene Data'!$C$12,0,10*ROW('Hygiene Data'!C105)))</f>
        <v/>
      </c>
      <c r="DP111" s="34" t="str">
        <f ca="1">+IF(OFFSET('Hygiene Data'!$C$13,0,10*ROW('Hygiene Data'!C105))="","",OFFSET('Hygiene Data'!$C$13,0,10*ROW('Hygiene Data'!C105)))</f>
        <v/>
      </c>
      <c r="DQ111" s="34" t="str">
        <f ca="1">+IF(OFFSET('Hygiene Data'!$C$14,0,10*ROW('Hygiene Data'!C105))="","",OFFSET('Hygiene Data'!$C$14,0,10*ROW('Hygiene Data'!C105)))</f>
        <v/>
      </c>
      <c r="DR111" s="34" t="str">
        <f ca="1">+IF(OFFSET('Hygiene Data'!$D$12,0,10*ROW('Hygiene Data'!D105))="","",OFFSET('Hygiene Data'!$D$12,0,10*ROW('Hygiene Data'!D105)))</f>
        <v/>
      </c>
      <c r="DS111" s="34" t="str">
        <f ca="1">+IF(OFFSET('Hygiene Data'!$D$13,0,10*ROW('Hygiene Data'!D105))="","",OFFSET('Hygiene Data'!$D$13,0,10*ROW('Hygiene Data'!D105)))</f>
        <v/>
      </c>
      <c r="DT111" s="34" t="str">
        <f ca="1">+IF(OFFSET('Hygiene Data'!$D$14,0,10*ROW('Hygiene Data'!D105))="","",OFFSET('Hygiene Data'!$D$14,0,10*ROW('Hygiene Data'!D105)))</f>
        <v/>
      </c>
      <c r="DU111" s="34" t="str">
        <f ca="1">+IF(OFFSET('Hygiene Data'!$E$12,0,10*ROW('Hygiene Data'!E105))="","",OFFSET('Hygiene Data'!$E$12,0,10*ROW('Hygiene Data'!E105)))</f>
        <v/>
      </c>
      <c r="DV111" s="34" t="str">
        <f ca="1">+IF(OFFSET('Hygiene Data'!$E$13,0,10*ROW('Hygiene Data'!E105))="","",OFFSET('Hygiene Data'!$E$13,0,10*ROW('Hygiene Data'!E105)))</f>
        <v/>
      </c>
      <c r="DW111" s="34" t="str">
        <f ca="1">+IF(OFFSET('Hygiene Data'!$E$14,0,10*ROW('Hygiene Data'!E105))="","",OFFSET('Hygiene Data'!$E$14,0,10*ROW('Hygiene Data'!E105)))</f>
        <v/>
      </c>
      <c r="DX111" s="34" t="str">
        <f ca="1">+IF(OFFSET('Hygiene Data'!$F$12,0,10*ROW('Hygiene Data'!F105))="","",OFFSET('Hygiene Data'!$F$12,0,10*ROW('Hygiene Data'!F105)))</f>
        <v/>
      </c>
      <c r="DY111" s="34" t="str">
        <f ca="1">+IF(OFFSET('Hygiene Data'!$F$13,0,10*ROW('Hygiene Data'!F105))="","",OFFSET('Hygiene Data'!$F$13,0,10*ROW('Hygiene Data'!F105)))</f>
        <v/>
      </c>
      <c r="DZ111" s="34" t="str">
        <f ca="1">+IF(OFFSET('Hygiene Data'!$F$14,0,10*ROW('Hygiene Data'!F105))="","",OFFSET('Hygiene Data'!$F$14,0,10*ROW('Hygiene Data'!F105)))</f>
        <v/>
      </c>
      <c r="EA111" s="34" t="str">
        <f ca="1">+IF(OFFSET('Hygiene Data'!$G$12,0,10*ROW('Hygiene Data'!G105))="","",OFFSET('Hygiene Data'!$G$12,0,10*ROW('Hygiene Data'!G105)))</f>
        <v/>
      </c>
      <c r="EB111" s="34" t="str">
        <f ca="1">+IF(OFFSET('Hygiene Data'!$G$13,0,10*ROW('Hygiene Data'!G105))="","",OFFSET('Hygiene Data'!$G$13,0,10*ROW('Hygiene Data'!G105)))</f>
        <v/>
      </c>
      <c r="EC111" s="34" t="str">
        <f ca="1">+IF(OFFSET('Hygiene Data'!$G$14,0,10*ROW('Hygiene Data'!G105))="","",OFFSET('Hygiene Data'!$G$14,0,10*ROW('Hygiene Data'!G105)))</f>
        <v/>
      </c>
      <c r="ED111" s="34" t="str">
        <f ca="1">+IF(OFFSET('Hygiene Data'!$H$12,0,10*ROW('Hygiene Data'!H105))="","",OFFSET('Hygiene Data'!$H$12,0,10*ROW('Hygiene Data'!H105)))</f>
        <v/>
      </c>
      <c r="EE111" s="34" t="str">
        <f ca="1">+IF(OFFSET('Hygiene Data'!$H$13,0,10*ROW('Hygiene Data'!H105))="","",OFFSET('Hygiene Data'!$H$13,0,10*ROW('Hygiene Data'!H105)))</f>
        <v/>
      </c>
      <c r="EF111" s="34" t="str">
        <f ca="1">+IF(OFFSET('Hygiene Data'!$H$14,0,10*ROW('Hygiene Data'!H105))="","",OFFSET('Hygiene Data'!$H$14,0,10*ROW('Hygiene Data'!H105)))</f>
        <v/>
      </c>
    </row>
    <row r="112" spans="1:136" x14ac:dyDescent="0.25">
      <c r="A112" s="57" t="str">
        <f ca="1">+IF(OFFSET('Water Data'!$B$1,0,10*ROW('Water Data'!B109))="","",OFFSET('Water Data'!$B$1,0,10*ROW('Water Data'!B109)))</f>
        <v/>
      </c>
      <c r="B112" s="57" t="str">
        <f ca="1">+IF(OFFSET('Water Data'!$A$3,0,10*ROW('Water Data'!A109))="","",OFFSET('Water Data'!$A$3,0,10*ROW('Water Data'!A109)))</f>
        <v/>
      </c>
      <c r="C112" s="57" t="str">
        <f ca="1">+IF(OFFSET('Water Data'!$C$3,0,10*ROW('Water Data'!C109))="","",OFFSET('Water Data'!$C$3,0,10*ROW('Water Data'!C109)))</f>
        <v/>
      </c>
      <c r="D112" s="248" t="e">
        <f ca="1">+IF(AND(ISNUMBER(OFFSET('Water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8" t="e">
        <f ca="1">+IF(AND(ISNUMBER(OFFSET('Water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8" t="e">
        <f ca="1">+IF(AND(ISNUMBER(OFFSET('Water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8" t="e">
        <f ca="1">+IF(AND(ISNUMBER(OFFSET('Water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8" t="e">
        <f ca="1">+IF(AND(ISNUMBER(OFFSET('Water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8" t="e">
        <f ca="1">+IF(AND(ISNUMBER(OFFSET('Water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8" t="e">
        <f ca="1">+IF(AND(ISNUMBER(OFFSET('Water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8" t="e">
        <f ca="1">+IF(AND(ISNUMBER(OFFSET('Water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8" t="e">
        <f ca="1">+IF(AND(ISNUMBER(OFFSET('Water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8" t="e">
        <f ca="1">+IF(AND(ISNUMBER(OFFSET('Water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8" t="e">
        <f ca="1">+IF(AND(ISNUMBER(OFFSET('Water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8" t="e">
        <f ca="1">+IF(AND(ISNUMBER(OFFSET('Water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8" t="e">
        <f ca="1">+IF(AND(ISNUMBER(OFFSET('Water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8" t="e">
        <f ca="1">+IF(AND(ISNUMBER(OFFSET('Water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8" t="e">
        <f ca="1">+IF(AND(ISNUMBER(OFFSET('Water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8" t="e">
        <f ca="1">+IF(AND(ISNUMBER(OFFSET('Water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8" t="e">
        <f ca="1">+IF(AND(ISNUMBER(OFFSET('Water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8" t="e">
        <f ca="1">+IF(AND(ISNUMBER(OFFSET('Water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9" t="e">
        <f ca="1">+IF(AND(ISNUMBER(OFFSET('Sanitation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9" t="e">
        <f ca="1">+IF(AND(ISNUMBER(OFFSET('Sanitation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9" t="e">
        <f ca="1">+IF(AND(ISNUMBER(OFFSET('Sanitation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9" t="e">
        <f ca="1">+IF(AND(ISNUMBER(OFFSET('Sanitation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9" t="e">
        <f ca="1">+IF(AND(ISNUMBER(OFFSET('Sanitation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9" t="e">
        <f ca="1">+IF(AND(ISNUMBER(OFFSET('Sanitation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9" t="e">
        <f ca="1">+IF(AND(ISNUMBER(OFFSET('Sanitation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9" t="e">
        <f ca="1">+IF(AND(ISNUMBER(OFFSET('Sanitation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9" t="e">
        <f ca="1">+IF(AND(ISNUMBER(OFFSET('Sanitation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9" t="e">
        <f ca="1">+IF(AND(ISNUMBER(OFFSET('Sanitation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9" t="e">
        <f ca="1">+IF(AND(ISNUMBER(OFFSET('Sanitation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9" t="e">
        <f ca="1">+IF(AND(ISNUMBER(OFFSET('Sanitation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9" t="e">
        <f ca="1">+IF(AND(ISNUMBER(OFFSET('Sanitation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9" t="e">
        <f ca="1">+IF(AND(ISNUMBER(OFFSET('Sanitation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9" t="e">
        <f ca="1">+IF(AND(ISNUMBER(OFFSET('Sanitation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9" t="e">
        <f ca="1">+IF(AND(ISNUMBER(OFFSET('Sanitation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9" t="e">
        <f ca="1">+IF(AND(ISNUMBER(OFFSET('Sanitation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9" t="e">
        <f ca="1">+IF(AND(ISNUMBER(OFFSET('Sanitation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9" t="e">
        <f ca="1">+IF(AND(ISNUMBER(OFFSET('Sanitation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9" t="e">
        <f ca="1">+IF(AND(ISNUMBER(OFFSET('Sanitation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9" t="e">
        <f ca="1">+IF(AND(ISNUMBER(OFFSET('Sanitation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9" t="e">
        <f ca="1">+IF(AND(ISNUMBER(OFFSET('Sanitation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9" t="e">
        <f ca="1">+IF(AND(ISNUMBER(OFFSET('Sanitation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9" t="e">
        <f ca="1">+IF(AND(ISNUMBER(OFFSET('Sanitation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9" t="e">
        <f ca="1">+IF(AND(ISNUMBER(OFFSET('Sanitation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9" t="e">
        <f ca="1">+IF(AND(ISNUMBER(OFFSET('Sanitation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9" t="e">
        <f ca="1">+IF(AND(ISNUMBER(OFFSET('Sanitation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9" t="e">
        <f ca="1">+IF(AND(ISNUMBER(OFFSET('Sanitation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9" t="e">
        <f ca="1">+IF(AND(ISNUMBER(OFFSET('Sanitation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9" t="e">
        <f ca="1">+IF(AND(ISNUMBER(OFFSET('Sanitation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0" t="e">
        <f ca="1">+IF(AND(ISNUMBER(OFFSET('Hygiene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0" t="e">
        <f ca="1">+IF(AND(ISNUMBER(OFFSET('Hygiene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0" t="e">
        <f ca="1">+IF(AND(ISNUMBER(OFFSET('Hygiene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0" t="e">
        <f ca="1">+IF(AND(ISNUMBER(OFFSET('Hygiene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0" t="e">
        <f ca="1">+IF(AND(ISNUMBER(OFFSET('Hygiene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0" t="e">
        <f ca="1">+IF(AND(ISNUMBER(OFFSET('Hygiene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0" t="e">
        <f ca="1">+IF(AND(ISNUMBER(OFFSET('Hygiene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0" t="e">
        <f ca="1">+IF(AND(ISNUMBER(OFFSET('Hygiene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0" t="e">
        <f ca="1">+IF(AND(ISNUMBER(OFFSET('Hygiene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0" t="e">
        <f ca="1">+IF(AND(ISNUMBER(OFFSET('Hygiene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0" t="e">
        <f ca="1">+IF(AND(ISNUMBER(OFFSET('Hygiene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0" t="e">
        <f ca="1">+IF(AND(ISNUMBER(OFFSET('Hygiene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0" t="e">
        <f ca="1">+IF(AND(ISNUMBER(OFFSET('Hygiene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0" t="e">
        <f ca="1">+IF(AND(ISNUMBER(OFFSET('Hygiene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0" t="e">
        <f ca="1">+IF(AND(ISNUMBER(OFFSET('Hygiene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0" t="e">
        <f ca="1">+IF(AND(ISNUMBER(OFFSET('Hygiene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0" t="e">
        <f ca="1">+IF(AND(ISNUMBER(OFFSET('Hygiene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0" t="e">
        <f ca="1">+IF(AND(ISNUMBER(OFFSET('Hygiene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1">+IF(OFFSET('Water Data'!$C$28,0,10*ROW('Water Data'!C106))="","",OFFSET('Water Data'!$C$28,0,10*ROW('Water Data'!C106)))</f>
        <v/>
      </c>
      <c r="BT112" s="34" t="str">
        <f ca="1">+IF(OFFSET('Water Data'!$C$29,0,10*ROW('Water Data'!C106))="","",OFFSET('Water Data'!$C$29,0,10*ROW('Water Data'!C106)))</f>
        <v/>
      </c>
      <c r="BU112" s="34" t="str">
        <f ca="1">+IF(OFFSET('Water Data'!$C$30,0,10*ROW('Water Data'!C106))="","",OFFSET('Water Data'!$C$30,0,10*ROW('Water Data'!C106)))</f>
        <v/>
      </c>
      <c r="BV112" s="34" t="str">
        <f ca="1">+IF(OFFSET('Water Data'!$D$28,0,10*ROW('Water Data'!D106))="","",OFFSET('Water Data'!$D$28,0,10*ROW('Water Data'!D106)))</f>
        <v/>
      </c>
      <c r="BW112" s="34" t="str">
        <f ca="1">+IF(OFFSET('Water Data'!$D$29,0,10*ROW('Water Data'!D106))="","",OFFSET('Water Data'!$D$29,0,10*ROW('Water Data'!D106)))</f>
        <v/>
      </c>
      <c r="BX112" s="34" t="str">
        <f ca="1">+IF(OFFSET('Water Data'!$D$30,0,10*ROW('Water Data'!D106))="","",OFFSET('Water Data'!$D$30,0,10*ROW('Water Data'!D106)))</f>
        <v/>
      </c>
      <c r="BY112" s="34" t="str">
        <f ca="1">+IF(OFFSET('Water Data'!$E$28,0,10*ROW('Water Data'!E106))="","",OFFSET('Water Data'!$E$28,0,10*ROW('Water Data'!E106)))</f>
        <v/>
      </c>
      <c r="BZ112" s="34" t="str">
        <f ca="1">+IF(OFFSET('Water Data'!$E$29,0,10*ROW('Water Data'!E106))="","",OFFSET('Water Data'!$E$29,0,10*ROW('Water Data'!E106)))</f>
        <v/>
      </c>
      <c r="CA112" s="34" t="str">
        <f ca="1">+IF(OFFSET('Water Data'!$E$30,0,10*ROW('Water Data'!E106))="","",OFFSET('Water Data'!$E$30,0,10*ROW('Water Data'!E106)))</f>
        <v/>
      </c>
      <c r="CB112" s="34" t="str">
        <f ca="1">+IF(OFFSET('Water Data'!$F$28,0,10*ROW('Water Data'!F106))="","",OFFSET('Water Data'!$F$28,0,10*ROW('Water Data'!F106)))</f>
        <v/>
      </c>
      <c r="CC112" s="34" t="str">
        <f ca="1">+IF(OFFSET('Water Data'!$F$29,0,10*ROW('Water Data'!F106))="","",OFFSET('Water Data'!$F$29,0,10*ROW('Water Data'!F106)))</f>
        <v/>
      </c>
      <c r="CD112" s="34" t="str">
        <f ca="1">+IF(OFFSET('Water Data'!$F$30,0,10*ROW('Water Data'!F106))="","",OFFSET('Water Data'!$F$30,0,10*ROW('Water Data'!F106)))</f>
        <v/>
      </c>
      <c r="CE112" s="34" t="str">
        <f ca="1">+IF(OFFSET('Water Data'!$G$28,0,10*ROW('Water Data'!G106))="","",OFFSET('Water Data'!$G$28,0,10*ROW('Water Data'!G106)))</f>
        <v/>
      </c>
      <c r="CF112" s="34" t="str">
        <f ca="1">+IF(OFFSET('Water Data'!$G$29,0,10*ROW('Water Data'!G106))="","",OFFSET('Water Data'!$G$29,0,10*ROW('Water Data'!G106)))</f>
        <v/>
      </c>
      <c r="CG112" s="34" t="str">
        <f ca="1">+IF(OFFSET('Water Data'!$G$30,0,10*ROW('Water Data'!G106))="","",OFFSET('Water Data'!$G$30,0,10*ROW('Water Data'!G106)))</f>
        <v/>
      </c>
      <c r="CH112" s="34" t="str">
        <f ca="1">+IF(OFFSET('Water Data'!$H$28,0,10*ROW('Water Data'!H106))="","",OFFSET('Water Data'!$H$28,0,10*ROW('Water Data'!H106)))</f>
        <v/>
      </c>
      <c r="CI112" s="34" t="str">
        <f ca="1">+IF(OFFSET('Water Data'!$H$29,0,10*ROW('Water Data'!H106))="","",OFFSET('Water Data'!$H$29,0,10*ROW('Water Data'!H106)))</f>
        <v/>
      </c>
      <c r="CJ112" s="34" t="str">
        <f ca="1">+IF(OFFSET('Water Data'!$H$30,0,10*ROW('Water Data'!H106))="","",OFFSET('Water Data'!$H$30,0,10*ROW('Water Data'!H106)))</f>
        <v/>
      </c>
      <c r="CK112" s="34" t="str">
        <f ca="1">+IF(OFFSET('Sanitation Data'!$C$29,0,10*ROW('Sanitation Data'!C106))="","",OFFSET('Sanitation Data'!$C$29,0,10*ROW('Sanitation Data'!C106)))</f>
        <v/>
      </c>
      <c r="CL112" s="34" t="str">
        <f ca="1">+IF(OFFSET('Sanitation Data'!$C$30,0,10*ROW('Sanitation Data'!C106))="","",OFFSET('Sanitation Data'!$C$30,0,10*ROW('Sanitation Data'!C106)))</f>
        <v/>
      </c>
      <c r="CM112" s="34" t="str">
        <f ca="1">+IF(OFFSET('Sanitation Data'!$C$31,0,10*ROW('Sanitation Data'!C106))="","",OFFSET('Sanitation Data'!$C$31,0,10*ROW('Sanitation Data'!C106)))</f>
        <v/>
      </c>
      <c r="CN112" s="34" t="str">
        <f ca="1">+IF(OFFSET('Sanitation Data'!$C$32,0,10*ROW('Sanitation Data'!C106))="","",OFFSET('Sanitation Data'!$C$32,0,10*ROW('Sanitation Data'!C106)))</f>
        <v/>
      </c>
      <c r="CO112" s="34" t="str">
        <f ca="1">+IF(OFFSET('Sanitation Data'!$C$33,0,10*ROW('Sanitation Data'!C106))="","",OFFSET('Sanitation Data'!$C$33,0,10*ROW('Sanitation Data'!C106)))</f>
        <v/>
      </c>
      <c r="CP112" s="34" t="str">
        <f ca="1">+IF(OFFSET('Sanitation Data'!$D$29,0,10*ROW('Sanitation Data'!D106))="","",OFFSET('Sanitation Data'!$D$29,0,10*ROW('Sanitation Data'!D106)))</f>
        <v/>
      </c>
      <c r="CQ112" s="34" t="str">
        <f ca="1">+IF(OFFSET('Sanitation Data'!$D$30,0,10*ROW('Sanitation Data'!D106))="","",OFFSET('Sanitation Data'!$D$30,0,10*ROW('Sanitation Data'!D106)))</f>
        <v/>
      </c>
      <c r="CR112" s="34" t="str">
        <f ca="1">+IF(OFFSET('Sanitation Data'!$D$31,0,10*ROW('Sanitation Data'!D106))="","",OFFSET('Sanitation Data'!$D$31,0,10*ROW('Sanitation Data'!D106)))</f>
        <v/>
      </c>
      <c r="CS112" s="34" t="str">
        <f ca="1">+IF(OFFSET('Sanitation Data'!$D$32,0,10*ROW('Sanitation Data'!D106))="","",OFFSET('Sanitation Data'!$D$32,0,10*ROW('Sanitation Data'!D106)))</f>
        <v/>
      </c>
      <c r="CT112" s="34" t="str">
        <f ca="1">+IF(OFFSET('Sanitation Data'!$D$33,0,10*ROW('Sanitation Data'!D106))="","",OFFSET('Sanitation Data'!$D$33,0,10*ROW('Sanitation Data'!D106)))</f>
        <v/>
      </c>
      <c r="CU112" s="34" t="str">
        <f ca="1">+IF(OFFSET('Sanitation Data'!$E$29,0,10*ROW('Sanitation Data'!E106))="","",OFFSET('Sanitation Data'!$E$29,0,10*ROW('Sanitation Data'!E106)))</f>
        <v/>
      </c>
      <c r="CV112" s="34" t="str">
        <f ca="1">+IF(OFFSET('Sanitation Data'!$E$30,0,10*ROW('Sanitation Data'!E106))="","",OFFSET('Sanitation Data'!$E$30,0,10*ROW('Sanitation Data'!E106)))</f>
        <v/>
      </c>
      <c r="CW112" s="34" t="str">
        <f ca="1">+IF(OFFSET('Sanitation Data'!$E$31,0,10*ROW('Sanitation Data'!E106))="","",OFFSET('Sanitation Data'!$E$31,0,10*ROW('Sanitation Data'!E106)))</f>
        <v/>
      </c>
      <c r="CX112" s="34" t="str">
        <f ca="1">+IF(OFFSET('Sanitation Data'!$E$32,0,10*ROW('Sanitation Data'!E106))="","",OFFSET('Sanitation Data'!$E$32,0,10*ROW('Sanitation Data'!E106)))</f>
        <v/>
      </c>
      <c r="CY112" s="34" t="str">
        <f ca="1">+IF(OFFSET('Sanitation Data'!$E$33,0,10*ROW('Sanitation Data'!E106))="","",OFFSET('Sanitation Data'!$E$33,0,10*ROW('Sanitation Data'!E106)))</f>
        <v/>
      </c>
      <c r="CZ112" s="34" t="str">
        <f ca="1">+IF(OFFSET('Sanitation Data'!$F$29,0,10*ROW('Sanitation Data'!F106))="","",OFFSET('Sanitation Data'!$F$29,0,10*ROW('Sanitation Data'!F106)))</f>
        <v/>
      </c>
      <c r="DA112" s="34" t="str">
        <f ca="1">+IF(OFFSET('Sanitation Data'!$F$30,0,10*ROW('Sanitation Data'!F106))="","",OFFSET('Sanitation Data'!$F$30,0,10*ROW('Sanitation Data'!F106)))</f>
        <v/>
      </c>
      <c r="DB112" s="34" t="str">
        <f ca="1">+IF(OFFSET('Sanitation Data'!$F$31,0,10*ROW('Sanitation Data'!F106))="","",OFFSET('Sanitation Data'!$F$31,0,10*ROW('Sanitation Data'!F106)))</f>
        <v/>
      </c>
      <c r="DC112" s="34" t="str">
        <f ca="1">+IF(OFFSET('Sanitation Data'!$F$32,0,10*ROW('Sanitation Data'!F106))="","",OFFSET('Sanitation Data'!$F$32,0,10*ROW('Sanitation Data'!F106)))</f>
        <v/>
      </c>
      <c r="DD112" s="34" t="str">
        <f ca="1">+IF(OFFSET('Sanitation Data'!$F$33,0,10*ROW('Sanitation Data'!F106))="","",OFFSET('Sanitation Data'!$F$33,0,10*ROW('Sanitation Data'!F106)))</f>
        <v/>
      </c>
      <c r="DE112" s="34" t="str">
        <f ca="1">+IF(OFFSET('Sanitation Data'!$G$29,0,10*ROW('Sanitation Data'!G106))="","",OFFSET('Sanitation Data'!$G$29,0,10*ROW('Sanitation Data'!G106)))</f>
        <v/>
      </c>
      <c r="DF112" s="34" t="str">
        <f ca="1">+IF(OFFSET('Sanitation Data'!$G$30,0,10*ROW('Sanitation Data'!G106))="","",OFFSET('Sanitation Data'!$G$30,0,10*ROW('Sanitation Data'!G106)))</f>
        <v/>
      </c>
      <c r="DG112" s="34" t="str">
        <f ca="1">+IF(OFFSET('Sanitation Data'!$G$31,0,10*ROW('Sanitation Data'!G106))="","",OFFSET('Sanitation Data'!$G$31,0,10*ROW('Sanitation Data'!G106)))</f>
        <v/>
      </c>
      <c r="DH112" s="34" t="str">
        <f ca="1">+IF(OFFSET('Sanitation Data'!$G$32,0,10*ROW('Sanitation Data'!G106))="","",OFFSET('Sanitation Data'!$G$32,0,10*ROW('Sanitation Data'!G106)))</f>
        <v/>
      </c>
      <c r="DI112" s="34" t="str">
        <f ca="1">+IF(OFFSET('Sanitation Data'!$G$33,0,10*ROW('Sanitation Data'!G106))="","",OFFSET('Sanitation Data'!$G$33,0,10*ROW('Sanitation Data'!G106)))</f>
        <v/>
      </c>
      <c r="DJ112" s="34" t="str">
        <f ca="1">+IF(OFFSET('Sanitation Data'!$H$29,0,10*ROW('Sanitation Data'!H106))="","",OFFSET('Sanitation Data'!$H$29,0,10*ROW('Sanitation Data'!H106)))</f>
        <v/>
      </c>
      <c r="DK112" s="34" t="str">
        <f ca="1">+IF(OFFSET('Sanitation Data'!$H$30,0,10*ROW('Sanitation Data'!H106))="","",OFFSET('Sanitation Data'!$H$30,0,10*ROW('Sanitation Data'!H106)))</f>
        <v/>
      </c>
      <c r="DL112" s="34" t="str">
        <f ca="1">+IF(OFFSET('Sanitation Data'!$H$31,0,10*ROW('Sanitation Data'!H106))="","",OFFSET('Sanitation Data'!$H$31,0,10*ROW('Sanitation Data'!H106)))</f>
        <v/>
      </c>
      <c r="DM112" s="34" t="str">
        <f ca="1">+IF(OFFSET('Sanitation Data'!$H$32,0,10*ROW('Sanitation Data'!H106))="","",OFFSET('Sanitation Data'!$H$32,0,10*ROW('Sanitation Data'!H106)))</f>
        <v/>
      </c>
      <c r="DN112" s="34" t="str">
        <f ca="1">+IF(OFFSET('Sanitation Data'!$H$33,0,10*ROW('Sanitation Data'!H106))="","",OFFSET('Sanitation Data'!$H$33,0,10*ROW('Sanitation Data'!H106)))</f>
        <v/>
      </c>
      <c r="DO112" s="34" t="str">
        <f ca="1">+IF(OFFSET('Hygiene Data'!$C$12,0,10*ROW('Hygiene Data'!C106))="","",OFFSET('Hygiene Data'!$C$12,0,10*ROW('Hygiene Data'!C106)))</f>
        <v/>
      </c>
      <c r="DP112" s="34" t="str">
        <f ca="1">+IF(OFFSET('Hygiene Data'!$C$13,0,10*ROW('Hygiene Data'!C106))="","",OFFSET('Hygiene Data'!$C$13,0,10*ROW('Hygiene Data'!C106)))</f>
        <v/>
      </c>
      <c r="DQ112" s="34" t="str">
        <f ca="1">+IF(OFFSET('Hygiene Data'!$C$14,0,10*ROW('Hygiene Data'!C106))="","",OFFSET('Hygiene Data'!$C$14,0,10*ROW('Hygiene Data'!C106)))</f>
        <v/>
      </c>
      <c r="DR112" s="34" t="str">
        <f ca="1">+IF(OFFSET('Hygiene Data'!$D$12,0,10*ROW('Hygiene Data'!D106))="","",OFFSET('Hygiene Data'!$D$12,0,10*ROW('Hygiene Data'!D106)))</f>
        <v/>
      </c>
      <c r="DS112" s="34" t="str">
        <f ca="1">+IF(OFFSET('Hygiene Data'!$D$13,0,10*ROW('Hygiene Data'!D106))="","",OFFSET('Hygiene Data'!$D$13,0,10*ROW('Hygiene Data'!D106)))</f>
        <v/>
      </c>
      <c r="DT112" s="34" t="str">
        <f ca="1">+IF(OFFSET('Hygiene Data'!$D$14,0,10*ROW('Hygiene Data'!D106))="","",OFFSET('Hygiene Data'!$D$14,0,10*ROW('Hygiene Data'!D106)))</f>
        <v/>
      </c>
      <c r="DU112" s="34" t="str">
        <f ca="1">+IF(OFFSET('Hygiene Data'!$E$12,0,10*ROW('Hygiene Data'!E106))="","",OFFSET('Hygiene Data'!$E$12,0,10*ROW('Hygiene Data'!E106)))</f>
        <v/>
      </c>
      <c r="DV112" s="34" t="str">
        <f ca="1">+IF(OFFSET('Hygiene Data'!$E$13,0,10*ROW('Hygiene Data'!E106))="","",OFFSET('Hygiene Data'!$E$13,0,10*ROW('Hygiene Data'!E106)))</f>
        <v/>
      </c>
      <c r="DW112" s="34" t="str">
        <f ca="1">+IF(OFFSET('Hygiene Data'!$E$14,0,10*ROW('Hygiene Data'!E106))="","",OFFSET('Hygiene Data'!$E$14,0,10*ROW('Hygiene Data'!E106)))</f>
        <v/>
      </c>
      <c r="DX112" s="34" t="str">
        <f ca="1">+IF(OFFSET('Hygiene Data'!$F$12,0,10*ROW('Hygiene Data'!F106))="","",OFFSET('Hygiene Data'!$F$12,0,10*ROW('Hygiene Data'!F106)))</f>
        <v/>
      </c>
      <c r="DY112" s="34" t="str">
        <f ca="1">+IF(OFFSET('Hygiene Data'!$F$13,0,10*ROW('Hygiene Data'!F106))="","",OFFSET('Hygiene Data'!$F$13,0,10*ROW('Hygiene Data'!F106)))</f>
        <v/>
      </c>
      <c r="DZ112" s="34" t="str">
        <f ca="1">+IF(OFFSET('Hygiene Data'!$F$14,0,10*ROW('Hygiene Data'!F106))="","",OFFSET('Hygiene Data'!$F$14,0,10*ROW('Hygiene Data'!F106)))</f>
        <v/>
      </c>
      <c r="EA112" s="34" t="str">
        <f ca="1">+IF(OFFSET('Hygiene Data'!$G$12,0,10*ROW('Hygiene Data'!G106))="","",OFFSET('Hygiene Data'!$G$12,0,10*ROW('Hygiene Data'!G106)))</f>
        <v/>
      </c>
      <c r="EB112" s="34" t="str">
        <f ca="1">+IF(OFFSET('Hygiene Data'!$G$13,0,10*ROW('Hygiene Data'!G106))="","",OFFSET('Hygiene Data'!$G$13,0,10*ROW('Hygiene Data'!G106)))</f>
        <v/>
      </c>
      <c r="EC112" s="34" t="str">
        <f ca="1">+IF(OFFSET('Hygiene Data'!$G$14,0,10*ROW('Hygiene Data'!G106))="","",OFFSET('Hygiene Data'!$G$14,0,10*ROW('Hygiene Data'!G106)))</f>
        <v/>
      </c>
      <c r="ED112" s="34" t="str">
        <f ca="1">+IF(OFFSET('Hygiene Data'!$H$12,0,10*ROW('Hygiene Data'!H106))="","",OFFSET('Hygiene Data'!$H$12,0,10*ROW('Hygiene Data'!H106)))</f>
        <v/>
      </c>
      <c r="EE112" s="34" t="str">
        <f ca="1">+IF(OFFSET('Hygiene Data'!$H$13,0,10*ROW('Hygiene Data'!H106))="","",OFFSET('Hygiene Data'!$H$13,0,10*ROW('Hygiene Data'!H106)))</f>
        <v/>
      </c>
      <c r="EF112" s="34" t="str">
        <f ca="1">+IF(OFFSET('Hygiene Data'!$H$14,0,10*ROW('Hygiene Data'!H106))="","",OFFSET('Hygiene Data'!$H$14,0,10*ROW('Hygiene Data'!H106)))</f>
        <v/>
      </c>
    </row>
    <row r="113" spans="1:136" x14ac:dyDescent="0.25">
      <c r="A113" s="57" t="str">
        <f ca="1">+IF(OFFSET('Water Data'!$B$1,0,10*ROW('Water Data'!B110))="","",OFFSET('Water Data'!$B$1,0,10*ROW('Water Data'!B110)))</f>
        <v/>
      </c>
      <c r="B113" s="57" t="str">
        <f ca="1">+IF(OFFSET('Water Data'!$A$3,0,10*ROW('Water Data'!A110))="","",OFFSET('Water Data'!$A$3,0,10*ROW('Water Data'!A110)))</f>
        <v/>
      </c>
      <c r="C113" s="57" t="str">
        <f ca="1">+IF(OFFSET('Water Data'!$C$3,0,10*ROW('Water Data'!C110))="","",OFFSET('Water Data'!$C$3,0,10*ROW('Water Data'!C110)))</f>
        <v/>
      </c>
      <c r="D113" s="248" t="e">
        <f ca="1">+IF(AND(ISNUMBER(OFFSET('Water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8" t="e">
        <f ca="1">+IF(AND(ISNUMBER(OFFSET('Water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8" t="e">
        <f ca="1">+IF(AND(ISNUMBER(OFFSET('Water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8" t="e">
        <f ca="1">+IF(AND(ISNUMBER(OFFSET('Water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8" t="e">
        <f ca="1">+IF(AND(ISNUMBER(OFFSET('Water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8" t="e">
        <f ca="1">+IF(AND(ISNUMBER(OFFSET('Water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8" t="e">
        <f ca="1">+IF(AND(ISNUMBER(OFFSET('Water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8" t="e">
        <f ca="1">+IF(AND(ISNUMBER(OFFSET('Water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8" t="e">
        <f ca="1">+IF(AND(ISNUMBER(OFFSET('Water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8" t="e">
        <f ca="1">+IF(AND(ISNUMBER(OFFSET('Water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8" t="e">
        <f ca="1">+IF(AND(ISNUMBER(OFFSET('Water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8" t="e">
        <f ca="1">+IF(AND(ISNUMBER(OFFSET('Water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8" t="e">
        <f ca="1">+IF(AND(ISNUMBER(OFFSET('Water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8" t="e">
        <f ca="1">+IF(AND(ISNUMBER(OFFSET('Water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8" t="e">
        <f ca="1">+IF(AND(ISNUMBER(OFFSET('Water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8" t="e">
        <f ca="1">+IF(AND(ISNUMBER(OFFSET('Water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8" t="e">
        <f ca="1">+IF(AND(ISNUMBER(OFFSET('Water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8" t="e">
        <f ca="1">+IF(AND(ISNUMBER(OFFSET('Water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9" t="e">
        <f ca="1">+IF(AND(ISNUMBER(OFFSET('Sanitation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9" t="e">
        <f ca="1">+IF(AND(ISNUMBER(OFFSET('Sanitation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9" t="e">
        <f ca="1">+IF(AND(ISNUMBER(OFFSET('Sanitation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9" t="e">
        <f ca="1">+IF(AND(ISNUMBER(OFFSET('Sanitation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9" t="e">
        <f ca="1">+IF(AND(ISNUMBER(OFFSET('Sanitation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9" t="e">
        <f ca="1">+IF(AND(ISNUMBER(OFFSET('Sanitation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9" t="e">
        <f ca="1">+IF(AND(ISNUMBER(OFFSET('Sanitation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9" t="e">
        <f ca="1">+IF(AND(ISNUMBER(OFFSET('Sanitation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9" t="e">
        <f ca="1">+IF(AND(ISNUMBER(OFFSET('Sanitation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9" t="e">
        <f ca="1">+IF(AND(ISNUMBER(OFFSET('Sanitation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9" t="e">
        <f ca="1">+IF(AND(ISNUMBER(OFFSET('Sanitation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9" t="e">
        <f ca="1">+IF(AND(ISNUMBER(OFFSET('Sanitation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9" t="e">
        <f ca="1">+IF(AND(ISNUMBER(OFFSET('Sanitation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9" t="e">
        <f ca="1">+IF(AND(ISNUMBER(OFFSET('Sanitation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9" t="e">
        <f ca="1">+IF(AND(ISNUMBER(OFFSET('Sanitation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9" t="e">
        <f ca="1">+IF(AND(ISNUMBER(OFFSET('Sanitation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9" t="e">
        <f ca="1">+IF(AND(ISNUMBER(OFFSET('Sanitation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9" t="e">
        <f ca="1">+IF(AND(ISNUMBER(OFFSET('Sanitation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9" t="e">
        <f ca="1">+IF(AND(ISNUMBER(OFFSET('Sanitation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9" t="e">
        <f ca="1">+IF(AND(ISNUMBER(OFFSET('Sanitation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9" t="e">
        <f ca="1">+IF(AND(ISNUMBER(OFFSET('Sanitation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9" t="e">
        <f ca="1">+IF(AND(ISNUMBER(OFFSET('Sanitation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9" t="e">
        <f ca="1">+IF(AND(ISNUMBER(OFFSET('Sanitation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9" t="e">
        <f ca="1">+IF(AND(ISNUMBER(OFFSET('Sanitation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9" t="e">
        <f ca="1">+IF(AND(ISNUMBER(OFFSET('Sanitation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9" t="e">
        <f ca="1">+IF(AND(ISNUMBER(OFFSET('Sanitation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9" t="e">
        <f ca="1">+IF(AND(ISNUMBER(OFFSET('Sanitation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9" t="e">
        <f ca="1">+IF(AND(ISNUMBER(OFFSET('Sanitation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9" t="e">
        <f ca="1">+IF(AND(ISNUMBER(OFFSET('Sanitation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9" t="e">
        <f ca="1">+IF(AND(ISNUMBER(OFFSET('Sanitation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0" t="e">
        <f ca="1">+IF(AND(ISNUMBER(OFFSET('Hygiene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0" t="e">
        <f ca="1">+IF(AND(ISNUMBER(OFFSET('Hygiene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0" t="e">
        <f ca="1">+IF(AND(ISNUMBER(OFFSET('Hygiene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0" t="e">
        <f ca="1">+IF(AND(ISNUMBER(OFFSET('Hygiene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0" t="e">
        <f ca="1">+IF(AND(ISNUMBER(OFFSET('Hygiene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0" t="e">
        <f ca="1">+IF(AND(ISNUMBER(OFFSET('Hygiene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0" t="e">
        <f ca="1">+IF(AND(ISNUMBER(OFFSET('Hygiene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0" t="e">
        <f ca="1">+IF(AND(ISNUMBER(OFFSET('Hygiene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0" t="e">
        <f ca="1">+IF(AND(ISNUMBER(OFFSET('Hygiene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0" t="e">
        <f ca="1">+IF(AND(ISNUMBER(OFFSET('Hygiene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0" t="e">
        <f ca="1">+IF(AND(ISNUMBER(OFFSET('Hygiene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0" t="e">
        <f ca="1">+IF(AND(ISNUMBER(OFFSET('Hygiene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0" t="e">
        <f ca="1">+IF(AND(ISNUMBER(OFFSET('Hygiene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0" t="e">
        <f ca="1">+IF(AND(ISNUMBER(OFFSET('Hygiene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0" t="e">
        <f ca="1">+IF(AND(ISNUMBER(OFFSET('Hygiene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0" t="e">
        <f ca="1">+IF(AND(ISNUMBER(OFFSET('Hygiene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0" t="e">
        <f ca="1">+IF(AND(ISNUMBER(OFFSET('Hygiene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0" t="e">
        <f ca="1">+IF(AND(ISNUMBER(OFFSET('Hygiene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1">+IF(OFFSET('Water Data'!$C$28,0,10*ROW('Water Data'!C107))="","",OFFSET('Water Data'!$C$28,0,10*ROW('Water Data'!C107)))</f>
        <v/>
      </c>
      <c r="BT113" s="34" t="str">
        <f ca="1">+IF(OFFSET('Water Data'!$C$29,0,10*ROW('Water Data'!C107))="","",OFFSET('Water Data'!$C$29,0,10*ROW('Water Data'!C107)))</f>
        <v/>
      </c>
      <c r="BU113" s="34" t="str">
        <f ca="1">+IF(OFFSET('Water Data'!$C$30,0,10*ROW('Water Data'!C107))="","",OFFSET('Water Data'!$C$30,0,10*ROW('Water Data'!C107)))</f>
        <v/>
      </c>
      <c r="BV113" s="34" t="str">
        <f ca="1">+IF(OFFSET('Water Data'!$D$28,0,10*ROW('Water Data'!D107))="","",OFFSET('Water Data'!$D$28,0,10*ROW('Water Data'!D107)))</f>
        <v/>
      </c>
      <c r="BW113" s="34" t="str">
        <f ca="1">+IF(OFFSET('Water Data'!$D$29,0,10*ROW('Water Data'!D107))="","",OFFSET('Water Data'!$D$29,0,10*ROW('Water Data'!D107)))</f>
        <v/>
      </c>
      <c r="BX113" s="34" t="str">
        <f ca="1">+IF(OFFSET('Water Data'!$D$30,0,10*ROW('Water Data'!D107))="","",OFFSET('Water Data'!$D$30,0,10*ROW('Water Data'!D107)))</f>
        <v/>
      </c>
      <c r="BY113" s="34" t="str">
        <f ca="1">+IF(OFFSET('Water Data'!$E$28,0,10*ROW('Water Data'!E107))="","",OFFSET('Water Data'!$E$28,0,10*ROW('Water Data'!E107)))</f>
        <v/>
      </c>
      <c r="BZ113" s="34" t="str">
        <f ca="1">+IF(OFFSET('Water Data'!$E$29,0,10*ROW('Water Data'!E107))="","",OFFSET('Water Data'!$E$29,0,10*ROW('Water Data'!E107)))</f>
        <v/>
      </c>
      <c r="CA113" s="34" t="str">
        <f ca="1">+IF(OFFSET('Water Data'!$E$30,0,10*ROW('Water Data'!E107))="","",OFFSET('Water Data'!$E$30,0,10*ROW('Water Data'!E107)))</f>
        <v/>
      </c>
      <c r="CB113" s="34" t="str">
        <f ca="1">+IF(OFFSET('Water Data'!$F$28,0,10*ROW('Water Data'!F107))="","",OFFSET('Water Data'!$F$28,0,10*ROW('Water Data'!F107)))</f>
        <v/>
      </c>
      <c r="CC113" s="34" t="str">
        <f ca="1">+IF(OFFSET('Water Data'!$F$29,0,10*ROW('Water Data'!F107))="","",OFFSET('Water Data'!$F$29,0,10*ROW('Water Data'!F107)))</f>
        <v/>
      </c>
      <c r="CD113" s="34" t="str">
        <f ca="1">+IF(OFFSET('Water Data'!$F$30,0,10*ROW('Water Data'!F107))="","",OFFSET('Water Data'!$F$30,0,10*ROW('Water Data'!F107)))</f>
        <v/>
      </c>
      <c r="CE113" s="34" t="str">
        <f ca="1">+IF(OFFSET('Water Data'!$G$28,0,10*ROW('Water Data'!G107))="","",OFFSET('Water Data'!$G$28,0,10*ROW('Water Data'!G107)))</f>
        <v/>
      </c>
      <c r="CF113" s="34" t="str">
        <f ca="1">+IF(OFFSET('Water Data'!$G$29,0,10*ROW('Water Data'!G107))="","",OFFSET('Water Data'!$G$29,0,10*ROW('Water Data'!G107)))</f>
        <v/>
      </c>
      <c r="CG113" s="34" t="str">
        <f ca="1">+IF(OFFSET('Water Data'!$G$30,0,10*ROW('Water Data'!G107))="","",OFFSET('Water Data'!$G$30,0,10*ROW('Water Data'!G107)))</f>
        <v/>
      </c>
      <c r="CH113" s="34" t="str">
        <f ca="1">+IF(OFFSET('Water Data'!$H$28,0,10*ROW('Water Data'!H107))="","",OFFSET('Water Data'!$H$28,0,10*ROW('Water Data'!H107)))</f>
        <v/>
      </c>
      <c r="CI113" s="34" t="str">
        <f ca="1">+IF(OFFSET('Water Data'!$H$29,0,10*ROW('Water Data'!H107))="","",OFFSET('Water Data'!$H$29,0,10*ROW('Water Data'!H107)))</f>
        <v/>
      </c>
      <c r="CJ113" s="34" t="str">
        <f ca="1">+IF(OFFSET('Water Data'!$H$30,0,10*ROW('Water Data'!H107))="","",OFFSET('Water Data'!$H$30,0,10*ROW('Water Data'!H107)))</f>
        <v/>
      </c>
      <c r="CK113" s="34" t="str">
        <f ca="1">+IF(OFFSET('Sanitation Data'!$C$29,0,10*ROW('Sanitation Data'!C107))="","",OFFSET('Sanitation Data'!$C$29,0,10*ROW('Sanitation Data'!C107)))</f>
        <v/>
      </c>
      <c r="CL113" s="34" t="str">
        <f ca="1">+IF(OFFSET('Sanitation Data'!$C$30,0,10*ROW('Sanitation Data'!C107))="","",OFFSET('Sanitation Data'!$C$30,0,10*ROW('Sanitation Data'!C107)))</f>
        <v/>
      </c>
      <c r="CM113" s="34" t="str">
        <f ca="1">+IF(OFFSET('Sanitation Data'!$C$31,0,10*ROW('Sanitation Data'!C107))="","",OFFSET('Sanitation Data'!$C$31,0,10*ROW('Sanitation Data'!C107)))</f>
        <v/>
      </c>
      <c r="CN113" s="34" t="str">
        <f ca="1">+IF(OFFSET('Sanitation Data'!$C$32,0,10*ROW('Sanitation Data'!C107))="","",OFFSET('Sanitation Data'!$C$32,0,10*ROW('Sanitation Data'!C107)))</f>
        <v/>
      </c>
      <c r="CO113" s="34" t="str">
        <f ca="1">+IF(OFFSET('Sanitation Data'!$C$33,0,10*ROW('Sanitation Data'!C107))="","",OFFSET('Sanitation Data'!$C$33,0,10*ROW('Sanitation Data'!C107)))</f>
        <v/>
      </c>
      <c r="CP113" s="34" t="str">
        <f ca="1">+IF(OFFSET('Sanitation Data'!$D$29,0,10*ROW('Sanitation Data'!D107))="","",OFFSET('Sanitation Data'!$D$29,0,10*ROW('Sanitation Data'!D107)))</f>
        <v/>
      </c>
      <c r="CQ113" s="34" t="str">
        <f ca="1">+IF(OFFSET('Sanitation Data'!$D$30,0,10*ROW('Sanitation Data'!D107))="","",OFFSET('Sanitation Data'!$D$30,0,10*ROW('Sanitation Data'!D107)))</f>
        <v/>
      </c>
      <c r="CR113" s="34" t="str">
        <f ca="1">+IF(OFFSET('Sanitation Data'!$D$31,0,10*ROW('Sanitation Data'!D107))="","",OFFSET('Sanitation Data'!$D$31,0,10*ROW('Sanitation Data'!D107)))</f>
        <v/>
      </c>
      <c r="CS113" s="34" t="str">
        <f ca="1">+IF(OFFSET('Sanitation Data'!$D$32,0,10*ROW('Sanitation Data'!D107))="","",OFFSET('Sanitation Data'!$D$32,0,10*ROW('Sanitation Data'!D107)))</f>
        <v/>
      </c>
      <c r="CT113" s="34" t="str">
        <f ca="1">+IF(OFFSET('Sanitation Data'!$D$33,0,10*ROW('Sanitation Data'!D107))="","",OFFSET('Sanitation Data'!$D$33,0,10*ROW('Sanitation Data'!D107)))</f>
        <v/>
      </c>
      <c r="CU113" s="34" t="str">
        <f ca="1">+IF(OFFSET('Sanitation Data'!$E$29,0,10*ROW('Sanitation Data'!E107))="","",OFFSET('Sanitation Data'!$E$29,0,10*ROW('Sanitation Data'!E107)))</f>
        <v/>
      </c>
      <c r="CV113" s="34" t="str">
        <f ca="1">+IF(OFFSET('Sanitation Data'!$E$30,0,10*ROW('Sanitation Data'!E107))="","",OFFSET('Sanitation Data'!$E$30,0,10*ROW('Sanitation Data'!E107)))</f>
        <v/>
      </c>
      <c r="CW113" s="34" t="str">
        <f ca="1">+IF(OFFSET('Sanitation Data'!$E$31,0,10*ROW('Sanitation Data'!E107))="","",OFFSET('Sanitation Data'!$E$31,0,10*ROW('Sanitation Data'!E107)))</f>
        <v/>
      </c>
      <c r="CX113" s="34" t="str">
        <f ca="1">+IF(OFFSET('Sanitation Data'!$E$32,0,10*ROW('Sanitation Data'!E107))="","",OFFSET('Sanitation Data'!$E$32,0,10*ROW('Sanitation Data'!E107)))</f>
        <v/>
      </c>
      <c r="CY113" s="34" t="str">
        <f ca="1">+IF(OFFSET('Sanitation Data'!$E$33,0,10*ROW('Sanitation Data'!E107))="","",OFFSET('Sanitation Data'!$E$33,0,10*ROW('Sanitation Data'!E107)))</f>
        <v/>
      </c>
      <c r="CZ113" s="34" t="str">
        <f ca="1">+IF(OFFSET('Sanitation Data'!$F$29,0,10*ROW('Sanitation Data'!F107))="","",OFFSET('Sanitation Data'!$F$29,0,10*ROW('Sanitation Data'!F107)))</f>
        <v/>
      </c>
      <c r="DA113" s="34" t="str">
        <f ca="1">+IF(OFFSET('Sanitation Data'!$F$30,0,10*ROW('Sanitation Data'!F107))="","",OFFSET('Sanitation Data'!$F$30,0,10*ROW('Sanitation Data'!F107)))</f>
        <v/>
      </c>
      <c r="DB113" s="34" t="str">
        <f ca="1">+IF(OFFSET('Sanitation Data'!$F$31,0,10*ROW('Sanitation Data'!F107))="","",OFFSET('Sanitation Data'!$F$31,0,10*ROW('Sanitation Data'!F107)))</f>
        <v/>
      </c>
      <c r="DC113" s="34" t="str">
        <f ca="1">+IF(OFFSET('Sanitation Data'!$F$32,0,10*ROW('Sanitation Data'!F107))="","",OFFSET('Sanitation Data'!$F$32,0,10*ROW('Sanitation Data'!F107)))</f>
        <v/>
      </c>
      <c r="DD113" s="34" t="str">
        <f ca="1">+IF(OFFSET('Sanitation Data'!$F$33,0,10*ROW('Sanitation Data'!F107))="","",OFFSET('Sanitation Data'!$F$33,0,10*ROW('Sanitation Data'!F107)))</f>
        <v/>
      </c>
      <c r="DE113" s="34" t="str">
        <f ca="1">+IF(OFFSET('Sanitation Data'!$G$29,0,10*ROW('Sanitation Data'!G107))="","",OFFSET('Sanitation Data'!$G$29,0,10*ROW('Sanitation Data'!G107)))</f>
        <v/>
      </c>
      <c r="DF113" s="34" t="str">
        <f ca="1">+IF(OFFSET('Sanitation Data'!$G$30,0,10*ROW('Sanitation Data'!G107))="","",OFFSET('Sanitation Data'!$G$30,0,10*ROW('Sanitation Data'!G107)))</f>
        <v/>
      </c>
      <c r="DG113" s="34" t="str">
        <f ca="1">+IF(OFFSET('Sanitation Data'!$G$31,0,10*ROW('Sanitation Data'!G107))="","",OFFSET('Sanitation Data'!$G$31,0,10*ROW('Sanitation Data'!G107)))</f>
        <v/>
      </c>
      <c r="DH113" s="34" t="str">
        <f ca="1">+IF(OFFSET('Sanitation Data'!$G$32,0,10*ROW('Sanitation Data'!G107))="","",OFFSET('Sanitation Data'!$G$32,0,10*ROW('Sanitation Data'!G107)))</f>
        <v/>
      </c>
      <c r="DI113" s="34" t="str">
        <f ca="1">+IF(OFFSET('Sanitation Data'!$G$33,0,10*ROW('Sanitation Data'!G107))="","",OFFSET('Sanitation Data'!$G$33,0,10*ROW('Sanitation Data'!G107)))</f>
        <v/>
      </c>
      <c r="DJ113" s="34" t="str">
        <f ca="1">+IF(OFFSET('Sanitation Data'!$H$29,0,10*ROW('Sanitation Data'!H107))="","",OFFSET('Sanitation Data'!$H$29,0,10*ROW('Sanitation Data'!H107)))</f>
        <v/>
      </c>
      <c r="DK113" s="34" t="str">
        <f ca="1">+IF(OFFSET('Sanitation Data'!$H$30,0,10*ROW('Sanitation Data'!H107))="","",OFFSET('Sanitation Data'!$H$30,0,10*ROW('Sanitation Data'!H107)))</f>
        <v/>
      </c>
      <c r="DL113" s="34" t="str">
        <f ca="1">+IF(OFFSET('Sanitation Data'!$H$31,0,10*ROW('Sanitation Data'!H107))="","",OFFSET('Sanitation Data'!$H$31,0,10*ROW('Sanitation Data'!H107)))</f>
        <v/>
      </c>
      <c r="DM113" s="34" t="str">
        <f ca="1">+IF(OFFSET('Sanitation Data'!$H$32,0,10*ROW('Sanitation Data'!H107))="","",OFFSET('Sanitation Data'!$H$32,0,10*ROW('Sanitation Data'!H107)))</f>
        <v/>
      </c>
      <c r="DN113" s="34" t="str">
        <f ca="1">+IF(OFFSET('Sanitation Data'!$H$33,0,10*ROW('Sanitation Data'!H107))="","",OFFSET('Sanitation Data'!$H$33,0,10*ROW('Sanitation Data'!H107)))</f>
        <v/>
      </c>
      <c r="DO113" s="34" t="str">
        <f ca="1">+IF(OFFSET('Hygiene Data'!$C$12,0,10*ROW('Hygiene Data'!C107))="","",OFFSET('Hygiene Data'!$C$12,0,10*ROW('Hygiene Data'!C107)))</f>
        <v/>
      </c>
      <c r="DP113" s="34" t="str">
        <f ca="1">+IF(OFFSET('Hygiene Data'!$C$13,0,10*ROW('Hygiene Data'!C107))="","",OFFSET('Hygiene Data'!$C$13,0,10*ROW('Hygiene Data'!C107)))</f>
        <v/>
      </c>
      <c r="DQ113" s="34" t="str">
        <f ca="1">+IF(OFFSET('Hygiene Data'!$C$14,0,10*ROW('Hygiene Data'!C107))="","",OFFSET('Hygiene Data'!$C$14,0,10*ROW('Hygiene Data'!C107)))</f>
        <v/>
      </c>
      <c r="DR113" s="34" t="str">
        <f ca="1">+IF(OFFSET('Hygiene Data'!$D$12,0,10*ROW('Hygiene Data'!D107))="","",OFFSET('Hygiene Data'!$D$12,0,10*ROW('Hygiene Data'!D107)))</f>
        <v/>
      </c>
      <c r="DS113" s="34" t="str">
        <f ca="1">+IF(OFFSET('Hygiene Data'!$D$13,0,10*ROW('Hygiene Data'!D107))="","",OFFSET('Hygiene Data'!$D$13,0,10*ROW('Hygiene Data'!D107)))</f>
        <v/>
      </c>
      <c r="DT113" s="34" t="str">
        <f ca="1">+IF(OFFSET('Hygiene Data'!$D$14,0,10*ROW('Hygiene Data'!D107))="","",OFFSET('Hygiene Data'!$D$14,0,10*ROW('Hygiene Data'!D107)))</f>
        <v/>
      </c>
      <c r="DU113" s="34" t="str">
        <f ca="1">+IF(OFFSET('Hygiene Data'!$E$12,0,10*ROW('Hygiene Data'!E107))="","",OFFSET('Hygiene Data'!$E$12,0,10*ROW('Hygiene Data'!E107)))</f>
        <v/>
      </c>
      <c r="DV113" s="34" t="str">
        <f ca="1">+IF(OFFSET('Hygiene Data'!$E$13,0,10*ROW('Hygiene Data'!E107))="","",OFFSET('Hygiene Data'!$E$13,0,10*ROW('Hygiene Data'!E107)))</f>
        <v/>
      </c>
      <c r="DW113" s="34" t="str">
        <f ca="1">+IF(OFFSET('Hygiene Data'!$E$14,0,10*ROW('Hygiene Data'!E107))="","",OFFSET('Hygiene Data'!$E$14,0,10*ROW('Hygiene Data'!E107)))</f>
        <v/>
      </c>
      <c r="DX113" s="34" t="str">
        <f ca="1">+IF(OFFSET('Hygiene Data'!$F$12,0,10*ROW('Hygiene Data'!F107))="","",OFFSET('Hygiene Data'!$F$12,0,10*ROW('Hygiene Data'!F107)))</f>
        <v/>
      </c>
      <c r="DY113" s="34" t="str">
        <f ca="1">+IF(OFFSET('Hygiene Data'!$F$13,0,10*ROW('Hygiene Data'!F107))="","",OFFSET('Hygiene Data'!$F$13,0,10*ROW('Hygiene Data'!F107)))</f>
        <v/>
      </c>
      <c r="DZ113" s="34" t="str">
        <f ca="1">+IF(OFFSET('Hygiene Data'!$F$14,0,10*ROW('Hygiene Data'!F107))="","",OFFSET('Hygiene Data'!$F$14,0,10*ROW('Hygiene Data'!F107)))</f>
        <v/>
      </c>
      <c r="EA113" s="34" t="str">
        <f ca="1">+IF(OFFSET('Hygiene Data'!$G$12,0,10*ROW('Hygiene Data'!G107))="","",OFFSET('Hygiene Data'!$G$12,0,10*ROW('Hygiene Data'!G107)))</f>
        <v/>
      </c>
      <c r="EB113" s="34" t="str">
        <f ca="1">+IF(OFFSET('Hygiene Data'!$G$13,0,10*ROW('Hygiene Data'!G107))="","",OFFSET('Hygiene Data'!$G$13,0,10*ROW('Hygiene Data'!G107)))</f>
        <v/>
      </c>
      <c r="EC113" s="34" t="str">
        <f ca="1">+IF(OFFSET('Hygiene Data'!$G$14,0,10*ROW('Hygiene Data'!G107))="","",OFFSET('Hygiene Data'!$G$14,0,10*ROW('Hygiene Data'!G107)))</f>
        <v/>
      </c>
      <c r="ED113" s="34" t="str">
        <f ca="1">+IF(OFFSET('Hygiene Data'!$H$12,0,10*ROW('Hygiene Data'!H107))="","",OFFSET('Hygiene Data'!$H$12,0,10*ROW('Hygiene Data'!H107)))</f>
        <v/>
      </c>
      <c r="EE113" s="34" t="str">
        <f ca="1">+IF(OFFSET('Hygiene Data'!$H$13,0,10*ROW('Hygiene Data'!H107))="","",OFFSET('Hygiene Data'!$H$13,0,10*ROW('Hygiene Data'!H107)))</f>
        <v/>
      </c>
      <c r="EF113" s="34" t="str">
        <f ca="1">+IF(OFFSET('Hygiene Data'!$H$14,0,10*ROW('Hygiene Data'!H107))="","",OFFSET('Hygiene Data'!$H$14,0,10*ROW('Hygiene Data'!H107)))</f>
        <v/>
      </c>
    </row>
    <row r="114" spans="1:136" x14ac:dyDescent="0.25">
      <c r="A114" s="57" t="str">
        <f ca="1">+IF(OFFSET('Water Data'!$B$1,0,10*ROW('Water Data'!B111))="","",OFFSET('Water Data'!$B$1,0,10*ROW('Water Data'!B111)))</f>
        <v/>
      </c>
      <c r="B114" s="57" t="str">
        <f ca="1">+IF(OFFSET('Water Data'!$A$3,0,10*ROW('Water Data'!A111))="","",OFFSET('Water Data'!$A$3,0,10*ROW('Water Data'!A111)))</f>
        <v/>
      </c>
      <c r="C114" s="57" t="str">
        <f ca="1">+IF(OFFSET('Water Data'!$C$3,0,10*ROW('Water Data'!C111))="","",OFFSET('Water Data'!$C$3,0,10*ROW('Water Data'!C111)))</f>
        <v/>
      </c>
      <c r="D114" s="248" t="e">
        <f ca="1">+IF(AND(ISNUMBER(OFFSET('Water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8" t="e">
        <f ca="1">+IF(AND(ISNUMBER(OFFSET('Water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8" t="e">
        <f ca="1">+IF(AND(ISNUMBER(OFFSET('Water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8" t="e">
        <f ca="1">+IF(AND(ISNUMBER(OFFSET('Water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8" t="e">
        <f ca="1">+IF(AND(ISNUMBER(OFFSET('Water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8" t="e">
        <f ca="1">+IF(AND(ISNUMBER(OFFSET('Water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8" t="e">
        <f ca="1">+IF(AND(ISNUMBER(OFFSET('Water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8" t="e">
        <f ca="1">+IF(AND(ISNUMBER(OFFSET('Water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8" t="e">
        <f ca="1">+IF(AND(ISNUMBER(OFFSET('Water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8" t="e">
        <f ca="1">+IF(AND(ISNUMBER(OFFSET('Water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8" t="e">
        <f ca="1">+IF(AND(ISNUMBER(OFFSET('Water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8" t="e">
        <f ca="1">+IF(AND(ISNUMBER(OFFSET('Water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8" t="e">
        <f ca="1">+IF(AND(ISNUMBER(OFFSET('Water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8" t="e">
        <f ca="1">+IF(AND(ISNUMBER(OFFSET('Water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8" t="e">
        <f ca="1">+IF(AND(ISNUMBER(OFFSET('Water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8" t="e">
        <f ca="1">+IF(AND(ISNUMBER(OFFSET('Water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8" t="e">
        <f ca="1">+IF(AND(ISNUMBER(OFFSET('Water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8" t="e">
        <f ca="1">+IF(AND(ISNUMBER(OFFSET('Water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9" t="e">
        <f ca="1">+IF(AND(ISNUMBER(OFFSET('Sanitation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9" t="e">
        <f ca="1">+IF(AND(ISNUMBER(OFFSET('Sanitation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9" t="e">
        <f ca="1">+IF(AND(ISNUMBER(OFFSET('Sanitation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9" t="e">
        <f ca="1">+IF(AND(ISNUMBER(OFFSET('Sanitation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9" t="e">
        <f ca="1">+IF(AND(ISNUMBER(OFFSET('Sanitation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9" t="e">
        <f ca="1">+IF(AND(ISNUMBER(OFFSET('Sanitation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9" t="e">
        <f ca="1">+IF(AND(ISNUMBER(OFFSET('Sanitation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9" t="e">
        <f ca="1">+IF(AND(ISNUMBER(OFFSET('Sanitation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9" t="e">
        <f ca="1">+IF(AND(ISNUMBER(OFFSET('Sanitation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9" t="e">
        <f ca="1">+IF(AND(ISNUMBER(OFFSET('Sanitation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9" t="e">
        <f ca="1">+IF(AND(ISNUMBER(OFFSET('Sanitation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9" t="e">
        <f ca="1">+IF(AND(ISNUMBER(OFFSET('Sanitation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9" t="e">
        <f ca="1">+IF(AND(ISNUMBER(OFFSET('Sanitation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9" t="e">
        <f ca="1">+IF(AND(ISNUMBER(OFFSET('Sanitation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9" t="e">
        <f ca="1">+IF(AND(ISNUMBER(OFFSET('Sanitation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9" t="e">
        <f ca="1">+IF(AND(ISNUMBER(OFFSET('Sanitation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9" t="e">
        <f ca="1">+IF(AND(ISNUMBER(OFFSET('Sanitation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9" t="e">
        <f ca="1">+IF(AND(ISNUMBER(OFFSET('Sanitation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9" t="e">
        <f ca="1">+IF(AND(ISNUMBER(OFFSET('Sanitation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9" t="e">
        <f ca="1">+IF(AND(ISNUMBER(OFFSET('Sanitation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9" t="e">
        <f ca="1">+IF(AND(ISNUMBER(OFFSET('Sanitation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9" t="e">
        <f ca="1">+IF(AND(ISNUMBER(OFFSET('Sanitation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9" t="e">
        <f ca="1">+IF(AND(ISNUMBER(OFFSET('Sanitation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9" t="e">
        <f ca="1">+IF(AND(ISNUMBER(OFFSET('Sanitation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9" t="e">
        <f ca="1">+IF(AND(ISNUMBER(OFFSET('Sanitation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9" t="e">
        <f ca="1">+IF(AND(ISNUMBER(OFFSET('Sanitation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9" t="e">
        <f ca="1">+IF(AND(ISNUMBER(OFFSET('Sanitation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9" t="e">
        <f ca="1">+IF(AND(ISNUMBER(OFFSET('Sanitation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9" t="e">
        <f ca="1">+IF(AND(ISNUMBER(OFFSET('Sanitation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9" t="e">
        <f ca="1">+IF(AND(ISNUMBER(OFFSET('Sanitation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0" t="e">
        <f ca="1">+IF(AND(ISNUMBER(OFFSET('Hygiene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0" t="e">
        <f ca="1">+IF(AND(ISNUMBER(OFFSET('Hygiene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0" t="e">
        <f ca="1">+IF(AND(ISNUMBER(OFFSET('Hygiene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0" t="e">
        <f ca="1">+IF(AND(ISNUMBER(OFFSET('Hygiene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0" t="e">
        <f ca="1">+IF(AND(ISNUMBER(OFFSET('Hygiene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0" t="e">
        <f ca="1">+IF(AND(ISNUMBER(OFFSET('Hygiene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0" t="e">
        <f ca="1">+IF(AND(ISNUMBER(OFFSET('Hygiene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0" t="e">
        <f ca="1">+IF(AND(ISNUMBER(OFFSET('Hygiene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0" t="e">
        <f ca="1">+IF(AND(ISNUMBER(OFFSET('Hygiene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0" t="e">
        <f ca="1">+IF(AND(ISNUMBER(OFFSET('Hygiene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0" t="e">
        <f ca="1">+IF(AND(ISNUMBER(OFFSET('Hygiene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0" t="e">
        <f ca="1">+IF(AND(ISNUMBER(OFFSET('Hygiene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0" t="e">
        <f ca="1">+IF(AND(ISNUMBER(OFFSET('Hygiene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0" t="e">
        <f ca="1">+IF(AND(ISNUMBER(OFFSET('Hygiene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0" t="e">
        <f ca="1">+IF(AND(ISNUMBER(OFFSET('Hygiene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0" t="e">
        <f ca="1">+IF(AND(ISNUMBER(OFFSET('Hygiene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0" t="e">
        <f ca="1">+IF(AND(ISNUMBER(OFFSET('Hygiene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0" t="e">
        <f ca="1">+IF(AND(ISNUMBER(OFFSET('Hygiene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1">+IF(OFFSET('Water Data'!$C$28,0,10*ROW('Water Data'!C108))="","",OFFSET('Water Data'!$C$28,0,10*ROW('Water Data'!C108)))</f>
        <v/>
      </c>
      <c r="BT114" s="34" t="str">
        <f ca="1">+IF(OFFSET('Water Data'!$C$29,0,10*ROW('Water Data'!C108))="","",OFFSET('Water Data'!$C$29,0,10*ROW('Water Data'!C108)))</f>
        <v/>
      </c>
      <c r="BU114" s="34" t="str">
        <f ca="1">+IF(OFFSET('Water Data'!$C$30,0,10*ROW('Water Data'!C108))="","",OFFSET('Water Data'!$C$30,0,10*ROW('Water Data'!C108)))</f>
        <v/>
      </c>
      <c r="BV114" s="34" t="str">
        <f ca="1">+IF(OFFSET('Water Data'!$D$28,0,10*ROW('Water Data'!D108))="","",OFFSET('Water Data'!$D$28,0,10*ROW('Water Data'!D108)))</f>
        <v/>
      </c>
      <c r="BW114" s="34" t="str">
        <f ca="1">+IF(OFFSET('Water Data'!$D$29,0,10*ROW('Water Data'!D108))="","",OFFSET('Water Data'!$D$29,0,10*ROW('Water Data'!D108)))</f>
        <v/>
      </c>
      <c r="BX114" s="34" t="str">
        <f ca="1">+IF(OFFSET('Water Data'!$D$30,0,10*ROW('Water Data'!D108))="","",OFFSET('Water Data'!$D$30,0,10*ROW('Water Data'!D108)))</f>
        <v/>
      </c>
      <c r="BY114" s="34" t="str">
        <f ca="1">+IF(OFFSET('Water Data'!$E$28,0,10*ROW('Water Data'!E108))="","",OFFSET('Water Data'!$E$28,0,10*ROW('Water Data'!E108)))</f>
        <v/>
      </c>
      <c r="BZ114" s="34" t="str">
        <f ca="1">+IF(OFFSET('Water Data'!$E$29,0,10*ROW('Water Data'!E108))="","",OFFSET('Water Data'!$E$29,0,10*ROW('Water Data'!E108)))</f>
        <v/>
      </c>
      <c r="CA114" s="34" t="str">
        <f ca="1">+IF(OFFSET('Water Data'!$E$30,0,10*ROW('Water Data'!E108))="","",OFFSET('Water Data'!$E$30,0,10*ROW('Water Data'!E108)))</f>
        <v/>
      </c>
      <c r="CB114" s="34" t="str">
        <f ca="1">+IF(OFFSET('Water Data'!$F$28,0,10*ROW('Water Data'!F108))="","",OFFSET('Water Data'!$F$28,0,10*ROW('Water Data'!F108)))</f>
        <v/>
      </c>
      <c r="CC114" s="34" t="str">
        <f ca="1">+IF(OFFSET('Water Data'!$F$29,0,10*ROW('Water Data'!F108))="","",OFFSET('Water Data'!$F$29,0,10*ROW('Water Data'!F108)))</f>
        <v/>
      </c>
      <c r="CD114" s="34" t="str">
        <f ca="1">+IF(OFFSET('Water Data'!$F$30,0,10*ROW('Water Data'!F108))="","",OFFSET('Water Data'!$F$30,0,10*ROW('Water Data'!F108)))</f>
        <v/>
      </c>
      <c r="CE114" s="34" t="str">
        <f ca="1">+IF(OFFSET('Water Data'!$G$28,0,10*ROW('Water Data'!G108))="","",OFFSET('Water Data'!$G$28,0,10*ROW('Water Data'!G108)))</f>
        <v/>
      </c>
      <c r="CF114" s="34" t="str">
        <f ca="1">+IF(OFFSET('Water Data'!$G$29,0,10*ROW('Water Data'!G108))="","",OFFSET('Water Data'!$G$29,0,10*ROW('Water Data'!G108)))</f>
        <v/>
      </c>
      <c r="CG114" s="34" t="str">
        <f ca="1">+IF(OFFSET('Water Data'!$G$30,0,10*ROW('Water Data'!G108))="","",OFFSET('Water Data'!$G$30,0,10*ROW('Water Data'!G108)))</f>
        <v/>
      </c>
      <c r="CH114" s="34" t="str">
        <f ca="1">+IF(OFFSET('Water Data'!$H$28,0,10*ROW('Water Data'!H108))="","",OFFSET('Water Data'!$H$28,0,10*ROW('Water Data'!H108)))</f>
        <v/>
      </c>
      <c r="CI114" s="34" t="str">
        <f ca="1">+IF(OFFSET('Water Data'!$H$29,0,10*ROW('Water Data'!H108))="","",OFFSET('Water Data'!$H$29,0,10*ROW('Water Data'!H108)))</f>
        <v/>
      </c>
      <c r="CJ114" s="34" t="str">
        <f ca="1">+IF(OFFSET('Water Data'!$H$30,0,10*ROW('Water Data'!H108))="","",OFFSET('Water Data'!$H$30,0,10*ROW('Water Data'!H108)))</f>
        <v/>
      </c>
      <c r="CK114" s="34" t="str">
        <f ca="1">+IF(OFFSET('Sanitation Data'!$C$29,0,10*ROW('Sanitation Data'!C108))="","",OFFSET('Sanitation Data'!$C$29,0,10*ROW('Sanitation Data'!C108)))</f>
        <v/>
      </c>
      <c r="CL114" s="34" t="str">
        <f ca="1">+IF(OFFSET('Sanitation Data'!$C$30,0,10*ROW('Sanitation Data'!C108))="","",OFFSET('Sanitation Data'!$C$30,0,10*ROW('Sanitation Data'!C108)))</f>
        <v/>
      </c>
      <c r="CM114" s="34" t="str">
        <f ca="1">+IF(OFFSET('Sanitation Data'!$C$31,0,10*ROW('Sanitation Data'!C108))="","",OFFSET('Sanitation Data'!$C$31,0,10*ROW('Sanitation Data'!C108)))</f>
        <v/>
      </c>
      <c r="CN114" s="34" t="str">
        <f ca="1">+IF(OFFSET('Sanitation Data'!$C$32,0,10*ROW('Sanitation Data'!C108))="","",OFFSET('Sanitation Data'!$C$32,0,10*ROW('Sanitation Data'!C108)))</f>
        <v/>
      </c>
      <c r="CO114" s="34" t="str">
        <f ca="1">+IF(OFFSET('Sanitation Data'!$C$33,0,10*ROW('Sanitation Data'!C108))="","",OFFSET('Sanitation Data'!$C$33,0,10*ROW('Sanitation Data'!C108)))</f>
        <v/>
      </c>
      <c r="CP114" s="34" t="str">
        <f ca="1">+IF(OFFSET('Sanitation Data'!$D$29,0,10*ROW('Sanitation Data'!D108))="","",OFFSET('Sanitation Data'!$D$29,0,10*ROW('Sanitation Data'!D108)))</f>
        <v/>
      </c>
      <c r="CQ114" s="34" t="str">
        <f ca="1">+IF(OFFSET('Sanitation Data'!$D$30,0,10*ROW('Sanitation Data'!D108))="","",OFFSET('Sanitation Data'!$D$30,0,10*ROW('Sanitation Data'!D108)))</f>
        <v/>
      </c>
      <c r="CR114" s="34" t="str">
        <f ca="1">+IF(OFFSET('Sanitation Data'!$D$31,0,10*ROW('Sanitation Data'!D108))="","",OFFSET('Sanitation Data'!$D$31,0,10*ROW('Sanitation Data'!D108)))</f>
        <v/>
      </c>
      <c r="CS114" s="34" t="str">
        <f ca="1">+IF(OFFSET('Sanitation Data'!$D$32,0,10*ROW('Sanitation Data'!D108))="","",OFFSET('Sanitation Data'!$D$32,0,10*ROW('Sanitation Data'!D108)))</f>
        <v/>
      </c>
      <c r="CT114" s="34" t="str">
        <f ca="1">+IF(OFFSET('Sanitation Data'!$D$33,0,10*ROW('Sanitation Data'!D108))="","",OFFSET('Sanitation Data'!$D$33,0,10*ROW('Sanitation Data'!D108)))</f>
        <v/>
      </c>
      <c r="CU114" s="34" t="str">
        <f ca="1">+IF(OFFSET('Sanitation Data'!$E$29,0,10*ROW('Sanitation Data'!E108))="","",OFFSET('Sanitation Data'!$E$29,0,10*ROW('Sanitation Data'!E108)))</f>
        <v/>
      </c>
      <c r="CV114" s="34" t="str">
        <f ca="1">+IF(OFFSET('Sanitation Data'!$E$30,0,10*ROW('Sanitation Data'!E108))="","",OFFSET('Sanitation Data'!$E$30,0,10*ROW('Sanitation Data'!E108)))</f>
        <v/>
      </c>
      <c r="CW114" s="34" t="str">
        <f ca="1">+IF(OFFSET('Sanitation Data'!$E$31,0,10*ROW('Sanitation Data'!E108))="","",OFFSET('Sanitation Data'!$E$31,0,10*ROW('Sanitation Data'!E108)))</f>
        <v/>
      </c>
      <c r="CX114" s="34" t="str">
        <f ca="1">+IF(OFFSET('Sanitation Data'!$E$32,0,10*ROW('Sanitation Data'!E108))="","",OFFSET('Sanitation Data'!$E$32,0,10*ROW('Sanitation Data'!E108)))</f>
        <v/>
      </c>
      <c r="CY114" s="34" t="str">
        <f ca="1">+IF(OFFSET('Sanitation Data'!$E$33,0,10*ROW('Sanitation Data'!E108))="","",OFFSET('Sanitation Data'!$E$33,0,10*ROW('Sanitation Data'!E108)))</f>
        <v/>
      </c>
      <c r="CZ114" s="34" t="str">
        <f ca="1">+IF(OFFSET('Sanitation Data'!$F$29,0,10*ROW('Sanitation Data'!F108))="","",OFFSET('Sanitation Data'!$F$29,0,10*ROW('Sanitation Data'!F108)))</f>
        <v/>
      </c>
      <c r="DA114" s="34" t="str">
        <f ca="1">+IF(OFFSET('Sanitation Data'!$F$30,0,10*ROW('Sanitation Data'!F108))="","",OFFSET('Sanitation Data'!$F$30,0,10*ROW('Sanitation Data'!F108)))</f>
        <v/>
      </c>
      <c r="DB114" s="34" t="str">
        <f ca="1">+IF(OFFSET('Sanitation Data'!$F$31,0,10*ROW('Sanitation Data'!F108))="","",OFFSET('Sanitation Data'!$F$31,0,10*ROW('Sanitation Data'!F108)))</f>
        <v/>
      </c>
      <c r="DC114" s="34" t="str">
        <f ca="1">+IF(OFFSET('Sanitation Data'!$F$32,0,10*ROW('Sanitation Data'!F108))="","",OFFSET('Sanitation Data'!$F$32,0,10*ROW('Sanitation Data'!F108)))</f>
        <v/>
      </c>
      <c r="DD114" s="34" t="str">
        <f ca="1">+IF(OFFSET('Sanitation Data'!$F$33,0,10*ROW('Sanitation Data'!F108))="","",OFFSET('Sanitation Data'!$F$33,0,10*ROW('Sanitation Data'!F108)))</f>
        <v/>
      </c>
      <c r="DE114" s="34" t="str">
        <f ca="1">+IF(OFFSET('Sanitation Data'!$G$29,0,10*ROW('Sanitation Data'!G108))="","",OFFSET('Sanitation Data'!$G$29,0,10*ROW('Sanitation Data'!G108)))</f>
        <v/>
      </c>
      <c r="DF114" s="34" t="str">
        <f ca="1">+IF(OFFSET('Sanitation Data'!$G$30,0,10*ROW('Sanitation Data'!G108))="","",OFFSET('Sanitation Data'!$G$30,0,10*ROW('Sanitation Data'!G108)))</f>
        <v/>
      </c>
      <c r="DG114" s="34" t="str">
        <f ca="1">+IF(OFFSET('Sanitation Data'!$G$31,0,10*ROW('Sanitation Data'!G108))="","",OFFSET('Sanitation Data'!$G$31,0,10*ROW('Sanitation Data'!G108)))</f>
        <v/>
      </c>
      <c r="DH114" s="34" t="str">
        <f ca="1">+IF(OFFSET('Sanitation Data'!$G$32,0,10*ROW('Sanitation Data'!G108))="","",OFFSET('Sanitation Data'!$G$32,0,10*ROW('Sanitation Data'!G108)))</f>
        <v/>
      </c>
      <c r="DI114" s="34" t="str">
        <f ca="1">+IF(OFFSET('Sanitation Data'!$G$33,0,10*ROW('Sanitation Data'!G108))="","",OFFSET('Sanitation Data'!$G$33,0,10*ROW('Sanitation Data'!G108)))</f>
        <v/>
      </c>
      <c r="DJ114" s="34" t="str">
        <f ca="1">+IF(OFFSET('Sanitation Data'!$H$29,0,10*ROW('Sanitation Data'!H108))="","",OFFSET('Sanitation Data'!$H$29,0,10*ROW('Sanitation Data'!H108)))</f>
        <v/>
      </c>
      <c r="DK114" s="34" t="str">
        <f ca="1">+IF(OFFSET('Sanitation Data'!$H$30,0,10*ROW('Sanitation Data'!H108))="","",OFFSET('Sanitation Data'!$H$30,0,10*ROW('Sanitation Data'!H108)))</f>
        <v/>
      </c>
      <c r="DL114" s="34" t="str">
        <f ca="1">+IF(OFFSET('Sanitation Data'!$H$31,0,10*ROW('Sanitation Data'!H108))="","",OFFSET('Sanitation Data'!$H$31,0,10*ROW('Sanitation Data'!H108)))</f>
        <v/>
      </c>
      <c r="DM114" s="34" t="str">
        <f ca="1">+IF(OFFSET('Sanitation Data'!$H$32,0,10*ROW('Sanitation Data'!H108))="","",OFFSET('Sanitation Data'!$H$32,0,10*ROW('Sanitation Data'!H108)))</f>
        <v/>
      </c>
      <c r="DN114" s="34" t="str">
        <f ca="1">+IF(OFFSET('Sanitation Data'!$H$33,0,10*ROW('Sanitation Data'!H108))="","",OFFSET('Sanitation Data'!$H$33,0,10*ROW('Sanitation Data'!H108)))</f>
        <v/>
      </c>
      <c r="DO114" s="34" t="str">
        <f ca="1">+IF(OFFSET('Hygiene Data'!$C$12,0,10*ROW('Hygiene Data'!C108))="","",OFFSET('Hygiene Data'!$C$12,0,10*ROW('Hygiene Data'!C108)))</f>
        <v/>
      </c>
      <c r="DP114" s="34" t="str">
        <f ca="1">+IF(OFFSET('Hygiene Data'!$C$13,0,10*ROW('Hygiene Data'!C108))="","",OFFSET('Hygiene Data'!$C$13,0,10*ROW('Hygiene Data'!C108)))</f>
        <v/>
      </c>
      <c r="DQ114" s="34" t="str">
        <f ca="1">+IF(OFFSET('Hygiene Data'!$C$14,0,10*ROW('Hygiene Data'!C108))="","",OFFSET('Hygiene Data'!$C$14,0,10*ROW('Hygiene Data'!C108)))</f>
        <v/>
      </c>
      <c r="DR114" s="34" t="str">
        <f ca="1">+IF(OFFSET('Hygiene Data'!$D$12,0,10*ROW('Hygiene Data'!D108))="","",OFFSET('Hygiene Data'!$D$12,0,10*ROW('Hygiene Data'!D108)))</f>
        <v/>
      </c>
      <c r="DS114" s="34" t="str">
        <f ca="1">+IF(OFFSET('Hygiene Data'!$D$13,0,10*ROW('Hygiene Data'!D108))="","",OFFSET('Hygiene Data'!$D$13,0,10*ROW('Hygiene Data'!D108)))</f>
        <v/>
      </c>
      <c r="DT114" s="34" t="str">
        <f ca="1">+IF(OFFSET('Hygiene Data'!$D$14,0,10*ROW('Hygiene Data'!D108))="","",OFFSET('Hygiene Data'!$D$14,0,10*ROW('Hygiene Data'!D108)))</f>
        <v/>
      </c>
      <c r="DU114" s="34" t="str">
        <f ca="1">+IF(OFFSET('Hygiene Data'!$E$12,0,10*ROW('Hygiene Data'!E108))="","",OFFSET('Hygiene Data'!$E$12,0,10*ROW('Hygiene Data'!E108)))</f>
        <v/>
      </c>
      <c r="DV114" s="34" t="str">
        <f ca="1">+IF(OFFSET('Hygiene Data'!$E$13,0,10*ROW('Hygiene Data'!E108))="","",OFFSET('Hygiene Data'!$E$13,0,10*ROW('Hygiene Data'!E108)))</f>
        <v/>
      </c>
      <c r="DW114" s="34" t="str">
        <f ca="1">+IF(OFFSET('Hygiene Data'!$E$14,0,10*ROW('Hygiene Data'!E108))="","",OFFSET('Hygiene Data'!$E$14,0,10*ROW('Hygiene Data'!E108)))</f>
        <v/>
      </c>
      <c r="DX114" s="34" t="str">
        <f ca="1">+IF(OFFSET('Hygiene Data'!$F$12,0,10*ROW('Hygiene Data'!F108))="","",OFFSET('Hygiene Data'!$F$12,0,10*ROW('Hygiene Data'!F108)))</f>
        <v/>
      </c>
      <c r="DY114" s="34" t="str">
        <f ca="1">+IF(OFFSET('Hygiene Data'!$F$13,0,10*ROW('Hygiene Data'!F108))="","",OFFSET('Hygiene Data'!$F$13,0,10*ROW('Hygiene Data'!F108)))</f>
        <v/>
      </c>
      <c r="DZ114" s="34" t="str">
        <f ca="1">+IF(OFFSET('Hygiene Data'!$F$14,0,10*ROW('Hygiene Data'!F108))="","",OFFSET('Hygiene Data'!$F$14,0,10*ROW('Hygiene Data'!F108)))</f>
        <v/>
      </c>
      <c r="EA114" s="34" t="str">
        <f ca="1">+IF(OFFSET('Hygiene Data'!$G$12,0,10*ROW('Hygiene Data'!G108))="","",OFFSET('Hygiene Data'!$G$12,0,10*ROW('Hygiene Data'!G108)))</f>
        <v/>
      </c>
      <c r="EB114" s="34" t="str">
        <f ca="1">+IF(OFFSET('Hygiene Data'!$G$13,0,10*ROW('Hygiene Data'!G108))="","",OFFSET('Hygiene Data'!$G$13,0,10*ROW('Hygiene Data'!G108)))</f>
        <v/>
      </c>
      <c r="EC114" s="34" t="str">
        <f ca="1">+IF(OFFSET('Hygiene Data'!$G$14,0,10*ROW('Hygiene Data'!G108))="","",OFFSET('Hygiene Data'!$G$14,0,10*ROW('Hygiene Data'!G108)))</f>
        <v/>
      </c>
      <c r="ED114" s="34" t="str">
        <f ca="1">+IF(OFFSET('Hygiene Data'!$H$12,0,10*ROW('Hygiene Data'!H108))="","",OFFSET('Hygiene Data'!$H$12,0,10*ROW('Hygiene Data'!H108)))</f>
        <v/>
      </c>
      <c r="EE114" s="34" t="str">
        <f ca="1">+IF(OFFSET('Hygiene Data'!$H$13,0,10*ROW('Hygiene Data'!H108))="","",OFFSET('Hygiene Data'!$H$13,0,10*ROW('Hygiene Data'!H108)))</f>
        <v/>
      </c>
      <c r="EF114" s="34" t="str">
        <f ca="1">+IF(OFFSET('Hygiene Data'!$H$14,0,10*ROW('Hygiene Data'!H108))="","",OFFSET('Hygiene Data'!$H$14,0,10*ROW('Hygiene Data'!H108)))</f>
        <v/>
      </c>
    </row>
    <row r="115" spans="1:136" x14ac:dyDescent="0.25">
      <c r="A115" s="57" t="str">
        <f ca="1">+IF(OFFSET('Water Data'!$B$1,0,10*ROW('Water Data'!B112))="","",OFFSET('Water Data'!$B$1,0,10*ROW('Water Data'!B112)))</f>
        <v/>
      </c>
      <c r="B115" s="57" t="str">
        <f ca="1">+IF(OFFSET('Water Data'!$A$3,0,10*ROW('Water Data'!A112))="","",OFFSET('Water Data'!$A$3,0,10*ROW('Water Data'!A112)))</f>
        <v/>
      </c>
      <c r="C115" s="57" t="str">
        <f ca="1">+IF(OFFSET('Water Data'!$C$3,0,10*ROW('Water Data'!C112))="","",OFFSET('Water Data'!$C$3,0,10*ROW('Water Data'!C112)))</f>
        <v/>
      </c>
      <c r="D115" s="248" t="e">
        <f ca="1">+IF(AND(ISNUMBER(OFFSET('Water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8" t="e">
        <f ca="1">+IF(AND(ISNUMBER(OFFSET('Water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8" t="e">
        <f ca="1">+IF(AND(ISNUMBER(OFFSET('Water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8" t="e">
        <f ca="1">+IF(AND(ISNUMBER(OFFSET('Water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8" t="e">
        <f ca="1">+IF(AND(ISNUMBER(OFFSET('Water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8" t="e">
        <f ca="1">+IF(AND(ISNUMBER(OFFSET('Water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8" t="e">
        <f ca="1">+IF(AND(ISNUMBER(OFFSET('Water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8" t="e">
        <f ca="1">+IF(AND(ISNUMBER(OFFSET('Water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8" t="e">
        <f ca="1">+IF(AND(ISNUMBER(OFFSET('Water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8" t="e">
        <f ca="1">+IF(AND(ISNUMBER(OFFSET('Water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8" t="e">
        <f ca="1">+IF(AND(ISNUMBER(OFFSET('Water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8" t="e">
        <f ca="1">+IF(AND(ISNUMBER(OFFSET('Water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8" t="e">
        <f ca="1">+IF(AND(ISNUMBER(OFFSET('Water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8" t="e">
        <f ca="1">+IF(AND(ISNUMBER(OFFSET('Water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8" t="e">
        <f ca="1">+IF(AND(ISNUMBER(OFFSET('Water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8" t="e">
        <f ca="1">+IF(AND(ISNUMBER(OFFSET('Water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8" t="e">
        <f ca="1">+IF(AND(ISNUMBER(OFFSET('Water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8" t="e">
        <f ca="1">+IF(AND(ISNUMBER(OFFSET('Water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9" t="e">
        <f ca="1">+IF(AND(ISNUMBER(OFFSET('Sanitation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9" t="e">
        <f ca="1">+IF(AND(ISNUMBER(OFFSET('Sanitation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9" t="e">
        <f ca="1">+IF(AND(ISNUMBER(OFFSET('Sanitation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9" t="e">
        <f ca="1">+IF(AND(ISNUMBER(OFFSET('Sanitation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9" t="e">
        <f ca="1">+IF(AND(ISNUMBER(OFFSET('Sanitation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9" t="e">
        <f ca="1">+IF(AND(ISNUMBER(OFFSET('Sanitation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9" t="e">
        <f ca="1">+IF(AND(ISNUMBER(OFFSET('Sanitation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9" t="e">
        <f ca="1">+IF(AND(ISNUMBER(OFFSET('Sanitation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9" t="e">
        <f ca="1">+IF(AND(ISNUMBER(OFFSET('Sanitation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9" t="e">
        <f ca="1">+IF(AND(ISNUMBER(OFFSET('Sanitation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9" t="e">
        <f ca="1">+IF(AND(ISNUMBER(OFFSET('Sanitation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9" t="e">
        <f ca="1">+IF(AND(ISNUMBER(OFFSET('Sanitation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9" t="e">
        <f ca="1">+IF(AND(ISNUMBER(OFFSET('Sanitation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9" t="e">
        <f ca="1">+IF(AND(ISNUMBER(OFFSET('Sanitation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9" t="e">
        <f ca="1">+IF(AND(ISNUMBER(OFFSET('Sanitation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9" t="e">
        <f ca="1">+IF(AND(ISNUMBER(OFFSET('Sanitation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9" t="e">
        <f ca="1">+IF(AND(ISNUMBER(OFFSET('Sanitation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9" t="e">
        <f ca="1">+IF(AND(ISNUMBER(OFFSET('Sanitation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9" t="e">
        <f ca="1">+IF(AND(ISNUMBER(OFFSET('Sanitation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9" t="e">
        <f ca="1">+IF(AND(ISNUMBER(OFFSET('Sanitation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9" t="e">
        <f ca="1">+IF(AND(ISNUMBER(OFFSET('Sanitation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9" t="e">
        <f ca="1">+IF(AND(ISNUMBER(OFFSET('Sanitation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9" t="e">
        <f ca="1">+IF(AND(ISNUMBER(OFFSET('Sanitation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9" t="e">
        <f ca="1">+IF(AND(ISNUMBER(OFFSET('Sanitation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9" t="e">
        <f ca="1">+IF(AND(ISNUMBER(OFFSET('Sanitation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9" t="e">
        <f ca="1">+IF(AND(ISNUMBER(OFFSET('Sanitation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9" t="e">
        <f ca="1">+IF(AND(ISNUMBER(OFFSET('Sanitation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9" t="e">
        <f ca="1">+IF(AND(ISNUMBER(OFFSET('Sanitation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9" t="e">
        <f ca="1">+IF(AND(ISNUMBER(OFFSET('Sanitation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9" t="e">
        <f ca="1">+IF(AND(ISNUMBER(OFFSET('Sanitation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0" t="e">
        <f ca="1">+IF(AND(ISNUMBER(OFFSET('Hygiene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0" t="e">
        <f ca="1">+IF(AND(ISNUMBER(OFFSET('Hygiene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0" t="e">
        <f ca="1">+IF(AND(ISNUMBER(OFFSET('Hygiene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0" t="e">
        <f ca="1">+IF(AND(ISNUMBER(OFFSET('Hygiene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0" t="e">
        <f ca="1">+IF(AND(ISNUMBER(OFFSET('Hygiene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0" t="e">
        <f ca="1">+IF(AND(ISNUMBER(OFFSET('Hygiene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0" t="e">
        <f ca="1">+IF(AND(ISNUMBER(OFFSET('Hygiene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0" t="e">
        <f ca="1">+IF(AND(ISNUMBER(OFFSET('Hygiene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0" t="e">
        <f ca="1">+IF(AND(ISNUMBER(OFFSET('Hygiene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0" t="e">
        <f ca="1">+IF(AND(ISNUMBER(OFFSET('Hygiene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0" t="e">
        <f ca="1">+IF(AND(ISNUMBER(OFFSET('Hygiene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0" t="e">
        <f ca="1">+IF(AND(ISNUMBER(OFFSET('Hygiene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0" t="e">
        <f ca="1">+IF(AND(ISNUMBER(OFFSET('Hygiene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0" t="e">
        <f ca="1">+IF(AND(ISNUMBER(OFFSET('Hygiene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0" t="e">
        <f ca="1">+IF(AND(ISNUMBER(OFFSET('Hygiene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0" t="e">
        <f ca="1">+IF(AND(ISNUMBER(OFFSET('Hygiene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0" t="e">
        <f ca="1">+IF(AND(ISNUMBER(OFFSET('Hygiene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0" t="e">
        <f ca="1">+IF(AND(ISNUMBER(OFFSET('Hygiene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1">+IF(OFFSET('Water Data'!$C$28,0,10*ROW('Water Data'!C109))="","",OFFSET('Water Data'!$C$28,0,10*ROW('Water Data'!C109)))</f>
        <v/>
      </c>
      <c r="BT115" s="34" t="str">
        <f ca="1">+IF(OFFSET('Water Data'!$C$29,0,10*ROW('Water Data'!C109))="","",OFFSET('Water Data'!$C$29,0,10*ROW('Water Data'!C109)))</f>
        <v/>
      </c>
      <c r="BU115" s="34" t="str">
        <f ca="1">+IF(OFFSET('Water Data'!$C$30,0,10*ROW('Water Data'!C109))="","",OFFSET('Water Data'!$C$30,0,10*ROW('Water Data'!C109)))</f>
        <v/>
      </c>
      <c r="BV115" s="34" t="str">
        <f ca="1">+IF(OFFSET('Water Data'!$D$28,0,10*ROW('Water Data'!D109))="","",OFFSET('Water Data'!$D$28,0,10*ROW('Water Data'!D109)))</f>
        <v/>
      </c>
      <c r="BW115" s="34" t="str">
        <f ca="1">+IF(OFFSET('Water Data'!$D$29,0,10*ROW('Water Data'!D109))="","",OFFSET('Water Data'!$D$29,0,10*ROW('Water Data'!D109)))</f>
        <v/>
      </c>
      <c r="BX115" s="34" t="str">
        <f ca="1">+IF(OFFSET('Water Data'!$D$30,0,10*ROW('Water Data'!D109))="","",OFFSET('Water Data'!$D$30,0,10*ROW('Water Data'!D109)))</f>
        <v/>
      </c>
      <c r="BY115" s="34" t="str">
        <f ca="1">+IF(OFFSET('Water Data'!$E$28,0,10*ROW('Water Data'!E109))="","",OFFSET('Water Data'!$E$28,0,10*ROW('Water Data'!E109)))</f>
        <v/>
      </c>
      <c r="BZ115" s="34" t="str">
        <f ca="1">+IF(OFFSET('Water Data'!$E$29,0,10*ROW('Water Data'!E109))="","",OFFSET('Water Data'!$E$29,0,10*ROW('Water Data'!E109)))</f>
        <v/>
      </c>
      <c r="CA115" s="34" t="str">
        <f ca="1">+IF(OFFSET('Water Data'!$E$30,0,10*ROW('Water Data'!E109))="","",OFFSET('Water Data'!$E$30,0,10*ROW('Water Data'!E109)))</f>
        <v/>
      </c>
      <c r="CB115" s="34" t="str">
        <f ca="1">+IF(OFFSET('Water Data'!$F$28,0,10*ROW('Water Data'!F109))="","",OFFSET('Water Data'!$F$28,0,10*ROW('Water Data'!F109)))</f>
        <v/>
      </c>
      <c r="CC115" s="34" t="str">
        <f ca="1">+IF(OFFSET('Water Data'!$F$29,0,10*ROW('Water Data'!F109))="","",OFFSET('Water Data'!$F$29,0,10*ROW('Water Data'!F109)))</f>
        <v/>
      </c>
      <c r="CD115" s="34" t="str">
        <f ca="1">+IF(OFFSET('Water Data'!$F$30,0,10*ROW('Water Data'!F109))="","",OFFSET('Water Data'!$F$30,0,10*ROW('Water Data'!F109)))</f>
        <v/>
      </c>
      <c r="CE115" s="34" t="str">
        <f ca="1">+IF(OFFSET('Water Data'!$G$28,0,10*ROW('Water Data'!G109))="","",OFFSET('Water Data'!$G$28,0,10*ROW('Water Data'!G109)))</f>
        <v/>
      </c>
      <c r="CF115" s="34" t="str">
        <f ca="1">+IF(OFFSET('Water Data'!$G$29,0,10*ROW('Water Data'!G109))="","",OFFSET('Water Data'!$G$29,0,10*ROW('Water Data'!G109)))</f>
        <v/>
      </c>
      <c r="CG115" s="34" t="str">
        <f ca="1">+IF(OFFSET('Water Data'!$G$30,0,10*ROW('Water Data'!G109))="","",OFFSET('Water Data'!$G$30,0,10*ROW('Water Data'!G109)))</f>
        <v/>
      </c>
      <c r="CH115" s="34" t="str">
        <f ca="1">+IF(OFFSET('Water Data'!$H$28,0,10*ROW('Water Data'!H109))="","",OFFSET('Water Data'!$H$28,0,10*ROW('Water Data'!H109)))</f>
        <v/>
      </c>
      <c r="CI115" s="34" t="str">
        <f ca="1">+IF(OFFSET('Water Data'!$H$29,0,10*ROW('Water Data'!H109))="","",OFFSET('Water Data'!$H$29,0,10*ROW('Water Data'!H109)))</f>
        <v/>
      </c>
      <c r="CJ115" s="34" t="str">
        <f ca="1">+IF(OFFSET('Water Data'!$H$30,0,10*ROW('Water Data'!H109))="","",OFFSET('Water Data'!$H$30,0,10*ROW('Water Data'!H109)))</f>
        <v/>
      </c>
      <c r="CK115" s="34" t="str">
        <f ca="1">+IF(OFFSET('Sanitation Data'!$C$29,0,10*ROW('Sanitation Data'!C109))="","",OFFSET('Sanitation Data'!$C$29,0,10*ROW('Sanitation Data'!C109)))</f>
        <v/>
      </c>
      <c r="CL115" s="34" t="str">
        <f ca="1">+IF(OFFSET('Sanitation Data'!$C$30,0,10*ROW('Sanitation Data'!C109))="","",OFFSET('Sanitation Data'!$C$30,0,10*ROW('Sanitation Data'!C109)))</f>
        <v/>
      </c>
      <c r="CM115" s="34" t="str">
        <f ca="1">+IF(OFFSET('Sanitation Data'!$C$31,0,10*ROW('Sanitation Data'!C109))="","",OFFSET('Sanitation Data'!$C$31,0,10*ROW('Sanitation Data'!C109)))</f>
        <v/>
      </c>
      <c r="CN115" s="34" t="str">
        <f ca="1">+IF(OFFSET('Sanitation Data'!$C$32,0,10*ROW('Sanitation Data'!C109))="","",OFFSET('Sanitation Data'!$C$32,0,10*ROW('Sanitation Data'!C109)))</f>
        <v/>
      </c>
      <c r="CO115" s="34" t="str">
        <f ca="1">+IF(OFFSET('Sanitation Data'!$C$33,0,10*ROW('Sanitation Data'!C109))="","",OFFSET('Sanitation Data'!$C$33,0,10*ROW('Sanitation Data'!C109)))</f>
        <v/>
      </c>
      <c r="CP115" s="34" t="str">
        <f ca="1">+IF(OFFSET('Sanitation Data'!$D$29,0,10*ROW('Sanitation Data'!D109))="","",OFFSET('Sanitation Data'!$D$29,0,10*ROW('Sanitation Data'!D109)))</f>
        <v/>
      </c>
      <c r="CQ115" s="34" t="str">
        <f ca="1">+IF(OFFSET('Sanitation Data'!$D$30,0,10*ROW('Sanitation Data'!D109))="","",OFFSET('Sanitation Data'!$D$30,0,10*ROW('Sanitation Data'!D109)))</f>
        <v/>
      </c>
      <c r="CR115" s="34" t="str">
        <f ca="1">+IF(OFFSET('Sanitation Data'!$D$31,0,10*ROW('Sanitation Data'!D109))="","",OFFSET('Sanitation Data'!$D$31,0,10*ROW('Sanitation Data'!D109)))</f>
        <v/>
      </c>
      <c r="CS115" s="34" t="str">
        <f ca="1">+IF(OFFSET('Sanitation Data'!$D$32,0,10*ROW('Sanitation Data'!D109))="","",OFFSET('Sanitation Data'!$D$32,0,10*ROW('Sanitation Data'!D109)))</f>
        <v/>
      </c>
      <c r="CT115" s="34" t="str">
        <f ca="1">+IF(OFFSET('Sanitation Data'!$D$33,0,10*ROW('Sanitation Data'!D109))="","",OFFSET('Sanitation Data'!$D$33,0,10*ROW('Sanitation Data'!D109)))</f>
        <v/>
      </c>
      <c r="CU115" s="34" t="str">
        <f ca="1">+IF(OFFSET('Sanitation Data'!$E$29,0,10*ROW('Sanitation Data'!E109))="","",OFFSET('Sanitation Data'!$E$29,0,10*ROW('Sanitation Data'!E109)))</f>
        <v/>
      </c>
      <c r="CV115" s="34" t="str">
        <f ca="1">+IF(OFFSET('Sanitation Data'!$E$30,0,10*ROW('Sanitation Data'!E109))="","",OFFSET('Sanitation Data'!$E$30,0,10*ROW('Sanitation Data'!E109)))</f>
        <v/>
      </c>
      <c r="CW115" s="34" t="str">
        <f ca="1">+IF(OFFSET('Sanitation Data'!$E$31,0,10*ROW('Sanitation Data'!E109))="","",OFFSET('Sanitation Data'!$E$31,0,10*ROW('Sanitation Data'!E109)))</f>
        <v/>
      </c>
      <c r="CX115" s="34" t="str">
        <f ca="1">+IF(OFFSET('Sanitation Data'!$E$32,0,10*ROW('Sanitation Data'!E109))="","",OFFSET('Sanitation Data'!$E$32,0,10*ROW('Sanitation Data'!E109)))</f>
        <v/>
      </c>
      <c r="CY115" s="34" t="str">
        <f ca="1">+IF(OFFSET('Sanitation Data'!$E$33,0,10*ROW('Sanitation Data'!E109))="","",OFFSET('Sanitation Data'!$E$33,0,10*ROW('Sanitation Data'!E109)))</f>
        <v/>
      </c>
      <c r="CZ115" s="34" t="str">
        <f ca="1">+IF(OFFSET('Sanitation Data'!$F$29,0,10*ROW('Sanitation Data'!F109))="","",OFFSET('Sanitation Data'!$F$29,0,10*ROW('Sanitation Data'!F109)))</f>
        <v/>
      </c>
      <c r="DA115" s="34" t="str">
        <f ca="1">+IF(OFFSET('Sanitation Data'!$F$30,0,10*ROW('Sanitation Data'!F109))="","",OFFSET('Sanitation Data'!$F$30,0,10*ROW('Sanitation Data'!F109)))</f>
        <v/>
      </c>
      <c r="DB115" s="34" t="str">
        <f ca="1">+IF(OFFSET('Sanitation Data'!$F$31,0,10*ROW('Sanitation Data'!F109))="","",OFFSET('Sanitation Data'!$F$31,0,10*ROW('Sanitation Data'!F109)))</f>
        <v/>
      </c>
      <c r="DC115" s="34" t="str">
        <f ca="1">+IF(OFFSET('Sanitation Data'!$F$32,0,10*ROW('Sanitation Data'!F109))="","",OFFSET('Sanitation Data'!$F$32,0,10*ROW('Sanitation Data'!F109)))</f>
        <v/>
      </c>
      <c r="DD115" s="34" t="str">
        <f ca="1">+IF(OFFSET('Sanitation Data'!$F$33,0,10*ROW('Sanitation Data'!F109))="","",OFFSET('Sanitation Data'!$F$33,0,10*ROW('Sanitation Data'!F109)))</f>
        <v/>
      </c>
      <c r="DE115" s="34" t="str">
        <f ca="1">+IF(OFFSET('Sanitation Data'!$G$29,0,10*ROW('Sanitation Data'!G109))="","",OFFSET('Sanitation Data'!$G$29,0,10*ROW('Sanitation Data'!G109)))</f>
        <v/>
      </c>
      <c r="DF115" s="34" t="str">
        <f ca="1">+IF(OFFSET('Sanitation Data'!$G$30,0,10*ROW('Sanitation Data'!G109))="","",OFFSET('Sanitation Data'!$G$30,0,10*ROW('Sanitation Data'!G109)))</f>
        <v/>
      </c>
      <c r="DG115" s="34" t="str">
        <f ca="1">+IF(OFFSET('Sanitation Data'!$G$31,0,10*ROW('Sanitation Data'!G109))="","",OFFSET('Sanitation Data'!$G$31,0,10*ROW('Sanitation Data'!G109)))</f>
        <v/>
      </c>
      <c r="DH115" s="34" t="str">
        <f ca="1">+IF(OFFSET('Sanitation Data'!$G$32,0,10*ROW('Sanitation Data'!G109))="","",OFFSET('Sanitation Data'!$G$32,0,10*ROW('Sanitation Data'!G109)))</f>
        <v/>
      </c>
      <c r="DI115" s="34" t="str">
        <f ca="1">+IF(OFFSET('Sanitation Data'!$G$33,0,10*ROW('Sanitation Data'!G109))="","",OFFSET('Sanitation Data'!$G$33,0,10*ROW('Sanitation Data'!G109)))</f>
        <v/>
      </c>
      <c r="DJ115" s="34" t="str">
        <f ca="1">+IF(OFFSET('Sanitation Data'!$H$29,0,10*ROW('Sanitation Data'!H109))="","",OFFSET('Sanitation Data'!$H$29,0,10*ROW('Sanitation Data'!H109)))</f>
        <v/>
      </c>
      <c r="DK115" s="34" t="str">
        <f ca="1">+IF(OFFSET('Sanitation Data'!$H$30,0,10*ROW('Sanitation Data'!H109))="","",OFFSET('Sanitation Data'!$H$30,0,10*ROW('Sanitation Data'!H109)))</f>
        <v/>
      </c>
      <c r="DL115" s="34" t="str">
        <f ca="1">+IF(OFFSET('Sanitation Data'!$H$31,0,10*ROW('Sanitation Data'!H109))="","",OFFSET('Sanitation Data'!$H$31,0,10*ROW('Sanitation Data'!H109)))</f>
        <v/>
      </c>
      <c r="DM115" s="34" t="str">
        <f ca="1">+IF(OFFSET('Sanitation Data'!$H$32,0,10*ROW('Sanitation Data'!H109))="","",OFFSET('Sanitation Data'!$H$32,0,10*ROW('Sanitation Data'!H109)))</f>
        <v/>
      </c>
      <c r="DN115" s="34" t="str">
        <f ca="1">+IF(OFFSET('Sanitation Data'!$H$33,0,10*ROW('Sanitation Data'!H109))="","",OFFSET('Sanitation Data'!$H$33,0,10*ROW('Sanitation Data'!H109)))</f>
        <v/>
      </c>
      <c r="DO115" s="34" t="str">
        <f ca="1">+IF(OFFSET('Hygiene Data'!$C$12,0,10*ROW('Hygiene Data'!C109))="","",OFFSET('Hygiene Data'!$C$12,0,10*ROW('Hygiene Data'!C109)))</f>
        <v/>
      </c>
      <c r="DP115" s="34" t="str">
        <f ca="1">+IF(OFFSET('Hygiene Data'!$C$13,0,10*ROW('Hygiene Data'!C109))="","",OFFSET('Hygiene Data'!$C$13,0,10*ROW('Hygiene Data'!C109)))</f>
        <v/>
      </c>
      <c r="DQ115" s="34" t="str">
        <f ca="1">+IF(OFFSET('Hygiene Data'!$C$14,0,10*ROW('Hygiene Data'!C109))="","",OFFSET('Hygiene Data'!$C$14,0,10*ROW('Hygiene Data'!C109)))</f>
        <v/>
      </c>
      <c r="DR115" s="34" t="str">
        <f ca="1">+IF(OFFSET('Hygiene Data'!$D$12,0,10*ROW('Hygiene Data'!D109))="","",OFFSET('Hygiene Data'!$D$12,0,10*ROW('Hygiene Data'!D109)))</f>
        <v/>
      </c>
      <c r="DS115" s="34" t="str">
        <f ca="1">+IF(OFFSET('Hygiene Data'!$D$13,0,10*ROW('Hygiene Data'!D109))="","",OFFSET('Hygiene Data'!$D$13,0,10*ROW('Hygiene Data'!D109)))</f>
        <v/>
      </c>
      <c r="DT115" s="34" t="str">
        <f ca="1">+IF(OFFSET('Hygiene Data'!$D$14,0,10*ROW('Hygiene Data'!D109))="","",OFFSET('Hygiene Data'!$D$14,0,10*ROW('Hygiene Data'!D109)))</f>
        <v/>
      </c>
      <c r="DU115" s="34" t="str">
        <f ca="1">+IF(OFFSET('Hygiene Data'!$E$12,0,10*ROW('Hygiene Data'!E109))="","",OFFSET('Hygiene Data'!$E$12,0,10*ROW('Hygiene Data'!E109)))</f>
        <v/>
      </c>
      <c r="DV115" s="34" t="str">
        <f ca="1">+IF(OFFSET('Hygiene Data'!$E$13,0,10*ROW('Hygiene Data'!E109))="","",OFFSET('Hygiene Data'!$E$13,0,10*ROW('Hygiene Data'!E109)))</f>
        <v/>
      </c>
      <c r="DW115" s="34" t="str">
        <f ca="1">+IF(OFFSET('Hygiene Data'!$E$14,0,10*ROW('Hygiene Data'!E109))="","",OFFSET('Hygiene Data'!$E$14,0,10*ROW('Hygiene Data'!E109)))</f>
        <v/>
      </c>
      <c r="DX115" s="34" t="str">
        <f ca="1">+IF(OFFSET('Hygiene Data'!$F$12,0,10*ROW('Hygiene Data'!F109))="","",OFFSET('Hygiene Data'!$F$12,0,10*ROW('Hygiene Data'!F109)))</f>
        <v/>
      </c>
      <c r="DY115" s="34" t="str">
        <f ca="1">+IF(OFFSET('Hygiene Data'!$F$13,0,10*ROW('Hygiene Data'!F109))="","",OFFSET('Hygiene Data'!$F$13,0,10*ROW('Hygiene Data'!F109)))</f>
        <v/>
      </c>
      <c r="DZ115" s="34" t="str">
        <f ca="1">+IF(OFFSET('Hygiene Data'!$F$14,0,10*ROW('Hygiene Data'!F109))="","",OFFSET('Hygiene Data'!$F$14,0,10*ROW('Hygiene Data'!F109)))</f>
        <v/>
      </c>
      <c r="EA115" s="34" t="str">
        <f ca="1">+IF(OFFSET('Hygiene Data'!$G$12,0,10*ROW('Hygiene Data'!G109))="","",OFFSET('Hygiene Data'!$G$12,0,10*ROW('Hygiene Data'!G109)))</f>
        <v/>
      </c>
      <c r="EB115" s="34" t="str">
        <f ca="1">+IF(OFFSET('Hygiene Data'!$G$13,0,10*ROW('Hygiene Data'!G109))="","",OFFSET('Hygiene Data'!$G$13,0,10*ROW('Hygiene Data'!G109)))</f>
        <v/>
      </c>
      <c r="EC115" s="34" t="str">
        <f ca="1">+IF(OFFSET('Hygiene Data'!$G$14,0,10*ROW('Hygiene Data'!G109))="","",OFFSET('Hygiene Data'!$G$14,0,10*ROW('Hygiene Data'!G109)))</f>
        <v/>
      </c>
      <c r="ED115" s="34" t="str">
        <f ca="1">+IF(OFFSET('Hygiene Data'!$H$12,0,10*ROW('Hygiene Data'!H109))="","",OFFSET('Hygiene Data'!$H$12,0,10*ROW('Hygiene Data'!H109)))</f>
        <v/>
      </c>
      <c r="EE115" s="34" t="str">
        <f ca="1">+IF(OFFSET('Hygiene Data'!$H$13,0,10*ROW('Hygiene Data'!H109))="","",OFFSET('Hygiene Data'!$H$13,0,10*ROW('Hygiene Data'!H109)))</f>
        <v/>
      </c>
      <c r="EF115" s="34" t="str">
        <f ca="1">+IF(OFFSET('Hygiene Data'!$H$14,0,10*ROW('Hygiene Data'!H109))="","",OFFSET('Hygiene Data'!$H$14,0,10*ROW('Hygiene Data'!H109)))</f>
        <v/>
      </c>
    </row>
    <row r="116" spans="1:136" x14ac:dyDescent="0.25">
      <c r="A116" s="57" t="str">
        <f ca="1">+IF(OFFSET('Water Data'!$B$1,0,10*ROW('Water Data'!B113))="","",OFFSET('Water Data'!$B$1,0,10*ROW('Water Data'!B113)))</f>
        <v/>
      </c>
      <c r="B116" s="57" t="str">
        <f ca="1">+IF(OFFSET('Water Data'!$A$3,0,10*ROW('Water Data'!A113))="","",OFFSET('Water Data'!$A$3,0,10*ROW('Water Data'!A113)))</f>
        <v/>
      </c>
      <c r="C116" s="57" t="str">
        <f ca="1">+IF(OFFSET('Water Data'!$C$3,0,10*ROW('Water Data'!C113))="","",OFFSET('Water Data'!$C$3,0,10*ROW('Water Data'!C113)))</f>
        <v/>
      </c>
      <c r="D116" s="248" t="e">
        <f ca="1">+IF(AND(ISNUMBER(OFFSET('Water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8" t="e">
        <f ca="1">+IF(AND(ISNUMBER(OFFSET('Water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8" t="e">
        <f ca="1">+IF(AND(ISNUMBER(OFFSET('Water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8" t="e">
        <f ca="1">+IF(AND(ISNUMBER(OFFSET('Water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8" t="e">
        <f ca="1">+IF(AND(ISNUMBER(OFFSET('Water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8" t="e">
        <f ca="1">+IF(AND(ISNUMBER(OFFSET('Water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8" t="e">
        <f ca="1">+IF(AND(ISNUMBER(OFFSET('Water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8" t="e">
        <f ca="1">+IF(AND(ISNUMBER(OFFSET('Water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8" t="e">
        <f ca="1">+IF(AND(ISNUMBER(OFFSET('Water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8" t="e">
        <f ca="1">+IF(AND(ISNUMBER(OFFSET('Water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8" t="e">
        <f ca="1">+IF(AND(ISNUMBER(OFFSET('Water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8" t="e">
        <f ca="1">+IF(AND(ISNUMBER(OFFSET('Water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8" t="e">
        <f ca="1">+IF(AND(ISNUMBER(OFFSET('Water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8" t="e">
        <f ca="1">+IF(AND(ISNUMBER(OFFSET('Water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8" t="e">
        <f ca="1">+IF(AND(ISNUMBER(OFFSET('Water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8" t="e">
        <f ca="1">+IF(AND(ISNUMBER(OFFSET('Water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8" t="e">
        <f ca="1">+IF(AND(ISNUMBER(OFFSET('Water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8" t="e">
        <f ca="1">+IF(AND(ISNUMBER(OFFSET('Water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9" t="e">
        <f ca="1">+IF(AND(ISNUMBER(OFFSET('Sanitation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9" t="e">
        <f ca="1">+IF(AND(ISNUMBER(OFFSET('Sanitation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9" t="e">
        <f ca="1">+IF(AND(ISNUMBER(OFFSET('Sanitation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9" t="e">
        <f ca="1">+IF(AND(ISNUMBER(OFFSET('Sanitation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9" t="e">
        <f ca="1">+IF(AND(ISNUMBER(OFFSET('Sanitation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9" t="e">
        <f ca="1">+IF(AND(ISNUMBER(OFFSET('Sanitation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9" t="e">
        <f ca="1">+IF(AND(ISNUMBER(OFFSET('Sanitation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9" t="e">
        <f ca="1">+IF(AND(ISNUMBER(OFFSET('Sanitation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9" t="e">
        <f ca="1">+IF(AND(ISNUMBER(OFFSET('Sanitation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9" t="e">
        <f ca="1">+IF(AND(ISNUMBER(OFFSET('Sanitation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9" t="e">
        <f ca="1">+IF(AND(ISNUMBER(OFFSET('Sanitation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9" t="e">
        <f ca="1">+IF(AND(ISNUMBER(OFFSET('Sanitation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9" t="e">
        <f ca="1">+IF(AND(ISNUMBER(OFFSET('Sanitation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9" t="e">
        <f ca="1">+IF(AND(ISNUMBER(OFFSET('Sanitation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9" t="e">
        <f ca="1">+IF(AND(ISNUMBER(OFFSET('Sanitation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9" t="e">
        <f ca="1">+IF(AND(ISNUMBER(OFFSET('Sanitation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9" t="e">
        <f ca="1">+IF(AND(ISNUMBER(OFFSET('Sanitation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9" t="e">
        <f ca="1">+IF(AND(ISNUMBER(OFFSET('Sanitation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9" t="e">
        <f ca="1">+IF(AND(ISNUMBER(OFFSET('Sanitation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9" t="e">
        <f ca="1">+IF(AND(ISNUMBER(OFFSET('Sanitation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9" t="e">
        <f ca="1">+IF(AND(ISNUMBER(OFFSET('Sanitation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9" t="e">
        <f ca="1">+IF(AND(ISNUMBER(OFFSET('Sanitation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9" t="e">
        <f ca="1">+IF(AND(ISNUMBER(OFFSET('Sanitation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9" t="e">
        <f ca="1">+IF(AND(ISNUMBER(OFFSET('Sanitation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9" t="e">
        <f ca="1">+IF(AND(ISNUMBER(OFFSET('Sanitation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9" t="e">
        <f ca="1">+IF(AND(ISNUMBER(OFFSET('Sanitation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9" t="e">
        <f ca="1">+IF(AND(ISNUMBER(OFFSET('Sanitation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9" t="e">
        <f ca="1">+IF(AND(ISNUMBER(OFFSET('Sanitation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9" t="e">
        <f ca="1">+IF(AND(ISNUMBER(OFFSET('Sanitation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9" t="e">
        <f ca="1">+IF(AND(ISNUMBER(OFFSET('Sanitation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0" t="e">
        <f ca="1">+IF(AND(ISNUMBER(OFFSET('Hygiene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0" t="e">
        <f ca="1">+IF(AND(ISNUMBER(OFFSET('Hygiene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0" t="e">
        <f ca="1">+IF(AND(ISNUMBER(OFFSET('Hygiene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0" t="e">
        <f ca="1">+IF(AND(ISNUMBER(OFFSET('Hygiene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0" t="e">
        <f ca="1">+IF(AND(ISNUMBER(OFFSET('Hygiene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0" t="e">
        <f ca="1">+IF(AND(ISNUMBER(OFFSET('Hygiene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0" t="e">
        <f ca="1">+IF(AND(ISNUMBER(OFFSET('Hygiene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0" t="e">
        <f ca="1">+IF(AND(ISNUMBER(OFFSET('Hygiene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0" t="e">
        <f ca="1">+IF(AND(ISNUMBER(OFFSET('Hygiene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0" t="e">
        <f ca="1">+IF(AND(ISNUMBER(OFFSET('Hygiene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0" t="e">
        <f ca="1">+IF(AND(ISNUMBER(OFFSET('Hygiene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0" t="e">
        <f ca="1">+IF(AND(ISNUMBER(OFFSET('Hygiene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0" t="e">
        <f ca="1">+IF(AND(ISNUMBER(OFFSET('Hygiene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0" t="e">
        <f ca="1">+IF(AND(ISNUMBER(OFFSET('Hygiene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0" t="e">
        <f ca="1">+IF(AND(ISNUMBER(OFFSET('Hygiene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0" t="e">
        <f ca="1">+IF(AND(ISNUMBER(OFFSET('Hygiene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0" t="e">
        <f ca="1">+IF(AND(ISNUMBER(OFFSET('Hygiene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0" t="e">
        <f ca="1">+IF(AND(ISNUMBER(OFFSET('Hygiene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1">+IF(OFFSET('Water Data'!$C$28,0,10*ROW('Water Data'!C110))="","",OFFSET('Water Data'!$C$28,0,10*ROW('Water Data'!C110)))</f>
        <v/>
      </c>
      <c r="BT116" s="34" t="str">
        <f ca="1">+IF(OFFSET('Water Data'!$C$29,0,10*ROW('Water Data'!C110))="","",OFFSET('Water Data'!$C$29,0,10*ROW('Water Data'!C110)))</f>
        <v/>
      </c>
      <c r="BU116" s="34" t="str">
        <f ca="1">+IF(OFFSET('Water Data'!$C$30,0,10*ROW('Water Data'!C110))="","",OFFSET('Water Data'!$C$30,0,10*ROW('Water Data'!C110)))</f>
        <v/>
      </c>
      <c r="BV116" s="34" t="str">
        <f ca="1">+IF(OFFSET('Water Data'!$D$28,0,10*ROW('Water Data'!D110))="","",OFFSET('Water Data'!$D$28,0,10*ROW('Water Data'!D110)))</f>
        <v/>
      </c>
      <c r="BW116" s="34" t="str">
        <f ca="1">+IF(OFFSET('Water Data'!$D$29,0,10*ROW('Water Data'!D110))="","",OFFSET('Water Data'!$D$29,0,10*ROW('Water Data'!D110)))</f>
        <v/>
      </c>
      <c r="BX116" s="34" t="str">
        <f ca="1">+IF(OFFSET('Water Data'!$D$30,0,10*ROW('Water Data'!D110))="","",OFFSET('Water Data'!$D$30,0,10*ROW('Water Data'!D110)))</f>
        <v/>
      </c>
      <c r="BY116" s="34" t="str">
        <f ca="1">+IF(OFFSET('Water Data'!$E$28,0,10*ROW('Water Data'!E110))="","",OFFSET('Water Data'!$E$28,0,10*ROW('Water Data'!E110)))</f>
        <v/>
      </c>
      <c r="BZ116" s="34" t="str">
        <f ca="1">+IF(OFFSET('Water Data'!$E$29,0,10*ROW('Water Data'!E110))="","",OFFSET('Water Data'!$E$29,0,10*ROW('Water Data'!E110)))</f>
        <v/>
      </c>
      <c r="CA116" s="34" t="str">
        <f ca="1">+IF(OFFSET('Water Data'!$E$30,0,10*ROW('Water Data'!E110))="","",OFFSET('Water Data'!$E$30,0,10*ROW('Water Data'!E110)))</f>
        <v/>
      </c>
      <c r="CB116" s="34" t="str">
        <f ca="1">+IF(OFFSET('Water Data'!$F$28,0,10*ROW('Water Data'!F110))="","",OFFSET('Water Data'!$F$28,0,10*ROW('Water Data'!F110)))</f>
        <v/>
      </c>
      <c r="CC116" s="34" t="str">
        <f ca="1">+IF(OFFSET('Water Data'!$F$29,0,10*ROW('Water Data'!F110))="","",OFFSET('Water Data'!$F$29,0,10*ROW('Water Data'!F110)))</f>
        <v/>
      </c>
      <c r="CD116" s="34" t="str">
        <f ca="1">+IF(OFFSET('Water Data'!$F$30,0,10*ROW('Water Data'!F110))="","",OFFSET('Water Data'!$F$30,0,10*ROW('Water Data'!F110)))</f>
        <v/>
      </c>
      <c r="CE116" s="34" t="str">
        <f ca="1">+IF(OFFSET('Water Data'!$G$28,0,10*ROW('Water Data'!G110))="","",OFFSET('Water Data'!$G$28,0,10*ROW('Water Data'!G110)))</f>
        <v/>
      </c>
      <c r="CF116" s="34" t="str">
        <f ca="1">+IF(OFFSET('Water Data'!$G$29,0,10*ROW('Water Data'!G110))="","",OFFSET('Water Data'!$G$29,0,10*ROW('Water Data'!G110)))</f>
        <v/>
      </c>
      <c r="CG116" s="34" t="str">
        <f ca="1">+IF(OFFSET('Water Data'!$G$30,0,10*ROW('Water Data'!G110))="","",OFFSET('Water Data'!$G$30,0,10*ROW('Water Data'!G110)))</f>
        <v/>
      </c>
      <c r="CH116" s="34" t="str">
        <f ca="1">+IF(OFFSET('Water Data'!$H$28,0,10*ROW('Water Data'!H110))="","",OFFSET('Water Data'!$H$28,0,10*ROW('Water Data'!H110)))</f>
        <v/>
      </c>
      <c r="CI116" s="34" t="str">
        <f ca="1">+IF(OFFSET('Water Data'!$H$29,0,10*ROW('Water Data'!H110))="","",OFFSET('Water Data'!$H$29,0,10*ROW('Water Data'!H110)))</f>
        <v/>
      </c>
      <c r="CJ116" s="34" t="str">
        <f ca="1">+IF(OFFSET('Water Data'!$H$30,0,10*ROW('Water Data'!H110))="","",OFFSET('Water Data'!$H$30,0,10*ROW('Water Data'!H110)))</f>
        <v/>
      </c>
      <c r="CK116" s="34" t="str">
        <f ca="1">+IF(OFFSET('Sanitation Data'!$C$29,0,10*ROW('Sanitation Data'!C110))="","",OFFSET('Sanitation Data'!$C$29,0,10*ROW('Sanitation Data'!C110)))</f>
        <v/>
      </c>
      <c r="CL116" s="34" t="str">
        <f ca="1">+IF(OFFSET('Sanitation Data'!$C$30,0,10*ROW('Sanitation Data'!C110))="","",OFFSET('Sanitation Data'!$C$30,0,10*ROW('Sanitation Data'!C110)))</f>
        <v/>
      </c>
      <c r="CM116" s="34" t="str">
        <f ca="1">+IF(OFFSET('Sanitation Data'!$C$31,0,10*ROW('Sanitation Data'!C110))="","",OFFSET('Sanitation Data'!$C$31,0,10*ROW('Sanitation Data'!C110)))</f>
        <v/>
      </c>
      <c r="CN116" s="34" t="str">
        <f ca="1">+IF(OFFSET('Sanitation Data'!$C$32,0,10*ROW('Sanitation Data'!C110))="","",OFFSET('Sanitation Data'!$C$32,0,10*ROW('Sanitation Data'!C110)))</f>
        <v/>
      </c>
      <c r="CO116" s="34" t="str">
        <f ca="1">+IF(OFFSET('Sanitation Data'!$C$33,0,10*ROW('Sanitation Data'!C110))="","",OFFSET('Sanitation Data'!$C$33,0,10*ROW('Sanitation Data'!C110)))</f>
        <v/>
      </c>
      <c r="CP116" s="34" t="str">
        <f ca="1">+IF(OFFSET('Sanitation Data'!$D$29,0,10*ROW('Sanitation Data'!D110))="","",OFFSET('Sanitation Data'!$D$29,0,10*ROW('Sanitation Data'!D110)))</f>
        <v/>
      </c>
      <c r="CQ116" s="34" t="str">
        <f ca="1">+IF(OFFSET('Sanitation Data'!$D$30,0,10*ROW('Sanitation Data'!D110))="","",OFFSET('Sanitation Data'!$D$30,0,10*ROW('Sanitation Data'!D110)))</f>
        <v/>
      </c>
      <c r="CR116" s="34" t="str">
        <f ca="1">+IF(OFFSET('Sanitation Data'!$D$31,0,10*ROW('Sanitation Data'!D110))="","",OFFSET('Sanitation Data'!$D$31,0,10*ROW('Sanitation Data'!D110)))</f>
        <v/>
      </c>
      <c r="CS116" s="34" t="str">
        <f ca="1">+IF(OFFSET('Sanitation Data'!$D$32,0,10*ROW('Sanitation Data'!D110))="","",OFFSET('Sanitation Data'!$D$32,0,10*ROW('Sanitation Data'!D110)))</f>
        <v/>
      </c>
      <c r="CT116" s="34" t="str">
        <f ca="1">+IF(OFFSET('Sanitation Data'!$D$33,0,10*ROW('Sanitation Data'!D110))="","",OFFSET('Sanitation Data'!$D$33,0,10*ROW('Sanitation Data'!D110)))</f>
        <v/>
      </c>
      <c r="CU116" s="34" t="str">
        <f ca="1">+IF(OFFSET('Sanitation Data'!$E$29,0,10*ROW('Sanitation Data'!E110))="","",OFFSET('Sanitation Data'!$E$29,0,10*ROW('Sanitation Data'!E110)))</f>
        <v/>
      </c>
      <c r="CV116" s="34" t="str">
        <f ca="1">+IF(OFFSET('Sanitation Data'!$E$30,0,10*ROW('Sanitation Data'!E110))="","",OFFSET('Sanitation Data'!$E$30,0,10*ROW('Sanitation Data'!E110)))</f>
        <v/>
      </c>
      <c r="CW116" s="34" t="str">
        <f ca="1">+IF(OFFSET('Sanitation Data'!$E$31,0,10*ROW('Sanitation Data'!E110))="","",OFFSET('Sanitation Data'!$E$31,0,10*ROW('Sanitation Data'!E110)))</f>
        <v/>
      </c>
      <c r="CX116" s="34" t="str">
        <f ca="1">+IF(OFFSET('Sanitation Data'!$E$32,0,10*ROW('Sanitation Data'!E110))="","",OFFSET('Sanitation Data'!$E$32,0,10*ROW('Sanitation Data'!E110)))</f>
        <v/>
      </c>
      <c r="CY116" s="34" t="str">
        <f ca="1">+IF(OFFSET('Sanitation Data'!$E$33,0,10*ROW('Sanitation Data'!E110))="","",OFFSET('Sanitation Data'!$E$33,0,10*ROW('Sanitation Data'!E110)))</f>
        <v/>
      </c>
      <c r="CZ116" s="34" t="str">
        <f ca="1">+IF(OFFSET('Sanitation Data'!$F$29,0,10*ROW('Sanitation Data'!F110))="","",OFFSET('Sanitation Data'!$F$29,0,10*ROW('Sanitation Data'!F110)))</f>
        <v/>
      </c>
      <c r="DA116" s="34" t="str">
        <f ca="1">+IF(OFFSET('Sanitation Data'!$F$30,0,10*ROW('Sanitation Data'!F110))="","",OFFSET('Sanitation Data'!$F$30,0,10*ROW('Sanitation Data'!F110)))</f>
        <v/>
      </c>
      <c r="DB116" s="34" t="str">
        <f ca="1">+IF(OFFSET('Sanitation Data'!$F$31,0,10*ROW('Sanitation Data'!F110))="","",OFFSET('Sanitation Data'!$F$31,0,10*ROW('Sanitation Data'!F110)))</f>
        <v/>
      </c>
      <c r="DC116" s="34" t="str">
        <f ca="1">+IF(OFFSET('Sanitation Data'!$F$32,0,10*ROW('Sanitation Data'!F110))="","",OFFSET('Sanitation Data'!$F$32,0,10*ROW('Sanitation Data'!F110)))</f>
        <v/>
      </c>
      <c r="DD116" s="34" t="str">
        <f ca="1">+IF(OFFSET('Sanitation Data'!$F$33,0,10*ROW('Sanitation Data'!F110))="","",OFFSET('Sanitation Data'!$F$33,0,10*ROW('Sanitation Data'!F110)))</f>
        <v/>
      </c>
      <c r="DE116" s="34" t="str">
        <f ca="1">+IF(OFFSET('Sanitation Data'!$G$29,0,10*ROW('Sanitation Data'!G110))="","",OFFSET('Sanitation Data'!$G$29,0,10*ROW('Sanitation Data'!G110)))</f>
        <v/>
      </c>
      <c r="DF116" s="34" t="str">
        <f ca="1">+IF(OFFSET('Sanitation Data'!$G$30,0,10*ROW('Sanitation Data'!G110))="","",OFFSET('Sanitation Data'!$G$30,0,10*ROW('Sanitation Data'!G110)))</f>
        <v/>
      </c>
      <c r="DG116" s="34" t="str">
        <f ca="1">+IF(OFFSET('Sanitation Data'!$G$31,0,10*ROW('Sanitation Data'!G110))="","",OFFSET('Sanitation Data'!$G$31,0,10*ROW('Sanitation Data'!G110)))</f>
        <v/>
      </c>
      <c r="DH116" s="34" t="str">
        <f ca="1">+IF(OFFSET('Sanitation Data'!$G$32,0,10*ROW('Sanitation Data'!G110))="","",OFFSET('Sanitation Data'!$G$32,0,10*ROW('Sanitation Data'!G110)))</f>
        <v/>
      </c>
      <c r="DI116" s="34" t="str">
        <f ca="1">+IF(OFFSET('Sanitation Data'!$G$33,0,10*ROW('Sanitation Data'!G110))="","",OFFSET('Sanitation Data'!$G$33,0,10*ROW('Sanitation Data'!G110)))</f>
        <v/>
      </c>
      <c r="DJ116" s="34" t="str">
        <f ca="1">+IF(OFFSET('Sanitation Data'!$H$29,0,10*ROW('Sanitation Data'!H110))="","",OFFSET('Sanitation Data'!$H$29,0,10*ROW('Sanitation Data'!H110)))</f>
        <v/>
      </c>
      <c r="DK116" s="34" t="str">
        <f ca="1">+IF(OFFSET('Sanitation Data'!$H$30,0,10*ROW('Sanitation Data'!H110))="","",OFFSET('Sanitation Data'!$H$30,0,10*ROW('Sanitation Data'!H110)))</f>
        <v/>
      </c>
      <c r="DL116" s="34" t="str">
        <f ca="1">+IF(OFFSET('Sanitation Data'!$H$31,0,10*ROW('Sanitation Data'!H110))="","",OFFSET('Sanitation Data'!$H$31,0,10*ROW('Sanitation Data'!H110)))</f>
        <v/>
      </c>
      <c r="DM116" s="34" t="str">
        <f ca="1">+IF(OFFSET('Sanitation Data'!$H$32,0,10*ROW('Sanitation Data'!H110))="","",OFFSET('Sanitation Data'!$H$32,0,10*ROW('Sanitation Data'!H110)))</f>
        <v/>
      </c>
      <c r="DN116" s="34" t="str">
        <f ca="1">+IF(OFFSET('Sanitation Data'!$H$33,0,10*ROW('Sanitation Data'!H110))="","",OFFSET('Sanitation Data'!$H$33,0,10*ROW('Sanitation Data'!H110)))</f>
        <v/>
      </c>
      <c r="DO116" s="34" t="str">
        <f ca="1">+IF(OFFSET('Hygiene Data'!$C$12,0,10*ROW('Hygiene Data'!C110))="","",OFFSET('Hygiene Data'!$C$12,0,10*ROW('Hygiene Data'!C110)))</f>
        <v/>
      </c>
      <c r="DP116" s="34" t="str">
        <f ca="1">+IF(OFFSET('Hygiene Data'!$C$13,0,10*ROW('Hygiene Data'!C110))="","",OFFSET('Hygiene Data'!$C$13,0,10*ROW('Hygiene Data'!C110)))</f>
        <v/>
      </c>
      <c r="DQ116" s="34" t="str">
        <f ca="1">+IF(OFFSET('Hygiene Data'!$C$14,0,10*ROW('Hygiene Data'!C110))="","",OFFSET('Hygiene Data'!$C$14,0,10*ROW('Hygiene Data'!C110)))</f>
        <v/>
      </c>
      <c r="DR116" s="34" t="str">
        <f ca="1">+IF(OFFSET('Hygiene Data'!$D$12,0,10*ROW('Hygiene Data'!D110))="","",OFFSET('Hygiene Data'!$D$12,0,10*ROW('Hygiene Data'!D110)))</f>
        <v/>
      </c>
      <c r="DS116" s="34" t="str">
        <f ca="1">+IF(OFFSET('Hygiene Data'!$D$13,0,10*ROW('Hygiene Data'!D110))="","",OFFSET('Hygiene Data'!$D$13,0,10*ROW('Hygiene Data'!D110)))</f>
        <v/>
      </c>
      <c r="DT116" s="34" t="str">
        <f ca="1">+IF(OFFSET('Hygiene Data'!$D$14,0,10*ROW('Hygiene Data'!D110))="","",OFFSET('Hygiene Data'!$D$14,0,10*ROW('Hygiene Data'!D110)))</f>
        <v/>
      </c>
      <c r="DU116" s="34" t="str">
        <f ca="1">+IF(OFFSET('Hygiene Data'!$E$12,0,10*ROW('Hygiene Data'!E110))="","",OFFSET('Hygiene Data'!$E$12,0,10*ROW('Hygiene Data'!E110)))</f>
        <v/>
      </c>
      <c r="DV116" s="34" t="str">
        <f ca="1">+IF(OFFSET('Hygiene Data'!$E$13,0,10*ROW('Hygiene Data'!E110))="","",OFFSET('Hygiene Data'!$E$13,0,10*ROW('Hygiene Data'!E110)))</f>
        <v/>
      </c>
      <c r="DW116" s="34" t="str">
        <f ca="1">+IF(OFFSET('Hygiene Data'!$E$14,0,10*ROW('Hygiene Data'!E110))="","",OFFSET('Hygiene Data'!$E$14,0,10*ROW('Hygiene Data'!E110)))</f>
        <v/>
      </c>
      <c r="DX116" s="34" t="str">
        <f ca="1">+IF(OFFSET('Hygiene Data'!$F$12,0,10*ROW('Hygiene Data'!F110))="","",OFFSET('Hygiene Data'!$F$12,0,10*ROW('Hygiene Data'!F110)))</f>
        <v/>
      </c>
      <c r="DY116" s="34" t="str">
        <f ca="1">+IF(OFFSET('Hygiene Data'!$F$13,0,10*ROW('Hygiene Data'!F110))="","",OFFSET('Hygiene Data'!$F$13,0,10*ROW('Hygiene Data'!F110)))</f>
        <v/>
      </c>
      <c r="DZ116" s="34" t="str">
        <f ca="1">+IF(OFFSET('Hygiene Data'!$F$14,0,10*ROW('Hygiene Data'!F110))="","",OFFSET('Hygiene Data'!$F$14,0,10*ROW('Hygiene Data'!F110)))</f>
        <v/>
      </c>
      <c r="EA116" s="34" t="str">
        <f ca="1">+IF(OFFSET('Hygiene Data'!$G$12,0,10*ROW('Hygiene Data'!G110))="","",OFFSET('Hygiene Data'!$G$12,0,10*ROW('Hygiene Data'!G110)))</f>
        <v/>
      </c>
      <c r="EB116" s="34" t="str">
        <f ca="1">+IF(OFFSET('Hygiene Data'!$G$13,0,10*ROW('Hygiene Data'!G110))="","",OFFSET('Hygiene Data'!$G$13,0,10*ROW('Hygiene Data'!G110)))</f>
        <v/>
      </c>
      <c r="EC116" s="34" t="str">
        <f ca="1">+IF(OFFSET('Hygiene Data'!$G$14,0,10*ROW('Hygiene Data'!G110))="","",OFFSET('Hygiene Data'!$G$14,0,10*ROW('Hygiene Data'!G110)))</f>
        <v/>
      </c>
      <c r="ED116" s="34" t="str">
        <f ca="1">+IF(OFFSET('Hygiene Data'!$H$12,0,10*ROW('Hygiene Data'!H110))="","",OFFSET('Hygiene Data'!$H$12,0,10*ROW('Hygiene Data'!H110)))</f>
        <v/>
      </c>
      <c r="EE116" s="34" t="str">
        <f ca="1">+IF(OFFSET('Hygiene Data'!$H$13,0,10*ROW('Hygiene Data'!H110))="","",OFFSET('Hygiene Data'!$H$13,0,10*ROW('Hygiene Data'!H110)))</f>
        <v/>
      </c>
      <c r="EF116" s="34" t="str">
        <f ca="1">+IF(OFFSET('Hygiene Data'!$H$14,0,10*ROW('Hygiene Data'!H110))="","",OFFSET('Hygiene Data'!$H$14,0,10*ROW('Hygiene Data'!H110)))</f>
        <v/>
      </c>
    </row>
    <row r="117" spans="1:136" x14ac:dyDescent="0.25">
      <c r="A117" s="57" t="str">
        <f ca="1">+IF(OFFSET('Water Data'!$B$1,0,10*ROW('Water Data'!B114))="","",OFFSET('Water Data'!$B$1,0,10*ROW('Water Data'!B114)))</f>
        <v/>
      </c>
      <c r="B117" s="57" t="str">
        <f ca="1">+IF(OFFSET('Water Data'!$A$3,0,10*ROW('Water Data'!A114))="","",OFFSET('Water Data'!$A$3,0,10*ROW('Water Data'!A114)))</f>
        <v/>
      </c>
      <c r="C117" s="57" t="str">
        <f ca="1">+IF(OFFSET('Water Data'!$C$3,0,10*ROW('Water Data'!C114))="","",OFFSET('Water Data'!$C$3,0,10*ROW('Water Data'!C114)))</f>
        <v/>
      </c>
      <c r="D117" s="248" t="e">
        <f ca="1">+IF(AND(ISNUMBER(OFFSET('Water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8" t="e">
        <f ca="1">+IF(AND(ISNUMBER(OFFSET('Water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8" t="e">
        <f ca="1">+IF(AND(ISNUMBER(OFFSET('Water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8" t="e">
        <f ca="1">+IF(AND(ISNUMBER(OFFSET('Water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8" t="e">
        <f ca="1">+IF(AND(ISNUMBER(OFFSET('Water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8" t="e">
        <f ca="1">+IF(AND(ISNUMBER(OFFSET('Water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8" t="e">
        <f ca="1">+IF(AND(ISNUMBER(OFFSET('Water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8" t="e">
        <f ca="1">+IF(AND(ISNUMBER(OFFSET('Water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8" t="e">
        <f ca="1">+IF(AND(ISNUMBER(OFFSET('Water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8" t="e">
        <f ca="1">+IF(AND(ISNUMBER(OFFSET('Water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8" t="e">
        <f ca="1">+IF(AND(ISNUMBER(OFFSET('Water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8" t="e">
        <f ca="1">+IF(AND(ISNUMBER(OFFSET('Water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8" t="e">
        <f ca="1">+IF(AND(ISNUMBER(OFFSET('Water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8" t="e">
        <f ca="1">+IF(AND(ISNUMBER(OFFSET('Water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8" t="e">
        <f ca="1">+IF(AND(ISNUMBER(OFFSET('Water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8" t="e">
        <f ca="1">+IF(AND(ISNUMBER(OFFSET('Water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8" t="e">
        <f ca="1">+IF(AND(ISNUMBER(OFFSET('Water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8" t="e">
        <f ca="1">+IF(AND(ISNUMBER(OFFSET('Water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9" t="e">
        <f ca="1">+IF(AND(ISNUMBER(OFFSET('Sanitation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9" t="e">
        <f ca="1">+IF(AND(ISNUMBER(OFFSET('Sanitation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9" t="e">
        <f ca="1">+IF(AND(ISNUMBER(OFFSET('Sanitation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9" t="e">
        <f ca="1">+IF(AND(ISNUMBER(OFFSET('Sanitation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9" t="e">
        <f ca="1">+IF(AND(ISNUMBER(OFFSET('Sanitation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9" t="e">
        <f ca="1">+IF(AND(ISNUMBER(OFFSET('Sanitation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9" t="e">
        <f ca="1">+IF(AND(ISNUMBER(OFFSET('Sanitation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9" t="e">
        <f ca="1">+IF(AND(ISNUMBER(OFFSET('Sanitation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9" t="e">
        <f ca="1">+IF(AND(ISNUMBER(OFFSET('Sanitation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9" t="e">
        <f ca="1">+IF(AND(ISNUMBER(OFFSET('Sanitation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9" t="e">
        <f ca="1">+IF(AND(ISNUMBER(OFFSET('Sanitation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9" t="e">
        <f ca="1">+IF(AND(ISNUMBER(OFFSET('Sanitation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9" t="e">
        <f ca="1">+IF(AND(ISNUMBER(OFFSET('Sanitation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9" t="e">
        <f ca="1">+IF(AND(ISNUMBER(OFFSET('Sanitation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9" t="e">
        <f ca="1">+IF(AND(ISNUMBER(OFFSET('Sanitation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9" t="e">
        <f ca="1">+IF(AND(ISNUMBER(OFFSET('Sanitation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9" t="e">
        <f ca="1">+IF(AND(ISNUMBER(OFFSET('Sanitation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9" t="e">
        <f ca="1">+IF(AND(ISNUMBER(OFFSET('Sanitation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9" t="e">
        <f ca="1">+IF(AND(ISNUMBER(OFFSET('Sanitation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9" t="e">
        <f ca="1">+IF(AND(ISNUMBER(OFFSET('Sanitation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9" t="e">
        <f ca="1">+IF(AND(ISNUMBER(OFFSET('Sanitation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9" t="e">
        <f ca="1">+IF(AND(ISNUMBER(OFFSET('Sanitation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9" t="e">
        <f ca="1">+IF(AND(ISNUMBER(OFFSET('Sanitation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9" t="e">
        <f ca="1">+IF(AND(ISNUMBER(OFFSET('Sanitation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9" t="e">
        <f ca="1">+IF(AND(ISNUMBER(OFFSET('Sanitation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9" t="e">
        <f ca="1">+IF(AND(ISNUMBER(OFFSET('Sanitation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9" t="e">
        <f ca="1">+IF(AND(ISNUMBER(OFFSET('Sanitation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9" t="e">
        <f ca="1">+IF(AND(ISNUMBER(OFFSET('Sanitation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9" t="e">
        <f ca="1">+IF(AND(ISNUMBER(OFFSET('Sanitation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9" t="e">
        <f ca="1">+IF(AND(ISNUMBER(OFFSET('Sanitation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0" t="e">
        <f ca="1">+IF(AND(ISNUMBER(OFFSET('Hygiene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0" t="e">
        <f ca="1">+IF(AND(ISNUMBER(OFFSET('Hygiene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0" t="e">
        <f ca="1">+IF(AND(ISNUMBER(OFFSET('Hygiene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0" t="e">
        <f ca="1">+IF(AND(ISNUMBER(OFFSET('Hygiene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0" t="e">
        <f ca="1">+IF(AND(ISNUMBER(OFFSET('Hygiene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0" t="e">
        <f ca="1">+IF(AND(ISNUMBER(OFFSET('Hygiene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0" t="e">
        <f ca="1">+IF(AND(ISNUMBER(OFFSET('Hygiene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0" t="e">
        <f ca="1">+IF(AND(ISNUMBER(OFFSET('Hygiene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0" t="e">
        <f ca="1">+IF(AND(ISNUMBER(OFFSET('Hygiene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0" t="e">
        <f ca="1">+IF(AND(ISNUMBER(OFFSET('Hygiene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0" t="e">
        <f ca="1">+IF(AND(ISNUMBER(OFFSET('Hygiene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0" t="e">
        <f ca="1">+IF(AND(ISNUMBER(OFFSET('Hygiene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0" t="e">
        <f ca="1">+IF(AND(ISNUMBER(OFFSET('Hygiene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0" t="e">
        <f ca="1">+IF(AND(ISNUMBER(OFFSET('Hygiene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0" t="e">
        <f ca="1">+IF(AND(ISNUMBER(OFFSET('Hygiene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0" t="e">
        <f ca="1">+IF(AND(ISNUMBER(OFFSET('Hygiene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0" t="e">
        <f ca="1">+IF(AND(ISNUMBER(OFFSET('Hygiene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0" t="e">
        <f ca="1">+IF(AND(ISNUMBER(OFFSET('Hygiene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1">+IF(OFFSET('Water Data'!$C$28,0,10*ROW('Water Data'!C111))="","",OFFSET('Water Data'!$C$28,0,10*ROW('Water Data'!C111)))</f>
        <v/>
      </c>
      <c r="BT117" s="34" t="str">
        <f ca="1">+IF(OFFSET('Water Data'!$C$29,0,10*ROW('Water Data'!C111))="","",OFFSET('Water Data'!$C$29,0,10*ROW('Water Data'!C111)))</f>
        <v/>
      </c>
      <c r="BU117" s="34" t="str">
        <f ca="1">+IF(OFFSET('Water Data'!$C$30,0,10*ROW('Water Data'!C111))="","",OFFSET('Water Data'!$C$30,0,10*ROW('Water Data'!C111)))</f>
        <v/>
      </c>
      <c r="BV117" s="34" t="str">
        <f ca="1">+IF(OFFSET('Water Data'!$D$28,0,10*ROW('Water Data'!D111))="","",OFFSET('Water Data'!$D$28,0,10*ROW('Water Data'!D111)))</f>
        <v/>
      </c>
      <c r="BW117" s="34" t="str">
        <f ca="1">+IF(OFFSET('Water Data'!$D$29,0,10*ROW('Water Data'!D111))="","",OFFSET('Water Data'!$D$29,0,10*ROW('Water Data'!D111)))</f>
        <v/>
      </c>
      <c r="BX117" s="34" t="str">
        <f ca="1">+IF(OFFSET('Water Data'!$D$30,0,10*ROW('Water Data'!D111))="","",OFFSET('Water Data'!$D$30,0,10*ROW('Water Data'!D111)))</f>
        <v/>
      </c>
      <c r="BY117" s="34" t="str">
        <f ca="1">+IF(OFFSET('Water Data'!$E$28,0,10*ROW('Water Data'!E111))="","",OFFSET('Water Data'!$E$28,0,10*ROW('Water Data'!E111)))</f>
        <v/>
      </c>
      <c r="BZ117" s="34" t="str">
        <f ca="1">+IF(OFFSET('Water Data'!$E$29,0,10*ROW('Water Data'!E111))="","",OFFSET('Water Data'!$E$29,0,10*ROW('Water Data'!E111)))</f>
        <v/>
      </c>
      <c r="CA117" s="34" t="str">
        <f ca="1">+IF(OFFSET('Water Data'!$E$30,0,10*ROW('Water Data'!E111))="","",OFFSET('Water Data'!$E$30,0,10*ROW('Water Data'!E111)))</f>
        <v/>
      </c>
      <c r="CB117" s="34" t="str">
        <f ca="1">+IF(OFFSET('Water Data'!$F$28,0,10*ROW('Water Data'!F111))="","",OFFSET('Water Data'!$F$28,0,10*ROW('Water Data'!F111)))</f>
        <v/>
      </c>
      <c r="CC117" s="34" t="str">
        <f ca="1">+IF(OFFSET('Water Data'!$F$29,0,10*ROW('Water Data'!F111))="","",OFFSET('Water Data'!$F$29,0,10*ROW('Water Data'!F111)))</f>
        <v/>
      </c>
      <c r="CD117" s="34" t="str">
        <f ca="1">+IF(OFFSET('Water Data'!$F$30,0,10*ROW('Water Data'!F111))="","",OFFSET('Water Data'!$F$30,0,10*ROW('Water Data'!F111)))</f>
        <v/>
      </c>
      <c r="CE117" s="34" t="str">
        <f ca="1">+IF(OFFSET('Water Data'!$G$28,0,10*ROW('Water Data'!G111))="","",OFFSET('Water Data'!$G$28,0,10*ROW('Water Data'!G111)))</f>
        <v/>
      </c>
      <c r="CF117" s="34" t="str">
        <f ca="1">+IF(OFFSET('Water Data'!$G$29,0,10*ROW('Water Data'!G111))="","",OFFSET('Water Data'!$G$29,0,10*ROW('Water Data'!G111)))</f>
        <v/>
      </c>
      <c r="CG117" s="34" t="str">
        <f ca="1">+IF(OFFSET('Water Data'!$G$30,0,10*ROW('Water Data'!G111))="","",OFFSET('Water Data'!$G$30,0,10*ROW('Water Data'!G111)))</f>
        <v/>
      </c>
      <c r="CH117" s="34" t="str">
        <f ca="1">+IF(OFFSET('Water Data'!$H$28,0,10*ROW('Water Data'!H111))="","",OFFSET('Water Data'!$H$28,0,10*ROW('Water Data'!H111)))</f>
        <v/>
      </c>
      <c r="CI117" s="34" t="str">
        <f ca="1">+IF(OFFSET('Water Data'!$H$29,0,10*ROW('Water Data'!H111))="","",OFFSET('Water Data'!$H$29,0,10*ROW('Water Data'!H111)))</f>
        <v/>
      </c>
      <c r="CJ117" s="34" t="str">
        <f ca="1">+IF(OFFSET('Water Data'!$H$30,0,10*ROW('Water Data'!H111))="","",OFFSET('Water Data'!$H$30,0,10*ROW('Water Data'!H111)))</f>
        <v/>
      </c>
      <c r="CK117" s="34" t="str">
        <f ca="1">+IF(OFFSET('Sanitation Data'!$C$29,0,10*ROW('Sanitation Data'!C111))="","",OFFSET('Sanitation Data'!$C$29,0,10*ROW('Sanitation Data'!C111)))</f>
        <v/>
      </c>
      <c r="CL117" s="34" t="str">
        <f ca="1">+IF(OFFSET('Sanitation Data'!$C$30,0,10*ROW('Sanitation Data'!C111))="","",OFFSET('Sanitation Data'!$C$30,0,10*ROW('Sanitation Data'!C111)))</f>
        <v/>
      </c>
      <c r="CM117" s="34" t="str">
        <f ca="1">+IF(OFFSET('Sanitation Data'!$C$31,0,10*ROW('Sanitation Data'!C111))="","",OFFSET('Sanitation Data'!$C$31,0,10*ROW('Sanitation Data'!C111)))</f>
        <v/>
      </c>
      <c r="CN117" s="34" t="str">
        <f ca="1">+IF(OFFSET('Sanitation Data'!$C$32,0,10*ROW('Sanitation Data'!C111))="","",OFFSET('Sanitation Data'!$C$32,0,10*ROW('Sanitation Data'!C111)))</f>
        <v/>
      </c>
      <c r="CO117" s="34" t="str">
        <f ca="1">+IF(OFFSET('Sanitation Data'!$C$33,0,10*ROW('Sanitation Data'!C111))="","",OFFSET('Sanitation Data'!$C$33,0,10*ROW('Sanitation Data'!C111)))</f>
        <v/>
      </c>
      <c r="CP117" s="34" t="str">
        <f ca="1">+IF(OFFSET('Sanitation Data'!$D$29,0,10*ROW('Sanitation Data'!D111))="","",OFFSET('Sanitation Data'!$D$29,0,10*ROW('Sanitation Data'!D111)))</f>
        <v/>
      </c>
      <c r="CQ117" s="34" t="str">
        <f ca="1">+IF(OFFSET('Sanitation Data'!$D$30,0,10*ROW('Sanitation Data'!D111))="","",OFFSET('Sanitation Data'!$D$30,0,10*ROW('Sanitation Data'!D111)))</f>
        <v/>
      </c>
      <c r="CR117" s="34" t="str">
        <f ca="1">+IF(OFFSET('Sanitation Data'!$D$31,0,10*ROW('Sanitation Data'!D111))="","",OFFSET('Sanitation Data'!$D$31,0,10*ROW('Sanitation Data'!D111)))</f>
        <v/>
      </c>
      <c r="CS117" s="34" t="str">
        <f ca="1">+IF(OFFSET('Sanitation Data'!$D$32,0,10*ROW('Sanitation Data'!D111))="","",OFFSET('Sanitation Data'!$D$32,0,10*ROW('Sanitation Data'!D111)))</f>
        <v/>
      </c>
      <c r="CT117" s="34" t="str">
        <f ca="1">+IF(OFFSET('Sanitation Data'!$D$33,0,10*ROW('Sanitation Data'!D111))="","",OFFSET('Sanitation Data'!$D$33,0,10*ROW('Sanitation Data'!D111)))</f>
        <v/>
      </c>
      <c r="CU117" s="34" t="str">
        <f ca="1">+IF(OFFSET('Sanitation Data'!$E$29,0,10*ROW('Sanitation Data'!E111))="","",OFFSET('Sanitation Data'!$E$29,0,10*ROW('Sanitation Data'!E111)))</f>
        <v/>
      </c>
      <c r="CV117" s="34" t="str">
        <f ca="1">+IF(OFFSET('Sanitation Data'!$E$30,0,10*ROW('Sanitation Data'!E111))="","",OFFSET('Sanitation Data'!$E$30,0,10*ROW('Sanitation Data'!E111)))</f>
        <v/>
      </c>
      <c r="CW117" s="34" t="str">
        <f ca="1">+IF(OFFSET('Sanitation Data'!$E$31,0,10*ROW('Sanitation Data'!E111))="","",OFFSET('Sanitation Data'!$E$31,0,10*ROW('Sanitation Data'!E111)))</f>
        <v/>
      </c>
      <c r="CX117" s="34" t="str">
        <f ca="1">+IF(OFFSET('Sanitation Data'!$E$32,0,10*ROW('Sanitation Data'!E111))="","",OFFSET('Sanitation Data'!$E$32,0,10*ROW('Sanitation Data'!E111)))</f>
        <v/>
      </c>
      <c r="CY117" s="34" t="str">
        <f ca="1">+IF(OFFSET('Sanitation Data'!$E$33,0,10*ROW('Sanitation Data'!E111))="","",OFFSET('Sanitation Data'!$E$33,0,10*ROW('Sanitation Data'!E111)))</f>
        <v/>
      </c>
      <c r="CZ117" s="34" t="str">
        <f ca="1">+IF(OFFSET('Sanitation Data'!$F$29,0,10*ROW('Sanitation Data'!F111))="","",OFFSET('Sanitation Data'!$F$29,0,10*ROW('Sanitation Data'!F111)))</f>
        <v/>
      </c>
      <c r="DA117" s="34" t="str">
        <f ca="1">+IF(OFFSET('Sanitation Data'!$F$30,0,10*ROW('Sanitation Data'!F111))="","",OFFSET('Sanitation Data'!$F$30,0,10*ROW('Sanitation Data'!F111)))</f>
        <v/>
      </c>
      <c r="DB117" s="34" t="str">
        <f ca="1">+IF(OFFSET('Sanitation Data'!$F$31,0,10*ROW('Sanitation Data'!F111))="","",OFFSET('Sanitation Data'!$F$31,0,10*ROW('Sanitation Data'!F111)))</f>
        <v/>
      </c>
      <c r="DC117" s="34" t="str">
        <f ca="1">+IF(OFFSET('Sanitation Data'!$F$32,0,10*ROW('Sanitation Data'!F111))="","",OFFSET('Sanitation Data'!$F$32,0,10*ROW('Sanitation Data'!F111)))</f>
        <v/>
      </c>
      <c r="DD117" s="34" t="str">
        <f ca="1">+IF(OFFSET('Sanitation Data'!$F$33,0,10*ROW('Sanitation Data'!F111))="","",OFFSET('Sanitation Data'!$F$33,0,10*ROW('Sanitation Data'!F111)))</f>
        <v/>
      </c>
      <c r="DE117" s="34" t="str">
        <f ca="1">+IF(OFFSET('Sanitation Data'!$G$29,0,10*ROW('Sanitation Data'!G111))="","",OFFSET('Sanitation Data'!$G$29,0,10*ROW('Sanitation Data'!G111)))</f>
        <v/>
      </c>
      <c r="DF117" s="34" t="str">
        <f ca="1">+IF(OFFSET('Sanitation Data'!$G$30,0,10*ROW('Sanitation Data'!G111))="","",OFFSET('Sanitation Data'!$G$30,0,10*ROW('Sanitation Data'!G111)))</f>
        <v/>
      </c>
      <c r="DG117" s="34" t="str">
        <f ca="1">+IF(OFFSET('Sanitation Data'!$G$31,0,10*ROW('Sanitation Data'!G111))="","",OFFSET('Sanitation Data'!$G$31,0,10*ROW('Sanitation Data'!G111)))</f>
        <v/>
      </c>
      <c r="DH117" s="34" t="str">
        <f ca="1">+IF(OFFSET('Sanitation Data'!$G$32,0,10*ROW('Sanitation Data'!G111))="","",OFFSET('Sanitation Data'!$G$32,0,10*ROW('Sanitation Data'!G111)))</f>
        <v/>
      </c>
      <c r="DI117" s="34" t="str">
        <f ca="1">+IF(OFFSET('Sanitation Data'!$G$33,0,10*ROW('Sanitation Data'!G111))="","",OFFSET('Sanitation Data'!$G$33,0,10*ROW('Sanitation Data'!G111)))</f>
        <v/>
      </c>
      <c r="DJ117" s="34" t="str">
        <f ca="1">+IF(OFFSET('Sanitation Data'!$H$29,0,10*ROW('Sanitation Data'!H111))="","",OFFSET('Sanitation Data'!$H$29,0,10*ROW('Sanitation Data'!H111)))</f>
        <v/>
      </c>
      <c r="DK117" s="34" t="str">
        <f ca="1">+IF(OFFSET('Sanitation Data'!$H$30,0,10*ROW('Sanitation Data'!H111))="","",OFFSET('Sanitation Data'!$H$30,0,10*ROW('Sanitation Data'!H111)))</f>
        <v/>
      </c>
      <c r="DL117" s="34" t="str">
        <f ca="1">+IF(OFFSET('Sanitation Data'!$H$31,0,10*ROW('Sanitation Data'!H111))="","",OFFSET('Sanitation Data'!$H$31,0,10*ROW('Sanitation Data'!H111)))</f>
        <v/>
      </c>
      <c r="DM117" s="34" t="str">
        <f ca="1">+IF(OFFSET('Sanitation Data'!$H$32,0,10*ROW('Sanitation Data'!H111))="","",OFFSET('Sanitation Data'!$H$32,0,10*ROW('Sanitation Data'!H111)))</f>
        <v/>
      </c>
      <c r="DN117" s="34" t="str">
        <f ca="1">+IF(OFFSET('Sanitation Data'!$H$33,0,10*ROW('Sanitation Data'!H111))="","",OFFSET('Sanitation Data'!$H$33,0,10*ROW('Sanitation Data'!H111)))</f>
        <v/>
      </c>
      <c r="DO117" s="34" t="str">
        <f ca="1">+IF(OFFSET('Hygiene Data'!$C$12,0,10*ROW('Hygiene Data'!C111))="","",OFFSET('Hygiene Data'!$C$12,0,10*ROW('Hygiene Data'!C111)))</f>
        <v/>
      </c>
      <c r="DP117" s="34" t="str">
        <f ca="1">+IF(OFFSET('Hygiene Data'!$C$13,0,10*ROW('Hygiene Data'!C111))="","",OFFSET('Hygiene Data'!$C$13,0,10*ROW('Hygiene Data'!C111)))</f>
        <v/>
      </c>
      <c r="DQ117" s="34" t="str">
        <f ca="1">+IF(OFFSET('Hygiene Data'!$C$14,0,10*ROW('Hygiene Data'!C111))="","",OFFSET('Hygiene Data'!$C$14,0,10*ROW('Hygiene Data'!C111)))</f>
        <v/>
      </c>
      <c r="DR117" s="34" t="str">
        <f ca="1">+IF(OFFSET('Hygiene Data'!$D$12,0,10*ROW('Hygiene Data'!D111))="","",OFFSET('Hygiene Data'!$D$12,0,10*ROW('Hygiene Data'!D111)))</f>
        <v/>
      </c>
      <c r="DS117" s="34" t="str">
        <f ca="1">+IF(OFFSET('Hygiene Data'!$D$13,0,10*ROW('Hygiene Data'!D111))="","",OFFSET('Hygiene Data'!$D$13,0,10*ROW('Hygiene Data'!D111)))</f>
        <v/>
      </c>
      <c r="DT117" s="34" t="str">
        <f ca="1">+IF(OFFSET('Hygiene Data'!$D$14,0,10*ROW('Hygiene Data'!D111))="","",OFFSET('Hygiene Data'!$D$14,0,10*ROW('Hygiene Data'!D111)))</f>
        <v/>
      </c>
      <c r="DU117" s="34" t="str">
        <f ca="1">+IF(OFFSET('Hygiene Data'!$E$12,0,10*ROW('Hygiene Data'!E111))="","",OFFSET('Hygiene Data'!$E$12,0,10*ROW('Hygiene Data'!E111)))</f>
        <v/>
      </c>
      <c r="DV117" s="34" t="str">
        <f ca="1">+IF(OFFSET('Hygiene Data'!$E$13,0,10*ROW('Hygiene Data'!E111))="","",OFFSET('Hygiene Data'!$E$13,0,10*ROW('Hygiene Data'!E111)))</f>
        <v/>
      </c>
      <c r="DW117" s="34" t="str">
        <f ca="1">+IF(OFFSET('Hygiene Data'!$E$14,0,10*ROW('Hygiene Data'!E111))="","",OFFSET('Hygiene Data'!$E$14,0,10*ROW('Hygiene Data'!E111)))</f>
        <v/>
      </c>
      <c r="DX117" s="34" t="str">
        <f ca="1">+IF(OFFSET('Hygiene Data'!$F$12,0,10*ROW('Hygiene Data'!F111))="","",OFFSET('Hygiene Data'!$F$12,0,10*ROW('Hygiene Data'!F111)))</f>
        <v/>
      </c>
      <c r="DY117" s="34" t="str">
        <f ca="1">+IF(OFFSET('Hygiene Data'!$F$13,0,10*ROW('Hygiene Data'!F111))="","",OFFSET('Hygiene Data'!$F$13,0,10*ROW('Hygiene Data'!F111)))</f>
        <v/>
      </c>
      <c r="DZ117" s="34" t="str">
        <f ca="1">+IF(OFFSET('Hygiene Data'!$F$14,0,10*ROW('Hygiene Data'!F111))="","",OFFSET('Hygiene Data'!$F$14,0,10*ROW('Hygiene Data'!F111)))</f>
        <v/>
      </c>
      <c r="EA117" s="34" t="str">
        <f ca="1">+IF(OFFSET('Hygiene Data'!$G$12,0,10*ROW('Hygiene Data'!G111))="","",OFFSET('Hygiene Data'!$G$12,0,10*ROW('Hygiene Data'!G111)))</f>
        <v/>
      </c>
      <c r="EB117" s="34" t="str">
        <f ca="1">+IF(OFFSET('Hygiene Data'!$G$13,0,10*ROW('Hygiene Data'!G111))="","",OFFSET('Hygiene Data'!$G$13,0,10*ROW('Hygiene Data'!G111)))</f>
        <v/>
      </c>
      <c r="EC117" s="34" t="str">
        <f ca="1">+IF(OFFSET('Hygiene Data'!$G$14,0,10*ROW('Hygiene Data'!G111))="","",OFFSET('Hygiene Data'!$G$14,0,10*ROW('Hygiene Data'!G111)))</f>
        <v/>
      </c>
      <c r="ED117" s="34" t="str">
        <f ca="1">+IF(OFFSET('Hygiene Data'!$H$12,0,10*ROW('Hygiene Data'!H111))="","",OFFSET('Hygiene Data'!$H$12,0,10*ROW('Hygiene Data'!H111)))</f>
        <v/>
      </c>
      <c r="EE117" s="34" t="str">
        <f ca="1">+IF(OFFSET('Hygiene Data'!$H$13,0,10*ROW('Hygiene Data'!H111))="","",OFFSET('Hygiene Data'!$H$13,0,10*ROW('Hygiene Data'!H111)))</f>
        <v/>
      </c>
      <c r="EF117" s="34" t="str">
        <f ca="1">+IF(OFFSET('Hygiene Data'!$H$14,0,10*ROW('Hygiene Data'!H111))="","",OFFSET('Hygiene Data'!$H$14,0,10*ROW('Hygiene Data'!H111)))</f>
        <v/>
      </c>
    </row>
    <row r="118" spans="1:136" x14ac:dyDescent="0.25">
      <c r="A118" s="57" t="str">
        <f ca="1">+IF(OFFSET('Water Data'!$B$1,0,10*ROW('Water Data'!B115))="","",OFFSET('Water Data'!$B$1,0,10*ROW('Water Data'!B115)))</f>
        <v/>
      </c>
      <c r="B118" s="57" t="str">
        <f ca="1">+IF(OFFSET('Water Data'!$A$3,0,10*ROW('Water Data'!A115))="","",OFFSET('Water Data'!$A$3,0,10*ROW('Water Data'!A115)))</f>
        <v/>
      </c>
      <c r="C118" s="57" t="str">
        <f ca="1">+IF(OFFSET('Water Data'!$C$3,0,10*ROW('Water Data'!C115))="","",OFFSET('Water Data'!$C$3,0,10*ROW('Water Data'!C115)))</f>
        <v/>
      </c>
      <c r="D118" s="248" t="e">
        <f ca="1">+IF(AND(ISNUMBER(OFFSET('Water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8" t="e">
        <f ca="1">+IF(AND(ISNUMBER(OFFSET('Water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8" t="e">
        <f ca="1">+IF(AND(ISNUMBER(OFFSET('Water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8" t="e">
        <f ca="1">+IF(AND(ISNUMBER(OFFSET('Water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8" t="e">
        <f ca="1">+IF(AND(ISNUMBER(OFFSET('Water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8" t="e">
        <f ca="1">+IF(AND(ISNUMBER(OFFSET('Water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8" t="e">
        <f ca="1">+IF(AND(ISNUMBER(OFFSET('Water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8" t="e">
        <f ca="1">+IF(AND(ISNUMBER(OFFSET('Water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8" t="e">
        <f ca="1">+IF(AND(ISNUMBER(OFFSET('Water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8" t="e">
        <f ca="1">+IF(AND(ISNUMBER(OFFSET('Water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8" t="e">
        <f ca="1">+IF(AND(ISNUMBER(OFFSET('Water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8" t="e">
        <f ca="1">+IF(AND(ISNUMBER(OFFSET('Water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8" t="e">
        <f ca="1">+IF(AND(ISNUMBER(OFFSET('Water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8" t="e">
        <f ca="1">+IF(AND(ISNUMBER(OFFSET('Water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8" t="e">
        <f ca="1">+IF(AND(ISNUMBER(OFFSET('Water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8" t="e">
        <f ca="1">+IF(AND(ISNUMBER(OFFSET('Water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8" t="e">
        <f ca="1">+IF(AND(ISNUMBER(OFFSET('Water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8" t="e">
        <f ca="1">+IF(AND(ISNUMBER(OFFSET('Water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9" t="e">
        <f ca="1">+IF(AND(ISNUMBER(OFFSET('Sanitation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9" t="e">
        <f ca="1">+IF(AND(ISNUMBER(OFFSET('Sanitation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9" t="e">
        <f ca="1">+IF(AND(ISNUMBER(OFFSET('Sanitation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9" t="e">
        <f ca="1">+IF(AND(ISNUMBER(OFFSET('Sanitation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9" t="e">
        <f ca="1">+IF(AND(ISNUMBER(OFFSET('Sanitation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9" t="e">
        <f ca="1">+IF(AND(ISNUMBER(OFFSET('Sanitation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9" t="e">
        <f ca="1">+IF(AND(ISNUMBER(OFFSET('Sanitation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9" t="e">
        <f ca="1">+IF(AND(ISNUMBER(OFFSET('Sanitation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9" t="e">
        <f ca="1">+IF(AND(ISNUMBER(OFFSET('Sanitation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9" t="e">
        <f ca="1">+IF(AND(ISNUMBER(OFFSET('Sanitation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9" t="e">
        <f ca="1">+IF(AND(ISNUMBER(OFFSET('Sanitation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9" t="e">
        <f ca="1">+IF(AND(ISNUMBER(OFFSET('Sanitation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9" t="e">
        <f ca="1">+IF(AND(ISNUMBER(OFFSET('Sanitation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9" t="e">
        <f ca="1">+IF(AND(ISNUMBER(OFFSET('Sanitation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9" t="e">
        <f ca="1">+IF(AND(ISNUMBER(OFFSET('Sanitation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9" t="e">
        <f ca="1">+IF(AND(ISNUMBER(OFFSET('Sanitation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9" t="e">
        <f ca="1">+IF(AND(ISNUMBER(OFFSET('Sanitation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9" t="e">
        <f ca="1">+IF(AND(ISNUMBER(OFFSET('Sanitation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9" t="e">
        <f ca="1">+IF(AND(ISNUMBER(OFFSET('Sanitation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9" t="e">
        <f ca="1">+IF(AND(ISNUMBER(OFFSET('Sanitation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9" t="e">
        <f ca="1">+IF(AND(ISNUMBER(OFFSET('Sanitation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9" t="e">
        <f ca="1">+IF(AND(ISNUMBER(OFFSET('Sanitation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9" t="e">
        <f ca="1">+IF(AND(ISNUMBER(OFFSET('Sanitation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9" t="e">
        <f ca="1">+IF(AND(ISNUMBER(OFFSET('Sanitation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9" t="e">
        <f ca="1">+IF(AND(ISNUMBER(OFFSET('Sanitation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9" t="e">
        <f ca="1">+IF(AND(ISNUMBER(OFFSET('Sanitation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9" t="e">
        <f ca="1">+IF(AND(ISNUMBER(OFFSET('Sanitation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9" t="e">
        <f ca="1">+IF(AND(ISNUMBER(OFFSET('Sanitation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9" t="e">
        <f ca="1">+IF(AND(ISNUMBER(OFFSET('Sanitation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9" t="e">
        <f ca="1">+IF(AND(ISNUMBER(OFFSET('Sanitation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0" t="e">
        <f ca="1">+IF(AND(ISNUMBER(OFFSET('Hygiene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0" t="e">
        <f ca="1">+IF(AND(ISNUMBER(OFFSET('Hygiene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0" t="e">
        <f ca="1">+IF(AND(ISNUMBER(OFFSET('Hygiene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0" t="e">
        <f ca="1">+IF(AND(ISNUMBER(OFFSET('Hygiene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0" t="e">
        <f ca="1">+IF(AND(ISNUMBER(OFFSET('Hygiene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0" t="e">
        <f ca="1">+IF(AND(ISNUMBER(OFFSET('Hygiene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0" t="e">
        <f ca="1">+IF(AND(ISNUMBER(OFFSET('Hygiene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0" t="e">
        <f ca="1">+IF(AND(ISNUMBER(OFFSET('Hygiene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0" t="e">
        <f ca="1">+IF(AND(ISNUMBER(OFFSET('Hygiene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0" t="e">
        <f ca="1">+IF(AND(ISNUMBER(OFFSET('Hygiene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0" t="e">
        <f ca="1">+IF(AND(ISNUMBER(OFFSET('Hygiene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0" t="e">
        <f ca="1">+IF(AND(ISNUMBER(OFFSET('Hygiene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0" t="e">
        <f ca="1">+IF(AND(ISNUMBER(OFFSET('Hygiene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0" t="e">
        <f ca="1">+IF(AND(ISNUMBER(OFFSET('Hygiene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0" t="e">
        <f ca="1">+IF(AND(ISNUMBER(OFFSET('Hygiene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0" t="e">
        <f ca="1">+IF(AND(ISNUMBER(OFFSET('Hygiene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0" t="e">
        <f ca="1">+IF(AND(ISNUMBER(OFFSET('Hygiene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0" t="e">
        <f ca="1">+IF(AND(ISNUMBER(OFFSET('Hygiene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1">+IF(OFFSET('Water Data'!$C$28,0,10*ROW('Water Data'!C112))="","",OFFSET('Water Data'!$C$28,0,10*ROW('Water Data'!C112)))</f>
        <v/>
      </c>
      <c r="BT118" s="34" t="str">
        <f ca="1">+IF(OFFSET('Water Data'!$C$29,0,10*ROW('Water Data'!C112))="","",OFFSET('Water Data'!$C$29,0,10*ROW('Water Data'!C112)))</f>
        <v/>
      </c>
      <c r="BU118" s="34" t="str">
        <f ca="1">+IF(OFFSET('Water Data'!$C$30,0,10*ROW('Water Data'!C112))="","",OFFSET('Water Data'!$C$30,0,10*ROW('Water Data'!C112)))</f>
        <v/>
      </c>
      <c r="BV118" s="34" t="str">
        <f ca="1">+IF(OFFSET('Water Data'!$D$28,0,10*ROW('Water Data'!D112))="","",OFFSET('Water Data'!$D$28,0,10*ROW('Water Data'!D112)))</f>
        <v/>
      </c>
      <c r="BW118" s="34" t="str">
        <f ca="1">+IF(OFFSET('Water Data'!$D$29,0,10*ROW('Water Data'!D112))="","",OFFSET('Water Data'!$D$29,0,10*ROW('Water Data'!D112)))</f>
        <v/>
      </c>
      <c r="BX118" s="34" t="str">
        <f ca="1">+IF(OFFSET('Water Data'!$D$30,0,10*ROW('Water Data'!D112))="","",OFFSET('Water Data'!$D$30,0,10*ROW('Water Data'!D112)))</f>
        <v/>
      </c>
      <c r="BY118" s="34" t="str">
        <f ca="1">+IF(OFFSET('Water Data'!$E$28,0,10*ROW('Water Data'!E112))="","",OFFSET('Water Data'!$E$28,0,10*ROW('Water Data'!E112)))</f>
        <v/>
      </c>
      <c r="BZ118" s="34" t="str">
        <f ca="1">+IF(OFFSET('Water Data'!$E$29,0,10*ROW('Water Data'!E112))="","",OFFSET('Water Data'!$E$29,0,10*ROW('Water Data'!E112)))</f>
        <v/>
      </c>
      <c r="CA118" s="34" t="str">
        <f ca="1">+IF(OFFSET('Water Data'!$E$30,0,10*ROW('Water Data'!E112))="","",OFFSET('Water Data'!$E$30,0,10*ROW('Water Data'!E112)))</f>
        <v/>
      </c>
      <c r="CB118" s="34" t="str">
        <f ca="1">+IF(OFFSET('Water Data'!$F$28,0,10*ROW('Water Data'!F112))="","",OFFSET('Water Data'!$F$28,0,10*ROW('Water Data'!F112)))</f>
        <v/>
      </c>
      <c r="CC118" s="34" t="str">
        <f ca="1">+IF(OFFSET('Water Data'!$F$29,0,10*ROW('Water Data'!F112))="","",OFFSET('Water Data'!$F$29,0,10*ROW('Water Data'!F112)))</f>
        <v/>
      </c>
      <c r="CD118" s="34" t="str">
        <f ca="1">+IF(OFFSET('Water Data'!$F$30,0,10*ROW('Water Data'!F112))="","",OFFSET('Water Data'!$F$30,0,10*ROW('Water Data'!F112)))</f>
        <v/>
      </c>
      <c r="CE118" s="34" t="str">
        <f ca="1">+IF(OFFSET('Water Data'!$G$28,0,10*ROW('Water Data'!G112))="","",OFFSET('Water Data'!$G$28,0,10*ROW('Water Data'!G112)))</f>
        <v/>
      </c>
      <c r="CF118" s="34" t="str">
        <f ca="1">+IF(OFFSET('Water Data'!$G$29,0,10*ROW('Water Data'!G112))="","",OFFSET('Water Data'!$G$29,0,10*ROW('Water Data'!G112)))</f>
        <v/>
      </c>
      <c r="CG118" s="34" t="str">
        <f ca="1">+IF(OFFSET('Water Data'!$G$30,0,10*ROW('Water Data'!G112))="","",OFFSET('Water Data'!$G$30,0,10*ROW('Water Data'!G112)))</f>
        <v/>
      </c>
      <c r="CH118" s="34" t="str">
        <f ca="1">+IF(OFFSET('Water Data'!$H$28,0,10*ROW('Water Data'!H112))="","",OFFSET('Water Data'!$H$28,0,10*ROW('Water Data'!H112)))</f>
        <v/>
      </c>
      <c r="CI118" s="34" t="str">
        <f ca="1">+IF(OFFSET('Water Data'!$H$29,0,10*ROW('Water Data'!H112))="","",OFFSET('Water Data'!$H$29,0,10*ROW('Water Data'!H112)))</f>
        <v/>
      </c>
      <c r="CJ118" s="34" t="str">
        <f ca="1">+IF(OFFSET('Water Data'!$H$30,0,10*ROW('Water Data'!H112))="","",OFFSET('Water Data'!$H$30,0,10*ROW('Water Data'!H112)))</f>
        <v/>
      </c>
      <c r="CK118" s="34" t="str">
        <f ca="1">+IF(OFFSET('Sanitation Data'!$C$29,0,10*ROW('Sanitation Data'!C112))="","",OFFSET('Sanitation Data'!$C$29,0,10*ROW('Sanitation Data'!C112)))</f>
        <v/>
      </c>
      <c r="CL118" s="34" t="str">
        <f ca="1">+IF(OFFSET('Sanitation Data'!$C$30,0,10*ROW('Sanitation Data'!C112))="","",OFFSET('Sanitation Data'!$C$30,0,10*ROW('Sanitation Data'!C112)))</f>
        <v/>
      </c>
      <c r="CM118" s="34" t="str">
        <f ca="1">+IF(OFFSET('Sanitation Data'!$C$31,0,10*ROW('Sanitation Data'!C112))="","",OFFSET('Sanitation Data'!$C$31,0,10*ROW('Sanitation Data'!C112)))</f>
        <v/>
      </c>
      <c r="CN118" s="34" t="str">
        <f ca="1">+IF(OFFSET('Sanitation Data'!$C$32,0,10*ROW('Sanitation Data'!C112))="","",OFFSET('Sanitation Data'!$C$32,0,10*ROW('Sanitation Data'!C112)))</f>
        <v/>
      </c>
      <c r="CO118" s="34" t="str">
        <f ca="1">+IF(OFFSET('Sanitation Data'!$C$33,0,10*ROW('Sanitation Data'!C112))="","",OFFSET('Sanitation Data'!$C$33,0,10*ROW('Sanitation Data'!C112)))</f>
        <v/>
      </c>
      <c r="CP118" s="34" t="str">
        <f ca="1">+IF(OFFSET('Sanitation Data'!$D$29,0,10*ROW('Sanitation Data'!D112))="","",OFFSET('Sanitation Data'!$D$29,0,10*ROW('Sanitation Data'!D112)))</f>
        <v/>
      </c>
      <c r="CQ118" s="34" t="str">
        <f ca="1">+IF(OFFSET('Sanitation Data'!$D$30,0,10*ROW('Sanitation Data'!D112))="","",OFFSET('Sanitation Data'!$D$30,0,10*ROW('Sanitation Data'!D112)))</f>
        <v/>
      </c>
      <c r="CR118" s="34" t="str">
        <f ca="1">+IF(OFFSET('Sanitation Data'!$D$31,0,10*ROW('Sanitation Data'!D112))="","",OFFSET('Sanitation Data'!$D$31,0,10*ROW('Sanitation Data'!D112)))</f>
        <v/>
      </c>
      <c r="CS118" s="34" t="str">
        <f ca="1">+IF(OFFSET('Sanitation Data'!$D$32,0,10*ROW('Sanitation Data'!D112))="","",OFFSET('Sanitation Data'!$D$32,0,10*ROW('Sanitation Data'!D112)))</f>
        <v/>
      </c>
      <c r="CT118" s="34" t="str">
        <f ca="1">+IF(OFFSET('Sanitation Data'!$D$33,0,10*ROW('Sanitation Data'!D112))="","",OFFSET('Sanitation Data'!$D$33,0,10*ROW('Sanitation Data'!D112)))</f>
        <v/>
      </c>
      <c r="CU118" s="34" t="str">
        <f ca="1">+IF(OFFSET('Sanitation Data'!$E$29,0,10*ROW('Sanitation Data'!E112))="","",OFFSET('Sanitation Data'!$E$29,0,10*ROW('Sanitation Data'!E112)))</f>
        <v/>
      </c>
      <c r="CV118" s="34" t="str">
        <f ca="1">+IF(OFFSET('Sanitation Data'!$E$30,0,10*ROW('Sanitation Data'!E112))="","",OFFSET('Sanitation Data'!$E$30,0,10*ROW('Sanitation Data'!E112)))</f>
        <v/>
      </c>
      <c r="CW118" s="34" t="str">
        <f ca="1">+IF(OFFSET('Sanitation Data'!$E$31,0,10*ROW('Sanitation Data'!E112))="","",OFFSET('Sanitation Data'!$E$31,0,10*ROW('Sanitation Data'!E112)))</f>
        <v/>
      </c>
      <c r="CX118" s="34" t="str">
        <f ca="1">+IF(OFFSET('Sanitation Data'!$E$32,0,10*ROW('Sanitation Data'!E112))="","",OFFSET('Sanitation Data'!$E$32,0,10*ROW('Sanitation Data'!E112)))</f>
        <v/>
      </c>
      <c r="CY118" s="34" t="str">
        <f ca="1">+IF(OFFSET('Sanitation Data'!$E$33,0,10*ROW('Sanitation Data'!E112))="","",OFFSET('Sanitation Data'!$E$33,0,10*ROW('Sanitation Data'!E112)))</f>
        <v/>
      </c>
      <c r="CZ118" s="34" t="str">
        <f ca="1">+IF(OFFSET('Sanitation Data'!$F$29,0,10*ROW('Sanitation Data'!F112))="","",OFFSET('Sanitation Data'!$F$29,0,10*ROW('Sanitation Data'!F112)))</f>
        <v/>
      </c>
      <c r="DA118" s="34" t="str">
        <f ca="1">+IF(OFFSET('Sanitation Data'!$F$30,0,10*ROW('Sanitation Data'!F112))="","",OFFSET('Sanitation Data'!$F$30,0,10*ROW('Sanitation Data'!F112)))</f>
        <v/>
      </c>
      <c r="DB118" s="34" t="str">
        <f ca="1">+IF(OFFSET('Sanitation Data'!$F$31,0,10*ROW('Sanitation Data'!F112))="","",OFFSET('Sanitation Data'!$F$31,0,10*ROW('Sanitation Data'!F112)))</f>
        <v/>
      </c>
      <c r="DC118" s="34" t="str">
        <f ca="1">+IF(OFFSET('Sanitation Data'!$F$32,0,10*ROW('Sanitation Data'!F112))="","",OFFSET('Sanitation Data'!$F$32,0,10*ROW('Sanitation Data'!F112)))</f>
        <v/>
      </c>
      <c r="DD118" s="34" t="str">
        <f ca="1">+IF(OFFSET('Sanitation Data'!$F$33,0,10*ROW('Sanitation Data'!F112))="","",OFFSET('Sanitation Data'!$F$33,0,10*ROW('Sanitation Data'!F112)))</f>
        <v/>
      </c>
      <c r="DE118" s="34" t="str">
        <f ca="1">+IF(OFFSET('Sanitation Data'!$G$29,0,10*ROW('Sanitation Data'!G112))="","",OFFSET('Sanitation Data'!$G$29,0,10*ROW('Sanitation Data'!G112)))</f>
        <v/>
      </c>
      <c r="DF118" s="34" t="str">
        <f ca="1">+IF(OFFSET('Sanitation Data'!$G$30,0,10*ROW('Sanitation Data'!G112))="","",OFFSET('Sanitation Data'!$G$30,0,10*ROW('Sanitation Data'!G112)))</f>
        <v/>
      </c>
      <c r="DG118" s="34" t="str">
        <f ca="1">+IF(OFFSET('Sanitation Data'!$G$31,0,10*ROW('Sanitation Data'!G112))="","",OFFSET('Sanitation Data'!$G$31,0,10*ROW('Sanitation Data'!G112)))</f>
        <v/>
      </c>
      <c r="DH118" s="34" t="str">
        <f ca="1">+IF(OFFSET('Sanitation Data'!$G$32,0,10*ROW('Sanitation Data'!G112))="","",OFFSET('Sanitation Data'!$G$32,0,10*ROW('Sanitation Data'!G112)))</f>
        <v/>
      </c>
      <c r="DI118" s="34" t="str">
        <f ca="1">+IF(OFFSET('Sanitation Data'!$G$33,0,10*ROW('Sanitation Data'!G112))="","",OFFSET('Sanitation Data'!$G$33,0,10*ROW('Sanitation Data'!G112)))</f>
        <v/>
      </c>
      <c r="DJ118" s="34" t="str">
        <f ca="1">+IF(OFFSET('Sanitation Data'!$H$29,0,10*ROW('Sanitation Data'!H112))="","",OFFSET('Sanitation Data'!$H$29,0,10*ROW('Sanitation Data'!H112)))</f>
        <v/>
      </c>
      <c r="DK118" s="34" t="str">
        <f ca="1">+IF(OFFSET('Sanitation Data'!$H$30,0,10*ROW('Sanitation Data'!H112))="","",OFFSET('Sanitation Data'!$H$30,0,10*ROW('Sanitation Data'!H112)))</f>
        <v/>
      </c>
      <c r="DL118" s="34" t="str">
        <f ca="1">+IF(OFFSET('Sanitation Data'!$H$31,0,10*ROW('Sanitation Data'!H112))="","",OFFSET('Sanitation Data'!$H$31,0,10*ROW('Sanitation Data'!H112)))</f>
        <v/>
      </c>
      <c r="DM118" s="34" t="str">
        <f ca="1">+IF(OFFSET('Sanitation Data'!$H$32,0,10*ROW('Sanitation Data'!H112))="","",OFFSET('Sanitation Data'!$H$32,0,10*ROW('Sanitation Data'!H112)))</f>
        <v/>
      </c>
      <c r="DN118" s="34" t="str">
        <f ca="1">+IF(OFFSET('Sanitation Data'!$H$33,0,10*ROW('Sanitation Data'!H112))="","",OFFSET('Sanitation Data'!$H$33,0,10*ROW('Sanitation Data'!H112)))</f>
        <v/>
      </c>
      <c r="DO118" s="34" t="str">
        <f ca="1">+IF(OFFSET('Hygiene Data'!$C$12,0,10*ROW('Hygiene Data'!C112))="","",OFFSET('Hygiene Data'!$C$12,0,10*ROW('Hygiene Data'!C112)))</f>
        <v/>
      </c>
      <c r="DP118" s="34" t="str">
        <f ca="1">+IF(OFFSET('Hygiene Data'!$C$13,0,10*ROW('Hygiene Data'!C112))="","",OFFSET('Hygiene Data'!$C$13,0,10*ROW('Hygiene Data'!C112)))</f>
        <v/>
      </c>
      <c r="DQ118" s="34" t="str">
        <f ca="1">+IF(OFFSET('Hygiene Data'!$C$14,0,10*ROW('Hygiene Data'!C112))="","",OFFSET('Hygiene Data'!$C$14,0,10*ROW('Hygiene Data'!C112)))</f>
        <v/>
      </c>
      <c r="DR118" s="34" t="str">
        <f ca="1">+IF(OFFSET('Hygiene Data'!$D$12,0,10*ROW('Hygiene Data'!D112))="","",OFFSET('Hygiene Data'!$D$12,0,10*ROW('Hygiene Data'!D112)))</f>
        <v/>
      </c>
      <c r="DS118" s="34" t="str">
        <f ca="1">+IF(OFFSET('Hygiene Data'!$D$13,0,10*ROW('Hygiene Data'!D112))="","",OFFSET('Hygiene Data'!$D$13,0,10*ROW('Hygiene Data'!D112)))</f>
        <v/>
      </c>
      <c r="DT118" s="34" t="str">
        <f ca="1">+IF(OFFSET('Hygiene Data'!$D$14,0,10*ROW('Hygiene Data'!D112))="","",OFFSET('Hygiene Data'!$D$14,0,10*ROW('Hygiene Data'!D112)))</f>
        <v/>
      </c>
      <c r="DU118" s="34" t="str">
        <f ca="1">+IF(OFFSET('Hygiene Data'!$E$12,0,10*ROW('Hygiene Data'!E112))="","",OFFSET('Hygiene Data'!$E$12,0,10*ROW('Hygiene Data'!E112)))</f>
        <v/>
      </c>
      <c r="DV118" s="34" t="str">
        <f ca="1">+IF(OFFSET('Hygiene Data'!$E$13,0,10*ROW('Hygiene Data'!E112))="","",OFFSET('Hygiene Data'!$E$13,0,10*ROW('Hygiene Data'!E112)))</f>
        <v/>
      </c>
      <c r="DW118" s="34" t="str">
        <f ca="1">+IF(OFFSET('Hygiene Data'!$E$14,0,10*ROW('Hygiene Data'!E112))="","",OFFSET('Hygiene Data'!$E$14,0,10*ROW('Hygiene Data'!E112)))</f>
        <v/>
      </c>
      <c r="DX118" s="34" t="str">
        <f ca="1">+IF(OFFSET('Hygiene Data'!$F$12,0,10*ROW('Hygiene Data'!F112))="","",OFFSET('Hygiene Data'!$F$12,0,10*ROW('Hygiene Data'!F112)))</f>
        <v/>
      </c>
      <c r="DY118" s="34" t="str">
        <f ca="1">+IF(OFFSET('Hygiene Data'!$F$13,0,10*ROW('Hygiene Data'!F112))="","",OFFSET('Hygiene Data'!$F$13,0,10*ROW('Hygiene Data'!F112)))</f>
        <v/>
      </c>
      <c r="DZ118" s="34" t="str">
        <f ca="1">+IF(OFFSET('Hygiene Data'!$F$14,0,10*ROW('Hygiene Data'!F112))="","",OFFSET('Hygiene Data'!$F$14,0,10*ROW('Hygiene Data'!F112)))</f>
        <v/>
      </c>
      <c r="EA118" s="34" t="str">
        <f ca="1">+IF(OFFSET('Hygiene Data'!$G$12,0,10*ROW('Hygiene Data'!G112))="","",OFFSET('Hygiene Data'!$G$12,0,10*ROW('Hygiene Data'!G112)))</f>
        <v/>
      </c>
      <c r="EB118" s="34" t="str">
        <f ca="1">+IF(OFFSET('Hygiene Data'!$G$13,0,10*ROW('Hygiene Data'!G112))="","",OFFSET('Hygiene Data'!$G$13,0,10*ROW('Hygiene Data'!G112)))</f>
        <v/>
      </c>
      <c r="EC118" s="34" t="str">
        <f ca="1">+IF(OFFSET('Hygiene Data'!$G$14,0,10*ROW('Hygiene Data'!G112))="","",OFFSET('Hygiene Data'!$G$14,0,10*ROW('Hygiene Data'!G112)))</f>
        <v/>
      </c>
      <c r="ED118" s="34" t="str">
        <f ca="1">+IF(OFFSET('Hygiene Data'!$H$12,0,10*ROW('Hygiene Data'!H112))="","",OFFSET('Hygiene Data'!$H$12,0,10*ROW('Hygiene Data'!H112)))</f>
        <v/>
      </c>
      <c r="EE118" s="34" t="str">
        <f ca="1">+IF(OFFSET('Hygiene Data'!$H$13,0,10*ROW('Hygiene Data'!H112))="","",OFFSET('Hygiene Data'!$H$13,0,10*ROW('Hygiene Data'!H112)))</f>
        <v/>
      </c>
      <c r="EF118" s="34" t="str">
        <f ca="1">+IF(OFFSET('Hygiene Data'!$H$14,0,10*ROW('Hygiene Data'!H112))="","",OFFSET('Hygiene Data'!$H$14,0,10*ROW('Hygiene Data'!H112)))</f>
        <v/>
      </c>
    </row>
    <row r="119" spans="1:136" x14ac:dyDescent="0.25">
      <c r="A119" s="57" t="str">
        <f ca="1">+IF(OFFSET('Water Data'!$B$1,0,10*ROW('Water Data'!B116))="","",OFFSET('Water Data'!$B$1,0,10*ROW('Water Data'!B116)))</f>
        <v/>
      </c>
      <c r="B119" s="57" t="str">
        <f ca="1">+IF(OFFSET('Water Data'!$A$3,0,10*ROW('Water Data'!A116))="","",OFFSET('Water Data'!$A$3,0,10*ROW('Water Data'!A116)))</f>
        <v/>
      </c>
      <c r="C119" s="57" t="str">
        <f ca="1">+IF(OFFSET('Water Data'!$C$3,0,10*ROW('Water Data'!C116))="","",OFFSET('Water Data'!$C$3,0,10*ROW('Water Data'!C116)))</f>
        <v/>
      </c>
      <c r="D119" s="248" t="e">
        <f ca="1">+IF(AND(ISNUMBER(OFFSET('Water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8" t="e">
        <f ca="1">+IF(AND(ISNUMBER(OFFSET('Water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8" t="e">
        <f ca="1">+IF(AND(ISNUMBER(OFFSET('Water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8" t="e">
        <f ca="1">+IF(AND(ISNUMBER(OFFSET('Water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8" t="e">
        <f ca="1">+IF(AND(ISNUMBER(OFFSET('Water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8" t="e">
        <f ca="1">+IF(AND(ISNUMBER(OFFSET('Water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8" t="e">
        <f ca="1">+IF(AND(ISNUMBER(OFFSET('Water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8" t="e">
        <f ca="1">+IF(AND(ISNUMBER(OFFSET('Water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8" t="e">
        <f ca="1">+IF(AND(ISNUMBER(OFFSET('Water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8" t="e">
        <f ca="1">+IF(AND(ISNUMBER(OFFSET('Water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8" t="e">
        <f ca="1">+IF(AND(ISNUMBER(OFFSET('Water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8" t="e">
        <f ca="1">+IF(AND(ISNUMBER(OFFSET('Water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8" t="e">
        <f ca="1">+IF(AND(ISNUMBER(OFFSET('Water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8" t="e">
        <f ca="1">+IF(AND(ISNUMBER(OFFSET('Water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8" t="e">
        <f ca="1">+IF(AND(ISNUMBER(OFFSET('Water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8" t="e">
        <f ca="1">+IF(AND(ISNUMBER(OFFSET('Water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8" t="e">
        <f ca="1">+IF(AND(ISNUMBER(OFFSET('Water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8" t="e">
        <f ca="1">+IF(AND(ISNUMBER(OFFSET('Water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9" t="e">
        <f ca="1">+IF(AND(ISNUMBER(OFFSET('Sanitation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9" t="e">
        <f ca="1">+IF(AND(ISNUMBER(OFFSET('Sanitation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9" t="e">
        <f ca="1">+IF(AND(ISNUMBER(OFFSET('Sanitation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9" t="e">
        <f ca="1">+IF(AND(ISNUMBER(OFFSET('Sanitation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9" t="e">
        <f ca="1">+IF(AND(ISNUMBER(OFFSET('Sanitation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9" t="e">
        <f ca="1">+IF(AND(ISNUMBER(OFFSET('Sanitation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9" t="e">
        <f ca="1">+IF(AND(ISNUMBER(OFFSET('Sanitation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9" t="e">
        <f ca="1">+IF(AND(ISNUMBER(OFFSET('Sanitation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9" t="e">
        <f ca="1">+IF(AND(ISNUMBER(OFFSET('Sanitation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9" t="e">
        <f ca="1">+IF(AND(ISNUMBER(OFFSET('Sanitation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9" t="e">
        <f ca="1">+IF(AND(ISNUMBER(OFFSET('Sanitation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9" t="e">
        <f ca="1">+IF(AND(ISNUMBER(OFFSET('Sanitation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9" t="e">
        <f ca="1">+IF(AND(ISNUMBER(OFFSET('Sanitation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9" t="e">
        <f ca="1">+IF(AND(ISNUMBER(OFFSET('Sanitation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9" t="e">
        <f ca="1">+IF(AND(ISNUMBER(OFFSET('Sanitation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9" t="e">
        <f ca="1">+IF(AND(ISNUMBER(OFFSET('Sanitation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9" t="e">
        <f ca="1">+IF(AND(ISNUMBER(OFFSET('Sanitation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9" t="e">
        <f ca="1">+IF(AND(ISNUMBER(OFFSET('Sanitation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9" t="e">
        <f ca="1">+IF(AND(ISNUMBER(OFFSET('Sanitation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9" t="e">
        <f ca="1">+IF(AND(ISNUMBER(OFFSET('Sanitation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9" t="e">
        <f ca="1">+IF(AND(ISNUMBER(OFFSET('Sanitation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9" t="e">
        <f ca="1">+IF(AND(ISNUMBER(OFFSET('Sanitation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9" t="e">
        <f ca="1">+IF(AND(ISNUMBER(OFFSET('Sanitation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9" t="e">
        <f ca="1">+IF(AND(ISNUMBER(OFFSET('Sanitation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9" t="e">
        <f ca="1">+IF(AND(ISNUMBER(OFFSET('Sanitation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9" t="e">
        <f ca="1">+IF(AND(ISNUMBER(OFFSET('Sanitation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9" t="e">
        <f ca="1">+IF(AND(ISNUMBER(OFFSET('Sanitation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9" t="e">
        <f ca="1">+IF(AND(ISNUMBER(OFFSET('Sanitation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9" t="e">
        <f ca="1">+IF(AND(ISNUMBER(OFFSET('Sanitation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9" t="e">
        <f ca="1">+IF(AND(ISNUMBER(OFFSET('Sanitation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0" t="e">
        <f ca="1">+IF(AND(ISNUMBER(OFFSET('Hygiene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0" t="e">
        <f ca="1">+IF(AND(ISNUMBER(OFFSET('Hygiene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0" t="e">
        <f ca="1">+IF(AND(ISNUMBER(OFFSET('Hygiene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0" t="e">
        <f ca="1">+IF(AND(ISNUMBER(OFFSET('Hygiene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0" t="e">
        <f ca="1">+IF(AND(ISNUMBER(OFFSET('Hygiene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0" t="e">
        <f ca="1">+IF(AND(ISNUMBER(OFFSET('Hygiene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0" t="e">
        <f ca="1">+IF(AND(ISNUMBER(OFFSET('Hygiene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0" t="e">
        <f ca="1">+IF(AND(ISNUMBER(OFFSET('Hygiene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0" t="e">
        <f ca="1">+IF(AND(ISNUMBER(OFFSET('Hygiene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0" t="e">
        <f ca="1">+IF(AND(ISNUMBER(OFFSET('Hygiene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0" t="e">
        <f ca="1">+IF(AND(ISNUMBER(OFFSET('Hygiene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0" t="e">
        <f ca="1">+IF(AND(ISNUMBER(OFFSET('Hygiene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0" t="e">
        <f ca="1">+IF(AND(ISNUMBER(OFFSET('Hygiene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0" t="e">
        <f ca="1">+IF(AND(ISNUMBER(OFFSET('Hygiene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0" t="e">
        <f ca="1">+IF(AND(ISNUMBER(OFFSET('Hygiene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0" t="e">
        <f ca="1">+IF(AND(ISNUMBER(OFFSET('Hygiene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0" t="e">
        <f ca="1">+IF(AND(ISNUMBER(OFFSET('Hygiene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0" t="e">
        <f ca="1">+IF(AND(ISNUMBER(OFFSET('Hygiene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1">+IF(OFFSET('Water Data'!$C$28,0,10*ROW('Water Data'!C113))="","",OFFSET('Water Data'!$C$28,0,10*ROW('Water Data'!C113)))</f>
        <v/>
      </c>
      <c r="BT119" s="34" t="str">
        <f ca="1">+IF(OFFSET('Water Data'!$C$29,0,10*ROW('Water Data'!C113))="","",OFFSET('Water Data'!$C$29,0,10*ROW('Water Data'!C113)))</f>
        <v/>
      </c>
      <c r="BU119" s="34" t="str">
        <f ca="1">+IF(OFFSET('Water Data'!$C$30,0,10*ROW('Water Data'!C113))="","",OFFSET('Water Data'!$C$30,0,10*ROW('Water Data'!C113)))</f>
        <v/>
      </c>
      <c r="BV119" s="34" t="str">
        <f ca="1">+IF(OFFSET('Water Data'!$D$28,0,10*ROW('Water Data'!D113))="","",OFFSET('Water Data'!$D$28,0,10*ROW('Water Data'!D113)))</f>
        <v/>
      </c>
      <c r="BW119" s="34" t="str">
        <f ca="1">+IF(OFFSET('Water Data'!$D$29,0,10*ROW('Water Data'!D113))="","",OFFSET('Water Data'!$D$29,0,10*ROW('Water Data'!D113)))</f>
        <v/>
      </c>
      <c r="BX119" s="34" t="str">
        <f ca="1">+IF(OFFSET('Water Data'!$D$30,0,10*ROW('Water Data'!D113))="","",OFFSET('Water Data'!$D$30,0,10*ROW('Water Data'!D113)))</f>
        <v/>
      </c>
      <c r="BY119" s="34" t="str">
        <f ca="1">+IF(OFFSET('Water Data'!$E$28,0,10*ROW('Water Data'!E113))="","",OFFSET('Water Data'!$E$28,0,10*ROW('Water Data'!E113)))</f>
        <v/>
      </c>
      <c r="BZ119" s="34" t="str">
        <f ca="1">+IF(OFFSET('Water Data'!$E$29,0,10*ROW('Water Data'!E113))="","",OFFSET('Water Data'!$E$29,0,10*ROW('Water Data'!E113)))</f>
        <v/>
      </c>
      <c r="CA119" s="34" t="str">
        <f ca="1">+IF(OFFSET('Water Data'!$E$30,0,10*ROW('Water Data'!E113))="","",OFFSET('Water Data'!$E$30,0,10*ROW('Water Data'!E113)))</f>
        <v/>
      </c>
      <c r="CB119" s="34" t="str">
        <f ca="1">+IF(OFFSET('Water Data'!$F$28,0,10*ROW('Water Data'!F113))="","",OFFSET('Water Data'!$F$28,0,10*ROW('Water Data'!F113)))</f>
        <v/>
      </c>
      <c r="CC119" s="34" t="str">
        <f ca="1">+IF(OFFSET('Water Data'!$F$29,0,10*ROW('Water Data'!F113))="","",OFFSET('Water Data'!$F$29,0,10*ROW('Water Data'!F113)))</f>
        <v/>
      </c>
      <c r="CD119" s="34" t="str">
        <f ca="1">+IF(OFFSET('Water Data'!$F$30,0,10*ROW('Water Data'!F113))="","",OFFSET('Water Data'!$F$30,0,10*ROW('Water Data'!F113)))</f>
        <v/>
      </c>
      <c r="CE119" s="34" t="str">
        <f ca="1">+IF(OFFSET('Water Data'!$G$28,0,10*ROW('Water Data'!G113))="","",OFFSET('Water Data'!$G$28,0,10*ROW('Water Data'!G113)))</f>
        <v/>
      </c>
      <c r="CF119" s="34" t="str">
        <f ca="1">+IF(OFFSET('Water Data'!$G$29,0,10*ROW('Water Data'!G113))="","",OFFSET('Water Data'!$G$29,0,10*ROW('Water Data'!G113)))</f>
        <v/>
      </c>
      <c r="CG119" s="34" t="str">
        <f ca="1">+IF(OFFSET('Water Data'!$G$30,0,10*ROW('Water Data'!G113))="","",OFFSET('Water Data'!$G$30,0,10*ROW('Water Data'!G113)))</f>
        <v/>
      </c>
      <c r="CH119" s="34" t="str">
        <f ca="1">+IF(OFFSET('Water Data'!$H$28,0,10*ROW('Water Data'!H113))="","",OFFSET('Water Data'!$H$28,0,10*ROW('Water Data'!H113)))</f>
        <v/>
      </c>
      <c r="CI119" s="34" t="str">
        <f ca="1">+IF(OFFSET('Water Data'!$H$29,0,10*ROW('Water Data'!H113))="","",OFFSET('Water Data'!$H$29,0,10*ROW('Water Data'!H113)))</f>
        <v/>
      </c>
      <c r="CJ119" s="34" t="str">
        <f ca="1">+IF(OFFSET('Water Data'!$H$30,0,10*ROW('Water Data'!H113))="","",OFFSET('Water Data'!$H$30,0,10*ROW('Water Data'!H113)))</f>
        <v/>
      </c>
      <c r="CK119" s="34" t="str">
        <f ca="1">+IF(OFFSET('Sanitation Data'!$C$29,0,10*ROW('Sanitation Data'!C113))="","",OFFSET('Sanitation Data'!$C$29,0,10*ROW('Sanitation Data'!C113)))</f>
        <v/>
      </c>
      <c r="CL119" s="34" t="str">
        <f ca="1">+IF(OFFSET('Sanitation Data'!$C$30,0,10*ROW('Sanitation Data'!C113))="","",OFFSET('Sanitation Data'!$C$30,0,10*ROW('Sanitation Data'!C113)))</f>
        <v/>
      </c>
      <c r="CM119" s="34" t="str">
        <f ca="1">+IF(OFFSET('Sanitation Data'!$C$31,0,10*ROW('Sanitation Data'!C113))="","",OFFSET('Sanitation Data'!$C$31,0,10*ROW('Sanitation Data'!C113)))</f>
        <v/>
      </c>
      <c r="CN119" s="34" t="str">
        <f ca="1">+IF(OFFSET('Sanitation Data'!$C$32,0,10*ROW('Sanitation Data'!C113))="","",OFFSET('Sanitation Data'!$C$32,0,10*ROW('Sanitation Data'!C113)))</f>
        <v/>
      </c>
      <c r="CO119" s="34" t="str">
        <f ca="1">+IF(OFFSET('Sanitation Data'!$C$33,0,10*ROW('Sanitation Data'!C113))="","",OFFSET('Sanitation Data'!$C$33,0,10*ROW('Sanitation Data'!C113)))</f>
        <v/>
      </c>
      <c r="CP119" s="34" t="str">
        <f ca="1">+IF(OFFSET('Sanitation Data'!$D$29,0,10*ROW('Sanitation Data'!D113))="","",OFFSET('Sanitation Data'!$D$29,0,10*ROW('Sanitation Data'!D113)))</f>
        <v/>
      </c>
      <c r="CQ119" s="34" t="str">
        <f ca="1">+IF(OFFSET('Sanitation Data'!$D$30,0,10*ROW('Sanitation Data'!D113))="","",OFFSET('Sanitation Data'!$D$30,0,10*ROW('Sanitation Data'!D113)))</f>
        <v/>
      </c>
      <c r="CR119" s="34" t="str">
        <f ca="1">+IF(OFFSET('Sanitation Data'!$D$31,0,10*ROW('Sanitation Data'!D113))="","",OFFSET('Sanitation Data'!$D$31,0,10*ROW('Sanitation Data'!D113)))</f>
        <v/>
      </c>
      <c r="CS119" s="34" t="str">
        <f ca="1">+IF(OFFSET('Sanitation Data'!$D$32,0,10*ROW('Sanitation Data'!D113))="","",OFFSET('Sanitation Data'!$D$32,0,10*ROW('Sanitation Data'!D113)))</f>
        <v/>
      </c>
      <c r="CT119" s="34" t="str">
        <f ca="1">+IF(OFFSET('Sanitation Data'!$D$33,0,10*ROW('Sanitation Data'!D113))="","",OFFSET('Sanitation Data'!$D$33,0,10*ROW('Sanitation Data'!D113)))</f>
        <v/>
      </c>
      <c r="CU119" s="34" t="str">
        <f ca="1">+IF(OFFSET('Sanitation Data'!$E$29,0,10*ROW('Sanitation Data'!E113))="","",OFFSET('Sanitation Data'!$E$29,0,10*ROW('Sanitation Data'!E113)))</f>
        <v/>
      </c>
      <c r="CV119" s="34" t="str">
        <f ca="1">+IF(OFFSET('Sanitation Data'!$E$30,0,10*ROW('Sanitation Data'!E113))="","",OFFSET('Sanitation Data'!$E$30,0,10*ROW('Sanitation Data'!E113)))</f>
        <v/>
      </c>
      <c r="CW119" s="34" t="str">
        <f ca="1">+IF(OFFSET('Sanitation Data'!$E$31,0,10*ROW('Sanitation Data'!E113))="","",OFFSET('Sanitation Data'!$E$31,0,10*ROW('Sanitation Data'!E113)))</f>
        <v/>
      </c>
      <c r="CX119" s="34" t="str">
        <f ca="1">+IF(OFFSET('Sanitation Data'!$E$32,0,10*ROW('Sanitation Data'!E113))="","",OFFSET('Sanitation Data'!$E$32,0,10*ROW('Sanitation Data'!E113)))</f>
        <v/>
      </c>
      <c r="CY119" s="34" t="str">
        <f ca="1">+IF(OFFSET('Sanitation Data'!$E$33,0,10*ROW('Sanitation Data'!E113))="","",OFFSET('Sanitation Data'!$E$33,0,10*ROW('Sanitation Data'!E113)))</f>
        <v/>
      </c>
      <c r="CZ119" s="34" t="str">
        <f ca="1">+IF(OFFSET('Sanitation Data'!$F$29,0,10*ROW('Sanitation Data'!F113))="","",OFFSET('Sanitation Data'!$F$29,0,10*ROW('Sanitation Data'!F113)))</f>
        <v/>
      </c>
      <c r="DA119" s="34" t="str">
        <f ca="1">+IF(OFFSET('Sanitation Data'!$F$30,0,10*ROW('Sanitation Data'!F113))="","",OFFSET('Sanitation Data'!$F$30,0,10*ROW('Sanitation Data'!F113)))</f>
        <v/>
      </c>
      <c r="DB119" s="34" t="str">
        <f ca="1">+IF(OFFSET('Sanitation Data'!$F$31,0,10*ROW('Sanitation Data'!F113))="","",OFFSET('Sanitation Data'!$F$31,0,10*ROW('Sanitation Data'!F113)))</f>
        <v/>
      </c>
      <c r="DC119" s="34" t="str">
        <f ca="1">+IF(OFFSET('Sanitation Data'!$F$32,0,10*ROW('Sanitation Data'!F113))="","",OFFSET('Sanitation Data'!$F$32,0,10*ROW('Sanitation Data'!F113)))</f>
        <v/>
      </c>
      <c r="DD119" s="34" t="str">
        <f ca="1">+IF(OFFSET('Sanitation Data'!$F$33,0,10*ROW('Sanitation Data'!F113))="","",OFFSET('Sanitation Data'!$F$33,0,10*ROW('Sanitation Data'!F113)))</f>
        <v/>
      </c>
      <c r="DE119" s="34" t="str">
        <f ca="1">+IF(OFFSET('Sanitation Data'!$G$29,0,10*ROW('Sanitation Data'!G113))="","",OFFSET('Sanitation Data'!$G$29,0,10*ROW('Sanitation Data'!G113)))</f>
        <v/>
      </c>
      <c r="DF119" s="34" t="str">
        <f ca="1">+IF(OFFSET('Sanitation Data'!$G$30,0,10*ROW('Sanitation Data'!G113))="","",OFFSET('Sanitation Data'!$G$30,0,10*ROW('Sanitation Data'!G113)))</f>
        <v/>
      </c>
      <c r="DG119" s="34" t="str">
        <f ca="1">+IF(OFFSET('Sanitation Data'!$G$31,0,10*ROW('Sanitation Data'!G113))="","",OFFSET('Sanitation Data'!$G$31,0,10*ROW('Sanitation Data'!G113)))</f>
        <v/>
      </c>
      <c r="DH119" s="34" t="str">
        <f ca="1">+IF(OFFSET('Sanitation Data'!$G$32,0,10*ROW('Sanitation Data'!G113))="","",OFFSET('Sanitation Data'!$G$32,0,10*ROW('Sanitation Data'!G113)))</f>
        <v/>
      </c>
      <c r="DI119" s="34" t="str">
        <f ca="1">+IF(OFFSET('Sanitation Data'!$G$33,0,10*ROW('Sanitation Data'!G113))="","",OFFSET('Sanitation Data'!$G$33,0,10*ROW('Sanitation Data'!G113)))</f>
        <v/>
      </c>
      <c r="DJ119" s="34" t="str">
        <f ca="1">+IF(OFFSET('Sanitation Data'!$H$29,0,10*ROW('Sanitation Data'!H113))="","",OFFSET('Sanitation Data'!$H$29,0,10*ROW('Sanitation Data'!H113)))</f>
        <v/>
      </c>
      <c r="DK119" s="34" t="str">
        <f ca="1">+IF(OFFSET('Sanitation Data'!$H$30,0,10*ROW('Sanitation Data'!H113))="","",OFFSET('Sanitation Data'!$H$30,0,10*ROW('Sanitation Data'!H113)))</f>
        <v/>
      </c>
      <c r="DL119" s="34" t="str">
        <f ca="1">+IF(OFFSET('Sanitation Data'!$H$31,0,10*ROW('Sanitation Data'!H113))="","",OFFSET('Sanitation Data'!$H$31,0,10*ROW('Sanitation Data'!H113)))</f>
        <v/>
      </c>
      <c r="DM119" s="34" t="str">
        <f ca="1">+IF(OFFSET('Sanitation Data'!$H$32,0,10*ROW('Sanitation Data'!H113))="","",OFFSET('Sanitation Data'!$H$32,0,10*ROW('Sanitation Data'!H113)))</f>
        <v/>
      </c>
      <c r="DN119" s="34" t="str">
        <f ca="1">+IF(OFFSET('Sanitation Data'!$H$33,0,10*ROW('Sanitation Data'!H113))="","",OFFSET('Sanitation Data'!$H$33,0,10*ROW('Sanitation Data'!H113)))</f>
        <v/>
      </c>
      <c r="DO119" s="34" t="str">
        <f ca="1">+IF(OFFSET('Hygiene Data'!$C$12,0,10*ROW('Hygiene Data'!C113))="","",OFFSET('Hygiene Data'!$C$12,0,10*ROW('Hygiene Data'!C113)))</f>
        <v/>
      </c>
      <c r="DP119" s="34" t="str">
        <f ca="1">+IF(OFFSET('Hygiene Data'!$C$13,0,10*ROW('Hygiene Data'!C113))="","",OFFSET('Hygiene Data'!$C$13,0,10*ROW('Hygiene Data'!C113)))</f>
        <v/>
      </c>
      <c r="DQ119" s="34" t="str">
        <f ca="1">+IF(OFFSET('Hygiene Data'!$C$14,0,10*ROW('Hygiene Data'!C113))="","",OFFSET('Hygiene Data'!$C$14,0,10*ROW('Hygiene Data'!C113)))</f>
        <v/>
      </c>
      <c r="DR119" s="34" t="str">
        <f ca="1">+IF(OFFSET('Hygiene Data'!$D$12,0,10*ROW('Hygiene Data'!D113))="","",OFFSET('Hygiene Data'!$D$12,0,10*ROW('Hygiene Data'!D113)))</f>
        <v/>
      </c>
      <c r="DS119" s="34" t="str">
        <f ca="1">+IF(OFFSET('Hygiene Data'!$D$13,0,10*ROW('Hygiene Data'!D113))="","",OFFSET('Hygiene Data'!$D$13,0,10*ROW('Hygiene Data'!D113)))</f>
        <v/>
      </c>
      <c r="DT119" s="34" t="str">
        <f ca="1">+IF(OFFSET('Hygiene Data'!$D$14,0,10*ROW('Hygiene Data'!D113))="","",OFFSET('Hygiene Data'!$D$14,0,10*ROW('Hygiene Data'!D113)))</f>
        <v/>
      </c>
      <c r="DU119" s="34" t="str">
        <f ca="1">+IF(OFFSET('Hygiene Data'!$E$12,0,10*ROW('Hygiene Data'!E113))="","",OFFSET('Hygiene Data'!$E$12,0,10*ROW('Hygiene Data'!E113)))</f>
        <v/>
      </c>
      <c r="DV119" s="34" t="str">
        <f ca="1">+IF(OFFSET('Hygiene Data'!$E$13,0,10*ROW('Hygiene Data'!E113))="","",OFFSET('Hygiene Data'!$E$13,0,10*ROW('Hygiene Data'!E113)))</f>
        <v/>
      </c>
      <c r="DW119" s="34" t="str">
        <f ca="1">+IF(OFFSET('Hygiene Data'!$E$14,0,10*ROW('Hygiene Data'!E113))="","",OFFSET('Hygiene Data'!$E$14,0,10*ROW('Hygiene Data'!E113)))</f>
        <v/>
      </c>
      <c r="DX119" s="34" t="str">
        <f ca="1">+IF(OFFSET('Hygiene Data'!$F$12,0,10*ROW('Hygiene Data'!F113))="","",OFFSET('Hygiene Data'!$F$12,0,10*ROW('Hygiene Data'!F113)))</f>
        <v/>
      </c>
      <c r="DY119" s="34" t="str">
        <f ca="1">+IF(OFFSET('Hygiene Data'!$F$13,0,10*ROW('Hygiene Data'!F113))="","",OFFSET('Hygiene Data'!$F$13,0,10*ROW('Hygiene Data'!F113)))</f>
        <v/>
      </c>
      <c r="DZ119" s="34" t="str">
        <f ca="1">+IF(OFFSET('Hygiene Data'!$F$14,0,10*ROW('Hygiene Data'!F113))="","",OFFSET('Hygiene Data'!$F$14,0,10*ROW('Hygiene Data'!F113)))</f>
        <v/>
      </c>
      <c r="EA119" s="34" t="str">
        <f ca="1">+IF(OFFSET('Hygiene Data'!$G$12,0,10*ROW('Hygiene Data'!G113))="","",OFFSET('Hygiene Data'!$G$12,0,10*ROW('Hygiene Data'!G113)))</f>
        <v/>
      </c>
      <c r="EB119" s="34" t="str">
        <f ca="1">+IF(OFFSET('Hygiene Data'!$G$13,0,10*ROW('Hygiene Data'!G113))="","",OFFSET('Hygiene Data'!$G$13,0,10*ROW('Hygiene Data'!G113)))</f>
        <v/>
      </c>
      <c r="EC119" s="34" t="str">
        <f ca="1">+IF(OFFSET('Hygiene Data'!$G$14,0,10*ROW('Hygiene Data'!G113))="","",OFFSET('Hygiene Data'!$G$14,0,10*ROW('Hygiene Data'!G113)))</f>
        <v/>
      </c>
      <c r="ED119" s="34" t="str">
        <f ca="1">+IF(OFFSET('Hygiene Data'!$H$12,0,10*ROW('Hygiene Data'!H113))="","",OFFSET('Hygiene Data'!$H$12,0,10*ROW('Hygiene Data'!H113)))</f>
        <v/>
      </c>
      <c r="EE119" s="34" t="str">
        <f ca="1">+IF(OFFSET('Hygiene Data'!$H$13,0,10*ROW('Hygiene Data'!H113))="","",OFFSET('Hygiene Data'!$H$13,0,10*ROW('Hygiene Data'!H113)))</f>
        <v/>
      </c>
      <c r="EF119" s="34" t="str">
        <f ca="1">+IF(OFFSET('Hygiene Data'!$H$14,0,10*ROW('Hygiene Data'!H113))="","",OFFSET('Hygiene Data'!$H$14,0,10*ROW('Hygiene Data'!H113)))</f>
        <v/>
      </c>
    </row>
    <row r="120" spans="1:136" x14ac:dyDescent="0.25">
      <c r="A120" s="57" t="str">
        <f ca="1">+IF(OFFSET('Water Data'!$B$1,0,10*ROW('Water Data'!B117))="","",OFFSET('Water Data'!$B$1,0,10*ROW('Water Data'!B117)))</f>
        <v/>
      </c>
      <c r="B120" s="57" t="str">
        <f ca="1">+IF(OFFSET('Water Data'!$A$3,0,10*ROW('Water Data'!A117))="","",OFFSET('Water Data'!$A$3,0,10*ROW('Water Data'!A117)))</f>
        <v/>
      </c>
      <c r="C120" s="57" t="str">
        <f ca="1">+IF(OFFSET('Water Data'!$C$3,0,10*ROW('Water Data'!C117))="","",OFFSET('Water Data'!$C$3,0,10*ROW('Water Data'!C117)))</f>
        <v/>
      </c>
      <c r="D120" s="248" t="e">
        <f ca="1">+IF(AND(ISNUMBER(OFFSET('Water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8" t="e">
        <f ca="1">+IF(AND(ISNUMBER(OFFSET('Water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8" t="e">
        <f ca="1">+IF(AND(ISNUMBER(OFFSET('Water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8" t="e">
        <f ca="1">+IF(AND(ISNUMBER(OFFSET('Water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8" t="e">
        <f ca="1">+IF(AND(ISNUMBER(OFFSET('Water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8" t="e">
        <f ca="1">+IF(AND(ISNUMBER(OFFSET('Water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8" t="e">
        <f ca="1">+IF(AND(ISNUMBER(OFFSET('Water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8" t="e">
        <f ca="1">+IF(AND(ISNUMBER(OFFSET('Water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8" t="e">
        <f ca="1">+IF(AND(ISNUMBER(OFFSET('Water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8" t="e">
        <f ca="1">+IF(AND(ISNUMBER(OFFSET('Water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8" t="e">
        <f ca="1">+IF(AND(ISNUMBER(OFFSET('Water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8" t="e">
        <f ca="1">+IF(AND(ISNUMBER(OFFSET('Water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8" t="e">
        <f ca="1">+IF(AND(ISNUMBER(OFFSET('Water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8" t="e">
        <f ca="1">+IF(AND(ISNUMBER(OFFSET('Water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8" t="e">
        <f ca="1">+IF(AND(ISNUMBER(OFFSET('Water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8" t="e">
        <f ca="1">+IF(AND(ISNUMBER(OFFSET('Water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8" t="e">
        <f ca="1">+IF(AND(ISNUMBER(OFFSET('Water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8" t="e">
        <f ca="1">+IF(AND(ISNUMBER(OFFSET('Water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9" t="e">
        <f ca="1">+IF(AND(ISNUMBER(OFFSET('Sanitation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9" t="e">
        <f ca="1">+IF(AND(ISNUMBER(OFFSET('Sanitation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9" t="e">
        <f ca="1">+IF(AND(ISNUMBER(OFFSET('Sanitation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9" t="e">
        <f ca="1">+IF(AND(ISNUMBER(OFFSET('Sanitation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9" t="e">
        <f ca="1">+IF(AND(ISNUMBER(OFFSET('Sanitation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9" t="e">
        <f ca="1">+IF(AND(ISNUMBER(OFFSET('Sanitation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9" t="e">
        <f ca="1">+IF(AND(ISNUMBER(OFFSET('Sanitation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9" t="e">
        <f ca="1">+IF(AND(ISNUMBER(OFFSET('Sanitation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9" t="e">
        <f ca="1">+IF(AND(ISNUMBER(OFFSET('Sanitation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9" t="e">
        <f ca="1">+IF(AND(ISNUMBER(OFFSET('Sanitation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9" t="e">
        <f ca="1">+IF(AND(ISNUMBER(OFFSET('Sanitation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9" t="e">
        <f ca="1">+IF(AND(ISNUMBER(OFFSET('Sanitation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9" t="e">
        <f ca="1">+IF(AND(ISNUMBER(OFFSET('Sanitation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9" t="e">
        <f ca="1">+IF(AND(ISNUMBER(OFFSET('Sanitation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9" t="e">
        <f ca="1">+IF(AND(ISNUMBER(OFFSET('Sanitation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9" t="e">
        <f ca="1">+IF(AND(ISNUMBER(OFFSET('Sanitation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9" t="e">
        <f ca="1">+IF(AND(ISNUMBER(OFFSET('Sanitation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9" t="e">
        <f ca="1">+IF(AND(ISNUMBER(OFFSET('Sanitation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9" t="e">
        <f ca="1">+IF(AND(ISNUMBER(OFFSET('Sanitation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9" t="e">
        <f ca="1">+IF(AND(ISNUMBER(OFFSET('Sanitation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9" t="e">
        <f ca="1">+IF(AND(ISNUMBER(OFFSET('Sanitation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9" t="e">
        <f ca="1">+IF(AND(ISNUMBER(OFFSET('Sanitation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9" t="e">
        <f ca="1">+IF(AND(ISNUMBER(OFFSET('Sanitation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9" t="e">
        <f ca="1">+IF(AND(ISNUMBER(OFFSET('Sanitation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9" t="e">
        <f ca="1">+IF(AND(ISNUMBER(OFFSET('Sanitation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9" t="e">
        <f ca="1">+IF(AND(ISNUMBER(OFFSET('Sanitation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9" t="e">
        <f ca="1">+IF(AND(ISNUMBER(OFFSET('Sanitation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9" t="e">
        <f ca="1">+IF(AND(ISNUMBER(OFFSET('Sanitation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9" t="e">
        <f ca="1">+IF(AND(ISNUMBER(OFFSET('Sanitation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9" t="e">
        <f ca="1">+IF(AND(ISNUMBER(OFFSET('Sanitation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0" t="e">
        <f ca="1">+IF(AND(ISNUMBER(OFFSET('Hygiene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0" t="e">
        <f ca="1">+IF(AND(ISNUMBER(OFFSET('Hygiene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0" t="e">
        <f ca="1">+IF(AND(ISNUMBER(OFFSET('Hygiene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0" t="e">
        <f ca="1">+IF(AND(ISNUMBER(OFFSET('Hygiene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0" t="e">
        <f ca="1">+IF(AND(ISNUMBER(OFFSET('Hygiene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0" t="e">
        <f ca="1">+IF(AND(ISNUMBER(OFFSET('Hygiene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0" t="e">
        <f ca="1">+IF(AND(ISNUMBER(OFFSET('Hygiene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0" t="e">
        <f ca="1">+IF(AND(ISNUMBER(OFFSET('Hygiene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0" t="e">
        <f ca="1">+IF(AND(ISNUMBER(OFFSET('Hygiene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0" t="e">
        <f ca="1">+IF(AND(ISNUMBER(OFFSET('Hygiene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0" t="e">
        <f ca="1">+IF(AND(ISNUMBER(OFFSET('Hygiene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0" t="e">
        <f ca="1">+IF(AND(ISNUMBER(OFFSET('Hygiene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0" t="e">
        <f ca="1">+IF(AND(ISNUMBER(OFFSET('Hygiene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0" t="e">
        <f ca="1">+IF(AND(ISNUMBER(OFFSET('Hygiene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0" t="e">
        <f ca="1">+IF(AND(ISNUMBER(OFFSET('Hygiene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0" t="e">
        <f ca="1">+IF(AND(ISNUMBER(OFFSET('Hygiene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0" t="e">
        <f ca="1">+IF(AND(ISNUMBER(OFFSET('Hygiene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0" t="e">
        <f ca="1">+IF(AND(ISNUMBER(OFFSET('Hygiene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1">+IF(OFFSET('Water Data'!$C$28,0,10*ROW('Water Data'!C114))="","",OFFSET('Water Data'!$C$28,0,10*ROW('Water Data'!C114)))</f>
        <v/>
      </c>
      <c r="BT120" s="34" t="str">
        <f ca="1">+IF(OFFSET('Water Data'!$C$29,0,10*ROW('Water Data'!C114))="","",OFFSET('Water Data'!$C$29,0,10*ROW('Water Data'!C114)))</f>
        <v/>
      </c>
      <c r="BU120" s="34" t="str">
        <f ca="1">+IF(OFFSET('Water Data'!$C$30,0,10*ROW('Water Data'!C114))="","",OFFSET('Water Data'!$C$30,0,10*ROW('Water Data'!C114)))</f>
        <v/>
      </c>
      <c r="BV120" s="34" t="str">
        <f ca="1">+IF(OFFSET('Water Data'!$D$28,0,10*ROW('Water Data'!D114))="","",OFFSET('Water Data'!$D$28,0,10*ROW('Water Data'!D114)))</f>
        <v/>
      </c>
      <c r="BW120" s="34" t="str">
        <f ca="1">+IF(OFFSET('Water Data'!$D$29,0,10*ROW('Water Data'!D114))="","",OFFSET('Water Data'!$D$29,0,10*ROW('Water Data'!D114)))</f>
        <v/>
      </c>
      <c r="BX120" s="34" t="str">
        <f ca="1">+IF(OFFSET('Water Data'!$D$30,0,10*ROW('Water Data'!D114))="","",OFFSET('Water Data'!$D$30,0,10*ROW('Water Data'!D114)))</f>
        <v/>
      </c>
      <c r="BY120" s="34" t="str">
        <f ca="1">+IF(OFFSET('Water Data'!$E$28,0,10*ROW('Water Data'!E114))="","",OFFSET('Water Data'!$E$28,0,10*ROW('Water Data'!E114)))</f>
        <v/>
      </c>
      <c r="BZ120" s="34" t="str">
        <f ca="1">+IF(OFFSET('Water Data'!$E$29,0,10*ROW('Water Data'!E114))="","",OFFSET('Water Data'!$E$29,0,10*ROW('Water Data'!E114)))</f>
        <v/>
      </c>
      <c r="CA120" s="34" t="str">
        <f ca="1">+IF(OFFSET('Water Data'!$E$30,0,10*ROW('Water Data'!E114))="","",OFFSET('Water Data'!$E$30,0,10*ROW('Water Data'!E114)))</f>
        <v/>
      </c>
      <c r="CB120" s="34" t="str">
        <f ca="1">+IF(OFFSET('Water Data'!$F$28,0,10*ROW('Water Data'!F114))="","",OFFSET('Water Data'!$F$28,0,10*ROW('Water Data'!F114)))</f>
        <v/>
      </c>
      <c r="CC120" s="34" t="str">
        <f ca="1">+IF(OFFSET('Water Data'!$F$29,0,10*ROW('Water Data'!F114))="","",OFFSET('Water Data'!$F$29,0,10*ROW('Water Data'!F114)))</f>
        <v/>
      </c>
      <c r="CD120" s="34" t="str">
        <f ca="1">+IF(OFFSET('Water Data'!$F$30,0,10*ROW('Water Data'!F114))="","",OFFSET('Water Data'!$F$30,0,10*ROW('Water Data'!F114)))</f>
        <v/>
      </c>
      <c r="CE120" s="34" t="str">
        <f ca="1">+IF(OFFSET('Water Data'!$G$28,0,10*ROW('Water Data'!G114))="","",OFFSET('Water Data'!$G$28,0,10*ROW('Water Data'!G114)))</f>
        <v/>
      </c>
      <c r="CF120" s="34" t="str">
        <f ca="1">+IF(OFFSET('Water Data'!$G$29,0,10*ROW('Water Data'!G114))="","",OFFSET('Water Data'!$G$29,0,10*ROW('Water Data'!G114)))</f>
        <v/>
      </c>
      <c r="CG120" s="34" t="str">
        <f ca="1">+IF(OFFSET('Water Data'!$G$30,0,10*ROW('Water Data'!G114))="","",OFFSET('Water Data'!$G$30,0,10*ROW('Water Data'!G114)))</f>
        <v/>
      </c>
      <c r="CH120" s="34" t="str">
        <f ca="1">+IF(OFFSET('Water Data'!$H$28,0,10*ROW('Water Data'!H114))="","",OFFSET('Water Data'!$H$28,0,10*ROW('Water Data'!H114)))</f>
        <v/>
      </c>
      <c r="CI120" s="34" t="str">
        <f ca="1">+IF(OFFSET('Water Data'!$H$29,0,10*ROW('Water Data'!H114))="","",OFFSET('Water Data'!$H$29,0,10*ROW('Water Data'!H114)))</f>
        <v/>
      </c>
      <c r="CJ120" s="34" t="str">
        <f ca="1">+IF(OFFSET('Water Data'!$H$30,0,10*ROW('Water Data'!H114))="","",OFFSET('Water Data'!$H$30,0,10*ROW('Water Data'!H114)))</f>
        <v/>
      </c>
      <c r="CK120" s="34" t="str">
        <f ca="1">+IF(OFFSET('Sanitation Data'!$C$29,0,10*ROW('Sanitation Data'!C114))="","",OFFSET('Sanitation Data'!$C$29,0,10*ROW('Sanitation Data'!C114)))</f>
        <v/>
      </c>
      <c r="CL120" s="34" t="str">
        <f ca="1">+IF(OFFSET('Sanitation Data'!$C$30,0,10*ROW('Sanitation Data'!C114))="","",OFFSET('Sanitation Data'!$C$30,0,10*ROW('Sanitation Data'!C114)))</f>
        <v/>
      </c>
      <c r="CM120" s="34" t="str">
        <f ca="1">+IF(OFFSET('Sanitation Data'!$C$31,0,10*ROW('Sanitation Data'!C114))="","",OFFSET('Sanitation Data'!$C$31,0,10*ROW('Sanitation Data'!C114)))</f>
        <v/>
      </c>
      <c r="CN120" s="34" t="str">
        <f ca="1">+IF(OFFSET('Sanitation Data'!$C$32,0,10*ROW('Sanitation Data'!C114))="","",OFFSET('Sanitation Data'!$C$32,0,10*ROW('Sanitation Data'!C114)))</f>
        <v/>
      </c>
      <c r="CO120" s="34" t="str">
        <f ca="1">+IF(OFFSET('Sanitation Data'!$C$33,0,10*ROW('Sanitation Data'!C114))="","",OFFSET('Sanitation Data'!$C$33,0,10*ROW('Sanitation Data'!C114)))</f>
        <v/>
      </c>
      <c r="CP120" s="34" t="str">
        <f ca="1">+IF(OFFSET('Sanitation Data'!$D$29,0,10*ROW('Sanitation Data'!D114))="","",OFFSET('Sanitation Data'!$D$29,0,10*ROW('Sanitation Data'!D114)))</f>
        <v/>
      </c>
      <c r="CQ120" s="34" t="str">
        <f ca="1">+IF(OFFSET('Sanitation Data'!$D$30,0,10*ROW('Sanitation Data'!D114))="","",OFFSET('Sanitation Data'!$D$30,0,10*ROW('Sanitation Data'!D114)))</f>
        <v/>
      </c>
      <c r="CR120" s="34" t="str">
        <f ca="1">+IF(OFFSET('Sanitation Data'!$D$31,0,10*ROW('Sanitation Data'!D114))="","",OFFSET('Sanitation Data'!$D$31,0,10*ROW('Sanitation Data'!D114)))</f>
        <v/>
      </c>
      <c r="CS120" s="34" t="str">
        <f ca="1">+IF(OFFSET('Sanitation Data'!$D$32,0,10*ROW('Sanitation Data'!D114))="","",OFFSET('Sanitation Data'!$D$32,0,10*ROW('Sanitation Data'!D114)))</f>
        <v/>
      </c>
      <c r="CT120" s="34" t="str">
        <f ca="1">+IF(OFFSET('Sanitation Data'!$D$33,0,10*ROW('Sanitation Data'!D114))="","",OFFSET('Sanitation Data'!$D$33,0,10*ROW('Sanitation Data'!D114)))</f>
        <v/>
      </c>
      <c r="CU120" s="34" t="str">
        <f ca="1">+IF(OFFSET('Sanitation Data'!$E$29,0,10*ROW('Sanitation Data'!E114))="","",OFFSET('Sanitation Data'!$E$29,0,10*ROW('Sanitation Data'!E114)))</f>
        <v/>
      </c>
      <c r="CV120" s="34" t="str">
        <f ca="1">+IF(OFFSET('Sanitation Data'!$E$30,0,10*ROW('Sanitation Data'!E114))="","",OFFSET('Sanitation Data'!$E$30,0,10*ROW('Sanitation Data'!E114)))</f>
        <v/>
      </c>
      <c r="CW120" s="34" t="str">
        <f ca="1">+IF(OFFSET('Sanitation Data'!$E$31,0,10*ROW('Sanitation Data'!E114))="","",OFFSET('Sanitation Data'!$E$31,0,10*ROW('Sanitation Data'!E114)))</f>
        <v/>
      </c>
      <c r="CX120" s="34" t="str">
        <f ca="1">+IF(OFFSET('Sanitation Data'!$E$32,0,10*ROW('Sanitation Data'!E114))="","",OFFSET('Sanitation Data'!$E$32,0,10*ROW('Sanitation Data'!E114)))</f>
        <v/>
      </c>
      <c r="CY120" s="34" t="str">
        <f ca="1">+IF(OFFSET('Sanitation Data'!$E$33,0,10*ROW('Sanitation Data'!E114))="","",OFFSET('Sanitation Data'!$E$33,0,10*ROW('Sanitation Data'!E114)))</f>
        <v/>
      </c>
      <c r="CZ120" s="34" t="str">
        <f ca="1">+IF(OFFSET('Sanitation Data'!$F$29,0,10*ROW('Sanitation Data'!F114))="","",OFFSET('Sanitation Data'!$F$29,0,10*ROW('Sanitation Data'!F114)))</f>
        <v/>
      </c>
      <c r="DA120" s="34" t="str">
        <f ca="1">+IF(OFFSET('Sanitation Data'!$F$30,0,10*ROW('Sanitation Data'!F114))="","",OFFSET('Sanitation Data'!$F$30,0,10*ROW('Sanitation Data'!F114)))</f>
        <v/>
      </c>
      <c r="DB120" s="34" t="str">
        <f ca="1">+IF(OFFSET('Sanitation Data'!$F$31,0,10*ROW('Sanitation Data'!F114))="","",OFFSET('Sanitation Data'!$F$31,0,10*ROW('Sanitation Data'!F114)))</f>
        <v/>
      </c>
      <c r="DC120" s="34" t="str">
        <f ca="1">+IF(OFFSET('Sanitation Data'!$F$32,0,10*ROW('Sanitation Data'!F114))="","",OFFSET('Sanitation Data'!$F$32,0,10*ROW('Sanitation Data'!F114)))</f>
        <v/>
      </c>
      <c r="DD120" s="34" t="str">
        <f ca="1">+IF(OFFSET('Sanitation Data'!$F$33,0,10*ROW('Sanitation Data'!F114))="","",OFFSET('Sanitation Data'!$F$33,0,10*ROW('Sanitation Data'!F114)))</f>
        <v/>
      </c>
      <c r="DE120" s="34" t="str">
        <f ca="1">+IF(OFFSET('Sanitation Data'!$G$29,0,10*ROW('Sanitation Data'!G114))="","",OFFSET('Sanitation Data'!$G$29,0,10*ROW('Sanitation Data'!G114)))</f>
        <v/>
      </c>
      <c r="DF120" s="34" t="str">
        <f ca="1">+IF(OFFSET('Sanitation Data'!$G$30,0,10*ROW('Sanitation Data'!G114))="","",OFFSET('Sanitation Data'!$G$30,0,10*ROW('Sanitation Data'!G114)))</f>
        <v/>
      </c>
      <c r="DG120" s="34" t="str">
        <f ca="1">+IF(OFFSET('Sanitation Data'!$G$31,0,10*ROW('Sanitation Data'!G114))="","",OFFSET('Sanitation Data'!$G$31,0,10*ROW('Sanitation Data'!G114)))</f>
        <v/>
      </c>
      <c r="DH120" s="34" t="str">
        <f ca="1">+IF(OFFSET('Sanitation Data'!$G$32,0,10*ROW('Sanitation Data'!G114))="","",OFFSET('Sanitation Data'!$G$32,0,10*ROW('Sanitation Data'!G114)))</f>
        <v/>
      </c>
      <c r="DI120" s="34" t="str">
        <f ca="1">+IF(OFFSET('Sanitation Data'!$G$33,0,10*ROW('Sanitation Data'!G114))="","",OFFSET('Sanitation Data'!$G$33,0,10*ROW('Sanitation Data'!G114)))</f>
        <v/>
      </c>
      <c r="DJ120" s="34" t="str">
        <f ca="1">+IF(OFFSET('Sanitation Data'!$H$29,0,10*ROW('Sanitation Data'!H114))="","",OFFSET('Sanitation Data'!$H$29,0,10*ROW('Sanitation Data'!H114)))</f>
        <v/>
      </c>
      <c r="DK120" s="34" t="str">
        <f ca="1">+IF(OFFSET('Sanitation Data'!$H$30,0,10*ROW('Sanitation Data'!H114))="","",OFFSET('Sanitation Data'!$H$30,0,10*ROW('Sanitation Data'!H114)))</f>
        <v/>
      </c>
      <c r="DL120" s="34" t="str">
        <f ca="1">+IF(OFFSET('Sanitation Data'!$H$31,0,10*ROW('Sanitation Data'!H114))="","",OFFSET('Sanitation Data'!$H$31,0,10*ROW('Sanitation Data'!H114)))</f>
        <v/>
      </c>
      <c r="DM120" s="34" t="str">
        <f ca="1">+IF(OFFSET('Sanitation Data'!$H$32,0,10*ROW('Sanitation Data'!H114))="","",OFFSET('Sanitation Data'!$H$32,0,10*ROW('Sanitation Data'!H114)))</f>
        <v/>
      </c>
      <c r="DN120" s="34" t="str">
        <f ca="1">+IF(OFFSET('Sanitation Data'!$H$33,0,10*ROW('Sanitation Data'!H114))="","",OFFSET('Sanitation Data'!$H$33,0,10*ROW('Sanitation Data'!H114)))</f>
        <v/>
      </c>
      <c r="DO120" s="34" t="str">
        <f ca="1">+IF(OFFSET('Hygiene Data'!$C$12,0,10*ROW('Hygiene Data'!C114))="","",OFFSET('Hygiene Data'!$C$12,0,10*ROW('Hygiene Data'!C114)))</f>
        <v/>
      </c>
      <c r="DP120" s="34" t="str">
        <f ca="1">+IF(OFFSET('Hygiene Data'!$C$13,0,10*ROW('Hygiene Data'!C114))="","",OFFSET('Hygiene Data'!$C$13,0,10*ROW('Hygiene Data'!C114)))</f>
        <v/>
      </c>
      <c r="DQ120" s="34" t="str">
        <f ca="1">+IF(OFFSET('Hygiene Data'!$C$14,0,10*ROW('Hygiene Data'!C114))="","",OFFSET('Hygiene Data'!$C$14,0,10*ROW('Hygiene Data'!C114)))</f>
        <v/>
      </c>
      <c r="DR120" s="34" t="str">
        <f ca="1">+IF(OFFSET('Hygiene Data'!$D$12,0,10*ROW('Hygiene Data'!D114))="","",OFFSET('Hygiene Data'!$D$12,0,10*ROW('Hygiene Data'!D114)))</f>
        <v/>
      </c>
      <c r="DS120" s="34" t="str">
        <f ca="1">+IF(OFFSET('Hygiene Data'!$D$13,0,10*ROW('Hygiene Data'!D114))="","",OFFSET('Hygiene Data'!$D$13,0,10*ROW('Hygiene Data'!D114)))</f>
        <v/>
      </c>
      <c r="DT120" s="34" t="str">
        <f ca="1">+IF(OFFSET('Hygiene Data'!$D$14,0,10*ROW('Hygiene Data'!D114))="","",OFFSET('Hygiene Data'!$D$14,0,10*ROW('Hygiene Data'!D114)))</f>
        <v/>
      </c>
      <c r="DU120" s="34" t="str">
        <f ca="1">+IF(OFFSET('Hygiene Data'!$E$12,0,10*ROW('Hygiene Data'!E114))="","",OFFSET('Hygiene Data'!$E$12,0,10*ROW('Hygiene Data'!E114)))</f>
        <v/>
      </c>
      <c r="DV120" s="34" t="str">
        <f ca="1">+IF(OFFSET('Hygiene Data'!$E$13,0,10*ROW('Hygiene Data'!E114))="","",OFFSET('Hygiene Data'!$E$13,0,10*ROW('Hygiene Data'!E114)))</f>
        <v/>
      </c>
      <c r="DW120" s="34" t="str">
        <f ca="1">+IF(OFFSET('Hygiene Data'!$E$14,0,10*ROW('Hygiene Data'!E114))="","",OFFSET('Hygiene Data'!$E$14,0,10*ROW('Hygiene Data'!E114)))</f>
        <v/>
      </c>
      <c r="DX120" s="34" t="str">
        <f ca="1">+IF(OFFSET('Hygiene Data'!$F$12,0,10*ROW('Hygiene Data'!F114))="","",OFFSET('Hygiene Data'!$F$12,0,10*ROW('Hygiene Data'!F114)))</f>
        <v/>
      </c>
      <c r="DY120" s="34" t="str">
        <f ca="1">+IF(OFFSET('Hygiene Data'!$F$13,0,10*ROW('Hygiene Data'!F114))="","",OFFSET('Hygiene Data'!$F$13,0,10*ROW('Hygiene Data'!F114)))</f>
        <v/>
      </c>
      <c r="DZ120" s="34" t="str">
        <f ca="1">+IF(OFFSET('Hygiene Data'!$F$14,0,10*ROW('Hygiene Data'!F114))="","",OFFSET('Hygiene Data'!$F$14,0,10*ROW('Hygiene Data'!F114)))</f>
        <v/>
      </c>
      <c r="EA120" s="34" t="str">
        <f ca="1">+IF(OFFSET('Hygiene Data'!$G$12,0,10*ROW('Hygiene Data'!G114))="","",OFFSET('Hygiene Data'!$G$12,0,10*ROW('Hygiene Data'!G114)))</f>
        <v/>
      </c>
      <c r="EB120" s="34" t="str">
        <f ca="1">+IF(OFFSET('Hygiene Data'!$G$13,0,10*ROW('Hygiene Data'!G114))="","",OFFSET('Hygiene Data'!$G$13,0,10*ROW('Hygiene Data'!G114)))</f>
        <v/>
      </c>
      <c r="EC120" s="34" t="str">
        <f ca="1">+IF(OFFSET('Hygiene Data'!$G$14,0,10*ROW('Hygiene Data'!G114))="","",OFFSET('Hygiene Data'!$G$14,0,10*ROW('Hygiene Data'!G114)))</f>
        <v/>
      </c>
      <c r="ED120" s="34" t="str">
        <f ca="1">+IF(OFFSET('Hygiene Data'!$H$12,0,10*ROW('Hygiene Data'!H114))="","",OFFSET('Hygiene Data'!$H$12,0,10*ROW('Hygiene Data'!H114)))</f>
        <v/>
      </c>
      <c r="EE120" s="34" t="str">
        <f ca="1">+IF(OFFSET('Hygiene Data'!$H$13,0,10*ROW('Hygiene Data'!H114))="","",OFFSET('Hygiene Data'!$H$13,0,10*ROW('Hygiene Data'!H114)))</f>
        <v/>
      </c>
      <c r="EF120" s="34" t="str">
        <f ca="1">+IF(OFFSET('Hygiene Data'!$H$14,0,10*ROW('Hygiene Data'!H114))="","",OFFSET('Hygiene Data'!$H$14,0,10*ROW('Hygiene Data'!H114)))</f>
        <v/>
      </c>
    </row>
    <row r="121" spans="1:136" x14ac:dyDescent="0.25">
      <c r="A121" s="57" t="str">
        <f ca="1">+IF(OFFSET('Water Data'!$B$1,0,10*ROW('Water Data'!B118))="","",OFFSET('Water Data'!$B$1,0,10*ROW('Water Data'!B118)))</f>
        <v/>
      </c>
      <c r="B121" s="57" t="str">
        <f ca="1">+IF(OFFSET('Water Data'!$A$3,0,10*ROW('Water Data'!A118))="","",OFFSET('Water Data'!$A$3,0,10*ROW('Water Data'!A118)))</f>
        <v/>
      </c>
      <c r="C121" s="57" t="str">
        <f ca="1">+IF(OFFSET('Water Data'!$C$3,0,10*ROW('Water Data'!C118))="","",OFFSET('Water Data'!$C$3,0,10*ROW('Water Data'!C118)))</f>
        <v/>
      </c>
      <c r="D121" s="248" t="e">
        <f ca="1">+IF(AND(ISNUMBER(OFFSET('Water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8" t="e">
        <f ca="1">+IF(AND(ISNUMBER(OFFSET('Water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8" t="e">
        <f ca="1">+IF(AND(ISNUMBER(OFFSET('Water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8" t="e">
        <f ca="1">+IF(AND(ISNUMBER(OFFSET('Water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8" t="e">
        <f ca="1">+IF(AND(ISNUMBER(OFFSET('Water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8" t="e">
        <f ca="1">+IF(AND(ISNUMBER(OFFSET('Water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8" t="e">
        <f ca="1">+IF(AND(ISNUMBER(OFFSET('Water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8" t="e">
        <f ca="1">+IF(AND(ISNUMBER(OFFSET('Water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8" t="e">
        <f ca="1">+IF(AND(ISNUMBER(OFFSET('Water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8" t="e">
        <f ca="1">+IF(AND(ISNUMBER(OFFSET('Water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8" t="e">
        <f ca="1">+IF(AND(ISNUMBER(OFFSET('Water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8" t="e">
        <f ca="1">+IF(AND(ISNUMBER(OFFSET('Water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8" t="e">
        <f ca="1">+IF(AND(ISNUMBER(OFFSET('Water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8" t="e">
        <f ca="1">+IF(AND(ISNUMBER(OFFSET('Water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8" t="e">
        <f ca="1">+IF(AND(ISNUMBER(OFFSET('Water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8" t="e">
        <f ca="1">+IF(AND(ISNUMBER(OFFSET('Water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8" t="e">
        <f ca="1">+IF(AND(ISNUMBER(OFFSET('Water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8" t="e">
        <f ca="1">+IF(AND(ISNUMBER(OFFSET('Water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9" t="e">
        <f ca="1">+IF(AND(ISNUMBER(OFFSET('Sanitation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9" t="e">
        <f ca="1">+IF(AND(ISNUMBER(OFFSET('Sanitation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9" t="e">
        <f ca="1">+IF(AND(ISNUMBER(OFFSET('Sanitation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9" t="e">
        <f ca="1">+IF(AND(ISNUMBER(OFFSET('Sanitation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9" t="e">
        <f ca="1">+IF(AND(ISNUMBER(OFFSET('Sanitation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9" t="e">
        <f ca="1">+IF(AND(ISNUMBER(OFFSET('Sanitation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9" t="e">
        <f ca="1">+IF(AND(ISNUMBER(OFFSET('Sanitation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9" t="e">
        <f ca="1">+IF(AND(ISNUMBER(OFFSET('Sanitation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9" t="e">
        <f ca="1">+IF(AND(ISNUMBER(OFFSET('Sanitation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9" t="e">
        <f ca="1">+IF(AND(ISNUMBER(OFFSET('Sanitation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9" t="e">
        <f ca="1">+IF(AND(ISNUMBER(OFFSET('Sanitation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9" t="e">
        <f ca="1">+IF(AND(ISNUMBER(OFFSET('Sanitation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9" t="e">
        <f ca="1">+IF(AND(ISNUMBER(OFFSET('Sanitation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9" t="e">
        <f ca="1">+IF(AND(ISNUMBER(OFFSET('Sanitation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9" t="e">
        <f ca="1">+IF(AND(ISNUMBER(OFFSET('Sanitation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9" t="e">
        <f ca="1">+IF(AND(ISNUMBER(OFFSET('Sanitation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9" t="e">
        <f ca="1">+IF(AND(ISNUMBER(OFFSET('Sanitation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9" t="e">
        <f ca="1">+IF(AND(ISNUMBER(OFFSET('Sanitation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9" t="e">
        <f ca="1">+IF(AND(ISNUMBER(OFFSET('Sanitation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9" t="e">
        <f ca="1">+IF(AND(ISNUMBER(OFFSET('Sanitation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9" t="e">
        <f ca="1">+IF(AND(ISNUMBER(OFFSET('Sanitation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9" t="e">
        <f ca="1">+IF(AND(ISNUMBER(OFFSET('Sanitation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9" t="e">
        <f ca="1">+IF(AND(ISNUMBER(OFFSET('Sanitation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9" t="e">
        <f ca="1">+IF(AND(ISNUMBER(OFFSET('Sanitation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9" t="e">
        <f ca="1">+IF(AND(ISNUMBER(OFFSET('Sanitation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9" t="e">
        <f ca="1">+IF(AND(ISNUMBER(OFFSET('Sanitation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9" t="e">
        <f ca="1">+IF(AND(ISNUMBER(OFFSET('Sanitation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9" t="e">
        <f ca="1">+IF(AND(ISNUMBER(OFFSET('Sanitation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9" t="e">
        <f ca="1">+IF(AND(ISNUMBER(OFFSET('Sanitation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9" t="e">
        <f ca="1">+IF(AND(ISNUMBER(OFFSET('Sanitation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0" t="e">
        <f ca="1">+IF(AND(ISNUMBER(OFFSET('Hygiene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0" t="e">
        <f ca="1">+IF(AND(ISNUMBER(OFFSET('Hygiene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0" t="e">
        <f ca="1">+IF(AND(ISNUMBER(OFFSET('Hygiene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0" t="e">
        <f ca="1">+IF(AND(ISNUMBER(OFFSET('Hygiene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0" t="e">
        <f ca="1">+IF(AND(ISNUMBER(OFFSET('Hygiene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0" t="e">
        <f ca="1">+IF(AND(ISNUMBER(OFFSET('Hygiene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0" t="e">
        <f ca="1">+IF(AND(ISNUMBER(OFFSET('Hygiene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0" t="e">
        <f ca="1">+IF(AND(ISNUMBER(OFFSET('Hygiene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0" t="e">
        <f ca="1">+IF(AND(ISNUMBER(OFFSET('Hygiene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0" t="e">
        <f ca="1">+IF(AND(ISNUMBER(OFFSET('Hygiene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0" t="e">
        <f ca="1">+IF(AND(ISNUMBER(OFFSET('Hygiene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0" t="e">
        <f ca="1">+IF(AND(ISNUMBER(OFFSET('Hygiene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0" t="e">
        <f ca="1">+IF(AND(ISNUMBER(OFFSET('Hygiene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0" t="e">
        <f ca="1">+IF(AND(ISNUMBER(OFFSET('Hygiene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0" t="e">
        <f ca="1">+IF(AND(ISNUMBER(OFFSET('Hygiene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0" t="e">
        <f ca="1">+IF(AND(ISNUMBER(OFFSET('Hygiene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0" t="e">
        <f ca="1">+IF(AND(ISNUMBER(OFFSET('Hygiene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0" t="e">
        <f ca="1">+IF(AND(ISNUMBER(OFFSET('Hygiene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1">+IF(OFFSET('Water Data'!$C$28,0,10*ROW('Water Data'!C115))="","",OFFSET('Water Data'!$C$28,0,10*ROW('Water Data'!C115)))</f>
        <v/>
      </c>
      <c r="BT121" s="34" t="str">
        <f ca="1">+IF(OFFSET('Water Data'!$C$29,0,10*ROW('Water Data'!C115))="","",OFFSET('Water Data'!$C$29,0,10*ROW('Water Data'!C115)))</f>
        <v/>
      </c>
      <c r="BU121" s="34" t="str">
        <f ca="1">+IF(OFFSET('Water Data'!$C$30,0,10*ROW('Water Data'!C115))="","",OFFSET('Water Data'!$C$30,0,10*ROW('Water Data'!C115)))</f>
        <v/>
      </c>
      <c r="BV121" s="34" t="str">
        <f ca="1">+IF(OFFSET('Water Data'!$D$28,0,10*ROW('Water Data'!D115))="","",OFFSET('Water Data'!$D$28,0,10*ROW('Water Data'!D115)))</f>
        <v/>
      </c>
      <c r="BW121" s="34" t="str">
        <f ca="1">+IF(OFFSET('Water Data'!$D$29,0,10*ROW('Water Data'!D115))="","",OFFSET('Water Data'!$D$29,0,10*ROW('Water Data'!D115)))</f>
        <v/>
      </c>
      <c r="BX121" s="34" t="str">
        <f ca="1">+IF(OFFSET('Water Data'!$D$30,0,10*ROW('Water Data'!D115))="","",OFFSET('Water Data'!$D$30,0,10*ROW('Water Data'!D115)))</f>
        <v/>
      </c>
      <c r="BY121" s="34" t="str">
        <f ca="1">+IF(OFFSET('Water Data'!$E$28,0,10*ROW('Water Data'!E115))="","",OFFSET('Water Data'!$E$28,0,10*ROW('Water Data'!E115)))</f>
        <v/>
      </c>
      <c r="BZ121" s="34" t="str">
        <f ca="1">+IF(OFFSET('Water Data'!$E$29,0,10*ROW('Water Data'!E115))="","",OFFSET('Water Data'!$E$29,0,10*ROW('Water Data'!E115)))</f>
        <v/>
      </c>
      <c r="CA121" s="34" t="str">
        <f ca="1">+IF(OFFSET('Water Data'!$E$30,0,10*ROW('Water Data'!E115))="","",OFFSET('Water Data'!$E$30,0,10*ROW('Water Data'!E115)))</f>
        <v/>
      </c>
      <c r="CB121" s="34" t="str">
        <f ca="1">+IF(OFFSET('Water Data'!$F$28,0,10*ROW('Water Data'!F115))="","",OFFSET('Water Data'!$F$28,0,10*ROW('Water Data'!F115)))</f>
        <v/>
      </c>
      <c r="CC121" s="34" t="str">
        <f ca="1">+IF(OFFSET('Water Data'!$F$29,0,10*ROW('Water Data'!F115))="","",OFFSET('Water Data'!$F$29,0,10*ROW('Water Data'!F115)))</f>
        <v/>
      </c>
      <c r="CD121" s="34" t="str">
        <f ca="1">+IF(OFFSET('Water Data'!$F$30,0,10*ROW('Water Data'!F115))="","",OFFSET('Water Data'!$F$30,0,10*ROW('Water Data'!F115)))</f>
        <v/>
      </c>
      <c r="CE121" s="34" t="str">
        <f ca="1">+IF(OFFSET('Water Data'!$G$28,0,10*ROW('Water Data'!G115))="","",OFFSET('Water Data'!$G$28,0,10*ROW('Water Data'!G115)))</f>
        <v/>
      </c>
      <c r="CF121" s="34" t="str">
        <f ca="1">+IF(OFFSET('Water Data'!$G$29,0,10*ROW('Water Data'!G115))="","",OFFSET('Water Data'!$G$29,0,10*ROW('Water Data'!G115)))</f>
        <v/>
      </c>
      <c r="CG121" s="34" t="str">
        <f ca="1">+IF(OFFSET('Water Data'!$G$30,0,10*ROW('Water Data'!G115))="","",OFFSET('Water Data'!$G$30,0,10*ROW('Water Data'!G115)))</f>
        <v/>
      </c>
      <c r="CH121" s="34" t="str">
        <f ca="1">+IF(OFFSET('Water Data'!$H$28,0,10*ROW('Water Data'!H115))="","",OFFSET('Water Data'!$H$28,0,10*ROW('Water Data'!H115)))</f>
        <v/>
      </c>
      <c r="CI121" s="34" t="str">
        <f ca="1">+IF(OFFSET('Water Data'!$H$29,0,10*ROW('Water Data'!H115))="","",OFFSET('Water Data'!$H$29,0,10*ROW('Water Data'!H115)))</f>
        <v/>
      </c>
      <c r="CJ121" s="34" t="str">
        <f ca="1">+IF(OFFSET('Water Data'!$H$30,0,10*ROW('Water Data'!H115))="","",OFFSET('Water Data'!$H$30,0,10*ROW('Water Data'!H115)))</f>
        <v/>
      </c>
      <c r="CK121" s="34" t="str">
        <f ca="1">+IF(OFFSET('Sanitation Data'!$C$29,0,10*ROW('Sanitation Data'!C115))="","",OFFSET('Sanitation Data'!$C$29,0,10*ROW('Sanitation Data'!C115)))</f>
        <v/>
      </c>
      <c r="CL121" s="34" t="str">
        <f ca="1">+IF(OFFSET('Sanitation Data'!$C$30,0,10*ROW('Sanitation Data'!C115))="","",OFFSET('Sanitation Data'!$C$30,0,10*ROW('Sanitation Data'!C115)))</f>
        <v/>
      </c>
      <c r="CM121" s="34" t="str">
        <f ca="1">+IF(OFFSET('Sanitation Data'!$C$31,0,10*ROW('Sanitation Data'!C115))="","",OFFSET('Sanitation Data'!$C$31,0,10*ROW('Sanitation Data'!C115)))</f>
        <v/>
      </c>
      <c r="CN121" s="34" t="str">
        <f ca="1">+IF(OFFSET('Sanitation Data'!$C$32,0,10*ROW('Sanitation Data'!C115))="","",OFFSET('Sanitation Data'!$C$32,0,10*ROW('Sanitation Data'!C115)))</f>
        <v/>
      </c>
      <c r="CO121" s="34" t="str">
        <f ca="1">+IF(OFFSET('Sanitation Data'!$C$33,0,10*ROW('Sanitation Data'!C115))="","",OFFSET('Sanitation Data'!$C$33,0,10*ROW('Sanitation Data'!C115)))</f>
        <v/>
      </c>
      <c r="CP121" s="34" t="str">
        <f ca="1">+IF(OFFSET('Sanitation Data'!$D$29,0,10*ROW('Sanitation Data'!D115))="","",OFFSET('Sanitation Data'!$D$29,0,10*ROW('Sanitation Data'!D115)))</f>
        <v/>
      </c>
      <c r="CQ121" s="34" t="str">
        <f ca="1">+IF(OFFSET('Sanitation Data'!$D$30,0,10*ROW('Sanitation Data'!D115))="","",OFFSET('Sanitation Data'!$D$30,0,10*ROW('Sanitation Data'!D115)))</f>
        <v/>
      </c>
      <c r="CR121" s="34" t="str">
        <f ca="1">+IF(OFFSET('Sanitation Data'!$D$31,0,10*ROW('Sanitation Data'!D115))="","",OFFSET('Sanitation Data'!$D$31,0,10*ROW('Sanitation Data'!D115)))</f>
        <v/>
      </c>
      <c r="CS121" s="34" t="str">
        <f ca="1">+IF(OFFSET('Sanitation Data'!$D$32,0,10*ROW('Sanitation Data'!D115))="","",OFFSET('Sanitation Data'!$D$32,0,10*ROW('Sanitation Data'!D115)))</f>
        <v/>
      </c>
      <c r="CT121" s="34" t="str">
        <f ca="1">+IF(OFFSET('Sanitation Data'!$D$33,0,10*ROW('Sanitation Data'!D115))="","",OFFSET('Sanitation Data'!$D$33,0,10*ROW('Sanitation Data'!D115)))</f>
        <v/>
      </c>
      <c r="CU121" s="34" t="str">
        <f ca="1">+IF(OFFSET('Sanitation Data'!$E$29,0,10*ROW('Sanitation Data'!E115))="","",OFFSET('Sanitation Data'!$E$29,0,10*ROW('Sanitation Data'!E115)))</f>
        <v/>
      </c>
      <c r="CV121" s="34" t="str">
        <f ca="1">+IF(OFFSET('Sanitation Data'!$E$30,0,10*ROW('Sanitation Data'!E115))="","",OFFSET('Sanitation Data'!$E$30,0,10*ROW('Sanitation Data'!E115)))</f>
        <v/>
      </c>
      <c r="CW121" s="34" t="str">
        <f ca="1">+IF(OFFSET('Sanitation Data'!$E$31,0,10*ROW('Sanitation Data'!E115))="","",OFFSET('Sanitation Data'!$E$31,0,10*ROW('Sanitation Data'!E115)))</f>
        <v/>
      </c>
      <c r="CX121" s="34" t="str">
        <f ca="1">+IF(OFFSET('Sanitation Data'!$E$32,0,10*ROW('Sanitation Data'!E115))="","",OFFSET('Sanitation Data'!$E$32,0,10*ROW('Sanitation Data'!E115)))</f>
        <v/>
      </c>
      <c r="CY121" s="34" t="str">
        <f ca="1">+IF(OFFSET('Sanitation Data'!$E$33,0,10*ROW('Sanitation Data'!E115))="","",OFFSET('Sanitation Data'!$E$33,0,10*ROW('Sanitation Data'!E115)))</f>
        <v/>
      </c>
      <c r="CZ121" s="34" t="str">
        <f ca="1">+IF(OFFSET('Sanitation Data'!$F$29,0,10*ROW('Sanitation Data'!F115))="","",OFFSET('Sanitation Data'!$F$29,0,10*ROW('Sanitation Data'!F115)))</f>
        <v/>
      </c>
      <c r="DA121" s="34" t="str">
        <f ca="1">+IF(OFFSET('Sanitation Data'!$F$30,0,10*ROW('Sanitation Data'!F115))="","",OFFSET('Sanitation Data'!$F$30,0,10*ROW('Sanitation Data'!F115)))</f>
        <v/>
      </c>
      <c r="DB121" s="34" t="str">
        <f ca="1">+IF(OFFSET('Sanitation Data'!$F$31,0,10*ROW('Sanitation Data'!F115))="","",OFFSET('Sanitation Data'!$F$31,0,10*ROW('Sanitation Data'!F115)))</f>
        <v/>
      </c>
      <c r="DC121" s="34" t="str">
        <f ca="1">+IF(OFFSET('Sanitation Data'!$F$32,0,10*ROW('Sanitation Data'!F115))="","",OFFSET('Sanitation Data'!$F$32,0,10*ROW('Sanitation Data'!F115)))</f>
        <v/>
      </c>
      <c r="DD121" s="34" t="str">
        <f ca="1">+IF(OFFSET('Sanitation Data'!$F$33,0,10*ROW('Sanitation Data'!F115))="","",OFFSET('Sanitation Data'!$F$33,0,10*ROW('Sanitation Data'!F115)))</f>
        <v/>
      </c>
      <c r="DE121" s="34" t="str">
        <f ca="1">+IF(OFFSET('Sanitation Data'!$G$29,0,10*ROW('Sanitation Data'!G115))="","",OFFSET('Sanitation Data'!$G$29,0,10*ROW('Sanitation Data'!G115)))</f>
        <v/>
      </c>
      <c r="DF121" s="34" t="str">
        <f ca="1">+IF(OFFSET('Sanitation Data'!$G$30,0,10*ROW('Sanitation Data'!G115))="","",OFFSET('Sanitation Data'!$G$30,0,10*ROW('Sanitation Data'!G115)))</f>
        <v/>
      </c>
      <c r="DG121" s="34" t="str">
        <f ca="1">+IF(OFFSET('Sanitation Data'!$G$31,0,10*ROW('Sanitation Data'!G115))="","",OFFSET('Sanitation Data'!$G$31,0,10*ROW('Sanitation Data'!G115)))</f>
        <v/>
      </c>
      <c r="DH121" s="34" t="str">
        <f ca="1">+IF(OFFSET('Sanitation Data'!$G$32,0,10*ROW('Sanitation Data'!G115))="","",OFFSET('Sanitation Data'!$G$32,0,10*ROW('Sanitation Data'!G115)))</f>
        <v/>
      </c>
      <c r="DI121" s="34" t="str">
        <f ca="1">+IF(OFFSET('Sanitation Data'!$G$33,0,10*ROW('Sanitation Data'!G115))="","",OFFSET('Sanitation Data'!$G$33,0,10*ROW('Sanitation Data'!G115)))</f>
        <v/>
      </c>
      <c r="DJ121" s="34" t="str">
        <f ca="1">+IF(OFFSET('Sanitation Data'!$H$29,0,10*ROW('Sanitation Data'!H115))="","",OFFSET('Sanitation Data'!$H$29,0,10*ROW('Sanitation Data'!H115)))</f>
        <v/>
      </c>
      <c r="DK121" s="34" t="str">
        <f ca="1">+IF(OFFSET('Sanitation Data'!$H$30,0,10*ROW('Sanitation Data'!H115))="","",OFFSET('Sanitation Data'!$H$30,0,10*ROW('Sanitation Data'!H115)))</f>
        <v/>
      </c>
      <c r="DL121" s="34" t="str">
        <f ca="1">+IF(OFFSET('Sanitation Data'!$H$31,0,10*ROW('Sanitation Data'!H115))="","",OFFSET('Sanitation Data'!$H$31,0,10*ROW('Sanitation Data'!H115)))</f>
        <v/>
      </c>
      <c r="DM121" s="34" t="str">
        <f ca="1">+IF(OFFSET('Sanitation Data'!$H$32,0,10*ROW('Sanitation Data'!H115))="","",OFFSET('Sanitation Data'!$H$32,0,10*ROW('Sanitation Data'!H115)))</f>
        <v/>
      </c>
      <c r="DN121" s="34" t="str">
        <f ca="1">+IF(OFFSET('Sanitation Data'!$H$33,0,10*ROW('Sanitation Data'!H115))="","",OFFSET('Sanitation Data'!$H$33,0,10*ROW('Sanitation Data'!H115)))</f>
        <v/>
      </c>
      <c r="DO121" s="34" t="str">
        <f ca="1">+IF(OFFSET('Hygiene Data'!$C$12,0,10*ROW('Hygiene Data'!C115))="","",OFFSET('Hygiene Data'!$C$12,0,10*ROW('Hygiene Data'!C115)))</f>
        <v/>
      </c>
      <c r="DP121" s="34" t="str">
        <f ca="1">+IF(OFFSET('Hygiene Data'!$C$13,0,10*ROW('Hygiene Data'!C115))="","",OFFSET('Hygiene Data'!$C$13,0,10*ROW('Hygiene Data'!C115)))</f>
        <v/>
      </c>
      <c r="DQ121" s="34" t="str">
        <f ca="1">+IF(OFFSET('Hygiene Data'!$C$14,0,10*ROW('Hygiene Data'!C115))="","",OFFSET('Hygiene Data'!$C$14,0,10*ROW('Hygiene Data'!C115)))</f>
        <v/>
      </c>
      <c r="DR121" s="34" t="str">
        <f ca="1">+IF(OFFSET('Hygiene Data'!$D$12,0,10*ROW('Hygiene Data'!D115))="","",OFFSET('Hygiene Data'!$D$12,0,10*ROW('Hygiene Data'!D115)))</f>
        <v/>
      </c>
      <c r="DS121" s="34" t="str">
        <f ca="1">+IF(OFFSET('Hygiene Data'!$D$13,0,10*ROW('Hygiene Data'!D115))="","",OFFSET('Hygiene Data'!$D$13,0,10*ROW('Hygiene Data'!D115)))</f>
        <v/>
      </c>
      <c r="DT121" s="34" t="str">
        <f ca="1">+IF(OFFSET('Hygiene Data'!$D$14,0,10*ROW('Hygiene Data'!D115))="","",OFFSET('Hygiene Data'!$D$14,0,10*ROW('Hygiene Data'!D115)))</f>
        <v/>
      </c>
      <c r="DU121" s="34" t="str">
        <f ca="1">+IF(OFFSET('Hygiene Data'!$E$12,0,10*ROW('Hygiene Data'!E115))="","",OFFSET('Hygiene Data'!$E$12,0,10*ROW('Hygiene Data'!E115)))</f>
        <v/>
      </c>
      <c r="DV121" s="34" t="str">
        <f ca="1">+IF(OFFSET('Hygiene Data'!$E$13,0,10*ROW('Hygiene Data'!E115))="","",OFFSET('Hygiene Data'!$E$13,0,10*ROW('Hygiene Data'!E115)))</f>
        <v/>
      </c>
      <c r="DW121" s="34" t="str">
        <f ca="1">+IF(OFFSET('Hygiene Data'!$E$14,0,10*ROW('Hygiene Data'!E115))="","",OFFSET('Hygiene Data'!$E$14,0,10*ROW('Hygiene Data'!E115)))</f>
        <v/>
      </c>
      <c r="DX121" s="34" t="str">
        <f ca="1">+IF(OFFSET('Hygiene Data'!$F$12,0,10*ROW('Hygiene Data'!F115))="","",OFFSET('Hygiene Data'!$F$12,0,10*ROW('Hygiene Data'!F115)))</f>
        <v/>
      </c>
      <c r="DY121" s="34" t="str">
        <f ca="1">+IF(OFFSET('Hygiene Data'!$F$13,0,10*ROW('Hygiene Data'!F115))="","",OFFSET('Hygiene Data'!$F$13,0,10*ROW('Hygiene Data'!F115)))</f>
        <v/>
      </c>
      <c r="DZ121" s="34" t="str">
        <f ca="1">+IF(OFFSET('Hygiene Data'!$F$14,0,10*ROW('Hygiene Data'!F115))="","",OFFSET('Hygiene Data'!$F$14,0,10*ROW('Hygiene Data'!F115)))</f>
        <v/>
      </c>
      <c r="EA121" s="34" t="str">
        <f ca="1">+IF(OFFSET('Hygiene Data'!$G$12,0,10*ROW('Hygiene Data'!G115))="","",OFFSET('Hygiene Data'!$G$12,0,10*ROW('Hygiene Data'!G115)))</f>
        <v/>
      </c>
      <c r="EB121" s="34" t="str">
        <f ca="1">+IF(OFFSET('Hygiene Data'!$G$13,0,10*ROW('Hygiene Data'!G115))="","",OFFSET('Hygiene Data'!$G$13,0,10*ROW('Hygiene Data'!G115)))</f>
        <v/>
      </c>
      <c r="EC121" s="34" t="str">
        <f ca="1">+IF(OFFSET('Hygiene Data'!$G$14,0,10*ROW('Hygiene Data'!G115))="","",OFFSET('Hygiene Data'!$G$14,0,10*ROW('Hygiene Data'!G115)))</f>
        <v/>
      </c>
      <c r="ED121" s="34" t="str">
        <f ca="1">+IF(OFFSET('Hygiene Data'!$H$12,0,10*ROW('Hygiene Data'!H115))="","",OFFSET('Hygiene Data'!$H$12,0,10*ROW('Hygiene Data'!H115)))</f>
        <v/>
      </c>
      <c r="EE121" s="34" t="str">
        <f ca="1">+IF(OFFSET('Hygiene Data'!$H$13,0,10*ROW('Hygiene Data'!H115))="","",OFFSET('Hygiene Data'!$H$13,0,10*ROW('Hygiene Data'!H115)))</f>
        <v/>
      </c>
      <c r="EF121" s="34" t="str">
        <f ca="1">+IF(OFFSET('Hygiene Data'!$H$14,0,10*ROW('Hygiene Data'!H115))="","",OFFSET('Hygiene Data'!$H$14,0,10*ROW('Hygiene Data'!H115)))</f>
        <v/>
      </c>
    </row>
    <row r="122" spans="1:136" x14ac:dyDescent="0.25">
      <c r="A122" s="57" t="str">
        <f ca="1">+IF(OFFSET('Water Data'!$B$1,0,10*ROW('Water Data'!B119))="","",OFFSET('Water Data'!$B$1,0,10*ROW('Water Data'!B119)))</f>
        <v/>
      </c>
      <c r="B122" s="57" t="str">
        <f ca="1">+IF(OFFSET('Water Data'!$A$3,0,10*ROW('Water Data'!A119))="","",OFFSET('Water Data'!$A$3,0,10*ROW('Water Data'!A119)))</f>
        <v/>
      </c>
      <c r="C122" s="57" t="str">
        <f ca="1">+IF(OFFSET('Water Data'!$C$3,0,10*ROW('Water Data'!C119))="","",OFFSET('Water Data'!$C$3,0,10*ROW('Water Data'!C119)))</f>
        <v/>
      </c>
      <c r="D122" s="248" t="e">
        <f ca="1">+IF(AND(ISNUMBER(OFFSET('Water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8" t="e">
        <f ca="1">+IF(AND(ISNUMBER(OFFSET('Water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8" t="e">
        <f ca="1">+IF(AND(ISNUMBER(OFFSET('Water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8" t="e">
        <f ca="1">+IF(AND(ISNUMBER(OFFSET('Water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8" t="e">
        <f ca="1">+IF(AND(ISNUMBER(OFFSET('Water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8" t="e">
        <f ca="1">+IF(AND(ISNUMBER(OFFSET('Water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8" t="e">
        <f ca="1">+IF(AND(ISNUMBER(OFFSET('Water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8" t="e">
        <f ca="1">+IF(AND(ISNUMBER(OFFSET('Water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8" t="e">
        <f ca="1">+IF(AND(ISNUMBER(OFFSET('Water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8" t="e">
        <f ca="1">+IF(AND(ISNUMBER(OFFSET('Water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8" t="e">
        <f ca="1">+IF(AND(ISNUMBER(OFFSET('Water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8" t="e">
        <f ca="1">+IF(AND(ISNUMBER(OFFSET('Water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8" t="e">
        <f ca="1">+IF(AND(ISNUMBER(OFFSET('Water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8" t="e">
        <f ca="1">+IF(AND(ISNUMBER(OFFSET('Water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8" t="e">
        <f ca="1">+IF(AND(ISNUMBER(OFFSET('Water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8" t="e">
        <f ca="1">+IF(AND(ISNUMBER(OFFSET('Water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8" t="e">
        <f ca="1">+IF(AND(ISNUMBER(OFFSET('Water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8" t="e">
        <f ca="1">+IF(AND(ISNUMBER(OFFSET('Water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9" t="e">
        <f ca="1">+IF(AND(ISNUMBER(OFFSET('Sanitation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9" t="e">
        <f ca="1">+IF(AND(ISNUMBER(OFFSET('Sanitation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9" t="e">
        <f ca="1">+IF(AND(ISNUMBER(OFFSET('Sanitation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9" t="e">
        <f ca="1">+IF(AND(ISNUMBER(OFFSET('Sanitation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9" t="e">
        <f ca="1">+IF(AND(ISNUMBER(OFFSET('Sanitation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9" t="e">
        <f ca="1">+IF(AND(ISNUMBER(OFFSET('Sanitation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9" t="e">
        <f ca="1">+IF(AND(ISNUMBER(OFFSET('Sanitation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9" t="e">
        <f ca="1">+IF(AND(ISNUMBER(OFFSET('Sanitation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9" t="e">
        <f ca="1">+IF(AND(ISNUMBER(OFFSET('Sanitation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9" t="e">
        <f ca="1">+IF(AND(ISNUMBER(OFFSET('Sanitation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9" t="e">
        <f ca="1">+IF(AND(ISNUMBER(OFFSET('Sanitation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9" t="e">
        <f ca="1">+IF(AND(ISNUMBER(OFFSET('Sanitation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9" t="e">
        <f ca="1">+IF(AND(ISNUMBER(OFFSET('Sanitation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9" t="e">
        <f ca="1">+IF(AND(ISNUMBER(OFFSET('Sanitation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9" t="e">
        <f ca="1">+IF(AND(ISNUMBER(OFFSET('Sanitation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9" t="e">
        <f ca="1">+IF(AND(ISNUMBER(OFFSET('Sanitation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9" t="e">
        <f ca="1">+IF(AND(ISNUMBER(OFFSET('Sanitation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9" t="e">
        <f ca="1">+IF(AND(ISNUMBER(OFFSET('Sanitation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9" t="e">
        <f ca="1">+IF(AND(ISNUMBER(OFFSET('Sanitation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9" t="e">
        <f ca="1">+IF(AND(ISNUMBER(OFFSET('Sanitation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9" t="e">
        <f ca="1">+IF(AND(ISNUMBER(OFFSET('Sanitation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9" t="e">
        <f ca="1">+IF(AND(ISNUMBER(OFFSET('Sanitation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9" t="e">
        <f ca="1">+IF(AND(ISNUMBER(OFFSET('Sanitation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9" t="e">
        <f ca="1">+IF(AND(ISNUMBER(OFFSET('Sanitation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9" t="e">
        <f ca="1">+IF(AND(ISNUMBER(OFFSET('Sanitation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9" t="e">
        <f ca="1">+IF(AND(ISNUMBER(OFFSET('Sanitation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9" t="e">
        <f ca="1">+IF(AND(ISNUMBER(OFFSET('Sanitation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9" t="e">
        <f ca="1">+IF(AND(ISNUMBER(OFFSET('Sanitation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9" t="e">
        <f ca="1">+IF(AND(ISNUMBER(OFFSET('Sanitation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9" t="e">
        <f ca="1">+IF(AND(ISNUMBER(OFFSET('Sanitation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0" t="e">
        <f ca="1">+IF(AND(ISNUMBER(OFFSET('Hygiene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0" t="e">
        <f ca="1">+IF(AND(ISNUMBER(OFFSET('Hygiene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0" t="e">
        <f ca="1">+IF(AND(ISNUMBER(OFFSET('Hygiene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0" t="e">
        <f ca="1">+IF(AND(ISNUMBER(OFFSET('Hygiene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0" t="e">
        <f ca="1">+IF(AND(ISNUMBER(OFFSET('Hygiene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0" t="e">
        <f ca="1">+IF(AND(ISNUMBER(OFFSET('Hygiene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0" t="e">
        <f ca="1">+IF(AND(ISNUMBER(OFFSET('Hygiene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0" t="e">
        <f ca="1">+IF(AND(ISNUMBER(OFFSET('Hygiene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0" t="e">
        <f ca="1">+IF(AND(ISNUMBER(OFFSET('Hygiene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0" t="e">
        <f ca="1">+IF(AND(ISNUMBER(OFFSET('Hygiene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0" t="e">
        <f ca="1">+IF(AND(ISNUMBER(OFFSET('Hygiene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0" t="e">
        <f ca="1">+IF(AND(ISNUMBER(OFFSET('Hygiene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0" t="e">
        <f ca="1">+IF(AND(ISNUMBER(OFFSET('Hygiene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0" t="e">
        <f ca="1">+IF(AND(ISNUMBER(OFFSET('Hygiene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0" t="e">
        <f ca="1">+IF(AND(ISNUMBER(OFFSET('Hygiene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0" t="e">
        <f ca="1">+IF(AND(ISNUMBER(OFFSET('Hygiene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0" t="e">
        <f ca="1">+IF(AND(ISNUMBER(OFFSET('Hygiene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0" t="e">
        <f ca="1">+IF(AND(ISNUMBER(OFFSET('Hygiene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1">+IF(OFFSET('Water Data'!$C$28,0,10*ROW('Water Data'!C116))="","",OFFSET('Water Data'!$C$28,0,10*ROW('Water Data'!C116)))</f>
        <v/>
      </c>
      <c r="BT122" s="34" t="str">
        <f ca="1">+IF(OFFSET('Water Data'!$C$29,0,10*ROW('Water Data'!C116))="","",OFFSET('Water Data'!$C$29,0,10*ROW('Water Data'!C116)))</f>
        <v/>
      </c>
      <c r="BU122" s="34" t="str">
        <f ca="1">+IF(OFFSET('Water Data'!$C$30,0,10*ROW('Water Data'!C116))="","",OFFSET('Water Data'!$C$30,0,10*ROW('Water Data'!C116)))</f>
        <v/>
      </c>
      <c r="BV122" s="34" t="str">
        <f ca="1">+IF(OFFSET('Water Data'!$D$28,0,10*ROW('Water Data'!D116))="","",OFFSET('Water Data'!$D$28,0,10*ROW('Water Data'!D116)))</f>
        <v/>
      </c>
      <c r="BW122" s="34" t="str">
        <f ca="1">+IF(OFFSET('Water Data'!$D$29,0,10*ROW('Water Data'!D116))="","",OFFSET('Water Data'!$D$29,0,10*ROW('Water Data'!D116)))</f>
        <v/>
      </c>
      <c r="BX122" s="34" t="str">
        <f ca="1">+IF(OFFSET('Water Data'!$D$30,0,10*ROW('Water Data'!D116))="","",OFFSET('Water Data'!$D$30,0,10*ROW('Water Data'!D116)))</f>
        <v/>
      </c>
      <c r="BY122" s="34" t="str">
        <f ca="1">+IF(OFFSET('Water Data'!$E$28,0,10*ROW('Water Data'!E116))="","",OFFSET('Water Data'!$E$28,0,10*ROW('Water Data'!E116)))</f>
        <v/>
      </c>
      <c r="BZ122" s="34" t="str">
        <f ca="1">+IF(OFFSET('Water Data'!$E$29,0,10*ROW('Water Data'!E116))="","",OFFSET('Water Data'!$E$29,0,10*ROW('Water Data'!E116)))</f>
        <v/>
      </c>
      <c r="CA122" s="34" t="str">
        <f ca="1">+IF(OFFSET('Water Data'!$E$30,0,10*ROW('Water Data'!E116))="","",OFFSET('Water Data'!$E$30,0,10*ROW('Water Data'!E116)))</f>
        <v/>
      </c>
      <c r="CB122" s="34" t="str">
        <f ca="1">+IF(OFFSET('Water Data'!$F$28,0,10*ROW('Water Data'!F116))="","",OFFSET('Water Data'!$F$28,0,10*ROW('Water Data'!F116)))</f>
        <v/>
      </c>
      <c r="CC122" s="34" t="str">
        <f ca="1">+IF(OFFSET('Water Data'!$F$29,0,10*ROW('Water Data'!F116))="","",OFFSET('Water Data'!$F$29,0,10*ROW('Water Data'!F116)))</f>
        <v/>
      </c>
      <c r="CD122" s="34" t="str">
        <f ca="1">+IF(OFFSET('Water Data'!$F$30,0,10*ROW('Water Data'!F116))="","",OFFSET('Water Data'!$F$30,0,10*ROW('Water Data'!F116)))</f>
        <v/>
      </c>
      <c r="CE122" s="34" t="str">
        <f ca="1">+IF(OFFSET('Water Data'!$G$28,0,10*ROW('Water Data'!G116))="","",OFFSET('Water Data'!$G$28,0,10*ROW('Water Data'!G116)))</f>
        <v/>
      </c>
      <c r="CF122" s="34" t="str">
        <f ca="1">+IF(OFFSET('Water Data'!$G$29,0,10*ROW('Water Data'!G116))="","",OFFSET('Water Data'!$G$29,0,10*ROW('Water Data'!G116)))</f>
        <v/>
      </c>
      <c r="CG122" s="34" t="str">
        <f ca="1">+IF(OFFSET('Water Data'!$G$30,0,10*ROW('Water Data'!G116))="","",OFFSET('Water Data'!$G$30,0,10*ROW('Water Data'!G116)))</f>
        <v/>
      </c>
      <c r="CH122" s="34" t="str">
        <f ca="1">+IF(OFFSET('Water Data'!$H$28,0,10*ROW('Water Data'!H116))="","",OFFSET('Water Data'!$H$28,0,10*ROW('Water Data'!H116)))</f>
        <v/>
      </c>
      <c r="CI122" s="34" t="str">
        <f ca="1">+IF(OFFSET('Water Data'!$H$29,0,10*ROW('Water Data'!H116))="","",OFFSET('Water Data'!$H$29,0,10*ROW('Water Data'!H116)))</f>
        <v/>
      </c>
      <c r="CJ122" s="34" t="str">
        <f ca="1">+IF(OFFSET('Water Data'!$H$30,0,10*ROW('Water Data'!H116))="","",OFFSET('Water Data'!$H$30,0,10*ROW('Water Data'!H116)))</f>
        <v/>
      </c>
      <c r="CK122" s="34" t="str">
        <f ca="1">+IF(OFFSET('Sanitation Data'!$C$29,0,10*ROW('Sanitation Data'!C116))="","",OFFSET('Sanitation Data'!$C$29,0,10*ROW('Sanitation Data'!C116)))</f>
        <v/>
      </c>
      <c r="CL122" s="34" t="str">
        <f ca="1">+IF(OFFSET('Sanitation Data'!$C$30,0,10*ROW('Sanitation Data'!C116))="","",OFFSET('Sanitation Data'!$C$30,0,10*ROW('Sanitation Data'!C116)))</f>
        <v/>
      </c>
      <c r="CM122" s="34" t="str">
        <f ca="1">+IF(OFFSET('Sanitation Data'!$C$31,0,10*ROW('Sanitation Data'!C116))="","",OFFSET('Sanitation Data'!$C$31,0,10*ROW('Sanitation Data'!C116)))</f>
        <v/>
      </c>
      <c r="CN122" s="34" t="str">
        <f ca="1">+IF(OFFSET('Sanitation Data'!$C$32,0,10*ROW('Sanitation Data'!C116))="","",OFFSET('Sanitation Data'!$C$32,0,10*ROW('Sanitation Data'!C116)))</f>
        <v/>
      </c>
      <c r="CO122" s="34" t="str">
        <f ca="1">+IF(OFFSET('Sanitation Data'!$C$33,0,10*ROW('Sanitation Data'!C116))="","",OFFSET('Sanitation Data'!$C$33,0,10*ROW('Sanitation Data'!C116)))</f>
        <v/>
      </c>
      <c r="CP122" s="34" t="str">
        <f ca="1">+IF(OFFSET('Sanitation Data'!$D$29,0,10*ROW('Sanitation Data'!D116))="","",OFFSET('Sanitation Data'!$D$29,0,10*ROW('Sanitation Data'!D116)))</f>
        <v/>
      </c>
      <c r="CQ122" s="34" t="str">
        <f ca="1">+IF(OFFSET('Sanitation Data'!$D$30,0,10*ROW('Sanitation Data'!D116))="","",OFFSET('Sanitation Data'!$D$30,0,10*ROW('Sanitation Data'!D116)))</f>
        <v/>
      </c>
      <c r="CR122" s="34" t="str">
        <f ca="1">+IF(OFFSET('Sanitation Data'!$D$31,0,10*ROW('Sanitation Data'!D116))="","",OFFSET('Sanitation Data'!$D$31,0,10*ROW('Sanitation Data'!D116)))</f>
        <v/>
      </c>
      <c r="CS122" s="34" t="str">
        <f ca="1">+IF(OFFSET('Sanitation Data'!$D$32,0,10*ROW('Sanitation Data'!D116))="","",OFFSET('Sanitation Data'!$D$32,0,10*ROW('Sanitation Data'!D116)))</f>
        <v/>
      </c>
      <c r="CT122" s="34" t="str">
        <f ca="1">+IF(OFFSET('Sanitation Data'!$D$33,0,10*ROW('Sanitation Data'!D116))="","",OFFSET('Sanitation Data'!$D$33,0,10*ROW('Sanitation Data'!D116)))</f>
        <v/>
      </c>
      <c r="CU122" s="34" t="str">
        <f ca="1">+IF(OFFSET('Sanitation Data'!$E$29,0,10*ROW('Sanitation Data'!E116))="","",OFFSET('Sanitation Data'!$E$29,0,10*ROW('Sanitation Data'!E116)))</f>
        <v/>
      </c>
      <c r="CV122" s="34" t="str">
        <f ca="1">+IF(OFFSET('Sanitation Data'!$E$30,0,10*ROW('Sanitation Data'!E116))="","",OFFSET('Sanitation Data'!$E$30,0,10*ROW('Sanitation Data'!E116)))</f>
        <v/>
      </c>
      <c r="CW122" s="34" t="str">
        <f ca="1">+IF(OFFSET('Sanitation Data'!$E$31,0,10*ROW('Sanitation Data'!E116))="","",OFFSET('Sanitation Data'!$E$31,0,10*ROW('Sanitation Data'!E116)))</f>
        <v/>
      </c>
      <c r="CX122" s="34" t="str">
        <f ca="1">+IF(OFFSET('Sanitation Data'!$E$32,0,10*ROW('Sanitation Data'!E116))="","",OFFSET('Sanitation Data'!$E$32,0,10*ROW('Sanitation Data'!E116)))</f>
        <v/>
      </c>
      <c r="CY122" s="34" t="str">
        <f ca="1">+IF(OFFSET('Sanitation Data'!$E$33,0,10*ROW('Sanitation Data'!E116))="","",OFFSET('Sanitation Data'!$E$33,0,10*ROW('Sanitation Data'!E116)))</f>
        <v/>
      </c>
      <c r="CZ122" s="34" t="str">
        <f ca="1">+IF(OFFSET('Sanitation Data'!$F$29,0,10*ROW('Sanitation Data'!F116))="","",OFFSET('Sanitation Data'!$F$29,0,10*ROW('Sanitation Data'!F116)))</f>
        <v/>
      </c>
      <c r="DA122" s="34" t="str">
        <f ca="1">+IF(OFFSET('Sanitation Data'!$F$30,0,10*ROW('Sanitation Data'!F116))="","",OFFSET('Sanitation Data'!$F$30,0,10*ROW('Sanitation Data'!F116)))</f>
        <v/>
      </c>
      <c r="DB122" s="34" t="str">
        <f ca="1">+IF(OFFSET('Sanitation Data'!$F$31,0,10*ROW('Sanitation Data'!F116))="","",OFFSET('Sanitation Data'!$F$31,0,10*ROW('Sanitation Data'!F116)))</f>
        <v/>
      </c>
      <c r="DC122" s="34" t="str">
        <f ca="1">+IF(OFFSET('Sanitation Data'!$F$32,0,10*ROW('Sanitation Data'!F116))="","",OFFSET('Sanitation Data'!$F$32,0,10*ROW('Sanitation Data'!F116)))</f>
        <v/>
      </c>
      <c r="DD122" s="34" t="str">
        <f ca="1">+IF(OFFSET('Sanitation Data'!$F$33,0,10*ROW('Sanitation Data'!F116))="","",OFFSET('Sanitation Data'!$F$33,0,10*ROW('Sanitation Data'!F116)))</f>
        <v/>
      </c>
      <c r="DE122" s="34" t="str">
        <f ca="1">+IF(OFFSET('Sanitation Data'!$G$29,0,10*ROW('Sanitation Data'!G116))="","",OFFSET('Sanitation Data'!$G$29,0,10*ROW('Sanitation Data'!G116)))</f>
        <v/>
      </c>
      <c r="DF122" s="34" t="str">
        <f ca="1">+IF(OFFSET('Sanitation Data'!$G$30,0,10*ROW('Sanitation Data'!G116))="","",OFFSET('Sanitation Data'!$G$30,0,10*ROW('Sanitation Data'!G116)))</f>
        <v/>
      </c>
      <c r="DG122" s="34" t="str">
        <f ca="1">+IF(OFFSET('Sanitation Data'!$G$31,0,10*ROW('Sanitation Data'!G116))="","",OFFSET('Sanitation Data'!$G$31,0,10*ROW('Sanitation Data'!G116)))</f>
        <v/>
      </c>
      <c r="DH122" s="34" t="str">
        <f ca="1">+IF(OFFSET('Sanitation Data'!$G$32,0,10*ROW('Sanitation Data'!G116))="","",OFFSET('Sanitation Data'!$G$32,0,10*ROW('Sanitation Data'!G116)))</f>
        <v/>
      </c>
      <c r="DI122" s="34" t="str">
        <f ca="1">+IF(OFFSET('Sanitation Data'!$G$33,0,10*ROW('Sanitation Data'!G116))="","",OFFSET('Sanitation Data'!$G$33,0,10*ROW('Sanitation Data'!G116)))</f>
        <v/>
      </c>
      <c r="DJ122" s="34" t="str">
        <f ca="1">+IF(OFFSET('Sanitation Data'!$H$29,0,10*ROW('Sanitation Data'!H116))="","",OFFSET('Sanitation Data'!$H$29,0,10*ROW('Sanitation Data'!H116)))</f>
        <v/>
      </c>
      <c r="DK122" s="34" t="str">
        <f ca="1">+IF(OFFSET('Sanitation Data'!$H$30,0,10*ROW('Sanitation Data'!H116))="","",OFFSET('Sanitation Data'!$H$30,0,10*ROW('Sanitation Data'!H116)))</f>
        <v/>
      </c>
      <c r="DL122" s="34" t="str">
        <f ca="1">+IF(OFFSET('Sanitation Data'!$H$31,0,10*ROW('Sanitation Data'!H116))="","",OFFSET('Sanitation Data'!$H$31,0,10*ROW('Sanitation Data'!H116)))</f>
        <v/>
      </c>
      <c r="DM122" s="34" t="str">
        <f ca="1">+IF(OFFSET('Sanitation Data'!$H$32,0,10*ROW('Sanitation Data'!H116))="","",OFFSET('Sanitation Data'!$H$32,0,10*ROW('Sanitation Data'!H116)))</f>
        <v/>
      </c>
      <c r="DN122" s="34" t="str">
        <f ca="1">+IF(OFFSET('Sanitation Data'!$H$33,0,10*ROW('Sanitation Data'!H116))="","",OFFSET('Sanitation Data'!$H$33,0,10*ROW('Sanitation Data'!H116)))</f>
        <v/>
      </c>
      <c r="DO122" s="34" t="str">
        <f ca="1">+IF(OFFSET('Hygiene Data'!$C$12,0,10*ROW('Hygiene Data'!C116))="","",OFFSET('Hygiene Data'!$C$12,0,10*ROW('Hygiene Data'!C116)))</f>
        <v/>
      </c>
      <c r="DP122" s="34" t="str">
        <f ca="1">+IF(OFFSET('Hygiene Data'!$C$13,0,10*ROW('Hygiene Data'!C116))="","",OFFSET('Hygiene Data'!$C$13,0,10*ROW('Hygiene Data'!C116)))</f>
        <v/>
      </c>
      <c r="DQ122" s="34" t="str">
        <f ca="1">+IF(OFFSET('Hygiene Data'!$C$14,0,10*ROW('Hygiene Data'!C116))="","",OFFSET('Hygiene Data'!$C$14,0,10*ROW('Hygiene Data'!C116)))</f>
        <v/>
      </c>
      <c r="DR122" s="34" t="str">
        <f ca="1">+IF(OFFSET('Hygiene Data'!$D$12,0,10*ROW('Hygiene Data'!D116))="","",OFFSET('Hygiene Data'!$D$12,0,10*ROW('Hygiene Data'!D116)))</f>
        <v/>
      </c>
      <c r="DS122" s="34" t="str">
        <f ca="1">+IF(OFFSET('Hygiene Data'!$D$13,0,10*ROW('Hygiene Data'!D116))="","",OFFSET('Hygiene Data'!$D$13,0,10*ROW('Hygiene Data'!D116)))</f>
        <v/>
      </c>
      <c r="DT122" s="34" t="str">
        <f ca="1">+IF(OFFSET('Hygiene Data'!$D$14,0,10*ROW('Hygiene Data'!D116))="","",OFFSET('Hygiene Data'!$D$14,0,10*ROW('Hygiene Data'!D116)))</f>
        <v/>
      </c>
      <c r="DU122" s="34" t="str">
        <f ca="1">+IF(OFFSET('Hygiene Data'!$E$12,0,10*ROW('Hygiene Data'!E116))="","",OFFSET('Hygiene Data'!$E$12,0,10*ROW('Hygiene Data'!E116)))</f>
        <v/>
      </c>
      <c r="DV122" s="34" t="str">
        <f ca="1">+IF(OFFSET('Hygiene Data'!$E$13,0,10*ROW('Hygiene Data'!E116))="","",OFFSET('Hygiene Data'!$E$13,0,10*ROW('Hygiene Data'!E116)))</f>
        <v/>
      </c>
      <c r="DW122" s="34" t="str">
        <f ca="1">+IF(OFFSET('Hygiene Data'!$E$14,0,10*ROW('Hygiene Data'!E116))="","",OFFSET('Hygiene Data'!$E$14,0,10*ROW('Hygiene Data'!E116)))</f>
        <v/>
      </c>
      <c r="DX122" s="34" t="str">
        <f ca="1">+IF(OFFSET('Hygiene Data'!$F$12,0,10*ROW('Hygiene Data'!F116))="","",OFFSET('Hygiene Data'!$F$12,0,10*ROW('Hygiene Data'!F116)))</f>
        <v/>
      </c>
      <c r="DY122" s="34" t="str">
        <f ca="1">+IF(OFFSET('Hygiene Data'!$F$13,0,10*ROW('Hygiene Data'!F116))="","",OFFSET('Hygiene Data'!$F$13,0,10*ROW('Hygiene Data'!F116)))</f>
        <v/>
      </c>
      <c r="DZ122" s="34" t="str">
        <f ca="1">+IF(OFFSET('Hygiene Data'!$F$14,0,10*ROW('Hygiene Data'!F116))="","",OFFSET('Hygiene Data'!$F$14,0,10*ROW('Hygiene Data'!F116)))</f>
        <v/>
      </c>
      <c r="EA122" s="34" t="str">
        <f ca="1">+IF(OFFSET('Hygiene Data'!$G$12,0,10*ROW('Hygiene Data'!G116))="","",OFFSET('Hygiene Data'!$G$12,0,10*ROW('Hygiene Data'!G116)))</f>
        <v/>
      </c>
      <c r="EB122" s="34" t="str">
        <f ca="1">+IF(OFFSET('Hygiene Data'!$G$13,0,10*ROW('Hygiene Data'!G116))="","",OFFSET('Hygiene Data'!$G$13,0,10*ROW('Hygiene Data'!G116)))</f>
        <v/>
      </c>
      <c r="EC122" s="34" t="str">
        <f ca="1">+IF(OFFSET('Hygiene Data'!$G$14,0,10*ROW('Hygiene Data'!G116))="","",OFFSET('Hygiene Data'!$G$14,0,10*ROW('Hygiene Data'!G116)))</f>
        <v/>
      </c>
      <c r="ED122" s="34" t="str">
        <f ca="1">+IF(OFFSET('Hygiene Data'!$H$12,0,10*ROW('Hygiene Data'!H116))="","",OFFSET('Hygiene Data'!$H$12,0,10*ROW('Hygiene Data'!H116)))</f>
        <v/>
      </c>
      <c r="EE122" s="34" t="str">
        <f ca="1">+IF(OFFSET('Hygiene Data'!$H$13,0,10*ROW('Hygiene Data'!H116))="","",OFFSET('Hygiene Data'!$H$13,0,10*ROW('Hygiene Data'!H116)))</f>
        <v/>
      </c>
      <c r="EF122" s="34" t="str">
        <f ca="1">+IF(OFFSET('Hygiene Data'!$H$14,0,10*ROW('Hygiene Data'!H116))="","",OFFSET('Hygiene Data'!$H$14,0,10*ROW('Hygiene Data'!H116)))</f>
        <v/>
      </c>
    </row>
    <row r="123" spans="1:136" x14ac:dyDescent="0.25">
      <c r="A123" s="57" t="str">
        <f ca="1">+IF(OFFSET('Water Data'!$B$1,0,10*ROW('Water Data'!B120))="","",OFFSET('Water Data'!$B$1,0,10*ROW('Water Data'!B120)))</f>
        <v/>
      </c>
      <c r="B123" s="57" t="str">
        <f ca="1">+IF(OFFSET('Water Data'!$A$3,0,10*ROW('Water Data'!A120))="","",OFFSET('Water Data'!$A$3,0,10*ROW('Water Data'!A120)))</f>
        <v/>
      </c>
      <c r="C123" s="57" t="str">
        <f ca="1">+IF(OFFSET('Water Data'!$C$3,0,10*ROW('Water Data'!C120))="","",OFFSET('Water Data'!$C$3,0,10*ROW('Water Data'!C120)))</f>
        <v/>
      </c>
      <c r="D123" s="248" t="e">
        <f ca="1">+IF(AND(ISNUMBER(OFFSET('Water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8" t="e">
        <f ca="1">+IF(AND(ISNUMBER(OFFSET('Water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8" t="e">
        <f ca="1">+IF(AND(ISNUMBER(OFFSET('Water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8" t="e">
        <f ca="1">+IF(AND(ISNUMBER(OFFSET('Water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8" t="e">
        <f ca="1">+IF(AND(ISNUMBER(OFFSET('Water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8" t="e">
        <f ca="1">+IF(AND(ISNUMBER(OFFSET('Water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8" t="e">
        <f ca="1">+IF(AND(ISNUMBER(OFFSET('Water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8" t="e">
        <f ca="1">+IF(AND(ISNUMBER(OFFSET('Water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8" t="e">
        <f ca="1">+IF(AND(ISNUMBER(OFFSET('Water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8" t="e">
        <f ca="1">+IF(AND(ISNUMBER(OFFSET('Water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8" t="e">
        <f ca="1">+IF(AND(ISNUMBER(OFFSET('Water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8" t="e">
        <f ca="1">+IF(AND(ISNUMBER(OFFSET('Water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8" t="e">
        <f ca="1">+IF(AND(ISNUMBER(OFFSET('Water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8" t="e">
        <f ca="1">+IF(AND(ISNUMBER(OFFSET('Water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8" t="e">
        <f ca="1">+IF(AND(ISNUMBER(OFFSET('Water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8" t="e">
        <f ca="1">+IF(AND(ISNUMBER(OFFSET('Water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8" t="e">
        <f ca="1">+IF(AND(ISNUMBER(OFFSET('Water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8" t="e">
        <f ca="1">+IF(AND(ISNUMBER(OFFSET('Water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9" t="e">
        <f ca="1">+IF(AND(ISNUMBER(OFFSET('Sanitation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9" t="e">
        <f ca="1">+IF(AND(ISNUMBER(OFFSET('Sanitation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9" t="e">
        <f ca="1">+IF(AND(ISNUMBER(OFFSET('Sanitation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9" t="e">
        <f ca="1">+IF(AND(ISNUMBER(OFFSET('Sanitation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9" t="e">
        <f ca="1">+IF(AND(ISNUMBER(OFFSET('Sanitation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9" t="e">
        <f ca="1">+IF(AND(ISNUMBER(OFFSET('Sanitation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9" t="e">
        <f ca="1">+IF(AND(ISNUMBER(OFFSET('Sanitation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9" t="e">
        <f ca="1">+IF(AND(ISNUMBER(OFFSET('Sanitation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9" t="e">
        <f ca="1">+IF(AND(ISNUMBER(OFFSET('Sanitation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9" t="e">
        <f ca="1">+IF(AND(ISNUMBER(OFFSET('Sanitation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9" t="e">
        <f ca="1">+IF(AND(ISNUMBER(OFFSET('Sanitation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9" t="e">
        <f ca="1">+IF(AND(ISNUMBER(OFFSET('Sanitation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9" t="e">
        <f ca="1">+IF(AND(ISNUMBER(OFFSET('Sanitation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9" t="e">
        <f ca="1">+IF(AND(ISNUMBER(OFFSET('Sanitation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9" t="e">
        <f ca="1">+IF(AND(ISNUMBER(OFFSET('Sanitation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9" t="e">
        <f ca="1">+IF(AND(ISNUMBER(OFFSET('Sanitation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9" t="e">
        <f ca="1">+IF(AND(ISNUMBER(OFFSET('Sanitation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9" t="e">
        <f ca="1">+IF(AND(ISNUMBER(OFFSET('Sanitation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9" t="e">
        <f ca="1">+IF(AND(ISNUMBER(OFFSET('Sanitation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9" t="e">
        <f ca="1">+IF(AND(ISNUMBER(OFFSET('Sanitation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9" t="e">
        <f ca="1">+IF(AND(ISNUMBER(OFFSET('Sanitation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9" t="e">
        <f ca="1">+IF(AND(ISNUMBER(OFFSET('Sanitation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9" t="e">
        <f ca="1">+IF(AND(ISNUMBER(OFFSET('Sanitation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9" t="e">
        <f ca="1">+IF(AND(ISNUMBER(OFFSET('Sanitation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9" t="e">
        <f ca="1">+IF(AND(ISNUMBER(OFFSET('Sanitation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9" t="e">
        <f ca="1">+IF(AND(ISNUMBER(OFFSET('Sanitation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9" t="e">
        <f ca="1">+IF(AND(ISNUMBER(OFFSET('Sanitation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9" t="e">
        <f ca="1">+IF(AND(ISNUMBER(OFFSET('Sanitation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9" t="e">
        <f ca="1">+IF(AND(ISNUMBER(OFFSET('Sanitation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9" t="e">
        <f ca="1">+IF(AND(ISNUMBER(OFFSET('Sanitation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0" t="e">
        <f ca="1">+IF(AND(ISNUMBER(OFFSET('Hygiene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0" t="e">
        <f ca="1">+IF(AND(ISNUMBER(OFFSET('Hygiene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0" t="e">
        <f ca="1">+IF(AND(ISNUMBER(OFFSET('Hygiene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0" t="e">
        <f ca="1">+IF(AND(ISNUMBER(OFFSET('Hygiene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0" t="e">
        <f ca="1">+IF(AND(ISNUMBER(OFFSET('Hygiene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0" t="e">
        <f ca="1">+IF(AND(ISNUMBER(OFFSET('Hygiene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0" t="e">
        <f ca="1">+IF(AND(ISNUMBER(OFFSET('Hygiene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0" t="e">
        <f ca="1">+IF(AND(ISNUMBER(OFFSET('Hygiene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0" t="e">
        <f ca="1">+IF(AND(ISNUMBER(OFFSET('Hygiene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0" t="e">
        <f ca="1">+IF(AND(ISNUMBER(OFFSET('Hygiene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0" t="e">
        <f ca="1">+IF(AND(ISNUMBER(OFFSET('Hygiene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0" t="e">
        <f ca="1">+IF(AND(ISNUMBER(OFFSET('Hygiene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0" t="e">
        <f ca="1">+IF(AND(ISNUMBER(OFFSET('Hygiene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0" t="e">
        <f ca="1">+IF(AND(ISNUMBER(OFFSET('Hygiene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0" t="e">
        <f ca="1">+IF(AND(ISNUMBER(OFFSET('Hygiene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0" t="e">
        <f ca="1">+IF(AND(ISNUMBER(OFFSET('Hygiene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0" t="e">
        <f ca="1">+IF(AND(ISNUMBER(OFFSET('Hygiene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0" t="e">
        <f ca="1">+IF(AND(ISNUMBER(OFFSET('Hygiene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1">+IF(OFFSET('Water Data'!$C$28,0,10*ROW('Water Data'!C117))="","",OFFSET('Water Data'!$C$28,0,10*ROW('Water Data'!C117)))</f>
        <v/>
      </c>
      <c r="BT123" s="34" t="str">
        <f ca="1">+IF(OFFSET('Water Data'!$C$29,0,10*ROW('Water Data'!C117))="","",OFFSET('Water Data'!$C$29,0,10*ROW('Water Data'!C117)))</f>
        <v/>
      </c>
      <c r="BU123" s="34" t="str">
        <f ca="1">+IF(OFFSET('Water Data'!$C$30,0,10*ROW('Water Data'!C117))="","",OFFSET('Water Data'!$C$30,0,10*ROW('Water Data'!C117)))</f>
        <v/>
      </c>
      <c r="BV123" s="34" t="str">
        <f ca="1">+IF(OFFSET('Water Data'!$D$28,0,10*ROW('Water Data'!D117))="","",OFFSET('Water Data'!$D$28,0,10*ROW('Water Data'!D117)))</f>
        <v/>
      </c>
      <c r="BW123" s="34" t="str">
        <f ca="1">+IF(OFFSET('Water Data'!$D$29,0,10*ROW('Water Data'!D117))="","",OFFSET('Water Data'!$D$29,0,10*ROW('Water Data'!D117)))</f>
        <v/>
      </c>
      <c r="BX123" s="34" t="str">
        <f ca="1">+IF(OFFSET('Water Data'!$D$30,0,10*ROW('Water Data'!D117))="","",OFFSET('Water Data'!$D$30,0,10*ROW('Water Data'!D117)))</f>
        <v/>
      </c>
      <c r="BY123" s="34" t="str">
        <f ca="1">+IF(OFFSET('Water Data'!$E$28,0,10*ROW('Water Data'!E117))="","",OFFSET('Water Data'!$E$28,0,10*ROW('Water Data'!E117)))</f>
        <v/>
      </c>
      <c r="BZ123" s="34" t="str">
        <f ca="1">+IF(OFFSET('Water Data'!$E$29,0,10*ROW('Water Data'!E117))="","",OFFSET('Water Data'!$E$29,0,10*ROW('Water Data'!E117)))</f>
        <v/>
      </c>
      <c r="CA123" s="34" t="str">
        <f ca="1">+IF(OFFSET('Water Data'!$E$30,0,10*ROW('Water Data'!E117))="","",OFFSET('Water Data'!$E$30,0,10*ROW('Water Data'!E117)))</f>
        <v/>
      </c>
      <c r="CB123" s="34" t="str">
        <f ca="1">+IF(OFFSET('Water Data'!$F$28,0,10*ROW('Water Data'!F117))="","",OFFSET('Water Data'!$F$28,0,10*ROW('Water Data'!F117)))</f>
        <v/>
      </c>
      <c r="CC123" s="34" t="str">
        <f ca="1">+IF(OFFSET('Water Data'!$F$29,0,10*ROW('Water Data'!F117))="","",OFFSET('Water Data'!$F$29,0,10*ROW('Water Data'!F117)))</f>
        <v/>
      </c>
      <c r="CD123" s="34" t="str">
        <f ca="1">+IF(OFFSET('Water Data'!$F$30,0,10*ROW('Water Data'!F117))="","",OFFSET('Water Data'!$F$30,0,10*ROW('Water Data'!F117)))</f>
        <v/>
      </c>
      <c r="CE123" s="34" t="str">
        <f ca="1">+IF(OFFSET('Water Data'!$G$28,0,10*ROW('Water Data'!G117))="","",OFFSET('Water Data'!$G$28,0,10*ROW('Water Data'!G117)))</f>
        <v/>
      </c>
      <c r="CF123" s="34" t="str">
        <f ca="1">+IF(OFFSET('Water Data'!$G$29,0,10*ROW('Water Data'!G117))="","",OFFSET('Water Data'!$G$29,0,10*ROW('Water Data'!G117)))</f>
        <v/>
      </c>
      <c r="CG123" s="34" t="str">
        <f ca="1">+IF(OFFSET('Water Data'!$G$30,0,10*ROW('Water Data'!G117))="","",OFFSET('Water Data'!$G$30,0,10*ROW('Water Data'!G117)))</f>
        <v/>
      </c>
      <c r="CH123" s="34" t="str">
        <f ca="1">+IF(OFFSET('Water Data'!$H$28,0,10*ROW('Water Data'!H117))="","",OFFSET('Water Data'!$H$28,0,10*ROW('Water Data'!H117)))</f>
        <v/>
      </c>
      <c r="CI123" s="34" t="str">
        <f ca="1">+IF(OFFSET('Water Data'!$H$29,0,10*ROW('Water Data'!H117))="","",OFFSET('Water Data'!$H$29,0,10*ROW('Water Data'!H117)))</f>
        <v/>
      </c>
      <c r="CJ123" s="34" t="str">
        <f ca="1">+IF(OFFSET('Water Data'!$H$30,0,10*ROW('Water Data'!H117))="","",OFFSET('Water Data'!$H$30,0,10*ROW('Water Data'!H117)))</f>
        <v/>
      </c>
      <c r="CK123" s="34" t="str">
        <f ca="1">+IF(OFFSET('Sanitation Data'!$C$29,0,10*ROW('Sanitation Data'!C117))="","",OFFSET('Sanitation Data'!$C$29,0,10*ROW('Sanitation Data'!C117)))</f>
        <v/>
      </c>
      <c r="CL123" s="34" t="str">
        <f ca="1">+IF(OFFSET('Sanitation Data'!$C$30,0,10*ROW('Sanitation Data'!C117))="","",OFFSET('Sanitation Data'!$C$30,0,10*ROW('Sanitation Data'!C117)))</f>
        <v/>
      </c>
      <c r="CM123" s="34" t="str">
        <f ca="1">+IF(OFFSET('Sanitation Data'!$C$31,0,10*ROW('Sanitation Data'!C117))="","",OFFSET('Sanitation Data'!$C$31,0,10*ROW('Sanitation Data'!C117)))</f>
        <v/>
      </c>
      <c r="CN123" s="34" t="str">
        <f ca="1">+IF(OFFSET('Sanitation Data'!$C$32,0,10*ROW('Sanitation Data'!C117))="","",OFFSET('Sanitation Data'!$C$32,0,10*ROW('Sanitation Data'!C117)))</f>
        <v/>
      </c>
      <c r="CO123" s="34" t="str">
        <f ca="1">+IF(OFFSET('Sanitation Data'!$C$33,0,10*ROW('Sanitation Data'!C117))="","",OFFSET('Sanitation Data'!$C$33,0,10*ROW('Sanitation Data'!C117)))</f>
        <v/>
      </c>
      <c r="CP123" s="34" t="str">
        <f ca="1">+IF(OFFSET('Sanitation Data'!$D$29,0,10*ROW('Sanitation Data'!D117))="","",OFFSET('Sanitation Data'!$D$29,0,10*ROW('Sanitation Data'!D117)))</f>
        <v/>
      </c>
      <c r="CQ123" s="34" t="str">
        <f ca="1">+IF(OFFSET('Sanitation Data'!$D$30,0,10*ROW('Sanitation Data'!D117))="","",OFFSET('Sanitation Data'!$D$30,0,10*ROW('Sanitation Data'!D117)))</f>
        <v/>
      </c>
      <c r="CR123" s="34" t="str">
        <f ca="1">+IF(OFFSET('Sanitation Data'!$D$31,0,10*ROW('Sanitation Data'!D117))="","",OFFSET('Sanitation Data'!$D$31,0,10*ROW('Sanitation Data'!D117)))</f>
        <v/>
      </c>
      <c r="CS123" s="34" t="str">
        <f ca="1">+IF(OFFSET('Sanitation Data'!$D$32,0,10*ROW('Sanitation Data'!D117))="","",OFFSET('Sanitation Data'!$D$32,0,10*ROW('Sanitation Data'!D117)))</f>
        <v/>
      </c>
      <c r="CT123" s="34" t="str">
        <f ca="1">+IF(OFFSET('Sanitation Data'!$D$33,0,10*ROW('Sanitation Data'!D117))="","",OFFSET('Sanitation Data'!$D$33,0,10*ROW('Sanitation Data'!D117)))</f>
        <v/>
      </c>
      <c r="CU123" s="34" t="str">
        <f ca="1">+IF(OFFSET('Sanitation Data'!$E$29,0,10*ROW('Sanitation Data'!E117))="","",OFFSET('Sanitation Data'!$E$29,0,10*ROW('Sanitation Data'!E117)))</f>
        <v/>
      </c>
      <c r="CV123" s="34" t="str">
        <f ca="1">+IF(OFFSET('Sanitation Data'!$E$30,0,10*ROW('Sanitation Data'!E117))="","",OFFSET('Sanitation Data'!$E$30,0,10*ROW('Sanitation Data'!E117)))</f>
        <v/>
      </c>
      <c r="CW123" s="34" t="str">
        <f ca="1">+IF(OFFSET('Sanitation Data'!$E$31,0,10*ROW('Sanitation Data'!E117))="","",OFFSET('Sanitation Data'!$E$31,0,10*ROW('Sanitation Data'!E117)))</f>
        <v/>
      </c>
      <c r="CX123" s="34" t="str">
        <f ca="1">+IF(OFFSET('Sanitation Data'!$E$32,0,10*ROW('Sanitation Data'!E117))="","",OFFSET('Sanitation Data'!$E$32,0,10*ROW('Sanitation Data'!E117)))</f>
        <v/>
      </c>
      <c r="CY123" s="34" t="str">
        <f ca="1">+IF(OFFSET('Sanitation Data'!$E$33,0,10*ROW('Sanitation Data'!E117))="","",OFFSET('Sanitation Data'!$E$33,0,10*ROW('Sanitation Data'!E117)))</f>
        <v/>
      </c>
      <c r="CZ123" s="34" t="str">
        <f ca="1">+IF(OFFSET('Sanitation Data'!$F$29,0,10*ROW('Sanitation Data'!F117))="","",OFFSET('Sanitation Data'!$F$29,0,10*ROW('Sanitation Data'!F117)))</f>
        <v/>
      </c>
      <c r="DA123" s="34" t="str">
        <f ca="1">+IF(OFFSET('Sanitation Data'!$F$30,0,10*ROW('Sanitation Data'!F117))="","",OFFSET('Sanitation Data'!$F$30,0,10*ROW('Sanitation Data'!F117)))</f>
        <v/>
      </c>
      <c r="DB123" s="34" t="str">
        <f ca="1">+IF(OFFSET('Sanitation Data'!$F$31,0,10*ROW('Sanitation Data'!F117))="","",OFFSET('Sanitation Data'!$F$31,0,10*ROW('Sanitation Data'!F117)))</f>
        <v/>
      </c>
      <c r="DC123" s="34" t="str">
        <f ca="1">+IF(OFFSET('Sanitation Data'!$F$32,0,10*ROW('Sanitation Data'!F117))="","",OFFSET('Sanitation Data'!$F$32,0,10*ROW('Sanitation Data'!F117)))</f>
        <v/>
      </c>
      <c r="DD123" s="34" t="str">
        <f ca="1">+IF(OFFSET('Sanitation Data'!$F$33,0,10*ROW('Sanitation Data'!F117))="","",OFFSET('Sanitation Data'!$F$33,0,10*ROW('Sanitation Data'!F117)))</f>
        <v/>
      </c>
      <c r="DE123" s="34" t="str">
        <f ca="1">+IF(OFFSET('Sanitation Data'!$G$29,0,10*ROW('Sanitation Data'!G117))="","",OFFSET('Sanitation Data'!$G$29,0,10*ROW('Sanitation Data'!G117)))</f>
        <v/>
      </c>
      <c r="DF123" s="34" t="str">
        <f ca="1">+IF(OFFSET('Sanitation Data'!$G$30,0,10*ROW('Sanitation Data'!G117))="","",OFFSET('Sanitation Data'!$G$30,0,10*ROW('Sanitation Data'!G117)))</f>
        <v/>
      </c>
      <c r="DG123" s="34" t="str">
        <f ca="1">+IF(OFFSET('Sanitation Data'!$G$31,0,10*ROW('Sanitation Data'!G117))="","",OFFSET('Sanitation Data'!$G$31,0,10*ROW('Sanitation Data'!G117)))</f>
        <v/>
      </c>
      <c r="DH123" s="34" t="str">
        <f ca="1">+IF(OFFSET('Sanitation Data'!$G$32,0,10*ROW('Sanitation Data'!G117))="","",OFFSET('Sanitation Data'!$G$32,0,10*ROW('Sanitation Data'!G117)))</f>
        <v/>
      </c>
      <c r="DI123" s="34" t="str">
        <f ca="1">+IF(OFFSET('Sanitation Data'!$G$33,0,10*ROW('Sanitation Data'!G117))="","",OFFSET('Sanitation Data'!$G$33,0,10*ROW('Sanitation Data'!G117)))</f>
        <v/>
      </c>
      <c r="DJ123" s="34" t="str">
        <f ca="1">+IF(OFFSET('Sanitation Data'!$H$29,0,10*ROW('Sanitation Data'!H117))="","",OFFSET('Sanitation Data'!$H$29,0,10*ROW('Sanitation Data'!H117)))</f>
        <v/>
      </c>
      <c r="DK123" s="34" t="str">
        <f ca="1">+IF(OFFSET('Sanitation Data'!$H$30,0,10*ROW('Sanitation Data'!H117))="","",OFFSET('Sanitation Data'!$H$30,0,10*ROW('Sanitation Data'!H117)))</f>
        <v/>
      </c>
      <c r="DL123" s="34" t="str">
        <f ca="1">+IF(OFFSET('Sanitation Data'!$H$31,0,10*ROW('Sanitation Data'!H117))="","",OFFSET('Sanitation Data'!$H$31,0,10*ROW('Sanitation Data'!H117)))</f>
        <v/>
      </c>
      <c r="DM123" s="34" t="str">
        <f ca="1">+IF(OFFSET('Sanitation Data'!$H$32,0,10*ROW('Sanitation Data'!H117))="","",OFFSET('Sanitation Data'!$H$32,0,10*ROW('Sanitation Data'!H117)))</f>
        <v/>
      </c>
      <c r="DN123" s="34" t="str">
        <f ca="1">+IF(OFFSET('Sanitation Data'!$H$33,0,10*ROW('Sanitation Data'!H117))="","",OFFSET('Sanitation Data'!$H$33,0,10*ROW('Sanitation Data'!H117)))</f>
        <v/>
      </c>
      <c r="DO123" s="34" t="str">
        <f ca="1">+IF(OFFSET('Hygiene Data'!$C$12,0,10*ROW('Hygiene Data'!C117))="","",OFFSET('Hygiene Data'!$C$12,0,10*ROW('Hygiene Data'!C117)))</f>
        <v/>
      </c>
      <c r="DP123" s="34" t="str">
        <f ca="1">+IF(OFFSET('Hygiene Data'!$C$13,0,10*ROW('Hygiene Data'!C117))="","",OFFSET('Hygiene Data'!$C$13,0,10*ROW('Hygiene Data'!C117)))</f>
        <v/>
      </c>
      <c r="DQ123" s="34" t="str">
        <f ca="1">+IF(OFFSET('Hygiene Data'!$C$14,0,10*ROW('Hygiene Data'!C117))="","",OFFSET('Hygiene Data'!$C$14,0,10*ROW('Hygiene Data'!C117)))</f>
        <v/>
      </c>
      <c r="DR123" s="34" t="str">
        <f ca="1">+IF(OFFSET('Hygiene Data'!$D$12,0,10*ROW('Hygiene Data'!D117))="","",OFFSET('Hygiene Data'!$D$12,0,10*ROW('Hygiene Data'!D117)))</f>
        <v/>
      </c>
      <c r="DS123" s="34" t="str">
        <f ca="1">+IF(OFFSET('Hygiene Data'!$D$13,0,10*ROW('Hygiene Data'!D117))="","",OFFSET('Hygiene Data'!$D$13,0,10*ROW('Hygiene Data'!D117)))</f>
        <v/>
      </c>
      <c r="DT123" s="34" t="str">
        <f ca="1">+IF(OFFSET('Hygiene Data'!$D$14,0,10*ROW('Hygiene Data'!D117))="","",OFFSET('Hygiene Data'!$D$14,0,10*ROW('Hygiene Data'!D117)))</f>
        <v/>
      </c>
      <c r="DU123" s="34" t="str">
        <f ca="1">+IF(OFFSET('Hygiene Data'!$E$12,0,10*ROW('Hygiene Data'!E117))="","",OFFSET('Hygiene Data'!$E$12,0,10*ROW('Hygiene Data'!E117)))</f>
        <v/>
      </c>
      <c r="DV123" s="34" t="str">
        <f ca="1">+IF(OFFSET('Hygiene Data'!$E$13,0,10*ROW('Hygiene Data'!E117))="","",OFFSET('Hygiene Data'!$E$13,0,10*ROW('Hygiene Data'!E117)))</f>
        <v/>
      </c>
      <c r="DW123" s="34" t="str">
        <f ca="1">+IF(OFFSET('Hygiene Data'!$E$14,0,10*ROW('Hygiene Data'!E117))="","",OFFSET('Hygiene Data'!$E$14,0,10*ROW('Hygiene Data'!E117)))</f>
        <v/>
      </c>
      <c r="DX123" s="34" t="str">
        <f ca="1">+IF(OFFSET('Hygiene Data'!$F$12,0,10*ROW('Hygiene Data'!F117))="","",OFFSET('Hygiene Data'!$F$12,0,10*ROW('Hygiene Data'!F117)))</f>
        <v/>
      </c>
      <c r="DY123" s="34" t="str">
        <f ca="1">+IF(OFFSET('Hygiene Data'!$F$13,0,10*ROW('Hygiene Data'!F117))="","",OFFSET('Hygiene Data'!$F$13,0,10*ROW('Hygiene Data'!F117)))</f>
        <v/>
      </c>
      <c r="DZ123" s="34" t="str">
        <f ca="1">+IF(OFFSET('Hygiene Data'!$F$14,0,10*ROW('Hygiene Data'!F117))="","",OFFSET('Hygiene Data'!$F$14,0,10*ROW('Hygiene Data'!F117)))</f>
        <v/>
      </c>
      <c r="EA123" s="34" t="str">
        <f ca="1">+IF(OFFSET('Hygiene Data'!$G$12,0,10*ROW('Hygiene Data'!G117))="","",OFFSET('Hygiene Data'!$G$12,0,10*ROW('Hygiene Data'!G117)))</f>
        <v/>
      </c>
      <c r="EB123" s="34" t="str">
        <f ca="1">+IF(OFFSET('Hygiene Data'!$G$13,0,10*ROW('Hygiene Data'!G117))="","",OFFSET('Hygiene Data'!$G$13,0,10*ROW('Hygiene Data'!G117)))</f>
        <v/>
      </c>
      <c r="EC123" s="34" t="str">
        <f ca="1">+IF(OFFSET('Hygiene Data'!$G$14,0,10*ROW('Hygiene Data'!G117))="","",OFFSET('Hygiene Data'!$G$14,0,10*ROW('Hygiene Data'!G117)))</f>
        <v/>
      </c>
      <c r="ED123" s="34" t="str">
        <f ca="1">+IF(OFFSET('Hygiene Data'!$H$12,0,10*ROW('Hygiene Data'!H117))="","",OFFSET('Hygiene Data'!$H$12,0,10*ROW('Hygiene Data'!H117)))</f>
        <v/>
      </c>
      <c r="EE123" s="34" t="str">
        <f ca="1">+IF(OFFSET('Hygiene Data'!$H$13,0,10*ROW('Hygiene Data'!H117))="","",OFFSET('Hygiene Data'!$H$13,0,10*ROW('Hygiene Data'!H117)))</f>
        <v/>
      </c>
      <c r="EF123" s="34" t="str">
        <f ca="1">+IF(OFFSET('Hygiene Data'!$H$14,0,10*ROW('Hygiene Data'!H117))="","",OFFSET('Hygiene Data'!$H$14,0,10*ROW('Hygiene Data'!H117)))</f>
        <v/>
      </c>
    </row>
    <row r="124" spans="1:136" x14ac:dyDescent="0.25">
      <c r="A124" s="57" t="str">
        <f ca="1">+IF(OFFSET('Water Data'!$B$1,0,10*ROW('Water Data'!B121))="","",OFFSET('Water Data'!$B$1,0,10*ROW('Water Data'!B121)))</f>
        <v/>
      </c>
      <c r="B124" s="57" t="str">
        <f ca="1">+IF(OFFSET('Water Data'!$A$3,0,10*ROW('Water Data'!A121))="","",OFFSET('Water Data'!$A$3,0,10*ROW('Water Data'!A121)))</f>
        <v/>
      </c>
      <c r="C124" s="57" t="str">
        <f ca="1">+IF(OFFSET('Water Data'!$C$3,0,10*ROW('Water Data'!C121))="","",OFFSET('Water Data'!$C$3,0,10*ROW('Water Data'!C121)))</f>
        <v/>
      </c>
      <c r="D124" s="248" t="e">
        <f ca="1">+IF(AND(ISNUMBER(OFFSET('Water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8" t="e">
        <f ca="1">+IF(AND(ISNUMBER(OFFSET('Water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8" t="e">
        <f ca="1">+IF(AND(ISNUMBER(OFFSET('Water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8" t="e">
        <f ca="1">+IF(AND(ISNUMBER(OFFSET('Water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8" t="e">
        <f ca="1">+IF(AND(ISNUMBER(OFFSET('Water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8" t="e">
        <f ca="1">+IF(AND(ISNUMBER(OFFSET('Water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8" t="e">
        <f ca="1">+IF(AND(ISNUMBER(OFFSET('Water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8" t="e">
        <f ca="1">+IF(AND(ISNUMBER(OFFSET('Water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8" t="e">
        <f ca="1">+IF(AND(ISNUMBER(OFFSET('Water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8" t="e">
        <f ca="1">+IF(AND(ISNUMBER(OFFSET('Water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8" t="e">
        <f ca="1">+IF(AND(ISNUMBER(OFFSET('Water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8" t="e">
        <f ca="1">+IF(AND(ISNUMBER(OFFSET('Water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8" t="e">
        <f ca="1">+IF(AND(ISNUMBER(OFFSET('Water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8" t="e">
        <f ca="1">+IF(AND(ISNUMBER(OFFSET('Water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8" t="e">
        <f ca="1">+IF(AND(ISNUMBER(OFFSET('Water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8" t="e">
        <f ca="1">+IF(AND(ISNUMBER(OFFSET('Water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8" t="e">
        <f ca="1">+IF(AND(ISNUMBER(OFFSET('Water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8" t="e">
        <f ca="1">+IF(AND(ISNUMBER(OFFSET('Water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9" t="e">
        <f ca="1">+IF(AND(ISNUMBER(OFFSET('Sanitation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9" t="e">
        <f ca="1">+IF(AND(ISNUMBER(OFFSET('Sanitation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9" t="e">
        <f ca="1">+IF(AND(ISNUMBER(OFFSET('Sanitation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9" t="e">
        <f ca="1">+IF(AND(ISNUMBER(OFFSET('Sanitation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9" t="e">
        <f ca="1">+IF(AND(ISNUMBER(OFFSET('Sanitation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9" t="e">
        <f ca="1">+IF(AND(ISNUMBER(OFFSET('Sanitation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9" t="e">
        <f ca="1">+IF(AND(ISNUMBER(OFFSET('Sanitation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9" t="e">
        <f ca="1">+IF(AND(ISNUMBER(OFFSET('Sanitation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9" t="e">
        <f ca="1">+IF(AND(ISNUMBER(OFFSET('Sanitation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9" t="e">
        <f ca="1">+IF(AND(ISNUMBER(OFFSET('Sanitation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9" t="e">
        <f ca="1">+IF(AND(ISNUMBER(OFFSET('Sanitation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9" t="e">
        <f ca="1">+IF(AND(ISNUMBER(OFFSET('Sanitation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9" t="e">
        <f ca="1">+IF(AND(ISNUMBER(OFFSET('Sanitation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9" t="e">
        <f ca="1">+IF(AND(ISNUMBER(OFFSET('Sanitation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9" t="e">
        <f ca="1">+IF(AND(ISNUMBER(OFFSET('Sanitation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9" t="e">
        <f ca="1">+IF(AND(ISNUMBER(OFFSET('Sanitation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9" t="e">
        <f ca="1">+IF(AND(ISNUMBER(OFFSET('Sanitation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9" t="e">
        <f ca="1">+IF(AND(ISNUMBER(OFFSET('Sanitation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9" t="e">
        <f ca="1">+IF(AND(ISNUMBER(OFFSET('Sanitation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9" t="e">
        <f ca="1">+IF(AND(ISNUMBER(OFFSET('Sanitation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9" t="e">
        <f ca="1">+IF(AND(ISNUMBER(OFFSET('Sanitation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9" t="e">
        <f ca="1">+IF(AND(ISNUMBER(OFFSET('Sanitation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9" t="e">
        <f ca="1">+IF(AND(ISNUMBER(OFFSET('Sanitation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9" t="e">
        <f ca="1">+IF(AND(ISNUMBER(OFFSET('Sanitation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9" t="e">
        <f ca="1">+IF(AND(ISNUMBER(OFFSET('Sanitation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9" t="e">
        <f ca="1">+IF(AND(ISNUMBER(OFFSET('Sanitation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9" t="e">
        <f ca="1">+IF(AND(ISNUMBER(OFFSET('Sanitation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9" t="e">
        <f ca="1">+IF(AND(ISNUMBER(OFFSET('Sanitation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9" t="e">
        <f ca="1">+IF(AND(ISNUMBER(OFFSET('Sanitation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9" t="e">
        <f ca="1">+IF(AND(ISNUMBER(OFFSET('Sanitation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0" t="e">
        <f ca="1">+IF(AND(ISNUMBER(OFFSET('Hygiene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0" t="e">
        <f ca="1">+IF(AND(ISNUMBER(OFFSET('Hygiene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0" t="e">
        <f ca="1">+IF(AND(ISNUMBER(OFFSET('Hygiene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0" t="e">
        <f ca="1">+IF(AND(ISNUMBER(OFFSET('Hygiene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0" t="e">
        <f ca="1">+IF(AND(ISNUMBER(OFFSET('Hygiene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0" t="e">
        <f ca="1">+IF(AND(ISNUMBER(OFFSET('Hygiene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0" t="e">
        <f ca="1">+IF(AND(ISNUMBER(OFFSET('Hygiene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0" t="e">
        <f ca="1">+IF(AND(ISNUMBER(OFFSET('Hygiene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0" t="e">
        <f ca="1">+IF(AND(ISNUMBER(OFFSET('Hygiene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0" t="e">
        <f ca="1">+IF(AND(ISNUMBER(OFFSET('Hygiene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0" t="e">
        <f ca="1">+IF(AND(ISNUMBER(OFFSET('Hygiene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0" t="e">
        <f ca="1">+IF(AND(ISNUMBER(OFFSET('Hygiene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0" t="e">
        <f ca="1">+IF(AND(ISNUMBER(OFFSET('Hygiene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0" t="e">
        <f ca="1">+IF(AND(ISNUMBER(OFFSET('Hygiene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0" t="e">
        <f ca="1">+IF(AND(ISNUMBER(OFFSET('Hygiene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0" t="e">
        <f ca="1">+IF(AND(ISNUMBER(OFFSET('Hygiene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0" t="e">
        <f ca="1">+IF(AND(ISNUMBER(OFFSET('Hygiene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0" t="e">
        <f ca="1">+IF(AND(ISNUMBER(OFFSET('Hygiene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1">+IF(OFFSET('Water Data'!$C$28,0,10*ROW('Water Data'!C118))="","",OFFSET('Water Data'!$C$28,0,10*ROW('Water Data'!C118)))</f>
        <v/>
      </c>
      <c r="BT124" s="34" t="str">
        <f ca="1">+IF(OFFSET('Water Data'!$C$29,0,10*ROW('Water Data'!C118))="","",OFFSET('Water Data'!$C$29,0,10*ROW('Water Data'!C118)))</f>
        <v/>
      </c>
      <c r="BU124" s="34" t="str">
        <f ca="1">+IF(OFFSET('Water Data'!$C$30,0,10*ROW('Water Data'!C118))="","",OFFSET('Water Data'!$C$30,0,10*ROW('Water Data'!C118)))</f>
        <v/>
      </c>
      <c r="BV124" s="34" t="str">
        <f ca="1">+IF(OFFSET('Water Data'!$D$28,0,10*ROW('Water Data'!D118))="","",OFFSET('Water Data'!$D$28,0,10*ROW('Water Data'!D118)))</f>
        <v/>
      </c>
      <c r="BW124" s="34" t="str">
        <f ca="1">+IF(OFFSET('Water Data'!$D$29,0,10*ROW('Water Data'!D118))="","",OFFSET('Water Data'!$D$29,0,10*ROW('Water Data'!D118)))</f>
        <v/>
      </c>
      <c r="BX124" s="34" t="str">
        <f ca="1">+IF(OFFSET('Water Data'!$D$30,0,10*ROW('Water Data'!D118))="","",OFFSET('Water Data'!$D$30,0,10*ROW('Water Data'!D118)))</f>
        <v/>
      </c>
      <c r="BY124" s="34" t="str">
        <f ca="1">+IF(OFFSET('Water Data'!$E$28,0,10*ROW('Water Data'!E118))="","",OFFSET('Water Data'!$E$28,0,10*ROW('Water Data'!E118)))</f>
        <v/>
      </c>
      <c r="BZ124" s="34" t="str">
        <f ca="1">+IF(OFFSET('Water Data'!$E$29,0,10*ROW('Water Data'!E118))="","",OFFSET('Water Data'!$E$29,0,10*ROW('Water Data'!E118)))</f>
        <v/>
      </c>
      <c r="CA124" s="34" t="str">
        <f ca="1">+IF(OFFSET('Water Data'!$E$30,0,10*ROW('Water Data'!E118))="","",OFFSET('Water Data'!$E$30,0,10*ROW('Water Data'!E118)))</f>
        <v/>
      </c>
      <c r="CB124" s="34" t="str">
        <f ca="1">+IF(OFFSET('Water Data'!$F$28,0,10*ROW('Water Data'!F118))="","",OFFSET('Water Data'!$F$28,0,10*ROW('Water Data'!F118)))</f>
        <v/>
      </c>
      <c r="CC124" s="34" t="str">
        <f ca="1">+IF(OFFSET('Water Data'!$F$29,0,10*ROW('Water Data'!F118))="","",OFFSET('Water Data'!$F$29,0,10*ROW('Water Data'!F118)))</f>
        <v/>
      </c>
      <c r="CD124" s="34" t="str">
        <f ca="1">+IF(OFFSET('Water Data'!$F$30,0,10*ROW('Water Data'!F118))="","",OFFSET('Water Data'!$F$30,0,10*ROW('Water Data'!F118)))</f>
        <v/>
      </c>
      <c r="CE124" s="34" t="str">
        <f ca="1">+IF(OFFSET('Water Data'!$G$28,0,10*ROW('Water Data'!G118))="","",OFFSET('Water Data'!$G$28,0,10*ROW('Water Data'!G118)))</f>
        <v/>
      </c>
      <c r="CF124" s="34" t="str">
        <f ca="1">+IF(OFFSET('Water Data'!$G$29,0,10*ROW('Water Data'!G118))="","",OFFSET('Water Data'!$G$29,0,10*ROW('Water Data'!G118)))</f>
        <v/>
      </c>
      <c r="CG124" s="34" t="str">
        <f ca="1">+IF(OFFSET('Water Data'!$G$30,0,10*ROW('Water Data'!G118))="","",OFFSET('Water Data'!$G$30,0,10*ROW('Water Data'!G118)))</f>
        <v/>
      </c>
      <c r="CH124" s="34" t="str">
        <f ca="1">+IF(OFFSET('Water Data'!$H$28,0,10*ROW('Water Data'!H118))="","",OFFSET('Water Data'!$H$28,0,10*ROW('Water Data'!H118)))</f>
        <v/>
      </c>
      <c r="CI124" s="34" t="str">
        <f ca="1">+IF(OFFSET('Water Data'!$H$29,0,10*ROW('Water Data'!H118))="","",OFFSET('Water Data'!$H$29,0,10*ROW('Water Data'!H118)))</f>
        <v/>
      </c>
      <c r="CJ124" s="34" t="str">
        <f ca="1">+IF(OFFSET('Water Data'!$H$30,0,10*ROW('Water Data'!H118))="","",OFFSET('Water Data'!$H$30,0,10*ROW('Water Data'!H118)))</f>
        <v/>
      </c>
      <c r="CK124" s="34" t="str">
        <f ca="1">+IF(OFFSET('Sanitation Data'!$C$29,0,10*ROW('Sanitation Data'!C118))="","",OFFSET('Sanitation Data'!$C$29,0,10*ROW('Sanitation Data'!C118)))</f>
        <v/>
      </c>
      <c r="CL124" s="34" t="str">
        <f ca="1">+IF(OFFSET('Sanitation Data'!$C$30,0,10*ROW('Sanitation Data'!C118))="","",OFFSET('Sanitation Data'!$C$30,0,10*ROW('Sanitation Data'!C118)))</f>
        <v/>
      </c>
      <c r="CM124" s="34" t="str">
        <f ca="1">+IF(OFFSET('Sanitation Data'!$C$31,0,10*ROW('Sanitation Data'!C118))="","",OFFSET('Sanitation Data'!$C$31,0,10*ROW('Sanitation Data'!C118)))</f>
        <v/>
      </c>
      <c r="CN124" s="34" t="str">
        <f ca="1">+IF(OFFSET('Sanitation Data'!$C$32,0,10*ROW('Sanitation Data'!C118))="","",OFFSET('Sanitation Data'!$C$32,0,10*ROW('Sanitation Data'!C118)))</f>
        <v/>
      </c>
      <c r="CO124" s="34" t="str">
        <f ca="1">+IF(OFFSET('Sanitation Data'!$C$33,0,10*ROW('Sanitation Data'!C118))="","",OFFSET('Sanitation Data'!$C$33,0,10*ROW('Sanitation Data'!C118)))</f>
        <v/>
      </c>
      <c r="CP124" s="34" t="str">
        <f ca="1">+IF(OFFSET('Sanitation Data'!$D$29,0,10*ROW('Sanitation Data'!D118))="","",OFFSET('Sanitation Data'!$D$29,0,10*ROW('Sanitation Data'!D118)))</f>
        <v/>
      </c>
      <c r="CQ124" s="34" t="str">
        <f ca="1">+IF(OFFSET('Sanitation Data'!$D$30,0,10*ROW('Sanitation Data'!D118))="","",OFFSET('Sanitation Data'!$D$30,0,10*ROW('Sanitation Data'!D118)))</f>
        <v/>
      </c>
      <c r="CR124" s="34" t="str">
        <f ca="1">+IF(OFFSET('Sanitation Data'!$D$31,0,10*ROW('Sanitation Data'!D118))="","",OFFSET('Sanitation Data'!$D$31,0,10*ROW('Sanitation Data'!D118)))</f>
        <v/>
      </c>
      <c r="CS124" s="34" t="str">
        <f ca="1">+IF(OFFSET('Sanitation Data'!$D$32,0,10*ROW('Sanitation Data'!D118))="","",OFFSET('Sanitation Data'!$D$32,0,10*ROW('Sanitation Data'!D118)))</f>
        <v/>
      </c>
      <c r="CT124" s="34" t="str">
        <f ca="1">+IF(OFFSET('Sanitation Data'!$D$33,0,10*ROW('Sanitation Data'!D118))="","",OFFSET('Sanitation Data'!$D$33,0,10*ROW('Sanitation Data'!D118)))</f>
        <v/>
      </c>
      <c r="CU124" s="34" t="str">
        <f ca="1">+IF(OFFSET('Sanitation Data'!$E$29,0,10*ROW('Sanitation Data'!E118))="","",OFFSET('Sanitation Data'!$E$29,0,10*ROW('Sanitation Data'!E118)))</f>
        <v/>
      </c>
      <c r="CV124" s="34" t="str">
        <f ca="1">+IF(OFFSET('Sanitation Data'!$E$30,0,10*ROW('Sanitation Data'!E118))="","",OFFSET('Sanitation Data'!$E$30,0,10*ROW('Sanitation Data'!E118)))</f>
        <v/>
      </c>
      <c r="CW124" s="34" t="str">
        <f ca="1">+IF(OFFSET('Sanitation Data'!$E$31,0,10*ROW('Sanitation Data'!E118))="","",OFFSET('Sanitation Data'!$E$31,0,10*ROW('Sanitation Data'!E118)))</f>
        <v/>
      </c>
      <c r="CX124" s="34" t="str">
        <f ca="1">+IF(OFFSET('Sanitation Data'!$E$32,0,10*ROW('Sanitation Data'!E118))="","",OFFSET('Sanitation Data'!$E$32,0,10*ROW('Sanitation Data'!E118)))</f>
        <v/>
      </c>
      <c r="CY124" s="34" t="str">
        <f ca="1">+IF(OFFSET('Sanitation Data'!$E$33,0,10*ROW('Sanitation Data'!E118))="","",OFFSET('Sanitation Data'!$E$33,0,10*ROW('Sanitation Data'!E118)))</f>
        <v/>
      </c>
      <c r="CZ124" s="34" t="str">
        <f ca="1">+IF(OFFSET('Sanitation Data'!$F$29,0,10*ROW('Sanitation Data'!F118))="","",OFFSET('Sanitation Data'!$F$29,0,10*ROW('Sanitation Data'!F118)))</f>
        <v/>
      </c>
      <c r="DA124" s="34" t="str">
        <f ca="1">+IF(OFFSET('Sanitation Data'!$F$30,0,10*ROW('Sanitation Data'!F118))="","",OFFSET('Sanitation Data'!$F$30,0,10*ROW('Sanitation Data'!F118)))</f>
        <v/>
      </c>
      <c r="DB124" s="34" t="str">
        <f ca="1">+IF(OFFSET('Sanitation Data'!$F$31,0,10*ROW('Sanitation Data'!F118))="","",OFFSET('Sanitation Data'!$F$31,0,10*ROW('Sanitation Data'!F118)))</f>
        <v/>
      </c>
      <c r="DC124" s="34" t="str">
        <f ca="1">+IF(OFFSET('Sanitation Data'!$F$32,0,10*ROW('Sanitation Data'!F118))="","",OFFSET('Sanitation Data'!$F$32,0,10*ROW('Sanitation Data'!F118)))</f>
        <v/>
      </c>
      <c r="DD124" s="34" t="str">
        <f ca="1">+IF(OFFSET('Sanitation Data'!$F$33,0,10*ROW('Sanitation Data'!F118))="","",OFFSET('Sanitation Data'!$F$33,0,10*ROW('Sanitation Data'!F118)))</f>
        <v/>
      </c>
      <c r="DE124" s="34" t="str">
        <f ca="1">+IF(OFFSET('Sanitation Data'!$G$29,0,10*ROW('Sanitation Data'!G118))="","",OFFSET('Sanitation Data'!$G$29,0,10*ROW('Sanitation Data'!G118)))</f>
        <v/>
      </c>
      <c r="DF124" s="34" t="str">
        <f ca="1">+IF(OFFSET('Sanitation Data'!$G$30,0,10*ROW('Sanitation Data'!G118))="","",OFFSET('Sanitation Data'!$G$30,0,10*ROW('Sanitation Data'!G118)))</f>
        <v/>
      </c>
      <c r="DG124" s="34" t="str">
        <f ca="1">+IF(OFFSET('Sanitation Data'!$G$31,0,10*ROW('Sanitation Data'!G118))="","",OFFSET('Sanitation Data'!$G$31,0,10*ROW('Sanitation Data'!G118)))</f>
        <v/>
      </c>
      <c r="DH124" s="34" t="str">
        <f ca="1">+IF(OFFSET('Sanitation Data'!$G$32,0,10*ROW('Sanitation Data'!G118))="","",OFFSET('Sanitation Data'!$G$32,0,10*ROW('Sanitation Data'!G118)))</f>
        <v/>
      </c>
      <c r="DI124" s="34" t="str">
        <f ca="1">+IF(OFFSET('Sanitation Data'!$G$33,0,10*ROW('Sanitation Data'!G118))="","",OFFSET('Sanitation Data'!$G$33,0,10*ROW('Sanitation Data'!G118)))</f>
        <v/>
      </c>
      <c r="DJ124" s="34" t="str">
        <f ca="1">+IF(OFFSET('Sanitation Data'!$H$29,0,10*ROW('Sanitation Data'!H118))="","",OFFSET('Sanitation Data'!$H$29,0,10*ROW('Sanitation Data'!H118)))</f>
        <v/>
      </c>
      <c r="DK124" s="34" t="str">
        <f ca="1">+IF(OFFSET('Sanitation Data'!$H$30,0,10*ROW('Sanitation Data'!H118))="","",OFFSET('Sanitation Data'!$H$30,0,10*ROW('Sanitation Data'!H118)))</f>
        <v/>
      </c>
      <c r="DL124" s="34" t="str">
        <f ca="1">+IF(OFFSET('Sanitation Data'!$H$31,0,10*ROW('Sanitation Data'!H118))="","",OFFSET('Sanitation Data'!$H$31,0,10*ROW('Sanitation Data'!H118)))</f>
        <v/>
      </c>
      <c r="DM124" s="34" t="str">
        <f ca="1">+IF(OFFSET('Sanitation Data'!$H$32,0,10*ROW('Sanitation Data'!H118))="","",OFFSET('Sanitation Data'!$H$32,0,10*ROW('Sanitation Data'!H118)))</f>
        <v/>
      </c>
      <c r="DN124" s="34" t="str">
        <f ca="1">+IF(OFFSET('Sanitation Data'!$H$33,0,10*ROW('Sanitation Data'!H118))="","",OFFSET('Sanitation Data'!$H$33,0,10*ROW('Sanitation Data'!H118)))</f>
        <v/>
      </c>
      <c r="DO124" s="34" t="str">
        <f ca="1">+IF(OFFSET('Hygiene Data'!$C$12,0,10*ROW('Hygiene Data'!C118))="","",OFFSET('Hygiene Data'!$C$12,0,10*ROW('Hygiene Data'!C118)))</f>
        <v/>
      </c>
      <c r="DP124" s="34" t="str">
        <f ca="1">+IF(OFFSET('Hygiene Data'!$C$13,0,10*ROW('Hygiene Data'!C118))="","",OFFSET('Hygiene Data'!$C$13,0,10*ROW('Hygiene Data'!C118)))</f>
        <v/>
      </c>
      <c r="DQ124" s="34" t="str">
        <f ca="1">+IF(OFFSET('Hygiene Data'!$C$14,0,10*ROW('Hygiene Data'!C118))="","",OFFSET('Hygiene Data'!$C$14,0,10*ROW('Hygiene Data'!C118)))</f>
        <v/>
      </c>
      <c r="DR124" s="34" t="str">
        <f ca="1">+IF(OFFSET('Hygiene Data'!$D$12,0,10*ROW('Hygiene Data'!D118))="","",OFFSET('Hygiene Data'!$D$12,0,10*ROW('Hygiene Data'!D118)))</f>
        <v/>
      </c>
      <c r="DS124" s="34" t="str">
        <f ca="1">+IF(OFFSET('Hygiene Data'!$D$13,0,10*ROW('Hygiene Data'!D118))="","",OFFSET('Hygiene Data'!$D$13,0,10*ROW('Hygiene Data'!D118)))</f>
        <v/>
      </c>
      <c r="DT124" s="34" t="str">
        <f ca="1">+IF(OFFSET('Hygiene Data'!$D$14,0,10*ROW('Hygiene Data'!D118))="","",OFFSET('Hygiene Data'!$D$14,0,10*ROW('Hygiene Data'!D118)))</f>
        <v/>
      </c>
      <c r="DU124" s="34" t="str">
        <f ca="1">+IF(OFFSET('Hygiene Data'!$E$12,0,10*ROW('Hygiene Data'!E118))="","",OFFSET('Hygiene Data'!$E$12,0,10*ROW('Hygiene Data'!E118)))</f>
        <v/>
      </c>
      <c r="DV124" s="34" t="str">
        <f ca="1">+IF(OFFSET('Hygiene Data'!$E$13,0,10*ROW('Hygiene Data'!E118))="","",OFFSET('Hygiene Data'!$E$13,0,10*ROW('Hygiene Data'!E118)))</f>
        <v/>
      </c>
      <c r="DW124" s="34" t="str">
        <f ca="1">+IF(OFFSET('Hygiene Data'!$E$14,0,10*ROW('Hygiene Data'!E118))="","",OFFSET('Hygiene Data'!$E$14,0,10*ROW('Hygiene Data'!E118)))</f>
        <v/>
      </c>
      <c r="DX124" s="34" t="str">
        <f ca="1">+IF(OFFSET('Hygiene Data'!$F$12,0,10*ROW('Hygiene Data'!F118))="","",OFFSET('Hygiene Data'!$F$12,0,10*ROW('Hygiene Data'!F118)))</f>
        <v/>
      </c>
      <c r="DY124" s="34" t="str">
        <f ca="1">+IF(OFFSET('Hygiene Data'!$F$13,0,10*ROW('Hygiene Data'!F118))="","",OFFSET('Hygiene Data'!$F$13,0,10*ROW('Hygiene Data'!F118)))</f>
        <v/>
      </c>
      <c r="DZ124" s="34" t="str">
        <f ca="1">+IF(OFFSET('Hygiene Data'!$F$14,0,10*ROW('Hygiene Data'!F118))="","",OFFSET('Hygiene Data'!$F$14,0,10*ROW('Hygiene Data'!F118)))</f>
        <v/>
      </c>
      <c r="EA124" s="34" t="str">
        <f ca="1">+IF(OFFSET('Hygiene Data'!$G$12,0,10*ROW('Hygiene Data'!G118))="","",OFFSET('Hygiene Data'!$G$12,0,10*ROW('Hygiene Data'!G118)))</f>
        <v/>
      </c>
      <c r="EB124" s="34" t="str">
        <f ca="1">+IF(OFFSET('Hygiene Data'!$G$13,0,10*ROW('Hygiene Data'!G118))="","",OFFSET('Hygiene Data'!$G$13,0,10*ROW('Hygiene Data'!G118)))</f>
        <v/>
      </c>
      <c r="EC124" s="34" t="str">
        <f ca="1">+IF(OFFSET('Hygiene Data'!$G$14,0,10*ROW('Hygiene Data'!G118))="","",OFFSET('Hygiene Data'!$G$14,0,10*ROW('Hygiene Data'!G118)))</f>
        <v/>
      </c>
      <c r="ED124" s="34" t="str">
        <f ca="1">+IF(OFFSET('Hygiene Data'!$H$12,0,10*ROW('Hygiene Data'!H118))="","",OFFSET('Hygiene Data'!$H$12,0,10*ROW('Hygiene Data'!H118)))</f>
        <v/>
      </c>
      <c r="EE124" s="34" t="str">
        <f ca="1">+IF(OFFSET('Hygiene Data'!$H$13,0,10*ROW('Hygiene Data'!H118))="","",OFFSET('Hygiene Data'!$H$13,0,10*ROW('Hygiene Data'!H118)))</f>
        <v/>
      </c>
      <c r="EF124" s="34" t="str">
        <f ca="1">+IF(OFFSET('Hygiene Data'!$H$14,0,10*ROW('Hygiene Data'!H118))="","",OFFSET('Hygiene Data'!$H$14,0,10*ROW('Hygiene Data'!H118)))</f>
        <v/>
      </c>
    </row>
    <row r="125" spans="1:136" x14ac:dyDescent="0.25">
      <c r="A125" s="57" t="str">
        <f ca="1">+IF(OFFSET('Water Data'!$B$1,0,10*ROW('Water Data'!B122))="","",OFFSET('Water Data'!$B$1,0,10*ROW('Water Data'!B122)))</f>
        <v/>
      </c>
      <c r="B125" s="57" t="str">
        <f ca="1">+IF(OFFSET('Water Data'!$A$3,0,10*ROW('Water Data'!A122))="","",OFFSET('Water Data'!$A$3,0,10*ROW('Water Data'!A122)))</f>
        <v/>
      </c>
      <c r="C125" s="57" t="str">
        <f ca="1">+IF(OFFSET('Water Data'!$C$3,0,10*ROW('Water Data'!C122))="","",OFFSET('Water Data'!$C$3,0,10*ROW('Water Data'!C122)))</f>
        <v/>
      </c>
      <c r="D125" s="248" t="e">
        <f ca="1">+IF(AND(ISNUMBER(OFFSET('Water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8" t="e">
        <f ca="1">+IF(AND(ISNUMBER(OFFSET('Water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8" t="e">
        <f ca="1">+IF(AND(ISNUMBER(OFFSET('Water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8" t="e">
        <f ca="1">+IF(AND(ISNUMBER(OFFSET('Water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8" t="e">
        <f ca="1">+IF(AND(ISNUMBER(OFFSET('Water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8" t="e">
        <f ca="1">+IF(AND(ISNUMBER(OFFSET('Water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8" t="e">
        <f ca="1">+IF(AND(ISNUMBER(OFFSET('Water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8" t="e">
        <f ca="1">+IF(AND(ISNUMBER(OFFSET('Water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8" t="e">
        <f ca="1">+IF(AND(ISNUMBER(OFFSET('Water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8" t="e">
        <f ca="1">+IF(AND(ISNUMBER(OFFSET('Water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8" t="e">
        <f ca="1">+IF(AND(ISNUMBER(OFFSET('Water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8" t="e">
        <f ca="1">+IF(AND(ISNUMBER(OFFSET('Water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8" t="e">
        <f ca="1">+IF(AND(ISNUMBER(OFFSET('Water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8" t="e">
        <f ca="1">+IF(AND(ISNUMBER(OFFSET('Water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8" t="e">
        <f ca="1">+IF(AND(ISNUMBER(OFFSET('Water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8" t="e">
        <f ca="1">+IF(AND(ISNUMBER(OFFSET('Water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8" t="e">
        <f ca="1">+IF(AND(ISNUMBER(OFFSET('Water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8" t="e">
        <f ca="1">+IF(AND(ISNUMBER(OFFSET('Water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9" t="e">
        <f ca="1">+IF(AND(ISNUMBER(OFFSET('Sanitation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9" t="e">
        <f ca="1">+IF(AND(ISNUMBER(OFFSET('Sanitation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9" t="e">
        <f ca="1">+IF(AND(ISNUMBER(OFFSET('Sanitation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9" t="e">
        <f ca="1">+IF(AND(ISNUMBER(OFFSET('Sanitation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9" t="e">
        <f ca="1">+IF(AND(ISNUMBER(OFFSET('Sanitation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9" t="e">
        <f ca="1">+IF(AND(ISNUMBER(OFFSET('Sanitation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9" t="e">
        <f ca="1">+IF(AND(ISNUMBER(OFFSET('Sanitation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9" t="e">
        <f ca="1">+IF(AND(ISNUMBER(OFFSET('Sanitation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9" t="e">
        <f ca="1">+IF(AND(ISNUMBER(OFFSET('Sanitation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9" t="e">
        <f ca="1">+IF(AND(ISNUMBER(OFFSET('Sanitation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9" t="e">
        <f ca="1">+IF(AND(ISNUMBER(OFFSET('Sanitation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9" t="e">
        <f ca="1">+IF(AND(ISNUMBER(OFFSET('Sanitation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9" t="e">
        <f ca="1">+IF(AND(ISNUMBER(OFFSET('Sanitation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9" t="e">
        <f ca="1">+IF(AND(ISNUMBER(OFFSET('Sanitation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9" t="e">
        <f ca="1">+IF(AND(ISNUMBER(OFFSET('Sanitation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9" t="e">
        <f ca="1">+IF(AND(ISNUMBER(OFFSET('Sanitation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9" t="e">
        <f ca="1">+IF(AND(ISNUMBER(OFFSET('Sanitation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9" t="e">
        <f ca="1">+IF(AND(ISNUMBER(OFFSET('Sanitation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9" t="e">
        <f ca="1">+IF(AND(ISNUMBER(OFFSET('Sanitation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9" t="e">
        <f ca="1">+IF(AND(ISNUMBER(OFFSET('Sanitation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9" t="e">
        <f ca="1">+IF(AND(ISNUMBER(OFFSET('Sanitation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9" t="e">
        <f ca="1">+IF(AND(ISNUMBER(OFFSET('Sanitation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9" t="e">
        <f ca="1">+IF(AND(ISNUMBER(OFFSET('Sanitation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9" t="e">
        <f ca="1">+IF(AND(ISNUMBER(OFFSET('Sanitation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9" t="e">
        <f ca="1">+IF(AND(ISNUMBER(OFFSET('Sanitation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9" t="e">
        <f ca="1">+IF(AND(ISNUMBER(OFFSET('Sanitation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9" t="e">
        <f ca="1">+IF(AND(ISNUMBER(OFFSET('Sanitation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9" t="e">
        <f ca="1">+IF(AND(ISNUMBER(OFFSET('Sanitation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9" t="e">
        <f ca="1">+IF(AND(ISNUMBER(OFFSET('Sanitation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9" t="e">
        <f ca="1">+IF(AND(ISNUMBER(OFFSET('Sanitation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0" t="e">
        <f ca="1">+IF(AND(ISNUMBER(OFFSET('Hygiene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0" t="e">
        <f ca="1">+IF(AND(ISNUMBER(OFFSET('Hygiene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0" t="e">
        <f ca="1">+IF(AND(ISNUMBER(OFFSET('Hygiene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0" t="e">
        <f ca="1">+IF(AND(ISNUMBER(OFFSET('Hygiene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0" t="e">
        <f ca="1">+IF(AND(ISNUMBER(OFFSET('Hygiene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0" t="e">
        <f ca="1">+IF(AND(ISNUMBER(OFFSET('Hygiene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0" t="e">
        <f ca="1">+IF(AND(ISNUMBER(OFFSET('Hygiene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0" t="e">
        <f ca="1">+IF(AND(ISNUMBER(OFFSET('Hygiene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0" t="e">
        <f ca="1">+IF(AND(ISNUMBER(OFFSET('Hygiene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0" t="e">
        <f ca="1">+IF(AND(ISNUMBER(OFFSET('Hygiene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0" t="e">
        <f ca="1">+IF(AND(ISNUMBER(OFFSET('Hygiene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0" t="e">
        <f ca="1">+IF(AND(ISNUMBER(OFFSET('Hygiene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0" t="e">
        <f ca="1">+IF(AND(ISNUMBER(OFFSET('Hygiene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0" t="e">
        <f ca="1">+IF(AND(ISNUMBER(OFFSET('Hygiene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0" t="e">
        <f ca="1">+IF(AND(ISNUMBER(OFFSET('Hygiene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0" t="e">
        <f ca="1">+IF(AND(ISNUMBER(OFFSET('Hygiene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0" t="e">
        <f ca="1">+IF(AND(ISNUMBER(OFFSET('Hygiene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0" t="e">
        <f ca="1">+IF(AND(ISNUMBER(OFFSET('Hygiene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1">+IF(OFFSET('Water Data'!$C$28,0,10*ROW('Water Data'!C119))="","",OFFSET('Water Data'!$C$28,0,10*ROW('Water Data'!C119)))</f>
        <v/>
      </c>
      <c r="BT125" s="34" t="str">
        <f ca="1">+IF(OFFSET('Water Data'!$C$29,0,10*ROW('Water Data'!C119))="","",OFFSET('Water Data'!$C$29,0,10*ROW('Water Data'!C119)))</f>
        <v/>
      </c>
      <c r="BU125" s="34" t="str">
        <f ca="1">+IF(OFFSET('Water Data'!$C$30,0,10*ROW('Water Data'!C119))="","",OFFSET('Water Data'!$C$30,0,10*ROW('Water Data'!C119)))</f>
        <v/>
      </c>
      <c r="BV125" s="34" t="str">
        <f ca="1">+IF(OFFSET('Water Data'!$D$28,0,10*ROW('Water Data'!D119))="","",OFFSET('Water Data'!$D$28,0,10*ROW('Water Data'!D119)))</f>
        <v/>
      </c>
      <c r="BW125" s="34" t="str">
        <f ca="1">+IF(OFFSET('Water Data'!$D$29,0,10*ROW('Water Data'!D119))="","",OFFSET('Water Data'!$D$29,0,10*ROW('Water Data'!D119)))</f>
        <v/>
      </c>
      <c r="BX125" s="34" t="str">
        <f ca="1">+IF(OFFSET('Water Data'!$D$30,0,10*ROW('Water Data'!D119))="","",OFFSET('Water Data'!$D$30,0,10*ROW('Water Data'!D119)))</f>
        <v/>
      </c>
      <c r="BY125" s="34" t="str">
        <f ca="1">+IF(OFFSET('Water Data'!$E$28,0,10*ROW('Water Data'!E119))="","",OFFSET('Water Data'!$E$28,0,10*ROW('Water Data'!E119)))</f>
        <v/>
      </c>
      <c r="BZ125" s="34" t="str">
        <f ca="1">+IF(OFFSET('Water Data'!$E$29,0,10*ROW('Water Data'!E119))="","",OFFSET('Water Data'!$E$29,0,10*ROW('Water Data'!E119)))</f>
        <v/>
      </c>
      <c r="CA125" s="34" t="str">
        <f ca="1">+IF(OFFSET('Water Data'!$E$30,0,10*ROW('Water Data'!E119))="","",OFFSET('Water Data'!$E$30,0,10*ROW('Water Data'!E119)))</f>
        <v/>
      </c>
      <c r="CB125" s="34" t="str">
        <f ca="1">+IF(OFFSET('Water Data'!$F$28,0,10*ROW('Water Data'!F119))="","",OFFSET('Water Data'!$F$28,0,10*ROW('Water Data'!F119)))</f>
        <v/>
      </c>
      <c r="CC125" s="34" t="str">
        <f ca="1">+IF(OFFSET('Water Data'!$F$29,0,10*ROW('Water Data'!F119))="","",OFFSET('Water Data'!$F$29,0,10*ROW('Water Data'!F119)))</f>
        <v/>
      </c>
      <c r="CD125" s="34" t="str">
        <f ca="1">+IF(OFFSET('Water Data'!$F$30,0,10*ROW('Water Data'!F119))="","",OFFSET('Water Data'!$F$30,0,10*ROW('Water Data'!F119)))</f>
        <v/>
      </c>
      <c r="CE125" s="34" t="str">
        <f ca="1">+IF(OFFSET('Water Data'!$G$28,0,10*ROW('Water Data'!G119))="","",OFFSET('Water Data'!$G$28,0,10*ROW('Water Data'!G119)))</f>
        <v/>
      </c>
      <c r="CF125" s="34" t="str">
        <f ca="1">+IF(OFFSET('Water Data'!$G$29,0,10*ROW('Water Data'!G119))="","",OFFSET('Water Data'!$G$29,0,10*ROW('Water Data'!G119)))</f>
        <v/>
      </c>
      <c r="CG125" s="34" t="str">
        <f ca="1">+IF(OFFSET('Water Data'!$G$30,0,10*ROW('Water Data'!G119))="","",OFFSET('Water Data'!$G$30,0,10*ROW('Water Data'!G119)))</f>
        <v/>
      </c>
      <c r="CH125" s="34" t="str">
        <f ca="1">+IF(OFFSET('Water Data'!$H$28,0,10*ROW('Water Data'!H119))="","",OFFSET('Water Data'!$H$28,0,10*ROW('Water Data'!H119)))</f>
        <v/>
      </c>
      <c r="CI125" s="34" t="str">
        <f ca="1">+IF(OFFSET('Water Data'!$H$29,0,10*ROW('Water Data'!H119))="","",OFFSET('Water Data'!$H$29,0,10*ROW('Water Data'!H119)))</f>
        <v/>
      </c>
      <c r="CJ125" s="34" t="str">
        <f ca="1">+IF(OFFSET('Water Data'!$H$30,0,10*ROW('Water Data'!H119))="","",OFFSET('Water Data'!$H$30,0,10*ROW('Water Data'!H119)))</f>
        <v/>
      </c>
      <c r="CK125" s="34" t="str">
        <f ca="1">+IF(OFFSET('Sanitation Data'!$C$29,0,10*ROW('Sanitation Data'!C119))="","",OFFSET('Sanitation Data'!$C$29,0,10*ROW('Sanitation Data'!C119)))</f>
        <v/>
      </c>
      <c r="CL125" s="34" t="str">
        <f ca="1">+IF(OFFSET('Sanitation Data'!$C$30,0,10*ROW('Sanitation Data'!C119))="","",OFFSET('Sanitation Data'!$C$30,0,10*ROW('Sanitation Data'!C119)))</f>
        <v/>
      </c>
      <c r="CM125" s="34" t="str">
        <f ca="1">+IF(OFFSET('Sanitation Data'!$C$31,0,10*ROW('Sanitation Data'!C119))="","",OFFSET('Sanitation Data'!$C$31,0,10*ROW('Sanitation Data'!C119)))</f>
        <v/>
      </c>
      <c r="CN125" s="34" t="str">
        <f ca="1">+IF(OFFSET('Sanitation Data'!$C$32,0,10*ROW('Sanitation Data'!C119))="","",OFFSET('Sanitation Data'!$C$32,0,10*ROW('Sanitation Data'!C119)))</f>
        <v/>
      </c>
      <c r="CO125" s="34" t="str">
        <f ca="1">+IF(OFFSET('Sanitation Data'!$C$33,0,10*ROW('Sanitation Data'!C119))="","",OFFSET('Sanitation Data'!$C$33,0,10*ROW('Sanitation Data'!C119)))</f>
        <v/>
      </c>
      <c r="CP125" s="34" t="str">
        <f ca="1">+IF(OFFSET('Sanitation Data'!$D$29,0,10*ROW('Sanitation Data'!D119))="","",OFFSET('Sanitation Data'!$D$29,0,10*ROW('Sanitation Data'!D119)))</f>
        <v/>
      </c>
      <c r="CQ125" s="34" t="str">
        <f ca="1">+IF(OFFSET('Sanitation Data'!$D$30,0,10*ROW('Sanitation Data'!D119))="","",OFFSET('Sanitation Data'!$D$30,0,10*ROW('Sanitation Data'!D119)))</f>
        <v/>
      </c>
      <c r="CR125" s="34" t="str">
        <f ca="1">+IF(OFFSET('Sanitation Data'!$D$31,0,10*ROW('Sanitation Data'!D119))="","",OFFSET('Sanitation Data'!$D$31,0,10*ROW('Sanitation Data'!D119)))</f>
        <v/>
      </c>
      <c r="CS125" s="34" t="str">
        <f ca="1">+IF(OFFSET('Sanitation Data'!$D$32,0,10*ROW('Sanitation Data'!D119))="","",OFFSET('Sanitation Data'!$D$32,0,10*ROW('Sanitation Data'!D119)))</f>
        <v/>
      </c>
      <c r="CT125" s="34" t="str">
        <f ca="1">+IF(OFFSET('Sanitation Data'!$D$33,0,10*ROW('Sanitation Data'!D119))="","",OFFSET('Sanitation Data'!$D$33,0,10*ROW('Sanitation Data'!D119)))</f>
        <v/>
      </c>
      <c r="CU125" s="34" t="str">
        <f ca="1">+IF(OFFSET('Sanitation Data'!$E$29,0,10*ROW('Sanitation Data'!E119))="","",OFFSET('Sanitation Data'!$E$29,0,10*ROW('Sanitation Data'!E119)))</f>
        <v/>
      </c>
      <c r="CV125" s="34" t="str">
        <f ca="1">+IF(OFFSET('Sanitation Data'!$E$30,0,10*ROW('Sanitation Data'!E119))="","",OFFSET('Sanitation Data'!$E$30,0,10*ROW('Sanitation Data'!E119)))</f>
        <v/>
      </c>
      <c r="CW125" s="34" t="str">
        <f ca="1">+IF(OFFSET('Sanitation Data'!$E$31,0,10*ROW('Sanitation Data'!E119))="","",OFFSET('Sanitation Data'!$E$31,0,10*ROW('Sanitation Data'!E119)))</f>
        <v/>
      </c>
      <c r="CX125" s="34" t="str">
        <f ca="1">+IF(OFFSET('Sanitation Data'!$E$32,0,10*ROW('Sanitation Data'!E119))="","",OFFSET('Sanitation Data'!$E$32,0,10*ROW('Sanitation Data'!E119)))</f>
        <v/>
      </c>
      <c r="CY125" s="34" t="str">
        <f ca="1">+IF(OFFSET('Sanitation Data'!$E$33,0,10*ROW('Sanitation Data'!E119))="","",OFFSET('Sanitation Data'!$E$33,0,10*ROW('Sanitation Data'!E119)))</f>
        <v/>
      </c>
      <c r="CZ125" s="34" t="str">
        <f ca="1">+IF(OFFSET('Sanitation Data'!$F$29,0,10*ROW('Sanitation Data'!F119))="","",OFFSET('Sanitation Data'!$F$29,0,10*ROW('Sanitation Data'!F119)))</f>
        <v/>
      </c>
      <c r="DA125" s="34" t="str">
        <f ca="1">+IF(OFFSET('Sanitation Data'!$F$30,0,10*ROW('Sanitation Data'!F119))="","",OFFSET('Sanitation Data'!$F$30,0,10*ROW('Sanitation Data'!F119)))</f>
        <v/>
      </c>
      <c r="DB125" s="34" t="str">
        <f ca="1">+IF(OFFSET('Sanitation Data'!$F$31,0,10*ROW('Sanitation Data'!F119))="","",OFFSET('Sanitation Data'!$F$31,0,10*ROW('Sanitation Data'!F119)))</f>
        <v/>
      </c>
      <c r="DC125" s="34" t="str">
        <f ca="1">+IF(OFFSET('Sanitation Data'!$F$32,0,10*ROW('Sanitation Data'!F119))="","",OFFSET('Sanitation Data'!$F$32,0,10*ROW('Sanitation Data'!F119)))</f>
        <v/>
      </c>
      <c r="DD125" s="34" t="str">
        <f ca="1">+IF(OFFSET('Sanitation Data'!$F$33,0,10*ROW('Sanitation Data'!F119))="","",OFFSET('Sanitation Data'!$F$33,0,10*ROW('Sanitation Data'!F119)))</f>
        <v/>
      </c>
      <c r="DE125" s="34" t="str">
        <f ca="1">+IF(OFFSET('Sanitation Data'!$G$29,0,10*ROW('Sanitation Data'!G119))="","",OFFSET('Sanitation Data'!$G$29,0,10*ROW('Sanitation Data'!G119)))</f>
        <v/>
      </c>
      <c r="DF125" s="34" t="str">
        <f ca="1">+IF(OFFSET('Sanitation Data'!$G$30,0,10*ROW('Sanitation Data'!G119))="","",OFFSET('Sanitation Data'!$G$30,0,10*ROW('Sanitation Data'!G119)))</f>
        <v/>
      </c>
      <c r="DG125" s="34" t="str">
        <f ca="1">+IF(OFFSET('Sanitation Data'!$G$31,0,10*ROW('Sanitation Data'!G119))="","",OFFSET('Sanitation Data'!$G$31,0,10*ROW('Sanitation Data'!G119)))</f>
        <v/>
      </c>
      <c r="DH125" s="34" t="str">
        <f ca="1">+IF(OFFSET('Sanitation Data'!$G$32,0,10*ROW('Sanitation Data'!G119))="","",OFFSET('Sanitation Data'!$G$32,0,10*ROW('Sanitation Data'!G119)))</f>
        <v/>
      </c>
      <c r="DI125" s="34" t="str">
        <f ca="1">+IF(OFFSET('Sanitation Data'!$G$33,0,10*ROW('Sanitation Data'!G119))="","",OFFSET('Sanitation Data'!$G$33,0,10*ROW('Sanitation Data'!G119)))</f>
        <v/>
      </c>
      <c r="DJ125" s="34" t="str">
        <f ca="1">+IF(OFFSET('Sanitation Data'!$H$29,0,10*ROW('Sanitation Data'!H119))="","",OFFSET('Sanitation Data'!$H$29,0,10*ROW('Sanitation Data'!H119)))</f>
        <v/>
      </c>
      <c r="DK125" s="34" t="str">
        <f ca="1">+IF(OFFSET('Sanitation Data'!$H$30,0,10*ROW('Sanitation Data'!H119))="","",OFFSET('Sanitation Data'!$H$30,0,10*ROW('Sanitation Data'!H119)))</f>
        <v/>
      </c>
      <c r="DL125" s="34" t="str">
        <f ca="1">+IF(OFFSET('Sanitation Data'!$H$31,0,10*ROW('Sanitation Data'!H119))="","",OFFSET('Sanitation Data'!$H$31,0,10*ROW('Sanitation Data'!H119)))</f>
        <v/>
      </c>
      <c r="DM125" s="34" t="str">
        <f ca="1">+IF(OFFSET('Sanitation Data'!$H$32,0,10*ROW('Sanitation Data'!H119))="","",OFFSET('Sanitation Data'!$H$32,0,10*ROW('Sanitation Data'!H119)))</f>
        <v/>
      </c>
      <c r="DN125" s="34" t="str">
        <f ca="1">+IF(OFFSET('Sanitation Data'!$H$33,0,10*ROW('Sanitation Data'!H119))="","",OFFSET('Sanitation Data'!$H$33,0,10*ROW('Sanitation Data'!H119)))</f>
        <v/>
      </c>
      <c r="DO125" s="34" t="str">
        <f ca="1">+IF(OFFSET('Hygiene Data'!$C$12,0,10*ROW('Hygiene Data'!C119))="","",OFFSET('Hygiene Data'!$C$12,0,10*ROW('Hygiene Data'!C119)))</f>
        <v/>
      </c>
      <c r="DP125" s="34" t="str">
        <f ca="1">+IF(OFFSET('Hygiene Data'!$C$13,0,10*ROW('Hygiene Data'!C119))="","",OFFSET('Hygiene Data'!$C$13,0,10*ROW('Hygiene Data'!C119)))</f>
        <v/>
      </c>
      <c r="DQ125" s="34" t="str">
        <f ca="1">+IF(OFFSET('Hygiene Data'!$C$14,0,10*ROW('Hygiene Data'!C119))="","",OFFSET('Hygiene Data'!$C$14,0,10*ROW('Hygiene Data'!C119)))</f>
        <v/>
      </c>
      <c r="DR125" s="34" t="str">
        <f ca="1">+IF(OFFSET('Hygiene Data'!$D$12,0,10*ROW('Hygiene Data'!D119))="","",OFFSET('Hygiene Data'!$D$12,0,10*ROW('Hygiene Data'!D119)))</f>
        <v/>
      </c>
      <c r="DS125" s="34" t="str">
        <f ca="1">+IF(OFFSET('Hygiene Data'!$D$13,0,10*ROW('Hygiene Data'!D119))="","",OFFSET('Hygiene Data'!$D$13,0,10*ROW('Hygiene Data'!D119)))</f>
        <v/>
      </c>
      <c r="DT125" s="34" t="str">
        <f ca="1">+IF(OFFSET('Hygiene Data'!$D$14,0,10*ROW('Hygiene Data'!D119))="","",OFFSET('Hygiene Data'!$D$14,0,10*ROW('Hygiene Data'!D119)))</f>
        <v/>
      </c>
      <c r="DU125" s="34" t="str">
        <f ca="1">+IF(OFFSET('Hygiene Data'!$E$12,0,10*ROW('Hygiene Data'!E119))="","",OFFSET('Hygiene Data'!$E$12,0,10*ROW('Hygiene Data'!E119)))</f>
        <v/>
      </c>
      <c r="DV125" s="34" t="str">
        <f ca="1">+IF(OFFSET('Hygiene Data'!$E$13,0,10*ROW('Hygiene Data'!E119))="","",OFFSET('Hygiene Data'!$E$13,0,10*ROW('Hygiene Data'!E119)))</f>
        <v/>
      </c>
      <c r="DW125" s="34" t="str">
        <f ca="1">+IF(OFFSET('Hygiene Data'!$E$14,0,10*ROW('Hygiene Data'!E119))="","",OFFSET('Hygiene Data'!$E$14,0,10*ROW('Hygiene Data'!E119)))</f>
        <v/>
      </c>
      <c r="DX125" s="34" t="str">
        <f ca="1">+IF(OFFSET('Hygiene Data'!$F$12,0,10*ROW('Hygiene Data'!F119))="","",OFFSET('Hygiene Data'!$F$12,0,10*ROW('Hygiene Data'!F119)))</f>
        <v/>
      </c>
      <c r="DY125" s="34" t="str">
        <f ca="1">+IF(OFFSET('Hygiene Data'!$F$13,0,10*ROW('Hygiene Data'!F119))="","",OFFSET('Hygiene Data'!$F$13,0,10*ROW('Hygiene Data'!F119)))</f>
        <v/>
      </c>
      <c r="DZ125" s="34" t="str">
        <f ca="1">+IF(OFFSET('Hygiene Data'!$F$14,0,10*ROW('Hygiene Data'!F119))="","",OFFSET('Hygiene Data'!$F$14,0,10*ROW('Hygiene Data'!F119)))</f>
        <v/>
      </c>
      <c r="EA125" s="34" t="str">
        <f ca="1">+IF(OFFSET('Hygiene Data'!$G$12,0,10*ROW('Hygiene Data'!G119))="","",OFFSET('Hygiene Data'!$G$12,0,10*ROW('Hygiene Data'!G119)))</f>
        <v/>
      </c>
      <c r="EB125" s="34" t="str">
        <f ca="1">+IF(OFFSET('Hygiene Data'!$G$13,0,10*ROW('Hygiene Data'!G119))="","",OFFSET('Hygiene Data'!$G$13,0,10*ROW('Hygiene Data'!G119)))</f>
        <v/>
      </c>
      <c r="EC125" s="34" t="str">
        <f ca="1">+IF(OFFSET('Hygiene Data'!$G$14,0,10*ROW('Hygiene Data'!G119))="","",OFFSET('Hygiene Data'!$G$14,0,10*ROW('Hygiene Data'!G119)))</f>
        <v/>
      </c>
      <c r="ED125" s="34" t="str">
        <f ca="1">+IF(OFFSET('Hygiene Data'!$H$12,0,10*ROW('Hygiene Data'!H119))="","",OFFSET('Hygiene Data'!$H$12,0,10*ROW('Hygiene Data'!H119)))</f>
        <v/>
      </c>
      <c r="EE125" s="34" t="str">
        <f ca="1">+IF(OFFSET('Hygiene Data'!$H$13,0,10*ROW('Hygiene Data'!H119))="","",OFFSET('Hygiene Data'!$H$13,0,10*ROW('Hygiene Data'!H119)))</f>
        <v/>
      </c>
      <c r="EF125" s="34" t="str">
        <f ca="1">+IF(OFFSET('Hygiene Data'!$H$14,0,10*ROW('Hygiene Data'!H119))="","",OFFSET('Hygiene Data'!$H$14,0,10*ROW('Hygiene Data'!H119)))</f>
        <v/>
      </c>
    </row>
    <row r="126" spans="1:136" x14ac:dyDescent="0.25">
      <c r="A126" s="57" t="str">
        <f ca="1">+IF(OFFSET('Water Data'!$B$1,0,10*ROW('Water Data'!B123))="","",OFFSET('Water Data'!$B$1,0,10*ROW('Water Data'!B123)))</f>
        <v/>
      </c>
      <c r="B126" s="57" t="str">
        <f ca="1">+IF(OFFSET('Water Data'!$A$3,0,10*ROW('Water Data'!A123))="","",OFFSET('Water Data'!$A$3,0,10*ROW('Water Data'!A123)))</f>
        <v/>
      </c>
      <c r="C126" s="57" t="str">
        <f ca="1">+IF(OFFSET('Water Data'!$C$3,0,10*ROW('Water Data'!C123))="","",OFFSET('Water Data'!$C$3,0,10*ROW('Water Data'!C123)))</f>
        <v/>
      </c>
      <c r="D126" s="248" t="e">
        <f ca="1">+IF(AND(ISNUMBER(OFFSET('Water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8" t="e">
        <f ca="1">+IF(AND(ISNUMBER(OFFSET('Water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8" t="e">
        <f ca="1">+IF(AND(ISNUMBER(OFFSET('Water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8" t="e">
        <f ca="1">+IF(AND(ISNUMBER(OFFSET('Water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8" t="e">
        <f ca="1">+IF(AND(ISNUMBER(OFFSET('Water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8" t="e">
        <f ca="1">+IF(AND(ISNUMBER(OFFSET('Water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8" t="e">
        <f ca="1">+IF(AND(ISNUMBER(OFFSET('Water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8" t="e">
        <f ca="1">+IF(AND(ISNUMBER(OFFSET('Water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8" t="e">
        <f ca="1">+IF(AND(ISNUMBER(OFFSET('Water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8" t="e">
        <f ca="1">+IF(AND(ISNUMBER(OFFSET('Water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8" t="e">
        <f ca="1">+IF(AND(ISNUMBER(OFFSET('Water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8" t="e">
        <f ca="1">+IF(AND(ISNUMBER(OFFSET('Water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8" t="e">
        <f ca="1">+IF(AND(ISNUMBER(OFFSET('Water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8" t="e">
        <f ca="1">+IF(AND(ISNUMBER(OFFSET('Water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8" t="e">
        <f ca="1">+IF(AND(ISNUMBER(OFFSET('Water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8" t="e">
        <f ca="1">+IF(AND(ISNUMBER(OFFSET('Water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8" t="e">
        <f ca="1">+IF(AND(ISNUMBER(OFFSET('Water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8" t="e">
        <f ca="1">+IF(AND(ISNUMBER(OFFSET('Water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9" t="e">
        <f ca="1">+IF(AND(ISNUMBER(OFFSET('Sanitation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9" t="e">
        <f ca="1">+IF(AND(ISNUMBER(OFFSET('Sanitation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9" t="e">
        <f ca="1">+IF(AND(ISNUMBER(OFFSET('Sanitation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9" t="e">
        <f ca="1">+IF(AND(ISNUMBER(OFFSET('Sanitation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9" t="e">
        <f ca="1">+IF(AND(ISNUMBER(OFFSET('Sanitation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9" t="e">
        <f ca="1">+IF(AND(ISNUMBER(OFFSET('Sanitation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9" t="e">
        <f ca="1">+IF(AND(ISNUMBER(OFFSET('Sanitation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9" t="e">
        <f ca="1">+IF(AND(ISNUMBER(OFFSET('Sanitation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9" t="e">
        <f ca="1">+IF(AND(ISNUMBER(OFFSET('Sanitation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9" t="e">
        <f ca="1">+IF(AND(ISNUMBER(OFFSET('Sanitation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9" t="e">
        <f ca="1">+IF(AND(ISNUMBER(OFFSET('Sanitation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9" t="e">
        <f ca="1">+IF(AND(ISNUMBER(OFFSET('Sanitation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9" t="e">
        <f ca="1">+IF(AND(ISNUMBER(OFFSET('Sanitation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9" t="e">
        <f ca="1">+IF(AND(ISNUMBER(OFFSET('Sanitation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9" t="e">
        <f ca="1">+IF(AND(ISNUMBER(OFFSET('Sanitation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9" t="e">
        <f ca="1">+IF(AND(ISNUMBER(OFFSET('Sanitation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9" t="e">
        <f ca="1">+IF(AND(ISNUMBER(OFFSET('Sanitation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9" t="e">
        <f ca="1">+IF(AND(ISNUMBER(OFFSET('Sanitation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9" t="e">
        <f ca="1">+IF(AND(ISNUMBER(OFFSET('Sanitation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9" t="e">
        <f ca="1">+IF(AND(ISNUMBER(OFFSET('Sanitation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9" t="e">
        <f ca="1">+IF(AND(ISNUMBER(OFFSET('Sanitation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9" t="e">
        <f ca="1">+IF(AND(ISNUMBER(OFFSET('Sanitation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9" t="e">
        <f ca="1">+IF(AND(ISNUMBER(OFFSET('Sanitation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9" t="e">
        <f ca="1">+IF(AND(ISNUMBER(OFFSET('Sanitation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9" t="e">
        <f ca="1">+IF(AND(ISNUMBER(OFFSET('Sanitation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9" t="e">
        <f ca="1">+IF(AND(ISNUMBER(OFFSET('Sanitation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9" t="e">
        <f ca="1">+IF(AND(ISNUMBER(OFFSET('Sanitation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9" t="e">
        <f ca="1">+IF(AND(ISNUMBER(OFFSET('Sanitation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9" t="e">
        <f ca="1">+IF(AND(ISNUMBER(OFFSET('Sanitation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9" t="e">
        <f ca="1">+IF(AND(ISNUMBER(OFFSET('Sanitation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0" t="e">
        <f ca="1">+IF(AND(ISNUMBER(OFFSET('Hygiene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0" t="e">
        <f ca="1">+IF(AND(ISNUMBER(OFFSET('Hygiene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0" t="e">
        <f ca="1">+IF(AND(ISNUMBER(OFFSET('Hygiene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0" t="e">
        <f ca="1">+IF(AND(ISNUMBER(OFFSET('Hygiene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0" t="e">
        <f ca="1">+IF(AND(ISNUMBER(OFFSET('Hygiene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0" t="e">
        <f ca="1">+IF(AND(ISNUMBER(OFFSET('Hygiene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0" t="e">
        <f ca="1">+IF(AND(ISNUMBER(OFFSET('Hygiene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0" t="e">
        <f ca="1">+IF(AND(ISNUMBER(OFFSET('Hygiene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0" t="e">
        <f ca="1">+IF(AND(ISNUMBER(OFFSET('Hygiene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0" t="e">
        <f ca="1">+IF(AND(ISNUMBER(OFFSET('Hygiene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0" t="e">
        <f ca="1">+IF(AND(ISNUMBER(OFFSET('Hygiene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0" t="e">
        <f ca="1">+IF(AND(ISNUMBER(OFFSET('Hygiene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0" t="e">
        <f ca="1">+IF(AND(ISNUMBER(OFFSET('Hygiene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0" t="e">
        <f ca="1">+IF(AND(ISNUMBER(OFFSET('Hygiene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0" t="e">
        <f ca="1">+IF(AND(ISNUMBER(OFFSET('Hygiene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0" t="e">
        <f ca="1">+IF(AND(ISNUMBER(OFFSET('Hygiene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0" t="e">
        <f ca="1">+IF(AND(ISNUMBER(OFFSET('Hygiene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0" t="e">
        <f ca="1">+IF(AND(ISNUMBER(OFFSET('Hygiene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1">+IF(OFFSET('Water Data'!$C$28,0,10*ROW('Water Data'!C120))="","",OFFSET('Water Data'!$C$28,0,10*ROW('Water Data'!C120)))</f>
        <v/>
      </c>
      <c r="BT126" s="34" t="str">
        <f ca="1">+IF(OFFSET('Water Data'!$C$29,0,10*ROW('Water Data'!C120))="","",OFFSET('Water Data'!$C$29,0,10*ROW('Water Data'!C120)))</f>
        <v/>
      </c>
      <c r="BU126" s="34" t="str">
        <f ca="1">+IF(OFFSET('Water Data'!$C$30,0,10*ROW('Water Data'!C120))="","",OFFSET('Water Data'!$C$30,0,10*ROW('Water Data'!C120)))</f>
        <v/>
      </c>
      <c r="BV126" s="34" t="str">
        <f ca="1">+IF(OFFSET('Water Data'!$D$28,0,10*ROW('Water Data'!D120))="","",OFFSET('Water Data'!$D$28,0,10*ROW('Water Data'!D120)))</f>
        <v/>
      </c>
      <c r="BW126" s="34" t="str">
        <f ca="1">+IF(OFFSET('Water Data'!$D$29,0,10*ROW('Water Data'!D120))="","",OFFSET('Water Data'!$D$29,0,10*ROW('Water Data'!D120)))</f>
        <v/>
      </c>
      <c r="BX126" s="34" t="str">
        <f ca="1">+IF(OFFSET('Water Data'!$D$30,0,10*ROW('Water Data'!D120))="","",OFFSET('Water Data'!$D$30,0,10*ROW('Water Data'!D120)))</f>
        <v/>
      </c>
      <c r="BY126" s="34" t="str">
        <f ca="1">+IF(OFFSET('Water Data'!$E$28,0,10*ROW('Water Data'!E120))="","",OFFSET('Water Data'!$E$28,0,10*ROW('Water Data'!E120)))</f>
        <v/>
      </c>
      <c r="BZ126" s="34" t="str">
        <f ca="1">+IF(OFFSET('Water Data'!$E$29,0,10*ROW('Water Data'!E120))="","",OFFSET('Water Data'!$E$29,0,10*ROW('Water Data'!E120)))</f>
        <v/>
      </c>
      <c r="CA126" s="34" t="str">
        <f ca="1">+IF(OFFSET('Water Data'!$E$30,0,10*ROW('Water Data'!E120))="","",OFFSET('Water Data'!$E$30,0,10*ROW('Water Data'!E120)))</f>
        <v/>
      </c>
      <c r="CB126" s="34" t="str">
        <f ca="1">+IF(OFFSET('Water Data'!$F$28,0,10*ROW('Water Data'!F120))="","",OFFSET('Water Data'!$F$28,0,10*ROW('Water Data'!F120)))</f>
        <v/>
      </c>
      <c r="CC126" s="34" t="str">
        <f ca="1">+IF(OFFSET('Water Data'!$F$29,0,10*ROW('Water Data'!F120))="","",OFFSET('Water Data'!$F$29,0,10*ROW('Water Data'!F120)))</f>
        <v/>
      </c>
      <c r="CD126" s="34" t="str">
        <f ca="1">+IF(OFFSET('Water Data'!$F$30,0,10*ROW('Water Data'!F120))="","",OFFSET('Water Data'!$F$30,0,10*ROW('Water Data'!F120)))</f>
        <v/>
      </c>
      <c r="CE126" s="34" t="str">
        <f ca="1">+IF(OFFSET('Water Data'!$G$28,0,10*ROW('Water Data'!G120))="","",OFFSET('Water Data'!$G$28,0,10*ROW('Water Data'!G120)))</f>
        <v/>
      </c>
      <c r="CF126" s="34" t="str">
        <f ca="1">+IF(OFFSET('Water Data'!$G$29,0,10*ROW('Water Data'!G120))="","",OFFSET('Water Data'!$G$29,0,10*ROW('Water Data'!G120)))</f>
        <v/>
      </c>
      <c r="CG126" s="34" t="str">
        <f ca="1">+IF(OFFSET('Water Data'!$G$30,0,10*ROW('Water Data'!G120))="","",OFFSET('Water Data'!$G$30,0,10*ROW('Water Data'!G120)))</f>
        <v/>
      </c>
      <c r="CH126" s="34" t="str">
        <f ca="1">+IF(OFFSET('Water Data'!$H$28,0,10*ROW('Water Data'!H120))="","",OFFSET('Water Data'!$H$28,0,10*ROW('Water Data'!H120)))</f>
        <v/>
      </c>
      <c r="CI126" s="34" t="str">
        <f ca="1">+IF(OFFSET('Water Data'!$H$29,0,10*ROW('Water Data'!H120))="","",OFFSET('Water Data'!$H$29,0,10*ROW('Water Data'!H120)))</f>
        <v/>
      </c>
      <c r="CJ126" s="34" t="str">
        <f ca="1">+IF(OFFSET('Water Data'!$H$30,0,10*ROW('Water Data'!H120))="","",OFFSET('Water Data'!$H$30,0,10*ROW('Water Data'!H120)))</f>
        <v/>
      </c>
      <c r="CK126" s="34" t="str">
        <f ca="1">+IF(OFFSET('Sanitation Data'!$C$29,0,10*ROW('Sanitation Data'!C120))="","",OFFSET('Sanitation Data'!$C$29,0,10*ROW('Sanitation Data'!C120)))</f>
        <v/>
      </c>
      <c r="CL126" s="34" t="str">
        <f ca="1">+IF(OFFSET('Sanitation Data'!$C$30,0,10*ROW('Sanitation Data'!C120))="","",OFFSET('Sanitation Data'!$C$30,0,10*ROW('Sanitation Data'!C120)))</f>
        <v/>
      </c>
      <c r="CM126" s="34" t="str">
        <f ca="1">+IF(OFFSET('Sanitation Data'!$C$31,0,10*ROW('Sanitation Data'!C120))="","",OFFSET('Sanitation Data'!$C$31,0,10*ROW('Sanitation Data'!C120)))</f>
        <v/>
      </c>
      <c r="CN126" s="34" t="str">
        <f ca="1">+IF(OFFSET('Sanitation Data'!$C$32,0,10*ROW('Sanitation Data'!C120))="","",OFFSET('Sanitation Data'!$C$32,0,10*ROW('Sanitation Data'!C120)))</f>
        <v/>
      </c>
      <c r="CO126" s="34" t="str">
        <f ca="1">+IF(OFFSET('Sanitation Data'!$C$33,0,10*ROW('Sanitation Data'!C120))="","",OFFSET('Sanitation Data'!$C$33,0,10*ROW('Sanitation Data'!C120)))</f>
        <v/>
      </c>
      <c r="CP126" s="34" t="str">
        <f ca="1">+IF(OFFSET('Sanitation Data'!$D$29,0,10*ROW('Sanitation Data'!D120))="","",OFFSET('Sanitation Data'!$D$29,0,10*ROW('Sanitation Data'!D120)))</f>
        <v/>
      </c>
      <c r="CQ126" s="34" t="str">
        <f ca="1">+IF(OFFSET('Sanitation Data'!$D$30,0,10*ROW('Sanitation Data'!D120))="","",OFFSET('Sanitation Data'!$D$30,0,10*ROW('Sanitation Data'!D120)))</f>
        <v/>
      </c>
      <c r="CR126" s="34" t="str">
        <f ca="1">+IF(OFFSET('Sanitation Data'!$D$31,0,10*ROW('Sanitation Data'!D120))="","",OFFSET('Sanitation Data'!$D$31,0,10*ROW('Sanitation Data'!D120)))</f>
        <v/>
      </c>
      <c r="CS126" s="34" t="str">
        <f ca="1">+IF(OFFSET('Sanitation Data'!$D$32,0,10*ROW('Sanitation Data'!D120))="","",OFFSET('Sanitation Data'!$D$32,0,10*ROW('Sanitation Data'!D120)))</f>
        <v/>
      </c>
      <c r="CT126" s="34" t="str">
        <f ca="1">+IF(OFFSET('Sanitation Data'!$D$33,0,10*ROW('Sanitation Data'!D120))="","",OFFSET('Sanitation Data'!$D$33,0,10*ROW('Sanitation Data'!D120)))</f>
        <v/>
      </c>
      <c r="CU126" s="34" t="str">
        <f ca="1">+IF(OFFSET('Sanitation Data'!$E$29,0,10*ROW('Sanitation Data'!E120))="","",OFFSET('Sanitation Data'!$E$29,0,10*ROW('Sanitation Data'!E120)))</f>
        <v/>
      </c>
      <c r="CV126" s="34" t="str">
        <f ca="1">+IF(OFFSET('Sanitation Data'!$E$30,0,10*ROW('Sanitation Data'!E120))="","",OFFSET('Sanitation Data'!$E$30,0,10*ROW('Sanitation Data'!E120)))</f>
        <v/>
      </c>
      <c r="CW126" s="34" t="str">
        <f ca="1">+IF(OFFSET('Sanitation Data'!$E$31,0,10*ROW('Sanitation Data'!E120))="","",OFFSET('Sanitation Data'!$E$31,0,10*ROW('Sanitation Data'!E120)))</f>
        <v/>
      </c>
      <c r="CX126" s="34" t="str">
        <f ca="1">+IF(OFFSET('Sanitation Data'!$E$32,0,10*ROW('Sanitation Data'!E120))="","",OFFSET('Sanitation Data'!$E$32,0,10*ROW('Sanitation Data'!E120)))</f>
        <v/>
      </c>
      <c r="CY126" s="34" t="str">
        <f ca="1">+IF(OFFSET('Sanitation Data'!$E$33,0,10*ROW('Sanitation Data'!E120))="","",OFFSET('Sanitation Data'!$E$33,0,10*ROW('Sanitation Data'!E120)))</f>
        <v/>
      </c>
      <c r="CZ126" s="34" t="str">
        <f ca="1">+IF(OFFSET('Sanitation Data'!$F$29,0,10*ROW('Sanitation Data'!F120))="","",OFFSET('Sanitation Data'!$F$29,0,10*ROW('Sanitation Data'!F120)))</f>
        <v/>
      </c>
      <c r="DA126" s="34" t="str">
        <f ca="1">+IF(OFFSET('Sanitation Data'!$F$30,0,10*ROW('Sanitation Data'!F120))="","",OFFSET('Sanitation Data'!$F$30,0,10*ROW('Sanitation Data'!F120)))</f>
        <v/>
      </c>
      <c r="DB126" s="34" t="str">
        <f ca="1">+IF(OFFSET('Sanitation Data'!$F$31,0,10*ROW('Sanitation Data'!F120))="","",OFFSET('Sanitation Data'!$F$31,0,10*ROW('Sanitation Data'!F120)))</f>
        <v/>
      </c>
      <c r="DC126" s="34" t="str">
        <f ca="1">+IF(OFFSET('Sanitation Data'!$F$32,0,10*ROW('Sanitation Data'!F120))="","",OFFSET('Sanitation Data'!$F$32,0,10*ROW('Sanitation Data'!F120)))</f>
        <v/>
      </c>
      <c r="DD126" s="34" t="str">
        <f ca="1">+IF(OFFSET('Sanitation Data'!$F$33,0,10*ROW('Sanitation Data'!F120))="","",OFFSET('Sanitation Data'!$F$33,0,10*ROW('Sanitation Data'!F120)))</f>
        <v/>
      </c>
      <c r="DE126" s="34" t="str">
        <f ca="1">+IF(OFFSET('Sanitation Data'!$G$29,0,10*ROW('Sanitation Data'!G120))="","",OFFSET('Sanitation Data'!$G$29,0,10*ROW('Sanitation Data'!G120)))</f>
        <v/>
      </c>
      <c r="DF126" s="34" t="str">
        <f ca="1">+IF(OFFSET('Sanitation Data'!$G$30,0,10*ROW('Sanitation Data'!G120))="","",OFFSET('Sanitation Data'!$G$30,0,10*ROW('Sanitation Data'!G120)))</f>
        <v/>
      </c>
      <c r="DG126" s="34" t="str">
        <f ca="1">+IF(OFFSET('Sanitation Data'!$G$31,0,10*ROW('Sanitation Data'!G120))="","",OFFSET('Sanitation Data'!$G$31,0,10*ROW('Sanitation Data'!G120)))</f>
        <v/>
      </c>
      <c r="DH126" s="34" t="str">
        <f ca="1">+IF(OFFSET('Sanitation Data'!$G$32,0,10*ROW('Sanitation Data'!G120))="","",OFFSET('Sanitation Data'!$G$32,0,10*ROW('Sanitation Data'!G120)))</f>
        <v/>
      </c>
      <c r="DI126" s="34" t="str">
        <f ca="1">+IF(OFFSET('Sanitation Data'!$G$33,0,10*ROW('Sanitation Data'!G120))="","",OFFSET('Sanitation Data'!$G$33,0,10*ROW('Sanitation Data'!G120)))</f>
        <v/>
      </c>
      <c r="DJ126" s="34" t="str">
        <f ca="1">+IF(OFFSET('Sanitation Data'!$H$29,0,10*ROW('Sanitation Data'!H120))="","",OFFSET('Sanitation Data'!$H$29,0,10*ROW('Sanitation Data'!H120)))</f>
        <v/>
      </c>
      <c r="DK126" s="34" t="str">
        <f ca="1">+IF(OFFSET('Sanitation Data'!$H$30,0,10*ROW('Sanitation Data'!H120))="","",OFFSET('Sanitation Data'!$H$30,0,10*ROW('Sanitation Data'!H120)))</f>
        <v/>
      </c>
      <c r="DL126" s="34" t="str">
        <f ca="1">+IF(OFFSET('Sanitation Data'!$H$31,0,10*ROW('Sanitation Data'!H120))="","",OFFSET('Sanitation Data'!$H$31,0,10*ROW('Sanitation Data'!H120)))</f>
        <v/>
      </c>
      <c r="DM126" s="34" t="str">
        <f ca="1">+IF(OFFSET('Sanitation Data'!$H$32,0,10*ROW('Sanitation Data'!H120))="","",OFFSET('Sanitation Data'!$H$32,0,10*ROW('Sanitation Data'!H120)))</f>
        <v/>
      </c>
      <c r="DN126" s="34" t="str">
        <f ca="1">+IF(OFFSET('Sanitation Data'!$H$33,0,10*ROW('Sanitation Data'!H120))="","",OFFSET('Sanitation Data'!$H$33,0,10*ROW('Sanitation Data'!H120)))</f>
        <v/>
      </c>
      <c r="DO126" s="34" t="str">
        <f ca="1">+IF(OFFSET('Hygiene Data'!$C$12,0,10*ROW('Hygiene Data'!C120))="","",OFFSET('Hygiene Data'!$C$12,0,10*ROW('Hygiene Data'!C120)))</f>
        <v/>
      </c>
      <c r="DP126" s="34" t="str">
        <f ca="1">+IF(OFFSET('Hygiene Data'!$C$13,0,10*ROW('Hygiene Data'!C120))="","",OFFSET('Hygiene Data'!$C$13,0,10*ROW('Hygiene Data'!C120)))</f>
        <v/>
      </c>
      <c r="DQ126" s="34" t="str">
        <f ca="1">+IF(OFFSET('Hygiene Data'!$C$14,0,10*ROW('Hygiene Data'!C120))="","",OFFSET('Hygiene Data'!$C$14,0,10*ROW('Hygiene Data'!C120)))</f>
        <v/>
      </c>
      <c r="DR126" s="34" t="str">
        <f ca="1">+IF(OFFSET('Hygiene Data'!$D$12,0,10*ROW('Hygiene Data'!D120))="","",OFFSET('Hygiene Data'!$D$12,0,10*ROW('Hygiene Data'!D120)))</f>
        <v/>
      </c>
      <c r="DS126" s="34" t="str">
        <f ca="1">+IF(OFFSET('Hygiene Data'!$D$13,0,10*ROW('Hygiene Data'!D120))="","",OFFSET('Hygiene Data'!$D$13,0,10*ROW('Hygiene Data'!D120)))</f>
        <v/>
      </c>
      <c r="DT126" s="34" t="str">
        <f ca="1">+IF(OFFSET('Hygiene Data'!$D$14,0,10*ROW('Hygiene Data'!D120))="","",OFFSET('Hygiene Data'!$D$14,0,10*ROW('Hygiene Data'!D120)))</f>
        <v/>
      </c>
      <c r="DU126" s="34" t="str">
        <f ca="1">+IF(OFFSET('Hygiene Data'!$E$12,0,10*ROW('Hygiene Data'!E120))="","",OFFSET('Hygiene Data'!$E$12,0,10*ROW('Hygiene Data'!E120)))</f>
        <v/>
      </c>
      <c r="DV126" s="34" t="str">
        <f ca="1">+IF(OFFSET('Hygiene Data'!$E$13,0,10*ROW('Hygiene Data'!E120))="","",OFFSET('Hygiene Data'!$E$13,0,10*ROW('Hygiene Data'!E120)))</f>
        <v/>
      </c>
      <c r="DW126" s="34" t="str">
        <f ca="1">+IF(OFFSET('Hygiene Data'!$E$14,0,10*ROW('Hygiene Data'!E120))="","",OFFSET('Hygiene Data'!$E$14,0,10*ROW('Hygiene Data'!E120)))</f>
        <v/>
      </c>
      <c r="DX126" s="34" t="str">
        <f ca="1">+IF(OFFSET('Hygiene Data'!$F$12,0,10*ROW('Hygiene Data'!F120))="","",OFFSET('Hygiene Data'!$F$12,0,10*ROW('Hygiene Data'!F120)))</f>
        <v/>
      </c>
      <c r="DY126" s="34" t="str">
        <f ca="1">+IF(OFFSET('Hygiene Data'!$F$13,0,10*ROW('Hygiene Data'!F120))="","",OFFSET('Hygiene Data'!$F$13,0,10*ROW('Hygiene Data'!F120)))</f>
        <v/>
      </c>
      <c r="DZ126" s="34" t="str">
        <f ca="1">+IF(OFFSET('Hygiene Data'!$F$14,0,10*ROW('Hygiene Data'!F120))="","",OFFSET('Hygiene Data'!$F$14,0,10*ROW('Hygiene Data'!F120)))</f>
        <v/>
      </c>
      <c r="EA126" s="34" t="str">
        <f ca="1">+IF(OFFSET('Hygiene Data'!$G$12,0,10*ROW('Hygiene Data'!G120))="","",OFFSET('Hygiene Data'!$G$12,0,10*ROW('Hygiene Data'!G120)))</f>
        <v/>
      </c>
      <c r="EB126" s="34" t="str">
        <f ca="1">+IF(OFFSET('Hygiene Data'!$G$13,0,10*ROW('Hygiene Data'!G120))="","",OFFSET('Hygiene Data'!$G$13,0,10*ROW('Hygiene Data'!G120)))</f>
        <v/>
      </c>
      <c r="EC126" s="34" t="str">
        <f ca="1">+IF(OFFSET('Hygiene Data'!$G$14,0,10*ROW('Hygiene Data'!G120))="","",OFFSET('Hygiene Data'!$G$14,0,10*ROW('Hygiene Data'!G120)))</f>
        <v/>
      </c>
      <c r="ED126" s="34" t="str">
        <f ca="1">+IF(OFFSET('Hygiene Data'!$H$12,0,10*ROW('Hygiene Data'!H120))="","",OFFSET('Hygiene Data'!$H$12,0,10*ROW('Hygiene Data'!H120)))</f>
        <v/>
      </c>
      <c r="EE126" s="34" t="str">
        <f ca="1">+IF(OFFSET('Hygiene Data'!$H$13,0,10*ROW('Hygiene Data'!H120))="","",OFFSET('Hygiene Data'!$H$13,0,10*ROW('Hygiene Data'!H120)))</f>
        <v/>
      </c>
      <c r="EF126" s="34" t="str">
        <f ca="1">+IF(OFFSET('Hygiene Data'!$H$14,0,10*ROW('Hygiene Data'!H120))="","",OFFSET('Hygiene Data'!$H$14,0,10*ROW('Hygiene Data'!H120)))</f>
        <v/>
      </c>
    </row>
    <row r="127" spans="1:136" x14ac:dyDescent="0.25">
      <c r="A127" s="57" t="str">
        <f ca="1">+IF(OFFSET('Water Data'!$B$1,0,10*ROW('Water Data'!B124))="","",OFFSET('Water Data'!$B$1,0,10*ROW('Water Data'!B124)))</f>
        <v/>
      </c>
      <c r="B127" s="57" t="str">
        <f ca="1">+IF(OFFSET('Water Data'!$A$3,0,10*ROW('Water Data'!A124))="","",OFFSET('Water Data'!$A$3,0,10*ROW('Water Data'!A124)))</f>
        <v/>
      </c>
      <c r="C127" s="57" t="str">
        <f ca="1">+IF(OFFSET('Water Data'!$C$3,0,10*ROW('Water Data'!C124))="","",OFFSET('Water Data'!$C$3,0,10*ROW('Water Data'!C124)))</f>
        <v/>
      </c>
      <c r="D127" s="248" t="e">
        <f ca="1">+IF(AND(ISNUMBER(OFFSET('Water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8" t="e">
        <f ca="1">+IF(AND(ISNUMBER(OFFSET('Water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8" t="e">
        <f ca="1">+IF(AND(ISNUMBER(OFFSET('Water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8" t="e">
        <f ca="1">+IF(AND(ISNUMBER(OFFSET('Water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8" t="e">
        <f ca="1">+IF(AND(ISNUMBER(OFFSET('Water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8" t="e">
        <f ca="1">+IF(AND(ISNUMBER(OFFSET('Water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8" t="e">
        <f ca="1">+IF(AND(ISNUMBER(OFFSET('Water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8" t="e">
        <f ca="1">+IF(AND(ISNUMBER(OFFSET('Water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8" t="e">
        <f ca="1">+IF(AND(ISNUMBER(OFFSET('Water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8" t="e">
        <f ca="1">+IF(AND(ISNUMBER(OFFSET('Water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8" t="e">
        <f ca="1">+IF(AND(ISNUMBER(OFFSET('Water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8" t="e">
        <f ca="1">+IF(AND(ISNUMBER(OFFSET('Water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8" t="e">
        <f ca="1">+IF(AND(ISNUMBER(OFFSET('Water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8" t="e">
        <f ca="1">+IF(AND(ISNUMBER(OFFSET('Water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8" t="e">
        <f ca="1">+IF(AND(ISNUMBER(OFFSET('Water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8" t="e">
        <f ca="1">+IF(AND(ISNUMBER(OFFSET('Water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8" t="e">
        <f ca="1">+IF(AND(ISNUMBER(OFFSET('Water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8" t="e">
        <f ca="1">+IF(AND(ISNUMBER(OFFSET('Water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9" t="e">
        <f ca="1">+IF(AND(ISNUMBER(OFFSET('Sanitation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9" t="e">
        <f ca="1">+IF(AND(ISNUMBER(OFFSET('Sanitation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9" t="e">
        <f ca="1">+IF(AND(ISNUMBER(OFFSET('Sanitation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9" t="e">
        <f ca="1">+IF(AND(ISNUMBER(OFFSET('Sanitation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9" t="e">
        <f ca="1">+IF(AND(ISNUMBER(OFFSET('Sanitation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9" t="e">
        <f ca="1">+IF(AND(ISNUMBER(OFFSET('Sanitation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9" t="e">
        <f ca="1">+IF(AND(ISNUMBER(OFFSET('Sanitation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9" t="e">
        <f ca="1">+IF(AND(ISNUMBER(OFFSET('Sanitation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9" t="e">
        <f ca="1">+IF(AND(ISNUMBER(OFFSET('Sanitation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9" t="e">
        <f ca="1">+IF(AND(ISNUMBER(OFFSET('Sanitation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9" t="e">
        <f ca="1">+IF(AND(ISNUMBER(OFFSET('Sanitation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9" t="e">
        <f ca="1">+IF(AND(ISNUMBER(OFFSET('Sanitation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9" t="e">
        <f ca="1">+IF(AND(ISNUMBER(OFFSET('Sanitation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9" t="e">
        <f ca="1">+IF(AND(ISNUMBER(OFFSET('Sanitation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9" t="e">
        <f ca="1">+IF(AND(ISNUMBER(OFFSET('Sanitation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9" t="e">
        <f ca="1">+IF(AND(ISNUMBER(OFFSET('Sanitation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9" t="e">
        <f ca="1">+IF(AND(ISNUMBER(OFFSET('Sanitation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9" t="e">
        <f ca="1">+IF(AND(ISNUMBER(OFFSET('Sanitation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9" t="e">
        <f ca="1">+IF(AND(ISNUMBER(OFFSET('Sanitation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9" t="e">
        <f ca="1">+IF(AND(ISNUMBER(OFFSET('Sanitation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9" t="e">
        <f ca="1">+IF(AND(ISNUMBER(OFFSET('Sanitation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9" t="e">
        <f ca="1">+IF(AND(ISNUMBER(OFFSET('Sanitation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9" t="e">
        <f ca="1">+IF(AND(ISNUMBER(OFFSET('Sanitation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9" t="e">
        <f ca="1">+IF(AND(ISNUMBER(OFFSET('Sanitation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9" t="e">
        <f ca="1">+IF(AND(ISNUMBER(OFFSET('Sanitation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9" t="e">
        <f ca="1">+IF(AND(ISNUMBER(OFFSET('Sanitation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9" t="e">
        <f ca="1">+IF(AND(ISNUMBER(OFFSET('Sanitation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9" t="e">
        <f ca="1">+IF(AND(ISNUMBER(OFFSET('Sanitation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9" t="e">
        <f ca="1">+IF(AND(ISNUMBER(OFFSET('Sanitation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9" t="e">
        <f ca="1">+IF(AND(ISNUMBER(OFFSET('Sanitation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0" t="e">
        <f ca="1">+IF(AND(ISNUMBER(OFFSET('Hygiene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0" t="e">
        <f ca="1">+IF(AND(ISNUMBER(OFFSET('Hygiene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0" t="e">
        <f ca="1">+IF(AND(ISNUMBER(OFFSET('Hygiene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0" t="e">
        <f ca="1">+IF(AND(ISNUMBER(OFFSET('Hygiene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0" t="e">
        <f ca="1">+IF(AND(ISNUMBER(OFFSET('Hygiene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0" t="e">
        <f ca="1">+IF(AND(ISNUMBER(OFFSET('Hygiene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0" t="e">
        <f ca="1">+IF(AND(ISNUMBER(OFFSET('Hygiene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0" t="e">
        <f ca="1">+IF(AND(ISNUMBER(OFFSET('Hygiene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0" t="e">
        <f ca="1">+IF(AND(ISNUMBER(OFFSET('Hygiene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0" t="e">
        <f ca="1">+IF(AND(ISNUMBER(OFFSET('Hygiene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0" t="e">
        <f ca="1">+IF(AND(ISNUMBER(OFFSET('Hygiene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0" t="e">
        <f ca="1">+IF(AND(ISNUMBER(OFFSET('Hygiene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0" t="e">
        <f ca="1">+IF(AND(ISNUMBER(OFFSET('Hygiene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0" t="e">
        <f ca="1">+IF(AND(ISNUMBER(OFFSET('Hygiene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0" t="e">
        <f ca="1">+IF(AND(ISNUMBER(OFFSET('Hygiene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0" t="e">
        <f ca="1">+IF(AND(ISNUMBER(OFFSET('Hygiene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0" t="e">
        <f ca="1">+IF(AND(ISNUMBER(OFFSET('Hygiene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0" t="e">
        <f ca="1">+IF(AND(ISNUMBER(OFFSET('Hygiene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1">+IF(OFFSET('Water Data'!$C$28,0,10*ROW('Water Data'!C121))="","",OFFSET('Water Data'!$C$28,0,10*ROW('Water Data'!C121)))</f>
        <v/>
      </c>
      <c r="BT127" s="34" t="str">
        <f ca="1">+IF(OFFSET('Water Data'!$C$29,0,10*ROW('Water Data'!C121))="","",OFFSET('Water Data'!$C$29,0,10*ROW('Water Data'!C121)))</f>
        <v/>
      </c>
      <c r="BU127" s="34" t="str">
        <f ca="1">+IF(OFFSET('Water Data'!$C$30,0,10*ROW('Water Data'!C121))="","",OFFSET('Water Data'!$C$30,0,10*ROW('Water Data'!C121)))</f>
        <v/>
      </c>
      <c r="BV127" s="34" t="str">
        <f ca="1">+IF(OFFSET('Water Data'!$D$28,0,10*ROW('Water Data'!D121))="","",OFFSET('Water Data'!$D$28,0,10*ROW('Water Data'!D121)))</f>
        <v/>
      </c>
      <c r="BW127" s="34" t="str">
        <f ca="1">+IF(OFFSET('Water Data'!$D$29,0,10*ROW('Water Data'!D121))="","",OFFSET('Water Data'!$D$29,0,10*ROW('Water Data'!D121)))</f>
        <v/>
      </c>
      <c r="BX127" s="34" t="str">
        <f ca="1">+IF(OFFSET('Water Data'!$D$30,0,10*ROW('Water Data'!D121))="","",OFFSET('Water Data'!$D$30,0,10*ROW('Water Data'!D121)))</f>
        <v/>
      </c>
      <c r="BY127" s="34" t="str">
        <f ca="1">+IF(OFFSET('Water Data'!$E$28,0,10*ROW('Water Data'!E121))="","",OFFSET('Water Data'!$E$28,0,10*ROW('Water Data'!E121)))</f>
        <v/>
      </c>
      <c r="BZ127" s="34" t="str">
        <f ca="1">+IF(OFFSET('Water Data'!$E$29,0,10*ROW('Water Data'!E121))="","",OFFSET('Water Data'!$E$29,0,10*ROW('Water Data'!E121)))</f>
        <v/>
      </c>
      <c r="CA127" s="34" t="str">
        <f ca="1">+IF(OFFSET('Water Data'!$E$30,0,10*ROW('Water Data'!E121))="","",OFFSET('Water Data'!$E$30,0,10*ROW('Water Data'!E121)))</f>
        <v/>
      </c>
      <c r="CB127" s="34" t="str">
        <f ca="1">+IF(OFFSET('Water Data'!$F$28,0,10*ROW('Water Data'!F121))="","",OFFSET('Water Data'!$F$28,0,10*ROW('Water Data'!F121)))</f>
        <v/>
      </c>
      <c r="CC127" s="34" t="str">
        <f ca="1">+IF(OFFSET('Water Data'!$F$29,0,10*ROW('Water Data'!F121))="","",OFFSET('Water Data'!$F$29,0,10*ROW('Water Data'!F121)))</f>
        <v/>
      </c>
      <c r="CD127" s="34" t="str">
        <f ca="1">+IF(OFFSET('Water Data'!$F$30,0,10*ROW('Water Data'!F121))="","",OFFSET('Water Data'!$F$30,0,10*ROW('Water Data'!F121)))</f>
        <v/>
      </c>
      <c r="CE127" s="34" t="str">
        <f ca="1">+IF(OFFSET('Water Data'!$G$28,0,10*ROW('Water Data'!G121))="","",OFFSET('Water Data'!$G$28,0,10*ROW('Water Data'!G121)))</f>
        <v/>
      </c>
      <c r="CF127" s="34" t="str">
        <f ca="1">+IF(OFFSET('Water Data'!$G$29,0,10*ROW('Water Data'!G121))="","",OFFSET('Water Data'!$G$29,0,10*ROW('Water Data'!G121)))</f>
        <v/>
      </c>
      <c r="CG127" s="34" t="str">
        <f ca="1">+IF(OFFSET('Water Data'!$G$30,0,10*ROW('Water Data'!G121))="","",OFFSET('Water Data'!$G$30,0,10*ROW('Water Data'!G121)))</f>
        <v/>
      </c>
      <c r="CH127" s="34" t="str">
        <f ca="1">+IF(OFFSET('Water Data'!$H$28,0,10*ROW('Water Data'!H121))="","",OFFSET('Water Data'!$H$28,0,10*ROW('Water Data'!H121)))</f>
        <v/>
      </c>
      <c r="CI127" s="34" t="str">
        <f ca="1">+IF(OFFSET('Water Data'!$H$29,0,10*ROW('Water Data'!H121))="","",OFFSET('Water Data'!$H$29,0,10*ROW('Water Data'!H121)))</f>
        <v/>
      </c>
      <c r="CJ127" s="34" t="str">
        <f ca="1">+IF(OFFSET('Water Data'!$H$30,0,10*ROW('Water Data'!H121))="","",OFFSET('Water Data'!$H$30,0,10*ROW('Water Data'!H121)))</f>
        <v/>
      </c>
      <c r="CK127" s="34" t="str">
        <f ca="1">+IF(OFFSET('Sanitation Data'!$C$29,0,10*ROW('Sanitation Data'!C121))="","",OFFSET('Sanitation Data'!$C$29,0,10*ROW('Sanitation Data'!C121)))</f>
        <v/>
      </c>
      <c r="CL127" s="34" t="str">
        <f ca="1">+IF(OFFSET('Sanitation Data'!$C$30,0,10*ROW('Sanitation Data'!C121))="","",OFFSET('Sanitation Data'!$C$30,0,10*ROW('Sanitation Data'!C121)))</f>
        <v/>
      </c>
      <c r="CM127" s="34" t="str">
        <f ca="1">+IF(OFFSET('Sanitation Data'!$C$31,0,10*ROW('Sanitation Data'!C121))="","",OFFSET('Sanitation Data'!$C$31,0,10*ROW('Sanitation Data'!C121)))</f>
        <v/>
      </c>
      <c r="CN127" s="34" t="str">
        <f ca="1">+IF(OFFSET('Sanitation Data'!$C$32,0,10*ROW('Sanitation Data'!C121))="","",OFFSET('Sanitation Data'!$C$32,0,10*ROW('Sanitation Data'!C121)))</f>
        <v/>
      </c>
      <c r="CO127" s="34" t="str">
        <f ca="1">+IF(OFFSET('Sanitation Data'!$C$33,0,10*ROW('Sanitation Data'!C121))="","",OFFSET('Sanitation Data'!$C$33,0,10*ROW('Sanitation Data'!C121)))</f>
        <v/>
      </c>
      <c r="CP127" s="34" t="str">
        <f ca="1">+IF(OFFSET('Sanitation Data'!$D$29,0,10*ROW('Sanitation Data'!D121))="","",OFFSET('Sanitation Data'!$D$29,0,10*ROW('Sanitation Data'!D121)))</f>
        <v/>
      </c>
      <c r="CQ127" s="34" t="str">
        <f ca="1">+IF(OFFSET('Sanitation Data'!$D$30,0,10*ROW('Sanitation Data'!D121))="","",OFFSET('Sanitation Data'!$D$30,0,10*ROW('Sanitation Data'!D121)))</f>
        <v/>
      </c>
      <c r="CR127" s="34" t="str">
        <f ca="1">+IF(OFFSET('Sanitation Data'!$D$31,0,10*ROW('Sanitation Data'!D121))="","",OFFSET('Sanitation Data'!$D$31,0,10*ROW('Sanitation Data'!D121)))</f>
        <v/>
      </c>
      <c r="CS127" s="34" t="str">
        <f ca="1">+IF(OFFSET('Sanitation Data'!$D$32,0,10*ROW('Sanitation Data'!D121))="","",OFFSET('Sanitation Data'!$D$32,0,10*ROW('Sanitation Data'!D121)))</f>
        <v/>
      </c>
      <c r="CT127" s="34" t="str">
        <f ca="1">+IF(OFFSET('Sanitation Data'!$D$33,0,10*ROW('Sanitation Data'!D121))="","",OFFSET('Sanitation Data'!$D$33,0,10*ROW('Sanitation Data'!D121)))</f>
        <v/>
      </c>
      <c r="CU127" s="34" t="str">
        <f ca="1">+IF(OFFSET('Sanitation Data'!$E$29,0,10*ROW('Sanitation Data'!E121))="","",OFFSET('Sanitation Data'!$E$29,0,10*ROW('Sanitation Data'!E121)))</f>
        <v/>
      </c>
      <c r="CV127" s="34" t="str">
        <f ca="1">+IF(OFFSET('Sanitation Data'!$E$30,0,10*ROW('Sanitation Data'!E121))="","",OFFSET('Sanitation Data'!$E$30,0,10*ROW('Sanitation Data'!E121)))</f>
        <v/>
      </c>
      <c r="CW127" s="34" t="str">
        <f ca="1">+IF(OFFSET('Sanitation Data'!$E$31,0,10*ROW('Sanitation Data'!E121))="","",OFFSET('Sanitation Data'!$E$31,0,10*ROW('Sanitation Data'!E121)))</f>
        <v/>
      </c>
      <c r="CX127" s="34" t="str">
        <f ca="1">+IF(OFFSET('Sanitation Data'!$E$32,0,10*ROW('Sanitation Data'!E121))="","",OFFSET('Sanitation Data'!$E$32,0,10*ROW('Sanitation Data'!E121)))</f>
        <v/>
      </c>
      <c r="CY127" s="34" t="str">
        <f ca="1">+IF(OFFSET('Sanitation Data'!$E$33,0,10*ROW('Sanitation Data'!E121))="","",OFFSET('Sanitation Data'!$E$33,0,10*ROW('Sanitation Data'!E121)))</f>
        <v/>
      </c>
      <c r="CZ127" s="34" t="str">
        <f ca="1">+IF(OFFSET('Sanitation Data'!$F$29,0,10*ROW('Sanitation Data'!F121))="","",OFFSET('Sanitation Data'!$F$29,0,10*ROW('Sanitation Data'!F121)))</f>
        <v/>
      </c>
      <c r="DA127" s="34" t="str">
        <f ca="1">+IF(OFFSET('Sanitation Data'!$F$30,0,10*ROW('Sanitation Data'!F121))="","",OFFSET('Sanitation Data'!$F$30,0,10*ROW('Sanitation Data'!F121)))</f>
        <v/>
      </c>
      <c r="DB127" s="34" t="str">
        <f ca="1">+IF(OFFSET('Sanitation Data'!$F$31,0,10*ROW('Sanitation Data'!F121))="","",OFFSET('Sanitation Data'!$F$31,0,10*ROW('Sanitation Data'!F121)))</f>
        <v/>
      </c>
      <c r="DC127" s="34" t="str">
        <f ca="1">+IF(OFFSET('Sanitation Data'!$F$32,0,10*ROW('Sanitation Data'!F121))="","",OFFSET('Sanitation Data'!$F$32,0,10*ROW('Sanitation Data'!F121)))</f>
        <v/>
      </c>
      <c r="DD127" s="34" t="str">
        <f ca="1">+IF(OFFSET('Sanitation Data'!$F$33,0,10*ROW('Sanitation Data'!F121))="","",OFFSET('Sanitation Data'!$F$33,0,10*ROW('Sanitation Data'!F121)))</f>
        <v/>
      </c>
      <c r="DE127" s="34" t="str">
        <f ca="1">+IF(OFFSET('Sanitation Data'!$G$29,0,10*ROW('Sanitation Data'!G121))="","",OFFSET('Sanitation Data'!$G$29,0,10*ROW('Sanitation Data'!G121)))</f>
        <v/>
      </c>
      <c r="DF127" s="34" t="str">
        <f ca="1">+IF(OFFSET('Sanitation Data'!$G$30,0,10*ROW('Sanitation Data'!G121))="","",OFFSET('Sanitation Data'!$G$30,0,10*ROW('Sanitation Data'!G121)))</f>
        <v/>
      </c>
      <c r="DG127" s="34" t="str">
        <f ca="1">+IF(OFFSET('Sanitation Data'!$G$31,0,10*ROW('Sanitation Data'!G121))="","",OFFSET('Sanitation Data'!$G$31,0,10*ROW('Sanitation Data'!G121)))</f>
        <v/>
      </c>
      <c r="DH127" s="34" t="str">
        <f ca="1">+IF(OFFSET('Sanitation Data'!$G$32,0,10*ROW('Sanitation Data'!G121))="","",OFFSET('Sanitation Data'!$G$32,0,10*ROW('Sanitation Data'!G121)))</f>
        <v/>
      </c>
      <c r="DI127" s="34" t="str">
        <f ca="1">+IF(OFFSET('Sanitation Data'!$G$33,0,10*ROW('Sanitation Data'!G121))="","",OFFSET('Sanitation Data'!$G$33,0,10*ROW('Sanitation Data'!G121)))</f>
        <v/>
      </c>
      <c r="DJ127" s="34" t="str">
        <f ca="1">+IF(OFFSET('Sanitation Data'!$H$29,0,10*ROW('Sanitation Data'!H121))="","",OFFSET('Sanitation Data'!$H$29,0,10*ROW('Sanitation Data'!H121)))</f>
        <v/>
      </c>
      <c r="DK127" s="34" t="str">
        <f ca="1">+IF(OFFSET('Sanitation Data'!$H$30,0,10*ROW('Sanitation Data'!H121))="","",OFFSET('Sanitation Data'!$H$30,0,10*ROW('Sanitation Data'!H121)))</f>
        <v/>
      </c>
      <c r="DL127" s="34" t="str">
        <f ca="1">+IF(OFFSET('Sanitation Data'!$H$31,0,10*ROW('Sanitation Data'!H121))="","",OFFSET('Sanitation Data'!$H$31,0,10*ROW('Sanitation Data'!H121)))</f>
        <v/>
      </c>
      <c r="DM127" s="34" t="str">
        <f ca="1">+IF(OFFSET('Sanitation Data'!$H$32,0,10*ROW('Sanitation Data'!H121))="","",OFFSET('Sanitation Data'!$H$32,0,10*ROW('Sanitation Data'!H121)))</f>
        <v/>
      </c>
      <c r="DN127" s="34" t="str">
        <f ca="1">+IF(OFFSET('Sanitation Data'!$H$33,0,10*ROW('Sanitation Data'!H121))="","",OFFSET('Sanitation Data'!$H$33,0,10*ROW('Sanitation Data'!H121)))</f>
        <v/>
      </c>
      <c r="DO127" s="34" t="str">
        <f ca="1">+IF(OFFSET('Hygiene Data'!$C$12,0,10*ROW('Hygiene Data'!C121))="","",OFFSET('Hygiene Data'!$C$12,0,10*ROW('Hygiene Data'!C121)))</f>
        <v/>
      </c>
      <c r="DP127" s="34" t="str">
        <f ca="1">+IF(OFFSET('Hygiene Data'!$C$13,0,10*ROW('Hygiene Data'!C121))="","",OFFSET('Hygiene Data'!$C$13,0,10*ROW('Hygiene Data'!C121)))</f>
        <v/>
      </c>
      <c r="DQ127" s="34" t="str">
        <f ca="1">+IF(OFFSET('Hygiene Data'!$C$14,0,10*ROW('Hygiene Data'!C121))="","",OFFSET('Hygiene Data'!$C$14,0,10*ROW('Hygiene Data'!C121)))</f>
        <v/>
      </c>
      <c r="DR127" s="34" t="str">
        <f ca="1">+IF(OFFSET('Hygiene Data'!$D$12,0,10*ROW('Hygiene Data'!D121))="","",OFFSET('Hygiene Data'!$D$12,0,10*ROW('Hygiene Data'!D121)))</f>
        <v/>
      </c>
      <c r="DS127" s="34" t="str">
        <f ca="1">+IF(OFFSET('Hygiene Data'!$D$13,0,10*ROW('Hygiene Data'!D121))="","",OFFSET('Hygiene Data'!$D$13,0,10*ROW('Hygiene Data'!D121)))</f>
        <v/>
      </c>
      <c r="DT127" s="34" t="str">
        <f ca="1">+IF(OFFSET('Hygiene Data'!$D$14,0,10*ROW('Hygiene Data'!D121))="","",OFFSET('Hygiene Data'!$D$14,0,10*ROW('Hygiene Data'!D121)))</f>
        <v/>
      </c>
      <c r="DU127" s="34" t="str">
        <f ca="1">+IF(OFFSET('Hygiene Data'!$E$12,0,10*ROW('Hygiene Data'!E121))="","",OFFSET('Hygiene Data'!$E$12,0,10*ROW('Hygiene Data'!E121)))</f>
        <v/>
      </c>
      <c r="DV127" s="34" t="str">
        <f ca="1">+IF(OFFSET('Hygiene Data'!$E$13,0,10*ROW('Hygiene Data'!E121))="","",OFFSET('Hygiene Data'!$E$13,0,10*ROW('Hygiene Data'!E121)))</f>
        <v/>
      </c>
      <c r="DW127" s="34" t="str">
        <f ca="1">+IF(OFFSET('Hygiene Data'!$E$14,0,10*ROW('Hygiene Data'!E121))="","",OFFSET('Hygiene Data'!$E$14,0,10*ROW('Hygiene Data'!E121)))</f>
        <v/>
      </c>
      <c r="DX127" s="34" t="str">
        <f ca="1">+IF(OFFSET('Hygiene Data'!$F$12,0,10*ROW('Hygiene Data'!F121))="","",OFFSET('Hygiene Data'!$F$12,0,10*ROW('Hygiene Data'!F121)))</f>
        <v/>
      </c>
      <c r="DY127" s="34" t="str">
        <f ca="1">+IF(OFFSET('Hygiene Data'!$F$13,0,10*ROW('Hygiene Data'!F121))="","",OFFSET('Hygiene Data'!$F$13,0,10*ROW('Hygiene Data'!F121)))</f>
        <v/>
      </c>
      <c r="DZ127" s="34" t="str">
        <f ca="1">+IF(OFFSET('Hygiene Data'!$F$14,0,10*ROW('Hygiene Data'!F121))="","",OFFSET('Hygiene Data'!$F$14,0,10*ROW('Hygiene Data'!F121)))</f>
        <v/>
      </c>
      <c r="EA127" s="34" t="str">
        <f ca="1">+IF(OFFSET('Hygiene Data'!$G$12,0,10*ROW('Hygiene Data'!G121))="","",OFFSET('Hygiene Data'!$G$12,0,10*ROW('Hygiene Data'!G121)))</f>
        <v/>
      </c>
      <c r="EB127" s="34" t="str">
        <f ca="1">+IF(OFFSET('Hygiene Data'!$G$13,0,10*ROW('Hygiene Data'!G121))="","",OFFSET('Hygiene Data'!$G$13,0,10*ROW('Hygiene Data'!G121)))</f>
        <v/>
      </c>
      <c r="EC127" s="34" t="str">
        <f ca="1">+IF(OFFSET('Hygiene Data'!$G$14,0,10*ROW('Hygiene Data'!G121))="","",OFFSET('Hygiene Data'!$G$14,0,10*ROW('Hygiene Data'!G121)))</f>
        <v/>
      </c>
      <c r="ED127" s="34" t="str">
        <f ca="1">+IF(OFFSET('Hygiene Data'!$H$12,0,10*ROW('Hygiene Data'!H121))="","",OFFSET('Hygiene Data'!$H$12,0,10*ROW('Hygiene Data'!H121)))</f>
        <v/>
      </c>
      <c r="EE127" s="34" t="str">
        <f ca="1">+IF(OFFSET('Hygiene Data'!$H$13,0,10*ROW('Hygiene Data'!H121))="","",OFFSET('Hygiene Data'!$H$13,0,10*ROW('Hygiene Data'!H121)))</f>
        <v/>
      </c>
      <c r="EF127" s="34" t="str">
        <f ca="1">+IF(OFFSET('Hygiene Data'!$H$14,0,10*ROW('Hygiene Data'!H121))="","",OFFSET('Hygiene Data'!$H$14,0,10*ROW('Hygiene Data'!H121)))</f>
        <v/>
      </c>
    </row>
    <row r="128" spans="1:136" x14ac:dyDescent="0.25">
      <c r="A128" s="57" t="str">
        <f ca="1">+IF(OFFSET('Water Data'!$B$1,0,10*ROW('Water Data'!B125))="","",OFFSET('Water Data'!$B$1,0,10*ROW('Water Data'!B125)))</f>
        <v/>
      </c>
      <c r="B128" s="57" t="str">
        <f ca="1">+IF(OFFSET('Water Data'!$A$3,0,10*ROW('Water Data'!A125))="","",OFFSET('Water Data'!$A$3,0,10*ROW('Water Data'!A125)))</f>
        <v/>
      </c>
      <c r="C128" s="57" t="str">
        <f ca="1">+IF(OFFSET('Water Data'!$C$3,0,10*ROW('Water Data'!C125))="","",OFFSET('Water Data'!$C$3,0,10*ROW('Water Data'!C125)))</f>
        <v/>
      </c>
      <c r="D128" s="248" t="e">
        <f ca="1">+IF(AND(ISNUMBER(OFFSET('Water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8" t="e">
        <f ca="1">+IF(AND(ISNUMBER(OFFSET('Water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8" t="e">
        <f ca="1">+IF(AND(ISNUMBER(OFFSET('Water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8" t="e">
        <f ca="1">+IF(AND(ISNUMBER(OFFSET('Water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8" t="e">
        <f ca="1">+IF(AND(ISNUMBER(OFFSET('Water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8" t="e">
        <f ca="1">+IF(AND(ISNUMBER(OFFSET('Water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8" t="e">
        <f ca="1">+IF(AND(ISNUMBER(OFFSET('Water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8" t="e">
        <f ca="1">+IF(AND(ISNUMBER(OFFSET('Water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8" t="e">
        <f ca="1">+IF(AND(ISNUMBER(OFFSET('Water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8" t="e">
        <f ca="1">+IF(AND(ISNUMBER(OFFSET('Water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8" t="e">
        <f ca="1">+IF(AND(ISNUMBER(OFFSET('Water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8" t="e">
        <f ca="1">+IF(AND(ISNUMBER(OFFSET('Water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8" t="e">
        <f ca="1">+IF(AND(ISNUMBER(OFFSET('Water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8" t="e">
        <f ca="1">+IF(AND(ISNUMBER(OFFSET('Water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8" t="e">
        <f ca="1">+IF(AND(ISNUMBER(OFFSET('Water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8" t="e">
        <f ca="1">+IF(AND(ISNUMBER(OFFSET('Water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8" t="e">
        <f ca="1">+IF(AND(ISNUMBER(OFFSET('Water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8" t="e">
        <f ca="1">+IF(AND(ISNUMBER(OFFSET('Water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9" t="e">
        <f ca="1">+IF(AND(ISNUMBER(OFFSET('Sanitation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9" t="e">
        <f ca="1">+IF(AND(ISNUMBER(OFFSET('Sanitation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9" t="e">
        <f ca="1">+IF(AND(ISNUMBER(OFFSET('Sanitation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9" t="e">
        <f ca="1">+IF(AND(ISNUMBER(OFFSET('Sanitation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9" t="e">
        <f ca="1">+IF(AND(ISNUMBER(OFFSET('Sanitation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9" t="e">
        <f ca="1">+IF(AND(ISNUMBER(OFFSET('Sanitation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9" t="e">
        <f ca="1">+IF(AND(ISNUMBER(OFFSET('Sanitation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9" t="e">
        <f ca="1">+IF(AND(ISNUMBER(OFFSET('Sanitation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9" t="e">
        <f ca="1">+IF(AND(ISNUMBER(OFFSET('Sanitation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9" t="e">
        <f ca="1">+IF(AND(ISNUMBER(OFFSET('Sanitation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9" t="e">
        <f ca="1">+IF(AND(ISNUMBER(OFFSET('Sanitation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9" t="e">
        <f ca="1">+IF(AND(ISNUMBER(OFFSET('Sanitation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9" t="e">
        <f ca="1">+IF(AND(ISNUMBER(OFFSET('Sanitation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9" t="e">
        <f ca="1">+IF(AND(ISNUMBER(OFFSET('Sanitation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9" t="e">
        <f ca="1">+IF(AND(ISNUMBER(OFFSET('Sanitation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9" t="e">
        <f ca="1">+IF(AND(ISNUMBER(OFFSET('Sanitation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9" t="e">
        <f ca="1">+IF(AND(ISNUMBER(OFFSET('Sanitation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9" t="e">
        <f ca="1">+IF(AND(ISNUMBER(OFFSET('Sanitation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9" t="e">
        <f ca="1">+IF(AND(ISNUMBER(OFFSET('Sanitation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9" t="e">
        <f ca="1">+IF(AND(ISNUMBER(OFFSET('Sanitation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9" t="e">
        <f ca="1">+IF(AND(ISNUMBER(OFFSET('Sanitation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9" t="e">
        <f ca="1">+IF(AND(ISNUMBER(OFFSET('Sanitation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9" t="e">
        <f ca="1">+IF(AND(ISNUMBER(OFFSET('Sanitation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9" t="e">
        <f ca="1">+IF(AND(ISNUMBER(OFFSET('Sanitation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9" t="e">
        <f ca="1">+IF(AND(ISNUMBER(OFFSET('Sanitation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9" t="e">
        <f ca="1">+IF(AND(ISNUMBER(OFFSET('Sanitation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9" t="e">
        <f ca="1">+IF(AND(ISNUMBER(OFFSET('Sanitation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9" t="e">
        <f ca="1">+IF(AND(ISNUMBER(OFFSET('Sanitation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9" t="e">
        <f ca="1">+IF(AND(ISNUMBER(OFFSET('Sanitation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9" t="e">
        <f ca="1">+IF(AND(ISNUMBER(OFFSET('Sanitation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0" t="e">
        <f ca="1">+IF(AND(ISNUMBER(OFFSET('Hygiene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0" t="e">
        <f ca="1">+IF(AND(ISNUMBER(OFFSET('Hygiene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0" t="e">
        <f ca="1">+IF(AND(ISNUMBER(OFFSET('Hygiene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0" t="e">
        <f ca="1">+IF(AND(ISNUMBER(OFFSET('Hygiene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0" t="e">
        <f ca="1">+IF(AND(ISNUMBER(OFFSET('Hygiene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0" t="e">
        <f ca="1">+IF(AND(ISNUMBER(OFFSET('Hygiene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0" t="e">
        <f ca="1">+IF(AND(ISNUMBER(OFFSET('Hygiene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0" t="e">
        <f ca="1">+IF(AND(ISNUMBER(OFFSET('Hygiene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0" t="e">
        <f ca="1">+IF(AND(ISNUMBER(OFFSET('Hygiene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0" t="e">
        <f ca="1">+IF(AND(ISNUMBER(OFFSET('Hygiene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0" t="e">
        <f ca="1">+IF(AND(ISNUMBER(OFFSET('Hygiene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0" t="e">
        <f ca="1">+IF(AND(ISNUMBER(OFFSET('Hygiene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0" t="e">
        <f ca="1">+IF(AND(ISNUMBER(OFFSET('Hygiene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0" t="e">
        <f ca="1">+IF(AND(ISNUMBER(OFFSET('Hygiene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0" t="e">
        <f ca="1">+IF(AND(ISNUMBER(OFFSET('Hygiene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0" t="e">
        <f ca="1">+IF(AND(ISNUMBER(OFFSET('Hygiene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0" t="e">
        <f ca="1">+IF(AND(ISNUMBER(OFFSET('Hygiene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0" t="e">
        <f ca="1">+IF(AND(ISNUMBER(OFFSET('Hygiene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1">+IF(OFFSET('Water Data'!$C$28,0,10*ROW('Water Data'!C122))="","",OFFSET('Water Data'!$C$28,0,10*ROW('Water Data'!C122)))</f>
        <v/>
      </c>
      <c r="BT128" s="34" t="str">
        <f ca="1">+IF(OFFSET('Water Data'!$C$29,0,10*ROW('Water Data'!C122))="","",OFFSET('Water Data'!$C$29,0,10*ROW('Water Data'!C122)))</f>
        <v/>
      </c>
      <c r="BU128" s="34" t="str">
        <f ca="1">+IF(OFFSET('Water Data'!$C$30,0,10*ROW('Water Data'!C122))="","",OFFSET('Water Data'!$C$30,0,10*ROW('Water Data'!C122)))</f>
        <v/>
      </c>
      <c r="BV128" s="34" t="str">
        <f ca="1">+IF(OFFSET('Water Data'!$D$28,0,10*ROW('Water Data'!D122))="","",OFFSET('Water Data'!$D$28,0,10*ROW('Water Data'!D122)))</f>
        <v/>
      </c>
      <c r="BW128" s="34" t="str">
        <f ca="1">+IF(OFFSET('Water Data'!$D$29,0,10*ROW('Water Data'!D122))="","",OFFSET('Water Data'!$D$29,0,10*ROW('Water Data'!D122)))</f>
        <v/>
      </c>
      <c r="BX128" s="34" t="str">
        <f ca="1">+IF(OFFSET('Water Data'!$D$30,0,10*ROW('Water Data'!D122))="","",OFFSET('Water Data'!$D$30,0,10*ROW('Water Data'!D122)))</f>
        <v/>
      </c>
      <c r="BY128" s="34" t="str">
        <f ca="1">+IF(OFFSET('Water Data'!$E$28,0,10*ROW('Water Data'!E122))="","",OFFSET('Water Data'!$E$28,0,10*ROW('Water Data'!E122)))</f>
        <v/>
      </c>
      <c r="BZ128" s="34" t="str">
        <f ca="1">+IF(OFFSET('Water Data'!$E$29,0,10*ROW('Water Data'!E122))="","",OFFSET('Water Data'!$E$29,0,10*ROW('Water Data'!E122)))</f>
        <v/>
      </c>
      <c r="CA128" s="34" t="str">
        <f ca="1">+IF(OFFSET('Water Data'!$E$30,0,10*ROW('Water Data'!E122))="","",OFFSET('Water Data'!$E$30,0,10*ROW('Water Data'!E122)))</f>
        <v/>
      </c>
      <c r="CB128" s="34" t="str">
        <f ca="1">+IF(OFFSET('Water Data'!$F$28,0,10*ROW('Water Data'!F122))="","",OFFSET('Water Data'!$F$28,0,10*ROW('Water Data'!F122)))</f>
        <v/>
      </c>
      <c r="CC128" s="34" t="str">
        <f ca="1">+IF(OFFSET('Water Data'!$F$29,0,10*ROW('Water Data'!F122))="","",OFFSET('Water Data'!$F$29,0,10*ROW('Water Data'!F122)))</f>
        <v/>
      </c>
      <c r="CD128" s="34" t="str">
        <f ca="1">+IF(OFFSET('Water Data'!$F$30,0,10*ROW('Water Data'!F122))="","",OFFSET('Water Data'!$F$30,0,10*ROW('Water Data'!F122)))</f>
        <v/>
      </c>
      <c r="CE128" s="34" t="str">
        <f ca="1">+IF(OFFSET('Water Data'!$G$28,0,10*ROW('Water Data'!G122))="","",OFFSET('Water Data'!$G$28,0,10*ROW('Water Data'!G122)))</f>
        <v/>
      </c>
      <c r="CF128" s="34" t="str">
        <f ca="1">+IF(OFFSET('Water Data'!$G$29,0,10*ROW('Water Data'!G122))="","",OFFSET('Water Data'!$G$29,0,10*ROW('Water Data'!G122)))</f>
        <v/>
      </c>
      <c r="CG128" s="34" t="str">
        <f ca="1">+IF(OFFSET('Water Data'!$G$30,0,10*ROW('Water Data'!G122))="","",OFFSET('Water Data'!$G$30,0,10*ROW('Water Data'!G122)))</f>
        <v/>
      </c>
      <c r="CH128" s="34" t="str">
        <f ca="1">+IF(OFFSET('Water Data'!$H$28,0,10*ROW('Water Data'!H122))="","",OFFSET('Water Data'!$H$28,0,10*ROW('Water Data'!H122)))</f>
        <v/>
      </c>
      <c r="CI128" s="34" t="str">
        <f ca="1">+IF(OFFSET('Water Data'!$H$29,0,10*ROW('Water Data'!H122))="","",OFFSET('Water Data'!$H$29,0,10*ROW('Water Data'!H122)))</f>
        <v/>
      </c>
      <c r="CJ128" s="34" t="str">
        <f ca="1">+IF(OFFSET('Water Data'!$H$30,0,10*ROW('Water Data'!H122))="","",OFFSET('Water Data'!$H$30,0,10*ROW('Water Data'!H122)))</f>
        <v/>
      </c>
      <c r="CK128" s="34" t="str">
        <f ca="1">+IF(OFFSET('Sanitation Data'!$C$29,0,10*ROW('Sanitation Data'!C122))="","",OFFSET('Sanitation Data'!$C$29,0,10*ROW('Sanitation Data'!C122)))</f>
        <v/>
      </c>
      <c r="CL128" s="34" t="str">
        <f ca="1">+IF(OFFSET('Sanitation Data'!$C$30,0,10*ROW('Sanitation Data'!C122))="","",OFFSET('Sanitation Data'!$C$30,0,10*ROW('Sanitation Data'!C122)))</f>
        <v/>
      </c>
      <c r="CM128" s="34" t="str">
        <f ca="1">+IF(OFFSET('Sanitation Data'!$C$31,0,10*ROW('Sanitation Data'!C122))="","",OFFSET('Sanitation Data'!$C$31,0,10*ROW('Sanitation Data'!C122)))</f>
        <v/>
      </c>
      <c r="CN128" s="34" t="str">
        <f ca="1">+IF(OFFSET('Sanitation Data'!$C$32,0,10*ROW('Sanitation Data'!C122))="","",OFFSET('Sanitation Data'!$C$32,0,10*ROW('Sanitation Data'!C122)))</f>
        <v/>
      </c>
      <c r="CO128" s="34" t="str">
        <f ca="1">+IF(OFFSET('Sanitation Data'!$C$33,0,10*ROW('Sanitation Data'!C122))="","",OFFSET('Sanitation Data'!$C$33,0,10*ROW('Sanitation Data'!C122)))</f>
        <v/>
      </c>
      <c r="CP128" s="34" t="str">
        <f ca="1">+IF(OFFSET('Sanitation Data'!$D$29,0,10*ROW('Sanitation Data'!D122))="","",OFFSET('Sanitation Data'!$D$29,0,10*ROW('Sanitation Data'!D122)))</f>
        <v/>
      </c>
      <c r="CQ128" s="34" t="str">
        <f ca="1">+IF(OFFSET('Sanitation Data'!$D$30,0,10*ROW('Sanitation Data'!D122))="","",OFFSET('Sanitation Data'!$D$30,0,10*ROW('Sanitation Data'!D122)))</f>
        <v/>
      </c>
      <c r="CR128" s="34" t="str">
        <f ca="1">+IF(OFFSET('Sanitation Data'!$D$31,0,10*ROW('Sanitation Data'!D122))="","",OFFSET('Sanitation Data'!$D$31,0,10*ROW('Sanitation Data'!D122)))</f>
        <v/>
      </c>
      <c r="CS128" s="34" t="str">
        <f ca="1">+IF(OFFSET('Sanitation Data'!$D$32,0,10*ROW('Sanitation Data'!D122))="","",OFFSET('Sanitation Data'!$D$32,0,10*ROW('Sanitation Data'!D122)))</f>
        <v/>
      </c>
      <c r="CT128" s="34" t="str">
        <f ca="1">+IF(OFFSET('Sanitation Data'!$D$33,0,10*ROW('Sanitation Data'!D122))="","",OFFSET('Sanitation Data'!$D$33,0,10*ROW('Sanitation Data'!D122)))</f>
        <v/>
      </c>
      <c r="CU128" s="34" t="str">
        <f ca="1">+IF(OFFSET('Sanitation Data'!$E$29,0,10*ROW('Sanitation Data'!E122))="","",OFFSET('Sanitation Data'!$E$29,0,10*ROW('Sanitation Data'!E122)))</f>
        <v/>
      </c>
      <c r="CV128" s="34" t="str">
        <f ca="1">+IF(OFFSET('Sanitation Data'!$E$30,0,10*ROW('Sanitation Data'!E122))="","",OFFSET('Sanitation Data'!$E$30,0,10*ROW('Sanitation Data'!E122)))</f>
        <v/>
      </c>
      <c r="CW128" s="34" t="str">
        <f ca="1">+IF(OFFSET('Sanitation Data'!$E$31,0,10*ROW('Sanitation Data'!E122))="","",OFFSET('Sanitation Data'!$E$31,0,10*ROW('Sanitation Data'!E122)))</f>
        <v/>
      </c>
      <c r="CX128" s="34" t="str">
        <f ca="1">+IF(OFFSET('Sanitation Data'!$E$32,0,10*ROW('Sanitation Data'!E122))="","",OFFSET('Sanitation Data'!$E$32,0,10*ROW('Sanitation Data'!E122)))</f>
        <v/>
      </c>
      <c r="CY128" s="34" t="str">
        <f ca="1">+IF(OFFSET('Sanitation Data'!$E$33,0,10*ROW('Sanitation Data'!E122))="","",OFFSET('Sanitation Data'!$E$33,0,10*ROW('Sanitation Data'!E122)))</f>
        <v/>
      </c>
      <c r="CZ128" s="34" t="str">
        <f ca="1">+IF(OFFSET('Sanitation Data'!$F$29,0,10*ROW('Sanitation Data'!F122))="","",OFFSET('Sanitation Data'!$F$29,0,10*ROW('Sanitation Data'!F122)))</f>
        <v/>
      </c>
      <c r="DA128" s="34" t="str">
        <f ca="1">+IF(OFFSET('Sanitation Data'!$F$30,0,10*ROW('Sanitation Data'!F122))="","",OFFSET('Sanitation Data'!$F$30,0,10*ROW('Sanitation Data'!F122)))</f>
        <v/>
      </c>
      <c r="DB128" s="34" t="str">
        <f ca="1">+IF(OFFSET('Sanitation Data'!$F$31,0,10*ROW('Sanitation Data'!F122))="","",OFFSET('Sanitation Data'!$F$31,0,10*ROW('Sanitation Data'!F122)))</f>
        <v/>
      </c>
      <c r="DC128" s="34" t="str">
        <f ca="1">+IF(OFFSET('Sanitation Data'!$F$32,0,10*ROW('Sanitation Data'!F122))="","",OFFSET('Sanitation Data'!$F$32,0,10*ROW('Sanitation Data'!F122)))</f>
        <v/>
      </c>
      <c r="DD128" s="34" t="str">
        <f ca="1">+IF(OFFSET('Sanitation Data'!$F$33,0,10*ROW('Sanitation Data'!F122))="","",OFFSET('Sanitation Data'!$F$33,0,10*ROW('Sanitation Data'!F122)))</f>
        <v/>
      </c>
      <c r="DE128" s="34" t="str">
        <f ca="1">+IF(OFFSET('Sanitation Data'!$G$29,0,10*ROW('Sanitation Data'!G122))="","",OFFSET('Sanitation Data'!$G$29,0,10*ROW('Sanitation Data'!G122)))</f>
        <v/>
      </c>
      <c r="DF128" s="34" t="str">
        <f ca="1">+IF(OFFSET('Sanitation Data'!$G$30,0,10*ROW('Sanitation Data'!G122))="","",OFFSET('Sanitation Data'!$G$30,0,10*ROW('Sanitation Data'!G122)))</f>
        <v/>
      </c>
      <c r="DG128" s="34" t="str">
        <f ca="1">+IF(OFFSET('Sanitation Data'!$G$31,0,10*ROW('Sanitation Data'!G122))="","",OFFSET('Sanitation Data'!$G$31,0,10*ROW('Sanitation Data'!G122)))</f>
        <v/>
      </c>
      <c r="DH128" s="34" t="str">
        <f ca="1">+IF(OFFSET('Sanitation Data'!$G$32,0,10*ROW('Sanitation Data'!G122))="","",OFFSET('Sanitation Data'!$G$32,0,10*ROW('Sanitation Data'!G122)))</f>
        <v/>
      </c>
      <c r="DI128" s="34" t="str">
        <f ca="1">+IF(OFFSET('Sanitation Data'!$G$33,0,10*ROW('Sanitation Data'!G122))="","",OFFSET('Sanitation Data'!$G$33,0,10*ROW('Sanitation Data'!G122)))</f>
        <v/>
      </c>
      <c r="DJ128" s="34" t="str">
        <f ca="1">+IF(OFFSET('Sanitation Data'!$H$29,0,10*ROW('Sanitation Data'!H122))="","",OFFSET('Sanitation Data'!$H$29,0,10*ROW('Sanitation Data'!H122)))</f>
        <v/>
      </c>
      <c r="DK128" s="34" t="str">
        <f ca="1">+IF(OFFSET('Sanitation Data'!$H$30,0,10*ROW('Sanitation Data'!H122))="","",OFFSET('Sanitation Data'!$H$30,0,10*ROW('Sanitation Data'!H122)))</f>
        <v/>
      </c>
      <c r="DL128" s="34" t="str">
        <f ca="1">+IF(OFFSET('Sanitation Data'!$H$31,0,10*ROW('Sanitation Data'!H122))="","",OFFSET('Sanitation Data'!$H$31,0,10*ROW('Sanitation Data'!H122)))</f>
        <v/>
      </c>
      <c r="DM128" s="34" t="str">
        <f ca="1">+IF(OFFSET('Sanitation Data'!$H$32,0,10*ROW('Sanitation Data'!H122))="","",OFFSET('Sanitation Data'!$H$32,0,10*ROW('Sanitation Data'!H122)))</f>
        <v/>
      </c>
      <c r="DN128" s="34" t="str">
        <f ca="1">+IF(OFFSET('Sanitation Data'!$H$33,0,10*ROW('Sanitation Data'!H122))="","",OFFSET('Sanitation Data'!$H$33,0,10*ROW('Sanitation Data'!H122)))</f>
        <v/>
      </c>
      <c r="DO128" s="34" t="str">
        <f ca="1">+IF(OFFSET('Hygiene Data'!$C$12,0,10*ROW('Hygiene Data'!C122))="","",OFFSET('Hygiene Data'!$C$12,0,10*ROW('Hygiene Data'!C122)))</f>
        <v/>
      </c>
      <c r="DP128" s="34" t="str">
        <f ca="1">+IF(OFFSET('Hygiene Data'!$C$13,0,10*ROW('Hygiene Data'!C122))="","",OFFSET('Hygiene Data'!$C$13,0,10*ROW('Hygiene Data'!C122)))</f>
        <v/>
      </c>
      <c r="DQ128" s="34" t="str">
        <f ca="1">+IF(OFFSET('Hygiene Data'!$C$14,0,10*ROW('Hygiene Data'!C122))="","",OFFSET('Hygiene Data'!$C$14,0,10*ROW('Hygiene Data'!C122)))</f>
        <v/>
      </c>
      <c r="DR128" s="34" t="str">
        <f ca="1">+IF(OFFSET('Hygiene Data'!$D$12,0,10*ROW('Hygiene Data'!D122))="","",OFFSET('Hygiene Data'!$D$12,0,10*ROW('Hygiene Data'!D122)))</f>
        <v/>
      </c>
      <c r="DS128" s="34" t="str">
        <f ca="1">+IF(OFFSET('Hygiene Data'!$D$13,0,10*ROW('Hygiene Data'!D122))="","",OFFSET('Hygiene Data'!$D$13,0,10*ROW('Hygiene Data'!D122)))</f>
        <v/>
      </c>
      <c r="DT128" s="34" t="str">
        <f ca="1">+IF(OFFSET('Hygiene Data'!$D$14,0,10*ROW('Hygiene Data'!D122))="","",OFFSET('Hygiene Data'!$D$14,0,10*ROW('Hygiene Data'!D122)))</f>
        <v/>
      </c>
      <c r="DU128" s="34" t="str">
        <f ca="1">+IF(OFFSET('Hygiene Data'!$E$12,0,10*ROW('Hygiene Data'!E122))="","",OFFSET('Hygiene Data'!$E$12,0,10*ROW('Hygiene Data'!E122)))</f>
        <v/>
      </c>
      <c r="DV128" s="34" t="str">
        <f ca="1">+IF(OFFSET('Hygiene Data'!$E$13,0,10*ROW('Hygiene Data'!E122))="","",OFFSET('Hygiene Data'!$E$13,0,10*ROW('Hygiene Data'!E122)))</f>
        <v/>
      </c>
      <c r="DW128" s="34" t="str">
        <f ca="1">+IF(OFFSET('Hygiene Data'!$E$14,0,10*ROW('Hygiene Data'!E122))="","",OFFSET('Hygiene Data'!$E$14,0,10*ROW('Hygiene Data'!E122)))</f>
        <v/>
      </c>
      <c r="DX128" s="34" t="str">
        <f ca="1">+IF(OFFSET('Hygiene Data'!$F$12,0,10*ROW('Hygiene Data'!F122))="","",OFFSET('Hygiene Data'!$F$12,0,10*ROW('Hygiene Data'!F122)))</f>
        <v/>
      </c>
      <c r="DY128" s="34" t="str">
        <f ca="1">+IF(OFFSET('Hygiene Data'!$F$13,0,10*ROW('Hygiene Data'!F122))="","",OFFSET('Hygiene Data'!$F$13,0,10*ROW('Hygiene Data'!F122)))</f>
        <v/>
      </c>
      <c r="DZ128" s="34" t="str">
        <f ca="1">+IF(OFFSET('Hygiene Data'!$F$14,0,10*ROW('Hygiene Data'!F122))="","",OFFSET('Hygiene Data'!$F$14,0,10*ROW('Hygiene Data'!F122)))</f>
        <v/>
      </c>
      <c r="EA128" s="34" t="str">
        <f ca="1">+IF(OFFSET('Hygiene Data'!$G$12,0,10*ROW('Hygiene Data'!G122))="","",OFFSET('Hygiene Data'!$G$12,0,10*ROW('Hygiene Data'!G122)))</f>
        <v/>
      </c>
      <c r="EB128" s="34" t="str">
        <f ca="1">+IF(OFFSET('Hygiene Data'!$G$13,0,10*ROW('Hygiene Data'!G122))="","",OFFSET('Hygiene Data'!$G$13,0,10*ROW('Hygiene Data'!G122)))</f>
        <v/>
      </c>
      <c r="EC128" s="34" t="str">
        <f ca="1">+IF(OFFSET('Hygiene Data'!$G$14,0,10*ROW('Hygiene Data'!G122))="","",OFFSET('Hygiene Data'!$G$14,0,10*ROW('Hygiene Data'!G122)))</f>
        <v/>
      </c>
      <c r="ED128" s="34" t="str">
        <f ca="1">+IF(OFFSET('Hygiene Data'!$H$12,0,10*ROW('Hygiene Data'!H122))="","",OFFSET('Hygiene Data'!$H$12,0,10*ROW('Hygiene Data'!H122)))</f>
        <v/>
      </c>
      <c r="EE128" s="34" t="str">
        <f ca="1">+IF(OFFSET('Hygiene Data'!$H$13,0,10*ROW('Hygiene Data'!H122))="","",OFFSET('Hygiene Data'!$H$13,0,10*ROW('Hygiene Data'!H122)))</f>
        <v/>
      </c>
      <c r="EF128" s="34" t="str">
        <f ca="1">+IF(OFFSET('Hygiene Data'!$H$14,0,10*ROW('Hygiene Data'!H122))="","",OFFSET('Hygiene Data'!$H$14,0,10*ROW('Hygiene Data'!H122)))</f>
        <v/>
      </c>
    </row>
    <row r="129" spans="1:136" x14ac:dyDescent="0.25">
      <c r="A129" s="57" t="str">
        <f ca="1">+IF(OFFSET('Water Data'!$B$1,0,10*ROW('Water Data'!B126))="","",OFFSET('Water Data'!$B$1,0,10*ROW('Water Data'!B126)))</f>
        <v/>
      </c>
      <c r="B129" s="57" t="str">
        <f ca="1">+IF(OFFSET('Water Data'!$A$3,0,10*ROW('Water Data'!A126))="","",OFFSET('Water Data'!$A$3,0,10*ROW('Water Data'!A126)))</f>
        <v/>
      </c>
      <c r="C129" s="57" t="str">
        <f ca="1">+IF(OFFSET('Water Data'!$C$3,0,10*ROW('Water Data'!C126))="","",OFFSET('Water Data'!$C$3,0,10*ROW('Water Data'!C126)))</f>
        <v/>
      </c>
      <c r="D129" s="248" t="e">
        <f ca="1">+IF(AND(ISNUMBER(OFFSET('Water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8" t="e">
        <f ca="1">+IF(AND(ISNUMBER(OFFSET('Water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8" t="e">
        <f ca="1">+IF(AND(ISNUMBER(OFFSET('Water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8" t="e">
        <f ca="1">+IF(AND(ISNUMBER(OFFSET('Water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8" t="e">
        <f ca="1">+IF(AND(ISNUMBER(OFFSET('Water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8" t="e">
        <f ca="1">+IF(AND(ISNUMBER(OFFSET('Water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8" t="e">
        <f ca="1">+IF(AND(ISNUMBER(OFFSET('Water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8" t="e">
        <f ca="1">+IF(AND(ISNUMBER(OFFSET('Water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8" t="e">
        <f ca="1">+IF(AND(ISNUMBER(OFFSET('Water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8" t="e">
        <f ca="1">+IF(AND(ISNUMBER(OFFSET('Water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8" t="e">
        <f ca="1">+IF(AND(ISNUMBER(OFFSET('Water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8" t="e">
        <f ca="1">+IF(AND(ISNUMBER(OFFSET('Water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8" t="e">
        <f ca="1">+IF(AND(ISNUMBER(OFFSET('Water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8" t="e">
        <f ca="1">+IF(AND(ISNUMBER(OFFSET('Water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8" t="e">
        <f ca="1">+IF(AND(ISNUMBER(OFFSET('Water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8" t="e">
        <f ca="1">+IF(AND(ISNUMBER(OFFSET('Water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8" t="e">
        <f ca="1">+IF(AND(ISNUMBER(OFFSET('Water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8" t="e">
        <f ca="1">+IF(AND(ISNUMBER(OFFSET('Water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9" t="e">
        <f ca="1">+IF(AND(ISNUMBER(OFFSET('Sanitation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9" t="e">
        <f ca="1">+IF(AND(ISNUMBER(OFFSET('Sanitation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9" t="e">
        <f ca="1">+IF(AND(ISNUMBER(OFFSET('Sanitation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9" t="e">
        <f ca="1">+IF(AND(ISNUMBER(OFFSET('Sanitation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9" t="e">
        <f ca="1">+IF(AND(ISNUMBER(OFFSET('Sanitation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9" t="e">
        <f ca="1">+IF(AND(ISNUMBER(OFFSET('Sanitation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9" t="e">
        <f ca="1">+IF(AND(ISNUMBER(OFFSET('Sanitation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9" t="e">
        <f ca="1">+IF(AND(ISNUMBER(OFFSET('Sanitation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9" t="e">
        <f ca="1">+IF(AND(ISNUMBER(OFFSET('Sanitation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9" t="e">
        <f ca="1">+IF(AND(ISNUMBER(OFFSET('Sanitation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9" t="e">
        <f ca="1">+IF(AND(ISNUMBER(OFFSET('Sanitation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9" t="e">
        <f ca="1">+IF(AND(ISNUMBER(OFFSET('Sanitation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9" t="e">
        <f ca="1">+IF(AND(ISNUMBER(OFFSET('Sanitation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9" t="e">
        <f ca="1">+IF(AND(ISNUMBER(OFFSET('Sanitation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9" t="e">
        <f ca="1">+IF(AND(ISNUMBER(OFFSET('Sanitation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9" t="e">
        <f ca="1">+IF(AND(ISNUMBER(OFFSET('Sanitation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9" t="e">
        <f ca="1">+IF(AND(ISNUMBER(OFFSET('Sanitation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9" t="e">
        <f ca="1">+IF(AND(ISNUMBER(OFFSET('Sanitation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9" t="e">
        <f ca="1">+IF(AND(ISNUMBER(OFFSET('Sanitation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9" t="e">
        <f ca="1">+IF(AND(ISNUMBER(OFFSET('Sanitation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9" t="e">
        <f ca="1">+IF(AND(ISNUMBER(OFFSET('Sanitation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9" t="e">
        <f ca="1">+IF(AND(ISNUMBER(OFFSET('Sanitation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9" t="e">
        <f ca="1">+IF(AND(ISNUMBER(OFFSET('Sanitation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9" t="e">
        <f ca="1">+IF(AND(ISNUMBER(OFFSET('Sanitation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9" t="e">
        <f ca="1">+IF(AND(ISNUMBER(OFFSET('Sanitation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9" t="e">
        <f ca="1">+IF(AND(ISNUMBER(OFFSET('Sanitation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9" t="e">
        <f ca="1">+IF(AND(ISNUMBER(OFFSET('Sanitation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9" t="e">
        <f ca="1">+IF(AND(ISNUMBER(OFFSET('Sanitation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9" t="e">
        <f ca="1">+IF(AND(ISNUMBER(OFFSET('Sanitation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9" t="e">
        <f ca="1">+IF(AND(ISNUMBER(OFFSET('Sanitation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0" t="e">
        <f ca="1">+IF(AND(ISNUMBER(OFFSET('Hygiene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0" t="e">
        <f ca="1">+IF(AND(ISNUMBER(OFFSET('Hygiene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0" t="e">
        <f ca="1">+IF(AND(ISNUMBER(OFFSET('Hygiene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0" t="e">
        <f ca="1">+IF(AND(ISNUMBER(OFFSET('Hygiene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0" t="e">
        <f ca="1">+IF(AND(ISNUMBER(OFFSET('Hygiene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0" t="e">
        <f ca="1">+IF(AND(ISNUMBER(OFFSET('Hygiene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0" t="e">
        <f ca="1">+IF(AND(ISNUMBER(OFFSET('Hygiene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0" t="e">
        <f ca="1">+IF(AND(ISNUMBER(OFFSET('Hygiene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0" t="e">
        <f ca="1">+IF(AND(ISNUMBER(OFFSET('Hygiene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0" t="e">
        <f ca="1">+IF(AND(ISNUMBER(OFFSET('Hygiene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0" t="e">
        <f ca="1">+IF(AND(ISNUMBER(OFFSET('Hygiene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0" t="e">
        <f ca="1">+IF(AND(ISNUMBER(OFFSET('Hygiene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0" t="e">
        <f ca="1">+IF(AND(ISNUMBER(OFFSET('Hygiene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0" t="e">
        <f ca="1">+IF(AND(ISNUMBER(OFFSET('Hygiene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0" t="e">
        <f ca="1">+IF(AND(ISNUMBER(OFFSET('Hygiene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0" t="e">
        <f ca="1">+IF(AND(ISNUMBER(OFFSET('Hygiene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0" t="e">
        <f ca="1">+IF(AND(ISNUMBER(OFFSET('Hygiene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0" t="e">
        <f ca="1">+IF(AND(ISNUMBER(OFFSET('Hygiene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1">+IF(OFFSET('Water Data'!$C$28,0,10*ROW('Water Data'!C123))="","",OFFSET('Water Data'!$C$28,0,10*ROW('Water Data'!C123)))</f>
        <v/>
      </c>
      <c r="BT129" s="34" t="str">
        <f ca="1">+IF(OFFSET('Water Data'!$C$29,0,10*ROW('Water Data'!C123))="","",OFFSET('Water Data'!$C$29,0,10*ROW('Water Data'!C123)))</f>
        <v/>
      </c>
      <c r="BU129" s="34" t="str">
        <f ca="1">+IF(OFFSET('Water Data'!$C$30,0,10*ROW('Water Data'!C123))="","",OFFSET('Water Data'!$C$30,0,10*ROW('Water Data'!C123)))</f>
        <v/>
      </c>
      <c r="BV129" s="34" t="str">
        <f ca="1">+IF(OFFSET('Water Data'!$D$28,0,10*ROW('Water Data'!D123))="","",OFFSET('Water Data'!$D$28,0,10*ROW('Water Data'!D123)))</f>
        <v/>
      </c>
      <c r="BW129" s="34" t="str">
        <f ca="1">+IF(OFFSET('Water Data'!$D$29,0,10*ROW('Water Data'!D123))="","",OFFSET('Water Data'!$D$29,0,10*ROW('Water Data'!D123)))</f>
        <v/>
      </c>
      <c r="BX129" s="34" t="str">
        <f ca="1">+IF(OFFSET('Water Data'!$D$30,0,10*ROW('Water Data'!D123))="","",OFFSET('Water Data'!$D$30,0,10*ROW('Water Data'!D123)))</f>
        <v/>
      </c>
      <c r="BY129" s="34" t="str">
        <f ca="1">+IF(OFFSET('Water Data'!$E$28,0,10*ROW('Water Data'!E123))="","",OFFSET('Water Data'!$E$28,0,10*ROW('Water Data'!E123)))</f>
        <v/>
      </c>
      <c r="BZ129" s="34" t="str">
        <f ca="1">+IF(OFFSET('Water Data'!$E$29,0,10*ROW('Water Data'!E123))="","",OFFSET('Water Data'!$E$29,0,10*ROW('Water Data'!E123)))</f>
        <v/>
      </c>
      <c r="CA129" s="34" t="str">
        <f ca="1">+IF(OFFSET('Water Data'!$E$30,0,10*ROW('Water Data'!E123))="","",OFFSET('Water Data'!$E$30,0,10*ROW('Water Data'!E123)))</f>
        <v/>
      </c>
      <c r="CB129" s="34" t="str">
        <f ca="1">+IF(OFFSET('Water Data'!$F$28,0,10*ROW('Water Data'!F123))="","",OFFSET('Water Data'!$F$28,0,10*ROW('Water Data'!F123)))</f>
        <v/>
      </c>
      <c r="CC129" s="34" t="str">
        <f ca="1">+IF(OFFSET('Water Data'!$F$29,0,10*ROW('Water Data'!F123))="","",OFFSET('Water Data'!$F$29,0,10*ROW('Water Data'!F123)))</f>
        <v/>
      </c>
      <c r="CD129" s="34" t="str">
        <f ca="1">+IF(OFFSET('Water Data'!$F$30,0,10*ROW('Water Data'!F123))="","",OFFSET('Water Data'!$F$30,0,10*ROW('Water Data'!F123)))</f>
        <v/>
      </c>
      <c r="CE129" s="34" t="str">
        <f ca="1">+IF(OFFSET('Water Data'!$G$28,0,10*ROW('Water Data'!G123))="","",OFFSET('Water Data'!$G$28,0,10*ROW('Water Data'!G123)))</f>
        <v/>
      </c>
      <c r="CF129" s="34" t="str">
        <f ca="1">+IF(OFFSET('Water Data'!$G$29,0,10*ROW('Water Data'!G123))="","",OFFSET('Water Data'!$G$29,0,10*ROW('Water Data'!G123)))</f>
        <v/>
      </c>
      <c r="CG129" s="34" t="str">
        <f ca="1">+IF(OFFSET('Water Data'!$G$30,0,10*ROW('Water Data'!G123))="","",OFFSET('Water Data'!$G$30,0,10*ROW('Water Data'!G123)))</f>
        <v/>
      </c>
      <c r="CH129" s="34" t="str">
        <f ca="1">+IF(OFFSET('Water Data'!$H$28,0,10*ROW('Water Data'!H123))="","",OFFSET('Water Data'!$H$28,0,10*ROW('Water Data'!H123)))</f>
        <v/>
      </c>
      <c r="CI129" s="34" t="str">
        <f ca="1">+IF(OFFSET('Water Data'!$H$29,0,10*ROW('Water Data'!H123))="","",OFFSET('Water Data'!$H$29,0,10*ROW('Water Data'!H123)))</f>
        <v/>
      </c>
      <c r="CJ129" s="34" t="str">
        <f ca="1">+IF(OFFSET('Water Data'!$H$30,0,10*ROW('Water Data'!H123))="","",OFFSET('Water Data'!$H$30,0,10*ROW('Water Data'!H123)))</f>
        <v/>
      </c>
      <c r="CK129" s="34" t="str">
        <f ca="1">+IF(OFFSET('Sanitation Data'!$C$29,0,10*ROW('Sanitation Data'!C123))="","",OFFSET('Sanitation Data'!$C$29,0,10*ROW('Sanitation Data'!C123)))</f>
        <v/>
      </c>
      <c r="CL129" s="34" t="str">
        <f ca="1">+IF(OFFSET('Sanitation Data'!$C$30,0,10*ROW('Sanitation Data'!C123))="","",OFFSET('Sanitation Data'!$C$30,0,10*ROW('Sanitation Data'!C123)))</f>
        <v/>
      </c>
      <c r="CM129" s="34" t="str">
        <f ca="1">+IF(OFFSET('Sanitation Data'!$C$31,0,10*ROW('Sanitation Data'!C123))="","",OFFSET('Sanitation Data'!$C$31,0,10*ROW('Sanitation Data'!C123)))</f>
        <v/>
      </c>
      <c r="CN129" s="34" t="str">
        <f ca="1">+IF(OFFSET('Sanitation Data'!$C$32,0,10*ROW('Sanitation Data'!C123))="","",OFFSET('Sanitation Data'!$C$32,0,10*ROW('Sanitation Data'!C123)))</f>
        <v/>
      </c>
      <c r="CO129" s="34" t="str">
        <f ca="1">+IF(OFFSET('Sanitation Data'!$C$33,0,10*ROW('Sanitation Data'!C123))="","",OFFSET('Sanitation Data'!$C$33,0,10*ROW('Sanitation Data'!C123)))</f>
        <v/>
      </c>
      <c r="CP129" s="34" t="str">
        <f ca="1">+IF(OFFSET('Sanitation Data'!$D$29,0,10*ROW('Sanitation Data'!D123))="","",OFFSET('Sanitation Data'!$D$29,0,10*ROW('Sanitation Data'!D123)))</f>
        <v/>
      </c>
      <c r="CQ129" s="34" t="str">
        <f ca="1">+IF(OFFSET('Sanitation Data'!$D$30,0,10*ROW('Sanitation Data'!D123))="","",OFFSET('Sanitation Data'!$D$30,0,10*ROW('Sanitation Data'!D123)))</f>
        <v/>
      </c>
      <c r="CR129" s="34" t="str">
        <f ca="1">+IF(OFFSET('Sanitation Data'!$D$31,0,10*ROW('Sanitation Data'!D123))="","",OFFSET('Sanitation Data'!$D$31,0,10*ROW('Sanitation Data'!D123)))</f>
        <v/>
      </c>
      <c r="CS129" s="34" t="str">
        <f ca="1">+IF(OFFSET('Sanitation Data'!$D$32,0,10*ROW('Sanitation Data'!D123))="","",OFFSET('Sanitation Data'!$D$32,0,10*ROW('Sanitation Data'!D123)))</f>
        <v/>
      </c>
      <c r="CT129" s="34" t="str">
        <f ca="1">+IF(OFFSET('Sanitation Data'!$D$33,0,10*ROW('Sanitation Data'!D123))="","",OFFSET('Sanitation Data'!$D$33,0,10*ROW('Sanitation Data'!D123)))</f>
        <v/>
      </c>
      <c r="CU129" s="34" t="str">
        <f ca="1">+IF(OFFSET('Sanitation Data'!$E$29,0,10*ROW('Sanitation Data'!E123))="","",OFFSET('Sanitation Data'!$E$29,0,10*ROW('Sanitation Data'!E123)))</f>
        <v/>
      </c>
      <c r="CV129" s="34" t="str">
        <f ca="1">+IF(OFFSET('Sanitation Data'!$E$30,0,10*ROW('Sanitation Data'!E123))="","",OFFSET('Sanitation Data'!$E$30,0,10*ROW('Sanitation Data'!E123)))</f>
        <v/>
      </c>
      <c r="CW129" s="34" t="str">
        <f ca="1">+IF(OFFSET('Sanitation Data'!$E$31,0,10*ROW('Sanitation Data'!E123))="","",OFFSET('Sanitation Data'!$E$31,0,10*ROW('Sanitation Data'!E123)))</f>
        <v/>
      </c>
      <c r="CX129" s="34" t="str">
        <f ca="1">+IF(OFFSET('Sanitation Data'!$E$32,0,10*ROW('Sanitation Data'!E123))="","",OFFSET('Sanitation Data'!$E$32,0,10*ROW('Sanitation Data'!E123)))</f>
        <v/>
      </c>
      <c r="CY129" s="34" t="str">
        <f ca="1">+IF(OFFSET('Sanitation Data'!$E$33,0,10*ROW('Sanitation Data'!E123))="","",OFFSET('Sanitation Data'!$E$33,0,10*ROW('Sanitation Data'!E123)))</f>
        <v/>
      </c>
      <c r="CZ129" s="34" t="str">
        <f ca="1">+IF(OFFSET('Sanitation Data'!$F$29,0,10*ROW('Sanitation Data'!F123))="","",OFFSET('Sanitation Data'!$F$29,0,10*ROW('Sanitation Data'!F123)))</f>
        <v/>
      </c>
      <c r="DA129" s="34" t="str">
        <f ca="1">+IF(OFFSET('Sanitation Data'!$F$30,0,10*ROW('Sanitation Data'!F123))="","",OFFSET('Sanitation Data'!$F$30,0,10*ROW('Sanitation Data'!F123)))</f>
        <v/>
      </c>
      <c r="DB129" s="34" t="str">
        <f ca="1">+IF(OFFSET('Sanitation Data'!$F$31,0,10*ROW('Sanitation Data'!F123))="","",OFFSET('Sanitation Data'!$F$31,0,10*ROW('Sanitation Data'!F123)))</f>
        <v/>
      </c>
      <c r="DC129" s="34" t="str">
        <f ca="1">+IF(OFFSET('Sanitation Data'!$F$32,0,10*ROW('Sanitation Data'!F123))="","",OFFSET('Sanitation Data'!$F$32,0,10*ROW('Sanitation Data'!F123)))</f>
        <v/>
      </c>
      <c r="DD129" s="34" t="str">
        <f ca="1">+IF(OFFSET('Sanitation Data'!$F$33,0,10*ROW('Sanitation Data'!F123))="","",OFFSET('Sanitation Data'!$F$33,0,10*ROW('Sanitation Data'!F123)))</f>
        <v/>
      </c>
      <c r="DE129" s="34" t="str">
        <f ca="1">+IF(OFFSET('Sanitation Data'!$G$29,0,10*ROW('Sanitation Data'!G123))="","",OFFSET('Sanitation Data'!$G$29,0,10*ROW('Sanitation Data'!G123)))</f>
        <v/>
      </c>
      <c r="DF129" s="34" t="str">
        <f ca="1">+IF(OFFSET('Sanitation Data'!$G$30,0,10*ROW('Sanitation Data'!G123))="","",OFFSET('Sanitation Data'!$G$30,0,10*ROW('Sanitation Data'!G123)))</f>
        <v/>
      </c>
      <c r="DG129" s="34" t="str">
        <f ca="1">+IF(OFFSET('Sanitation Data'!$G$31,0,10*ROW('Sanitation Data'!G123))="","",OFFSET('Sanitation Data'!$G$31,0,10*ROW('Sanitation Data'!G123)))</f>
        <v/>
      </c>
      <c r="DH129" s="34" t="str">
        <f ca="1">+IF(OFFSET('Sanitation Data'!$G$32,0,10*ROW('Sanitation Data'!G123))="","",OFFSET('Sanitation Data'!$G$32,0,10*ROW('Sanitation Data'!G123)))</f>
        <v/>
      </c>
      <c r="DI129" s="34" t="str">
        <f ca="1">+IF(OFFSET('Sanitation Data'!$G$33,0,10*ROW('Sanitation Data'!G123))="","",OFFSET('Sanitation Data'!$G$33,0,10*ROW('Sanitation Data'!G123)))</f>
        <v/>
      </c>
      <c r="DJ129" s="34" t="str">
        <f ca="1">+IF(OFFSET('Sanitation Data'!$H$29,0,10*ROW('Sanitation Data'!H123))="","",OFFSET('Sanitation Data'!$H$29,0,10*ROW('Sanitation Data'!H123)))</f>
        <v/>
      </c>
      <c r="DK129" s="34" t="str">
        <f ca="1">+IF(OFFSET('Sanitation Data'!$H$30,0,10*ROW('Sanitation Data'!H123))="","",OFFSET('Sanitation Data'!$H$30,0,10*ROW('Sanitation Data'!H123)))</f>
        <v/>
      </c>
      <c r="DL129" s="34" t="str">
        <f ca="1">+IF(OFFSET('Sanitation Data'!$H$31,0,10*ROW('Sanitation Data'!H123))="","",OFFSET('Sanitation Data'!$H$31,0,10*ROW('Sanitation Data'!H123)))</f>
        <v/>
      </c>
      <c r="DM129" s="34" t="str">
        <f ca="1">+IF(OFFSET('Sanitation Data'!$H$32,0,10*ROW('Sanitation Data'!H123))="","",OFFSET('Sanitation Data'!$H$32,0,10*ROW('Sanitation Data'!H123)))</f>
        <v/>
      </c>
      <c r="DN129" s="34" t="str">
        <f ca="1">+IF(OFFSET('Sanitation Data'!$H$33,0,10*ROW('Sanitation Data'!H123))="","",OFFSET('Sanitation Data'!$H$33,0,10*ROW('Sanitation Data'!H123)))</f>
        <v/>
      </c>
      <c r="DO129" s="34" t="str">
        <f ca="1">+IF(OFFSET('Hygiene Data'!$C$12,0,10*ROW('Hygiene Data'!C123))="","",OFFSET('Hygiene Data'!$C$12,0,10*ROW('Hygiene Data'!C123)))</f>
        <v/>
      </c>
      <c r="DP129" s="34" t="str">
        <f ca="1">+IF(OFFSET('Hygiene Data'!$C$13,0,10*ROW('Hygiene Data'!C123))="","",OFFSET('Hygiene Data'!$C$13,0,10*ROW('Hygiene Data'!C123)))</f>
        <v/>
      </c>
      <c r="DQ129" s="34" t="str">
        <f ca="1">+IF(OFFSET('Hygiene Data'!$C$14,0,10*ROW('Hygiene Data'!C123))="","",OFFSET('Hygiene Data'!$C$14,0,10*ROW('Hygiene Data'!C123)))</f>
        <v/>
      </c>
      <c r="DR129" s="34" t="str">
        <f ca="1">+IF(OFFSET('Hygiene Data'!$D$12,0,10*ROW('Hygiene Data'!D123))="","",OFFSET('Hygiene Data'!$D$12,0,10*ROW('Hygiene Data'!D123)))</f>
        <v/>
      </c>
      <c r="DS129" s="34" t="str">
        <f ca="1">+IF(OFFSET('Hygiene Data'!$D$13,0,10*ROW('Hygiene Data'!D123))="","",OFFSET('Hygiene Data'!$D$13,0,10*ROW('Hygiene Data'!D123)))</f>
        <v/>
      </c>
      <c r="DT129" s="34" t="str">
        <f ca="1">+IF(OFFSET('Hygiene Data'!$D$14,0,10*ROW('Hygiene Data'!D123))="","",OFFSET('Hygiene Data'!$D$14,0,10*ROW('Hygiene Data'!D123)))</f>
        <v/>
      </c>
      <c r="DU129" s="34" t="str">
        <f ca="1">+IF(OFFSET('Hygiene Data'!$E$12,0,10*ROW('Hygiene Data'!E123))="","",OFFSET('Hygiene Data'!$E$12,0,10*ROW('Hygiene Data'!E123)))</f>
        <v/>
      </c>
      <c r="DV129" s="34" t="str">
        <f ca="1">+IF(OFFSET('Hygiene Data'!$E$13,0,10*ROW('Hygiene Data'!E123))="","",OFFSET('Hygiene Data'!$E$13,0,10*ROW('Hygiene Data'!E123)))</f>
        <v/>
      </c>
      <c r="DW129" s="34" t="str">
        <f ca="1">+IF(OFFSET('Hygiene Data'!$E$14,0,10*ROW('Hygiene Data'!E123))="","",OFFSET('Hygiene Data'!$E$14,0,10*ROW('Hygiene Data'!E123)))</f>
        <v/>
      </c>
      <c r="DX129" s="34" t="str">
        <f ca="1">+IF(OFFSET('Hygiene Data'!$F$12,0,10*ROW('Hygiene Data'!F123))="","",OFFSET('Hygiene Data'!$F$12,0,10*ROW('Hygiene Data'!F123)))</f>
        <v/>
      </c>
      <c r="DY129" s="34" t="str">
        <f ca="1">+IF(OFFSET('Hygiene Data'!$F$13,0,10*ROW('Hygiene Data'!F123))="","",OFFSET('Hygiene Data'!$F$13,0,10*ROW('Hygiene Data'!F123)))</f>
        <v/>
      </c>
      <c r="DZ129" s="34" t="str">
        <f ca="1">+IF(OFFSET('Hygiene Data'!$F$14,0,10*ROW('Hygiene Data'!F123))="","",OFFSET('Hygiene Data'!$F$14,0,10*ROW('Hygiene Data'!F123)))</f>
        <v/>
      </c>
      <c r="EA129" s="34" t="str">
        <f ca="1">+IF(OFFSET('Hygiene Data'!$G$12,0,10*ROW('Hygiene Data'!G123))="","",OFFSET('Hygiene Data'!$G$12,0,10*ROW('Hygiene Data'!G123)))</f>
        <v/>
      </c>
      <c r="EB129" s="34" t="str">
        <f ca="1">+IF(OFFSET('Hygiene Data'!$G$13,0,10*ROW('Hygiene Data'!G123))="","",OFFSET('Hygiene Data'!$G$13,0,10*ROW('Hygiene Data'!G123)))</f>
        <v/>
      </c>
      <c r="EC129" s="34" t="str">
        <f ca="1">+IF(OFFSET('Hygiene Data'!$G$14,0,10*ROW('Hygiene Data'!G123))="","",OFFSET('Hygiene Data'!$G$14,0,10*ROW('Hygiene Data'!G123)))</f>
        <v/>
      </c>
      <c r="ED129" s="34" t="str">
        <f ca="1">+IF(OFFSET('Hygiene Data'!$H$12,0,10*ROW('Hygiene Data'!H123))="","",OFFSET('Hygiene Data'!$H$12,0,10*ROW('Hygiene Data'!H123)))</f>
        <v/>
      </c>
      <c r="EE129" s="34" t="str">
        <f ca="1">+IF(OFFSET('Hygiene Data'!$H$13,0,10*ROW('Hygiene Data'!H123))="","",OFFSET('Hygiene Data'!$H$13,0,10*ROW('Hygiene Data'!H123)))</f>
        <v/>
      </c>
      <c r="EF129" s="34" t="str">
        <f ca="1">+IF(OFFSET('Hygiene Data'!$H$14,0,10*ROW('Hygiene Data'!H123))="","",OFFSET('Hygiene Data'!$H$14,0,10*ROW('Hygiene Data'!H123)))</f>
        <v/>
      </c>
    </row>
    <row r="130" spans="1:136" x14ac:dyDescent="0.25">
      <c r="A130" s="57" t="str">
        <f ca="1">+IF(OFFSET('Water Data'!$B$1,0,10*ROW('Water Data'!B127))="","",OFFSET('Water Data'!$B$1,0,10*ROW('Water Data'!B127)))</f>
        <v/>
      </c>
      <c r="B130" s="57" t="str">
        <f ca="1">+IF(OFFSET('Water Data'!$A$3,0,10*ROW('Water Data'!A127))="","",OFFSET('Water Data'!$A$3,0,10*ROW('Water Data'!A127)))</f>
        <v/>
      </c>
      <c r="C130" s="57" t="str">
        <f ca="1">+IF(OFFSET('Water Data'!$C$3,0,10*ROW('Water Data'!C127))="","",OFFSET('Water Data'!$C$3,0,10*ROW('Water Data'!C127)))</f>
        <v/>
      </c>
      <c r="D130" s="248" t="e">
        <f ca="1">+IF(AND(ISNUMBER(OFFSET('Water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8" t="e">
        <f ca="1">+IF(AND(ISNUMBER(OFFSET('Water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8" t="e">
        <f ca="1">+IF(AND(ISNUMBER(OFFSET('Water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8" t="e">
        <f ca="1">+IF(AND(ISNUMBER(OFFSET('Water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8" t="e">
        <f ca="1">+IF(AND(ISNUMBER(OFFSET('Water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8" t="e">
        <f ca="1">+IF(AND(ISNUMBER(OFFSET('Water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8" t="e">
        <f ca="1">+IF(AND(ISNUMBER(OFFSET('Water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8" t="e">
        <f ca="1">+IF(AND(ISNUMBER(OFFSET('Water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8" t="e">
        <f ca="1">+IF(AND(ISNUMBER(OFFSET('Water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8" t="e">
        <f ca="1">+IF(AND(ISNUMBER(OFFSET('Water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8" t="e">
        <f ca="1">+IF(AND(ISNUMBER(OFFSET('Water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8" t="e">
        <f ca="1">+IF(AND(ISNUMBER(OFFSET('Water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8" t="e">
        <f ca="1">+IF(AND(ISNUMBER(OFFSET('Water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8" t="e">
        <f ca="1">+IF(AND(ISNUMBER(OFFSET('Water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8" t="e">
        <f ca="1">+IF(AND(ISNUMBER(OFFSET('Water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8" t="e">
        <f ca="1">+IF(AND(ISNUMBER(OFFSET('Water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8" t="e">
        <f ca="1">+IF(AND(ISNUMBER(OFFSET('Water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8" t="e">
        <f ca="1">+IF(AND(ISNUMBER(OFFSET('Water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9" t="e">
        <f ca="1">+IF(AND(ISNUMBER(OFFSET('Sanitation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9" t="e">
        <f ca="1">+IF(AND(ISNUMBER(OFFSET('Sanitation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9" t="e">
        <f ca="1">+IF(AND(ISNUMBER(OFFSET('Sanitation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9" t="e">
        <f ca="1">+IF(AND(ISNUMBER(OFFSET('Sanitation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9" t="e">
        <f ca="1">+IF(AND(ISNUMBER(OFFSET('Sanitation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9" t="e">
        <f ca="1">+IF(AND(ISNUMBER(OFFSET('Sanitation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9" t="e">
        <f ca="1">+IF(AND(ISNUMBER(OFFSET('Sanitation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9" t="e">
        <f ca="1">+IF(AND(ISNUMBER(OFFSET('Sanitation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9" t="e">
        <f ca="1">+IF(AND(ISNUMBER(OFFSET('Sanitation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9" t="e">
        <f ca="1">+IF(AND(ISNUMBER(OFFSET('Sanitation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9" t="e">
        <f ca="1">+IF(AND(ISNUMBER(OFFSET('Sanitation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9" t="e">
        <f ca="1">+IF(AND(ISNUMBER(OFFSET('Sanitation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9" t="e">
        <f ca="1">+IF(AND(ISNUMBER(OFFSET('Sanitation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9" t="e">
        <f ca="1">+IF(AND(ISNUMBER(OFFSET('Sanitation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9" t="e">
        <f ca="1">+IF(AND(ISNUMBER(OFFSET('Sanitation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9" t="e">
        <f ca="1">+IF(AND(ISNUMBER(OFFSET('Sanitation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9" t="e">
        <f ca="1">+IF(AND(ISNUMBER(OFFSET('Sanitation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9" t="e">
        <f ca="1">+IF(AND(ISNUMBER(OFFSET('Sanitation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9" t="e">
        <f ca="1">+IF(AND(ISNUMBER(OFFSET('Sanitation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9" t="e">
        <f ca="1">+IF(AND(ISNUMBER(OFFSET('Sanitation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9" t="e">
        <f ca="1">+IF(AND(ISNUMBER(OFFSET('Sanitation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9" t="e">
        <f ca="1">+IF(AND(ISNUMBER(OFFSET('Sanitation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9" t="e">
        <f ca="1">+IF(AND(ISNUMBER(OFFSET('Sanitation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9" t="e">
        <f ca="1">+IF(AND(ISNUMBER(OFFSET('Sanitation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9" t="e">
        <f ca="1">+IF(AND(ISNUMBER(OFFSET('Sanitation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9" t="e">
        <f ca="1">+IF(AND(ISNUMBER(OFFSET('Sanitation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9" t="e">
        <f ca="1">+IF(AND(ISNUMBER(OFFSET('Sanitation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9" t="e">
        <f ca="1">+IF(AND(ISNUMBER(OFFSET('Sanitation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9" t="e">
        <f ca="1">+IF(AND(ISNUMBER(OFFSET('Sanitation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9" t="e">
        <f ca="1">+IF(AND(ISNUMBER(OFFSET('Sanitation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0" t="e">
        <f ca="1">+IF(AND(ISNUMBER(OFFSET('Hygiene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0" t="e">
        <f ca="1">+IF(AND(ISNUMBER(OFFSET('Hygiene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0" t="e">
        <f ca="1">+IF(AND(ISNUMBER(OFFSET('Hygiene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0" t="e">
        <f ca="1">+IF(AND(ISNUMBER(OFFSET('Hygiene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0" t="e">
        <f ca="1">+IF(AND(ISNUMBER(OFFSET('Hygiene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0" t="e">
        <f ca="1">+IF(AND(ISNUMBER(OFFSET('Hygiene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0" t="e">
        <f ca="1">+IF(AND(ISNUMBER(OFFSET('Hygiene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0" t="e">
        <f ca="1">+IF(AND(ISNUMBER(OFFSET('Hygiene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0" t="e">
        <f ca="1">+IF(AND(ISNUMBER(OFFSET('Hygiene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0" t="e">
        <f ca="1">+IF(AND(ISNUMBER(OFFSET('Hygiene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0" t="e">
        <f ca="1">+IF(AND(ISNUMBER(OFFSET('Hygiene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0" t="e">
        <f ca="1">+IF(AND(ISNUMBER(OFFSET('Hygiene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0" t="e">
        <f ca="1">+IF(AND(ISNUMBER(OFFSET('Hygiene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0" t="e">
        <f ca="1">+IF(AND(ISNUMBER(OFFSET('Hygiene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0" t="e">
        <f ca="1">+IF(AND(ISNUMBER(OFFSET('Hygiene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0" t="e">
        <f ca="1">+IF(AND(ISNUMBER(OFFSET('Hygiene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0" t="e">
        <f ca="1">+IF(AND(ISNUMBER(OFFSET('Hygiene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0" t="e">
        <f ca="1">+IF(AND(ISNUMBER(OFFSET('Hygiene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1">+IF(OFFSET('Water Data'!$C$28,0,10*ROW('Water Data'!C124))="","",OFFSET('Water Data'!$C$28,0,10*ROW('Water Data'!C124)))</f>
        <v/>
      </c>
      <c r="BT130" s="34" t="str">
        <f ca="1">+IF(OFFSET('Water Data'!$C$29,0,10*ROW('Water Data'!C124))="","",OFFSET('Water Data'!$C$29,0,10*ROW('Water Data'!C124)))</f>
        <v/>
      </c>
      <c r="BU130" s="34" t="str">
        <f ca="1">+IF(OFFSET('Water Data'!$C$30,0,10*ROW('Water Data'!C124))="","",OFFSET('Water Data'!$C$30,0,10*ROW('Water Data'!C124)))</f>
        <v/>
      </c>
      <c r="BV130" s="34" t="str">
        <f ca="1">+IF(OFFSET('Water Data'!$D$28,0,10*ROW('Water Data'!D124))="","",OFFSET('Water Data'!$D$28,0,10*ROW('Water Data'!D124)))</f>
        <v/>
      </c>
      <c r="BW130" s="34" t="str">
        <f ca="1">+IF(OFFSET('Water Data'!$D$29,0,10*ROW('Water Data'!D124))="","",OFFSET('Water Data'!$D$29,0,10*ROW('Water Data'!D124)))</f>
        <v/>
      </c>
      <c r="BX130" s="34" t="str">
        <f ca="1">+IF(OFFSET('Water Data'!$D$30,0,10*ROW('Water Data'!D124))="","",OFFSET('Water Data'!$D$30,0,10*ROW('Water Data'!D124)))</f>
        <v/>
      </c>
      <c r="BY130" s="34" t="str">
        <f ca="1">+IF(OFFSET('Water Data'!$E$28,0,10*ROW('Water Data'!E124))="","",OFFSET('Water Data'!$E$28,0,10*ROW('Water Data'!E124)))</f>
        <v/>
      </c>
      <c r="BZ130" s="34" t="str">
        <f ca="1">+IF(OFFSET('Water Data'!$E$29,0,10*ROW('Water Data'!E124))="","",OFFSET('Water Data'!$E$29,0,10*ROW('Water Data'!E124)))</f>
        <v/>
      </c>
      <c r="CA130" s="34" t="str">
        <f ca="1">+IF(OFFSET('Water Data'!$E$30,0,10*ROW('Water Data'!E124))="","",OFFSET('Water Data'!$E$30,0,10*ROW('Water Data'!E124)))</f>
        <v/>
      </c>
      <c r="CB130" s="34" t="str">
        <f ca="1">+IF(OFFSET('Water Data'!$F$28,0,10*ROW('Water Data'!F124))="","",OFFSET('Water Data'!$F$28,0,10*ROW('Water Data'!F124)))</f>
        <v/>
      </c>
      <c r="CC130" s="34" t="str">
        <f ca="1">+IF(OFFSET('Water Data'!$F$29,0,10*ROW('Water Data'!F124))="","",OFFSET('Water Data'!$F$29,0,10*ROW('Water Data'!F124)))</f>
        <v/>
      </c>
      <c r="CD130" s="34" t="str">
        <f ca="1">+IF(OFFSET('Water Data'!$F$30,0,10*ROW('Water Data'!F124))="","",OFFSET('Water Data'!$F$30,0,10*ROW('Water Data'!F124)))</f>
        <v/>
      </c>
      <c r="CE130" s="34" t="str">
        <f ca="1">+IF(OFFSET('Water Data'!$G$28,0,10*ROW('Water Data'!G124))="","",OFFSET('Water Data'!$G$28,0,10*ROW('Water Data'!G124)))</f>
        <v/>
      </c>
      <c r="CF130" s="34" t="str">
        <f ca="1">+IF(OFFSET('Water Data'!$G$29,0,10*ROW('Water Data'!G124))="","",OFFSET('Water Data'!$G$29,0,10*ROW('Water Data'!G124)))</f>
        <v/>
      </c>
      <c r="CG130" s="34" t="str">
        <f ca="1">+IF(OFFSET('Water Data'!$G$30,0,10*ROW('Water Data'!G124))="","",OFFSET('Water Data'!$G$30,0,10*ROW('Water Data'!G124)))</f>
        <v/>
      </c>
      <c r="CH130" s="34" t="str">
        <f ca="1">+IF(OFFSET('Water Data'!$H$28,0,10*ROW('Water Data'!H124))="","",OFFSET('Water Data'!$H$28,0,10*ROW('Water Data'!H124)))</f>
        <v/>
      </c>
      <c r="CI130" s="34" t="str">
        <f ca="1">+IF(OFFSET('Water Data'!$H$29,0,10*ROW('Water Data'!H124))="","",OFFSET('Water Data'!$H$29,0,10*ROW('Water Data'!H124)))</f>
        <v/>
      </c>
      <c r="CJ130" s="34" t="str">
        <f ca="1">+IF(OFFSET('Water Data'!$H$30,0,10*ROW('Water Data'!H124))="","",OFFSET('Water Data'!$H$30,0,10*ROW('Water Data'!H124)))</f>
        <v/>
      </c>
      <c r="CK130" s="34" t="str">
        <f ca="1">+IF(OFFSET('Sanitation Data'!$C$29,0,10*ROW('Sanitation Data'!C124))="","",OFFSET('Sanitation Data'!$C$29,0,10*ROW('Sanitation Data'!C124)))</f>
        <v/>
      </c>
      <c r="CL130" s="34" t="str">
        <f ca="1">+IF(OFFSET('Sanitation Data'!$C$30,0,10*ROW('Sanitation Data'!C124))="","",OFFSET('Sanitation Data'!$C$30,0,10*ROW('Sanitation Data'!C124)))</f>
        <v/>
      </c>
      <c r="CM130" s="34" t="str">
        <f ca="1">+IF(OFFSET('Sanitation Data'!$C$31,0,10*ROW('Sanitation Data'!C124))="","",OFFSET('Sanitation Data'!$C$31,0,10*ROW('Sanitation Data'!C124)))</f>
        <v/>
      </c>
      <c r="CN130" s="34" t="str">
        <f ca="1">+IF(OFFSET('Sanitation Data'!$C$32,0,10*ROW('Sanitation Data'!C124))="","",OFFSET('Sanitation Data'!$C$32,0,10*ROW('Sanitation Data'!C124)))</f>
        <v/>
      </c>
      <c r="CO130" s="34" t="str">
        <f ca="1">+IF(OFFSET('Sanitation Data'!$C$33,0,10*ROW('Sanitation Data'!C124))="","",OFFSET('Sanitation Data'!$C$33,0,10*ROW('Sanitation Data'!C124)))</f>
        <v/>
      </c>
      <c r="CP130" s="34" t="str">
        <f ca="1">+IF(OFFSET('Sanitation Data'!$D$29,0,10*ROW('Sanitation Data'!D124))="","",OFFSET('Sanitation Data'!$D$29,0,10*ROW('Sanitation Data'!D124)))</f>
        <v/>
      </c>
      <c r="CQ130" s="34" t="str">
        <f ca="1">+IF(OFFSET('Sanitation Data'!$D$30,0,10*ROW('Sanitation Data'!D124))="","",OFFSET('Sanitation Data'!$D$30,0,10*ROW('Sanitation Data'!D124)))</f>
        <v/>
      </c>
      <c r="CR130" s="34" t="str">
        <f ca="1">+IF(OFFSET('Sanitation Data'!$D$31,0,10*ROW('Sanitation Data'!D124))="","",OFFSET('Sanitation Data'!$D$31,0,10*ROW('Sanitation Data'!D124)))</f>
        <v/>
      </c>
      <c r="CS130" s="34" t="str">
        <f ca="1">+IF(OFFSET('Sanitation Data'!$D$32,0,10*ROW('Sanitation Data'!D124))="","",OFFSET('Sanitation Data'!$D$32,0,10*ROW('Sanitation Data'!D124)))</f>
        <v/>
      </c>
      <c r="CT130" s="34" t="str">
        <f ca="1">+IF(OFFSET('Sanitation Data'!$D$33,0,10*ROW('Sanitation Data'!D124))="","",OFFSET('Sanitation Data'!$D$33,0,10*ROW('Sanitation Data'!D124)))</f>
        <v/>
      </c>
      <c r="CU130" s="34" t="str">
        <f ca="1">+IF(OFFSET('Sanitation Data'!$E$29,0,10*ROW('Sanitation Data'!E124))="","",OFFSET('Sanitation Data'!$E$29,0,10*ROW('Sanitation Data'!E124)))</f>
        <v/>
      </c>
      <c r="CV130" s="34" t="str">
        <f ca="1">+IF(OFFSET('Sanitation Data'!$E$30,0,10*ROW('Sanitation Data'!E124))="","",OFFSET('Sanitation Data'!$E$30,0,10*ROW('Sanitation Data'!E124)))</f>
        <v/>
      </c>
      <c r="CW130" s="34" t="str">
        <f ca="1">+IF(OFFSET('Sanitation Data'!$E$31,0,10*ROW('Sanitation Data'!E124))="","",OFFSET('Sanitation Data'!$E$31,0,10*ROW('Sanitation Data'!E124)))</f>
        <v/>
      </c>
      <c r="CX130" s="34" t="str">
        <f ca="1">+IF(OFFSET('Sanitation Data'!$E$32,0,10*ROW('Sanitation Data'!E124))="","",OFFSET('Sanitation Data'!$E$32,0,10*ROW('Sanitation Data'!E124)))</f>
        <v/>
      </c>
      <c r="CY130" s="34" t="str">
        <f ca="1">+IF(OFFSET('Sanitation Data'!$E$33,0,10*ROW('Sanitation Data'!E124))="","",OFFSET('Sanitation Data'!$E$33,0,10*ROW('Sanitation Data'!E124)))</f>
        <v/>
      </c>
      <c r="CZ130" s="34" t="str">
        <f ca="1">+IF(OFFSET('Sanitation Data'!$F$29,0,10*ROW('Sanitation Data'!F124))="","",OFFSET('Sanitation Data'!$F$29,0,10*ROW('Sanitation Data'!F124)))</f>
        <v/>
      </c>
      <c r="DA130" s="34" t="str">
        <f ca="1">+IF(OFFSET('Sanitation Data'!$F$30,0,10*ROW('Sanitation Data'!F124))="","",OFFSET('Sanitation Data'!$F$30,0,10*ROW('Sanitation Data'!F124)))</f>
        <v/>
      </c>
      <c r="DB130" s="34" t="str">
        <f ca="1">+IF(OFFSET('Sanitation Data'!$F$31,0,10*ROW('Sanitation Data'!F124))="","",OFFSET('Sanitation Data'!$F$31,0,10*ROW('Sanitation Data'!F124)))</f>
        <v/>
      </c>
      <c r="DC130" s="34" t="str">
        <f ca="1">+IF(OFFSET('Sanitation Data'!$F$32,0,10*ROW('Sanitation Data'!F124))="","",OFFSET('Sanitation Data'!$F$32,0,10*ROW('Sanitation Data'!F124)))</f>
        <v/>
      </c>
      <c r="DD130" s="34" t="str">
        <f ca="1">+IF(OFFSET('Sanitation Data'!$F$33,0,10*ROW('Sanitation Data'!F124))="","",OFFSET('Sanitation Data'!$F$33,0,10*ROW('Sanitation Data'!F124)))</f>
        <v/>
      </c>
      <c r="DE130" s="34" t="str">
        <f ca="1">+IF(OFFSET('Sanitation Data'!$G$29,0,10*ROW('Sanitation Data'!G124))="","",OFFSET('Sanitation Data'!$G$29,0,10*ROW('Sanitation Data'!G124)))</f>
        <v/>
      </c>
      <c r="DF130" s="34" t="str">
        <f ca="1">+IF(OFFSET('Sanitation Data'!$G$30,0,10*ROW('Sanitation Data'!G124))="","",OFFSET('Sanitation Data'!$G$30,0,10*ROW('Sanitation Data'!G124)))</f>
        <v/>
      </c>
      <c r="DG130" s="34" t="str">
        <f ca="1">+IF(OFFSET('Sanitation Data'!$G$31,0,10*ROW('Sanitation Data'!G124))="","",OFFSET('Sanitation Data'!$G$31,0,10*ROW('Sanitation Data'!G124)))</f>
        <v/>
      </c>
      <c r="DH130" s="34" t="str">
        <f ca="1">+IF(OFFSET('Sanitation Data'!$G$32,0,10*ROW('Sanitation Data'!G124))="","",OFFSET('Sanitation Data'!$G$32,0,10*ROW('Sanitation Data'!G124)))</f>
        <v/>
      </c>
      <c r="DI130" s="34" t="str">
        <f ca="1">+IF(OFFSET('Sanitation Data'!$G$33,0,10*ROW('Sanitation Data'!G124))="","",OFFSET('Sanitation Data'!$G$33,0,10*ROW('Sanitation Data'!G124)))</f>
        <v/>
      </c>
      <c r="DJ130" s="34" t="str">
        <f ca="1">+IF(OFFSET('Sanitation Data'!$H$29,0,10*ROW('Sanitation Data'!H124))="","",OFFSET('Sanitation Data'!$H$29,0,10*ROW('Sanitation Data'!H124)))</f>
        <v/>
      </c>
      <c r="DK130" s="34" t="str">
        <f ca="1">+IF(OFFSET('Sanitation Data'!$H$30,0,10*ROW('Sanitation Data'!H124))="","",OFFSET('Sanitation Data'!$H$30,0,10*ROW('Sanitation Data'!H124)))</f>
        <v/>
      </c>
      <c r="DL130" s="34" t="str">
        <f ca="1">+IF(OFFSET('Sanitation Data'!$H$31,0,10*ROW('Sanitation Data'!H124))="","",OFFSET('Sanitation Data'!$H$31,0,10*ROW('Sanitation Data'!H124)))</f>
        <v/>
      </c>
      <c r="DM130" s="34" t="str">
        <f ca="1">+IF(OFFSET('Sanitation Data'!$H$32,0,10*ROW('Sanitation Data'!H124))="","",OFFSET('Sanitation Data'!$H$32,0,10*ROW('Sanitation Data'!H124)))</f>
        <v/>
      </c>
      <c r="DN130" s="34" t="str">
        <f ca="1">+IF(OFFSET('Sanitation Data'!$H$33,0,10*ROW('Sanitation Data'!H124))="","",OFFSET('Sanitation Data'!$H$33,0,10*ROW('Sanitation Data'!H124)))</f>
        <v/>
      </c>
      <c r="DO130" s="34" t="str">
        <f ca="1">+IF(OFFSET('Hygiene Data'!$C$12,0,10*ROW('Hygiene Data'!C124))="","",OFFSET('Hygiene Data'!$C$12,0,10*ROW('Hygiene Data'!C124)))</f>
        <v/>
      </c>
      <c r="DP130" s="34" t="str">
        <f ca="1">+IF(OFFSET('Hygiene Data'!$C$13,0,10*ROW('Hygiene Data'!C124))="","",OFFSET('Hygiene Data'!$C$13,0,10*ROW('Hygiene Data'!C124)))</f>
        <v/>
      </c>
      <c r="DQ130" s="34" t="str">
        <f ca="1">+IF(OFFSET('Hygiene Data'!$C$14,0,10*ROW('Hygiene Data'!C124))="","",OFFSET('Hygiene Data'!$C$14,0,10*ROW('Hygiene Data'!C124)))</f>
        <v/>
      </c>
      <c r="DR130" s="34" t="str">
        <f ca="1">+IF(OFFSET('Hygiene Data'!$D$12,0,10*ROW('Hygiene Data'!D124))="","",OFFSET('Hygiene Data'!$D$12,0,10*ROW('Hygiene Data'!D124)))</f>
        <v/>
      </c>
      <c r="DS130" s="34" t="str">
        <f ca="1">+IF(OFFSET('Hygiene Data'!$D$13,0,10*ROW('Hygiene Data'!D124))="","",OFFSET('Hygiene Data'!$D$13,0,10*ROW('Hygiene Data'!D124)))</f>
        <v/>
      </c>
      <c r="DT130" s="34" t="str">
        <f ca="1">+IF(OFFSET('Hygiene Data'!$D$14,0,10*ROW('Hygiene Data'!D124))="","",OFFSET('Hygiene Data'!$D$14,0,10*ROW('Hygiene Data'!D124)))</f>
        <v/>
      </c>
      <c r="DU130" s="34" t="str">
        <f ca="1">+IF(OFFSET('Hygiene Data'!$E$12,0,10*ROW('Hygiene Data'!E124))="","",OFFSET('Hygiene Data'!$E$12,0,10*ROW('Hygiene Data'!E124)))</f>
        <v/>
      </c>
      <c r="DV130" s="34" t="str">
        <f ca="1">+IF(OFFSET('Hygiene Data'!$E$13,0,10*ROW('Hygiene Data'!E124))="","",OFFSET('Hygiene Data'!$E$13,0,10*ROW('Hygiene Data'!E124)))</f>
        <v/>
      </c>
      <c r="DW130" s="34" t="str">
        <f ca="1">+IF(OFFSET('Hygiene Data'!$E$14,0,10*ROW('Hygiene Data'!E124))="","",OFFSET('Hygiene Data'!$E$14,0,10*ROW('Hygiene Data'!E124)))</f>
        <v/>
      </c>
      <c r="DX130" s="34" t="str">
        <f ca="1">+IF(OFFSET('Hygiene Data'!$F$12,0,10*ROW('Hygiene Data'!F124))="","",OFFSET('Hygiene Data'!$F$12,0,10*ROW('Hygiene Data'!F124)))</f>
        <v/>
      </c>
      <c r="DY130" s="34" t="str">
        <f ca="1">+IF(OFFSET('Hygiene Data'!$F$13,0,10*ROW('Hygiene Data'!F124))="","",OFFSET('Hygiene Data'!$F$13,0,10*ROW('Hygiene Data'!F124)))</f>
        <v/>
      </c>
      <c r="DZ130" s="34" t="str">
        <f ca="1">+IF(OFFSET('Hygiene Data'!$F$14,0,10*ROW('Hygiene Data'!F124))="","",OFFSET('Hygiene Data'!$F$14,0,10*ROW('Hygiene Data'!F124)))</f>
        <v/>
      </c>
      <c r="EA130" s="34" t="str">
        <f ca="1">+IF(OFFSET('Hygiene Data'!$G$12,0,10*ROW('Hygiene Data'!G124))="","",OFFSET('Hygiene Data'!$G$12,0,10*ROW('Hygiene Data'!G124)))</f>
        <v/>
      </c>
      <c r="EB130" s="34" t="str">
        <f ca="1">+IF(OFFSET('Hygiene Data'!$G$13,0,10*ROW('Hygiene Data'!G124))="","",OFFSET('Hygiene Data'!$G$13,0,10*ROW('Hygiene Data'!G124)))</f>
        <v/>
      </c>
      <c r="EC130" s="34" t="str">
        <f ca="1">+IF(OFFSET('Hygiene Data'!$G$14,0,10*ROW('Hygiene Data'!G124))="","",OFFSET('Hygiene Data'!$G$14,0,10*ROW('Hygiene Data'!G124)))</f>
        <v/>
      </c>
      <c r="ED130" s="34" t="str">
        <f ca="1">+IF(OFFSET('Hygiene Data'!$H$12,0,10*ROW('Hygiene Data'!H124))="","",OFFSET('Hygiene Data'!$H$12,0,10*ROW('Hygiene Data'!H124)))</f>
        <v/>
      </c>
      <c r="EE130" s="34" t="str">
        <f ca="1">+IF(OFFSET('Hygiene Data'!$H$13,0,10*ROW('Hygiene Data'!H124))="","",OFFSET('Hygiene Data'!$H$13,0,10*ROW('Hygiene Data'!H124)))</f>
        <v/>
      </c>
      <c r="EF130" s="34" t="str">
        <f ca="1">+IF(OFFSET('Hygiene Data'!$H$14,0,10*ROW('Hygiene Data'!H124))="","",OFFSET('Hygiene Data'!$H$14,0,10*ROW('Hygiene Data'!H124)))</f>
        <v/>
      </c>
    </row>
    <row r="131" spans="1:136" x14ac:dyDescent="0.25">
      <c r="A131" s="57" t="str">
        <f ca="1">+IF(OFFSET('Water Data'!$B$1,0,10*ROW('Water Data'!B128))="","",OFFSET('Water Data'!$B$1,0,10*ROW('Water Data'!B128)))</f>
        <v/>
      </c>
      <c r="B131" s="57" t="str">
        <f ca="1">+IF(OFFSET('Water Data'!$A$3,0,10*ROW('Water Data'!A128))="","",OFFSET('Water Data'!$A$3,0,10*ROW('Water Data'!A128)))</f>
        <v/>
      </c>
      <c r="C131" s="57" t="str">
        <f ca="1">+IF(OFFSET('Water Data'!$C$3,0,10*ROW('Water Data'!C128))="","",OFFSET('Water Data'!$C$3,0,10*ROW('Water Data'!C128)))</f>
        <v/>
      </c>
      <c r="D131" s="248" t="e">
        <f ca="1">+IF(AND(ISNUMBER(OFFSET('Water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8" t="e">
        <f ca="1">+IF(AND(ISNUMBER(OFFSET('Water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8" t="e">
        <f ca="1">+IF(AND(ISNUMBER(OFFSET('Water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8" t="e">
        <f ca="1">+IF(AND(ISNUMBER(OFFSET('Water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8" t="e">
        <f ca="1">+IF(AND(ISNUMBER(OFFSET('Water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8" t="e">
        <f ca="1">+IF(AND(ISNUMBER(OFFSET('Water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8" t="e">
        <f ca="1">+IF(AND(ISNUMBER(OFFSET('Water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8" t="e">
        <f ca="1">+IF(AND(ISNUMBER(OFFSET('Water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8" t="e">
        <f ca="1">+IF(AND(ISNUMBER(OFFSET('Water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8" t="e">
        <f ca="1">+IF(AND(ISNUMBER(OFFSET('Water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8" t="e">
        <f ca="1">+IF(AND(ISNUMBER(OFFSET('Water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8" t="e">
        <f ca="1">+IF(AND(ISNUMBER(OFFSET('Water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8" t="e">
        <f ca="1">+IF(AND(ISNUMBER(OFFSET('Water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8" t="e">
        <f ca="1">+IF(AND(ISNUMBER(OFFSET('Water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8" t="e">
        <f ca="1">+IF(AND(ISNUMBER(OFFSET('Water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8" t="e">
        <f ca="1">+IF(AND(ISNUMBER(OFFSET('Water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8" t="e">
        <f ca="1">+IF(AND(ISNUMBER(OFFSET('Water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8" t="e">
        <f ca="1">+IF(AND(ISNUMBER(OFFSET('Water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9" t="e">
        <f ca="1">+IF(AND(ISNUMBER(OFFSET('Sanitation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9" t="e">
        <f ca="1">+IF(AND(ISNUMBER(OFFSET('Sanitation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9" t="e">
        <f ca="1">+IF(AND(ISNUMBER(OFFSET('Sanitation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9" t="e">
        <f ca="1">+IF(AND(ISNUMBER(OFFSET('Sanitation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9" t="e">
        <f ca="1">+IF(AND(ISNUMBER(OFFSET('Sanitation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9" t="e">
        <f ca="1">+IF(AND(ISNUMBER(OFFSET('Sanitation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9" t="e">
        <f ca="1">+IF(AND(ISNUMBER(OFFSET('Sanitation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9" t="e">
        <f ca="1">+IF(AND(ISNUMBER(OFFSET('Sanitation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9" t="e">
        <f ca="1">+IF(AND(ISNUMBER(OFFSET('Sanitation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9" t="e">
        <f ca="1">+IF(AND(ISNUMBER(OFFSET('Sanitation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9" t="e">
        <f ca="1">+IF(AND(ISNUMBER(OFFSET('Sanitation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9" t="e">
        <f ca="1">+IF(AND(ISNUMBER(OFFSET('Sanitation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9" t="e">
        <f ca="1">+IF(AND(ISNUMBER(OFFSET('Sanitation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9" t="e">
        <f ca="1">+IF(AND(ISNUMBER(OFFSET('Sanitation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9" t="e">
        <f ca="1">+IF(AND(ISNUMBER(OFFSET('Sanitation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9" t="e">
        <f ca="1">+IF(AND(ISNUMBER(OFFSET('Sanitation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9" t="e">
        <f ca="1">+IF(AND(ISNUMBER(OFFSET('Sanitation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9" t="e">
        <f ca="1">+IF(AND(ISNUMBER(OFFSET('Sanitation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9" t="e">
        <f ca="1">+IF(AND(ISNUMBER(OFFSET('Sanitation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9" t="e">
        <f ca="1">+IF(AND(ISNUMBER(OFFSET('Sanitation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9" t="e">
        <f ca="1">+IF(AND(ISNUMBER(OFFSET('Sanitation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9" t="e">
        <f ca="1">+IF(AND(ISNUMBER(OFFSET('Sanitation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9" t="e">
        <f ca="1">+IF(AND(ISNUMBER(OFFSET('Sanitation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9" t="e">
        <f ca="1">+IF(AND(ISNUMBER(OFFSET('Sanitation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9" t="e">
        <f ca="1">+IF(AND(ISNUMBER(OFFSET('Sanitation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9" t="e">
        <f ca="1">+IF(AND(ISNUMBER(OFFSET('Sanitation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9" t="e">
        <f ca="1">+IF(AND(ISNUMBER(OFFSET('Sanitation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9" t="e">
        <f ca="1">+IF(AND(ISNUMBER(OFFSET('Sanitation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9" t="e">
        <f ca="1">+IF(AND(ISNUMBER(OFFSET('Sanitation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9" t="e">
        <f ca="1">+IF(AND(ISNUMBER(OFFSET('Sanitation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0" t="e">
        <f ca="1">+IF(AND(ISNUMBER(OFFSET('Hygiene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0" t="e">
        <f ca="1">+IF(AND(ISNUMBER(OFFSET('Hygiene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0" t="e">
        <f ca="1">+IF(AND(ISNUMBER(OFFSET('Hygiene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0" t="e">
        <f ca="1">+IF(AND(ISNUMBER(OFFSET('Hygiene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0" t="e">
        <f ca="1">+IF(AND(ISNUMBER(OFFSET('Hygiene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0" t="e">
        <f ca="1">+IF(AND(ISNUMBER(OFFSET('Hygiene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0" t="e">
        <f ca="1">+IF(AND(ISNUMBER(OFFSET('Hygiene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0" t="e">
        <f ca="1">+IF(AND(ISNUMBER(OFFSET('Hygiene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0" t="e">
        <f ca="1">+IF(AND(ISNUMBER(OFFSET('Hygiene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0" t="e">
        <f ca="1">+IF(AND(ISNUMBER(OFFSET('Hygiene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0" t="e">
        <f ca="1">+IF(AND(ISNUMBER(OFFSET('Hygiene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0" t="e">
        <f ca="1">+IF(AND(ISNUMBER(OFFSET('Hygiene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0" t="e">
        <f ca="1">+IF(AND(ISNUMBER(OFFSET('Hygiene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0" t="e">
        <f ca="1">+IF(AND(ISNUMBER(OFFSET('Hygiene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0" t="e">
        <f ca="1">+IF(AND(ISNUMBER(OFFSET('Hygiene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0" t="e">
        <f ca="1">+IF(AND(ISNUMBER(OFFSET('Hygiene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0" t="e">
        <f ca="1">+IF(AND(ISNUMBER(OFFSET('Hygiene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0" t="e">
        <f ca="1">+IF(AND(ISNUMBER(OFFSET('Hygiene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1">+IF(OFFSET('Water Data'!$C$28,0,10*ROW('Water Data'!C125))="","",OFFSET('Water Data'!$C$28,0,10*ROW('Water Data'!C125)))</f>
        <v/>
      </c>
      <c r="BT131" s="34" t="str">
        <f ca="1">+IF(OFFSET('Water Data'!$C$29,0,10*ROW('Water Data'!C125))="","",OFFSET('Water Data'!$C$29,0,10*ROW('Water Data'!C125)))</f>
        <v/>
      </c>
      <c r="BU131" s="34" t="str">
        <f ca="1">+IF(OFFSET('Water Data'!$C$30,0,10*ROW('Water Data'!C125))="","",OFFSET('Water Data'!$C$30,0,10*ROW('Water Data'!C125)))</f>
        <v/>
      </c>
      <c r="BV131" s="34" t="str">
        <f ca="1">+IF(OFFSET('Water Data'!$D$28,0,10*ROW('Water Data'!D125))="","",OFFSET('Water Data'!$D$28,0,10*ROW('Water Data'!D125)))</f>
        <v/>
      </c>
      <c r="BW131" s="34" t="str">
        <f ca="1">+IF(OFFSET('Water Data'!$D$29,0,10*ROW('Water Data'!D125))="","",OFFSET('Water Data'!$D$29,0,10*ROW('Water Data'!D125)))</f>
        <v/>
      </c>
      <c r="BX131" s="34" t="str">
        <f ca="1">+IF(OFFSET('Water Data'!$D$30,0,10*ROW('Water Data'!D125))="","",OFFSET('Water Data'!$D$30,0,10*ROW('Water Data'!D125)))</f>
        <v/>
      </c>
      <c r="BY131" s="34" t="str">
        <f ca="1">+IF(OFFSET('Water Data'!$E$28,0,10*ROW('Water Data'!E125))="","",OFFSET('Water Data'!$E$28,0,10*ROW('Water Data'!E125)))</f>
        <v/>
      </c>
      <c r="BZ131" s="34" t="str">
        <f ca="1">+IF(OFFSET('Water Data'!$E$29,0,10*ROW('Water Data'!E125))="","",OFFSET('Water Data'!$E$29,0,10*ROW('Water Data'!E125)))</f>
        <v/>
      </c>
      <c r="CA131" s="34" t="str">
        <f ca="1">+IF(OFFSET('Water Data'!$E$30,0,10*ROW('Water Data'!E125))="","",OFFSET('Water Data'!$E$30,0,10*ROW('Water Data'!E125)))</f>
        <v/>
      </c>
      <c r="CB131" s="34" t="str">
        <f ca="1">+IF(OFFSET('Water Data'!$F$28,0,10*ROW('Water Data'!F125))="","",OFFSET('Water Data'!$F$28,0,10*ROW('Water Data'!F125)))</f>
        <v/>
      </c>
      <c r="CC131" s="34" t="str">
        <f ca="1">+IF(OFFSET('Water Data'!$F$29,0,10*ROW('Water Data'!F125))="","",OFFSET('Water Data'!$F$29,0,10*ROW('Water Data'!F125)))</f>
        <v/>
      </c>
      <c r="CD131" s="34" t="str">
        <f ca="1">+IF(OFFSET('Water Data'!$F$30,0,10*ROW('Water Data'!F125))="","",OFFSET('Water Data'!$F$30,0,10*ROW('Water Data'!F125)))</f>
        <v/>
      </c>
      <c r="CE131" s="34" t="str">
        <f ca="1">+IF(OFFSET('Water Data'!$G$28,0,10*ROW('Water Data'!G125))="","",OFFSET('Water Data'!$G$28,0,10*ROW('Water Data'!G125)))</f>
        <v/>
      </c>
      <c r="CF131" s="34" t="str">
        <f ca="1">+IF(OFFSET('Water Data'!$G$29,0,10*ROW('Water Data'!G125))="","",OFFSET('Water Data'!$G$29,0,10*ROW('Water Data'!G125)))</f>
        <v/>
      </c>
      <c r="CG131" s="34" t="str">
        <f ca="1">+IF(OFFSET('Water Data'!$G$30,0,10*ROW('Water Data'!G125))="","",OFFSET('Water Data'!$G$30,0,10*ROW('Water Data'!G125)))</f>
        <v/>
      </c>
      <c r="CH131" s="34" t="str">
        <f ca="1">+IF(OFFSET('Water Data'!$H$28,0,10*ROW('Water Data'!H125))="","",OFFSET('Water Data'!$H$28,0,10*ROW('Water Data'!H125)))</f>
        <v/>
      </c>
      <c r="CI131" s="34" t="str">
        <f ca="1">+IF(OFFSET('Water Data'!$H$29,0,10*ROW('Water Data'!H125))="","",OFFSET('Water Data'!$H$29,0,10*ROW('Water Data'!H125)))</f>
        <v/>
      </c>
      <c r="CJ131" s="34" t="str">
        <f ca="1">+IF(OFFSET('Water Data'!$H$30,0,10*ROW('Water Data'!H125))="","",OFFSET('Water Data'!$H$30,0,10*ROW('Water Data'!H125)))</f>
        <v/>
      </c>
      <c r="CK131" s="34" t="str">
        <f ca="1">+IF(OFFSET('Sanitation Data'!$C$29,0,10*ROW('Sanitation Data'!C125))="","",OFFSET('Sanitation Data'!$C$29,0,10*ROW('Sanitation Data'!C125)))</f>
        <v/>
      </c>
      <c r="CL131" s="34" t="str">
        <f ca="1">+IF(OFFSET('Sanitation Data'!$C$30,0,10*ROW('Sanitation Data'!C125))="","",OFFSET('Sanitation Data'!$C$30,0,10*ROW('Sanitation Data'!C125)))</f>
        <v/>
      </c>
      <c r="CM131" s="34" t="str">
        <f ca="1">+IF(OFFSET('Sanitation Data'!$C$31,0,10*ROW('Sanitation Data'!C125))="","",OFFSET('Sanitation Data'!$C$31,0,10*ROW('Sanitation Data'!C125)))</f>
        <v/>
      </c>
      <c r="CN131" s="34" t="str">
        <f ca="1">+IF(OFFSET('Sanitation Data'!$C$32,0,10*ROW('Sanitation Data'!C125))="","",OFFSET('Sanitation Data'!$C$32,0,10*ROW('Sanitation Data'!C125)))</f>
        <v/>
      </c>
      <c r="CO131" s="34" t="str">
        <f ca="1">+IF(OFFSET('Sanitation Data'!$C$33,0,10*ROW('Sanitation Data'!C125))="","",OFFSET('Sanitation Data'!$C$33,0,10*ROW('Sanitation Data'!C125)))</f>
        <v/>
      </c>
      <c r="CP131" s="34" t="str">
        <f ca="1">+IF(OFFSET('Sanitation Data'!$D$29,0,10*ROW('Sanitation Data'!D125))="","",OFFSET('Sanitation Data'!$D$29,0,10*ROW('Sanitation Data'!D125)))</f>
        <v/>
      </c>
      <c r="CQ131" s="34" t="str">
        <f ca="1">+IF(OFFSET('Sanitation Data'!$D$30,0,10*ROW('Sanitation Data'!D125))="","",OFFSET('Sanitation Data'!$D$30,0,10*ROW('Sanitation Data'!D125)))</f>
        <v/>
      </c>
      <c r="CR131" s="34" t="str">
        <f ca="1">+IF(OFFSET('Sanitation Data'!$D$31,0,10*ROW('Sanitation Data'!D125))="","",OFFSET('Sanitation Data'!$D$31,0,10*ROW('Sanitation Data'!D125)))</f>
        <v/>
      </c>
      <c r="CS131" s="34" t="str">
        <f ca="1">+IF(OFFSET('Sanitation Data'!$D$32,0,10*ROW('Sanitation Data'!D125))="","",OFFSET('Sanitation Data'!$D$32,0,10*ROW('Sanitation Data'!D125)))</f>
        <v/>
      </c>
      <c r="CT131" s="34" t="str">
        <f ca="1">+IF(OFFSET('Sanitation Data'!$D$33,0,10*ROW('Sanitation Data'!D125))="","",OFFSET('Sanitation Data'!$D$33,0,10*ROW('Sanitation Data'!D125)))</f>
        <v/>
      </c>
      <c r="CU131" s="34" t="str">
        <f ca="1">+IF(OFFSET('Sanitation Data'!$E$29,0,10*ROW('Sanitation Data'!E125))="","",OFFSET('Sanitation Data'!$E$29,0,10*ROW('Sanitation Data'!E125)))</f>
        <v/>
      </c>
      <c r="CV131" s="34" t="str">
        <f ca="1">+IF(OFFSET('Sanitation Data'!$E$30,0,10*ROW('Sanitation Data'!E125))="","",OFFSET('Sanitation Data'!$E$30,0,10*ROW('Sanitation Data'!E125)))</f>
        <v/>
      </c>
      <c r="CW131" s="34" t="str">
        <f ca="1">+IF(OFFSET('Sanitation Data'!$E$31,0,10*ROW('Sanitation Data'!E125))="","",OFFSET('Sanitation Data'!$E$31,0,10*ROW('Sanitation Data'!E125)))</f>
        <v/>
      </c>
      <c r="CX131" s="34" t="str">
        <f ca="1">+IF(OFFSET('Sanitation Data'!$E$32,0,10*ROW('Sanitation Data'!E125))="","",OFFSET('Sanitation Data'!$E$32,0,10*ROW('Sanitation Data'!E125)))</f>
        <v/>
      </c>
      <c r="CY131" s="34" t="str">
        <f ca="1">+IF(OFFSET('Sanitation Data'!$E$33,0,10*ROW('Sanitation Data'!E125))="","",OFFSET('Sanitation Data'!$E$33,0,10*ROW('Sanitation Data'!E125)))</f>
        <v/>
      </c>
      <c r="CZ131" s="34" t="str">
        <f ca="1">+IF(OFFSET('Sanitation Data'!$F$29,0,10*ROW('Sanitation Data'!F125))="","",OFFSET('Sanitation Data'!$F$29,0,10*ROW('Sanitation Data'!F125)))</f>
        <v/>
      </c>
      <c r="DA131" s="34" t="str">
        <f ca="1">+IF(OFFSET('Sanitation Data'!$F$30,0,10*ROW('Sanitation Data'!F125))="","",OFFSET('Sanitation Data'!$F$30,0,10*ROW('Sanitation Data'!F125)))</f>
        <v/>
      </c>
      <c r="DB131" s="34" t="str">
        <f ca="1">+IF(OFFSET('Sanitation Data'!$F$31,0,10*ROW('Sanitation Data'!F125))="","",OFFSET('Sanitation Data'!$F$31,0,10*ROW('Sanitation Data'!F125)))</f>
        <v/>
      </c>
      <c r="DC131" s="34" t="str">
        <f ca="1">+IF(OFFSET('Sanitation Data'!$F$32,0,10*ROW('Sanitation Data'!F125))="","",OFFSET('Sanitation Data'!$F$32,0,10*ROW('Sanitation Data'!F125)))</f>
        <v/>
      </c>
      <c r="DD131" s="34" t="str">
        <f ca="1">+IF(OFFSET('Sanitation Data'!$F$33,0,10*ROW('Sanitation Data'!F125))="","",OFFSET('Sanitation Data'!$F$33,0,10*ROW('Sanitation Data'!F125)))</f>
        <v/>
      </c>
      <c r="DE131" s="34" t="str">
        <f ca="1">+IF(OFFSET('Sanitation Data'!$G$29,0,10*ROW('Sanitation Data'!G125))="","",OFFSET('Sanitation Data'!$G$29,0,10*ROW('Sanitation Data'!G125)))</f>
        <v/>
      </c>
      <c r="DF131" s="34" t="str">
        <f ca="1">+IF(OFFSET('Sanitation Data'!$G$30,0,10*ROW('Sanitation Data'!G125))="","",OFFSET('Sanitation Data'!$G$30,0,10*ROW('Sanitation Data'!G125)))</f>
        <v/>
      </c>
      <c r="DG131" s="34" t="str">
        <f ca="1">+IF(OFFSET('Sanitation Data'!$G$31,0,10*ROW('Sanitation Data'!G125))="","",OFFSET('Sanitation Data'!$G$31,0,10*ROW('Sanitation Data'!G125)))</f>
        <v/>
      </c>
      <c r="DH131" s="34" t="str">
        <f ca="1">+IF(OFFSET('Sanitation Data'!$G$32,0,10*ROW('Sanitation Data'!G125))="","",OFFSET('Sanitation Data'!$G$32,0,10*ROW('Sanitation Data'!G125)))</f>
        <v/>
      </c>
      <c r="DI131" s="34" t="str">
        <f ca="1">+IF(OFFSET('Sanitation Data'!$G$33,0,10*ROW('Sanitation Data'!G125))="","",OFFSET('Sanitation Data'!$G$33,0,10*ROW('Sanitation Data'!G125)))</f>
        <v/>
      </c>
      <c r="DJ131" s="34" t="str">
        <f ca="1">+IF(OFFSET('Sanitation Data'!$H$29,0,10*ROW('Sanitation Data'!H125))="","",OFFSET('Sanitation Data'!$H$29,0,10*ROW('Sanitation Data'!H125)))</f>
        <v/>
      </c>
      <c r="DK131" s="34" t="str">
        <f ca="1">+IF(OFFSET('Sanitation Data'!$H$30,0,10*ROW('Sanitation Data'!H125))="","",OFFSET('Sanitation Data'!$H$30,0,10*ROW('Sanitation Data'!H125)))</f>
        <v/>
      </c>
      <c r="DL131" s="34" t="str">
        <f ca="1">+IF(OFFSET('Sanitation Data'!$H$31,0,10*ROW('Sanitation Data'!H125))="","",OFFSET('Sanitation Data'!$H$31,0,10*ROW('Sanitation Data'!H125)))</f>
        <v/>
      </c>
      <c r="DM131" s="34" t="str">
        <f ca="1">+IF(OFFSET('Sanitation Data'!$H$32,0,10*ROW('Sanitation Data'!H125))="","",OFFSET('Sanitation Data'!$H$32,0,10*ROW('Sanitation Data'!H125)))</f>
        <v/>
      </c>
      <c r="DN131" s="34" t="str">
        <f ca="1">+IF(OFFSET('Sanitation Data'!$H$33,0,10*ROW('Sanitation Data'!H125))="","",OFFSET('Sanitation Data'!$H$33,0,10*ROW('Sanitation Data'!H125)))</f>
        <v/>
      </c>
      <c r="DO131" s="34" t="str">
        <f ca="1">+IF(OFFSET('Hygiene Data'!$C$12,0,10*ROW('Hygiene Data'!C125))="","",OFFSET('Hygiene Data'!$C$12,0,10*ROW('Hygiene Data'!C125)))</f>
        <v/>
      </c>
      <c r="DP131" s="34" t="str">
        <f ca="1">+IF(OFFSET('Hygiene Data'!$C$13,0,10*ROW('Hygiene Data'!C125))="","",OFFSET('Hygiene Data'!$C$13,0,10*ROW('Hygiene Data'!C125)))</f>
        <v/>
      </c>
      <c r="DQ131" s="34" t="str">
        <f ca="1">+IF(OFFSET('Hygiene Data'!$C$14,0,10*ROW('Hygiene Data'!C125))="","",OFFSET('Hygiene Data'!$C$14,0,10*ROW('Hygiene Data'!C125)))</f>
        <v/>
      </c>
      <c r="DR131" s="34" t="str">
        <f ca="1">+IF(OFFSET('Hygiene Data'!$D$12,0,10*ROW('Hygiene Data'!D125))="","",OFFSET('Hygiene Data'!$D$12,0,10*ROW('Hygiene Data'!D125)))</f>
        <v/>
      </c>
      <c r="DS131" s="34" t="str">
        <f ca="1">+IF(OFFSET('Hygiene Data'!$D$13,0,10*ROW('Hygiene Data'!D125))="","",OFFSET('Hygiene Data'!$D$13,0,10*ROW('Hygiene Data'!D125)))</f>
        <v/>
      </c>
      <c r="DT131" s="34" t="str">
        <f ca="1">+IF(OFFSET('Hygiene Data'!$D$14,0,10*ROW('Hygiene Data'!D125))="","",OFFSET('Hygiene Data'!$D$14,0,10*ROW('Hygiene Data'!D125)))</f>
        <v/>
      </c>
      <c r="DU131" s="34" t="str">
        <f ca="1">+IF(OFFSET('Hygiene Data'!$E$12,0,10*ROW('Hygiene Data'!E125))="","",OFFSET('Hygiene Data'!$E$12,0,10*ROW('Hygiene Data'!E125)))</f>
        <v/>
      </c>
      <c r="DV131" s="34" t="str">
        <f ca="1">+IF(OFFSET('Hygiene Data'!$E$13,0,10*ROW('Hygiene Data'!E125))="","",OFFSET('Hygiene Data'!$E$13,0,10*ROW('Hygiene Data'!E125)))</f>
        <v/>
      </c>
      <c r="DW131" s="34" t="str">
        <f ca="1">+IF(OFFSET('Hygiene Data'!$E$14,0,10*ROW('Hygiene Data'!E125))="","",OFFSET('Hygiene Data'!$E$14,0,10*ROW('Hygiene Data'!E125)))</f>
        <v/>
      </c>
      <c r="DX131" s="34" t="str">
        <f ca="1">+IF(OFFSET('Hygiene Data'!$F$12,0,10*ROW('Hygiene Data'!F125))="","",OFFSET('Hygiene Data'!$F$12,0,10*ROW('Hygiene Data'!F125)))</f>
        <v/>
      </c>
      <c r="DY131" s="34" t="str">
        <f ca="1">+IF(OFFSET('Hygiene Data'!$F$13,0,10*ROW('Hygiene Data'!F125))="","",OFFSET('Hygiene Data'!$F$13,0,10*ROW('Hygiene Data'!F125)))</f>
        <v/>
      </c>
      <c r="DZ131" s="34" t="str">
        <f ca="1">+IF(OFFSET('Hygiene Data'!$F$14,0,10*ROW('Hygiene Data'!F125))="","",OFFSET('Hygiene Data'!$F$14,0,10*ROW('Hygiene Data'!F125)))</f>
        <v/>
      </c>
      <c r="EA131" s="34" t="str">
        <f ca="1">+IF(OFFSET('Hygiene Data'!$G$12,0,10*ROW('Hygiene Data'!G125))="","",OFFSET('Hygiene Data'!$G$12,0,10*ROW('Hygiene Data'!G125)))</f>
        <v/>
      </c>
      <c r="EB131" s="34" t="str">
        <f ca="1">+IF(OFFSET('Hygiene Data'!$G$13,0,10*ROW('Hygiene Data'!G125))="","",OFFSET('Hygiene Data'!$G$13,0,10*ROW('Hygiene Data'!G125)))</f>
        <v/>
      </c>
      <c r="EC131" s="34" t="str">
        <f ca="1">+IF(OFFSET('Hygiene Data'!$G$14,0,10*ROW('Hygiene Data'!G125))="","",OFFSET('Hygiene Data'!$G$14,0,10*ROW('Hygiene Data'!G125)))</f>
        <v/>
      </c>
      <c r="ED131" s="34" t="str">
        <f ca="1">+IF(OFFSET('Hygiene Data'!$H$12,0,10*ROW('Hygiene Data'!H125))="","",OFFSET('Hygiene Data'!$H$12,0,10*ROW('Hygiene Data'!H125)))</f>
        <v/>
      </c>
      <c r="EE131" s="34" t="str">
        <f ca="1">+IF(OFFSET('Hygiene Data'!$H$13,0,10*ROW('Hygiene Data'!H125))="","",OFFSET('Hygiene Data'!$H$13,0,10*ROW('Hygiene Data'!H125)))</f>
        <v/>
      </c>
      <c r="EF131" s="34" t="str">
        <f ca="1">+IF(OFFSET('Hygiene Data'!$H$14,0,10*ROW('Hygiene Data'!H125))="","",OFFSET('Hygiene Data'!$H$14,0,10*ROW('Hygiene Data'!H125)))</f>
        <v/>
      </c>
    </row>
    <row r="132" spans="1:136" x14ac:dyDescent="0.25">
      <c r="A132" s="57" t="str">
        <f ca="1">+IF(OFFSET('Water Data'!$B$1,0,10*ROW('Water Data'!B129))="","",OFFSET('Water Data'!$B$1,0,10*ROW('Water Data'!B129)))</f>
        <v/>
      </c>
      <c r="B132" s="57" t="str">
        <f ca="1">+IF(OFFSET('Water Data'!$A$3,0,10*ROW('Water Data'!A129))="","",OFFSET('Water Data'!$A$3,0,10*ROW('Water Data'!A129)))</f>
        <v/>
      </c>
      <c r="C132" s="57" t="str">
        <f ca="1">+IF(OFFSET('Water Data'!$C$3,0,10*ROW('Water Data'!C129))="","",OFFSET('Water Data'!$C$3,0,10*ROW('Water Data'!C129)))</f>
        <v/>
      </c>
      <c r="D132" s="248" t="e">
        <f ca="1">+IF(AND(ISNUMBER(OFFSET('Water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8" t="e">
        <f ca="1">+IF(AND(ISNUMBER(OFFSET('Water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8" t="e">
        <f ca="1">+IF(AND(ISNUMBER(OFFSET('Water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8" t="e">
        <f ca="1">+IF(AND(ISNUMBER(OFFSET('Water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8" t="e">
        <f ca="1">+IF(AND(ISNUMBER(OFFSET('Water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8" t="e">
        <f ca="1">+IF(AND(ISNUMBER(OFFSET('Water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8" t="e">
        <f ca="1">+IF(AND(ISNUMBER(OFFSET('Water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8" t="e">
        <f ca="1">+IF(AND(ISNUMBER(OFFSET('Water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8" t="e">
        <f ca="1">+IF(AND(ISNUMBER(OFFSET('Water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8" t="e">
        <f ca="1">+IF(AND(ISNUMBER(OFFSET('Water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8" t="e">
        <f ca="1">+IF(AND(ISNUMBER(OFFSET('Water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8" t="e">
        <f ca="1">+IF(AND(ISNUMBER(OFFSET('Water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8" t="e">
        <f ca="1">+IF(AND(ISNUMBER(OFFSET('Water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8" t="e">
        <f ca="1">+IF(AND(ISNUMBER(OFFSET('Water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8" t="e">
        <f ca="1">+IF(AND(ISNUMBER(OFFSET('Water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8" t="e">
        <f ca="1">+IF(AND(ISNUMBER(OFFSET('Water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8" t="e">
        <f ca="1">+IF(AND(ISNUMBER(OFFSET('Water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8" t="e">
        <f ca="1">+IF(AND(ISNUMBER(OFFSET('Water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9" t="e">
        <f ca="1">+IF(AND(ISNUMBER(OFFSET('Sanitation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9" t="e">
        <f ca="1">+IF(AND(ISNUMBER(OFFSET('Sanitation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9" t="e">
        <f ca="1">+IF(AND(ISNUMBER(OFFSET('Sanitation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9" t="e">
        <f ca="1">+IF(AND(ISNUMBER(OFFSET('Sanitation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9" t="e">
        <f ca="1">+IF(AND(ISNUMBER(OFFSET('Sanitation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9" t="e">
        <f ca="1">+IF(AND(ISNUMBER(OFFSET('Sanitation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9" t="e">
        <f ca="1">+IF(AND(ISNUMBER(OFFSET('Sanitation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9" t="e">
        <f ca="1">+IF(AND(ISNUMBER(OFFSET('Sanitation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9" t="e">
        <f ca="1">+IF(AND(ISNUMBER(OFFSET('Sanitation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9" t="e">
        <f ca="1">+IF(AND(ISNUMBER(OFFSET('Sanitation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9" t="e">
        <f ca="1">+IF(AND(ISNUMBER(OFFSET('Sanitation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9" t="e">
        <f ca="1">+IF(AND(ISNUMBER(OFFSET('Sanitation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9" t="e">
        <f ca="1">+IF(AND(ISNUMBER(OFFSET('Sanitation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9" t="e">
        <f ca="1">+IF(AND(ISNUMBER(OFFSET('Sanitation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9" t="e">
        <f ca="1">+IF(AND(ISNUMBER(OFFSET('Sanitation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9" t="e">
        <f ca="1">+IF(AND(ISNUMBER(OFFSET('Sanitation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9" t="e">
        <f ca="1">+IF(AND(ISNUMBER(OFFSET('Sanitation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9" t="e">
        <f ca="1">+IF(AND(ISNUMBER(OFFSET('Sanitation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9" t="e">
        <f ca="1">+IF(AND(ISNUMBER(OFFSET('Sanitation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9" t="e">
        <f ca="1">+IF(AND(ISNUMBER(OFFSET('Sanitation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9" t="e">
        <f ca="1">+IF(AND(ISNUMBER(OFFSET('Sanitation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9" t="e">
        <f ca="1">+IF(AND(ISNUMBER(OFFSET('Sanitation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9" t="e">
        <f ca="1">+IF(AND(ISNUMBER(OFFSET('Sanitation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9" t="e">
        <f ca="1">+IF(AND(ISNUMBER(OFFSET('Sanitation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9" t="e">
        <f ca="1">+IF(AND(ISNUMBER(OFFSET('Sanitation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9" t="e">
        <f ca="1">+IF(AND(ISNUMBER(OFFSET('Sanitation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9" t="e">
        <f ca="1">+IF(AND(ISNUMBER(OFFSET('Sanitation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9" t="e">
        <f ca="1">+IF(AND(ISNUMBER(OFFSET('Sanitation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9" t="e">
        <f ca="1">+IF(AND(ISNUMBER(OFFSET('Sanitation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9" t="e">
        <f ca="1">+IF(AND(ISNUMBER(OFFSET('Sanitation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0" t="e">
        <f ca="1">+IF(AND(ISNUMBER(OFFSET('Hygiene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0" t="e">
        <f ca="1">+IF(AND(ISNUMBER(OFFSET('Hygiene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0" t="e">
        <f ca="1">+IF(AND(ISNUMBER(OFFSET('Hygiene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0" t="e">
        <f ca="1">+IF(AND(ISNUMBER(OFFSET('Hygiene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0" t="e">
        <f ca="1">+IF(AND(ISNUMBER(OFFSET('Hygiene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0" t="e">
        <f ca="1">+IF(AND(ISNUMBER(OFFSET('Hygiene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0" t="e">
        <f ca="1">+IF(AND(ISNUMBER(OFFSET('Hygiene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0" t="e">
        <f ca="1">+IF(AND(ISNUMBER(OFFSET('Hygiene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0" t="e">
        <f ca="1">+IF(AND(ISNUMBER(OFFSET('Hygiene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0" t="e">
        <f ca="1">+IF(AND(ISNUMBER(OFFSET('Hygiene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0" t="e">
        <f ca="1">+IF(AND(ISNUMBER(OFFSET('Hygiene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0" t="e">
        <f ca="1">+IF(AND(ISNUMBER(OFFSET('Hygiene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0" t="e">
        <f ca="1">+IF(AND(ISNUMBER(OFFSET('Hygiene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0" t="e">
        <f ca="1">+IF(AND(ISNUMBER(OFFSET('Hygiene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0" t="e">
        <f ca="1">+IF(AND(ISNUMBER(OFFSET('Hygiene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0" t="e">
        <f ca="1">+IF(AND(ISNUMBER(OFFSET('Hygiene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0" t="e">
        <f ca="1">+IF(AND(ISNUMBER(OFFSET('Hygiene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0" t="e">
        <f ca="1">+IF(AND(ISNUMBER(OFFSET('Hygiene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1">+IF(OFFSET('Water Data'!$C$28,0,10*ROW('Water Data'!C126))="","",OFFSET('Water Data'!$C$28,0,10*ROW('Water Data'!C126)))</f>
        <v/>
      </c>
      <c r="BT132" s="34" t="str">
        <f ca="1">+IF(OFFSET('Water Data'!$C$29,0,10*ROW('Water Data'!C126))="","",OFFSET('Water Data'!$C$29,0,10*ROW('Water Data'!C126)))</f>
        <v/>
      </c>
      <c r="BU132" s="34" t="str">
        <f ca="1">+IF(OFFSET('Water Data'!$C$30,0,10*ROW('Water Data'!C126))="","",OFFSET('Water Data'!$C$30,0,10*ROW('Water Data'!C126)))</f>
        <v/>
      </c>
      <c r="BV132" s="34" t="str">
        <f ca="1">+IF(OFFSET('Water Data'!$D$28,0,10*ROW('Water Data'!D126))="","",OFFSET('Water Data'!$D$28,0,10*ROW('Water Data'!D126)))</f>
        <v/>
      </c>
      <c r="BW132" s="34" t="str">
        <f ca="1">+IF(OFFSET('Water Data'!$D$29,0,10*ROW('Water Data'!D126))="","",OFFSET('Water Data'!$D$29,0,10*ROW('Water Data'!D126)))</f>
        <v/>
      </c>
      <c r="BX132" s="34" t="str">
        <f ca="1">+IF(OFFSET('Water Data'!$D$30,0,10*ROW('Water Data'!D126))="","",OFFSET('Water Data'!$D$30,0,10*ROW('Water Data'!D126)))</f>
        <v/>
      </c>
      <c r="BY132" s="34" t="str">
        <f ca="1">+IF(OFFSET('Water Data'!$E$28,0,10*ROW('Water Data'!E126))="","",OFFSET('Water Data'!$E$28,0,10*ROW('Water Data'!E126)))</f>
        <v/>
      </c>
      <c r="BZ132" s="34" t="str">
        <f ca="1">+IF(OFFSET('Water Data'!$E$29,0,10*ROW('Water Data'!E126))="","",OFFSET('Water Data'!$E$29,0,10*ROW('Water Data'!E126)))</f>
        <v/>
      </c>
      <c r="CA132" s="34" t="str">
        <f ca="1">+IF(OFFSET('Water Data'!$E$30,0,10*ROW('Water Data'!E126))="","",OFFSET('Water Data'!$E$30,0,10*ROW('Water Data'!E126)))</f>
        <v/>
      </c>
      <c r="CB132" s="34" t="str">
        <f ca="1">+IF(OFFSET('Water Data'!$F$28,0,10*ROW('Water Data'!F126))="","",OFFSET('Water Data'!$F$28,0,10*ROW('Water Data'!F126)))</f>
        <v/>
      </c>
      <c r="CC132" s="34" t="str">
        <f ca="1">+IF(OFFSET('Water Data'!$F$29,0,10*ROW('Water Data'!F126))="","",OFFSET('Water Data'!$F$29,0,10*ROW('Water Data'!F126)))</f>
        <v/>
      </c>
      <c r="CD132" s="34" t="str">
        <f ca="1">+IF(OFFSET('Water Data'!$F$30,0,10*ROW('Water Data'!F126))="","",OFFSET('Water Data'!$F$30,0,10*ROW('Water Data'!F126)))</f>
        <v/>
      </c>
      <c r="CE132" s="34" t="str">
        <f ca="1">+IF(OFFSET('Water Data'!$G$28,0,10*ROW('Water Data'!G126))="","",OFFSET('Water Data'!$G$28,0,10*ROW('Water Data'!G126)))</f>
        <v/>
      </c>
      <c r="CF132" s="34" t="str">
        <f ca="1">+IF(OFFSET('Water Data'!$G$29,0,10*ROW('Water Data'!G126))="","",OFFSET('Water Data'!$G$29,0,10*ROW('Water Data'!G126)))</f>
        <v/>
      </c>
      <c r="CG132" s="34" t="str">
        <f ca="1">+IF(OFFSET('Water Data'!$G$30,0,10*ROW('Water Data'!G126))="","",OFFSET('Water Data'!$G$30,0,10*ROW('Water Data'!G126)))</f>
        <v/>
      </c>
      <c r="CH132" s="34" t="str">
        <f ca="1">+IF(OFFSET('Water Data'!$H$28,0,10*ROW('Water Data'!H126))="","",OFFSET('Water Data'!$H$28,0,10*ROW('Water Data'!H126)))</f>
        <v/>
      </c>
      <c r="CI132" s="34" t="str">
        <f ca="1">+IF(OFFSET('Water Data'!$H$29,0,10*ROW('Water Data'!H126))="","",OFFSET('Water Data'!$H$29,0,10*ROW('Water Data'!H126)))</f>
        <v/>
      </c>
      <c r="CJ132" s="34" t="str">
        <f ca="1">+IF(OFFSET('Water Data'!$H$30,0,10*ROW('Water Data'!H126))="","",OFFSET('Water Data'!$H$30,0,10*ROW('Water Data'!H126)))</f>
        <v/>
      </c>
      <c r="CK132" s="34" t="str">
        <f ca="1">+IF(OFFSET('Sanitation Data'!$C$29,0,10*ROW('Sanitation Data'!C126))="","",OFFSET('Sanitation Data'!$C$29,0,10*ROW('Sanitation Data'!C126)))</f>
        <v/>
      </c>
      <c r="CL132" s="34" t="str">
        <f ca="1">+IF(OFFSET('Sanitation Data'!$C$30,0,10*ROW('Sanitation Data'!C126))="","",OFFSET('Sanitation Data'!$C$30,0,10*ROW('Sanitation Data'!C126)))</f>
        <v/>
      </c>
      <c r="CM132" s="34" t="str">
        <f ca="1">+IF(OFFSET('Sanitation Data'!$C$31,0,10*ROW('Sanitation Data'!C126))="","",OFFSET('Sanitation Data'!$C$31,0,10*ROW('Sanitation Data'!C126)))</f>
        <v/>
      </c>
      <c r="CN132" s="34" t="str">
        <f ca="1">+IF(OFFSET('Sanitation Data'!$C$32,0,10*ROW('Sanitation Data'!C126))="","",OFFSET('Sanitation Data'!$C$32,0,10*ROW('Sanitation Data'!C126)))</f>
        <v/>
      </c>
      <c r="CO132" s="34" t="str">
        <f ca="1">+IF(OFFSET('Sanitation Data'!$C$33,0,10*ROW('Sanitation Data'!C126))="","",OFFSET('Sanitation Data'!$C$33,0,10*ROW('Sanitation Data'!C126)))</f>
        <v/>
      </c>
      <c r="CP132" s="34" t="str">
        <f ca="1">+IF(OFFSET('Sanitation Data'!$D$29,0,10*ROW('Sanitation Data'!D126))="","",OFFSET('Sanitation Data'!$D$29,0,10*ROW('Sanitation Data'!D126)))</f>
        <v/>
      </c>
      <c r="CQ132" s="34" t="str">
        <f ca="1">+IF(OFFSET('Sanitation Data'!$D$30,0,10*ROW('Sanitation Data'!D126))="","",OFFSET('Sanitation Data'!$D$30,0,10*ROW('Sanitation Data'!D126)))</f>
        <v/>
      </c>
      <c r="CR132" s="34" t="str">
        <f ca="1">+IF(OFFSET('Sanitation Data'!$D$31,0,10*ROW('Sanitation Data'!D126))="","",OFFSET('Sanitation Data'!$D$31,0,10*ROW('Sanitation Data'!D126)))</f>
        <v/>
      </c>
      <c r="CS132" s="34" t="str">
        <f ca="1">+IF(OFFSET('Sanitation Data'!$D$32,0,10*ROW('Sanitation Data'!D126))="","",OFFSET('Sanitation Data'!$D$32,0,10*ROW('Sanitation Data'!D126)))</f>
        <v/>
      </c>
      <c r="CT132" s="34" t="str">
        <f ca="1">+IF(OFFSET('Sanitation Data'!$D$33,0,10*ROW('Sanitation Data'!D126))="","",OFFSET('Sanitation Data'!$D$33,0,10*ROW('Sanitation Data'!D126)))</f>
        <v/>
      </c>
      <c r="CU132" s="34" t="str">
        <f ca="1">+IF(OFFSET('Sanitation Data'!$E$29,0,10*ROW('Sanitation Data'!E126))="","",OFFSET('Sanitation Data'!$E$29,0,10*ROW('Sanitation Data'!E126)))</f>
        <v/>
      </c>
      <c r="CV132" s="34" t="str">
        <f ca="1">+IF(OFFSET('Sanitation Data'!$E$30,0,10*ROW('Sanitation Data'!E126))="","",OFFSET('Sanitation Data'!$E$30,0,10*ROW('Sanitation Data'!E126)))</f>
        <v/>
      </c>
      <c r="CW132" s="34" t="str">
        <f ca="1">+IF(OFFSET('Sanitation Data'!$E$31,0,10*ROW('Sanitation Data'!E126))="","",OFFSET('Sanitation Data'!$E$31,0,10*ROW('Sanitation Data'!E126)))</f>
        <v/>
      </c>
      <c r="CX132" s="34" t="str">
        <f ca="1">+IF(OFFSET('Sanitation Data'!$E$32,0,10*ROW('Sanitation Data'!E126))="","",OFFSET('Sanitation Data'!$E$32,0,10*ROW('Sanitation Data'!E126)))</f>
        <v/>
      </c>
      <c r="CY132" s="34" t="str">
        <f ca="1">+IF(OFFSET('Sanitation Data'!$E$33,0,10*ROW('Sanitation Data'!E126))="","",OFFSET('Sanitation Data'!$E$33,0,10*ROW('Sanitation Data'!E126)))</f>
        <v/>
      </c>
      <c r="CZ132" s="34" t="str">
        <f ca="1">+IF(OFFSET('Sanitation Data'!$F$29,0,10*ROW('Sanitation Data'!F126))="","",OFFSET('Sanitation Data'!$F$29,0,10*ROW('Sanitation Data'!F126)))</f>
        <v/>
      </c>
      <c r="DA132" s="34" t="str">
        <f ca="1">+IF(OFFSET('Sanitation Data'!$F$30,0,10*ROW('Sanitation Data'!F126))="","",OFFSET('Sanitation Data'!$F$30,0,10*ROW('Sanitation Data'!F126)))</f>
        <v/>
      </c>
      <c r="DB132" s="34" t="str">
        <f ca="1">+IF(OFFSET('Sanitation Data'!$F$31,0,10*ROW('Sanitation Data'!F126))="","",OFFSET('Sanitation Data'!$F$31,0,10*ROW('Sanitation Data'!F126)))</f>
        <v/>
      </c>
      <c r="DC132" s="34" t="str">
        <f ca="1">+IF(OFFSET('Sanitation Data'!$F$32,0,10*ROW('Sanitation Data'!F126))="","",OFFSET('Sanitation Data'!$F$32,0,10*ROW('Sanitation Data'!F126)))</f>
        <v/>
      </c>
      <c r="DD132" s="34" t="str">
        <f ca="1">+IF(OFFSET('Sanitation Data'!$F$33,0,10*ROW('Sanitation Data'!F126))="","",OFFSET('Sanitation Data'!$F$33,0,10*ROW('Sanitation Data'!F126)))</f>
        <v/>
      </c>
      <c r="DE132" s="34" t="str">
        <f ca="1">+IF(OFFSET('Sanitation Data'!$G$29,0,10*ROW('Sanitation Data'!G126))="","",OFFSET('Sanitation Data'!$G$29,0,10*ROW('Sanitation Data'!G126)))</f>
        <v/>
      </c>
      <c r="DF132" s="34" t="str">
        <f ca="1">+IF(OFFSET('Sanitation Data'!$G$30,0,10*ROW('Sanitation Data'!G126))="","",OFFSET('Sanitation Data'!$G$30,0,10*ROW('Sanitation Data'!G126)))</f>
        <v/>
      </c>
      <c r="DG132" s="34" t="str">
        <f ca="1">+IF(OFFSET('Sanitation Data'!$G$31,0,10*ROW('Sanitation Data'!G126))="","",OFFSET('Sanitation Data'!$G$31,0,10*ROW('Sanitation Data'!G126)))</f>
        <v/>
      </c>
      <c r="DH132" s="34" t="str">
        <f ca="1">+IF(OFFSET('Sanitation Data'!$G$32,0,10*ROW('Sanitation Data'!G126))="","",OFFSET('Sanitation Data'!$G$32,0,10*ROW('Sanitation Data'!G126)))</f>
        <v/>
      </c>
      <c r="DI132" s="34" t="str">
        <f ca="1">+IF(OFFSET('Sanitation Data'!$G$33,0,10*ROW('Sanitation Data'!G126))="","",OFFSET('Sanitation Data'!$G$33,0,10*ROW('Sanitation Data'!G126)))</f>
        <v/>
      </c>
      <c r="DJ132" s="34" t="str">
        <f ca="1">+IF(OFFSET('Sanitation Data'!$H$29,0,10*ROW('Sanitation Data'!H126))="","",OFFSET('Sanitation Data'!$H$29,0,10*ROW('Sanitation Data'!H126)))</f>
        <v/>
      </c>
      <c r="DK132" s="34" t="str">
        <f ca="1">+IF(OFFSET('Sanitation Data'!$H$30,0,10*ROW('Sanitation Data'!H126))="","",OFFSET('Sanitation Data'!$H$30,0,10*ROW('Sanitation Data'!H126)))</f>
        <v/>
      </c>
      <c r="DL132" s="34" t="str">
        <f ca="1">+IF(OFFSET('Sanitation Data'!$H$31,0,10*ROW('Sanitation Data'!H126))="","",OFFSET('Sanitation Data'!$H$31,0,10*ROW('Sanitation Data'!H126)))</f>
        <v/>
      </c>
      <c r="DM132" s="34" t="str">
        <f ca="1">+IF(OFFSET('Sanitation Data'!$H$32,0,10*ROW('Sanitation Data'!H126))="","",OFFSET('Sanitation Data'!$H$32,0,10*ROW('Sanitation Data'!H126)))</f>
        <v/>
      </c>
      <c r="DN132" s="34" t="str">
        <f ca="1">+IF(OFFSET('Sanitation Data'!$H$33,0,10*ROW('Sanitation Data'!H126))="","",OFFSET('Sanitation Data'!$H$33,0,10*ROW('Sanitation Data'!H126)))</f>
        <v/>
      </c>
      <c r="DO132" s="34" t="str">
        <f ca="1">+IF(OFFSET('Hygiene Data'!$C$12,0,10*ROW('Hygiene Data'!C126))="","",OFFSET('Hygiene Data'!$C$12,0,10*ROW('Hygiene Data'!C126)))</f>
        <v/>
      </c>
      <c r="DP132" s="34" t="str">
        <f ca="1">+IF(OFFSET('Hygiene Data'!$C$13,0,10*ROW('Hygiene Data'!C126))="","",OFFSET('Hygiene Data'!$C$13,0,10*ROW('Hygiene Data'!C126)))</f>
        <v/>
      </c>
      <c r="DQ132" s="34" t="str">
        <f ca="1">+IF(OFFSET('Hygiene Data'!$C$14,0,10*ROW('Hygiene Data'!C126))="","",OFFSET('Hygiene Data'!$C$14,0,10*ROW('Hygiene Data'!C126)))</f>
        <v/>
      </c>
      <c r="DR132" s="34" t="str">
        <f ca="1">+IF(OFFSET('Hygiene Data'!$D$12,0,10*ROW('Hygiene Data'!D126))="","",OFFSET('Hygiene Data'!$D$12,0,10*ROW('Hygiene Data'!D126)))</f>
        <v/>
      </c>
      <c r="DS132" s="34" t="str">
        <f ca="1">+IF(OFFSET('Hygiene Data'!$D$13,0,10*ROW('Hygiene Data'!D126))="","",OFFSET('Hygiene Data'!$D$13,0,10*ROW('Hygiene Data'!D126)))</f>
        <v/>
      </c>
      <c r="DT132" s="34" t="str">
        <f ca="1">+IF(OFFSET('Hygiene Data'!$D$14,0,10*ROW('Hygiene Data'!D126))="","",OFFSET('Hygiene Data'!$D$14,0,10*ROW('Hygiene Data'!D126)))</f>
        <v/>
      </c>
      <c r="DU132" s="34" t="str">
        <f ca="1">+IF(OFFSET('Hygiene Data'!$E$12,0,10*ROW('Hygiene Data'!E126))="","",OFFSET('Hygiene Data'!$E$12,0,10*ROW('Hygiene Data'!E126)))</f>
        <v/>
      </c>
      <c r="DV132" s="34" t="str">
        <f ca="1">+IF(OFFSET('Hygiene Data'!$E$13,0,10*ROW('Hygiene Data'!E126))="","",OFFSET('Hygiene Data'!$E$13,0,10*ROW('Hygiene Data'!E126)))</f>
        <v/>
      </c>
      <c r="DW132" s="34" t="str">
        <f ca="1">+IF(OFFSET('Hygiene Data'!$E$14,0,10*ROW('Hygiene Data'!E126))="","",OFFSET('Hygiene Data'!$E$14,0,10*ROW('Hygiene Data'!E126)))</f>
        <v/>
      </c>
      <c r="DX132" s="34" t="str">
        <f ca="1">+IF(OFFSET('Hygiene Data'!$F$12,0,10*ROW('Hygiene Data'!F126))="","",OFFSET('Hygiene Data'!$F$12,0,10*ROW('Hygiene Data'!F126)))</f>
        <v/>
      </c>
      <c r="DY132" s="34" t="str">
        <f ca="1">+IF(OFFSET('Hygiene Data'!$F$13,0,10*ROW('Hygiene Data'!F126))="","",OFFSET('Hygiene Data'!$F$13,0,10*ROW('Hygiene Data'!F126)))</f>
        <v/>
      </c>
      <c r="DZ132" s="34" t="str">
        <f ca="1">+IF(OFFSET('Hygiene Data'!$F$14,0,10*ROW('Hygiene Data'!F126))="","",OFFSET('Hygiene Data'!$F$14,0,10*ROW('Hygiene Data'!F126)))</f>
        <v/>
      </c>
      <c r="EA132" s="34" t="str">
        <f ca="1">+IF(OFFSET('Hygiene Data'!$G$12,0,10*ROW('Hygiene Data'!G126))="","",OFFSET('Hygiene Data'!$G$12,0,10*ROW('Hygiene Data'!G126)))</f>
        <v/>
      </c>
      <c r="EB132" s="34" t="str">
        <f ca="1">+IF(OFFSET('Hygiene Data'!$G$13,0,10*ROW('Hygiene Data'!G126))="","",OFFSET('Hygiene Data'!$G$13,0,10*ROW('Hygiene Data'!G126)))</f>
        <v/>
      </c>
      <c r="EC132" s="34" t="str">
        <f ca="1">+IF(OFFSET('Hygiene Data'!$G$14,0,10*ROW('Hygiene Data'!G126))="","",OFFSET('Hygiene Data'!$G$14,0,10*ROW('Hygiene Data'!G126)))</f>
        <v/>
      </c>
      <c r="ED132" s="34" t="str">
        <f ca="1">+IF(OFFSET('Hygiene Data'!$H$12,0,10*ROW('Hygiene Data'!H126))="","",OFFSET('Hygiene Data'!$H$12,0,10*ROW('Hygiene Data'!H126)))</f>
        <v/>
      </c>
      <c r="EE132" s="34" t="str">
        <f ca="1">+IF(OFFSET('Hygiene Data'!$H$13,0,10*ROW('Hygiene Data'!H126))="","",OFFSET('Hygiene Data'!$H$13,0,10*ROW('Hygiene Data'!H126)))</f>
        <v/>
      </c>
      <c r="EF132" s="34" t="str">
        <f ca="1">+IF(OFFSET('Hygiene Data'!$H$14,0,10*ROW('Hygiene Data'!H126))="","",OFFSET('Hygiene Data'!$H$14,0,10*ROW('Hygiene Data'!H126)))</f>
        <v/>
      </c>
    </row>
    <row r="133" spans="1:136" x14ac:dyDescent="0.25">
      <c r="A133" s="57" t="str">
        <f ca="1">+IF(OFFSET('Water Data'!$B$1,0,10*ROW('Water Data'!B130))="","",OFFSET('Water Data'!$B$1,0,10*ROW('Water Data'!B130)))</f>
        <v/>
      </c>
      <c r="B133" s="57" t="str">
        <f ca="1">+IF(OFFSET('Water Data'!$A$3,0,10*ROW('Water Data'!A130))="","",OFFSET('Water Data'!$A$3,0,10*ROW('Water Data'!A130)))</f>
        <v/>
      </c>
      <c r="C133" s="57" t="str">
        <f ca="1">+IF(OFFSET('Water Data'!$C$3,0,10*ROW('Water Data'!C130))="","",OFFSET('Water Data'!$C$3,0,10*ROW('Water Data'!C130)))</f>
        <v/>
      </c>
      <c r="D133" s="248" t="e">
        <f ca="1">+IF(AND(ISNUMBER(OFFSET('Water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8" t="e">
        <f ca="1">+IF(AND(ISNUMBER(OFFSET('Water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8" t="e">
        <f ca="1">+IF(AND(ISNUMBER(OFFSET('Water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8" t="e">
        <f ca="1">+IF(AND(ISNUMBER(OFFSET('Water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8" t="e">
        <f ca="1">+IF(AND(ISNUMBER(OFFSET('Water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8" t="e">
        <f ca="1">+IF(AND(ISNUMBER(OFFSET('Water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8" t="e">
        <f ca="1">+IF(AND(ISNUMBER(OFFSET('Water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8" t="e">
        <f ca="1">+IF(AND(ISNUMBER(OFFSET('Water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8" t="e">
        <f ca="1">+IF(AND(ISNUMBER(OFFSET('Water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8" t="e">
        <f ca="1">+IF(AND(ISNUMBER(OFFSET('Water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8" t="e">
        <f ca="1">+IF(AND(ISNUMBER(OFFSET('Water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8" t="e">
        <f ca="1">+IF(AND(ISNUMBER(OFFSET('Water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8" t="e">
        <f ca="1">+IF(AND(ISNUMBER(OFFSET('Water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8" t="e">
        <f ca="1">+IF(AND(ISNUMBER(OFFSET('Water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8" t="e">
        <f ca="1">+IF(AND(ISNUMBER(OFFSET('Water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8" t="e">
        <f ca="1">+IF(AND(ISNUMBER(OFFSET('Water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8" t="e">
        <f ca="1">+IF(AND(ISNUMBER(OFFSET('Water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8" t="e">
        <f ca="1">+IF(AND(ISNUMBER(OFFSET('Water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9" t="e">
        <f ca="1">+IF(AND(ISNUMBER(OFFSET('Sanitation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9" t="e">
        <f ca="1">+IF(AND(ISNUMBER(OFFSET('Sanitation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9" t="e">
        <f ca="1">+IF(AND(ISNUMBER(OFFSET('Sanitation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9" t="e">
        <f ca="1">+IF(AND(ISNUMBER(OFFSET('Sanitation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9" t="e">
        <f ca="1">+IF(AND(ISNUMBER(OFFSET('Sanitation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9" t="e">
        <f ca="1">+IF(AND(ISNUMBER(OFFSET('Sanitation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9" t="e">
        <f ca="1">+IF(AND(ISNUMBER(OFFSET('Sanitation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9" t="e">
        <f ca="1">+IF(AND(ISNUMBER(OFFSET('Sanitation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9" t="e">
        <f ca="1">+IF(AND(ISNUMBER(OFFSET('Sanitation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9" t="e">
        <f ca="1">+IF(AND(ISNUMBER(OFFSET('Sanitation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9" t="e">
        <f ca="1">+IF(AND(ISNUMBER(OFFSET('Sanitation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9" t="e">
        <f ca="1">+IF(AND(ISNUMBER(OFFSET('Sanitation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9" t="e">
        <f ca="1">+IF(AND(ISNUMBER(OFFSET('Sanitation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9" t="e">
        <f ca="1">+IF(AND(ISNUMBER(OFFSET('Sanitation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9" t="e">
        <f ca="1">+IF(AND(ISNUMBER(OFFSET('Sanitation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9" t="e">
        <f ca="1">+IF(AND(ISNUMBER(OFFSET('Sanitation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9" t="e">
        <f ca="1">+IF(AND(ISNUMBER(OFFSET('Sanitation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9" t="e">
        <f ca="1">+IF(AND(ISNUMBER(OFFSET('Sanitation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9" t="e">
        <f ca="1">+IF(AND(ISNUMBER(OFFSET('Sanitation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9" t="e">
        <f ca="1">+IF(AND(ISNUMBER(OFFSET('Sanitation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9" t="e">
        <f ca="1">+IF(AND(ISNUMBER(OFFSET('Sanitation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9" t="e">
        <f ca="1">+IF(AND(ISNUMBER(OFFSET('Sanitation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9" t="e">
        <f ca="1">+IF(AND(ISNUMBER(OFFSET('Sanitation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9" t="e">
        <f ca="1">+IF(AND(ISNUMBER(OFFSET('Sanitation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9" t="e">
        <f ca="1">+IF(AND(ISNUMBER(OFFSET('Sanitation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9" t="e">
        <f ca="1">+IF(AND(ISNUMBER(OFFSET('Sanitation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9" t="e">
        <f ca="1">+IF(AND(ISNUMBER(OFFSET('Sanitation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9" t="e">
        <f ca="1">+IF(AND(ISNUMBER(OFFSET('Sanitation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9" t="e">
        <f ca="1">+IF(AND(ISNUMBER(OFFSET('Sanitation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9" t="e">
        <f ca="1">+IF(AND(ISNUMBER(OFFSET('Sanitation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0" t="e">
        <f ca="1">+IF(AND(ISNUMBER(OFFSET('Hygiene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0" t="e">
        <f ca="1">+IF(AND(ISNUMBER(OFFSET('Hygiene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0" t="e">
        <f ca="1">+IF(AND(ISNUMBER(OFFSET('Hygiene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0" t="e">
        <f ca="1">+IF(AND(ISNUMBER(OFFSET('Hygiene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0" t="e">
        <f ca="1">+IF(AND(ISNUMBER(OFFSET('Hygiene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0" t="e">
        <f ca="1">+IF(AND(ISNUMBER(OFFSET('Hygiene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0" t="e">
        <f ca="1">+IF(AND(ISNUMBER(OFFSET('Hygiene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0" t="e">
        <f ca="1">+IF(AND(ISNUMBER(OFFSET('Hygiene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0" t="e">
        <f ca="1">+IF(AND(ISNUMBER(OFFSET('Hygiene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0" t="e">
        <f ca="1">+IF(AND(ISNUMBER(OFFSET('Hygiene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0" t="e">
        <f ca="1">+IF(AND(ISNUMBER(OFFSET('Hygiene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0" t="e">
        <f ca="1">+IF(AND(ISNUMBER(OFFSET('Hygiene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0" t="e">
        <f ca="1">+IF(AND(ISNUMBER(OFFSET('Hygiene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0" t="e">
        <f ca="1">+IF(AND(ISNUMBER(OFFSET('Hygiene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0" t="e">
        <f ca="1">+IF(AND(ISNUMBER(OFFSET('Hygiene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0" t="e">
        <f ca="1">+IF(AND(ISNUMBER(OFFSET('Hygiene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0" t="e">
        <f ca="1">+IF(AND(ISNUMBER(OFFSET('Hygiene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0" t="e">
        <f ca="1">+IF(AND(ISNUMBER(OFFSET('Hygiene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1">+IF(OFFSET('Water Data'!$C$28,0,10*ROW('Water Data'!C127))="","",OFFSET('Water Data'!$C$28,0,10*ROW('Water Data'!C127)))</f>
        <v/>
      </c>
      <c r="BT133" s="34" t="str">
        <f ca="1">+IF(OFFSET('Water Data'!$C$29,0,10*ROW('Water Data'!C127))="","",OFFSET('Water Data'!$C$29,0,10*ROW('Water Data'!C127)))</f>
        <v/>
      </c>
      <c r="BU133" s="34" t="str">
        <f ca="1">+IF(OFFSET('Water Data'!$C$30,0,10*ROW('Water Data'!C127))="","",OFFSET('Water Data'!$C$30,0,10*ROW('Water Data'!C127)))</f>
        <v/>
      </c>
      <c r="BV133" s="34" t="str">
        <f ca="1">+IF(OFFSET('Water Data'!$D$28,0,10*ROW('Water Data'!D127))="","",OFFSET('Water Data'!$D$28,0,10*ROW('Water Data'!D127)))</f>
        <v/>
      </c>
      <c r="BW133" s="34" t="str">
        <f ca="1">+IF(OFFSET('Water Data'!$D$29,0,10*ROW('Water Data'!D127))="","",OFFSET('Water Data'!$D$29,0,10*ROW('Water Data'!D127)))</f>
        <v/>
      </c>
      <c r="BX133" s="34" t="str">
        <f ca="1">+IF(OFFSET('Water Data'!$D$30,0,10*ROW('Water Data'!D127))="","",OFFSET('Water Data'!$D$30,0,10*ROW('Water Data'!D127)))</f>
        <v/>
      </c>
      <c r="BY133" s="34" t="str">
        <f ca="1">+IF(OFFSET('Water Data'!$E$28,0,10*ROW('Water Data'!E127))="","",OFFSET('Water Data'!$E$28,0,10*ROW('Water Data'!E127)))</f>
        <v/>
      </c>
      <c r="BZ133" s="34" t="str">
        <f ca="1">+IF(OFFSET('Water Data'!$E$29,0,10*ROW('Water Data'!E127))="","",OFFSET('Water Data'!$E$29,0,10*ROW('Water Data'!E127)))</f>
        <v/>
      </c>
      <c r="CA133" s="34" t="str">
        <f ca="1">+IF(OFFSET('Water Data'!$E$30,0,10*ROW('Water Data'!E127))="","",OFFSET('Water Data'!$E$30,0,10*ROW('Water Data'!E127)))</f>
        <v/>
      </c>
      <c r="CB133" s="34" t="str">
        <f ca="1">+IF(OFFSET('Water Data'!$F$28,0,10*ROW('Water Data'!F127))="","",OFFSET('Water Data'!$F$28,0,10*ROW('Water Data'!F127)))</f>
        <v/>
      </c>
      <c r="CC133" s="34" t="str">
        <f ca="1">+IF(OFFSET('Water Data'!$F$29,0,10*ROW('Water Data'!F127))="","",OFFSET('Water Data'!$F$29,0,10*ROW('Water Data'!F127)))</f>
        <v/>
      </c>
      <c r="CD133" s="34" t="str">
        <f ca="1">+IF(OFFSET('Water Data'!$F$30,0,10*ROW('Water Data'!F127))="","",OFFSET('Water Data'!$F$30,0,10*ROW('Water Data'!F127)))</f>
        <v/>
      </c>
      <c r="CE133" s="34" t="str">
        <f ca="1">+IF(OFFSET('Water Data'!$G$28,0,10*ROW('Water Data'!G127))="","",OFFSET('Water Data'!$G$28,0,10*ROW('Water Data'!G127)))</f>
        <v/>
      </c>
      <c r="CF133" s="34" t="str">
        <f ca="1">+IF(OFFSET('Water Data'!$G$29,0,10*ROW('Water Data'!G127))="","",OFFSET('Water Data'!$G$29,0,10*ROW('Water Data'!G127)))</f>
        <v/>
      </c>
      <c r="CG133" s="34" t="str">
        <f ca="1">+IF(OFFSET('Water Data'!$G$30,0,10*ROW('Water Data'!G127))="","",OFFSET('Water Data'!$G$30,0,10*ROW('Water Data'!G127)))</f>
        <v/>
      </c>
      <c r="CH133" s="34" t="str">
        <f ca="1">+IF(OFFSET('Water Data'!$H$28,0,10*ROW('Water Data'!H127))="","",OFFSET('Water Data'!$H$28,0,10*ROW('Water Data'!H127)))</f>
        <v/>
      </c>
      <c r="CI133" s="34" t="str">
        <f ca="1">+IF(OFFSET('Water Data'!$H$29,0,10*ROW('Water Data'!H127))="","",OFFSET('Water Data'!$H$29,0,10*ROW('Water Data'!H127)))</f>
        <v/>
      </c>
      <c r="CJ133" s="34" t="str">
        <f ca="1">+IF(OFFSET('Water Data'!$H$30,0,10*ROW('Water Data'!H127))="","",OFFSET('Water Data'!$H$30,0,10*ROW('Water Data'!H127)))</f>
        <v/>
      </c>
      <c r="CK133" s="34" t="str">
        <f ca="1">+IF(OFFSET('Sanitation Data'!$C$29,0,10*ROW('Sanitation Data'!C127))="","",OFFSET('Sanitation Data'!$C$29,0,10*ROW('Sanitation Data'!C127)))</f>
        <v/>
      </c>
      <c r="CL133" s="34" t="str">
        <f ca="1">+IF(OFFSET('Sanitation Data'!$C$30,0,10*ROW('Sanitation Data'!C127))="","",OFFSET('Sanitation Data'!$C$30,0,10*ROW('Sanitation Data'!C127)))</f>
        <v/>
      </c>
      <c r="CM133" s="34" t="str">
        <f ca="1">+IF(OFFSET('Sanitation Data'!$C$31,0,10*ROW('Sanitation Data'!C127))="","",OFFSET('Sanitation Data'!$C$31,0,10*ROW('Sanitation Data'!C127)))</f>
        <v/>
      </c>
      <c r="CN133" s="34" t="str">
        <f ca="1">+IF(OFFSET('Sanitation Data'!$C$32,0,10*ROW('Sanitation Data'!C127))="","",OFFSET('Sanitation Data'!$C$32,0,10*ROW('Sanitation Data'!C127)))</f>
        <v/>
      </c>
      <c r="CO133" s="34" t="str">
        <f ca="1">+IF(OFFSET('Sanitation Data'!$C$33,0,10*ROW('Sanitation Data'!C127))="","",OFFSET('Sanitation Data'!$C$33,0,10*ROW('Sanitation Data'!C127)))</f>
        <v/>
      </c>
      <c r="CP133" s="34" t="str">
        <f ca="1">+IF(OFFSET('Sanitation Data'!$D$29,0,10*ROW('Sanitation Data'!D127))="","",OFFSET('Sanitation Data'!$D$29,0,10*ROW('Sanitation Data'!D127)))</f>
        <v/>
      </c>
      <c r="CQ133" s="34" t="str">
        <f ca="1">+IF(OFFSET('Sanitation Data'!$D$30,0,10*ROW('Sanitation Data'!D127))="","",OFFSET('Sanitation Data'!$D$30,0,10*ROW('Sanitation Data'!D127)))</f>
        <v/>
      </c>
      <c r="CR133" s="34" t="str">
        <f ca="1">+IF(OFFSET('Sanitation Data'!$D$31,0,10*ROW('Sanitation Data'!D127))="","",OFFSET('Sanitation Data'!$D$31,0,10*ROW('Sanitation Data'!D127)))</f>
        <v/>
      </c>
      <c r="CS133" s="34" t="str">
        <f ca="1">+IF(OFFSET('Sanitation Data'!$D$32,0,10*ROW('Sanitation Data'!D127))="","",OFFSET('Sanitation Data'!$D$32,0,10*ROW('Sanitation Data'!D127)))</f>
        <v/>
      </c>
      <c r="CT133" s="34" t="str">
        <f ca="1">+IF(OFFSET('Sanitation Data'!$D$33,0,10*ROW('Sanitation Data'!D127))="","",OFFSET('Sanitation Data'!$D$33,0,10*ROW('Sanitation Data'!D127)))</f>
        <v/>
      </c>
      <c r="CU133" s="34" t="str">
        <f ca="1">+IF(OFFSET('Sanitation Data'!$E$29,0,10*ROW('Sanitation Data'!E127))="","",OFFSET('Sanitation Data'!$E$29,0,10*ROW('Sanitation Data'!E127)))</f>
        <v/>
      </c>
      <c r="CV133" s="34" t="str">
        <f ca="1">+IF(OFFSET('Sanitation Data'!$E$30,0,10*ROW('Sanitation Data'!E127))="","",OFFSET('Sanitation Data'!$E$30,0,10*ROW('Sanitation Data'!E127)))</f>
        <v/>
      </c>
      <c r="CW133" s="34" t="str">
        <f ca="1">+IF(OFFSET('Sanitation Data'!$E$31,0,10*ROW('Sanitation Data'!E127))="","",OFFSET('Sanitation Data'!$E$31,0,10*ROW('Sanitation Data'!E127)))</f>
        <v/>
      </c>
      <c r="CX133" s="34" t="str">
        <f ca="1">+IF(OFFSET('Sanitation Data'!$E$32,0,10*ROW('Sanitation Data'!E127))="","",OFFSET('Sanitation Data'!$E$32,0,10*ROW('Sanitation Data'!E127)))</f>
        <v/>
      </c>
      <c r="CY133" s="34" t="str">
        <f ca="1">+IF(OFFSET('Sanitation Data'!$E$33,0,10*ROW('Sanitation Data'!E127))="","",OFFSET('Sanitation Data'!$E$33,0,10*ROW('Sanitation Data'!E127)))</f>
        <v/>
      </c>
      <c r="CZ133" s="34" t="str">
        <f ca="1">+IF(OFFSET('Sanitation Data'!$F$29,0,10*ROW('Sanitation Data'!F127))="","",OFFSET('Sanitation Data'!$F$29,0,10*ROW('Sanitation Data'!F127)))</f>
        <v/>
      </c>
      <c r="DA133" s="34" t="str">
        <f ca="1">+IF(OFFSET('Sanitation Data'!$F$30,0,10*ROW('Sanitation Data'!F127))="","",OFFSET('Sanitation Data'!$F$30,0,10*ROW('Sanitation Data'!F127)))</f>
        <v/>
      </c>
      <c r="DB133" s="34" t="str">
        <f ca="1">+IF(OFFSET('Sanitation Data'!$F$31,0,10*ROW('Sanitation Data'!F127))="","",OFFSET('Sanitation Data'!$F$31,0,10*ROW('Sanitation Data'!F127)))</f>
        <v/>
      </c>
      <c r="DC133" s="34" t="str">
        <f ca="1">+IF(OFFSET('Sanitation Data'!$F$32,0,10*ROW('Sanitation Data'!F127))="","",OFFSET('Sanitation Data'!$F$32,0,10*ROW('Sanitation Data'!F127)))</f>
        <v/>
      </c>
      <c r="DD133" s="34" t="str">
        <f ca="1">+IF(OFFSET('Sanitation Data'!$F$33,0,10*ROW('Sanitation Data'!F127))="","",OFFSET('Sanitation Data'!$F$33,0,10*ROW('Sanitation Data'!F127)))</f>
        <v/>
      </c>
      <c r="DE133" s="34" t="str">
        <f ca="1">+IF(OFFSET('Sanitation Data'!$G$29,0,10*ROW('Sanitation Data'!G127))="","",OFFSET('Sanitation Data'!$G$29,0,10*ROW('Sanitation Data'!G127)))</f>
        <v/>
      </c>
      <c r="DF133" s="34" t="str">
        <f ca="1">+IF(OFFSET('Sanitation Data'!$G$30,0,10*ROW('Sanitation Data'!G127))="","",OFFSET('Sanitation Data'!$G$30,0,10*ROW('Sanitation Data'!G127)))</f>
        <v/>
      </c>
      <c r="DG133" s="34" t="str">
        <f ca="1">+IF(OFFSET('Sanitation Data'!$G$31,0,10*ROW('Sanitation Data'!G127))="","",OFFSET('Sanitation Data'!$G$31,0,10*ROW('Sanitation Data'!G127)))</f>
        <v/>
      </c>
      <c r="DH133" s="34" t="str">
        <f ca="1">+IF(OFFSET('Sanitation Data'!$G$32,0,10*ROW('Sanitation Data'!G127))="","",OFFSET('Sanitation Data'!$G$32,0,10*ROW('Sanitation Data'!G127)))</f>
        <v/>
      </c>
      <c r="DI133" s="34" t="str">
        <f ca="1">+IF(OFFSET('Sanitation Data'!$G$33,0,10*ROW('Sanitation Data'!G127))="","",OFFSET('Sanitation Data'!$G$33,0,10*ROW('Sanitation Data'!G127)))</f>
        <v/>
      </c>
      <c r="DJ133" s="34" t="str">
        <f ca="1">+IF(OFFSET('Sanitation Data'!$H$29,0,10*ROW('Sanitation Data'!H127))="","",OFFSET('Sanitation Data'!$H$29,0,10*ROW('Sanitation Data'!H127)))</f>
        <v/>
      </c>
      <c r="DK133" s="34" t="str">
        <f ca="1">+IF(OFFSET('Sanitation Data'!$H$30,0,10*ROW('Sanitation Data'!H127))="","",OFFSET('Sanitation Data'!$H$30,0,10*ROW('Sanitation Data'!H127)))</f>
        <v/>
      </c>
      <c r="DL133" s="34" t="str">
        <f ca="1">+IF(OFFSET('Sanitation Data'!$H$31,0,10*ROW('Sanitation Data'!H127))="","",OFFSET('Sanitation Data'!$H$31,0,10*ROW('Sanitation Data'!H127)))</f>
        <v/>
      </c>
      <c r="DM133" s="34" t="str">
        <f ca="1">+IF(OFFSET('Sanitation Data'!$H$32,0,10*ROW('Sanitation Data'!H127))="","",OFFSET('Sanitation Data'!$H$32,0,10*ROW('Sanitation Data'!H127)))</f>
        <v/>
      </c>
      <c r="DN133" s="34" t="str">
        <f ca="1">+IF(OFFSET('Sanitation Data'!$H$33,0,10*ROW('Sanitation Data'!H127))="","",OFFSET('Sanitation Data'!$H$33,0,10*ROW('Sanitation Data'!H127)))</f>
        <v/>
      </c>
      <c r="DO133" s="34" t="str">
        <f ca="1">+IF(OFFSET('Hygiene Data'!$C$12,0,10*ROW('Hygiene Data'!C127))="","",OFFSET('Hygiene Data'!$C$12,0,10*ROW('Hygiene Data'!C127)))</f>
        <v/>
      </c>
      <c r="DP133" s="34" t="str">
        <f ca="1">+IF(OFFSET('Hygiene Data'!$C$13,0,10*ROW('Hygiene Data'!C127))="","",OFFSET('Hygiene Data'!$C$13,0,10*ROW('Hygiene Data'!C127)))</f>
        <v/>
      </c>
      <c r="DQ133" s="34" t="str">
        <f ca="1">+IF(OFFSET('Hygiene Data'!$C$14,0,10*ROW('Hygiene Data'!C127))="","",OFFSET('Hygiene Data'!$C$14,0,10*ROW('Hygiene Data'!C127)))</f>
        <v/>
      </c>
      <c r="DR133" s="34" t="str">
        <f ca="1">+IF(OFFSET('Hygiene Data'!$D$12,0,10*ROW('Hygiene Data'!D127))="","",OFFSET('Hygiene Data'!$D$12,0,10*ROW('Hygiene Data'!D127)))</f>
        <v/>
      </c>
      <c r="DS133" s="34" t="str">
        <f ca="1">+IF(OFFSET('Hygiene Data'!$D$13,0,10*ROW('Hygiene Data'!D127))="","",OFFSET('Hygiene Data'!$D$13,0,10*ROW('Hygiene Data'!D127)))</f>
        <v/>
      </c>
      <c r="DT133" s="34" t="str">
        <f ca="1">+IF(OFFSET('Hygiene Data'!$D$14,0,10*ROW('Hygiene Data'!D127))="","",OFFSET('Hygiene Data'!$D$14,0,10*ROW('Hygiene Data'!D127)))</f>
        <v/>
      </c>
      <c r="DU133" s="34" t="str">
        <f ca="1">+IF(OFFSET('Hygiene Data'!$E$12,0,10*ROW('Hygiene Data'!E127))="","",OFFSET('Hygiene Data'!$E$12,0,10*ROW('Hygiene Data'!E127)))</f>
        <v/>
      </c>
      <c r="DV133" s="34" t="str">
        <f ca="1">+IF(OFFSET('Hygiene Data'!$E$13,0,10*ROW('Hygiene Data'!E127))="","",OFFSET('Hygiene Data'!$E$13,0,10*ROW('Hygiene Data'!E127)))</f>
        <v/>
      </c>
      <c r="DW133" s="34" t="str">
        <f ca="1">+IF(OFFSET('Hygiene Data'!$E$14,0,10*ROW('Hygiene Data'!E127))="","",OFFSET('Hygiene Data'!$E$14,0,10*ROW('Hygiene Data'!E127)))</f>
        <v/>
      </c>
      <c r="DX133" s="34" t="str">
        <f ca="1">+IF(OFFSET('Hygiene Data'!$F$12,0,10*ROW('Hygiene Data'!F127))="","",OFFSET('Hygiene Data'!$F$12,0,10*ROW('Hygiene Data'!F127)))</f>
        <v/>
      </c>
      <c r="DY133" s="34" t="str">
        <f ca="1">+IF(OFFSET('Hygiene Data'!$F$13,0,10*ROW('Hygiene Data'!F127))="","",OFFSET('Hygiene Data'!$F$13,0,10*ROW('Hygiene Data'!F127)))</f>
        <v/>
      </c>
      <c r="DZ133" s="34" t="str">
        <f ca="1">+IF(OFFSET('Hygiene Data'!$F$14,0,10*ROW('Hygiene Data'!F127))="","",OFFSET('Hygiene Data'!$F$14,0,10*ROW('Hygiene Data'!F127)))</f>
        <v/>
      </c>
      <c r="EA133" s="34" t="str">
        <f ca="1">+IF(OFFSET('Hygiene Data'!$G$12,0,10*ROW('Hygiene Data'!G127))="","",OFFSET('Hygiene Data'!$G$12,0,10*ROW('Hygiene Data'!G127)))</f>
        <v/>
      </c>
      <c r="EB133" s="34" t="str">
        <f ca="1">+IF(OFFSET('Hygiene Data'!$G$13,0,10*ROW('Hygiene Data'!G127))="","",OFFSET('Hygiene Data'!$G$13,0,10*ROW('Hygiene Data'!G127)))</f>
        <v/>
      </c>
      <c r="EC133" s="34" t="str">
        <f ca="1">+IF(OFFSET('Hygiene Data'!$G$14,0,10*ROW('Hygiene Data'!G127))="","",OFFSET('Hygiene Data'!$G$14,0,10*ROW('Hygiene Data'!G127)))</f>
        <v/>
      </c>
      <c r="ED133" s="34" t="str">
        <f ca="1">+IF(OFFSET('Hygiene Data'!$H$12,0,10*ROW('Hygiene Data'!H127))="","",OFFSET('Hygiene Data'!$H$12,0,10*ROW('Hygiene Data'!H127)))</f>
        <v/>
      </c>
      <c r="EE133" s="34" t="str">
        <f ca="1">+IF(OFFSET('Hygiene Data'!$H$13,0,10*ROW('Hygiene Data'!H127))="","",OFFSET('Hygiene Data'!$H$13,0,10*ROW('Hygiene Data'!H127)))</f>
        <v/>
      </c>
      <c r="EF133" s="34" t="str">
        <f ca="1">+IF(OFFSET('Hygiene Data'!$H$14,0,10*ROW('Hygiene Data'!H127))="","",OFFSET('Hygiene Data'!$H$14,0,10*ROW('Hygiene Data'!H127)))</f>
        <v/>
      </c>
    </row>
    <row r="134" spans="1:136" x14ac:dyDescent="0.25">
      <c r="A134" s="57" t="str">
        <f ca="1">+IF(OFFSET('Water Data'!$B$1,0,10*ROW('Water Data'!B131))="","",OFFSET('Water Data'!$B$1,0,10*ROW('Water Data'!B131)))</f>
        <v/>
      </c>
      <c r="B134" s="57" t="str">
        <f ca="1">+IF(OFFSET('Water Data'!$A$3,0,10*ROW('Water Data'!A131))="","",OFFSET('Water Data'!$A$3,0,10*ROW('Water Data'!A131)))</f>
        <v/>
      </c>
      <c r="C134" s="57" t="str">
        <f ca="1">+IF(OFFSET('Water Data'!$C$3,0,10*ROW('Water Data'!C131))="","",OFFSET('Water Data'!$C$3,0,10*ROW('Water Data'!C131)))</f>
        <v/>
      </c>
      <c r="D134" s="248" t="e">
        <f ca="1">+IF(AND(ISNUMBER(OFFSET('Water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8" t="e">
        <f ca="1">+IF(AND(ISNUMBER(OFFSET('Water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8" t="e">
        <f ca="1">+IF(AND(ISNUMBER(OFFSET('Water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8" t="e">
        <f ca="1">+IF(AND(ISNUMBER(OFFSET('Water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8" t="e">
        <f ca="1">+IF(AND(ISNUMBER(OFFSET('Water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8" t="e">
        <f ca="1">+IF(AND(ISNUMBER(OFFSET('Water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8" t="e">
        <f ca="1">+IF(AND(ISNUMBER(OFFSET('Water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8" t="e">
        <f ca="1">+IF(AND(ISNUMBER(OFFSET('Water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8" t="e">
        <f ca="1">+IF(AND(ISNUMBER(OFFSET('Water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8" t="e">
        <f ca="1">+IF(AND(ISNUMBER(OFFSET('Water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8" t="e">
        <f ca="1">+IF(AND(ISNUMBER(OFFSET('Water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8" t="e">
        <f ca="1">+IF(AND(ISNUMBER(OFFSET('Water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8" t="e">
        <f ca="1">+IF(AND(ISNUMBER(OFFSET('Water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8" t="e">
        <f ca="1">+IF(AND(ISNUMBER(OFFSET('Water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8" t="e">
        <f ca="1">+IF(AND(ISNUMBER(OFFSET('Water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8" t="e">
        <f ca="1">+IF(AND(ISNUMBER(OFFSET('Water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8" t="e">
        <f ca="1">+IF(AND(ISNUMBER(OFFSET('Water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8" t="e">
        <f ca="1">+IF(AND(ISNUMBER(OFFSET('Water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9" t="e">
        <f ca="1">+IF(AND(ISNUMBER(OFFSET('Sanitation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9" t="e">
        <f ca="1">+IF(AND(ISNUMBER(OFFSET('Sanitation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9" t="e">
        <f ca="1">+IF(AND(ISNUMBER(OFFSET('Sanitation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9" t="e">
        <f ca="1">+IF(AND(ISNUMBER(OFFSET('Sanitation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9" t="e">
        <f ca="1">+IF(AND(ISNUMBER(OFFSET('Sanitation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9" t="e">
        <f ca="1">+IF(AND(ISNUMBER(OFFSET('Sanitation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9" t="e">
        <f ca="1">+IF(AND(ISNUMBER(OFFSET('Sanitation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9" t="e">
        <f ca="1">+IF(AND(ISNUMBER(OFFSET('Sanitation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9" t="e">
        <f ca="1">+IF(AND(ISNUMBER(OFFSET('Sanitation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9" t="e">
        <f ca="1">+IF(AND(ISNUMBER(OFFSET('Sanitation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9" t="e">
        <f ca="1">+IF(AND(ISNUMBER(OFFSET('Sanitation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9" t="e">
        <f ca="1">+IF(AND(ISNUMBER(OFFSET('Sanitation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9" t="e">
        <f ca="1">+IF(AND(ISNUMBER(OFFSET('Sanitation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9" t="e">
        <f ca="1">+IF(AND(ISNUMBER(OFFSET('Sanitation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9" t="e">
        <f ca="1">+IF(AND(ISNUMBER(OFFSET('Sanitation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9" t="e">
        <f ca="1">+IF(AND(ISNUMBER(OFFSET('Sanitation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9" t="e">
        <f ca="1">+IF(AND(ISNUMBER(OFFSET('Sanitation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9" t="e">
        <f ca="1">+IF(AND(ISNUMBER(OFFSET('Sanitation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9" t="e">
        <f ca="1">+IF(AND(ISNUMBER(OFFSET('Sanitation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9" t="e">
        <f ca="1">+IF(AND(ISNUMBER(OFFSET('Sanitation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9" t="e">
        <f ca="1">+IF(AND(ISNUMBER(OFFSET('Sanitation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9" t="e">
        <f ca="1">+IF(AND(ISNUMBER(OFFSET('Sanitation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9" t="e">
        <f ca="1">+IF(AND(ISNUMBER(OFFSET('Sanitation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9" t="e">
        <f ca="1">+IF(AND(ISNUMBER(OFFSET('Sanitation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9" t="e">
        <f ca="1">+IF(AND(ISNUMBER(OFFSET('Sanitation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9" t="e">
        <f ca="1">+IF(AND(ISNUMBER(OFFSET('Sanitation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9" t="e">
        <f ca="1">+IF(AND(ISNUMBER(OFFSET('Sanitation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9" t="e">
        <f ca="1">+IF(AND(ISNUMBER(OFFSET('Sanitation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9" t="e">
        <f ca="1">+IF(AND(ISNUMBER(OFFSET('Sanitation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9" t="e">
        <f ca="1">+IF(AND(ISNUMBER(OFFSET('Sanitation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0" t="e">
        <f ca="1">+IF(AND(ISNUMBER(OFFSET('Hygiene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0" t="e">
        <f ca="1">+IF(AND(ISNUMBER(OFFSET('Hygiene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0" t="e">
        <f ca="1">+IF(AND(ISNUMBER(OFFSET('Hygiene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0" t="e">
        <f ca="1">+IF(AND(ISNUMBER(OFFSET('Hygiene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0" t="e">
        <f ca="1">+IF(AND(ISNUMBER(OFFSET('Hygiene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0" t="e">
        <f ca="1">+IF(AND(ISNUMBER(OFFSET('Hygiene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0" t="e">
        <f ca="1">+IF(AND(ISNUMBER(OFFSET('Hygiene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0" t="e">
        <f ca="1">+IF(AND(ISNUMBER(OFFSET('Hygiene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0" t="e">
        <f ca="1">+IF(AND(ISNUMBER(OFFSET('Hygiene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0" t="e">
        <f ca="1">+IF(AND(ISNUMBER(OFFSET('Hygiene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0" t="e">
        <f ca="1">+IF(AND(ISNUMBER(OFFSET('Hygiene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0" t="e">
        <f ca="1">+IF(AND(ISNUMBER(OFFSET('Hygiene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0" t="e">
        <f ca="1">+IF(AND(ISNUMBER(OFFSET('Hygiene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0" t="e">
        <f ca="1">+IF(AND(ISNUMBER(OFFSET('Hygiene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0" t="e">
        <f ca="1">+IF(AND(ISNUMBER(OFFSET('Hygiene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0" t="e">
        <f ca="1">+IF(AND(ISNUMBER(OFFSET('Hygiene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0" t="e">
        <f ca="1">+IF(AND(ISNUMBER(OFFSET('Hygiene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0" t="e">
        <f ca="1">+IF(AND(ISNUMBER(OFFSET('Hygiene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1">+IF(OFFSET('Water Data'!$C$28,0,10*ROW('Water Data'!C128))="","",OFFSET('Water Data'!$C$28,0,10*ROW('Water Data'!C128)))</f>
        <v/>
      </c>
      <c r="BT134" s="34" t="str">
        <f ca="1">+IF(OFFSET('Water Data'!$C$29,0,10*ROW('Water Data'!C128))="","",OFFSET('Water Data'!$C$29,0,10*ROW('Water Data'!C128)))</f>
        <v/>
      </c>
      <c r="BU134" s="34" t="str">
        <f ca="1">+IF(OFFSET('Water Data'!$C$30,0,10*ROW('Water Data'!C128))="","",OFFSET('Water Data'!$C$30,0,10*ROW('Water Data'!C128)))</f>
        <v/>
      </c>
      <c r="BV134" s="34" t="str">
        <f ca="1">+IF(OFFSET('Water Data'!$D$28,0,10*ROW('Water Data'!D128))="","",OFFSET('Water Data'!$D$28,0,10*ROW('Water Data'!D128)))</f>
        <v/>
      </c>
      <c r="BW134" s="34" t="str">
        <f ca="1">+IF(OFFSET('Water Data'!$D$29,0,10*ROW('Water Data'!D128))="","",OFFSET('Water Data'!$D$29,0,10*ROW('Water Data'!D128)))</f>
        <v/>
      </c>
      <c r="BX134" s="34" t="str">
        <f ca="1">+IF(OFFSET('Water Data'!$D$30,0,10*ROW('Water Data'!D128))="","",OFFSET('Water Data'!$D$30,0,10*ROW('Water Data'!D128)))</f>
        <v/>
      </c>
      <c r="BY134" s="34" t="str">
        <f ca="1">+IF(OFFSET('Water Data'!$E$28,0,10*ROW('Water Data'!E128))="","",OFFSET('Water Data'!$E$28,0,10*ROW('Water Data'!E128)))</f>
        <v/>
      </c>
      <c r="BZ134" s="34" t="str">
        <f ca="1">+IF(OFFSET('Water Data'!$E$29,0,10*ROW('Water Data'!E128))="","",OFFSET('Water Data'!$E$29,0,10*ROW('Water Data'!E128)))</f>
        <v/>
      </c>
      <c r="CA134" s="34" t="str">
        <f ca="1">+IF(OFFSET('Water Data'!$E$30,0,10*ROW('Water Data'!E128))="","",OFFSET('Water Data'!$E$30,0,10*ROW('Water Data'!E128)))</f>
        <v/>
      </c>
      <c r="CB134" s="34" t="str">
        <f ca="1">+IF(OFFSET('Water Data'!$F$28,0,10*ROW('Water Data'!F128))="","",OFFSET('Water Data'!$F$28,0,10*ROW('Water Data'!F128)))</f>
        <v/>
      </c>
      <c r="CC134" s="34" t="str">
        <f ca="1">+IF(OFFSET('Water Data'!$F$29,0,10*ROW('Water Data'!F128))="","",OFFSET('Water Data'!$F$29,0,10*ROW('Water Data'!F128)))</f>
        <v/>
      </c>
      <c r="CD134" s="34" t="str">
        <f ca="1">+IF(OFFSET('Water Data'!$F$30,0,10*ROW('Water Data'!F128))="","",OFFSET('Water Data'!$F$30,0,10*ROW('Water Data'!F128)))</f>
        <v/>
      </c>
      <c r="CE134" s="34" t="str">
        <f ca="1">+IF(OFFSET('Water Data'!$G$28,0,10*ROW('Water Data'!G128))="","",OFFSET('Water Data'!$G$28,0,10*ROW('Water Data'!G128)))</f>
        <v/>
      </c>
      <c r="CF134" s="34" t="str">
        <f ca="1">+IF(OFFSET('Water Data'!$G$29,0,10*ROW('Water Data'!G128))="","",OFFSET('Water Data'!$G$29,0,10*ROW('Water Data'!G128)))</f>
        <v/>
      </c>
      <c r="CG134" s="34" t="str">
        <f ca="1">+IF(OFFSET('Water Data'!$G$30,0,10*ROW('Water Data'!G128))="","",OFFSET('Water Data'!$G$30,0,10*ROW('Water Data'!G128)))</f>
        <v/>
      </c>
      <c r="CH134" s="34" t="str">
        <f ca="1">+IF(OFFSET('Water Data'!$H$28,0,10*ROW('Water Data'!H128))="","",OFFSET('Water Data'!$H$28,0,10*ROW('Water Data'!H128)))</f>
        <v/>
      </c>
      <c r="CI134" s="34" t="str">
        <f ca="1">+IF(OFFSET('Water Data'!$H$29,0,10*ROW('Water Data'!H128))="","",OFFSET('Water Data'!$H$29,0,10*ROW('Water Data'!H128)))</f>
        <v/>
      </c>
      <c r="CJ134" s="34" t="str">
        <f ca="1">+IF(OFFSET('Water Data'!$H$30,0,10*ROW('Water Data'!H128))="","",OFFSET('Water Data'!$H$30,0,10*ROW('Water Data'!H128)))</f>
        <v/>
      </c>
      <c r="CK134" s="34" t="str">
        <f ca="1">+IF(OFFSET('Sanitation Data'!$C$29,0,10*ROW('Sanitation Data'!C128))="","",OFFSET('Sanitation Data'!$C$29,0,10*ROW('Sanitation Data'!C128)))</f>
        <v/>
      </c>
      <c r="CL134" s="34" t="str">
        <f ca="1">+IF(OFFSET('Sanitation Data'!$C$30,0,10*ROW('Sanitation Data'!C128))="","",OFFSET('Sanitation Data'!$C$30,0,10*ROW('Sanitation Data'!C128)))</f>
        <v/>
      </c>
      <c r="CM134" s="34" t="str">
        <f ca="1">+IF(OFFSET('Sanitation Data'!$C$31,0,10*ROW('Sanitation Data'!C128))="","",OFFSET('Sanitation Data'!$C$31,0,10*ROW('Sanitation Data'!C128)))</f>
        <v/>
      </c>
      <c r="CN134" s="34" t="str">
        <f ca="1">+IF(OFFSET('Sanitation Data'!$C$32,0,10*ROW('Sanitation Data'!C128))="","",OFFSET('Sanitation Data'!$C$32,0,10*ROW('Sanitation Data'!C128)))</f>
        <v/>
      </c>
      <c r="CO134" s="34" t="str">
        <f ca="1">+IF(OFFSET('Sanitation Data'!$C$33,0,10*ROW('Sanitation Data'!C128))="","",OFFSET('Sanitation Data'!$C$33,0,10*ROW('Sanitation Data'!C128)))</f>
        <v/>
      </c>
      <c r="CP134" s="34" t="str">
        <f ca="1">+IF(OFFSET('Sanitation Data'!$D$29,0,10*ROW('Sanitation Data'!D128))="","",OFFSET('Sanitation Data'!$D$29,0,10*ROW('Sanitation Data'!D128)))</f>
        <v/>
      </c>
      <c r="CQ134" s="34" t="str">
        <f ca="1">+IF(OFFSET('Sanitation Data'!$D$30,0,10*ROW('Sanitation Data'!D128))="","",OFFSET('Sanitation Data'!$D$30,0,10*ROW('Sanitation Data'!D128)))</f>
        <v/>
      </c>
      <c r="CR134" s="34" t="str">
        <f ca="1">+IF(OFFSET('Sanitation Data'!$D$31,0,10*ROW('Sanitation Data'!D128))="","",OFFSET('Sanitation Data'!$D$31,0,10*ROW('Sanitation Data'!D128)))</f>
        <v/>
      </c>
      <c r="CS134" s="34" t="str">
        <f ca="1">+IF(OFFSET('Sanitation Data'!$D$32,0,10*ROW('Sanitation Data'!D128))="","",OFFSET('Sanitation Data'!$D$32,0,10*ROW('Sanitation Data'!D128)))</f>
        <v/>
      </c>
      <c r="CT134" s="34" t="str">
        <f ca="1">+IF(OFFSET('Sanitation Data'!$D$33,0,10*ROW('Sanitation Data'!D128))="","",OFFSET('Sanitation Data'!$D$33,0,10*ROW('Sanitation Data'!D128)))</f>
        <v/>
      </c>
      <c r="CU134" s="34" t="str">
        <f ca="1">+IF(OFFSET('Sanitation Data'!$E$29,0,10*ROW('Sanitation Data'!E128))="","",OFFSET('Sanitation Data'!$E$29,0,10*ROW('Sanitation Data'!E128)))</f>
        <v/>
      </c>
      <c r="CV134" s="34" t="str">
        <f ca="1">+IF(OFFSET('Sanitation Data'!$E$30,0,10*ROW('Sanitation Data'!E128))="","",OFFSET('Sanitation Data'!$E$30,0,10*ROW('Sanitation Data'!E128)))</f>
        <v/>
      </c>
      <c r="CW134" s="34" t="str">
        <f ca="1">+IF(OFFSET('Sanitation Data'!$E$31,0,10*ROW('Sanitation Data'!E128))="","",OFFSET('Sanitation Data'!$E$31,0,10*ROW('Sanitation Data'!E128)))</f>
        <v/>
      </c>
      <c r="CX134" s="34" t="str">
        <f ca="1">+IF(OFFSET('Sanitation Data'!$E$32,0,10*ROW('Sanitation Data'!E128))="","",OFFSET('Sanitation Data'!$E$32,0,10*ROW('Sanitation Data'!E128)))</f>
        <v/>
      </c>
      <c r="CY134" s="34" t="str">
        <f ca="1">+IF(OFFSET('Sanitation Data'!$E$33,0,10*ROW('Sanitation Data'!E128))="","",OFFSET('Sanitation Data'!$E$33,0,10*ROW('Sanitation Data'!E128)))</f>
        <v/>
      </c>
      <c r="CZ134" s="34" t="str">
        <f ca="1">+IF(OFFSET('Sanitation Data'!$F$29,0,10*ROW('Sanitation Data'!F128))="","",OFFSET('Sanitation Data'!$F$29,0,10*ROW('Sanitation Data'!F128)))</f>
        <v/>
      </c>
      <c r="DA134" s="34" t="str">
        <f ca="1">+IF(OFFSET('Sanitation Data'!$F$30,0,10*ROW('Sanitation Data'!F128))="","",OFFSET('Sanitation Data'!$F$30,0,10*ROW('Sanitation Data'!F128)))</f>
        <v/>
      </c>
      <c r="DB134" s="34" t="str">
        <f ca="1">+IF(OFFSET('Sanitation Data'!$F$31,0,10*ROW('Sanitation Data'!F128))="","",OFFSET('Sanitation Data'!$F$31,0,10*ROW('Sanitation Data'!F128)))</f>
        <v/>
      </c>
      <c r="DC134" s="34" t="str">
        <f ca="1">+IF(OFFSET('Sanitation Data'!$F$32,0,10*ROW('Sanitation Data'!F128))="","",OFFSET('Sanitation Data'!$F$32,0,10*ROW('Sanitation Data'!F128)))</f>
        <v/>
      </c>
      <c r="DD134" s="34" t="str">
        <f ca="1">+IF(OFFSET('Sanitation Data'!$F$33,0,10*ROW('Sanitation Data'!F128))="","",OFFSET('Sanitation Data'!$F$33,0,10*ROW('Sanitation Data'!F128)))</f>
        <v/>
      </c>
      <c r="DE134" s="34" t="str">
        <f ca="1">+IF(OFFSET('Sanitation Data'!$G$29,0,10*ROW('Sanitation Data'!G128))="","",OFFSET('Sanitation Data'!$G$29,0,10*ROW('Sanitation Data'!G128)))</f>
        <v/>
      </c>
      <c r="DF134" s="34" t="str">
        <f ca="1">+IF(OFFSET('Sanitation Data'!$G$30,0,10*ROW('Sanitation Data'!G128))="","",OFFSET('Sanitation Data'!$G$30,0,10*ROW('Sanitation Data'!G128)))</f>
        <v/>
      </c>
      <c r="DG134" s="34" t="str">
        <f ca="1">+IF(OFFSET('Sanitation Data'!$G$31,0,10*ROW('Sanitation Data'!G128))="","",OFFSET('Sanitation Data'!$G$31,0,10*ROW('Sanitation Data'!G128)))</f>
        <v/>
      </c>
      <c r="DH134" s="34" t="str">
        <f ca="1">+IF(OFFSET('Sanitation Data'!$G$32,0,10*ROW('Sanitation Data'!G128))="","",OFFSET('Sanitation Data'!$G$32,0,10*ROW('Sanitation Data'!G128)))</f>
        <v/>
      </c>
      <c r="DI134" s="34" t="str">
        <f ca="1">+IF(OFFSET('Sanitation Data'!$G$33,0,10*ROW('Sanitation Data'!G128))="","",OFFSET('Sanitation Data'!$G$33,0,10*ROW('Sanitation Data'!G128)))</f>
        <v/>
      </c>
      <c r="DJ134" s="34" t="str">
        <f ca="1">+IF(OFFSET('Sanitation Data'!$H$29,0,10*ROW('Sanitation Data'!H128))="","",OFFSET('Sanitation Data'!$H$29,0,10*ROW('Sanitation Data'!H128)))</f>
        <v/>
      </c>
      <c r="DK134" s="34" t="str">
        <f ca="1">+IF(OFFSET('Sanitation Data'!$H$30,0,10*ROW('Sanitation Data'!H128))="","",OFFSET('Sanitation Data'!$H$30,0,10*ROW('Sanitation Data'!H128)))</f>
        <v/>
      </c>
      <c r="DL134" s="34" t="str">
        <f ca="1">+IF(OFFSET('Sanitation Data'!$H$31,0,10*ROW('Sanitation Data'!H128))="","",OFFSET('Sanitation Data'!$H$31,0,10*ROW('Sanitation Data'!H128)))</f>
        <v/>
      </c>
      <c r="DM134" s="34" t="str">
        <f ca="1">+IF(OFFSET('Sanitation Data'!$H$32,0,10*ROW('Sanitation Data'!H128))="","",OFFSET('Sanitation Data'!$H$32,0,10*ROW('Sanitation Data'!H128)))</f>
        <v/>
      </c>
      <c r="DN134" s="34" t="str">
        <f ca="1">+IF(OFFSET('Sanitation Data'!$H$33,0,10*ROW('Sanitation Data'!H128))="","",OFFSET('Sanitation Data'!$H$33,0,10*ROW('Sanitation Data'!H128)))</f>
        <v/>
      </c>
      <c r="DO134" s="34" t="str">
        <f ca="1">+IF(OFFSET('Hygiene Data'!$C$12,0,10*ROW('Hygiene Data'!C128))="","",OFFSET('Hygiene Data'!$C$12,0,10*ROW('Hygiene Data'!C128)))</f>
        <v/>
      </c>
      <c r="DP134" s="34" t="str">
        <f ca="1">+IF(OFFSET('Hygiene Data'!$C$13,0,10*ROW('Hygiene Data'!C128))="","",OFFSET('Hygiene Data'!$C$13,0,10*ROW('Hygiene Data'!C128)))</f>
        <v/>
      </c>
      <c r="DQ134" s="34" t="str">
        <f ca="1">+IF(OFFSET('Hygiene Data'!$C$14,0,10*ROW('Hygiene Data'!C128))="","",OFFSET('Hygiene Data'!$C$14,0,10*ROW('Hygiene Data'!C128)))</f>
        <v/>
      </c>
      <c r="DR134" s="34" t="str">
        <f ca="1">+IF(OFFSET('Hygiene Data'!$D$12,0,10*ROW('Hygiene Data'!D128))="","",OFFSET('Hygiene Data'!$D$12,0,10*ROW('Hygiene Data'!D128)))</f>
        <v/>
      </c>
      <c r="DS134" s="34" t="str">
        <f ca="1">+IF(OFFSET('Hygiene Data'!$D$13,0,10*ROW('Hygiene Data'!D128))="","",OFFSET('Hygiene Data'!$D$13,0,10*ROW('Hygiene Data'!D128)))</f>
        <v/>
      </c>
      <c r="DT134" s="34" t="str">
        <f ca="1">+IF(OFFSET('Hygiene Data'!$D$14,0,10*ROW('Hygiene Data'!D128))="","",OFFSET('Hygiene Data'!$D$14,0,10*ROW('Hygiene Data'!D128)))</f>
        <v/>
      </c>
      <c r="DU134" s="34" t="str">
        <f ca="1">+IF(OFFSET('Hygiene Data'!$E$12,0,10*ROW('Hygiene Data'!E128))="","",OFFSET('Hygiene Data'!$E$12,0,10*ROW('Hygiene Data'!E128)))</f>
        <v/>
      </c>
      <c r="DV134" s="34" t="str">
        <f ca="1">+IF(OFFSET('Hygiene Data'!$E$13,0,10*ROW('Hygiene Data'!E128))="","",OFFSET('Hygiene Data'!$E$13,0,10*ROW('Hygiene Data'!E128)))</f>
        <v/>
      </c>
      <c r="DW134" s="34" t="str">
        <f ca="1">+IF(OFFSET('Hygiene Data'!$E$14,0,10*ROW('Hygiene Data'!E128))="","",OFFSET('Hygiene Data'!$E$14,0,10*ROW('Hygiene Data'!E128)))</f>
        <v/>
      </c>
      <c r="DX134" s="34" t="str">
        <f ca="1">+IF(OFFSET('Hygiene Data'!$F$12,0,10*ROW('Hygiene Data'!F128))="","",OFFSET('Hygiene Data'!$F$12,0,10*ROW('Hygiene Data'!F128)))</f>
        <v/>
      </c>
      <c r="DY134" s="34" t="str">
        <f ca="1">+IF(OFFSET('Hygiene Data'!$F$13,0,10*ROW('Hygiene Data'!F128))="","",OFFSET('Hygiene Data'!$F$13,0,10*ROW('Hygiene Data'!F128)))</f>
        <v/>
      </c>
      <c r="DZ134" s="34" t="str">
        <f ca="1">+IF(OFFSET('Hygiene Data'!$F$14,0,10*ROW('Hygiene Data'!F128))="","",OFFSET('Hygiene Data'!$F$14,0,10*ROW('Hygiene Data'!F128)))</f>
        <v/>
      </c>
      <c r="EA134" s="34" t="str">
        <f ca="1">+IF(OFFSET('Hygiene Data'!$G$12,0,10*ROW('Hygiene Data'!G128))="","",OFFSET('Hygiene Data'!$G$12,0,10*ROW('Hygiene Data'!G128)))</f>
        <v/>
      </c>
      <c r="EB134" s="34" t="str">
        <f ca="1">+IF(OFFSET('Hygiene Data'!$G$13,0,10*ROW('Hygiene Data'!G128))="","",OFFSET('Hygiene Data'!$G$13,0,10*ROW('Hygiene Data'!G128)))</f>
        <v/>
      </c>
      <c r="EC134" s="34" t="str">
        <f ca="1">+IF(OFFSET('Hygiene Data'!$G$14,0,10*ROW('Hygiene Data'!G128))="","",OFFSET('Hygiene Data'!$G$14,0,10*ROW('Hygiene Data'!G128)))</f>
        <v/>
      </c>
      <c r="ED134" s="34" t="str">
        <f ca="1">+IF(OFFSET('Hygiene Data'!$H$12,0,10*ROW('Hygiene Data'!H128))="","",OFFSET('Hygiene Data'!$H$12,0,10*ROW('Hygiene Data'!H128)))</f>
        <v/>
      </c>
      <c r="EE134" s="34" t="str">
        <f ca="1">+IF(OFFSET('Hygiene Data'!$H$13,0,10*ROW('Hygiene Data'!H128))="","",OFFSET('Hygiene Data'!$H$13,0,10*ROW('Hygiene Data'!H128)))</f>
        <v/>
      </c>
      <c r="EF134" s="34" t="str">
        <f ca="1">+IF(OFFSET('Hygiene Data'!$H$14,0,10*ROW('Hygiene Data'!H128))="","",OFFSET('Hygiene Data'!$H$14,0,10*ROW('Hygiene Data'!H128)))</f>
        <v/>
      </c>
    </row>
    <row r="135" spans="1:136" x14ac:dyDescent="0.25">
      <c r="A135" s="57" t="str">
        <f ca="1">+IF(OFFSET('Water Data'!$B$1,0,10*ROW('Water Data'!B132))="","",OFFSET('Water Data'!$B$1,0,10*ROW('Water Data'!B132)))</f>
        <v/>
      </c>
      <c r="B135" s="57" t="str">
        <f ca="1">+IF(OFFSET('Water Data'!$A$3,0,10*ROW('Water Data'!A132))="","",OFFSET('Water Data'!$A$3,0,10*ROW('Water Data'!A132)))</f>
        <v/>
      </c>
      <c r="C135" s="57" t="str">
        <f ca="1">+IF(OFFSET('Water Data'!$C$3,0,10*ROW('Water Data'!C132))="","",OFFSET('Water Data'!$C$3,0,10*ROW('Water Data'!C132)))</f>
        <v/>
      </c>
      <c r="D135" s="248" t="e">
        <f ca="1">+IF(AND(ISNUMBER(OFFSET('Water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8" t="e">
        <f ca="1">+IF(AND(ISNUMBER(OFFSET('Water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8" t="e">
        <f ca="1">+IF(AND(ISNUMBER(OFFSET('Water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8" t="e">
        <f ca="1">+IF(AND(ISNUMBER(OFFSET('Water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8" t="e">
        <f ca="1">+IF(AND(ISNUMBER(OFFSET('Water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8" t="e">
        <f ca="1">+IF(AND(ISNUMBER(OFFSET('Water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8" t="e">
        <f ca="1">+IF(AND(ISNUMBER(OFFSET('Water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8" t="e">
        <f ca="1">+IF(AND(ISNUMBER(OFFSET('Water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8" t="e">
        <f ca="1">+IF(AND(ISNUMBER(OFFSET('Water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8" t="e">
        <f ca="1">+IF(AND(ISNUMBER(OFFSET('Water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8" t="e">
        <f ca="1">+IF(AND(ISNUMBER(OFFSET('Water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8" t="e">
        <f ca="1">+IF(AND(ISNUMBER(OFFSET('Water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8" t="e">
        <f ca="1">+IF(AND(ISNUMBER(OFFSET('Water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8" t="e">
        <f ca="1">+IF(AND(ISNUMBER(OFFSET('Water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8" t="e">
        <f ca="1">+IF(AND(ISNUMBER(OFFSET('Water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8" t="e">
        <f ca="1">+IF(AND(ISNUMBER(OFFSET('Water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8" t="e">
        <f ca="1">+IF(AND(ISNUMBER(OFFSET('Water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8" t="e">
        <f ca="1">+IF(AND(ISNUMBER(OFFSET('Water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9" t="e">
        <f ca="1">+IF(AND(ISNUMBER(OFFSET('Sanitation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9" t="e">
        <f ca="1">+IF(AND(ISNUMBER(OFFSET('Sanitation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9" t="e">
        <f ca="1">+IF(AND(ISNUMBER(OFFSET('Sanitation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9" t="e">
        <f ca="1">+IF(AND(ISNUMBER(OFFSET('Sanitation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9" t="e">
        <f ca="1">+IF(AND(ISNUMBER(OFFSET('Sanitation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9" t="e">
        <f ca="1">+IF(AND(ISNUMBER(OFFSET('Sanitation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9" t="e">
        <f ca="1">+IF(AND(ISNUMBER(OFFSET('Sanitation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9" t="e">
        <f ca="1">+IF(AND(ISNUMBER(OFFSET('Sanitation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9" t="e">
        <f ca="1">+IF(AND(ISNUMBER(OFFSET('Sanitation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9" t="e">
        <f ca="1">+IF(AND(ISNUMBER(OFFSET('Sanitation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9" t="e">
        <f ca="1">+IF(AND(ISNUMBER(OFFSET('Sanitation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9" t="e">
        <f ca="1">+IF(AND(ISNUMBER(OFFSET('Sanitation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9" t="e">
        <f ca="1">+IF(AND(ISNUMBER(OFFSET('Sanitation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9" t="e">
        <f ca="1">+IF(AND(ISNUMBER(OFFSET('Sanitation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9" t="e">
        <f ca="1">+IF(AND(ISNUMBER(OFFSET('Sanitation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9" t="e">
        <f ca="1">+IF(AND(ISNUMBER(OFFSET('Sanitation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9" t="e">
        <f ca="1">+IF(AND(ISNUMBER(OFFSET('Sanitation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9" t="e">
        <f ca="1">+IF(AND(ISNUMBER(OFFSET('Sanitation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9" t="e">
        <f ca="1">+IF(AND(ISNUMBER(OFFSET('Sanitation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9" t="e">
        <f ca="1">+IF(AND(ISNUMBER(OFFSET('Sanitation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9" t="e">
        <f ca="1">+IF(AND(ISNUMBER(OFFSET('Sanitation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9" t="e">
        <f ca="1">+IF(AND(ISNUMBER(OFFSET('Sanitation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9" t="e">
        <f ca="1">+IF(AND(ISNUMBER(OFFSET('Sanitation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9" t="e">
        <f ca="1">+IF(AND(ISNUMBER(OFFSET('Sanitation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9" t="e">
        <f ca="1">+IF(AND(ISNUMBER(OFFSET('Sanitation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9" t="e">
        <f ca="1">+IF(AND(ISNUMBER(OFFSET('Sanitation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9" t="e">
        <f ca="1">+IF(AND(ISNUMBER(OFFSET('Sanitation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9" t="e">
        <f ca="1">+IF(AND(ISNUMBER(OFFSET('Sanitation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9" t="e">
        <f ca="1">+IF(AND(ISNUMBER(OFFSET('Sanitation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9" t="e">
        <f ca="1">+IF(AND(ISNUMBER(OFFSET('Sanitation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0" t="e">
        <f ca="1">+IF(AND(ISNUMBER(OFFSET('Hygiene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0" t="e">
        <f ca="1">+IF(AND(ISNUMBER(OFFSET('Hygiene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0" t="e">
        <f ca="1">+IF(AND(ISNUMBER(OFFSET('Hygiene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0" t="e">
        <f ca="1">+IF(AND(ISNUMBER(OFFSET('Hygiene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0" t="e">
        <f ca="1">+IF(AND(ISNUMBER(OFFSET('Hygiene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0" t="e">
        <f ca="1">+IF(AND(ISNUMBER(OFFSET('Hygiene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0" t="e">
        <f ca="1">+IF(AND(ISNUMBER(OFFSET('Hygiene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0" t="e">
        <f ca="1">+IF(AND(ISNUMBER(OFFSET('Hygiene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0" t="e">
        <f ca="1">+IF(AND(ISNUMBER(OFFSET('Hygiene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0" t="e">
        <f ca="1">+IF(AND(ISNUMBER(OFFSET('Hygiene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0" t="e">
        <f ca="1">+IF(AND(ISNUMBER(OFFSET('Hygiene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0" t="e">
        <f ca="1">+IF(AND(ISNUMBER(OFFSET('Hygiene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0" t="e">
        <f ca="1">+IF(AND(ISNUMBER(OFFSET('Hygiene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0" t="e">
        <f ca="1">+IF(AND(ISNUMBER(OFFSET('Hygiene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0" t="e">
        <f ca="1">+IF(AND(ISNUMBER(OFFSET('Hygiene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0" t="e">
        <f ca="1">+IF(AND(ISNUMBER(OFFSET('Hygiene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0" t="e">
        <f ca="1">+IF(AND(ISNUMBER(OFFSET('Hygiene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0" t="e">
        <f ca="1">+IF(AND(ISNUMBER(OFFSET('Hygiene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1">+IF(OFFSET('Water Data'!$C$28,0,10*ROW('Water Data'!C129))="","",OFFSET('Water Data'!$C$28,0,10*ROW('Water Data'!C129)))</f>
        <v/>
      </c>
      <c r="BT135" s="34" t="str">
        <f ca="1">+IF(OFFSET('Water Data'!$C$29,0,10*ROW('Water Data'!C129))="","",OFFSET('Water Data'!$C$29,0,10*ROW('Water Data'!C129)))</f>
        <v/>
      </c>
      <c r="BU135" s="34" t="str">
        <f ca="1">+IF(OFFSET('Water Data'!$C$30,0,10*ROW('Water Data'!C129))="","",OFFSET('Water Data'!$C$30,0,10*ROW('Water Data'!C129)))</f>
        <v/>
      </c>
      <c r="BV135" s="34" t="str">
        <f ca="1">+IF(OFFSET('Water Data'!$D$28,0,10*ROW('Water Data'!D129))="","",OFFSET('Water Data'!$D$28,0,10*ROW('Water Data'!D129)))</f>
        <v/>
      </c>
      <c r="BW135" s="34" t="str">
        <f ca="1">+IF(OFFSET('Water Data'!$D$29,0,10*ROW('Water Data'!D129))="","",OFFSET('Water Data'!$D$29,0,10*ROW('Water Data'!D129)))</f>
        <v/>
      </c>
      <c r="BX135" s="34" t="str">
        <f ca="1">+IF(OFFSET('Water Data'!$D$30,0,10*ROW('Water Data'!D129))="","",OFFSET('Water Data'!$D$30,0,10*ROW('Water Data'!D129)))</f>
        <v/>
      </c>
      <c r="BY135" s="34" t="str">
        <f ca="1">+IF(OFFSET('Water Data'!$E$28,0,10*ROW('Water Data'!E129))="","",OFFSET('Water Data'!$E$28,0,10*ROW('Water Data'!E129)))</f>
        <v/>
      </c>
      <c r="BZ135" s="34" t="str">
        <f ca="1">+IF(OFFSET('Water Data'!$E$29,0,10*ROW('Water Data'!E129))="","",OFFSET('Water Data'!$E$29,0,10*ROW('Water Data'!E129)))</f>
        <v/>
      </c>
      <c r="CA135" s="34" t="str">
        <f ca="1">+IF(OFFSET('Water Data'!$E$30,0,10*ROW('Water Data'!E129))="","",OFFSET('Water Data'!$E$30,0,10*ROW('Water Data'!E129)))</f>
        <v/>
      </c>
      <c r="CB135" s="34" t="str">
        <f ca="1">+IF(OFFSET('Water Data'!$F$28,0,10*ROW('Water Data'!F129))="","",OFFSET('Water Data'!$F$28,0,10*ROW('Water Data'!F129)))</f>
        <v/>
      </c>
      <c r="CC135" s="34" t="str">
        <f ca="1">+IF(OFFSET('Water Data'!$F$29,0,10*ROW('Water Data'!F129))="","",OFFSET('Water Data'!$F$29,0,10*ROW('Water Data'!F129)))</f>
        <v/>
      </c>
      <c r="CD135" s="34" t="str">
        <f ca="1">+IF(OFFSET('Water Data'!$F$30,0,10*ROW('Water Data'!F129))="","",OFFSET('Water Data'!$F$30,0,10*ROW('Water Data'!F129)))</f>
        <v/>
      </c>
      <c r="CE135" s="34" t="str">
        <f ca="1">+IF(OFFSET('Water Data'!$G$28,0,10*ROW('Water Data'!G129))="","",OFFSET('Water Data'!$G$28,0,10*ROW('Water Data'!G129)))</f>
        <v/>
      </c>
      <c r="CF135" s="34" t="str">
        <f ca="1">+IF(OFFSET('Water Data'!$G$29,0,10*ROW('Water Data'!G129))="","",OFFSET('Water Data'!$G$29,0,10*ROW('Water Data'!G129)))</f>
        <v/>
      </c>
      <c r="CG135" s="34" t="str">
        <f ca="1">+IF(OFFSET('Water Data'!$G$30,0,10*ROW('Water Data'!G129))="","",OFFSET('Water Data'!$G$30,0,10*ROW('Water Data'!G129)))</f>
        <v/>
      </c>
      <c r="CH135" s="34" t="str">
        <f ca="1">+IF(OFFSET('Water Data'!$H$28,0,10*ROW('Water Data'!H129))="","",OFFSET('Water Data'!$H$28,0,10*ROW('Water Data'!H129)))</f>
        <v/>
      </c>
      <c r="CI135" s="34" t="str">
        <f ca="1">+IF(OFFSET('Water Data'!$H$29,0,10*ROW('Water Data'!H129))="","",OFFSET('Water Data'!$H$29,0,10*ROW('Water Data'!H129)))</f>
        <v/>
      </c>
      <c r="CJ135" s="34" t="str">
        <f ca="1">+IF(OFFSET('Water Data'!$H$30,0,10*ROW('Water Data'!H129))="","",OFFSET('Water Data'!$H$30,0,10*ROW('Water Data'!H129)))</f>
        <v/>
      </c>
      <c r="CK135" s="34" t="str">
        <f ca="1">+IF(OFFSET('Sanitation Data'!$C$29,0,10*ROW('Sanitation Data'!C129))="","",OFFSET('Sanitation Data'!$C$29,0,10*ROW('Sanitation Data'!C129)))</f>
        <v/>
      </c>
      <c r="CL135" s="34" t="str">
        <f ca="1">+IF(OFFSET('Sanitation Data'!$C$30,0,10*ROW('Sanitation Data'!C129))="","",OFFSET('Sanitation Data'!$C$30,0,10*ROW('Sanitation Data'!C129)))</f>
        <v/>
      </c>
      <c r="CM135" s="34" t="str">
        <f ca="1">+IF(OFFSET('Sanitation Data'!$C$31,0,10*ROW('Sanitation Data'!C129))="","",OFFSET('Sanitation Data'!$C$31,0,10*ROW('Sanitation Data'!C129)))</f>
        <v/>
      </c>
      <c r="CN135" s="34" t="str">
        <f ca="1">+IF(OFFSET('Sanitation Data'!$C$32,0,10*ROW('Sanitation Data'!C129))="","",OFFSET('Sanitation Data'!$C$32,0,10*ROW('Sanitation Data'!C129)))</f>
        <v/>
      </c>
      <c r="CO135" s="34" t="str">
        <f ca="1">+IF(OFFSET('Sanitation Data'!$C$33,0,10*ROW('Sanitation Data'!C129))="","",OFFSET('Sanitation Data'!$C$33,0,10*ROW('Sanitation Data'!C129)))</f>
        <v/>
      </c>
      <c r="CP135" s="34" t="str">
        <f ca="1">+IF(OFFSET('Sanitation Data'!$D$29,0,10*ROW('Sanitation Data'!D129))="","",OFFSET('Sanitation Data'!$D$29,0,10*ROW('Sanitation Data'!D129)))</f>
        <v/>
      </c>
      <c r="CQ135" s="34" t="str">
        <f ca="1">+IF(OFFSET('Sanitation Data'!$D$30,0,10*ROW('Sanitation Data'!D129))="","",OFFSET('Sanitation Data'!$D$30,0,10*ROW('Sanitation Data'!D129)))</f>
        <v/>
      </c>
      <c r="CR135" s="34" t="str">
        <f ca="1">+IF(OFFSET('Sanitation Data'!$D$31,0,10*ROW('Sanitation Data'!D129))="","",OFFSET('Sanitation Data'!$D$31,0,10*ROW('Sanitation Data'!D129)))</f>
        <v/>
      </c>
      <c r="CS135" s="34" t="str">
        <f ca="1">+IF(OFFSET('Sanitation Data'!$D$32,0,10*ROW('Sanitation Data'!D129))="","",OFFSET('Sanitation Data'!$D$32,0,10*ROW('Sanitation Data'!D129)))</f>
        <v/>
      </c>
      <c r="CT135" s="34" t="str">
        <f ca="1">+IF(OFFSET('Sanitation Data'!$D$33,0,10*ROW('Sanitation Data'!D129))="","",OFFSET('Sanitation Data'!$D$33,0,10*ROW('Sanitation Data'!D129)))</f>
        <v/>
      </c>
      <c r="CU135" s="34" t="str">
        <f ca="1">+IF(OFFSET('Sanitation Data'!$E$29,0,10*ROW('Sanitation Data'!E129))="","",OFFSET('Sanitation Data'!$E$29,0,10*ROW('Sanitation Data'!E129)))</f>
        <v/>
      </c>
      <c r="CV135" s="34" t="str">
        <f ca="1">+IF(OFFSET('Sanitation Data'!$E$30,0,10*ROW('Sanitation Data'!E129))="","",OFFSET('Sanitation Data'!$E$30,0,10*ROW('Sanitation Data'!E129)))</f>
        <v/>
      </c>
      <c r="CW135" s="34" t="str">
        <f ca="1">+IF(OFFSET('Sanitation Data'!$E$31,0,10*ROW('Sanitation Data'!E129))="","",OFFSET('Sanitation Data'!$E$31,0,10*ROW('Sanitation Data'!E129)))</f>
        <v/>
      </c>
      <c r="CX135" s="34" t="str">
        <f ca="1">+IF(OFFSET('Sanitation Data'!$E$32,0,10*ROW('Sanitation Data'!E129))="","",OFFSET('Sanitation Data'!$E$32,0,10*ROW('Sanitation Data'!E129)))</f>
        <v/>
      </c>
      <c r="CY135" s="34" t="str">
        <f ca="1">+IF(OFFSET('Sanitation Data'!$E$33,0,10*ROW('Sanitation Data'!E129))="","",OFFSET('Sanitation Data'!$E$33,0,10*ROW('Sanitation Data'!E129)))</f>
        <v/>
      </c>
      <c r="CZ135" s="34" t="str">
        <f ca="1">+IF(OFFSET('Sanitation Data'!$F$29,0,10*ROW('Sanitation Data'!F129))="","",OFFSET('Sanitation Data'!$F$29,0,10*ROW('Sanitation Data'!F129)))</f>
        <v/>
      </c>
      <c r="DA135" s="34" t="str">
        <f ca="1">+IF(OFFSET('Sanitation Data'!$F$30,0,10*ROW('Sanitation Data'!F129))="","",OFFSET('Sanitation Data'!$F$30,0,10*ROW('Sanitation Data'!F129)))</f>
        <v/>
      </c>
      <c r="DB135" s="34" t="str">
        <f ca="1">+IF(OFFSET('Sanitation Data'!$F$31,0,10*ROW('Sanitation Data'!F129))="","",OFFSET('Sanitation Data'!$F$31,0,10*ROW('Sanitation Data'!F129)))</f>
        <v/>
      </c>
      <c r="DC135" s="34" t="str">
        <f ca="1">+IF(OFFSET('Sanitation Data'!$F$32,0,10*ROW('Sanitation Data'!F129))="","",OFFSET('Sanitation Data'!$F$32,0,10*ROW('Sanitation Data'!F129)))</f>
        <v/>
      </c>
      <c r="DD135" s="34" t="str">
        <f ca="1">+IF(OFFSET('Sanitation Data'!$F$33,0,10*ROW('Sanitation Data'!F129))="","",OFFSET('Sanitation Data'!$F$33,0,10*ROW('Sanitation Data'!F129)))</f>
        <v/>
      </c>
      <c r="DE135" s="34" t="str">
        <f ca="1">+IF(OFFSET('Sanitation Data'!$G$29,0,10*ROW('Sanitation Data'!G129))="","",OFFSET('Sanitation Data'!$G$29,0,10*ROW('Sanitation Data'!G129)))</f>
        <v/>
      </c>
      <c r="DF135" s="34" t="str">
        <f ca="1">+IF(OFFSET('Sanitation Data'!$G$30,0,10*ROW('Sanitation Data'!G129))="","",OFFSET('Sanitation Data'!$G$30,0,10*ROW('Sanitation Data'!G129)))</f>
        <v/>
      </c>
      <c r="DG135" s="34" t="str">
        <f ca="1">+IF(OFFSET('Sanitation Data'!$G$31,0,10*ROW('Sanitation Data'!G129))="","",OFFSET('Sanitation Data'!$G$31,0,10*ROW('Sanitation Data'!G129)))</f>
        <v/>
      </c>
      <c r="DH135" s="34" t="str">
        <f ca="1">+IF(OFFSET('Sanitation Data'!$G$32,0,10*ROW('Sanitation Data'!G129))="","",OFFSET('Sanitation Data'!$G$32,0,10*ROW('Sanitation Data'!G129)))</f>
        <v/>
      </c>
      <c r="DI135" s="34" t="str">
        <f ca="1">+IF(OFFSET('Sanitation Data'!$G$33,0,10*ROW('Sanitation Data'!G129))="","",OFFSET('Sanitation Data'!$G$33,0,10*ROW('Sanitation Data'!G129)))</f>
        <v/>
      </c>
      <c r="DJ135" s="34" t="str">
        <f ca="1">+IF(OFFSET('Sanitation Data'!$H$29,0,10*ROW('Sanitation Data'!H129))="","",OFFSET('Sanitation Data'!$H$29,0,10*ROW('Sanitation Data'!H129)))</f>
        <v/>
      </c>
      <c r="DK135" s="34" t="str">
        <f ca="1">+IF(OFFSET('Sanitation Data'!$H$30,0,10*ROW('Sanitation Data'!H129))="","",OFFSET('Sanitation Data'!$H$30,0,10*ROW('Sanitation Data'!H129)))</f>
        <v/>
      </c>
      <c r="DL135" s="34" t="str">
        <f ca="1">+IF(OFFSET('Sanitation Data'!$H$31,0,10*ROW('Sanitation Data'!H129))="","",OFFSET('Sanitation Data'!$H$31,0,10*ROW('Sanitation Data'!H129)))</f>
        <v/>
      </c>
      <c r="DM135" s="34" t="str">
        <f ca="1">+IF(OFFSET('Sanitation Data'!$H$32,0,10*ROW('Sanitation Data'!H129))="","",OFFSET('Sanitation Data'!$H$32,0,10*ROW('Sanitation Data'!H129)))</f>
        <v/>
      </c>
      <c r="DN135" s="34" t="str">
        <f ca="1">+IF(OFFSET('Sanitation Data'!$H$33,0,10*ROW('Sanitation Data'!H129))="","",OFFSET('Sanitation Data'!$H$33,0,10*ROW('Sanitation Data'!H129)))</f>
        <v/>
      </c>
      <c r="DO135" s="34" t="str">
        <f ca="1">+IF(OFFSET('Hygiene Data'!$C$12,0,10*ROW('Hygiene Data'!C129))="","",OFFSET('Hygiene Data'!$C$12,0,10*ROW('Hygiene Data'!C129)))</f>
        <v/>
      </c>
      <c r="DP135" s="34" t="str">
        <f ca="1">+IF(OFFSET('Hygiene Data'!$C$13,0,10*ROW('Hygiene Data'!C129))="","",OFFSET('Hygiene Data'!$C$13,0,10*ROW('Hygiene Data'!C129)))</f>
        <v/>
      </c>
      <c r="DQ135" s="34" t="str">
        <f ca="1">+IF(OFFSET('Hygiene Data'!$C$14,0,10*ROW('Hygiene Data'!C129))="","",OFFSET('Hygiene Data'!$C$14,0,10*ROW('Hygiene Data'!C129)))</f>
        <v/>
      </c>
      <c r="DR135" s="34" t="str">
        <f ca="1">+IF(OFFSET('Hygiene Data'!$D$12,0,10*ROW('Hygiene Data'!D129))="","",OFFSET('Hygiene Data'!$D$12,0,10*ROW('Hygiene Data'!D129)))</f>
        <v/>
      </c>
      <c r="DS135" s="34" t="str">
        <f ca="1">+IF(OFFSET('Hygiene Data'!$D$13,0,10*ROW('Hygiene Data'!D129))="","",OFFSET('Hygiene Data'!$D$13,0,10*ROW('Hygiene Data'!D129)))</f>
        <v/>
      </c>
      <c r="DT135" s="34" t="str">
        <f ca="1">+IF(OFFSET('Hygiene Data'!$D$14,0,10*ROW('Hygiene Data'!D129))="","",OFFSET('Hygiene Data'!$D$14,0,10*ROW('Hygiene Data'!D129)))</f>
        <v/>
      </c>
      <c r="DU135" s="34" t="str">
        <f ca="1">+IF(OFFSET('Hygiene Data'!$E$12,0,10*ROW('Hygiene Data'!E129))="","",OFFSET('Hygiene Data'!$E$12,0,10*ROW('Hygiene Data'!E129)))</f>
        <v/>
      </c>
      <c r="DV135" s="34" t="str">
        <f ca="1">+IF(OFFSET('Hygiene Data'!$E$13,0,10*ROW('Hygiene Data'!E129))="","",OFFSET('Hygiene Data'!$E$13,0,10*ROW('Hygiene Data'!E129)))</f>
        <v/>
      </c>
      <c r="DW135" s="34" t="str">
        <f ca="1">+IF(OFFSET('Hygiene Data'!$E$14,0,10*ROW('Hygiene Data'!E129))="","",OFFSET('Hygiene Data'!$E$14,0,10*ROW('Hygiene Data'!E129)))</f>
        <v/>
      </c>
      <c r="DX135" s="34" t="str">
        <f ca="1">+IF(OFFSET('Hygiene Data'!$F$12,0,10*ROW('Hygiene Data'!F129))="","",OFFSET('Hygiene Data'!$F$12,0,10*ROW('Hygiene Data'!F129)))</f>
        <v/>
      </c>
      <c r="DY135" s="34" t="str">
        <f ca="1">+IF(OFFSET('Hygiene Data'!$F$13,0,10*ROW('Hygiene Data'!F129))="","",OFFSET('Hygiene Data'!$F$13,0,10*ROW('Hygiene Data'!F129)))</f>
        <v/>
      </c>
      <c r="DZ135" s="34" t="str">
        <f ca="1">+IF(OFFSET('Hygiene Data'!$F$14,0,10*ROW('Hygiene Data'!F129))="","",OFFSET('Hygiene Data'!$F$14,0,10*ROW('Hygiene Data'!F129)))</f>
        <v/>
      </c>
      <c r="EA135" s="34" t="str">
        <f ca="1">+IF(OFFSET('Hygiene Data'!$G$12,0,10*ROW('Hygiene Data'!G129))="","",OFFSET('Hygiene Data'!$G$12,0,10*ROW('Hygiene Data'!G129)))</f>
        <v/>
      </c>
      <c r="EB135" s="34" t="str">
        <f ca="1">+IF(OFFSET('Hygiene Data'!$G$13,0,10*ROW('Hygiene Data'!G129))="","",OFFSET('Hygiene Data'!$G$13,0,10*ROW('Hygiene Data'!G129)))</f>
        <v/>
      </c>
      <c r="EC135" s="34" t="str">
        <f ca="1">+IF(OFFSET('Hygiene Data'!$G$14,0,10*ROW('Hygiene Data'!G129))="","",OFFSET('Hygiene Data'!$G$14,0,10*ROW('Hygiene Data'!G129)))</f>
        <v/>
      </c>
      <c r="ED135" s="34" t="str">
        <f ca="1">+IF(OFFSET('Hygiene Data'!$H$12,0,10*ROW('Hygiene Data'!H129))="","",OFFSET('Hygiene Data'!$H$12,0,10*ROW('Hygiene Data'!H129)))</f>
        <v/>
      </c>
      <c r="EE135" s="34" t="str">
        <f ca="1">+IF(OFFSET('Hygiene Data'!$H$13,0,10*ROW('Hygiene Data'!H129))="","",OFFSET('Hygiene Data'!$H$13,0,10*ROW('Hygiene Data'!H129)))</f>
        <v/>
      </c>
      <c r="EF135" s="34" t="str">
        <f ca="1">+IF(OFFSET('Hygiene Data'!$H$14,0,10*ROW('Hygiene Data'!H129))="","",OFFSET('Hygiene Data'!$H$14,0,10*ROW('Hygiene Data'!H129)))</f>
        <v/>
      </c>
    </row>
    <row r="136" spans="1:136" x14ac:dyDescent="0.25">
      <c r="A136" s="57" t="str">
        <f ca="1">+IF(OFFSET('Water Data'!$B$1,0,10*ROW('Water Data'!B133))="","",OFFSET('Water Data'!$B$1,0,10*ROW('Water Data'!B133)))</f>
        <v/>
      </c>
      <c r="B136" s="57" t="str">
        <f ca="1">+IF(OFFSET('Water Data'!$A$3,0,10*ROW('Water Data'!A133))="","",OFFSET('Water Data'!$A$3,0,10*ROW('Water Data'!A133)))</f>
        <v/>
      </c>
      <c r="C136" s="57" t="str">
        <f ca="1">+IF(OFFSET('Water Data'!$C$3,0,10*ROW('Water Data'!C133))="","",OFFSET('Water Data'!$C$3,0,10*ROW('Water Data'!C133)))</f>
        <v/>
      </c>
      <c r="D136" s="248" t="e">
        <f ca="1">+IF(AND(ISNUMBER(OFFSET('Water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8" t="e">
        <f ca="1">+IF(AND(ISNUMBER(OFFSET('Water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8" t="e">
        <f ca="1">+IF(AND(ISNUMBER(OFFSET('Water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8" t="e">
        <f ca="1">+IF(AND(ISNUMBER(OFFSET('Water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8" t="e">
        <f ca="1">+IF(AND(ISNUMBER(OFFSET('Water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8" t="e">
        <f ca="1">+IF(AND(ISNUMBER(OFFSET('Water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8" t="e">
        <f ca="1">+IF(AND(ISNUMBER(OFFSET('Water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8" t="e">
        <f ca="1">+IF(AND(ISNUMBER(OFFSET('Water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8" t="e">
        <f ca="1">+IF(AND(ISNUMBER(OFFSET('Water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8" t="e">
        <f ca="1">+IF(AND(ISNUMBER(OFFSET('Water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8" t="e">
        <f ca="1">+IF(AND(ISNUMBER(OFFSET('Water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8" t="e">
        <f ca="1">+IF(AND(ISNUMBER(OFFSET('Water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8" t="e">
        <f ca="1">+IF(AND(ISNUMBER(OFFSET('Water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8" t="e">
        <f ca="1">+IF(AND(ISNUMBER(OFFSET('Water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8" t="e">
        <f ca="1">+IF(AND(ISNUMBER(OFFSET('Water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8" t="e">
        <f ca="1">+IF(AND(ISNUMBER(OFFSET('Water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8" t="e">
        <f ca="1">+IF(AND(ISNUMBER(OFFSET('Water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8" t="e">
        <f ca="1">+IF(AND(ISNUMBER(OFFSET('Water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9" t="e">
        <f ca="1">+IF(AND(ISNUMBER(OFFSET('Sanitation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9" t="e">
        <f ca="1">+IF(AND(ISNUMBER(OFFSET('Sanitation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9" t="e">
        <f ca="1">+IF(AND(ISNUMBER(OFFSET('Sanitation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9" t="e">
        <f ca="1">+IF(AND(ISNUMBER(OFFSET('Sanitation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9" t="e">
        <f ca="1">+IF(AND(ISNUMBER(OFFSET('Sanitation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9" t="e">
        <f ca="1">+IF(AND(ISNUMBER(OFFSET('Sanitation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9" t="e">
        <f ca="1">+IF(AND(ISNUMBER(OFFSET('Sanitation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9" t="e">
        <f ca="1">+IF(AND(ISNUMBER(OFFSET('Sanitation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9" t="e">
        <f ca="1">+IF(AND(ISNUMBER(OFFSET('Sanitation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9" t="e">
        <f ca="1">+IF(AND(ISNUMBER(OFFSET('Sanitation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9" t="e">
        <f ca="1">+IF(AND(ISNUMBER(OFFSET('Sanitation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9" t="e">
        <f ca="1">+IF(AND(ISNUMBER(OFFSET('Sanitation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9" t="e">
        <f ca="1">+IF(AND(ISNUMBER(OFFSET('Sanitation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9" t="e">
        <f ca="1">+IF(AND(ISNUMBER(OFFSET('Sanitation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9" t="e">
        <f ca="1">+IF(AND(ISNUMBER(OFFSET('Sanitation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9" t="e">
        <f ca="1">+IF(AND(ISNUMBER(OFFSET('Sanitation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9" t="e">
        <f ca="1">+IF(AND(ISNUMBER(OFFSET('Sanitation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9" t="e">
        <f ca="1">+IF(AND(ISNUMBER(OFFSET('Sanitation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9" t="e">
        <f ca="1">+IF(AND(ISNUMBER(OFFSET('Sanitation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9" t="e">
        <f ca="1">+IF(AND(ISNUMBER(OFFSET('Sanitation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9" t="e">
        <f ca="1">+IF(AND(ISNUMBER(OFFSET('Sanitation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9" t="e">
        <f ca="1">+IF(AND(ISNUMBER(OFFSET('Sanitation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9" t="e">
        <f ca="1">+IF(AND(ISNUMBER(OFFSET('Sanitation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9" t="e">
        <f ca="1">+IF(AND(ISNUMBER(OFFSET('Sanitation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9" t="e">
        <f ca="1">+IF(AND(ISNUMBER(OFFSET('Sanitation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9" t="e">
        <f ca="1">+IF(AND(ISNUMBER(OFFSET('Sanitation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9" t="e">
        <f ca="1">+IF(AND(ISNUMBER(OFFSET('Sanitation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9" t="e">
        <f ca="1">+IF(AND(ISNUMBER(OFFSET('Sanitation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9" t="e">
        <f ca="1">+IF(AND(ISNUMBER(OFFSET('Sanitation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9" t="e">
        <f ca="1">+IF(AND(ISNUMBER(OFFSET('Sanitation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0" t="e">
        <f ca="1">+IF(AND(ISNUMBER(OFFSET('Hygiene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0" t="e">
        <f ca="1">+IF(AND(ISNUMBER(OFFSET('Hygiene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0" t="e">
        <f ca="1">+IF(AND(ISNUMBER(OFFSET('Hygiene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0" t="e">
        <f ca="1">+IF(AND(ISNUMBER(OFFSET('Hygiene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0" t="e">
        <f ca="1">+IF(AND(ISNUMBER(OFFSET('Hygiene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0" t="e">
        <f ca="1">+IF(AND(ISNUMBER(OFFSET('Hygiene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0" t="e">
        <f ca="1">+IF(AND(ISNUMBER(OFFSET('Hygiene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0" t="e">
        <f ca="1">+IF(AND(ISNUMBER(OFFSET('Hygiene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0" t="e">
        <f ca="1">+IF(AND(ISNUMBER(OFFSET('Hygiene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0" t="e">
        <f ca="1">+IF(AND(ISNUMBER(OFFSET('Hygiene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0" t="e">
        <f ca="1">+IF(AND(ISNUMBER(OFFSET('Hygiene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0" t="e">
        <f ca="1">+IF(AND(ISNUMBER(OFFSET('Hygiene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0" t="e">
        <f ca="1">+IF(AND(ISNUMBER(OFFSET('Hygiene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0" t="e">
        <f ca="1">+IF(AND(ISNUMBER(OFFSET('Hygiene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0" t="e">
        <f ca="1">+IF(AND(ISNUMBER(OFFSET('Hygiene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0" t="e">
        <f ca="1">+IF(AND(ISNUMBER(OFFSET('Hygiene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0" t="e">
        <f ca="1">+IF(AND(ISNUMBER(OFFSET('Hygiene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0" t="e">
        <f ca="1">+IF(AND(ISNUMBER(OFFSET('Hygiene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1">+IF(OFFSET('Water Data'!$C$28,0,10*ROW('Water Data'!C130))="","",OFFSET('Water Data'!$C$28,0,10*ROW('Water Data'!C130)))</f>
        <v/>
      </c>
      <c r="BT136" s="34" t="str">
        <f ca="1">+IF(OFFSET('Water Data'!$C$29,0,10*ROW('Water Data'!C130))="","",OFFSET('Water Data'!$C$29,0,10*ROW('Water Data'!C130)))</f>
        <v/>
      </c>
      <c r="BU136" s="34" t="str">
        <f ca="1">+IF(OFFSET('Water Data'!$C$30,0,10*ROW('Water Data'!C130))="","",OFFSET('Water Data'!$C$30,0,10*ROW('Water Data'!C130)))</f>
        <v/>
      </c>
      <c r="BV136" s="34" t="str">
        <f ca="1">+IF(OFFSET('Water Data'!$D$28,0,10*ROW('Water Data'!D130))="","",OFFSET('Water Data'!$D$28,0,10*ROW('Water Data'!D130)))</f>
        <v/>
      </c>
      <c r="BW136" s="34" t="str">
        <f ca="1">+IF(OFFSET('Water Data'!$D$29,0,10*ROW('Water Data'!D130))="","",OFFSET('Water Data'!$D$29,0,10*ROW('Water Data'!D130)))</f>
        <v/>
      </c>
      <c r="BX136" s="34" t="str">
        <f ca="1">+IF(OFFSET('Water Data'!$D$30,0,10*ROW('Water Data'!D130))="","",OFFSET('Water Data'!$D$30,0,10*ROW('Water Data'!D130)))</f>
        <v/>
      </c>
      <c r="BY136" s="34" t="str">
        <f ca="1">+IF(OFFSET('Water Data'!$E$28,0,10*ROW('Water Data'!E130))="","",OFFSET('Water Data'!$E$28,0,10*ROW('Water Data'!E130)))</f>
        <v/>
      </c>
      <c r="BZ136" s="34" t="str">
        <f ca="1">+IF(OFFSET('Water Data'!$E$29,0,10*ROW('Water Data'!E130))="","",OFFSET('Water Data'!$E$29,0,10*ROW('Water Data'!E130)))</f>
        <v/>
      </c>
      <c r="CA136" s="34" t="str">
        <f ca="1">+IF(OFFSET('Water Data'!$E$30,0,10*ROW('Water Data'!E130))="","",OFFSET('Water Data'!$E$30,0,10*ROW('Water Data'!E130)))</f>
        <v/>
      </c>
      <c r="CB136" s="34" t="str">
        <f ca="1">+IF(OFFSET('Water Data'!$F$28,0,10*ROW('Water Data'!F130))="","",OFFSET('Water Data'!$F$28,0,10*ROW('Water Data'!F130)))</f>
        <v/>
      </c>
      <c r="CC136" s="34" t="str">
        <f ca="1">+IF(OFFSET('Water Data'!$F$29,0,10*ROW('Water Data'!F130))="","",OFFSET('Water Data'!$F$29,0,10*ROW('Water Data'!F130)))</f>
        <v/>
      </c>
      <c r="CD136" s="34" t="str">
        <f ca="1">+IF(OFFSET('Water Data'!$F$30,0,10*ROW('Water Data'!F130))="","",OFFSET('Water Data'!$F$30,0,10*ROW('Water Data'!F130)))</f>
        <v/>
      </c>
      <c r="CE136" s="34" t="str">
        <f ca="1">+IF(OFFSET('Water Data'!$G$28,0,10*ROW('Water Data'!G130))="","",OFFSET('Water Data'!$G$28,0,10*ROW('Water Data'!G130)))</f>
        <v/>
      </c>
      <c r="CF136" s="34" t="str">
        <f ca="1">+IF(OFFSET('Water Data'!$G$29,0,10*ROW('Water Data'!G130))="","",OFFSET('Water Data'!$G$29,0,10*ROW('Water Data'!G130)))</f>
        <v/>
      </c>
      <c r="CG136" s="34" t="str">
        <f ca="1">+IF(OFFSET('Water Data'!$G$30,0,10*ROW('Water Data'!G130))="","",OFFSET('Water Data'!$G$30,0,10*ROW('Water Data'!G130)))</f>
        <v/>
      </c>
      <c r="CH136" s="34" t="str">
        <f ca="1">+IF(OFFSET('Water Data'!$H$28,0,10*ROW('Water Data'!H130))="","",OFFSET('Water Data'!$H$28,0,10*ROW('Water Data'!H130)))</f>
        <v/>
      </c>
      <c r="CI136" s="34" t="str">
        <f ca="1">+IF(OFFSET('Water Data'!$H$29,0,10*ROW('Water Data'!H130))="","",OFFSET('Water Data'!$H$29,0,10*ROW('Water Data'!H130)))</f>
        <v/>
      </c>
      <c r="CJ136" s="34" t="str">
        <f ca="1">+IF(OFFSET('Water Data'!$H$30,0,10*ROW('Water Data'!H130))="","",OFFSET('Water Data'!$H$30,0,10*ROW('Water Data'!H130)))</f>
        <v/>
      </c>
      <c r="CK136" s="34" t="str">
        <f ca="1">+IF(OFFSET('Sanitation Data'!$C$29,0,10*ROW('Sanitation Data'!C130))="","",OFFSET('Sanitation Data'!$C$29,0,10*ROW('Sanitation Data'!C130)))</f>
        <v/>
      </c>
      <c r="CL136" s="34" t="str">
        <f ca="1">+IF(OFFSET('Sanitation Data'!$C$30,0,10*ROW('Sanitation Data'!C130))="","",OFFSET('Sanitation Data'!$C$30,0,10*ROW('Sanitation Data'!C130)))</f>
        <v/>
      </c>
      <c r="CM136" s="34" t="str">
        <f ca="1">+IF(OFFSET('Sanitation Data'!$C$31,0,10*ROW('Sanitation Data'!C130))="","",OFFSET('Sanitation Data'!$C$31,0,10*ROW('Sanitation Data'!C130)))</f>
        <v/>
      </c>
      <c r="CN136" s="34" t="str">
        <f ca="1">+IF(OFFSET('Sanitation Data'!$C$32,0,10*ROW('Sanitation Data'!C130))="","",OFFSET('Sanitation Data'!$C$32,0,10*ROW('Sanitation Data'!C130)))</f>
        <v/>
      </c>
      <c r="CO136" s="34" t="str">
        <f ca="1">+IF(OFFSET('Sanitation Data'!$C$33,0,10*ROW('Sanitation Data'!C130))="","",OFFSET('Sanitation Data'!$C$33,0,10*ROW('Sanitation Data'!C130)))</f>
        <v/>
      </c>
      <c r="CP136" s="34" t="str">
        <f ca="1">+IF(OFFSET('Sanitation Data'!$D$29,0,10*ROW('Sanitation Data'!D130))="","",OFFSET('Sanitation Data'!$D$29,0,10*ROW('Sanitation Data'!D130)))</f>
        <v/>
      </c>
      <c r="CQ136" s="34" t="str">
        <f ca="1">+IF(OFFSET('Sanitation Data'!$D$30,0,10*ROW('Sanitation Data'!D130))="","",OFFSET('Sanitation Data'!$D$30,0,10*ROW('Sanitation Data'!D130)))</f>
        <v/>
      </c>
      <c r="CR136" s="34" t="str">
        <f ca="1">+IF(OFFSET('Sanitation Data'!$D$31,0,10*ROW('Sanitation Data'!D130))="","",OFFSET('Sanitation Data'!$D$31,0,10*ROW('Sanitation Data'!D130)))</f>
        <v/>
      </c>
      <c r="CS136" s="34" t="str">
        <f ca="1">+IF(OFFSET('Sanitation Data'!$D$32,0,10*ROW('Sanitation Data'!D130))="","",OFFSET('Sanitation Data'!$D$32,0,10*ROW('Sanitation Data'!D130)))</f>
        <v/>
      </c>
      <c r="CT136" s="34" t="str">
        <f ca="1">+IF(OFFSET('Sanitation Data'!$D$33,0,10*ROW('Sanitation Data'!D130))="","",OFFSET('Sanitation Data'!$D$33,0,10*ROW('Sanitation Data'!D130)))</f>
        <v/>
      </c>
      <c r="CU136" s="34" t="str">
        <f ca="1">+IF(OFFSET('Sanitation Data'!$E$29,0,10*ROW('Sanitation Data'!E130))="","",OFFSET('Sanitation Data'!$E$29,0,10*ROW('Sanitation Data'!E130)))</f>
        <v/>
      </c>
      <c r="CV136" s="34" t="str">
        <f ca="1">+IF(OFFSET('Sanitation Data'!$E$30,0,10*ROW('Sanitation Data'!E130))="","",OFFSET('Sanitation Data'!$E$30,0,10*ROW('Sanitation Data'!E130)))</f>
        <v/>
      </c>
      <c r="CW136" s="34" t="str">
        <f ca="1">+IF(OFFSET('Sanitation Data'!$E$31,0,10*ROW('Sanitation Data'!E130))="","",OFFSET('Sanitation Data'!$E$31,0,10*ROW('Sanitation Data'!E130)))</f>
        <v/>
      </c>
      <c r="CX136" s="34" t="str">
        <f ca="1">+IF(OFFSET('Sanitation Data'!$E$32,0,10*ROW('Sanitation Data'!E130))="","",OFFSET('Sanitation Data'!$E$32,0,10*ROW('Sanitation Data'!E130)))</f>
        <v/>
      </c>
      <c r="CY136" s="34" t="str">
        <f ca="1">+IF(OFFSET('Sanitation Data'!$E$33,0,10*ROW('Sanitation Data'!E130))="","",OFFSET('Sanitation Data'!$E$33,0,10*ROW('Sanitation Data'!E130)))</f>
        <v/>
      </c>
      <c r="CZ136" s="34" t="str">
        <f ca="1">+IF(OFFSET('Sanitation Data'!$F$29,0,10*ROW('Sanitation Data'!F130))="","",OFFSET('Sanitation Data'!$F$29,0,10*ROW('Sanitation Data'!F130)))</f>
        <v/>
      </c>
      <c r="DA136" s="34" t="str">
        <f ca="1">+IF(OFFSET('Sanitation Data'!$F$30,0,10*ROW('Sanitation Data'!F130))="","",OFFSET('Sanitation Data'!$F$30,0,10*ROW('Sanitation Data'!F130)))</f>
        <v/>
      </c>
      <c r="DB136" s="34" t="str">
        <f ca="1">+IF(OFFSET('Sanitation Data'!$F$31,0,10*ROW('Sanitation Data'!F130))="","",OFFSET('Sanitation Data'!$F$31,0,10*ROW('Sanitation Data'!F130)))</f>
        <v/>
      </c>
      <c r="DC136" s="34" t="str">
        <f ca="1">+IF(OFFSET('Sanitation Data'!$F$32,0,10*ROW('Sanitation Data'!F130))="","",OFFSET('Sanitation Data'!$F$32,0,10*ROW('Sanitation Data'!F130)))</f>
        <v/>
      </c>
      <c r="DD136" s="34" t="str">
        <f ca="1">+IF(OFFSET('Sanitation Data'!$F$33,0,10*ROW('Sanitation Data'!F130))="","",OFFSET('Sanitation Data'!$F$33,0,10*ROW('Sanitation Data'!F130)))</f>
        <v/>
      </c>
      <c r="DE136" s="34" t="str">
        <f ca="1">+IF(OFFSET('Sanitation Data'!$G$29,0,10*ROW('Sanitation Data'!G130))="","",OFFSET('Sanitation Data'!$G$29,0,10*ROW('Sanitation Data'!G130)))</f>
        <v/>
      </c>
      <c r="DF136" s="34" t="str">
        <f ca="1">+IF(OFFSET('Sanitation Data'!$G$30,0,10*ROW('Sanitation Data'!G130))="","",OFFSET('Sanitation Data'!$G$30,0,10*ROW('Sanitation Data'!G130)))</f>
        <v/>
      </c>
      <c r="DG136" s="34" t="str">
        <f ca="1">+IF(OFFSET('Sanitation Data'!$G$31,0,10*ROW('Sanitation Data'!G130))="","",OFFSET('Sanitation Data'!$G$31,0,10*ROW('Sanitation Data'!G130)))</f>
        <v/>
      </c>
      <c r="DH136" s="34" t="str">
        <f ca="1">+IF(OFFSET('Sanitation Data'!$G$32,0,10*ROW('Sanitation Data'!G130))="","",OFFSET('Sanitation Data'!$G$32,0,10*ROW('Sanitation Data'!G130)))</f>
        <v/>
      </c>
      <c r="DI136" s="34" t="str">
        <f ca="1">+IF(OFFSET('Sanitation Data'!$G$33,0,10*ROW('Sanitation Data'!G130))="","",OFFSET('Sanitation Data'!$G$33,0,10*ROW('Sanitation Data'!G130)))</f>
        <v/>
      </c>
      <c r="DJ136" s="34" t="str">
        <f ca="1">+IF(OFFSET('Sanitation Data'!$H$29,0,10*ROW('Sanitation Data'!H130))="","",OFFSET('Sanitation Data'!$H$29,0,10*ROW('Sanitation Data'!H130)))</f>
        <v/>
      </c>
      <c r="DK136" s="34" t="str">
        <f ca="1">+IF(OFFSET('Sanitation Data'!$H$30,0,10*ROW('Sanitation Data'!H130))="","",OFFSET('Sanitation Data'!$H$30,0,10*ROW('Sanitation Data'!H130)))</f>
        <v/>
      </c>
      <c r="DL136" s="34" t="str">
        <f ca="1">+IF(OFFSET('Sanitation Data'!$H$31,0,10*ROW('Sanitation Data'!H130))="","",OFFSET('Sanitation Data'!$H$31,0,10*ROW('Sanitation Data'!H130)))</f>
        <v/>
      </c>
      <c r="DM136" s="34" t="str">
        <f ca="1">+IF(OFFSET('Sanitation Data'!$H$32,0,10*ROW('Sanitation Data'!H130))="","",OFFSET('Sanitation Data'!$H$32,0,10*ROW('Sanitation Data'!H130)))</f>
        <v/>
      </c>
      <c r="DN136" s="34" t="str">
        <f ca="1">+IF(OFFSET('Sanitation Data'!$H$33,0,10*ROW('Sanitation Data'!H130))="","",OFFSET('Sanitation Data'!$H$33,0,10*ROW('Sanitation Data'!H130)))</f>
        <v/>
      </c>
      <c r="DO136" s="34" t="str">
        <f ca="1">+IF(OFFSET('Hygiene Data'!$C$12,0,10*ROW('Hygiene Data'!C130))="","",OFFSET('Hygiene Data'!$C$12,0,10*ROW('Hygiene Data'!C130)))</f>
        <v/>
      </c>
      <c r="DP136" s="34" t="str">
        <f ca="1">+IF(OFFSET('Hygiene Data'!$C$13,0,10*ROW('Hygiene Data'!C130))="","",OFFSET('Hygiene Data'!$C$13,0,10*ROW('Hygiene Data'!C130)))</f>
        <v/>
      </c>
      <c r="DQ136" s="34" t="str">
        <f ca="1">+IF(OFFSET('Hygiene Data'!$C$14,0,10*ROW('Hygiene Data'!C130))="","",OFFSET('Hygiene Data'!$C$14,0,10*ROW('Hygiene Data'!C130)))</f>
        <v/>
      </c>
      <c r="DR136" s="34" t="str">
        <f ca="1">+IF(OFFSET('Hygiene Data'!$D$12,0,10*ROW('Hygiene Data'!D130))="","",OFFSET('Hygiene Data'!$D$12,0,10*ROW('Hygiene Data'!D130)))</f>
        <v/>
      </c>
      <c r="DS136" s="34" t="str">
        <f ca="1">+IF(OFFSET('Hygiene Data'!$D$13,0,10*ROW('Hygiene Data'!D130))="","",OFFSET('Hygiene Data'!$D$13,0,10*ROW('Hygiene Data'!D130)))</f>
        <v/>
      </c>
      <c r="DT136" s="34" t="str">
        <f ca="1">+IF(OFFSET('Hygiene Data'!$D$14,0,10*ROW('Hygiene Data'!D130))="","",OFFSET('Hygiene Data'!$D$14,0,10*ROW('Hygiene Data'!D130)))</f>
        <v/>
      </c>
      <c r="DU136" s="34" t="str">
        <f ca="1">+IF(OFFSET('Hygiene Data'!$E$12,0,10*ROW('Hygiene Data'!E130))="","",OFFSET('Hygiene Data'!$E$12,0,10*ROW('Hygiene Data'!E130)))</f>
        <v/>
      </c>
      <c r="DV136" s="34" t="str">
        <f ca="1">+IF(OFFSET('Hygiene Data'!$E$13,0,10*ROW('Hygiene Data'!E130))="","",OFFSET('Hygiene Data'!$E$13,0,10*ROW('Hygiene Data'!E130)))</f>
        <v/>
      </c>
      <c r="DW136" s="34" t="str">
        <f ca="1">+IF(OFFSET('Hygiene Data'!$E$14,0,10*ROW('Hygiene Data'!E130))="","",OFFSET('Hygiene Data'!$E$14,0,10*ROW('Hygiene Data'!E130)))</f>
        <v/>
      </c>
      <c r="DX136" s="34" t="str">
        <f ca="1">+IF(OFFSET('Hygiene Data'!$F$12,0,10*ROW('Hygiene Data'!F130))="","",OFFSET('Hygiene Data'!$F$12,0,10*ROW('Hygiene Data'!F130)))</f>
        <v/>
      </c>
      <c r="DY136" s="34" t="str">
        <f ca="1">+IF(OFFSET('Hygiene Data'!$F$13,0,10*ROW('Hygiene Data'!F130))="","",OFFSET('Hygiene Data'!$F$13,0,10*ROW('Hygiene Data'!F130)))</f>
        <v/>
      </c>
      <c r="DZ136" s="34" t="str">
        <f ca="1">+IF(OFFSET('Hygiene Data'!$F$14,0,10*ROW('Hygiene Data'!F130))="","",OFFSET('Hygiene Data'!$F$14,0,10*ROW('Hygiene Data'!F130)))</f>
        <v/>
      </c>
      <c r="EA136" s="34" t="str">
        <f ca="1">+IF(OFFSET('Hygiene Data'!$G$12,0,10*ROW('Hygiene Data'!G130))="","",OFFSET('Hygiene Data'!$G$12,0,10*ROW('Hygiene Data'!G130)))</f>
        <v/>
      </c>
      <c r="EB136" s="34" t="str">
        <f ca="1">+IF(OFFSET('Hygiene Data'!$G$13,0,10*ROW('Hygiene Data'!G130))="","",OFFSET('Hygiene Data'!$G$13,0,10*ROW('Hygiene Data'!G130)))</f>
        <v/>
      </c>
      <c r="EC136" s="34" t="str">
        <f ca="1">+IF(OFFSET('Hygiene Data'!$G$14,0,10*ROW('Hygiene Data'!G130))="","",OFFSET('Hygiene Data'!$G$14,0,10*ROW('Hygiene Data'!G130)))</f>
        <v/>
      </c>
      <c r="ED136" s="34" t="str">
        <f ca="1">+IF(OFFSET('Hygiene Data'!$H$12,0,10*ROW('Hygiene Data'!H130))="","",OFFSET('Hygiene Data'!$H$12,0,10*ROW('Hygiene Data'!H130)))</f>
        <v/>
      </c>
      <c r="EE136" s="34" t="str">
        <f ca="1">+IF(OFFSET('Hygiene Data'!$H$13,0,10*ROW('Hygiene Data'!H130))="","",OFFSET('Hygiene Data'!$H$13,0,10*ROW('Hygiene Data'!H130)))</f>
        <v/>
      </c>
      <c r="EF136" s="34" t="str">
        <f ca="1">+IF(OFFSET('Hygiene Data'!$H$14,0,10*ROW('Hygiene Data'!H130))="","",OFFSET('Hygiene Data'!$H$14,0,10*ROW('Hygiene Data'!H130)))</f>
        <v/>
      </c>
    </row>
    <row r="137" spans="1:136" x14ac:dyDescent="0.25">
      <c r="A137" s="57" t="str">
        <f ca="1">+IF(OFFSET('Water Data'!$B$1,0,10*ROW('Water Data'!B134))="","",OFFSET('Water Data'!$B$1,0,10*ROW('Water Data'!B134)))</f>
        <v/>
      </c>
      <c r="B137" s="57" t="str">
        <f ca="1">+IF(OFFSET('Water Data'!$A$3,0,10*ROW('Water Data'!A134))="","",OFFSET('Water Data'!$A$3,0,10*ROW('Water Data'!A134)))</f>
        <v/>
      </c>
      <c r="C137" s="57" t="str">
        <f ca="1">+IF(OFFSET('Water Data'!$C$3,0,10*ROW('Water Data'!C134))="","",OFFSET('Water Data'!$C$3,0,10*ROW('Water Data'!C134)))</f>
        <v/>
      </c>
      <c r="D137" s="248" t="e">
        <f ca="1">+IF(AND(ISNUMBER(OFFSET('Water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8" t="e">
        <f ca="1">+IF(AND(ISNUMBER(OFFSET('Water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8" t="e">
        <f ca="1">+IF(AND(ISNUMBER(OFFSET('Water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8" t="e">
        <f ca="1">+IF(AND(ISNUMBER(OFFSET('Water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8" t="e">
        <f ca="1">+IF(AND(ISNUMBER(OFFSET('Water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8" t="e">
        <f ca="1">+IF(AND(ISNUMBER(OFFSET('Water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8" t="e">
        <f ca="1">+IF(AND(ISNUMBER(OFFSET('Water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8" t="e">
        <f ca="1">+IF(AND(ISNUMBER(OFFSET('Water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8" t="e">
        <f ca="1">+IF(AND(ISNUMBER(OFFSET('Water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8" t="e">
        <f ca="1">+IF(AND(ISNUMBER(OFFSET('Water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8" t="e">
        <f ca="1">+IF(AND(ISNUMBER(OFFSET('Water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8" t="e">
        <f ca="1">+IF(AND(ISNUMBER(OFFSET('Water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8" t="e">
        <f ca="1">+IF(AND(ISNUMBER(OFFSET('Water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8" t="e">
        <f ca="1">+IF(AND(ISNUMBER(OFFSET('Water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8" t="e">
        <f ca="1">+IF(AND(ISNUMBER(OFFSET('Water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8" t="e">
        <f ca="1">+IF(AND(ISNUMBER(OFFSET('Water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8" t="e">
        <f ca="1">+IF(AND(ISNUMBER(OFFSET('Water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8" t="e">
        <f ca="1">+IF(AND(ISNUMBER(OFFSET('Water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9" t="e">
        <f ca="1">+IF(AND(ISNUMBER(OFFSET('Sanitation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9" t="e">
        <f ca="1">+IF(AND(ISNUMBER(OFFSET('Sanitation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9" t="e">
        <f ca="1">+IF(AND(ISNUMBER(OFFSET('Sanitation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9" t="e">
        <f ca="1">+IF(AND(ISNUMBER(OFFSET('Sanitation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9" t="e">
        <f ca="1">+IF(AND(ISNUMBER(OFFSET('Sanitation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9" t="e">
        <f ca="1">+IF(AND(ISNUMBER(OFFSET('Sanitation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9" t="e">
        <f ca="1">+IF(AND(ISNUMBER(OFFSET('Sanitation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9" t="e">
        <f ca="1">+IF(AND(ISNUMBER(OFFSET('Sanitation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9" t="e">
        <f ca="1">+IF(AND(ISNUMBER(OFFSET('Sanitation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9" t="e">
        <f ca="1">+IF(AND(ISNUMBER(OFFSET('Sanitation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9" t="e">
        <f ca="1">+IF(AND(ISNUMBER(OFFSET('Sanitation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9" t="e">
        <f ca="1">+IF(AND(ISNUMBER(OFFSET('Sanitation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9" t="e">
        <f ca="1">+IF(AND(ISNUMBER(OFFSET('Sanitation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9" t="e">
        <f ca="1">+IF(AND(ISNUMBER(OFFSET('Sanitation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9" t="e">
        <f ca="1">+IF(AND(ISNUMBER(OFFSET('Sanitation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9" t="e">
        <f ca="1">+IF(AND(ISNUMBER(OFFSET('Sanitation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9" t="e">
        <f ca="1">+IF(AND(ISNUMBER(OFFSET('Sanitation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9" t="e">
        <f ca="1">+IF(AND(ISNUMBER(OFFSET('Sanitation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9" t="e">
        <f ca="1">+IF(AND(ISNUMBER(OFFSET('Sanitation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9" t="e">
        <f ca="1">+IF(AND(ISNUMBER(OFFSET('Sanitation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9" t="e">
        <f ca="1">+IF(AND(ISNUMBER(OFFSET('Sanitation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9" t="e">
        <f ca="1">+IF(AND(ISNUMBER(OFFSET('Sanitation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9" t="e">
        <f ca="1">+IF(AND(ISNUMBER(OFFSET('Sanitation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9" t="e">
        <f ca="1">+IF(AND(ISNUMBER(OFFSET('Sanitation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9" t="e">
        <f ca="1">+IF(AND(ISNUMBER(OFFSET('Sanitation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9" t="e">
        <f ca="1">+IF(AND(ISNUMBER(OFFSET('Sanitation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9" t="e">
        <f ca="1">+IF(AND(ISNUMBER(OFFSET('Sanitation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9" t="e">
        <f ca="1">+IF(AND(ISNUMBER(OFFSET('Sanitation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9" t="e">
        <f ca="1">+IF(AND(ISNUMBER(OFFSET('Sanitation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9" t="e">
        <f ca="1">+IF(AND(ISNUMBER(OFFSET('Sanitation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0" t="e">
        <f ca="1">+IF(AND(ISNUMBER(OFFSET('Hygiene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0" t="e">
        <f ca="1">+IF(AND(ISNUMBER(OFFSET('Hygiene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0" t="e">
        <f ca="1">+IF(AND(ISNUMBER(OFFSET('Hygiene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0" t="e">
        <f ca="1">+IF(AND(ISNUMBER(OFFSET('Hygiene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0" t="e">
        <f ca="1">+IF(AND(ISNUMBER(OFFSET('Hygiene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0" t="e">
        <f ca="1">+IF(AND(ISNUMBER(OFFSET('Hygiene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0" t="e">
        <f ca="1">+IF(AND(ISNUMBER(OFFSET('Hygiene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0" t="e">
        <f ca="1">+IF(AND(ISNUMBER(OFFSET('Hygiene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0" t="e">
        <f ca="1">+IF(AND(ISNUMBER(OFFSET('Hygiene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0" t="e">
        <f ca="1">+IF(AND(ISNUMBER(OFFSET('Hygiene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0" t="e">
        <f ca="1">+IF(AND(ISNUMBER(OFFSET('Hygiene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0" t="e">
        <f ca="1">+IF(AND(ISNUMBER(OFFSET('Hygiene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0" t="e">
        <f ca="1">+IF(AND(ISNUMBER(OFFSET('Hygiene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0" t="e">
        <f ca="1">+IF(AND(ISNUMBER(OFFSET('Hygiene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0" t="e">
        <f ca="1">+IF(AND(ISNUMBER(OFFSET('Hygiene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0" t="e">
        <f ca="1">+IF(AND(ISNUMBER(OFFSET('Hygiene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0" t="e">
        <f ca="1">+IF(AND(ISNUMBER(OFFSET('Hygiene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0" t="e">
        <f ca="1">+IF(AND(ISNUMBER(OFFSET('Hygiene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1">+IF(OFFSET('Water Data'!$C$28,0,10*ROW('Water Data'!C131))="","",OFFSET('Water Data'!$C$28,0,10*ROW('Water Data'!C131)))</f>
        <v/>
      </c>
      <c r="BT137" s="34" t="str">
        <f ca="1">+IF(OFFSET('Water Data'!$C$29,0,10*ROW('Water Data'!C131))="","",OFFSET('Water Data'!$C$29,0,10*ROW('Water Data'!C131)))</f>
        <v/>
      </c>
      <c r="BU137" s="34" t="str">
        <f ca="1">+IF(OFFSET('Water Data'!$C$30,0,10*ROW('Water Data'!C131))="","",OFFSET('Water Data'!$C$30,0,10*ROW('Water Data'!C131)))</f>
        <v/>
      </c>
      <c r="BV137" s="34" t="str">
        <f ca="1">+IF(OFFSET('Water Data'!$D$28,0,10*ROW('Water Data'!D131))="","",OFFSET('Water Data'!$D$28,0,10*ROW('Water Data'!D131)))</f>
        <v/>
      </c>
      <c r="BW137" s="34" t="str">
        <f ca="1">+IF(OFFSET('Water Data'!$D$29,0,10*ROW('Water Data'!D131))="","",OFFSET('Water Data'!$D$29,0,10*ROW('Water Data'!D131)))</f>
        <v/>
      </c>
      <c r="BX137" s="34" t="str">
        <f ca="1">+IF(OFFSET('Water Data'!$D$30,0,10*ROW('Water Data'!D131))="","",OFFSET('Water Data'!$D$30,0,10*ROW('Water Data'!D131)))</f>
        <v/>
      </c>
      <c r="BY137" s="34" t="str">
        <f ca="1">+IF(OFFSET('Water Data'!$E$28,0,10*ROW('Water Data'!E131))="","",OFFSET('Water Data'!$E$28,0,10*ROW('Water Data'!E131)))</f>
        <v/>
      </c>
      <c r="BZ137" s="34" t="str">
        <f ca="1">+IF(OFFSET('Water Data'!$E$29,0,10*ROW('Water Data'!E131))="","",OFFSET('Water Data'!$E$29,0,10*ROW('Water Data'!E131)))</f>
        <v/>
      </c>
      <c r="CA137" s="34" t="str">
        <f ca="1">+IF(OFFSET('Water Data'!$E$30,0,10*ROW('Water Data'!E131))="","",OFFSET('Water Data'!$E$30,0,10*ROW('Water Data'!E131)))</f>
        <v/>
      </c>
      <c r="CB137" s="34" t="str">
        <f ca="1">+IF(OFFSET('Water Data'!$F$28,0,10*ROW('Water Data'!F131))="","",OFFSET('Water Data'!$F$28,0,10*ROW('Water Data'!F131)))</f>
        <v/>
      </c>
      <c r="CC137" s="34" t="str">
        <f ca="1">+IF(OFFSET('Water Data'!$F$29,0,10*ROW('Water Data'!F131))="","",OFFSET('Water Data'!$F$29,0,10*ROW('Water Data'!F131)))</f>
        <v/>
      </c>
      <c r="CD137" s="34" t="str">
        <f ca="1">+IF(OFFSET('Water Data'!$F$30,0,10*ROW('Water Data'!F131))="","",OFFSET('Water Data'!$F$30,0,10*ROW('Water Data'!F131)))</f>
        <v/>
      </c>
      <c r="CE137" s="34" t="str">
        <f ca="1">+IF(OFFSET('Water Data'!$G$28,0,10*ROW('Water Data'!G131))="","",OFFSET('Water Data'!$G$28,0,10*ROW('Water Data'!G131)))</f>
        <v/>
      </c>
      <c r="CF137" s="34" t="str">
        <f ca="1">+IF(OFFSET('Water Data'!$G$29,0,10*ROW('Water Data'!G131))="","",OFFSET('Water Data'!$G$29,0,10*ROW('Water Data'!G131)))</f>
        <v/>
      </c>
      <c r="CG137" s="34" t="str">
        <f ca="1">+IF(OFFSET('Water Data'!$G$30,0,10*ROW('Water Data'!G131))="","",OFFSET('Water Data'!$G$30,0,10*ROW('Water Data'!G131)))</f>
        <v/>
      </c>
      <c r="CH137" s="34" t="str">
        <f ca="1">+IF(OFFSET('Water Data'!$H$28,0,10*ROW('Water Data'!H131))="","",OFFSET('Water Data'!$H$28,0,10*ROW('Water Data'!H131)))</f>
        <v/>
      </c>
      <c r="CI137" s="34" t="str">
        <f ca="1">+IF(OFFSET('Water Data'!$H$29,0,10*ROW('Water Data'!H131))="","",OFFSET('Water Data'!$H$29,0,10*ROW('Water Data'!H131)))</f>
        <v/>
      </c>
      <c r="CJ137" s="34" t="str">
        <f ca="1">+IF(OFFSET('Water Data'!$H$30,0,10*ROW('Water Data'!H131))="","",OFFSET('Water Data'!$H$30,0,10*ROW('Water Data'!H131)))</f>
        <v/>
      </c>
      <c r="CK137" s="34" t="str">
        <f ca="1">+IF(OFFSET('Sanitation Data'!$C$29,0,10*ROW('Sanitation Data'!C131))="","",OFFSET('Sanitation Data'!$C$29,0,10*ROW('Sanitation Data'!C131)))</f>
        <v/>
      </c>
      <c r="CL137" s="34" t="str">
        <f ca="1">+IF(OFFSET('Sanitation Data'!$C$30,0,10*ROW('Sanitation Data'!C131))="","",OFFSET('Sanitation Data'!$C$30,0,10*ROW('Sanitation Data'!C131)))</f>
        <v/>
      </c>
      <c r="CM137" s="34" t="str">
        <f ca="1">+IF(OFFSET('Sanitation Data'!$C$31,0,10*ROW('Sanitation Data'!C131))="","",OFFSET('Sanitation Data'!$C$31,0,10*ROW('Sanitation Data'!C131)))</f>
        <v/>
      </c>
      <c r="CN137" s="34" t="str">
        <f ca="1">+IF(OFFSET('Sanitation Data'!$C$32,0,10*ROW('Sanitation Data'!C131))="","",OFFSET('Sanitation Data'!$C$32,0,10*ROW('Sanitation Data'!C131)))</f>
        <v/>
      </c>
      <c r="CO137" s="34" t="str">
        <f ca="1">+IF(OFFSET('Sanitation Data'!$C$33,0,10*ROW('Sanitation Data'!C131))="","",OFFSET('Sanitation Data'!$C$33,0,10*ROW('Sanitation Data'!C131)))</f>
        <v/>
      </c>
      <c r="CP137" s="34" t="str">
        <f ca="1">+IF(OFFSET('Sanitation Data'!$D$29,0,10*ROW('Sanitation Data'!D131))="","",OFFSET('Sanitation Data'!$D$29,0,10*ROW('Sanitation Data'!D131)))</f>
        <v/>
      </c>
      <c r="CQ137" s="34" t="str">
        <f ca="1">+IF(OFFSET('Sanitation Data'!$D$30,0,10*ROW('Sanitation Data'!D131))="","",OFFSET('Sanitation Data'!$D$30,0,10*ROW('Sanitation Data'!D131)))</f>
        <v/>
      </c>
      <c r="CR137" s="34" t="str">
        <f ca="1">+IF(OFFSET('Sanitation Data'!$D$31,0,10*ROW('Sanitation Data'!D131))="","",OFFSET('Sanitation Data'!$D$31,0,10*ROW('Sanitation Data'!D131)))</f>
        <v/>
      </c>
      <c r="CS137" s="34" t="str">
        <f ca="1">+IF(OFFSET('Sanitation Data'!$D$32,0,10*ROW('Sanitation Data'!D131))="","",OFFSET('Sanitation Data'!$D$32,0,10*ROW('Sanitation Data'!D131)))</f>
        <v/>
      </c>
      <c r="CT137" s="34" t="str">
        <f ca="1">+IF(OFFSET('Sanitation Data'!$D$33,0,10*ROW('Sanitation Data'!D131))="","",OFFSET('Sanitation Data'!$D$33,0,10*ROW('Sanitation Data'!D131)))</f>
        <v/>
      </c>
      <c r="CU137" s="34" t="str">
        <f ca="1">+IF(OFFSET('Sanitation Data'!$E$29,0,10*ROW('Sanitation Data'!E131))="","",OFFSET('Sanitation Data'!$E$29,0,10*ROW('Sanitation Data'!E131)))</f>
        <v/>
      </c>
      <c r="CV137" s="34" t="str">
        <f ca="1">+IF(OFFSET('Sanitation Data'!$E$30,0,10*ROW('Sanitation Data'!E131))="","",OFFSET('Sanitation Data'!$E$30,0,10*ROW('Sanitation Data'!E131)))</f>
        <v/>
      </c>
      <c r="CW137" s="34" t="str">
        <f ca="1">+IF(OFFSET('Sanitation Data'!$E$31,0,10*ROW('Sanitation Data'!E131))="","",OFFSET('Sanitation Data'!$E$31,0,10*ROW('Sanitation Data'!E131)))</f>
        <v/>
      </c>
      <c r="CX137" s="34" t="str">
        <f ca="1">+IF(OFFSET('Sanitation Data'!$E$32,0,10*ROW('Sanitation Data'!E131))="","",OFFSET('Sanitation Data'!$E$32,0,10*ROW('Sanitation Data'!E131)))</f>
        <v/>
      </c>
      <c r="CY137" s="34" t="str">
        <f ca="1">+IF(OFFSET('Sanitation Data'!$E$33,0,10*ROW('Sanitation Data'!E131))="","",OFFSET('Sanitation Data'!$E$33,0,10*ROW('Sanitation Data'!E131)))</f>
        <v/>
      </c>
      <c r="CZ137" s="34" t="str">
        <f ca="1">+IF(OFFSET('Sanitation Data'!$F$29,0,10*ROW('Sanitation Data'!F131))="","",OFFSET('Sanitation Data'!$F$29,0,10*ROW('Sanitation Data'!F131)))</f>
        <v/>
      </c>
      <c r="DA137" s="34" t="str">
        <f ca="1">+IF(OFFSET('Sanitation Data'!$F$30,0,10*ROW('Sanitation Data'!F131))="","",OFFSET('Sanitation Data'!$F$30,0,10*ROW('Sanitation Data'!F131)))</f>
        <v/>
      </c>
      <c r="DB137" s="34" t="str">
        <f ca="1">+IF(OFFSET('Sanitation Data'!$F$31,0,10*ROW('Sanitation Data'!F131))="","",OFFSET('Sanitation Data'!$F$31,0,10*ROW('Sanitation Data'!F131)))</f>
        <v/>
      </c>
      <c r="DC137" s="34" t="str">
        <f ca="1">+IF(OFFSET('Sanitation Data'!$F$32,0,10*ROW('Sanitation Data'!F131))="","",OFFSET('Sanitation Data'!$F$32,0,10*ROW('Sanitation Data'!F131)))</f>
        <v/>
      </c>
      <c r="DD137" s="34" t="str">
        <f ca="1">+IF(OFFSET('Sanitation Data'!$F$33,0,10*ROW('Sanitation Data'!F131))="","",OFFSET('Sanitation Data'!$F$33,0,10*ROW('Sanitation Data'!F131)))</f>
        <v/>
      </c>
      <c r="DE137" s="34" t="str">
        <f ca="1">+IF(OFFSET('Sanitation Data'!$G$29,0,10*ROW('Sanitation Data'!G131))="","",OFFSET('Sanitation Data'!$G$29,0,10*ROW('Sanitation Data'!G131)))</f>
        <v/>
      </c>
      <c r="DF137" s="34" t="str">
        <f ca="1">+IF(OFFSET('Sanitation Data'!$G$30,0,10*ROW('Sanitation Data'!G131))="","",OFFSET('Sanitation Data'!$G$30,0,10*ROW('Sanitation Data'!G131)))</f>
        <v/>
      </c>
      <c r="DG137" s="34" t="str">
        <f ca="1">+IF(OFFSET('Sanitation Data'!$G$31,0,10*ROW('Sanitation Data'!G131))="","",OFFSET('Sanitation Data'!$G$31,0,10*ROW('Sanitation Data'!G131)))</f>
        <v/>
      </c>
      <c r="DH137" s="34" t="str">
        <f ca="1">+IF(OFFSET('Sanitation Data'!$G$32,0,10*ROW('Sanitation Data'!G131))="","",OFFSET('Sanitation Data'!$G$32,0,10*ROW('Sanitation Data'!G131)))</f>
        <v/>
      </c>
      <c r="DI137" s="34" t="str">
        <f ca="1">+IF(OFFSET('Sanitation Data'!$G$33,0,10*ROW('Sanitation Data'!G131))="","",OFFSET('Sanitation Data'!$G$33,0,10*ROW('Sanitation Data'!G131)))</f>
        <v/>
      </c>
      <c r="DJ137" s="34" t="str">
        <f ca="1">+IF(OFFSET('Sanitation Data'!$H$29,0,10*ROW('Sanitation Data'!H131))="","",OFFSET('Sanitation Data'!$H$29,0,10*ROW('Sanitation Data'!H131)))</f>
        <v/>
      </c>
      <c r="DK137" s="34" t="str">
        <f ca="1">+IF(OFFSET('Sanitation Data'!$H$30,0,10*ROW('Sanitation Data'!H131))="","",OFFSET('Sanitation Data'!$H$30,0,10*ROW('Sanitation Data'!H131)))</f>
        <v/>
      </c>
      <c r="DL137" s="34" t="str">
        <f ca="1">+IF(OFFSET('Sanitation Data'!$H$31,0,10*ROW('Sanitation Data'!H131))="","",OFFSET('Sanitation Data'!$H$31,0,10*ROW('Sanitation Data'!H131)))</f>
        <v/>
      </c>
      <c r="DM137" s="34" t="str">
        <f ca="1">+IF(OFFSET('Sanitation Data'!$H$32,0,10*ROW('Sanitation Data'!H131))="","",OFFSET('Sanitation Data'!$H$32,0,10*ROW('Sanitation Data'!H131)))</f>
        <v/>
      </c>
      <c r="DN137" s="34" t="str">
        <f ca="1">+IF(OFFSET('Sanitation Data'!$H$33,0,10*ROW('Sanitation Data'!H131))="","",OFFSET('Sanitation Data'!$H$33,0,10*ROW('Sanitation Data'!H131)))</f>
        <v/>
      </c>
      <c r="DO137" s="34" t="str">
        <f ca="1">+IF(OFFSET('Hygiene Data'!$C$12,0,10*ROW('Hygiene Data'!C131))="","",OFFSET('Hygiene Data'!$C$12,0,10*ROW('Hygiene Data'!C131)))</f>
        <v/>
      </c>
      <c r="DP137" s="34" t="str">
        <f ca="1">+IF(OFFSET('Hygiene Data'!$C$13,0,10*ROW('Hygiene Data'!C131))="","",OFFSET('Hygiene Data'!$C$13,0,10*ROW('Hygiene Data'!C131)))</f>
        <v/>
      </c>
      <c r="DQ137" s="34" t="str">
        <f ca="1">+IF(OFFSET('Hygiene Data'!$C$14,0,10*ROW('Hygiene Data'!C131))="","",OFFSET('Hygiene Data'!$C$14,0,10*ROW('Hygiene Data'!C131)))</f>
        <v/>
      </c>
      <c r="DR137" s="34" t="str">
        <f ca="1">+IF(OFFSET('Hygiene Data'!$D$12,0,10*ROW('Hygiene Data'!D131))="","",OFFSET('Hygiene Data'!$D$12,0,10*ROW('Hygiene Data'!D131)))</f>
        <v/>
      </c>
      <c r="DS137" s="34" t="str">
        <f ca="1">+IF(OFFSET('Hygiene Data'!$D$13,0,10*ROW('Hygiene Data'!D131))="","",OFFSET('Hygiene Data'!$D$13,0,10*ROW('Hygiene Data'!D131)))</f>
        <v/>
      </c>
      <c r="DT137" s="34" t="str">
        <f ca="1">+IF(OFFSET('Hygiene Data'!$D$14,0,10*ROW('Hygiene Data'!D131))="","",OFFSET('Hygiene Data'!$D$14,0,10*ROW('Hygiene Data'!D131)))</f>
        <v/>
      </c>
      <c r="DU137" s="34" t="str">
        <f ca="1">+IF(OFFSET('Hygiene Data'!$E$12,0,10*ROW('Hygiene Data'!E131))="","",OFFSET('Hygiene Data'!$E$12,0,10*ROW('Hygiene Data'!E131)))</f>
        <v/>
      </c>
      <c r="DV137" s="34" t="str">
        <f ca="1">+IF(OFFSET('Hygiene Data'!$E$13,0,10*ROW('Hygiene Data'!E131))="","",OFFSET('Hygiene Data'!$E$13,0,10*ROW('Hygiene Data'!E131)))</f>
        <v/>
      </c>
      <c r="DW137" s="34" t="str">
        <f ca="1">+IF(OFFSET('Hygiene Data'!$E$14,0,10*ROW('Hygiene Data'!E131))="","",OFFSET('Hygiene Data'!$E$14,0,10*ROW('Hygiene Data'!E131)))</f>
        <v/>
      </c>
      <c r="DX137" s="34" t="str">
        <f ca="1">+IF(OFFSET('Hygiene Data'!$F$12,0,10*ROW('Hygiene Data'!F131))="","",OFFSET('Hygiene Data'!$F$12,0,10*ROW('Hygiene Data'!F131)))</f>
        <v/>
      </c>
      <c r="DY137" s="34" t="str">
        <f ca="1">+IF(OFFSET('Hygiene Data'!$F$13,0,10*ROW('Hygiene Data'!F131))="","",OFFSET('Hygiene Data'!$F$13,0,10*ROW('Hygiene Data'!F131)))</f>
        <v/>
      </c>
      <c r="DZ137" s="34" t="str">
        <f ca="1">+IF(OFFSET('Hygiene Data'!$F$14,0,10*ROW('Hygiene Data'!F131))="","",OFFSET('Hygiene Data'!$F$14,0,10*ROW('Hygiene Data'!F131)))</f>
        <v/>
      </c>
      <c r="EA137" s="34" t="str">
        <f ca="1">+IF(OFFSET('Hygiene Data'!$G$12,0,10*ROW('Hygiene Data'!G131))="","",OFFSET('Hygiene Data'!$G$12,0,10*ROW('Hygiene Data'!G131)))</f>
        <v/>
      </c>
      <c r="EB137" s="34" t="str">
        <f ca="1">+IF(OFFSET('Hygiene Data'!$G$13,0,10*ROW('Hygiene Data'!G131))="","",OFFSET('Hygiene Data'!$G$13,0,10*ROW('Hygiene Data'!G131)))</f>
        <v/>
      </c>
      <c r="EC137" s="34" t="str">
        <f ca="1">+IF(OFFSET('Hygiene Data'!$G$14,0,10*ROW('Hygiene Data'!G131))="","",OFFSET('Hygiene Data'!$G$14,0,10*ROW('Hygiene Data'!G131)))</f>
        <v/>
      </c>
      <c r="ED137" s="34" t="str">
        <f ca="1">+IF(OFFSET('Hygiene Data'!$H$12,0,10*ROW('Hygiene Data'!H131))="","",OFFSET('Hygiene Data'!$H$12,0,10*ROW('Hygiene Data'!H131)))</f>
        <v/>
      </c>
      <c r="EE137" s="34" t="str">
        <f ca="1">+IF(OFFSET('Hygiene Data'!$H$13,0,10*ROW('Hygiene Data'!H131))="","",OFFSET('Hygiene Data'!$H$13,0,10*ROW('Hygiene Data'!H131)))</f>
        <v/>
      </c>
      <c r="EF137" s="34" t="str">
        <f ca="1">+IF(OFFSET('Hygiene Data'!$H$14,0,10*ROW('Hygiene Data'!H131))="","",OFFSET('Hygiene Data'!$H$14,0,10*ROW('Hygiene Data'!H131)))</f>
        <v/>
      </c>
    </row>
    <row r="138" spans="1:136" x14ac:dyDescent="0.25">
      <c r="A138" s="57" t="str">
        <f ca="1">+IF(OFFSET('Water Data'!$B$1,0,10*ROW('Water Data'!B135))="","",OFFSET('Water Data'!$B$1,0,10*ROW('Water Data'!B135)))</f>
        <v/>
      </c>
      <c r="B138" s="57" t="str">
        <f ca="1">+IF(OFFSET('Water Data'!$A$3,0,10*ROW('Water Data'!A135))="","",OFFSET('Water Data'!$A$3,0,10*ROW('Water Data'!A135)))</f>
        <v/>
      </c>
      <c r="C138" s="57" t="str">
        <f ca="1">+IF(OFFSET('Water Data'!$C$3,0,10*ROW('Water Data'!C135))="","",OFFSET('Water Data'!$C$3,0,10*ROW('Water Data'!C135)))</f>
        <v/>
      </c>
      <c r="D138" s="248" t="e">
        <f ca="1">+IF(AND(ISNUMBER(OFFSET('Water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8" t="e">
        <f ca="1">+IF(AND(ISNUMBER(OFFSET('Water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8" t="e">
        <f ca="1">+IF(AND(ISNUMBER(OFFSET('Water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8" t="e">
        <f ca="1">+IF(AND(ISNUMBER(OFFSET('Water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8" t="e">
        <f ca="1">+IF(AND(ISNUMBER(OFFSET('Water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8" t="e">
        <f ca="1">+IF(AND(ISNUMBER(OFFSET('Water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8" t="e">
        <f ca="1">+IF(AND(ISNUMBER(OFFSET('Water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8" t="e">
        <f ca="1">+IF(AND(ISNUMBER(OFFSET('Water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8" t="e">
        <f ca="1">+IF(AND(ISNUMBER(OFFSET('Water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8" t="e">
        <f ca="1">+IF(AND(ISNUMBER(OFFSET('Water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8" t="e">
        <f ca="1">+IF(AND(ISNUMBER(OFFSET('Water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8" t="e">
        <f ca="1">+IF(AND(ISNUMBER(OFFSET('Water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8" t="e">
        <f ca="1">+IF(AND(ISNUMBER(OFFSET('Water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8" t="e">
        <f ca="1">+IF(AND(ISNUMBER(OFFSET('Water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8" t="e">
        <f ca="1">+IF(AND(ISNUMBER(OFFSET('Water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8" t="e">
        <f ca="1">+IF(AND(ISNUMBER(OFFSET('Water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8" t="e">
        <f ca="1">+IF(AND(ISNUMBER(OFFSET('Water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8" t="e">
        <f ca="1">+IF(AND(ISNUMBER(OFFSET('Water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9" t="e">
        <f ca="1">+IF(AND(ISNUMBER(OFFSET('Sanitation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9" t="e">
        <f ca="1">+IF(AND(ISNUMBER(OFFSET('Sanitation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9" t="e">
        <f ca="1">+IF(AND(ISNUMBER(OFFSET('Sanitation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9" t="e">
        <f ca="1">+IF(AND(ISNUMBER(OFFSET('Sanitation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9" t="e">
        <f ca="1">+IF(AND(ISNUMBER(OFFSET('Sanitation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9" t="e">
        <f ca="1">+IF(AND(ISNUMBER(OFFSET('Sanitation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9" t="e">
        <f ca="1">+IF(AND(ISNUMBER(OFFSET('Sanitation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9" t="e">
        <f ca="1">+IF(AND(ISNUMBER(OFFSET('Sanitation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9" t="e">
        <f ca="1">+IF(AND(ISNUMBER(OFFSET('Sanitation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9" t="e">
        <f ca="1">+IF(AND(ISNUMBER(OFFSET('Sanitation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9" t="e">
        <f ca="1">+IF(AND(ISNUMBER(OFFSET('Sanitation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9" t="e">
        <f ca="1">+IF(AND(ISNUMBER(OFFSET('Sanitation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9" t="e">
        <f ca="1">+IF(AND(ISNUMBER(OFFSET('Sanitation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9" t="e">
        <f ca="1">+IF(AND(ISNUMBER(OFFSET('Sanitation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9" t="e">
        <f ca="1">+IF(AND(ISNUMBER(OFFSET('Sanitation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9" t="e">
        <f ca="1">+IF(AND(ISNUMBER(OFFSET('Sanitation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9" t="e">
        <f ca="1">+IF(AND(ISNUMBER(OFFSET('Sanitation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9" t="e">
        <f ca="1">+IF(AND(ISNUMBER(OFFSET('Sanitation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9" t="e">
        <f ca="1">+IF(AND(ISNUMBER(OFFSET('Sanitation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9" t="e">
        <f ca="1">+IF(AND(ISNUMBER(OFFSET('Sanitation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9" t="e">
        <f ca="1">+IF(AND(ISNUMBER(OFFSET('Sanitation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9" t="e">
        <f ca="1">+IF(AND(ISNUMBER(OFFSET('Sanitation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9" t="e">
        <f ca="1">+IF(AND(ISNUMBER(OFFSET('Sanitation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9" t="e">
        <f ca="1">+IF(AND(ISNUMBER(OFFSET('Sanitation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9" t="e">
        <f ca="1">+IF(AND(ISNUMBER(OFFSET('Sanitation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9" t="e">
        <f ca="1">+IF(AND(ISNUMBER(OFFSET('Sanitation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9" t="e">
        <f ca="1">+IF(AND(ISNUMBER(OFFSET('Sanitation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9" t="e">
        <f ca="1">+IF(AND(ISNUMBER(OFFSET('Sanitation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9" t="e">
        <f ca="1">+IF(AND(ISNUMBER(OFFSET('Sanitation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9" t="e">
        <f ca="1">+IF(AND(ISNUMBER(OFFSET('Sanitation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0" t="e">
        <f ca="1">+IF(AND(ISNUMBER(OFFSET('Hygiene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0" t="e">
        <f ca="1">+IF(AND(ISNUMBER(OFFSET('Hygiene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0" t="e">
        <f ca="1">+IF(AND(ISNUMBER(OFFSET('Hygiene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0" t="e">
        <f ca="1">+IF(AND(ISNUMBER(OFFSET('Hygiene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0" t="e">
        <f ca="1">+IF(AND(ISNUMBER(OFFSET('Hygiene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0" t="e">
        <f ca="1">+IF(AND(ISNUMBER(OFFSET('Hygiene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0" t="e">
        <f ca="1">+IF(AND(ISNUMBER(OFFSET('Hygiene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0" t="e">
        <f ca="1">+IF(AND(ISNUMBER(OFFSET('Hygiene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0" t="e">
        <f ca="1">+IF(AND(ISNUMBER(OFFSET('Hygiene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0" t="e">
        <f ca="1">+IF(AND(ISNUMBER(OFFSET('Hygiene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0" t="e">
        <f ca="1">+IF(AND(ISNUMBER(OFFSET('Hygiene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0" t="e">
        <f ca="1">+IF(AND(ISNUMBER(OFFSET('Hygiene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0" t="e">
        <f ca="1">+IF(AND(ISNUMBER(OFFSET('Hygiene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0" t="e">
        <f ca="1">+IF(AND(ISNUMBER(OFFSET('Hygiene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0" t="e">
        <f ca="1">+IF(AND(ISNUMBER(OFFSET('Hygiene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0" t="e">
        <f ca="1">+IF(AND(ISNUMBER(OFFSET('Hygiene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0" t="e">
        <f ca="1">+IF(AND(ISNUMBER(OFFSET('Hygiene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0" t="e">
        <f ca="1">+IF(AND(ISNUMBER(OFFSET('Hygiene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1">+IF(OFFSET('Water Data'!$C$28,0,10*ROW('Water Data'!C132))="","",OFFSET('Water Data'!$C$28,0,10*ROW('Water Data'!C132)))</f>
        <v/>
      </c>
      <c r="BT138" s="34" t="str">
        <f ca="1">+IF(OFFSET('Water Data'!$C$29,0,10*ROW('Water Data'!C132))="","",OFFSET('Water Data'!$C$29,0,10*ROW('Water Data'!C132)))</f>
        <v/>
      </c>
      <c r="BU138" s="34" t="str">
        <f ca="1">+IF(OFFSET('Water Data'!$C$30,0,10*ROW('Water Data'!C132))="","",OFFSET('Water Data'!$C$30,0,10*ROW('Water Data'!C132)))</f>
        <v/>
      </c>
      <c r="BV138" s="34" t="str">
        <f ca="1">+IF(OFFSET('Water Data'!$D$28,0,10*ROW('Water Data'!D132))="","",OFFSET('Water Data'!$D$28,0,10*ROW('Water Data'!D132)))</f>
        <v/>
      </c>
      <c r="BW138" s="34" t="str">
        <f ca="1">+IF(OFFSET('Water Data'!$D$29,0,10*ROW('Water Data'!D132))="","",OFFSET('Water Data'!$D$29,0,10*ROW('Water Data'!D132)))</f>
        <v/>
      </c>
      <c r="BX138" s="34" t="str">
        <f ca="1">+IF(OFFSET('Water Data'!$D$30,0,10*ROW('Water Data'!D132))="","",OFFSET('Water Data'!$D$30,0,10*ROW('Water Data'!D132)))</f>
        <v/>
      </c>
      <c r="BY138" s="34" t="str">
        <f ca="1">+IF(OFFSET('Water Data'!$E$28,0,10*ROW('Water Data'!E132))="","",OFFSET('Water Data'!$E$28,0,10*ROW('Water Data'!E132)))</f>
        <v/>
      </c>
      <c r="BZ138" s="34" t="str">
        <f ca="1">+IF(OFFSET('Water Data'!$E$29,0,10*ROW('Water Data'!E132))="","",OFFSET('Water Data'!$E$29,0,10*ROW('Water Data'!E132)))</f>
        <v/>
      </c>
      <c r="CA138" s="34" t="str">
        <f ca="1">+IF(OFFSET('Water Data'!$E$30,0,10*ROW('Water Data'!E132))="","",OFFSET('Water Data'!$E$30,0,10*ROW('Water Data'!E132)))</f>
        <v/>
      </c>
      <c r="CB138" s="34" t="str">
        <f ca="1">+IF(OFFSET('Water Data'!$F$28,0,10*ROW('Water Data'!F132))="","",OFFSET('Water Data'!$F$28,0,10*ROW('Water Data'!F132)))</f>
        <v/>
      </c>
      <c r="CC138" s="34" t="str">
        <f ca="1">+IF(OFFSET('Water Data'!$F$29,0,10*ROW('Water Data'!F132))="","",OFFSET('Water Data'!$F$29,0,10*ROW('Water Data'!F132)))</f>
        <v/>
      </c>
      <c r="CD138" s="34" t="str">
        <f ca="1">+IF(OFFSET('Water Data'!$F$30,0,10*ROW('Water Data'!F132))="","",OFFSET('Water Data'!$F$30,0,10*ROW('Water Data'!F132)))</f>
        <v/>
      </c>
      <c r="CE138" s="34" t="str">
        <f ca="1">+IF(OFFSET('Water Data'!$G$28,0,10*ROW('Water Data'!G132))="","",OFFSET('Water Data'!$G$28,0,10*ROW('Water Data'!G132)))</f>
        <v/>
      </c>
      <c r="CF138" s="34" t="str">
        <f ca="1">+IF(OFFSET('Water Data'!$G$29,0,10*ROW('Water Data'!G132))="","",OFFSET('Water Data'!$G$29,0,10*ROW('Water Data'!G132)))</f>
        <v/>
      </c>
      <c r="CG138" s="34" t="str">
        <f ca="1">+IF(OFFSET('Water Data'!$G$30,0,10*ROW('Water Data'!G132))="","",OFFSET('Water Data'!$G$30,0,10*ROW('Water Data'!G132)))</f>
        <v/>
      </c>
      <c r="CH138" s="34" t="str">
        <f ca="1">+IF(OFFSET('Water Data'!$H$28,0,10*ROW('Water Data'!H132))="","",OFFSET('Water Data'!$H$28,0,10*ROW('Water Data'!H132)))</f>
        <v/>
      </c>
      <c r="CI138" s="34" t="str">
        <f ca="1">+IF(OFFSET('Water Data'!$H$29,0,10*ROW('Water Data'!H132))="","",OFFSET('Water Data'!$H$29,0,10*ROW('Water Data'!H132)))</f>
        <v/>
      </c>
      <c r="CJ138" s="34" t="str">
        <f ca="1">+IF(OFFSET('Water Data'!$H$30,0,10*ROW('Water Data'!H132))="","",OFFSET('Water Data'!$H$30,0,10*ROW('Water Data'!H132)))</f>
        <v/>
      </c>
      <c r="CK138" s="34" t="str">
        <f ca="1">+IF(OFFSET('Sanitation Data'!$C$29,0,10*ROW('Sanitation Data'!C132))="","",OFFSET('Sanitation Data'!$C$29,0,10*ROW('Sanitation Data'!C132)))</f>
        <v/>
      </c>
      <c r="CL138" s="34" t="str">
        <f ca="1">+IF(OFFSET('Sanitation Data'!$C$30,0,10*ROW('Sanitation Data'!C132))="","",OFFSET('Sanitation Data'!$C$30,0,10*ROW('Sanitation Data'!C132)))</f>
        <v/>
      </c>
      <c r="CM138" s="34" t="str">
        <f ca="1">+IF(OFFSET('Sanitation Data'!$C$31,0,10*ROW('Sanitation Data'!C132))="","",OFFSET('Sanitation Data'!$C$31,0,10*ROW('Sanitation Data'!C132)))</f>
        <v/>
      </c>
      <c r="CN138" s="34" t="str">
        <f ca="1">+IF(OFFSET('Sanitation Data'!$C$32,0,10*ROW('Sanitation Data'!C132))="","",OFFSET('Sanitation Data'!$C$32,0,10*ROW('Sanitation Data'!C132)))</f>
        <v/>
      </c>
      <c r="CO138" s="34" t="str">
        <f ca="1">+IF(OFFSET('Sanitation Data'!$C$33,0,10*ROW('Sanitation Data'!C132))="","",OFFSET('Sanitation Data'!$C$33,0,10*ROW('Sanitation Data'!C132)))</f>
        <v/>
      </c>
      <c r="CP138" s="34" t="str">
        <f ca="1">+IF(OFFSET('Sanitation Data'!$D$29,0,10*ROW('Sanitation Data'!D132))="","",OFFSET('Sanitation Data'!$D$29,0,10*ROW('Sanitation Data'!D132)))</f>
        <v/>
      </c>
      <c r="CQ138" s="34" t="str">
        <f ca="1">+IF(OFFSET('Sanitation Data'!$D$30,0,10*ROW('Sanitation Data'!D132))="","",OFFSET('Sanitation Data'!$D$30,0,10*ROW('Sanitation Data'!D132)))</f>
        <v/>
      </c>
      <c r="CR138" s="34" t="str">
        <f ca="1">+IF(OFFSET('Sanitation Data'!$D$31,0,10*ROW('Sanitation Data'!D132))="","",OFFSET('Sanitation Data'!$D$31,0,10*ROW('Sanitation Data'!D132)))</f>
        <v/>
      </c>
      <c r="CS138" s="34" t="str">
        <f ca="1">+IF(OFFSET('Sanitation Data'!$D$32,0,10*ROW('Sanitation Data'!D132))="","",OFFSET('Sanitation Data'!$D$32,0,10*ROW('Sanitation Data'!D132)))</f>
        <v/>
      </c>
      <c r="CT138" s="34" t="str">
        <f ca="1">+IF(OFFSET('Sanitation Data'!$D$33,0,10*ROW('Sanitation Data'!D132))="","",OFFSET('Sanitation Data'!$D$33,0,10*ROW('Sanitation Data'!D132)))</f>
        <v/>
      </c>
      <c r="CU138" s="34" t="str">
        <f ca="1">+IF(OFFSET('Sanitation Data'!$E$29,0,10*ROW('Sanitation Data'!E132))="","",OFFSET('Sanitation Data'!$E$29,0,10*ROW('Sanitation Data'!E132)))</f>
        <v/>
      </c>
      <c r="CV138" s="34" t="str">
        <f ca="1">+IF(OFFSET('Sanitation Data'!$E$30,0,10*ROW('Sanitation Data'!E132))="","",OFFSET('Sanitation Data'!$E$30,0,10*ROW('Sanitation Data'!E132)))</f>
        <v/>
      </c>
      <c r="CW138" s="34" t="str">
        <f ca="1">+IF(OFFSET('Sanitation Data'!$E$31,0,10*ROW('Sanitation Data'!E132))="","",OFFSET('Sanitation Data'!$E$31,0,10*ROW('Sanitation Data'!E132)))</f>
        <v/>
      </c>
      <c r="CX138" s="34" t="str">
        <f ca="1">+IF(OFFSET('Sanitation Data'!$E$32,0,10*ROW('Sanitation Data'!E132))="","",OFFSET('Sanitation Data'!$E$32,0,10*ROW('Sanitation Data'!E132)))</f>
        <v/>
      </c>
      <c r="CY138" s="34" t="str">
        <f ca="1">+IF(OFFSET('Sanitation Data'!$E$33,0,10*ROW('Sanitation Data'!E132))="","",OFFSET('Sanitation Data'!$E$33,0,10*ROW('Sanitation Data'!E132)))</f>
        <v/>
      </c>
      <c r="CZ138" s="34" t="str">
        <f ca="1">+IF(OFFSET('Sanitation Data'!$F$29,0,10*ROW('Sanitation Data'!F132))="","",OFFSET('Sanitation Data'!$F$29,0,10*ROW('Sanitation Data'!F132)))</f>
        <v/>
      </c>
      <c r="DA138" s="34" t="str">
        <f ca="1">+IF(OFFSET('Sanitation Data'!$F$30,0,10*ROW('Sanitation Data'!F132))="","",OFFSET('Sanitation Data'!$F$30,0,10*ROW('Sanitation Data'!F132)))</f>
        <v/>
      </c>
      <c r="DB138" s="34" t="str">
        <f ca="1">+IF(OFFSET('Sanitation Data'!$F$31,0,10*ROW('Sanitation Data'!F132))="","",OFFSET('Sanitation Data'!$F$31,0,10*ROW('Sanitation Data'!F132)))</f>
        <v/>
      </c>
      <c r="DC138" s="34" t="str">
        <f ca="1">+IF(OFFSET('Sanitation Data'!$F$32,0,10*ROW('Sanitation Data'!F132))="","",OFFSET('Sanitation Data'!$F$32,0,10*ROW('Sanitation Data'!F132)))</f>
        <v/>
      </c>
      <c r="DD138" s="34" t="str">
        <f ca="1">+IF(OFFSET('Sanitation Data'!$F$33,0,10*ROW('Sanitation Data'!F132))="","",OFFSET('Sanitation Data'!$F$33,0,10*ROW('Sanitation Data'!F132)))</f>
        <v/>
      </c>
      <c r="DE138" s="34" t="str">
        <f ca="1">+IF(OFFSET('Sanitation Data'!$G$29,0,10*ROW('Sanitation Data'!G132))="","",OFFSET('Sanitation Data'!$G$29,0,10*ROW('Sanitation Data'!G132)))</f>
        <v/>
      </c>
      <c r="DF138" s="34" t="str">
        <f ca="1">+IF(OFFSET('Sanitation Data'!$G$30,0,10*ROW('Sanitation Data'!G132))="","",OFFSET('Sanitation Data'!$G$30,0,10*ROW('Sanitation Data'!G132)))</f>
        <v/>
      </c>
      <c r="DG138" s="34" t="str">
        <f ca="1">+IF(OFFSET('Sanitation Data'!$G$31,0,10*ROW('Sanitation Data'!G132))="","",OFFSET('Sanitation Data'!$G$31,0,10*ROW('Sanitation Data'!G132)))</f>
        <v/>
      </c>
      <c r="DH138" s="34" t="str">
        <f ca="1">+IF(OFFSET('Sanitation Data'!$G$32,0,10*ROW('Sanitation Data'!G132))="","",OFFSET('Sanitation Data'!$G$32,0,10*ROW('Sanitation Data'!G132)))</f>
        <v/>
      </c>
      <c r="DI138" s="34" t="str">
        <f ca="1">+IF(OFFSET('Sanitation Data'!$G$33,0,10*ROW('Sanitation Data'!G132))="","",OFFSET('Sanitation Data'!$G$33,0,10*ROW('Sanitation Data'!G132)))</f>
        <v/>
      </c>
      <c r="DJ138" s="34" t="str">
        <f ca="1">+IF(OFFSET('Sanitation Data'!$H$29,0,10*ROW('Sanitation Data'!H132))="","",OFFSET('Sanitation Data'!$H$29,0,10*ROW('Sanitation Data'!H132)))</f>
        <v/>
      </c>
      <c r="DK138" s="34" t="str">
        <f ca="1">+IF(OFFSET('Sanitation Data'!$H$30,0,10*ROW('Sanitation Data'!H132))="","",OFFSET('Sanitation Data'!$H$30,0,10*ROW('Sanitation Data'!H132)))</f>
        <v/>
      </c>
      <c r="DL138" s="34" t="str">
        <f ca="1">+IF(OFFSET('Sanitation Data'!$H$31,0,10*ROW('Sanitation Data'!H132))="","",OFFSET('Sanitation Data'!$H$31,0,10*ROW('Sanitation Data'!H132)))</f>
        <v/>
      </c>
      <c r="DM138" s="34" t="str">
        <f ca="1">+IF(OFFSET('Sanitation Data'!$H$32,0,10*ROW('Sanitation Data'!H132))="","",OFFSET('Sanitation Data'!$H$32,0,10*ROW('Sanitation Data'!H132)))</f>
        <v/>
      </c>
      <c r="DN138" s="34" t="str">
        <f ca="1">+IF(OFFSET('Sanitation Data'!$H$33,0,10*ROW('Sanitation Data'!H132))="","",OFFSET('Sanitation Data'!$H$33,0,10*ROW('Sanitation Data'!H132)))</f>
        <v/>
      </c>
      <c r="DO138" s="34" t="str">
        <f ca="1">+IF(OFFSET('Hygiene Data'!$C$12,0,10*ROW('Hygiene Data'!C132))="","",OFFSET('Hygiene Data'!$C$12,0,10*ROW('Hygiene Data'!C132)))</f>
        <v/>
      </c>
      <c r="DP138" s="34" t="str">
        <f ca="1">+IF(OFFSET('Hygiene Data'!$C$13,0,10*ROW('Hygiene Data'!C132))="","",OFFSET('Hygiene Data'!$C$13,0,10*ROW('Hygiene Data'!C132)))</f>
        <v/>
      </c>
      <c r="DQ138" s="34" t="str">
        <f ca="1">+IF(OFFSET('Hygiene Data'!$C$14,0,10*ROW('Hygiene Data'!C132))="","",OFFSET('Hygiene Data'!$C$14,0,10*ROW('Hygiene Data'!C132)))</f>
        <v/>
      </c>
      <c r="DR138" s="34" t="str">
        <f ca="1">+IF(OFFSET('Hygiene Data'!$D$12,0,10*ROW('Hygiene Data'!D132))="","",OFFSET('Hygiene Data'!$D$12,0,10*ROW('Hygiene Data'!D132)))</f>
        <v/>
      </c>
      <c r="DS138" s="34" t="str">
        <f ca="1">+IF(OFFSET('Hygiene Data'!$D$13,0,10*ROW('Hygiene Data'!D132))="","",OFFSET('Hygiene Data'!$D$13,0,10*ROW('Hygiene Data'!D132)))</f>
        <v/>
      </c>
      <c r="DT138" s="34" t="str">
        <f ca="1">+IF(OFFSET('Hygiene Data'!$D$14,0,10*ROW('Hygiene Data'!D132))="","",OFFSET('Hygiene Data'!$D$14,0,10*ROW('Hygiene Data'!D132)))</f>
        <v/>
      </c>
      <c r="DU138" s="34" t="str">
        <f ca="1">+IF(OFFSET('Hygiene Data'!$E$12,0,10*ROW('Hygiene Data'!E132))="","",OFFSET('Hygiene Data'!$E$12,0,10*ROW('Hygiene Data'!E132)))</f>
        <v/>
      </c>
      <c r="DV138" s="34" t="str">
        <f ca="1">+IF(OFFSET('Hygiene Data'!$E$13,0,10*ROW('Hygiene Data'!E132))="","",OFFSET('Hygiene Data'!$E$13,0,10*ROW('Hygiene Data'!E132)))</f>
        <v/>
      </c>
      <c r="DW138" s="34" t="str">
        <f ca="1">+IF(OFFSET('Hygiene Data'!$E$14,0,10*ROW('Hygiene Data'!E132))="","",OFFSET('Hygiene Data'!$E$14,0,10*ROW('Hygiene Data'!E132)))</f>
        <v/>
      </c>
      <c r="DX138" s="34" t="str">
        <f ca="1">+IF(OFFSET('Hygiene Data'!$F$12,0,10*ROW('Hygiene Data'!F132))="","",OFFSET('Hygiene Data'!$F$12,0,10*ROW('Hygiene Data'!F132)))</f>
        <v/>
      </c>
      <c r="DY138" s="34" t="str">
        <f ca="1">+IF(OFFSET('Hygiene Data'!$F$13,0,10*ROW('Hygiene Data'!F132))="","",OFFSET('Hygiene Data'!$F$13,0,10*ROW('Hygiene Data'!F132)))</f>
        <v/>
      </c>
      <c r="DZ138" s="34" t="str">
        <f ca="1">+IF(OFFSET('Hygiene Data'!$F$14,0,10*ROW('Hygiene Data'!F132))="","",OFFSET('Hygiene Data'!$F$14,0,10*ROW('Hygiene Data'!F132)))</f>
        <v/>
      </c>
      <c r="EA138" s="34" t="str">
        <f ca="1">+IF(OFFSET('Hygiene Data'!$G$12,0,10*ROW('Hygiene Data'!G132))="","",OFFSET('Hygiene Data'!$G$12,0,10*ROW('Hygiene Data'!G132)))</f>
        <v/>
      </c>
      <c r="EB138" s="34" t="str">
        <f ca="1">+IF(OFFSET('Hygiene Data'!$G$13,0,10*ROW('Hygiene Data'!G132))="","",OFFSET('Hygiene Data'!$G$13,0,10*ROW('Hygiene Data'!G132)))</f>
        <v/>
      </c>
      <c r="EC138" s="34" t="str">
        <f ca="1">+IF(OFFSET('Hygiene Data'!$G$14,0,10*ROW('Hygiene Data'!G132))="","",OFFSET('Hygiene Data'!$G$14,0,10*ROW('Hygiene Data'!G132)))</f>
        <v/>
      </c>
      <c r="ED138" s="34" t="str">
        <f ca="1">+IF(OFFSET('Hygiene Data'!$H$12,0,10*ROW('Hygiene Data'!H132))="","",OFFSET('Hygiene Data'!$H$12,0,10*ROW('Hygiene Data'!H132)))</f>
        <v/>
      </c>
      <c r="EE138" s="34" t="str">
        <f ca="1">+IF(OFFSET('Hygiene Data'!$H$13,0,10*ROW('Hygiene Data'!H132))="","",OFFSET('Hygiene Data'!$H$13,0,10*ROW('Hygiene Data'!H132)))</f>
        <v/>
      </c>
      <c r="EF138" s="34" t="str">
        <f ca="1">+IF(OFFSET('Hygiene Data'!$H$14,0,10*ROW('Hygiene Data'!H132))="","",OFFSET('Hygiene Data'!$H$14,0,10*ROW('Hygiene Data'!H132)))</f>
        <v/>
      </c>
    </row>
    <row r="139" spans="1:136" x14ac:dyDescent="0.25">
      <c r="A139" s="57" t="str">
        <f ca="1">+IF(OFFSET('Water Data'!$B$1,0,10*ROW('Water Data'!B136))="","",OFFSET('Water Data'!$B$1,0,10*ROW('Water Data'!B136)))</f>
        <v/>
      </c>
      <c r="B139" s="57" t="str">
        <f ca="1">+IF(OFFSET('Water Data'!$A$3,0,10*ROW('Water Data'!A136))="","",OFFSET('Water Data'!$A$3,0,10*ROW('Water Data'!A136)))</f>
        <v/>
      </c>
      <c r="C139" s="57" t="str">
        <f ca="1">+IF(OFFSET('Water Data'!$C$3,0,10*ROW('Water Data'!C136))="","",OFFSET('Water Data'!$C$3,0,10*ROW('Water Data'!C136)))</f>
        <v/>
      </c>
      <c r="D139" s="248" t="e">
        <f ca="1">+IF(AND(ISNUMBER(OFFSET('Water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8" t="e">
        <f ca="1">+IF(AND(ISNUMBER(OFFSET('Water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8" t="e">
        <f ca="1">+IF(AND(ISNUMBER(OFFSET('Water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8" t="e">
        <f ca="1">+IF(AND(ISNUMBER(OFFSET('Water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8" t="e">
        <f ca="1">+IF(AND(ISNUMBER(OFFSET('Water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8" t="e">
        <f ca="1">+IF(AND(ISNUMBER(OFFSET('Water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8" t="e">
        <f ca="1">+IF(AND(ISNUMBER(OFFSET('Water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8" t="e">
        <f ca="1">+IF(AND(ISNUMBER(OFFSET('Water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8" t="e">
        <f ca="1">+IF(AND(ISNUMBER(OFFSET('Water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8" t="e">
        <f ca="1">+IF(AND(ISNUMBER(OFFSET('Water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8" t="e">
        <f ca="1">+IF(AND(ISNUMBER(OFFSET('Water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8" t="e">
        <f ca="1">+IF(AND(ISNUMBER(OFFSET('Water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8" t="e">
        <f ca="1">+IF(AND(ISNUMBER(OFFSET('Water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8" t="e">
        <f ca="1">+IF(AND(ISNUMBER(OFFSET('Water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8" t="e">
        <f ca="1">+IF(AND(ISNUMBER(OFFSET('Water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8" t="e">
        <f ca="1">+IF(AND(ISNUMBER(OFFSET('Water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8" t="e">
        <f ca="1">+IF(AND(ISNUMBER(OFFSET('Water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8" t="e">
        <f ca="1">+IF(AND(ISNUMBER(OFFSET('Water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9" t="e">
        <f ca="1">+IF(AND(ISNUMBER(OFFSET('Sanitation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9" t="e">
        <f ca="1">+IF(AND(ISNUMBER(OFFSET('Sanitation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9" t="e">
        <f ca="1">+IF(AND(ISNUMBER(OFFSET('Sanitation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9" t="e">
        <f ca="1">+IF(AND(ISNUMBER(OFFSET('Sanitation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9" t="e">
        <f ca="1">+IF(AND(ISNUMBER(OFFSET('Sanitation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9" t="e">
        <f ca="1">+IF(AND(ISNUMBER(OFFSET('Sanitation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9" t="e">
        <f ca="1">+IF(AND(ISNUMBER(OFFSET('Sanitation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9" t="e">
        <f ca="1">+IF(AND(ISNUMBER(OFFSET('Sanitation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9" t="e">
        <f ca="1">+IF(AND(ISNUMBER(OFFSET('Sanitation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9" t="e">
        <f ca="1">+IF(AND(ISNUMBER(OFFSET('Sanitation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9" t="e">
        <f ca="1">+IF(AND(ISNUMBER(OFFSET('Sanitation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9" t="e">
        <f ca="1">+IF(AND(ISNUMBER(OFFSET('Sanitation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9" t="e">
        <f ca="1">+IF(AND(ISNUMBER(OFFSET('Sanitation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9" t="e">
        <f ca="1">+IF(AND(ISNUMBER(OFFSET('Sanitation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9" t="e">
        <f ca="1">+IF(AND(ISNUMBER(OFFSET('Sanitation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9" t="e">
        <f ca="1">+IF(AND(ISNUMBER(OFFSET('Sanitation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9" t="e">
        <f ca="1">+IF(AND(ISNUMBER(OFFSET('Sanitation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9" t="e">
        <f ca="1">+IF(AND(ISNUMBER(OFFSET('Sanitation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9" t="e">
        <f ca="1">+IF(AND(ISNUMBER(OFFSET('Sanitation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9" t="e">
        <f ca="1">+IF(AND(ISNUMBER(OFFSET('Sanitation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9" t="e">
        <f ca="1">+IF(AND(ISNUMBER(OFFSET('Sanitation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9" t="e">
        <f ca="1">+IF(AND(ISNUMBER(OFFSET('Sanitation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9" t="e">
        <f ca="1">+IF(AND(ISNUMBER(OFFSET('Sanitation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9" t="e">
        <f ca="1">+IF(AND(ISNUMBER(OFFSET('Sanitation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9" t="e">
        <f ca="1">+IF(AND(ISNUMBER(OFFSET('Sanitation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9" t="e">
        <f ca="1">+IF(AND(ISNUMBER(OFFSET('Sanitation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9" t="e">
        <f ca="1">+IF(AND(ISNUMBER(OFFSET('Sanitation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9" t="e">
        <f ca="1">+IF(AND(ISNUMBER(OFFSET('Sanitation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9" t="e">
        <f ca="1">+IF(AND(ISNUMBER(OFFSET('Sanitation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9" t="e">
        <f ca="1">+IF(AND(ISNUMBER(OFFSET('Sanitation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0" t="e">
        <f ca="1">+IF(AND(ISNUMBER(OFFSET('Hygiene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0" t="e">
        <f ca="1">+IF(AND(ISNUMBER(OFFSET('Hygiene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0" t="e">
        <f ca="1">+IF(AND(ISNUMBER(OFFSET('Hygiene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0" t="e">
        <f ca="1">+IF(AND(ISNUMBER(OFFSET('Hygiene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0" t="e">
        <f ca="1">+IF(AND(ISNUMBER(OFFSET('Hygiene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0" t="e">
        <f ca="1">+IF(AND(ISNUMBER(OFFSET('Hygiene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0" t="e">
        <f ca="1">+IF(AND(ISNUMBER(OFFSET('Hygiene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0" t="e">
        <f ca="1">+IF(AND(ISNUMBER(OFFSET('Hygiene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0" t="e">
        <f ca="1">+IF(AND(ISNUMBER(OFFSET('Hygiene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0" t="e">
        <f ca="1">+IF(AND(ISNUMBER(OFFSET('Hygiene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0" t="e">
        <f ca="1">+IF(AND(ISNUMBER(OFFSET('Hygiene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0" t="e">
        <f ca="1">+IF(AND(ISNUMBER(OFFSET('Hygiene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0" t="e">
        <f ca="1">+IF(AND(ISNUMBER(OFFSET('Hygiene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0" t="e">
        <f ca="1">+IF(AND(ISNUMBER(OFFSET('Hygiene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0" t="e">
        <f ca="1">+IF(AND(ISNUMBER(OFFSET('Hygiene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0" t="e">
        <f ca="1">+IF(AND(ISNUMBER(OFFSET('Hygiene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0" t="e">
        <f ca="1">+IF(AND(ISNUMBER(OFFSET('Hygiene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0" t="e">
        <f ca="1">+IF(AND(ISNUMBER(OFFSET('Hygiene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1">+IF(OFFSET('Water Data'!$C$28,0,10*ROW('Water Data'!C133))="","",OFFSET('Water Data'!$C$28,0,10*ROW('Water Data'!C133)))</f>
        <v/>
      </c>
      <c r="BT139" s="34" t="str">
        <f ca="1">+IF(OFFSET('Water Data'!$C$29,0,10*ROW('Water Data'!C133))="","",OFFSET('Water Data'!$C$29,0,10*ROW('Water Data'!C133)))</f>
        <v/>
      </c>
      <c r="BU139" s="34" t="str">
        <f ca="1">+IF(OFFSET('Water Data'!$C$30,0,10*ROW('Water Data'!C133))="","",OFFSET('Water Data'!$C$30,0,10*ROW('Water Data'!C133)))</f>
        <v/>
      </c>
      <c r="BV139" s="34" t="str">
        <f ca="1">+IF(OFFSET('Water Data'!$D$28,0,10*ROW('Water Data'!D133))="","",OFFSET('Water Data'!$D$28,0,10*ROW('Water Data'!D133)))</f>
        <v/>
      </c>
      <c r="BW139" s="34" t="str">
        <f ca="1">+IF(OFFSET('Water Data'!$D$29,0,10*ROW('Water Data'!D133))="","",OFFSET('Water Data'!$D$29,0,10*ROW('Water Data'!D133)))</f>
        <v/>
      </c>
      <c r="BX139" s="34" t="str">
        <f ca="1">+IF(OFFSET('Water Data'!$D$30,0,10*ROW('Water Data'!D133))="","",OFFSET('Water Data'!$D$30,0,10*ROW('Water Data'!D133)))</f>
        <v/>
      </c>
      <c r="BY139" s="34" t="str">
        <f ca="1">+IF(OFFSET('Water Data'!$E$28,0,10*ROW('Water Data'!E133))="","",OFFSET('Water Data'!$E$28,0,10*ROW('Water Data'!E133)))</f>
        <v/>
      </c>
      <c r="BZ139" s="34" t="str">
        <f ca="1">+IF(OFFSET('Water Data'!$E$29,0,10*ROW('Water Data'!E133))="","",OFFSET('Water Data'!$E$29,0,10*ROW('Water Data'!E133)))</f>
        <v/>
      </c>
      <c r="CA139" s="34" t="str">
        <f ca="1">+IF(OFFSET('Water Data'!$E$30,0,10*ROW('Water Data'!E133))="","",OFFSET('Water Data'!$E$30,0,10*ROW('Water Data'!E133)))</f>
        <v/>
      </c>
      <c r="CB139" s="34" t="str">
        <f ca="1">+IF(OFFSET('Water Data'!$F$28,0,10*ROW('Water Data'!F133))="","",OFFSET('Water Data'!$F$28,0,10*ROW('Water Data'!F133)))</f>
        <v/>
      </c>
      <c r="CC139" s="34" t="str">
        <f ca="1">+IF(OFFSET('Water Data'!$F$29,0,10*ROW('Water Data'!F133))="","",OFFSET('Water Data'!$F$29,0,10*ROW('Water Data'!F133)))</f>
        <v/>
      </c>
      <c r="CD139" s="34" t="str">
        <f ca="1">+IF(OFFSET('Water Data'!$F$30,0,10*ROW('Water Data'!F133))="","",OFFSET('Water Data'!$F$30,0,10*ROW('Water Data'!F133)))</f>
        <v/>
      </c>
      <c r="CE139" s="34" t="str">
        <f ca="1">+IF(OFFSET('Water Data'!$G$28,0,10*ROW('Water Data'!G133))="","",OFFSET('Water Data'!$G$28,0,10*ROW('Water Data'!G133)))</f>
        <v/>
      </c>
      <c r="CF139" s="34" t="str">
        <f ca="1">+IF(OFFSET('Water Data'!$G$29,0,10*ROW('Water Data'!G133))="","",OFFSET('Water Data'!$G$29,0,10*ROW('Water Data'!G133)))</f>
        <v/>
      </c>
      <c r="CG139" s="34" t="str">
        <f ca="1">+IF(OFFSET('Water Data'!$G$30,0,10*ROW('Water Data'!G133))="","",OFFSET('Water Data'!$G$30,0,10*ROW('Water Data'!G133)))</f>
        <v/>
      </c>
      <c r="CH139" s="34" t="str">
        <f ca="1">+IF(OFFSET('Water Data'!$H$28,0,10*ROW('Water Data'!H133))="","",OFFSET('Water Data'!$H$28,0,10*ROW('Water Data'!H133)))</f>
        <v/>
      </c>
      <c r="CI139" s="34" t="str">
        <f ca="1">+IF(OFFSET('Water Data'!$H$29,0,10*ROW('Water Data'!H133))="","",OFFSET('Water Data'!$H$29,0,10*ROW('Water Data'!H133)))</f>
        <v/>
      </c>
      <c r="CJ139" s="34" t="str">
        <f ca="1">+IF(OFFSET('Water Data'!$H$30,0,10*ROW('Water Data'!H133))="","",OFFSET('Water Data'!$H$30,0,10*ROW('Water Data'!H133)))</f>
        <v/>
      </c>
      <c r="CK139" s="34" t="str">
        <f ca="1">+IF(OFFSET('Sanitation Data'!$C$29,0,10*ROW('Sanitation Data'!C133))="","",OFFSET('Sanitation Data'!$C$29,0,10*ROW('Sanitation Data'!C133)))</f>
        <v/>
      </c>
      <c r="CL139" s="34" t="str">
        <f ca="1">+IF(OFFSET('Sanitation Data'!$C$30,0,10*ROW('Sanitation Data'!C133))="","",OFFSET('Sanitation Data'!$C$30,0,10*ROW('Sanitation Data'!C133)))</f>
        <v/>
      </c>
      <c r="CM139" s="34" t="str">
        <f ca="1">+IF(OFFSET('Sanitation Data'!$C$31,0,10*ROW('Sanitation Data'!C133))="","",OFFSET('Sanitation Data'!$C$31,0,10*ROW('Sanitation Data'!C133)))</f>
        <v/>
      </c>
      <c r="CN139" s="34" t="str">
        <f ca="1">+IF(OFFSET('Sanitation Data'!$C$32,0,10*ROW('Sanitation Data'!C133))="","",OFFSET('Sanitation Data'!$C$32,0,10*ROW('Sanitation Data'!C133)))</f>
        <v/>
      </c>
      <c r="CO139" s="34" t="str">
        <f ca="1">+IF(OFFSET('Sanitation Data'!$C$33,0,10*ROW('Sanitation Data'!C133))="","",OFFSET('Sanitation Data'!$C$33,0,10*ROW('Sanitation Data'!C133)))</f>
        <v/>
      </c>
      <c r="CP139" s="34" t="str">
        <f ca="1">+IF(OFFSET('Sanitation Data'!$D$29,0,10*ROW('Sanitation Data'!D133))="","",OFFSET('Sanitation Data'!$D$29,0,10*ROW('Sanitation Data'!D133)))</f>
        <v/>
      </c>
      <c r="CQ139" s="34" t="str">
        <f ca="1">+IF(OFFSET('Sanitation Data'!$D$30,0,10*ROW('Sanitation Data'!D133))="","",OFFSET('Sanitation Data'!$D$30,0,10*ROW('Sanitation Data'!D133)))</f>
        <v/>
      </c>
      <c r="CR139" s="34" t="str">
        <f ca="1">+IF(OFFSET('Sanitation Data'!$D$31,0,10*ROW('Sanitation Data'!D133))="","",OFFSET('Sanitation Data'!$D$31,0,10*ROW('Sanitation Data'!D133)))</f>
        <v/>
      </c>
      <c r="CS139" s="34" t="str">
        <f ca="1">+IF(OFFSET('Sanitation Data'!$D$32,0,10*ROW('Sanitation Data'!D133))="","",OFFSET('Sanitation Data'!$D$32,0,10*ROW('Sanitation Data'!D133)))</f>
        <v/>
      </c>
      <c r="CT139" s="34" t="str">
        <f ca="1">+IF(OFFSET('Sanitation Data'!$D$33,0,10*ROW('Sanitation Data'!D133))="","",OFFSET('Sanitation Data'!$D$33,0,10*ROW('Sanitation Data'!D133)))</f>
        <v/>
      </c>
      <c r="CU139" s="34" t="str">
        <f ca="1">+IF(OFFSET('Sanitation Data'!$E$29,0,10*ROW('Sanitation Data'!E133))="","",OFFSET('Sanitation Data'!$E$29,0,10*ROW('Sanitation Data'!E133)))</f>
        <v/>
      </c>
      <c r="CV139" s="34" t="str">
        <f ca="1">+IF(OFFSET('Sanitation Data'!$E$30,0,10*ROW('Sanitation Data'!E133))="","",OFFSET('Sanitation Data'!$E$30,0,10*ROW('Sanitation Data'!E133)))</f>
        <v/>
      </c>
      <c r="CW139" s="34" t="str">
        <f ca="1">+IF(OFFSET('Sanitation Data'!$E$31,0,10*ROW('Sanitation Data'!E133))="","",OFFSET('Sanitation Data'!$E$31,0,10*ROW('Sanitation Data'!E133)))</f>
        <v/>
      </c>
      <c r="CX139" s="34" t="str">
        <f ca="1">+IF(OFFSET('Sanitation Data'!$E$32,0,10*ROW('Sanitation Data'!E133))="","",OFFSET('Sanitation Data'!$E$32,0,10*ROW('Sanitation Data'!E133)))</f>
        <v/>
      </c>
      <c r="CY139" s="34" t="str">
        <f ca="1">+IF(OFFSET('Sanitation Data'!$E$33,0,10*ROW('Sanitation Data'!E133))="","",OFFSET('Sanitation Data'!$E$33,0,10*ROW('Sanitation Data'!E133)))</f>
        <v/>
      </c>
      <c r="CZ139" s="34" t="str">
        <f ca="1">+IF(OFFSET('Sanitation Data'!$F$29,0,10*ROW('Sanitation Data'!F133))="","",OFFSET('Sanitation Data'!$F$29,0,10*ROW('Sanitation Data'!F133)))</f>
        <v/>
      </c>
      <c r="DA139" s="34" t="str">
        <f ca="1">+IF(OFFSET('Sanitation Data'!$F$30,0,10*ROW('Sanitation Data'!F133))="","",OFFSET('Sanitation Data'!$F$30,0,10*ROW('Sanitation Data'!F133)))</f>
        <v/>
      </c>
      <c r="DB139" s="34" t="str">
        <f ca="1">+IF(OFFSET('Sanitation Data'!$F$31,0,10*ROW('Sanitation Data'!F133))="","",OFFSET('Sanitation Data'!$F$31,0,10*ROW('Sanitation Data'!F133)))</f>
        <v/>
      </c>
      <c r="DC139" s="34" t="str">
        <f ca="1">+IF(OFFSET('Sanitation Data'!$F$32,0,10*ROW('Sanitation Data'!F133))="","",OFFSET('Sanitation Data'!$F$32,0,10*ROW('Sanitation Data'!F133)))</f>
        <v/>
      </c>
      <c r="DD139" s="34" t="str">
        <f ca="1">+IF(OFFSET('Sanitation Data'!$F$33,0,10*ROW('Sanitation Data'!F133))="","",OFFSET('Sanitation Data'!$F$33,0,10*ROW('Sanitation Data'!F133)))</f>
        <v/>
      </c>
      <c r="DE139" s="34" t="str">
        <f ca="1">+IF(OFFSET('Sanitation Data'!$G$29,0,10*ROW('Sanitation Data'!G133))="","",OFFSET('Sanitation Data'!$G$29,0,10*ROW('Sanitation Data'!G133)))</f>
        <v/>
      </c>
      <c r="DF139" s="34" t="str">
        <f ca="1">+IF(OFFSET('Sanitation Data'!$G$30,0,10*ROW('Sanitation Data'!G133))="","",OFFSET('Sanitation Data'!$G$30,0,10*ROW('Sanitation Data'!G133)))</f>
        <v/>
      </c>
      <c r="DG139" s="34" t="str">
        <f ca="1">+IF(OFFSET('Sanitation Data'!$G$31,0,10*ROW('Sanitation Data'!G133))="","",OFFSET('Sanitation Data'!$G$31,0,10*ROW('Sanitation Data'!G133)))</f>
        <v/>
      </c>
      <c r="DH139" s="34" t="str">
        <f ca="1">+IF(OFFSET('Sanitation Data'!$G$32,0,10*ROW('Sanitation Data'!G133))="","",OFFSET('Sanitation Data'!$G$32,0,10*ROW('Sanitation Data'!G133)))</f>
        <v/>
      </c>
      <c r="DI139" s="34" t="str">
        <f ca="1">+IF(OFFSET('Sanitation Data'!$G$33,0,10*ROW('Sanitation Data'!G133))="","",OFFSET('Sanitation Data'!$G$33,0,10*ROW('Sanitation Data'!G133)))</f>
        <v/>
      </c>
      <c r="DJ139" s="34" t="str">
        <f ca="1">+IF(OFFSET('Sanitation Data'!$H$29,0,10*ROW('Sanitation Data'!H133))="","",OFFSET('Sanitation Data'!$H$29,0,10*ROW('Sanitation Data'!H133)))</f>
        <v/>
      </c>
      <c r="DK139" s="34" t="str">
        <f ca="1">+IF(OFFSET('Sanitation Data'!$H$30,0,10*ROW('Sanitation Data'!H133))="","",OFFSET('Sanitation Data'!$H$30,0,10*ROW('Sanitation Data'!H133)))</f>
        <v/>
      </c>
      <c r="DL139" s="34" t="str">
        <f ca="1">+IF(OFFSET('Sanitation Data'!$H$31,0,10*ROW('Sanitation Data'!H133))="","",OFFSET('Sanitation Data'!$H$31,0,10*ROW('Sanitation Data'!H133)))</f>
        <v/>
      </c>
      <c r="DM139" s="34" t="str">
        <f ca="1">+IF(OFFSET('Sanitation Data'!$H$32,0,10*ROW('Sanitation Data'!H133))="","",OFFSET('Sanitation Data'!$H$32,0,10*ROW('Sanitation Data'!H133)))</f>
        <v/>
      </c>
      <c r="DN139" s="34" t="str">
        <f ca="1">+IF(OFFSET('Sanitation Data'!$H$33,0,10*ROW('Sanitation Data'!H133))="","",OFFSET('Sanitation Data'!$H$33,0,10*ROW('Sanitation Data'!H133)))</f>
        <v/>
      </c>
      <c r="DO139" s="34" t="str">
        <f ca="1">+IF(OFFSET('Hygiene Data'!$C$12,0,10*ROW('Hygiene Data'!C133))="","",OFFSET('Hygiene Data'!$C$12,0,10*ROW('Hygiene Data'!C133)))</f>
        <v/>
      </c>
      <c r="DP139" s="34" t="str">
        <f ca="1">+IF(OFFSET('Hygiene Data'!$C$13,0,10*ROW('Hygiene Data'!C133))="","",OFFSET('Hygiene Data'!$C$13,0,10*ROW('Hygiene Data'!C133)))</f>
        <v/>
      </c>
      <c r="DQ139" s="34" t="str">
        <f ca="1">+IF(OFFSET('Hygiene Data'!$C$14,0,10*ROW('Hygiene Data'!C133))="","",OFFSET('Hygiene Data'!$C$14,0,10*ROW('Hygiene Data'!C133)))</f>
        <v/>
      </c>
      <c r="DR139" s="34" t="str">
        <f ca="1">+IF(OFFSET('Hygiene Data'!$D$12,0,10*ROW('Hygiene Data'!D133))="","",OFFSET('Hygiene Data'!$D$12,0,10*ROW('Hygiene Data'!D133)))</f>
        <v/>
      </c>
      <c r="DS139" s="34" t="str">
        <f ca="1">+IF(OFFSET('Hygiene Data'!$D$13,0,10*ROW('Hygiene Data'!D133))="","",OFFSET('Hygiene Data'!$D$13,0,10*ROW('Hygiene Data'!D133)))</f>
        <v/>
      </c>
      <c r="DT139" s="34" t="str">
        <f ca="1">+IF(OFFSET('Hygiene Data'!$D$14,0,10*ROW('Hygiene Data'!D133))="","",OFFSET('Hygiene Data'!$D$14,0,10*ROW('Hygiene Data'!D133)))</f>
        <v/>
      </c>
      <c r="DU139" s="34" t="str">
        <f ca="1">+IF(OFFSET('Hygiene Data'!$E$12,0,10*ROW('Hygiene Data'!E133))="","",OFFSET('Hygiene Data'!$E$12,0,10*ROW('Hygiene Data'!E133)))</f>
        <v/>
      </c>
      <c r="DV139" s="34" t="str">
        <f ca="1">+IF(OFFSET('Hygiene Data'!$E$13,0,10*ROW('Hygiene Data'!E133))="","",OFFSET('Hygiene Data'!$E$13,0,10*ROW('Hygiene Data'!E133)))</f>
        <v/>
      </c>
      <c r="DW139" s="34" t="str">
        <f ca="1">+IF(OFFSET('Hygiene Data'!$E$14,0,10*ROW('Hygiene Data'!E133))="","",OFFSET('Hygiene Data'!$E$14,0,10*ROW('Hygiene Data'!E133)))</f>
        <v/>
      </c>
      <c r="DX139" s="34" t="str">
        <f ca="1">+IF(OFFSET('Hygiene Data'!$F$12,0,10*ROW('Hygiene Data'!F133))="","",OFFSET('Hygiene Data'!$F$12,0,10*ROW('Hygiene Data'!F133)))</f>
        <v/>
      </c>
      <c r="DY139" s="34" t="str">
        <f ca="1">+IF(OFFSET('Hygiene Data'!$F$13,0,10*ROW('Hygiene Data'!F133))="","",OFFSET('Hygiene Data'!$F$13,0,10*ROW('Hygiene Data'!F133)))</f>
        <v/>
      </c>
      <c r="DZ139" s="34" t="str">
        <f ca="1">+IF(OFFSET('Hygiene Data'!$F$14,0,10*ROW('Hygiene Data'!F133))="","",OFFSET('Hygiene Data'!$F$14,0,10*ROW('Hygiene Data'!F133)))</f>
        <v/>
      </c>
      <c r="EA139" s="34" t="str">
        <f ca="1">+IF(OFFSET('Hygiene Data'!$G$12,0,10*ROW('Hygiene Data'!G133))="","",OFFSET('Hygiene Data'!$G$12,0,10*ROW('Hygiene Data'!G133)))</f>
        <v/>
      </c>
      <c r="EB139" s="34" t="str">
        <f ca="1">+IF(OFFSET('Hygiene Data'!$G$13,0,10*ROW('Hygiene Data'!G133))="","",OFFSET('Hygiene Data'!$G$13,0,10*ROW('Hygiene Data'!G133)))</f>
        <v/>
      </c>
      <c r="EC139" s="34" t="str">
        <f ca="1">+IF(OFFSET('Hygiene Data'!$G$14,0,10*ROW('Hygiene Data'!G133))="","",OFFSET('Hygiene Data'!$G$14,0,10*ROW('Hygiene Data'!G133)))</f>
        <v/>
      </c>
      <c r="ED139" s="34" t="str">
        <f ca="1">+IF(OFFSET('Hygiene Data'!$H$12,0,10*ROW('Hygiene Data'!H133))="","",OFFSET('Hygiene Data'!$H$12,0,10*ROW('Hygiene Data'!H133)))</f>
        <v/>
      </c>
      <c r="EE139" s="34" t="str">
        <f ca="1">+IF(OFFSET('Hygiene Data'!$H$13,0,10*ROW('Hygiene Data'!H133))="","",OFFSET('Hygiene Data'!$H$13,0,10*ROW('Hygiene Data'!H133)))</f>
        <v/>
      </c>
      <c r="EF139" s="34" t="str">
        <f ca="1">+IF(OFFSET('Hygiene Data'!$H$14,0,10*ROW('Hygiene Data'!H133))="","",OFFSET('Hygiene Data'!$H$14,0,10*ROW('Hygiene Data'!H133)))</f>
        <v/>
      </c>
    </row>
    <row r="140" spans="1:136" x14ac:dyDescent="0.25">
      <c r="A140" s="57" t="str">
        <f ca="1">+IF(OFFSET('Water Data'!$B$1,0,10*ROW('Water Data'!B137))="","",OFFSET('Water Data'!$B$1,0,10*ROW('Water Data'!B137)))</f>
        <v/>
      </c>
      <c r="B140" s="57" t="str">
        <f ca="1">+IF(OFFSET('Water Data'!$A$3,0,10*ROW('Water Data'!A137))="","",OFFSET('Water Data'!$A$3,0,10*ROW('Water Data'!A137)))</f>
        <v/>
      </c>
      <c r="C140" s="57" t="str">
        <f ca="1">+IF(OFFSET('Water Data'!$C$3,0,10*ROW('Water Data'!C137))="","",OFFSET('Water Data'!$C$3,0,10*ROW('Water Data'!C137)))</f>
        <v/>
      </c>
      <c r="D140" s="248" t="e">
        <f ca="1">+IF(AND(ISNUMBER(OFFSET('Water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8" t="e">
        <f ca="1">+IF(AND(ISNUMBER(OFFSET('Water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8" t="e">
        <f ca="1">+IF(AND(ISNUMBER(OFFSET('Water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8" t="e">
        <f ca="1">+IF(AND(ISNUMBER(OFFSET('Water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8" t="e">
        <f ca="1">+IF(AND(ISNUMBER(OFFSET('Water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8" t="e">
        <f ca="1">+IF(AND(ISNUMBER(OFFSET('Water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8" t="e">
        <f ca="1">+IF(AND(ISNUMBER(OFFSET('Water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8" t="e">
        <f ca="1">+IF(AND(ISNUMBER(OFFSET('Water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8" t="e">
        <f ca="1">+IF(AND(ISNUMBER(OFFSET('Water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8" t="e">
        <f ca="1">+IF(AND(ISNUMBER(OFFSET('Water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8" t="e">
        <f ca="1">+IF(AND(ISNUMBER(OFFSET('Water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8" t="e">
        <f ca="1">+IF(AND(ISNUMBER(OFFSET('Water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8" t="e">
        <f ca="1">+IF(AND(ISNUMBER(OFFSET('Water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8" t="e">
        <f ca="1">+IF(AND(ISNUMBER(OFFSET('Water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8" t="e">
        <f ca="1">+IF(AND(ISNUMBER(OFFSET('Water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8" t="e">
        <f ca="1">+IF(AND(ISNUMBER(OFFSET('Water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8" t="e">
        <f ca="1">+IF(AND(ISNUMBER(OFFSET('Water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8" t="e">
        <f ca="1">+IF(AND(ISNUMBER(OFFSET('Water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9" t="e">
        <f ca="1">+IF(AND(ISNUMBER(OFFSET('Sanitation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9" t="e">
        <f ca="1">+IF(AND(ISNUMBER(OFFSET('Sanitation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9" t="e">
        <f ca="1">+IF(AND(ISNUMBER(OFFSET('Sanitation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9" t="e">
        <f ca="1">+IF(AND(ISNUMBER(OFFSET('Sanitation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9" t="e">
        <f ca="1">+IF(AND(ISNUMBER(OFFSET('Sanitation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9" t="e">
        <f ca="1">+IF(AND(ISNUMBER(OFFSET('Sanitation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9" t="e">
        <f ca="1">+IF(AND(ISNUMBER(OFFSET('Sanitation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9" t="e">
        <f ca="1">+IF(AND(ISNUMBER(OFFSET('Sanitation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9" t="e">
        <f ca="1">+IF(AND(ISNUMBER(OFFSET('Sanitation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9" t="e">
        <f ca="1">+IF(AND(ISNUMBER(OFFSET('Sanitation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9" t="e">
        <f ca="1">+IF(AND(ISNUMBER(OFFSET('Sanitation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9" t="e">
        <f ca="1">+IF(AND(ISNUMBER(OFFSET('Sanitation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9" t="e">
        <f ca="1">+IF(AND(ISNUMBER(OFFSET('Sanitation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9" t="e">
        <f ca="1">+IF(AND(ISNUMBER(OFFSET('Sanitation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9" t="e">
        <f ca="1">+IF(AND(ISNUMBER(OFFSET('Sanitation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9" t="e">
        <f ca="1">+IF(AND(ISNUMBER(OFFSET('Sanitation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9" t="e">
        <f ca="1">+IF(AND(ISNUMBER(OFFSET('Sanitation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9" t="e">
        <f ca="1">+IF(AND(ISNUMBER(OFFSET('Sanitation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9" t="e">
        <f ca="1">+IF(AND(ISNUMBER(OFFSET('Sanitation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9" t="e">
        <f ca="1">+IF(AND(ISNUMBER(OFFSET('Sanitation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9" t="e">
        <f ca="1">+IF(AND(ISNUMBER(OFFSET('Sanitation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9" t="e">
        <f ca="1">+IF(AND(ISNUMBER(OFFSET('Sanitation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9" t="e">
        <f ca="1">+IF(AND(ISNUMBER(OFFSET('Sanitation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9" t="e">
        <f ca="1">+IF(AND(ISNUMBER(OFFSET('Sanitation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9" t="e">
        <f ca="1">+IF(AND(ISNUMBER(OFFSET('Sanitation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9" t="e">
        <f ca="1">+IF(AND(ISNUMBER(OFFSET('Sanitation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9" t="e">
        <f ca="1">+IF(AND(ISNUMBER(OFFSET('Sanitation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9" t="e">
        <f ca="1">+IF(AND(ISNUMBER(OFFSET('Sanitation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9" t="e">
        <f ca="1">+IF(AND(ISNUMBER(OFFSET('Sanitation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9" t="e">
        <f ca="1">+IF(AND(ISNUMBER(OFFSET('Sanitation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0" t="e">
        <f ca="1">+IF(AND(ISNUMBER(OFFSET('Hygiene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0" t="e">
        <f ca="1">+IF(AND(ISNUMBER(OFFSET('Hygiene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0" t="e">
        <f ca="1">+IF(AND(ISNUMBER(OFFSET('Hygiene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0" t="e">
        <f ca="1">+IF(AND(ISNUMBER(OFFSET('Hygiene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0" t="e">
        <f ca="1">+IF(AND(ISNUMBER(OFFSET('Hygiene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0" t="e">
        <f ca="1">+IF(AND(ISNUMBER(OFFSET('Hygiene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0" t="e">
        <f ca="1">+IF(AND(ISNUMBER(OFFSET('Hygiene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0" t="e">
        <f ca="1">+IF(AND(ISNUMBER(OFFSET('Hygiene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0" t="e">
        <f ca="1">+IF(AND(ISNUMBER(OFFSET('Hygiene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0" t="e">
        <f ca="1">+IF(AND(ISNUMBER(OFFSET('Hygiene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0" t="e">
        <f ca="1">+IF(AND(ISNUMBER(OFFSET('Hygiene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0" t="e">
        <f ca="1">+IF(AND(ISNUMBER(OFFSET('Hygiene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0" t="e">
        <f ca="1">+IF(AND(ISNUMBER(OFFSET('Hygiene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0" t="e">
        <f ca="1">+IF(AND(ISNUMBER(OFFSET('Hygiene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0" t="e">
        <f ca="1">+IF(AND(ISNUMBER(OFFSET('Hygiene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0" t="e">
        <f ca="1">+IF(AND(ISNUMBER(OFFSET('Hygiene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0" t="e">
        <f ca="1">+IF(AND(ISNUMBER(OFFSET('Hygiene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0" t="e">
        <f ca="1">+IF(AND(ISNUMBER(OFFSET('Hygiene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1">+IF(OFFSET('Water Data'!$C$28,0,10*ROW('Water Data'!C134))="","",OFFSET('Water Data'!$C$28,0,10*ROW('Water Data'!C134)))</f>
        <v/>
      </c>
      <c r="BT140" s="34" t="str">
        <f ca="1">+IF(OFFSET('Water Data'!$C$29,0,10*ROW('Water Data'!C134))="","",OFFSET('Water Data'!$C$29,0,10*ROW('Water Data'!C134)))</f>
        <v/>
      </c>
      <c r="BU140" s="34" t="str">
        <f ca="1">+IF(OFFSET('Water Data'!$C$30,0,10*ROW('Water Data'!C134))="","",OFFSET('Water Data'!$C$30,0,10*ROW('Water Data'!C134)))</f>
        <v/>
      </c>
      <c r="BV140" s="34" t="str">
        <f ca="1">+IF(OFFSET('Water Data'!$D$28,0,10*ROW('Water Data'!D134))="","",OFFSET('Water Data'!$D$28,0,10*ROW('Water Data'!D134)))</f>
        <v/>
      </c>
      <c r="BW140" s="34" t="str">
        <f ca="1">+IF(OFFSET('Water Data'!$D$29,0,10*ROW('Water Data'!D134))="","",OFFSET('Water Data'!$D$29,0,10*ROW('Water Data'!D134)))</f>
        <v/>
      </c>
      <c r="BX140" s="34" t="str">
        <f ca="1">+IF(OFFSET('Water Data'!$D$30,0,10*ROW('Water Data'!D134))="","",OFFSET('Water Data'!$D$30,0,10*ROW('Water Data'!D134)))</f>
        <v/>
      </c>
      <c r="BY140" s="34" t="str">
        <f ca="1">+IF(OFFSET('Water Data'!$E$28,0,10*ROW('Water Data'!E134))="","",OFFSET('Water Data'!$E$28,0,10*ROW('Water Data'!E134)))</f>
        <v/>
      </c>
      <c r="BZ140" s="34" t="str">
        <f ca="1">+IF(OFFSET('Water Data'!$E$29,0,10*ROW('Water Data'!E134))="","",OFFSET('Water Data'!$E$29,0,10*ROW('Water Data'!E134)))</f>
        <v/>
      </c>
      <c r="CA140" s="34" t="str">
        <f ca="1">+IF(OFFSET('Water Data'!$E$30,0,10*ROW('Water Data'!E134))="","",OFFSET('Water Data'!$E$30,0,10*ROW('Water Data'!E134)))</f>
        <v/>
      </c>
      <c r="CB140" s="34" t="str">
        <f ca="1">+IF(OFFSET('Water Data'!$F$28,0,10*ROW('Water Data'!F134))="","",OFFSET('Water Data'!$F$28,0,10*ROW('Water Data'!F134)))</f>
        <v/>
      </c>
      <c r="CC140" s="34" t="str">
        <f ca="1">+IF(OFFSET('Water Data'!$F$29,0,10*ROW('Water Data'!F134))="","",OFFSET('Water Data'!$F$29,0,10*ROW('Water Data'!F134)))</f>
        <v/>
      </c>
      <c r="CD140" s="34" t="str">
        <f ca="1">+IF(OFFSET('Water Data'!$F$30,0,10*ROW('Water Data'!F134))="","",OFFSET('Water Data'!$F$30,0,10*ROW('Water Data'!F134)))</f>
        <v/>
      </c>
      <c r="CE140" s="34" t="str">
        <f ca="1">+IF(OFFSET('Water Data'!$G$28,0,10*ROW('Water Data'!G134))="","",OFFSET('Water Data'!$G$28,0,10*ROW('Water Data'!G134)))</f>
        <v/>
      </c>
      <c r="CF140" s="34" t="str">
        <f ca="1">+IF(OFFSET('Water Data'!$G$29,0,10*ROW('Water Data'!G134))="","",OFFSET('Water Data'!$G$29,0,10*ROW('Water Data'!G134)))</f>
        <v/>
      </c>
      <c r="CG140" s="34" t="str">
        <f ca="1">+IF(OFFSET('Water Data'!$G$30,0,10*ROW('Water Data'!G134))="","",OFFSET('Water Data'!$G$30,0,10*ROW('Water Data'!G134)))</f>
        <v/>
      </c>
      <c r="CH140" s="34" t="str">
        <f ca="1">+IF(OFFSET('Water Data'!$H$28,0,10*ROW('Water Data'!H134))="","",OFFSET('Water Data'!$H$28,0,10*ROW('Water Data'!H134)))</f>
        <v/>
      </c>
      <c r="CI140" s="34" t="str">
        <f ca="1">+IF(OFFSET('Water Data'!$H$29,0,10*ROW('Water Data'!H134))="","",OFFSET('Water Data'!$H$29,0,10*ROW('Water Data'!H134)))</f>
        <v/>
      </c>
      <c r="CJ140" s="34" t="str">
        <f ca="1">+IF(OFFSET('Water Data'!$H$30,0,10*ROW('Water Data'!H134))="","",OFFSET('Water Data'!$H$30,0,10*ROW('Water Data'!H134)))</f>
        <v/>
      </c>
      <c r="CK140" s="34" t="str">
        <f ca="1">+IF(OFFSET('Sanitation Data'!$C$29,0,10*ROW('Sanitation Data'!C134))="","",OFFSET('Sanitation Data'!$C$29,0,10*ROW('Sanitation Data'!C134)))</f>
        <v/>
      </c>
      <c r="CL140" s="34" t="str">
        <f ca="1">+IF(OFFSET('Sanitation Data'!$C$30,0,10*ROW('Sanitation Data'!C134))="","",OFFSET('Sanitation Data'!$C$30,0,10*ROW('Sanitation Data'!C134)))</f>
        <v/>
      </c>
      <c r="CM140" s="34" t="str">
        <f ca="1">+IF(OFFSET('Sanitation Data'!$C$31,0,10*ROW('Sanitation Data'!C134))="","",OFFSET('Sanitation Data'!$C$31,0,10*ROW('Sanitation Data'!C134)))</f>
        <v/>
      </c>
      <c r="CN140" s="34" t="str">
        <f ca="1">+IF(OFFSET('Sanitation Data'!$C$32,0,10*ROW('Sanitation Data'!C134))="","",OFFSET('Sanitation Data'!$C$32,0,10*ROW('Sanitation Data'!C134)))</f>
        <v/>
      </c>
      <c r="CO140" s="34" t="str">
        <f ca="1">+IF(OFFSET('Sanitation Data'!$C$33,0,10*ROW('Sanitation Data'!C134))="","",OFFSET('Sanitation Data'!$C$33,0,10*ROW('Sanitation Data'!C134)))</f>
        <v/>
      </c>
      <c r="CP140" s="34" t="str">
        <f ca="1">+IF(OFFSET('Sanitation Data'!$D$29,0,10*ROW('Sanitation Data'!D134))="","",OFFSET('Sanitation Data'!$D$29,0,10*ROW('Sanitation Data'!D134)))</f>
        <v/>
      </c>
      <c r="CQ140" s="34" t="str">
        <f ca="1">+IF(OFFSET('Sanitation Data'!$D$30,0,10*ROW('Sanitation Data'!D134))="","",OFFSET('Sanitation Data'!$D$30,0,10*ROW('Sanitation Data'!D134)))</f>
        <v/>
      </c>
      <c r="CR140" s="34" t="str">
        <f ca="1">+IF(OFFSET('Sanitation Data'!$D$31,0,10*ROW('Sanitation Data'!D134))="","",OFFSET('Sanitation Data'!$D$31,0,10*ROW('Sanitation Data'!D134)))</f>
        <v/>
      </c>
      <c r="CS140" s="34" t="str">
        <f ca="1">+IF(OFFSET('Sanitation Data'!$D$32,0,10*ROW('Sanitation Data'!D134))="","",OFFSET('Sanitation Data'!$D$32,0,10*ROW('Sanitation Data'!D134)))</f>
        <v/>
      </c>
      <c r="CT140" s="34" t="str">
        <f ca="1">+IF(OFFSET('Sanitation Data'!$D$33,0,10*ROW('Sanitation Data'!D134))="","",OFFSET('Sanitation Data'!$D$33,0,10*ROW('Sanitation Data'!D134)))</f>
        <v/>
      </c>
      <c r="CU140" s="34" t="str">
        <f ca="1">+IF(OFFSET('Sanitation Data'!$E$29,0,10*ROW('Sanitation Data'!E134))="","",OFFSET('Sanitation Data'!$E$29,0,10*ROW('Sanitation Data'!E134)))</f>
        <v/>
      </c>
      <c r="CV140" s="34" t="str">
        <f ca="1">+IF(OFFSET('Sanitation Data'!$E$30,0,10*ROW('Sanitation Data'!E134))="","",OFFSET('Sanitation Data'!$E$30,0,10*ROW('Sanitation Data'!E134)))</f>
        <v/>
      </c>
      <c r="CW140" s="34" t="str">
        <f ca="1">+IF(OFFSET('Sanitation Data'!$E$31,0,10*ROW('Sanitation Data'!E134))="","",OFFSET('Sanitation Data'!$E$31,0,10*ROW('Sanitation Data'!E134)))</f>
        <v/>
      </c>
      <c r="CX140" s="34" t="str">
        <f ca="1">+IF(OFFSET('Sanitation Data'!$E$32,0,10*ROW('Sanitation Data'!E134))="","",OFFSET('Sanitation Data'!$E$32,0,10*ROW('Sanitation Data'!E134)))</f>
        <v/>
      </c>
      <c r="CY140" s="34" t="str">
        <f ca="1">+IF(OFFSET('Sanitation Data'!$E$33,0,10*ROW('Sanitation Data'!E134))="","",OFFSET('Sanitation Data'!$E$33,0,10*ROW('Sanitation Data'!E134)))</f>
        <v/>
      </c>
      <c r="CZ140" s="34" t="str">
        <f ca="1">+IF(OFFSET('Sanitation Data'!$F$29,0,10*ROW('Sanitation Data'!F134))="","",OFFSET('Sanitation Data'!$F$29,0,10*ROW('Sanitation Data'!F134)))</f>
        <v/>
      </c>
      <c r="DA140" s="34" t="str">
        <f ca="1">+IF(OFFSET('Sanitation Data'!$F$30,0,10*ROW('Sanitation Data'!F134))="","",OFFSET('Sanitation Data'!$F$30,0,10*ROW('Sanitation Data'!F134)))</f>
        <v/>
      </c>
      <c r="DB140" s="34" t="str">
        <f ca="1">+IF(OFFSET('Sanitation Data'!$F$31,0,10*ROW('Sanitation Data'!F134))="","",OFFSET('Sanitation Data'!$F$31,0,10*ROW('Sanitation Data'!F134)))</f>
        <v/>
      </c>
      <c r="DC140" s="34" t="str">
        <f ca="1">+IF(OFFSET('Sanitation Data'!$F$32,0,10*ROW('Sanitation Data'!F134))="","",OFFSET('Sanitation Data'!$F$32,0,10*ROW('Sanitation Data'!F134)))</f>
        <v/>
      </c>
      <c r="DD140" s="34" t="str">
        <f ca="1">+IF(OFFSET('Sanitation Data'!$F$33,0,10*ROW('Sanitation Data'!F134))="","",OFFSET('Sanitation Data'!$F$33,0,10*ROW('Sanitation Data'!F134)))</f>
        <v/>
      </c>
      <c r="DE140" s="34" t="str">
        <f ca="1">+IF(OFFSET('Sanitation Data'!$G$29,0,10*ROW('Sanitation Data'!G134))="","",OFFSET('Sanitation Data'!$G$29,0,10*ROW('Sanitation Data'!G134)))</f>
        <v/>
      </c>
      <c r="DF140" s="34" t="str">
        <f ca="1">+IF(OFFSET('Sanitation Data'!$G$30,0,10*ROW('Sanitation Data'!G134))="","",OFFSET('Sanitation Data'!$G$30,0,10*ROW('Sanitation Data'!G134)))</f>
        <v/>
      </c>
      <c r="DG140" s="34" t="str">
        <f ca="1">+IF(OFFSET('Sanitation Data'!$G$31,0,10*ROW('Sanitation Data'!G134))="","",OFFSET('Sanitation Data'!$G$31,0,10*ROW('Sanitation Data'!G134)))</f>
        <v/>
      </c>
      <c r="DH140" s="34" t="str">
        <f ca="1">+IF(OFFSET('Sanitation Data'!$G$32,0,10*ROW('Sanitation Data'!G134))="","",OFFSET('Sanitation Data'!$G$32,0,10*ROW('Sanitation Data'!G134)))</f>
        <v/>
      </c>
      <c r="DI140" s="34" t="str">
        <f ca="1">+IF(OFFSET('Sanitation Data'!$G$33,0,10*ROW('Sanitation Data'!G134))="","",OFFSET('Sanitation Data'!$G$33,0,10*ROW('Sanitation Data'!G134)))</f>
        <v/>
      </c>
      <c r="DJ140" s="34" t="str">
        <f ca="1">+IF(OFFSET('Sanitation Data'!$H$29,0,10*ROW('Sanitation Data'!H134))="","",OFFSET('Sanitation Data'!$H$29,0,10*ROW('Sanitation Data'!H134)))</f>
        <v/>
      </c>
      <c r="DK140" s="34" t="str">
        <f ca="1">+IF(OFFSET('Sanitation Data'!$H$30,0,10*ROW('Sanitation Data'!H134))="","",OFFSET('Sanitation Data'!$H$30,0,10*ROW('Sanitation Data'!H134)))</f>
        <v/>
      </c>
      <c r="DL140" s="34" t="str">
        <f ca="1">+IF(OFFSET('Sanitation Data'!$H$31,0,10*ROW('Sanitation Data'!H134))="","",OFFSET('Sanitation Data'!$H$31,0,10*ROW('Sanitation Data'!H134)))</f>
        <v/>
      </c>
      <c r="DM140" s="34" t="str">
        <f ca="1">+IF(OFFSET('Sanitation Data'!$H$32,0,10*ROW('Sanitation Data'!H134))="","",OFFSET('Sanitation Data'!$H$32,0,10*ROW('Sanitation Data'!H134)))</f>
        <v/>
      </c>
      <c r="DN140" s="34" t="str">
        <f ca="1">+IF(OFFSET('Sanitation Data'!$H$33,0,10*ROW('Sanitation Data'!H134))="","",OFFSET('Sanitation Data'!$H$33,0,10*ROW('Sanitation Data'!H134)))</f>
        <v/>
      </c>
      <c r="DO140" s="34" t="str">
        <f ca="1">+IF(OFFSET('Hygiene Data'!$C$12,0,10*ROW('Hygiene Data'!C134))="","",OFFSET('Hygiene Data'!$C$12,0,10*ROW('Hygiene Data'!C134)))</f>
        <v/>
      </c>
      <c r="DP140" s="34" t="str">
        <f ca="1">+IF(OFFSET('Hygiene Data'!$C$13,0,10*ROW('Hygiene Data'!C134))="","",OFFSET('Hygiene Data'!$C$13,0,10*ROW('Hygiene Data'!C134)))</f>
        <v/>
      </c>
      <c r="DQ140" s="34" t="str">
        <f ca="1">+IF(OFFSET('Hygiene Data'!$C$14,0,10*ROW('Hygiene Data'!C134))="","",OFFSET('Hygiene Data'!$C$14,0,10*ROW('Hygiene Data'!C134)))</f>
        <v/>
      </c>
      <c r="DR140" s="34" t="str">
        <f ca="1">+IF(OFFSET('Hygiene Data'!$D$12,0,10*ROW('Hygiene Data'!D134))="","",OFFSET('Hygiene Data'!$D$12,0,10*ROW('Hygiene Data'!D134)))</f>
        <v/>
      </c>
      <c r="DS140" s="34" t="str">
        <f ca="1">+IF(OFFSET('Hygiene Data'!$D$13,0,10*ROW('Hygiene Data'!D134))="","",OFFSET('Hygiene Data'!$D$13,0,10*ROW('Hygiene Data'!D134)))</f>
        <v/>
      </c>
      <c r="DT140" s="34" t="str">
        <f ca="1">+IF(OFFSET('Hygiene Data'!$D$14,0,10*ROW('Hygiene Data'!D134))="","",OFFSET('Hygiene Data'!$D$14,0,10*ROW('Hygiene Data'!D134)))</f>
        <v/>
      </c>
      <c r="DU140" s="34" t="str">
        <f ca="1">+IF(OFFSET('Hygiene Data'!$E$12,0,10*ROW('Hygiene Data'!E134))="","",OFFSET('Hygiene Data'!$E$12,0,10*ROW('Hygiene Data'!E134)))</f>
        <v/>
      </c>
      <c r="DV140" s="34" t="str">
        <f ca="1">+IF(OFFSET('Hygiene Data'!$E$13,0,10*ROW('Hygiene Data'!E134))="","",OFFSET('Hygiene Data'!$E$13,0,10*ROW('Hygiene Data'!E134)))</f>
        <v/>
      </c>
      <c r="DW140" s="34" t="str">
        <f ca="1">+IF(OFFSET('Hygiene Data'!$E$14,0,10*ROW('Hygiene Data'!E134))="","",OFFSET('Hygiene Data'!$E$14,0,10*ROW('Hygiene Data'!E134)))</f>
        <v/>
      </c>
      <c r="DX140" s="34" t="str">
        <f ca="1">+IF(OFFSET('Hygiene Data'!$F$12,0,10*ROW('Hygiene Data'!F134))="","",OFFSET('Hygiene Data'!$F$12,0,10*ROW('Hygiene Data'!F134)))</f>
        <v/>
      </c>
      <c r="DY140" s="34" t="str">
        <f ca="1">+IF(OFFSET('Hygiene Data'!$F$13,0,10*ROW('Hygiene Data'!F134))="","",OFFSET('Hygiene Data'!$F$13,0,10*ROW('Hygiene Data'!F134)))</f>
        <v/>
      </c>
      <c r="DZ140" s="34" t="str">
        <f ca="1">+IF(OFFSET('Hygiene Data'!$F$14,0,10*ROW('Hygiene Data'!F134))="","",OFFSET('Hygiene Data'!$F$14,0,10*ROW('Hygiene Data'!F134)))</f>
        <v/>
      </c>
      <c r="EA140" s="34" t="str">
        <f ca="1">+IF(OFFSET('Hygiene Data'!$G$12,0,10*ROW('Hygiene Data'!G134))="","",OFFSET('Hygiene Data'!$G$12,0,10*ROW('Hygiene Data'!G134)))</f>
        <v/>
      </c>
      <c r="EB140" s="34" t="str">
        <f ca="1">+IF(OFFSET('Hygiene Data'!$G$13,0,10*ROW('Hygiene Data'!G134))="","",OFFSET('Hygiene Data'!$G$13,0,10*ROW('Hygiene Data'!G134)))</f>
        <v/>
      </c>
      <c r="EC140" s="34" t="str">
        <f ca="1">+IF(OFFSET('Hygiene Data'!$G$14,0,10*ROW('Hygiene Data'!G134))="","",OFFSET('Hygiene Data'!$G$14,0,10*ROW('Hygiene Data'!G134)))</f>
        <v/>
      </c>
      <c r="ED140" s="34" t="str">
        <f ca="1">+IF(OFFSET('Hygiene Data'!$H$12,0,10*ROW('Hygiene Data'!H134))="","",OFFSET('Hygiene Data'!$H$12,0,10*ROW('Hygiene Data'!H134)))</f>
        <v/>
      </c>
      <c r="EE140" s="34" t="str">
        <f ca="1">+IF(OFFSET('Hygiene Data'!$H$13,0,10*ROW('Hygiene Data'!H134))="","",OFFSET('Hygiene Data'!$H$13,0,10*ROW('Hygiene Data'!H134)))</f>
        <v/>
      </c>
      <c r="EF140" s="34" t="str">
        <f ca="1">+IF(OFFSET('Hygiene Data'!$H$14,0,10*ROW('Hygiene Data'!H134))="","",OFFSET('Hygiene Data'!$H$14,0,10*ROW('Hygiene Data'!H134)))</f>
        <v/>
      </c>
    </row>
    <row r="141" spans="1:136" x14ac:dyDescent="0.25">
      <c r="A141" s="57" t="str">
        <f ca="1">+IF(OFFSET('Water Data'!$B$1,0,10*ROW('Water Data'!B138))="","",OFFSET('Water Data'!$B$1,0,10*ROW('Water Data'!B138)))</f>
        <v/>
      </c>
      <c r="B141" s="57" t="str">
        <f ca="1">+IF(OFFSET('Water Data'!$A$3,0,10*ROW('Water Data'!A138))="","",OFFSET('Water Data'!$A$3,0,10*ROW('Water Data'!A138)))</f>
        <v/>
      </c>
      <c r="C141" s="57" t="str">
        <f ca="1">+IF(OFFSET('Water Data'!$C$3,0,10*ROW('Water Data'!C138))="","",OFFSET('Water Data'!$C$3,0,10*ROW('Water Data'!C138)))</f>
        <v/>
      </c>
      <c r="D141" s="248" t="e">
        <f ca="1">+IF(AND(ISNUMBER(OFFSET('Water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8" t="e">
        <f ca="1">+IF(AND(ISNUMBER(OFFSET('Water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8" t="e">
        <f ca="1">+IF(AND(ISNUMBER(OFFSET('Water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8" t="e">
        <f ca="1">+IF(AND(ISNUMBER(OFFSET('Water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8" t="e">
        <f ca="1">+IF(AND(ISNUMBER(OFFSET('Water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8" t="e">
        <f ca="1">+IF(AND(ISNUMBER(OFFSET('Water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8" t="e">
        <f ca="1">+IF(AND(ISNUMBER(OFFSET('Water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8" t="e">
        <f ca="1">+IF(AND(ISNUMBER(OFFSET('Water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8" t="e">
        <f ca="1">+IF(AND(ISNUMBER(OFFSET('Water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8" t="e">
        <f ca="1">+IF(AND(ISNUMBER(OFFSET('Water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8" t="e">
        <f ca="1">+IF(AND(ISNUMBER(OFFSET('Water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8" t="e">
        <f ca="1">+IF(AND(ISNUMBER(OFFSET('Water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8" t="e">
        <f ca="1">+IF(AND(ISNUMBER(OFFSET('Water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8" t="e">
        <f ca="1">+IF(AND(ISNUMBER(OFFSET('Water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8" t="e">
        <f ca="1">+IF(AND(ISNUMBER(OFFSET('Water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8" t="e">
        <f ca="1">+IF(AND(ISNUMBER(OFFSET('Water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8" t="e">
        <f ca="1">+IF(AND(ISNUMBER(OFFSET('Water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8" t="e">
        <f ca="1">+IF(AND(ISNUMBER(OFFSET('Water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9" t="e">
        <f ca="1">+IF(AND(ISNUMBER(OFFSET('Sanitation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9" t="e">
        <f ca="1">+IF(AND(ISNUMBER(OFFSET('Sanitation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9" t="e">
        <f ca="1">+IF(AND(ISNUMBER(OFFSET('Sanitation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9" t="e">
        <f ca="1">+IF(AND(ISNUMBER(OFFSET('Sanitation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9" t="e">
        <f ca="1">+IF(AND(ISNUMBER(OFFSET('Sanitation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9" t="e">
        <f ca="1">+IF(AND(ISNUMBER(OFFSET('Sanitation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9" t="e">
        <f ca="1">+IF(AND(ISNUMBER(OFFSET('Sanitation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9" t="e">
        <f ca="1">+IF(AND(ISNUMBER(OFFSET('Sanitation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9" t="e">
        <f ca="1">+IF(AND(ISNUMBER(OFFSET('Sanitation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9" t="e">
        <f ca="1">+IF(AND(ISNUMBER(OFFSET('Sanitation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9" t="e">
        <f ca="1">+IF(AND(ISNUMBER(OFFSET('Sanitation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9" t="e">
        <f ca="1">+IF(AND(ISNUMBER(OFFSET('Sanitation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9" t="e">
        <f ca="1">+IF(AND(ISNUMBER(OFFSET('Sanitation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9" t="e">
        <f ca="1">+IF(AND(ISNUMBER(OFFSET('Sanitation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9" t="e">
        <f ca="1">+IF(AND(ISNUMBER(OFFSET('Sanitation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9" t="e">
        <f ca="1">+IF(AND(ISNUMBER(OFFSET('Sanitation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9" t="e">
        <f ca="1">+IF(AND(ISNUMBER(OFFSET('Sanitation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9" t="e">
        <f ca="1">+IF(AND(ISNUMBER(OFFSET('Sanitation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9" t="e">
        <f ca="1">+IF(AND(ISNUMBER(OFFSET('Sanitation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9" t="e">
        <f ca="1">+IF(AND(ISNUMBER(OFFSET('Sanitation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9" t="e">
        <f ca="1">+IF(AND(ISNUMBER(OFFSET('Sanitation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9" t="e">
        <f ca="1">+IF(AND(ISNUMBER(OFFSET('Sanitation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9" t="e">
        <f ca="1">+IF(AND(ISNUMBER(OFFSET('Sanitation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9" t="e">
        <f ca="1">+IF(AND(ISNUMBER(OFFSET('Sanitation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9" t="e">
        <f ca="1">+IF(AND(ISNUMBER(OFFSET('Sanitation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9" t="e">
        <f ca="1">+IF(AND(ISNUMBER(OFFSET('Sanitation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9" t="e">
        <f ca="1">+IF(AND(ISNUMBER(OFFSET('Sanitation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9" t="e">
        <f ca="1">+IF(AND(ISNUMBER(OFFSET('Sanitation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9" t="e">
        <f ca="1">+IF(AND(ISNUMBER(OFFSET('Sanitation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9" t="e">
        <f ca="1">+IF(AND(ISNUMBER(OFFSET('Sanitation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0" t="e">
        <f ca="1">+IF(AND(ISNUMBER(OFFSET('Hygiene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0" t="e">
        <f ca="1">+IF(AND(ISNUMBER(OFFSET('Hygiene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0" t="e">
        <f ca="1">+IF(AND(ISNUMBER(OFFSET('Hygiene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0" t="e">
        <f ca="1">+IF(AND(ISNUMBER(OFFSET('Hygiene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0" t="e">
        <f ca="1">+IF(AND(ISNUMBER(OFFSET('Hygiene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0" t="e">
        <f ca="1">+IF(AND(ISNUMBER(OFFSET('Hygiene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0" t="e">
        <f ca="1">+IF(AND(ISNUMBER(OFFSET('Hygiene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0" t="e">
        <f ca="1">+IF(AND(ISNUMBER(OFFSET('Hygiene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0" t="e">
        <f ca="1">+IF(AND(ISNUMBER(OFFSET('Hygiene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0" t="e">
        <f ca="1">+IF(AND(ISNUMBER(OFFSET('Hygiene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0" t="e">
        <f ca="1">+IF(AND(ISNUMBER(OFFSET('Hygiene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0" t="e">
        <f ca="1">+IF(AND(ISNUMBER(OFFSET('Hygiene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0" t="e">
        <f ca="1">+IF(AND(ISNUMBER(OFFSET('Hygiene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0" t="e">
        <f ca="1">+IF(AND(ISNUMBER(OFFSET('Hygiene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0" t="e">
        <f ca="1">+IF(AND(ISNUMBER(OFFSET('Hygiene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0" t="e">
        <f ca="1">+IF(AND(ISNUMBER(OFFSET('Hygiene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0" t="e">
        <f ca="1">+IF(AND(ISNUMBER(OFFSET('Hygiene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0" t="e">
        <f ca="1">+IF(AND(ISNUMBER(OFFSET('Hygiene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1">+IF(OFFSET('Water Data'!$C$28,0,10*ROW('Water Data'!C135))="","",OFFSET('Water Data'!$C$28,0,10*ROW('Water Data'!C135)))</f>
        <v/>
      </c>
      <c r="BT141" s="34" t="str">
        <f ca="1">+IF(OFFSET('Water Data'!$C$29,0,10*ROW('Water Data'!C135))="","",OFFSET('Water Data'!$C$29,0,10*ROW('Water Data'!C135)))</f>
        <v/>
      </c>
      <c r="BU141" s="34" t="str">
        <f ca="1">+IF(OFFSET('Water Data'!$C$30,0,10*ROW('Water Data'!C135))="","",OFFSET('Water Data'!$C$30,0,10*ROW('Water Data'!C135)))</f>
        <v/>
      </c>
      <c r="BV141" s="34" t="str">
        <f ca="1">+IF(OFFSET('Water Data'!$D$28,0,10*ROW('Water Data'!D135))="","",OFFSET('Water Data'!$D$28,0,10*ROW('Water Data'!D135)))</f>
        <v/>
      </c>
      <c r="BW141" s="34" t="str">
        <f ca="1">+IF(OFFSET('Water Data'!$D$29,0,10*ROW('Water Data'!D135))="","",OFFSET('Water Data'!$D$29,0,10*ROW('Water Data'!D135)))</f>
        <v/>
      </c>
      <c r="BX141" s="34" t="str">
        <f ca="1">+IF(OFFSET('Water Data'!$D$30,0,10*ROW('Water Data'!D135))="","",OFFSET('Water Data'!$D$30,0,10*ROW('Water Data'!D135)))</f>
        <v/>
      </c>
      <c r="BY141" s="34" t="str">
        <f ca="1">+IF(OFFSET('Water Data'!$E$28,0,10*ROW('Water Data'!E135))="","",OFFSET('Water Data'!$E$28,0,10*ROW('Water Data'!E135)))</f>
        <v/>
      </c>
      <c r="BZ141" s="34" t="str">
        <f ca="1">+IF(OFFSET('Water Data'!$E$29,0,10*ROW('Water Data'!E135))="","",OFFSET('Water Data'!$E$29,0,10*ROW('Water Data'!E135)))</f>
        <v/>
      </c>
      <c r="CA141" s="34" t="str">
        <f ca="1">+IF(OFFSET('Water Data'!$E$30,0,10*ROW('Water Data'!E135))="","",OFFSET('Water Data'!$E$30,0,10*ROW('Water Data'!E135)))</f>
        <v/>
      </c>
      <c r="CB141" s="34" t="str">
        <f ca="1">+IF(OFFSET('Water Data'!$F$28,0,10*ROW('Water Data'!F135))="","",OFFSET('Water Data'!$F$28,0,10*ROW('Water Data'!F135)))</f>
        <v/>
      </c>
      <c r="CC141" s="34" t="str">
        <f ca="1">+IF(OFFSET('Water Data'!$F$29,0,10*ROW('Water Data'!F135))="","",OFFSET('Water Data'!$F$29,0,10*ROW('Water Data'!F135)))</f>
        <v/>
      </c>
      <c r="CD141" s="34" t="str">
        <f ca="1">+IF(OFFSET('Water Data'!$F$30,0,10*ROW('Water Data'!F135))="","",OFFSET('Water Data'!$F$30,0,10*ROW('Water Data'!F135)))</f>
        <v/>
      </c>
      <c r="CE141" s="34" t="str">
        <f ca="1">+IF(OFFSET('Water Data'!$G$28,0,10*ROW('Water Data'!G135))="","",OFFSET('Water Data'!$G$28,0,10*ROW('Water Data'!G135)))</f>
        <v/>
      </c>
      <c r="CF141" s="34" t="str">
        <f ca="1">+IF(OFFSET('Water Data'!$G$29,0,10*ROW('Water Data'!G135))="","",OFFSET('Water Data'!$G$29,0,10*ROW('Water Data'!G135)))</f>
        <v/>
      </c>
      <c r="CG141" s="34" t="str">
        <f ca="1">+IF(OFFSET('Water Data'!$G$30,0,10*ROW('Water Data'!G135))="","",OFFSET('Water Data'!$G$30,0,10*ROW('Water Data'!G135)))</f>
        <v/>
      </c>
      <c r="CH141" s="34" t="str">
        <f ca="1">+IF(OFFSET('Water Data'!$H$28,0,10*ROW('Water Data'!H135))="","",OFFSET('Water Data'!$H$28,0,10*ROW('Water Data'!H135)))</f>
        <v/>
      </c>
      <c r="CI141" s="34" t="str">
        <f ca="1">+IF(OFFSET('Water Data'!$H$29,0,10*ROW('Water Data'!H135))="","",OFFSET('Water Data'!$H$29,0,10*ROW('Water Data'!H135)))</f>
        <v/>
      </c>
      <c r="CJ141" s="34" t="str">
        <f ca="1">+IF(OFFSET('Water Data'!$H$30,0,10*ROW('Water Data'!H135))="","",OFFSET('Water Data'!$H$30,0,10*ROW('Water Data'!H135)))</f>
        <v/>
      </c>
      <c r="CK141" s="34" t="str">
        <f ca="1">+IF(OFFSET('Sanitation Data'!$C$29,0,10*ROW('Sanitation Data'!C135))="","",OFFSET('Sanitation Data'!$C$29,0,10*ROW('Sanitation Data'!C135)))</f>
        <v/>
      </c>
      <c r="CL141" s="34" t="str">
        <f ca="1">+IF(OFFSET('Sanitation Data'!$C$30,0,10*ROW('Sanitation Data'!C135))="","",OFFSET('Sanitation Data'!$C$30,0,10*ROW('Sanitation Data'!C135)))</f>
        <v/>
      </c>
      <c r="CM141" s="34" t="str">
        <f ca="1">+IF(OFFSET('Sanitation Data'!$C$31,0,10*ROW('Sanitation Data'!C135))="","",OFFSET('Sanitation Data'!$C$31,0,10*ROW('Sanitation Data'!C135)))</f>
        <v/>
      </c>
      <c r="CN141" s="34" t="str">
        <f ca="1">+IF(OFFSET('Sanitation Data'!$C$32,0,10*ROW('Sanitation Data'!C135))="","",OFFSET('Sanitation Data'!$C$32,0,10*ROW('Sanitation Data'!C135)))</f>
        <v/>
      </c>
      <c r="CO141" s="34" t="str">
        <f ca="1">+IF(OFFSET('Sanitation Data'!$C$33,0,10*ROW('Sanitation Data'!C135))="","",OFFSET('Sanitation Data'!$C$33,0,10*ROW('Sanitation Data'!C135)))</f>
        <v/>
      </c>
      <c r="CP141" s="34" t="str">
        <f ca="1">+IF(OFFSET('Sanitation Data'!$D$29,0,10*ROW('Sanitation Data'!D135))="","",OFFSET('Sanitation Data'!$D$29,0,10*ROW('Sanitation Data'!D135)))</f>
        <v/>
      </c>
      <c r="CQ141" s="34" t="str">
        <f ca="1">+IF(OFFSET('Sanitation Data'!$D$30,0,10*ROW('Sanitation Data'!D135))="","",OFFSET('Sanitation Data'!$D$30,0,10*ROW('Sanitation Data'!D135)))</f>
        <v/>
      </c>
      <c r="CR141" s="34" t="str">
        <f ca="1">+IF(OFFSET('Sanitation Data'!$D$31,0,10*ROW('Sanitation Data'!D135))="","",OFFSET('Sanitation Data'!$D$31,0,10*ROW('Sanitation Data'!D135)))</f>
        <v/>
      </c>
      <c r="CS141" s="34" t="str">
        <f ca="1">+IF(OFFSET('Sanitation Data'!$D$32,0,10*ROW('Sanitation Data'!D135))="","",OFFSET('Sanitation Data'!$D$32,0,10*ROW('Sanitation Data'!D135)))</f>
        <v/>
      </c>
      <c r="CT141" s="34" t="str">
        <f ca="1">+IF(OFFSET('Sanitation Data'!$D$33,0,10*ROW('Sanitation Data'!D135))="","",OFFSET('Sanitation Data'!$D$33,0,10*ROW('Sanitation Data'!D135)))</f>
        <v/>
      </c>
      <c r="CU141" s="34" t="str">
        <f ca="1">+IF(OFFSET('Sanitation Data'!$E$29,0,10*ROW('Sanitation Data'!E135))="","",OFFSET('Sanitation Data'!$E$29,0,10*ROW('Sanitation Data'!E135)))</f>
        <v/>
      </c>
      <c r="CV141" s="34" t="str">
        <f ca="1">+IF(OFFSET('Sanitation Data'!$E$30,0,10*ROW('Sanitation Data'!E135))="","",OFFSET('Sanitation Data'!$E$30,0,10*ROW('Sanitation Data'!E135)))</f>
        <v/>
      </c>
      <c r="CW141" s="34" t="str">
        <f ca="1">+IF(OFFSET('Sanitation Data'!$E$31,0,10*ROW('Sanitation Data'!E135))="","",OFFSET('Sanitation Data'!$E$31,0,10*ROW('Sanitation Data'!E135)))</f>
        <v/>
      </c>
      <c r="CX141" s="34" t="str">
        <f ca="1">+IF(OFFSET('Sanitation Data'!$E$32,0,10*ROW('Sanitation Data'!E135))="","",OFFSET('Sanitation Data'!$E$32,0,10*ROW('Sanitation Data'!E135)))</f>
        <v/>
      </c>
      <c r="CY141" s="34" t="str">
        <f ca="1">+IF(OFFSET('Sanitation Data'!$E$33,0,10*ROW('Sanitation Data'!E135))="","",OFFSET('Sanitation Data'!$E$33,0,10*ROW('Sanitation Data'!E135)))</f>
        <v/>
      </c>
      <c r="CZ141" s="34" t="str">
        <f ca="1">+IF(OFFSET('Sanitation Data'!$F$29,0,10*ROW('Sanitation Data'!F135))="","",OFFSET('Sanitation Data'!$F$29,0,10*ROW('Sanitation Data'!F135)))</f>
        <v/>
      </c>
      <c r="DA141" s="34" t="str">
        <f ca="1">+IF(OFFSET('Sanitation Data'!$F$30,0,10*ROW('Sanitation Data'!F135))="","",OFFSET('Sanitation Data'!$F$30,0,10*ROW('Sanitation Data'!F135)))</f>
        <v/>
      </c>
      <c r="DB141" s="34" t="str">
        <f ca="1">+IF(OFFSET('Sanitation Data'!$F$31,0,10*ROW('Sanitation Data'!F135))="","",OFFSET('Sanitation Data'!$F$31,0,10*ROW('Sanitation Data'!F135)))</f>
        <v/>
      </c>
      <c r="DC141" s="34" t="str">
        <f ca="1">+IF(OFFSET('Sanitation Data'!$F$32,0,10*ROW('Sanitation Data'!F135))="","",OFFSET('Sanitation Data'!$F$32,0,10*ROW('Sanitation Data'!F135)))</f>
        <v/>
      </c>
      <c r="DD141" s="34" t="str">
        <f ca="1">+IF(OFFSET('Sanitation Data'!$F$33,0,10*ROW('Sanitation Data'!F135))="","",OFFSET('Sanitation Data'!$F$33,0,10*ROW('Sanitation Data'!F135)))</f>
        <v/>
      </c>
      <c r="DE141" s="34" t="str">
        <f ca="1">+IF(OFFSET('Sanitation Data'!$G$29,0,10*ROW('Sanitation Data'!G135))="","",OFFSET('Sanitation Data'!$G$29,0,10*ROW('Sanitation Data'!G135)))</f>
        <v/>
      </c>
      <c r="DF141" s="34" t="str">
        <f ca="1">+IF(OFFSET('Sanitation Data'!$G$30,0,10*ROW('Sanitation Data'!G135))="","",OFFSET('Sanitation Data'!$G$30,0,10*ROW('Sanitation Data'!G135)))</f>
        <v/>
      </c>
      <c r="DG141" s="34" t="str">
        <f ca="1">+IF(OFFSET('Sanitation Data'!$G$31,0,10*ROW('Sanitation Data'!G135))="","",OFFSET('Sanitation Data'!$G$31,0,10*ROW('Sanitation Data'!G135)))</f>
        <v/>
      </c>
      <c r="DH141" s="34" t="str">
        <f ca="1">+IF(OFFSET('Sanitation Data'!$G$32,0,10*ROW('Sanitation Data'!G135))="","",OFFSET('Sanitation Data'!$G$32,0,10*ROW('Sanitation Data'!G135)))</f>
        <v/>
      </c>
      <c r="DI141" s="34" t="str">
        <f ca="1">+IF(OFFSET('Sanitation Data'!$G$33,0,10*ROW('Sanitation Data'!G135))="","",OFFSET('Sanitation Data'!$G$33,0,10*ROW('Sanitation Data'!G135)))</f>
        <v/>
      </c>
      <c r="DJ141" s="34" t="str">
        <f ca="1">+IF(OFFSET('Sanitation Data'!$H$29,0,10*ROW('Sanitation Data'!H135))="","",OFFSET('Sanitation Data'!$H$29,0,10*ROW('Sanitation Data'!H135)))</f>
        <v/>
      </c>
      <c r="DK141" s="34" t="str">
        <f ca="1">+IF(OFFSET('Sanitation Data'!$H$30,0,10*ROW('Sanitation Data'!H135))="","",OFFSET('Sanitation Data'!$H$30,0,10*ROW('Sanitation Data'!H135)))</f>
        <v/>
      </c>
      <c r="DL141" s="34" t="str">
        <f ca="1">+IF(OFFSET('Sanitation Data'!$H$31,0,10*ROW('Sanitation Data'!H135))="","",OFFSET('Sanitation Data'!$H$31,0,10*ROW('Sanitation Data'!H135)))</f>
        <v/>
      </c>
      <c r="DM141" s="34" t="str">
        <f ca="1">+IF(OFFSET('Sanitation Data'!$H$32,0,10*ROW('Sanitation Data'!H135))="","",OFFSET('Sanitation Data'!$H$32,0,10*ROW('Sanitation Data'!H135)))</f>
        <v/>
      </c>
      <c r="DN141" s="34" t="str">
        <f ca="1">+IF(OFFSET('Sanitation Data'!$H$33,0,10*ROW('Sanitation Data'!H135))="","",OFFSET('Sanitation Data'!$H$33,0,10*ROW('Sanitation Data'!H135)))</f>
        <v/>
      </c>
      <c r="DO141" s="34" t="str">
        <f ca="1">+IF(OFFSET('Hygiene Data'!$C$12,0,10*ROW('Hygiene Data'!C135))="","",OFFSET('Hygiene Data'!$C$12,0,10*ROW('Hygiene Data'!C135)))</f>
        <v/>
      </c>
      <c r="DP141" s="34" t="str">
        <f ca="1">+IF(OFFSET('Hygiene Data'!$C$13,0,10*ROW('Hygiene Data'!C135))="","",OFFSET('Hygiene Data'!$C$13,0,10*ROW('Hygiene Data'!C135)))</f>
        <v/>
      </c>
      <c r="DQ141" s="34" t="str">
        <f ca="1">+IF(OFFSET('Hygiene Data'!$C$14,0,10*ROW('Hygiene Data'!C135))="","",OFFSET('Hygiene Data'!$C$14,0,10*ROW('Hygiene Data'!C135)))</f>
        <v/>
      </c>
      <c r="DR141" s="34" t="str">
        <f ca="1">+IF(OFFSET('Hygiene Data'!$D$12,0,10*ROW('Hygiene Data'!D135))="","",OFFSET('Hygiene Data'!$D$12,0,10*ROW('Hygiene Data'!D135)))</f>
        <v/>
      </c>
      <c r="DS141" s="34" t="str">
        <f ca="1">+IF(OFFSET('Hygiene Data'!$D$13,0,10*ROW('Hygiene Data'!D135))="","",OFFSET('Hygiene Data'!$D$13,0,10*ROW('Hygiene Data'!D135)))</f>
        <v/>
      </c>
      <c r="DT141" s="34" t="str">
        <f ca="1">+IF(OFFSET('Hygiene Data'!$D$14,0,10*ROW('Hygiene Data'!D135))="","",OFFSET('Hygiene Data'!$D$14,0,10*ROW('Hygiene Data'!D135)))</f>
        <v/>
      </c>
      <c r="DU141" s="34" t="str">
        <f ca="1">+IF(OFFSET('Hygiene Data'!$E$12,0,10*ROW('Hygiene Data'!E135))="","",OFFSET('Hygiene Data'!$E$12,0,10*ROW('Hygiene Data'!E135)))</f>
        <v/>
      </c>
      <c r="DV141" s="34" t="str">
        <f ca="1">+IF(OFFSET('Hygiene Data'!$E$13,0,10*ROW('Hygiene Data'!E135))="","",OFFSET('Hygiene Data'!$E$13,0,10*ROW('Hygiene Data'!E135)))</f>
        <v/>
      </c>
      <c r="DW141" s="34" t="str">
        <f ca="1">+IF(OFFSET('Hygiene Data'!$E$14,0,10*ROW('Hygiene Data'!E135))="","",OFFSET('Hygiene Data'!$E$14,0,10*ROW('Hygiene Data'!E135)))</f>
        <v/>
      </c>
      <c r="DX141" s="34" t="str">
        <f ca="1">+IF(OFFSET('Hygiene Data'!$F$12,0,10*ROW('Hygiene Data'!F135))="","",OFFSET('Hygiene Data'!$F$12,0,10*ROW('Hygiene Data'!F135)))</f>
        <v/>
      </c>
      <c r="DY141" s="34" t="str">
        <f ca="1">+IF(OFFSET('Hygiene Data'!$F$13,0,10*ROW('Hygiene Data'!F135))="","",OFFSET('Hygiene Data'!$F$13,0,10*ROW('Hygiene Data'!F135)))</f>
        <v/>
      </c>
      <c r="DZ141" s="34" t="str">
        <f ca="1">+IF(OFFSET('Hygiene Data'!$F$14,0,10*ROW('Hygiene Data'!F135))="","",OFFSET('Hygiene Data'!$F$14,0,10*ROW('Hygiene Data'!F135)))</f>
        <v/>
      </c>
      <c r="EA141" s="34" t="str">
        <f ca="1">+IF(OFFSET('Hygiene Data'!$G$12,0,10*ROW('Hygiene Data'!G135))="","",OFFSET('Hygiene Data'!$G$12,0,10*ROW('Hygiene Data'!G135)))</f>
        <v/>
      </c>
      <c r="EB141" s="34" t="str">
        <f ca="1">+IF(OFFSET('Hygiene Data'!$G$13,0,10*ROW('Hygiene Data'!G135))="","",OFFSET('Hygiene Data'!$G$13,0,10*ROW('Hygiene Data'!G135)))</f>
        <v/>
      </c>
      <c r="EC141" s="34" t="str">
        <f ca="1">+IF(OFFSET('Hygiene Data'!$G$14,0,10*ROW('Hygiene Data'!G135))="","",OFFSET('Hygiene Data'!$G$14,0,10*ROW('Hygiene Data'!G135)))</f>
        <v/>
      </c>
      <c r="ED141" s="34" t="str">
        <f ca="1">+IF(OFFSET('Hygiene Data'!$H$12,0,10*ROW('Hygiene Data'!H135))="","",OFFSET('Hygiene Data'!$H$12,0,10*ROW('Hygiene Data'!H135)))</f>
        <v/>
      </c>
      <c r="EE141" s="34" t="str">
        <f ca="1">+IF(OFFSET('Hygiene Data'!$H$13,0,10*ROW('Hygiene Data'!H135))="","",OFFSET('Hygiene Data'!$H$13,0,10*ROW('Hygiene Data'!H135)))</f>
        <v/>
      </c>
      <c r="EF141" s="34" t="str">
        <f ca="1">+IF(OFFSET('Hygiene Data'!$H$14,0,10*ROW('Hygiene Data'!H135))="","",OFFSET('Hygiene Data'!$H$14,0,10*ROW('Hygiene Data'!H135)))</f>
        <v/>
      </c>
    </row>
    <row r="142" spans="1:136" x14ac:dyDescent="0.25">
      <c r="A142" s="57" t="str">
        <f ca="1">+IF(OFFSET('Water Data'!$B$1,0,10*ROW('Water Data'!B139))="","",OFFSET('Water Data'!$B$1,0,10*ROW('Water Data'!B139)))</f>
        <v/>
      </c>
      <c r="B142" s="57" t="str">
        <f ca="1">+IF(OFFSET('Water Data'!$A$3,0,10*ROW('Water Data'!A139))="","",OFFSET('Water Data'!$A$3,0,10*ROW('Water Data'!A139)))</f>
        <v/>
      </c>
      <c r="C142" s="57" t="str">
        <f ca="1">+IF(OFFSET('Water Data'!$C$3,0,10*ROW('Water Data'!C139))="","",OFFSET('Water Data'!$C$3,0,10*ROW('Water Data'!C139)))</f>
        <v/>
      </c>
      <c r="D142" s="248" t="e">
        <f ca="1">+IF(AND(ISNUMBER(OFFSET('Water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8" t="e">
        <f ca="1">+IF(AND(ISNUMBER(OFFSET('Water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8" t="e">
        <f ca="1">+IF(AND(ISNUMBER(OFFSET('Water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8" t="e">
        <f ca="1">+IF(AND(ISNUMBER(OFFSET('Water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8" t="e">
        <f ca="1">+IF(AND(ISNUMBER(OFFSET('Water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8" t="e">
        <f ca="1">+IF(AND(ISNUMBER(OFFSET('Water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8" t="e">
        <f ca="1">+IF(AND(ISNUMBER(OFFSET('Water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8" t="e">
        <f ca="1">+IF(AND(ISNUMBER(OFFSET('Water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8" t="e">
        <f ca="1">+IF(AND(ISNUMBER(OFFSET('Water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8" t="e">
        <f ca="1">+IF(AND(ISNUMBER(OFFSET('Water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8" t="e">
        <f ca="1">+IF(AND(ISNUMBER(OFFSET('Water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8" t="e">
        <f ca="1">+IF(AND(ISNUMBER(OFFSET('Water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8" t="e">
        <f ca="1">+IF(AND(ISNUMBER(OFFSET('Water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8" t="e">
        <f ca="1">+IF(AND(ISNUMBER(OFFSET('Water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8" t="e">
        <f ca="1">+IF(AND(ISNUMBER(OFFSET('Water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8" t="e">
        <f ca="1">+IF(AND(ISNUMBER(OFFSET('Water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8" t="e">
        <f ca="1">+IF(AND(ISNUMBER(OFFSET('Water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8" t="e">
        <f ca="1">+IF(AND(ISNUMBER(OFFSET('Water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9" t="e">
        <f ca="1">+IF(AND(ISNUMBER(OFFSET('Sanitation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9" t="e">
        <f ca="1">+IF(AND(ISNUMBER(OFFSET('Sanitation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9" t="e">
        <f ca="1">+IF(AND(ISNUMBER(OFFSET('Sanitation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9" t="e">
        <f ca="1">+IF(AND(ISNUMBER(OFFSET('Sanitation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9" t="e">
        <f ca="1">+IF(AND(ISNUMBER(OFFSET('Sanitation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9" t="e">
        <f ca="1">+IF(AND(ISNUMBER(OFFSET('Sanitation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9" t="e">
        <f ca="1">+IF(AND(ISNUMBER(OFFSET('Sanitation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9" t="e">
        <f ca="1">+IF(AND(ISNUMBER(OFFSET('Sanitation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9" t="e">
        <f ca="1">+IF(AND(ISNUMBER(OFFSET('Sanitation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9" t="e">
        <f ca="1">+IF(AND(ISNUMBER(OFFSET('Sanitation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9" t="e">
        <f ca="1">+IF(AND(ISNUMBER(OFFSET('Sanitation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9" t="e">
        <f ca="1">+IF(AND(ISNUMBER(OFFSET('Sanitation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9" t="e">
        <f ca="1">+IF(AND(ISNUMBER(OFFSET('Sanitation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9" t="e">
        <f ca="1">+IF(AND(ISNUMBER(OFFSET('Sanitation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9" t="e">
        <f ca="1">+IF(AND(ISNUMBER(OFFSET('Sanitation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9" t="e">
        <f ca="1">+IF(AND(ISNUMBER(OFFSET('Sanitation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9" t="e">
        <f ca="1">+IF(AND(ISNUMBER(OFFSET('Sanitation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9" t="e">
        <f ca="1">+IF(AND(ISNUMBER(OFFSET('Sanitation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9" t="e">
        <f ca="1">+IF(AND(ISNUMBER(OFFSET('Sanitation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9" t="e">
        <f ca="1">+IF(AND(ISNUMBER(OFFSET('Sanitation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9" t="e">
        <f ca="1">+IF(AND(ISNUMBER(OFFSET('Sanitation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9" t="e">
        <f ca="1">+IF(AND(ISNUMBER(OFFSET('Sanitation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9" t="e">
        <f ca="1">+IF(AND(ISNUMBER(OFFSET('Sanitation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9" t="e">
        <f ca="1">+IF(AND(ISNUMBER(OFFSET('Sanitation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9" t="e">
        <f ca="1">+IF(AND(ISNUMBER(OFFSET('Sanitation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9" t="e">
        <f ca="1">+IF(AND(ISNUMBER(OFFSET('Sanitation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9" t="e">
        <f ca="1">+IF(AND(ISNUMBER(OFFSET('Sanitation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9" t="e">
        <f ca="1">+IF(AND(ISNUMBER(OFFSET('Sanitation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9" t="e">
        <f ca="1">+IF(AND(ISNUMBER(OFFSET('Sanitation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9" t="e">
        <f ca="1">+IF(AND(ISNUMBER(OFFSET('Sanitation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0" t="e">
        <f ca="1">+IF(AND(ISNUMBER(OFFSET('Hygiene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0" t="e">
        <f ca="1">+IF(AND(ISNUMBER(OFFSET('Hygiene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0" t="e">
        <f ca="1">+IF(AND(ISNUMBER(OFFSET('Hygiene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0" t="e">
        <f ca="1">+IF(AND(ISNUMBER(OFFSET('Hygiene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0" t="e">
        <f ca="1">+IF(AND(ISNUMBER(OFFSET('Hygiene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0" t="e">
        <f ca="1">+IF(AND(ISNUMBER(OFFSET('Hygiene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0" t="e">
        <f ca="1">+IF(AND(ISNUMBER(OFFSET('Hygiene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0" t="e">
        <f ca="1">+IF(AND(ISNUMBER(OFFSET('Hygiene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0" t="e">
        <f ca="1">+IF(AND(ISNUMBER(OFFSET('Hygiene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0" t="e">
        <f ca="1">+IF(AND(ISNUMBER(OFFSET('Hygiene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0" t="e">
        <f ca="1">+IF(AND(ISNUMBER(OFFSET('Hygiene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0" t="e">
        <f ca="1">+IF(AND(ISNUMBER(OFFSET('Hygiene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0" t="e">
        <f ca="1">+IF(AND(ISNUMBER(OFFSET('Hygiene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0" t="e">
        <f ca="1">+IF(AND(ISNUMBER(OFFSET('Hygiene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0" t="e">
        <f ca="1">+IF(AND(ISNUMBER(OFFSET('Hygiene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0" t="e">
        <f ca="1">+IF(AND(ISNUMBER(OFFSET('Hygiene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0" t="e">
        <f ca="1">+IF(AND(ISNUMBER(OFFSET('Hygiene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0" t="e">
        <f ca="1">+IF(AND(ISNUMBER(OFFSET('Hygiene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1">+IF(OFFSET('Water Data'!$C$28,0,10*ROW('Water Data'!C136))="","",OFFSET('Water Data'!$C$28,0,10*ROW('Water Data'!C136)))</f>
        <v/>
      </c>
      <c r="BT142" s="34" t="str">
        <f ca="1">+IF(OFFSET('Water Data'!$C$29,0,10*ROW('Water Data'!C136))="","",OFFSET('Water Data'!$C$29,0,10*ROW('Water Data'!C136)))</f>
        <v/>
      </c>
      <c r="BU142" s="34" t="str">
        <f ca="1">+IF(OFFSET('Water Data'!$C$30,0,10*ROW('Water Data'!C136))="","",OFFSET('Water Data'!$C$30,0,10*ROW('Water Data'!C136)))</f>
        <v/>
      </c>
      <c r="BV142" s="34" t="str">
        <f ca="1">+IF(OFFSET('Water Data'!$D$28,0,10*ROW('Water Data'!D136))="","",OFFSET('Water Data'!$D$28,0,10*ROW('Water Data'!D136)))</f>
        <v/>
      </c>
      <c r="BW142" s="34" t="str">
        <f ca="1">+IF(OFFSET('Water Data'!$D$29,0,10*ROW('Water Data'!D136))="","",OFFSET('Water Data'!$D$29,0,10*ROW('Water Data'!D136)))</f>
        <v/>
      </c>
      <c r="BX142" s="34" t="str">
        <f ca="1">+IF(OFFSET('Water Data'!$D$30,0,10*ROW('Water Data'!D136))="","",OFFSET('Water Data'!$D$30,0,10*ROW('Water Data'!D136)))</f>
        <v/>
      </c>
      <c r="BY142" s="34" t="str">
        <f ca="1">+IF(OFFSET('Water Data'!$E$28,0,10*ROW('Water Data'!E136))="","",OFFSET('Water Data'!$E$28,0,10*ROW('Water Data'!E136)))</f>
        <v/>
      </c>
      <c r="BZ142" s="34" t="str">
        <f ca="1">+IF(OFFSET('Water Data'!$E$29,0,10*ROW('Water Data'!E136))="","",OFFSET('Water Data'!$E$29,0,10*ROW('Water Data'!E136)))</f>
        <v/>
      </c>
      <c r="CA142" s="34" t="str">
        <f ca="1">+IF(OFFSET('Water Data'!$E$30,0,10*ROW('Water Data'!E136))="","",OFFSET('Water Data'!$E$30,0,10*ROW('Water Data'!E136)))</f>
        <v/>
      </c>
      <c r="CB142" s="34" t="str">
        <f ca="1">+IF(OFFSET('Water Data'!$F$28,0,10*ROW('Water Data'!F136))="","",OFFSET('Water Data'!$F$28,0,10*ROW('Water Data'!F136)))</f>
        <v/>
      </c>
      <c r="CC142" s="34" t="str">
        <f ca="1">+IF(OFFSET('Water Data'!$F$29,0,10*ROW('Water Data'!F136))="","",OFFSET('Water Data'!$F$29,0,10*ROW('Water Data'!F136)))</f>
        <v/>
      </c>
      <c r="CD142" s="34" t="str">
        <f ca="1">+IF(OFFSET('Water Data'!$F$30,0,10*ROW('Water Data'!F136))="","",OFFSET('Water Data'!$F$30,0,10*ROW('Water Data'!F136)))</f>
        <v/>
      </c>
      <c r="CE142" s="34" t="str">
        <f ca="1">+IF(OFFSET('Water Data'!$G$28,0,10*ROW('Water Data'!G136))="","",OFFSET('Water Data'!$G$28,0,10*ROW('Water Data'!G136)))</f>
        <v/>
      </c>
      <c r="CF142" s="34" t="str">
        <f ca="1">+IF(OFFSET('Water Data'!$G$29,0,10*ROW('Water Data'!G136))="","",OFFSET('Water Data'!$G$29,0,10*ROW('Water Data'!G136)))</f>
        <v/>
      </c>
      <c r="CG142" s="34" t="str">
        <f ca="1">+IF(OFFSET('Water Data'!$G$30,0,10*ROW('Water Data'!G136))="","",OFFSET('Water Data'!$G$30,0,10*ROW('Water Data'!G136)))</f>
        <v/>
      </c>
      <c r="CH142" s="34" t="str">
        <f ca="1">+IF(OFFSET('Water Data'!$H$28,0,10*ROW('Water Data'!H136))="","",OFFSET('Water Data'!$H$28,0,10*ROW('Water Data'!H136)))</f>
        <v/>
      </c>
      <c r="CI142" s="34" t="str">
        <f ca="1">+IF(OFFSET('Water Data'!$H$29,0,10*ROW('Water Data'!H136))="","",OFFSET('Water Data'!$H$29,0,10*ROW('Water Data'!H136)))</f>
        <v/>
      </c>
      <c r="CJ142" s="34" t="str">
        <f ca="1">+IF(OFFSET('Water Data'!$H$30,0,10*ROW('Water Data'!H136))="","",OFFSET('Water Data'!$H$30,0,10*ROW('Water Data'!H136)))</f>
        <v/>
      </c>
      <c r="CK142" s="34" t="str">
        <f ca="1">+IF(OFFSET('Sanitation Data'!$C$29,0,10*ROW('Sanitation Data'!C136))="","",OFFSET('Sanitation Data'!$C$29,0,10*ROW('Sanitation Data'!C136)))</f>
        <v/>
      </c>
      <c r="CL142" s="34" t="str">
        <f ca="1">+IF(OFFSET('Sanitation Data'!$C$30,0,10*ROW('Sanitation Data'!C136))="","",OFFSET('Sanitation Data'!$C$30,0,10*ROW('Sanitation Data'!C136)))</f>
        <v/>
      </c>
      <c r="CM142" s="34" t="str">
        <f ca="1">+IF(OFFSET('Sanitation Data'!$C$31,0,10*ROW('Sanitation Data'!C136))="","",OFFSET('Sanitation Data'!$C$31,0,10*ROW('Sanitation Data'!C136)))</f>
        <v/>
      </c>
      <c r="CN142" s="34" t="str">
        <f ca="1">+IF(OFFSET('Sanitation Data'!$C$32,0,10*ROW('Sanitation Data'!C136))="","",OFFSET('Sanitation Data'!$C$32,0,10*ROW('Sanitation Data'!C136)))</f>
        <v/>
      </c>
      <c r="CO142" s="34" t="str">
        <f ca="1">+IF(OFFSET('Sanitation Data'!$C$33,0,10*ROW('Sanitation Data'!C136))="","",OFFSET('Sanitation Data'!$C$33,0,10*ROW('Sanitation Data'!C136)))</f>
        <v/>
      </c>
      <c r="CP142" s="34" t="str">
        <f ca="1">+IF(OFFSET('Sanitation Data'!$D$29,0,10*ROW('Sanitation Data'!D136))="","",OFFSET('Sanitation Data'!$D$29,0,10*ROW('Sanitation Data'!D136)))</f>
        <v/>
      </c>
      <c r="CQ142" s="34" t="str">
        <f ca="1">+IF(OFFSET('Sanitation Data'!$D$30,0,10*ROW('Sanitation Data'!D136))="","",OFFSET('Sanitation Data'!$D$30,0,10*ROW('Sanitation Data'!D136)))</f>
        <v/>
      </c>
      <c r="CR142" s="34" t="str">
        <f ca="1">+IF(OFFSET('Sanitation Data'!$D$31,0,10*ROW('Sanitation Data'!D136))="","",OFFSET('Sanitation Data'!$D$31,0,10*ROW('Sanitation Data'!D136)))</f>
        <v/>
      </c>
      <c r="CS142" s="34" t="str">
        <f ca="1">+IF(OFFSET('Sanitation Data'!$D$32,0,10*ROW('Sanitation Data'!D136))="","",OFFSET('Sanitation Data'!$D$32,0,10*ROW('Sanitation Data'!D136)))</f>
        <v/>
      </c>
      <c r="CT142" s="34" t="str">
        <f ca="1">+IF(OFFSET('Sanitation Data'!$D$33,0,10*ROW('Sanitation Data'!D136))="","",OFFSET('Sanitation Data'!$D$33,0,10*ROW('Sanitation Data'!D136)))</f>
        <v/>
      </c>
      <c r="CU142" s="34" t="str">
        <f ca="1">+IF(OFFSET('Sanitation Data'!$E$29,0,10*ROW('Sanitation Data'!E136))="","",OFFSET('Sanitation Data'!$E$29,0,10*ROW('Sanitation Data'!E136)))</f>
        <v/>
      </c>
      <c r="CV142" s="34" t="str">
        <f ca="1">+IF(OFFSET('Sanitation Data'!$E$30,0,10*ROW('Sanitation Data'!E136))="","",OFFSET('Sanitation Data'!$E$30,0,10*ROW('Sanitation Data'!E136)))</f>
        <v/>
      </c>
      <c r="CW142" s="34" t="str">
        <f ca="1">+IF(OFFSET('Sanitation Data'!$E$31,0,10*ROW('Sanitation Data'!E136))="","",OFFSET('Sanitation Data'!$E$31,0,10*ROW('Sanitation Data'!E136)))</f>
        <v/>
      </c>
      <c r="CX142" s="34" t="str">
        <f ca="1">+IF(OFFSET('Sanitation Data'!$E$32,0,10*ROW('Sanitation Data'!E136))="","",OFFSET('Sanitation Data'!$E$32,0,10*ROW('Sanitation Data'!E136)))</f>
        <v/>
      </c>
      <c r="CY142" s="34" t="str">
        <f ca="1">+IF(OFFSET('Sanitation Data'!$E$33,0,10*ROW('Sanitation Data'!E136))="","",OFFSET('Sanitation Data'!$E$33,0,10*ROW('Sanitation Data'!E136)))</f>
        <v/>
      </c>
      <c r="CZ142" s="34" t="str">
        <f ca="1">+IF(OFFSET('Sanitation Data'!$F$29,0,10*ROW('Sanitation Data'!F136))="","",OFFSET('Sanitation Data'!$F$29,0,10*ROW('Sanitation Data'!F136)))</f>
        <v/>
      </c>
      <c r="DA142" s="34" t="str">
        <f ca="1">+IF(OFFSET('Sanitation Data'!$F$30,0,10*ROW('Sanitation Data'!F136))="","",OFFSET('Sanitation Data'!$F$30,0,10*ROW('Sanitation Data'!F136)))</f>
        <v/>
      </c>
      <c r="DB142" s="34" t="str">
        <f ca="1">+IF(OFFSET('Sanitation Data'!$F$31,0,10*ROW('Sanitation Data'!F136))="","",OFFSET('Sanitation Data'!$F$31,0,10*ROW('Sanitation Data'!F136)))</f>
        <v/>
      </c>
      <c r="DC142" s="34" t="str">
        <f ca="1">+IF(OFFSET('Sanitation Data'!$F$32,0,10*ROW('Sanitation Data'!F136))="","",OFFSET('Sanitation Data'!$F$32,0,10*ROW('Sanitation Data'!F136)))</f>
        <v/>
      </c>
      <c r="DD142" s="34" t="str">
        <f ca="1">+IF(OFFSET('Sanitation Data'!$F$33,0,10*ROW('Sanitation Data'!F136))="","",OFFSET('Sanitation Data'!$F$33,0,10*ROW('Sanitation Data'!F136)))</f>
        <v/>
      </c>
      <c r="DE142" s="34" t="str">
        <f ca="1">+IF(OFFSET('Sanitation Data'!$G$29,0,10*ROW('Sanitation Data'!G136))="","",OFFSET('Sanitation Data'!$G$29,0,10*ROW('Sanitation Data'!G136)))</f>
        <v/>
      </c>
      <c r="DF142" s="34" t="str">
        <f ca="1">+IF(OFFSET('Sanitation Data'!$G$30,0,10*ROW('Sanitation Data'!G136))="","",OFFSET('Sanitation Data'!$G$30,0,10*ROW('Sanitation Data'!G136)))</f>
        <v/>
      </c>
      <c r="DG142" s="34" t="str">
        <f ca="1">+IF(OFFSET('Sanitation Data'!$G$31,0,10*ROW('Sanitation Data'!G136))="","",OFFSET('Sanitation Data'!$G$31,0,10*ROW('Sanitation Data'!G136)))</f>
        <v/>
      </c>
      <c r="DH142" s="34" t="str">
        <f ca="1">+IF(OFFSET('Sanitation Data'!$G$32,0,10*ROW('Sanitation Data'!G136))="","",OFFSET('Sanitation Data'!$G$32,0,10*ROW('Sanitation Data'!G136)))</f>
        <v/>
      </c>
      <c r="DI142" s="34" t="str">
        <f ca="1">+IF(OFFSET('Sanitation Data'!$G$33,0,10*ROW('Sanitation Data'!G136))="","",OFFSET('Sanitation Data'!$G$33,0,10*ROW('Sanitation Data'!G136)))</f>
        <v/>
      </c>
      <c r="DJ142" s="34" t="str">
        <f ca="1">+IF(OFFSET('Sanitation Data'!$H$29,0,10*ROW('Sanitation Data'!H136))="","",OFFSET('Sanitation Data'!$H$29,0,10*ROW('Sanitation Data'!H136)))</f>
        <v/>
      </c>
      <c r="DK142" s="34" t="str">
        <f ca="1">+IF(OFFSET('Sanitation Data'!$H$30,0,10*ROW('Sanitation Data'!H136))="","",OFFSET('Sanitation Data'!$H$30,0,10*ROW('Sanitation Data'!H136)))</f>
        <v/>
      </c>
      <c r="DL142" s="34" t="str">
        <f ca="1">+IF(OFFSET('Sanitation Data'!$H$31,0,10*ROW('Sanitation Data'!H136))="","",OFFSET('Sanitation Data'!$H$31,0,10*ROW('Sanitation Data'!H136)))</f>
        <v/>
      </c>
      <c r="DM142" s="34" t="str">
        <f ca="1">+IF(OFFSET('Sanitation Data'!$H$32,0,10*ROW('Sanitation Data'!H136))="","",OFFSET('Sanitation Data'!$H$32,0,10*ROW('Sanitation Data'!H136)))</f>
        <v/>
      </c>
      <c r="DN142" s="34" t="str">
        <f ca="1">+IF(OFFSET('Sanitation Data'!$H$33,0,10*ROW('Sanitation Data'!H136))="","",OFFSET('Sanitation Data'!$H$33,0,10*ROW('Sanitation Data'!H136)))</f>
        <v/>
      </c>
      <c r="DO142" s="34" t="str">
        <f ca="1">+IF(OFFSET('Hygiene Data'!$C$12,0,10*ROW('Hygiene Data'!C136))="","",OFFSET('Hygiene Data'!$C$12,0,10*ROW('Hygiene Data'!C136)))</f>
        <v/>
      </c>
      <c r="DP142" s="34" t="str">
        <f ca="1">+IF(OFFSET('Hygiene Data'!$C$13,0,10*ROW('Hygiene Data'!C136))="","",OFFSET('Hygiene Data'!$C$13,0,10*ROW('Hygiene Data'!C136)))</f>
        <v/>
      </c>
      <c r="DQ142" s="34" t="str">
        <f ca="1">+IF(OFFSET('Hygiene Data'!$C$14,0,10*ROW('Hygiene Data'!C136))="","",OFFSET('Hygiene Data'!$C$14,0,10*ROW('Hygiene Data'!C136)))</f>
        <v/>
      </c>
      <c r="DR142" s="34" t="str">
        <f ca="1">+IF(OFFSET('Hygiene Data'!$D$12,0,10*ROW('Hygiene Data'!D136))="","",OFFSET('Hygiene Data'!$D$12,0,10*ROW('Hygiene Data'!D136)))</f>
        <v/>
      </c>
      <c r="DS142" s="34" t="str">
        <f ca="1">+IF(OFFSET('Hygiene Data'!$D$13,0,10*ROW('Hygiene Data'!D136))="","",OFFSET('Hygiene Data'!$D$13,0,10*ROW('Hygiene Data'!D136)))</f>
        <v/>
      </c>
      <c r="DT142" s="34" t="str">
        <f ca="1">+IF(OFFSET('Hygiene Data'!$D$14,0,10*ROW('Hygiene Data'!D136))="","",OFFSET('Hygiene Data'!$D$14,0,10*ROW('Hygiene Data'!D136)))</f>
        <v/>
      </c>
      <c r="DU142" s="34" t="str">
        <f ca="1">+IF(OFFSET('Hygiene Data'!$E$12,0,10*ROW('Hygiene Data'!E136))="","",OFFSET('Hygiene Data'!$E$12,0,10*ROW('Hygiene Data'!E136)))</f>
        <v/>
      </c>
      <c r="DV142" s="34" t="str">
        <f ca="1">+IF(OFFSET('Hygiene Data'!$E$13,0,10*ROW('Hygiene Data'!E136))="","",OFFSET('Hygiene Data'!$E$13,0,10*ROW('Hygiene Data'!E136)))</f>
        <v/>
      </c>
      <c r="DW142" s="34" t="str">
        <f ca="1">+IF(OFFSET('Hygiene Data'!$E$14,0,10*ROW('Hygiene Data'!E136))="","",OFFSET('Hygiene Data'!$E$14,0,10*ROW('Hygiene Data'!E136)))</f>
        <v/>
      </c>
      <c r="DX142" s="34" t="str">
        <f ca="1">+IF(OFFSET('Hygiene Data'!$F$12,0,10*ROW('Hygiene Data'!F136))="","",OFFSET('Hygiene Data'!$F$12,0,10*ROW('Hygiene Data'!F136)))</f>
        <v/>
      </c>
      <c r="DY142" s="34" t="str">
        <f ca="1">+IF(OFFSET('Hygiene Data'!$F$13,0,10*ROW('Hygiene Data'!F136))="","",OFFSET('Hygiene Data'!$F$13,0,10*ROW('Hygiene Data'!F136)))</f>
        <v/>
      </c>
      <c r="DZ142" s="34" t="str">
        <f ca="1">+IF(OFFSET('Hygiene Data'!$F$14,0,10*ROW('Hygiene Data'!F136))="","",OFFSET('Hygiene Data'!$F$14,0,10*ROW('Hygiene Data'!F136)))</f>
        <v/>
      </c>
      <c r="EA142" s="34" t="str">
        <f ca="1">+IF(OFFSET('Hygiene Data'!$G$12,0,10*ROW('Hygiene Data'!G136))="","",OFFSET('Hygiene Data'!$G$12,0,10*ROW('Hygiene Data'!G136)))</f>
        <v/>
      </c>
      <c r="EB142" s="34" t="str">
        <f ca="1">+IF(OFFSET('Hygiene Data'!$G$13,0,10*ROW('Hygiene Data'!G136))="","",OFFSET('Hygiene Data'!$G$13,0,10*ROW('Hygiene Data'!G136)))</f>
        <v/>
      </c>
      <c r="EC142" s="34" t="str">
        <f ca="1">+IF(OFFSET('Hygiene Data'!$G$14,0,10*ROW('Hygiene Data'!G136))="","",OFFSET('Hygiene Data'!$G$14,0,10*ROW('Hygiene Data'!G136)))</f>
        <v/>
      </c>
      <c r="ED142" s="34" t="str">
        <f ca="1">+IF(OFFSET('Hygiene Data'!$H$12,0,10*ROW('Hygiene Data'!H136))="","",OFFSET('Hygiene Data'!$H$12,0,10*ROW('Hygiene Data'!H136)))</f>
        <v/>
      </c>
      <c r="EE142" s="34" t="str">
        <f ca="1">+IF(OFFSET('Hygiene Data'!$H$13,0,10*ROW('Hygiene Data'!H136))="","",OFFSET('Hygiene Data'!$H$13,0,10*ROW('Hygiene Data'!H136)))</f>
        <v/>
      </c>
      <c r="EF142" s="34" t="str">
        <f ca="1">+IF(OFFSET('Hygiene Data'!$H$14,0,10*ROW('Hygiene Data'!H136))="","",OFFSET('Hygiene Data'!$H$14,0,10*ROW('Hygiene Data'!H136)))</f>
        <v/>
      </c>
    </row>
    <row r="143" spans="1:136" x14ac:dyDescent="0.25">
      <c r="A143" s="57" t="str">
        <f ca="1">+IF(OFFSET('Water Data'!$B$1,0,10*ROW('Water Data'!B140))="","",OFFSET('Water Data'!$B$1,0,10*ROW('Water Data'!B140)))</f>
        <v/>
      </c>
      <c r="B143" s="57" t="str">
        <f ca="1">+IF(OFFSET('Water Data'!$A$3,0,10*ROW('Water Data'!A140))="","",OFFSET('Water Data'!$A$3,0,10*ROW('Water Data'!A140)))</f>
        <v/>
      </c>
      <c r="C143" s="57" t="str">
        <f ca="1">+IF(OFFSET('Water Data'!$C$3,0,10*ROW('Water Data'!C140))="","",OFFSET('Water Data'!$C$3,0,10*ROW('Water Data'!C140)))</f>
        <v/>
      </c>
      <c r="D143" s="248" t="e">
        <f ca="1">+IF(AND(ISNUMBER(OFFSET('Water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8" t="e">
        <f ca="1">+IF(AND(ISNUMBER(OFFSET('Water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8" t="e">
        <f ca="1">+IF(AND(ISNUMBER(OFFSET('Water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8" t="e">
        <f ca="1">+IF(AND(ISNUMBER(OFFSET('Water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8" t="e">
        <f ca="1">+IF(AND(ISNUMBER(OFFSET('Water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8" t="e">
        <f ca="1">+IF(AND(ISNUMBER(OFFSET('Water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8" t="e">
        <f ca="1">+IF(AND(ISNUMBER(OFFSET('Water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8" t="e">
        <f ca="1">+IF(AND(ISNUMBER(OFFSET('Water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8" t="e">
        <f ca="1">+IF(AND(ISNUMBER(OFFSET('Water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8" t="e">
        <f ca="1">+IF(AND(ISNUMBER(OFFSET('Water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8" t="e">
        <f ca="1">+IF(AND(ISNUMBER(OFFSET('Water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8" t="e">
        <f ca="1">+IF(AND(ISNUMBER(OFFSET('Water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8" t="e">
        <f ca="1">+IF(AND(ISNUMBER(OFFSET('Water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8" t="e">
        <f ca="1">+IF(AND(ISNUMBER(OFFSET('Water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8" t="e">
        <f ca="1">+IF(AND(ISNUMBER(OFFSET('Water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8" t="e">
        <f ca="1">+IF(AND(ISNUMBER(OFFSET('Water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8" t="e">
        <f ca="1">+IF(AND(ISNUMBER(OFFSET('Water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8" t="e">
        <f ca="1">+IF(AND(ISNUMBER(OFFSET('Water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9" t="e">
        <f ca="1">+IF(AND(ISNUMBER(OFFSET('Sanitation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9" t="e">
        <f ca="1">+IF(AND(ISNUMBER(OFFSET('Sanitation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9" t="e">
        <f ca="1">+IF(AND(ISNUMBER(OFFSET('Sanitation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9" t="e">
        <f ca="1">+IF(AND(ISNUMBER(OFFSET('Sanitation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9" t="e">
        <f ca="1">+IF(AND(ISNUMBER(OFFSET('Sanitation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9" t="e">
        <f ca="1">+IF(AND(ISNUMBER(OFFSET('Sanitation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9" t="e">
        <f ca="1">+IF(AND(ISNUMBER(OFFSET('Sanitation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9" t="e">
        <f ca="1">+IF(AND(ISNUMBER(OFFSET('Sanitation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9" t="e">
        <f ca="1">+IF(AND(ISNUMBER(OFFSET('Sanitation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9" t="e">
        <f ca="1">+IF(AND(ISNUMBER(OFFSET('Sanitation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9" t="e">
        <f ca="1">+IF(AND(ISNUMBER(OFFSET('Sanitation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9" t="e">
        <f ca="1">+IF(AND(ISNUMBER(OFFSET('Sanitation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9" t="e">
        <f ca="1">+IF(AND(ISNUMBER(OFFSET('Sanitation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9" t="e">
        <f ca="1">+IF(AND(ISNUMBER(OFFSET('Sanitation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9" t="e">
        <f ca="1">+IF(AND(ISNUMBER(OFFSET('Sanitation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9" t="e">
        <f ca="1">+IF(AND(ISNUMBER(OFFSET('Sanitation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9" t="e">
        <f ca="1">+IF(AND(ISNUMBER(OFFSET('Sanitation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9" t="e">
        <f ca="1">+IF(AND(ISNUMBER(OFFSET('Sanitation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9" t="e">
        <f ca="1">+IF(AND(ISNUMBER(OFFSET('Sanitation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9" t="e">
        <f ca="1">+IF(AND(ISNUMBER(OFFSET('Sanitation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9" t="e">
        <f ca="1">+IF(AND(ISNUMBER(OFFSET('Sanitation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9" t="e">
        <f ca="1">+IF(AND(ISNUMBER(OFFSET('Sanitation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9" t="e">
        <f ca="1">+IF(AND(ISNUMBER(OFFSET('Sanitation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9" t="e">
        <f ca="1">+IF(AND(ISNUMBER(OFFSET('Sanitation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9" t="e">
        <f ca="1">+IF(AND(ISNUMBER(OFFSET('Sanitation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9" t="e">
        <f ca="1">+IF(AND(ISNUMBER(OFFSET('Sanitation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9" t="e">
        <f ca="1">+IF(AND(ISNUMBER(OFFSET('Sanitation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9" t="e">
        <f ca="1">+IF(AND(ISNUMBER(OFFSET('Sanitation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9" t="e">
        <f ca="1">+IF(AND(ISNUMBER(OFFSET('Sanitation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9" t="e">
        <f ca="1">+IF(AND(ISNUMBER(OFFSET('Sanitation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0" t="e">
        <f ca="1">+IF(AND(ISNUMBER(OFFSET('Hygiene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0" t="e">
        <f ca="1">+IF(AND(ISNUMBER(OFFSET('Hygiene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0" t="e">
        <f ca="1">+IF(AND(ISNUMBER(OFFSET('Hygiene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0" t="e">
        <f ca="1">+IF(AND(ISNUMBER(OFFSET('Hygiene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0" t="e">
        <f ca="1">+IF(AND(ISNUMBER(OFFSET('Hygiene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0" t="e">
        <f ca="1">+IF(AND(ISNUMBER(OFFSET('Hygiene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0" t="e">
        <f ca="1">+IF(AND(ISNUMBER(OFFSET('Hygiene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0" t="e">
        <f ca="1">+IF(AND(ISNUMBER(OFFSET('Hygiene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0" t="e">
        <f ca="1">+IF(AND(ISNUMBER(OFFSET('Hygiene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0" t="e">
        <f ca="1">+IF(AND(ISNUMBER(OFFSET('Hygiene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0" t="e">
        <f ca="1">+IF(AND(ISNUMBER(OFFSET('Hygiene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0" t="e">
        <f ca="1">+IF(AND(ISNUMBER(OFFSET('Hygiene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0" t="e">
        <f ca="1">+IF(AND(ISNUMBER(OFFSET('Hygiene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0" t="e">
        <f ca="1">+IF(AND(ISNUMBER(OFFSET('Hygiene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0" t="e">
        <f ca="1">+IF(AND(ISNUMBER(OFFSET('Hygiene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0" t="e">
        <f ca="1">+IF(AND(ISNUMBER(OFFSET('Hygiene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0" t="e">
        <f ca="1">+IF(AND(ISNUMBER(OFFSET('Hygiene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0" t="e">
        <f ca="1">+IF(AND(ISNUMBER(OFFSET('Hygiene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1">+IF(OFFSET('Water Data'!$C$28,0,10*ROW('Water Data'!C137))="","",OFFSET('Water Data'!$C$28,0,10*ROW('Water Data'!C137)))</f>
        <v/>
      </c>
      <c r="BT143" s="34" t="str">
        <f ca="1">+IF(OFFSET('Water Data'!$C$29,0,10*ROW('Water Data'!C137))="","",OFFSET('Water Data'!$C$29,0,10*ROW('Water Data'!C137)))</f>
        <v/>
      </c>
      <c r="BU143" s="34" t="str">
        <f ca="1">+IF(OFFSET('Water Data'!$C$30,0,10*ROW('Water Data'!C137))="","",OFFSET('Water Data'!$C$30,0,10*ROW('Water Data'!C137)))</f>
        <v/>
      </c>
      <c r="BV143" s="34" t="str">
        <f ca="1">+IF(OFFSET('Water Data'!$D$28,0,10*ROW('Water Data'!D137))="","",OFFSET('Water Data'!$D$28,0,10*ROW('Water Data'!D137)))</f>
        <v/>
      </c>
      <c r="BW143" s="34" t="str">
        <f ca="1">+IF(OFFSET('Water Data'!$D$29,0,10*ROW('Water Data'!D137))="","",OFFSET('Water Data'!$D$29,0,10*ROW('Water Data'!D137)))</f>
        <v/>
      </c>
      <c r="BX143" s="34" t="str">
        <f ca="1">+IF(OFFSET('Water Data'!$D$30,0,10*ROW('Water Data'!D137))="","",OFFSET('Water Data'!$D$30,0,10*ROW('Water Data'!D137)))</f>
        <v/>
      </c>
      <c r="BY143" s="34" t="str">
        <f ca="1">+IF(OFFSET('Water Data'!$E$28,0,10*ROW('Water Data'!E137))="","",OFFSET('Water Data'!$E$28,0,10*ROW('Water Data'!E137)))</f>
        <v/>
      </c>
      <c r="BZ143" s="34" t="str">
        <f ca="1">+IF(OFFSET('Water Data'!$E$29,0,10*ROW('Water Data'!E137))="","",OFFSET('Water Data'!$E$29,0,10*ROW('Water Data'!E137)))</f>
        <v/>
      </c>
      <c r="CA143" s="34" t="str">
        <f ca="1">+IF(OFFSET('Water Data'!$E$30,0,10*ROW('Water Data'!E137))="","",OFFSET('Water Data'!$E$30,0,10*ROW('Water Data'!E137)))</f>
        <v/>
      </c>
      <c r="CB143" s="34" t="str">
        <f ca="1">+IF(OFFSET('Water Data'!$F$28,0,10*ROW('Water Data'!F137))="","",OFFSET('Water Data'!$F$28,0,10*ROW('Water Data'!F137)))</f>
        <v/>
      </c>
      <c r="CC143" s="34" t="str">
        <f ca="1">+IF(OFFSET('Water Data'!$F$29,0,10*ROW('Water Data'!F137))="","",OFFSET('Water Data'!$F$29,0,10*ROW('Water Data'!F137)))</f>
        <v/>
      </c>
      <c r="CD143" s="34" t="str">
        <f ca="1">+IF(OFFSET('Water Data'!$F$30,0,10*ROW('Water Data'!F137))="","",OFFSET('Water Data'!$F$30,0,10*ROW('Water Data'!F137)))</f>
        <v/>
      </c>
      <c r="CE143" s="34" t="str">
        <f ca="1">+IF(OFFSET('Water Data'!$G$28,0,10*ROW('Water Data'!G137))="","",OFFSET('Water Data'!$G$28,0,10*ROW('Water Data'!G137)))</f>
        <v/>
      </c>
      <c r="CF143" s="34" t="str">
        <f ca="1">+IF(OFFSET('Water Data'!$G$29,0,10*ROW('Water Data'!G137))="","",OFFSET('Water Data'!$G$29,0,10*ROW('Water Data'!G137)))</f>
        <v/>
      </c>
      <c r="CG143" s="34" t="str">
        <f ca="1">+IF(OFFSET('Water Data'!$G$30,0,10*ROW('Water Data'!G137))="","",OFFSET('Water Data'!$G$30,0,10*ROW('Water Data'!G137)))</f>
        <v/>
      </c>
      <c r="CH143" s="34" t="str">
        <f ca="1">+IF(OFFSET('Water Data'!$H$28,0,10*ROW('Water Data'!H137))="","",OFFSET('Water Data'!$H$28,0,10*ROW('Water Data'!H137)))</f>
        <v/>
      </c>
      <c r="CI143" s="34" t="str">
        <f ca="1">+IF(OFFSET('Water Data'!$H$29,0,10*ROW('Water Data'!H137))="","",OFFSET('Water Data'!$H$29,0,10*ROW('Water Data'!H137)))</f>
        <v/>
      </c>
      <c r="CJ143" s="34" t="str">
        <f ca="1">+IF(OFFSET('Water Data'!$H$30,0,10*ROW('Water Data'!H137))="","",OFFSET('Water Data'!$H$30,0,10*ROW('Water Data'!H137)))</f>
        <v/>
      </c>
      <c r="CK143" s="34" t="str">
        <f ca="1">+IF(OFFSET('Sanitation Data'!$C$29,0,10*ROW('Sanitation Data'!C137))="","",OFFSET('Sanitation Data'!$C$29,0,10*ROW('Sanitation Data'!C137)))</f>
        <v/>
      </c>
      <c r="CL143" s="34" t="str">
        <f ca="1">+IF(OFFSET('Sanitation Data'!$C$30,0,10*ROW('Sanitation Data'!C137))="","",OFFSET('Sanitation Data'!$C$30,0,10*ROW('Sanitation Data'!C137)))</f>
        <v/>
      </c>
      <c r="CM143" s="34" t="str">
        <f ca="1">+IF(OFFSET('Sanitation Data'!$C$31,0,10*ROW('Sanitation Data'!C137))="","",OFFSET('Sanitation Data'!$C$31,0,10*ROW('Sanitation Data'!C137)))</f>
        <v/>
      </c>
      <c r="CN143" s="34" t="str">
        <f ca="1">+IF(OFFSET('Sanitation Data'!$C$32,0,10*ROW('Sanitation Data'!C137))="","",OFFSET('Sanitation Data'!$C$32,0,10*ROW('Sanitation Data'!C137)))</f>
        <v/>
      </c>
      <c r="CO143" s="34" t="str">
        <f ca="1">+IF(OFFSET('Sanitation Data'!$C$33,0,10*ROW('Sanitation Data'!C137))="","",OFFSET('Sanitation Data'!$C$33,0,10*ROW('Sanitation Data'!C137)))</f>
        <v/>
      </c>
      <c r="CP143" s="34" t="str">
        <f ca="1">+IF(OFFSET('Sanitation Data'!$D$29,0,10*ROW('Sanitation Data'!D137))="","",OFFSET('Sanitation Data'!$D$29,0,10*ROW('Sanitation Data'!D137)))</f>
        <v/>
      </c>
      <c r="CQ143" s="34" t="str">
        <f ca="1">+IF(OFFSET('Sanitation Data'!$D$30,0,10*ROW('Sanitation Data'!D137))="","",OFFSET('Sanitation Data'!$D$30,0,10*ROW('Sanitation Data'!D137)))</f>
        <v/>
      </c>
      <c r="CR143" s="34" t="str">
        <f ca="1">+IF(OFFSET('Sanitation Data'!$D$31,0,10*ROW('Sanitation Data'!D137))="","",OFFSET('Sanitation Data'!$D$31,0,10*ROW('Sanitation Data'!D137)))</f>
        <v/>
      </c>
      <c r="CS143" s="34" t="str">
        <f ca="1">+IF(OFFSET('Sanitation Data'!$D$32,0,10*ROW('Sanitation Data'!D137))="","",OFFSET('Sanitation Data'!$D$32,0,10*ROW('Sanitation Data'!D137)))</f>
        <v/>
      </c>
      <c r="CT143" s="34" t="str">
        <f ca="1">+IF(OFFSET('Sanitation Data'!$D$33,0,10*ROW('Sanitation Data'!D137))="","",OFFSET('Sanitation Data'!$D$33,0,10*ROW('Sanitation Data'!D137)))</f>
        <v/>
      </c>
      <c r="CU143" s="34" t="str">
        <f ca="1">+IF(OFFSET('Sanitation Data'!$E$29,0,10*ROW('Sanitation Data'!E137))="","",OFFSET('Sanitation Data'!$E$29,0,10*ROW('Sanitation Data'!E137)))</f>
        <v/>
      </c>
      <c r="CV143" s="34" t="str">
        <f ca="1">+IF(OFFSET('Sanitation Data'!$E$30,0,10*ROW('Sanitation Data'!E137))="","",OFFSET('Sanitation Data'!$E$30,0,10*ROW('Sanitation Data'!E137)))</f>
        <v/>
      </c>
      <c r="CW143" s="34" t="str">
        <f ca="1">+IF(OFFSET('Sanitation Data'!$E$31,0,10*ROW('Sanitation Data'!E137))="","",OFFSET('Sanitation Data'!$E$31,0,10*ROW('Sanitation Data'!E137)))</f>
        <v/>
      </c>
      <c r="CX143" s="34" t="str">
        <f ca="1">+IF(OFFSET('Sanitation Data'!$E$32,0,10*ROW('Sanitation Data'!E137))="","",OFFSET('Sanitation Data'!$E$32,0,10*ROW('Sanitation Data'!E137)))</f>
        <v/>
      </c>
      <c r="CY143" s="34" t="str">
        <f ca="1">+IF(OFFSET('Sanitation Data'!$E$33,0,10*ROW('Sanitation Data'!E137))="","",OFFSET('Sanitation Data'!$E$33,0,10*ROW('Sanitation Data'!E137)))</f>
        <v/>
      </c>
      <c r="CZ143" s="34" t="str">
        <f ca="1">+IF(OFFSET('Sanitation Data'!$F$29,0,10*ROW('Sanitation Data'!F137))="","",OFFSET('Sanitation Data'!$F$29,0,10*ROW('Sanitation Data'!F137)))</f>
        <v/>
      </c>
      <c r="DA143" s="34" t="str">
        <f ca="1">+IF(OFFSET('Sanitation Data'!$F$30,0,10*ROW('Sanitation Data'!F137))="","",OFFSET('Sanitation Data'!$F$30,0,10*ROW('Sanitation Data'!F137)))</f>
        <v/>
      </c>
      <c r="DB143" s="34" t="str">
        <f ca="1">+IF(OFFSET('Sanitation Data'!$F$31,0,10*ROW('Sanitation Data'!F137))="","",OFFSET('Sanitation Data'!$F$31,0,10*ROW('Sanitation Data'!F137)))</f>
        <v/>
      </c>
      <c r="DC143" s="34" t="str">
        <f ca="1">+IF(OFFSET('Sanitation Data'!$F$32,0,10*ROW('Sanitation Data'!F137))="","",OFFSET('Sanitation Data'!$F$32,0,10*ROW('Sanitation Data'!F137)))</f>
        <v/>
      </c>
      <c r="DD143" s="34" t="str">
        <f ca="1">+IF(OFFSET('Sanitation Data'!$F$33,0,10*ROW('Sanitation Data'!F137))="","",OFFSET('Sanitation Data'!$F$33,0,10*ROW('Sanitation Data'!F137)))</f>
        <v/>
      </c>
      <c r="DE143" s="34" t="str">
        <f ca="1">+IF(OFFSET('Sanitation Data'!$G$29,0,10*ROW('Sanitation Data'!G137))="","",OFFSET('Sanitation Data'!$G$29,0,10*ROW('Sanitation Data'!G137)))</f>
        <v/>
      </c>
      <c r="DF143" s="34" t="str">
        <f ca="1">+IF(OFFSET('Sanitation Data'!$G$30,0,10*ROW('Sanitation Data'!G137))="","",OFFSET('Sanitation Data'!$G$30,0,10*ROW('Sanitation Data'!G137)))</f>
        <v/>
      </c>
      <c r="DG143" s="34" t="str">
        <f ca="1">+IF(OFFSET('Sanitation Data'!$G$31,0,10*ROW('Sanitation Data'!G137))="","",OFFSET('Sanitation Data'!$G$31,0,10*ROW('Sanitation Data'!G137)))</f>
        <v/>
      </c>
      <c r="DH143" s="34" t="str">
        <f ca="1">+IF(OFFSET('Sanitation Data'!$G$32,0,10*ROW('Sanitation Data'!G137))="","",OFFSET('Sanitation Data'!$G$32,0,10*ROW('Sanitation Data'!G137)))</f>
        <v/>
      </c>
      <c r="DI143" s="34" t="str">
        <f ca="1">+IF(OFFSET('Sanitation Data'!$G$33,0,10*ROW('Sanitation Data'!G137))="","",OFFSET('Sanitation Data'!$G$33,0,10*ROW('Sanitation Data'!G137)))</f>
        <v/>
      </c>
      <c r="DJ143" s="34" t="str">
        <f ca="1">+IF(OFFSET('Sanitation Data'!$H$29,0,10*ROW('Sanitation Data'!H137))="","",OFFSET('Sanitation Data'!$H$29,0,10*ROW('Sanitation Data'!H137)))</f>
        <v/>
      </c>
      <c r="DK143" s="34" t="str">
        <f ca="1">+IF(OFFSET('Sanitation Data'!$H$30,0,10*ROW('Sanitation Data'!H137))="","",OFFSET('Sanitation Data'!$H$30,0,10*ROW('Sanitation Data'!H137)))</f>
        <v/>
      </c>
      <c r="DL143" s="34" t="str">
        <f ca="1">+IF(OFFSET('Sanitation Data'!$H$31,0,10*ROW('Sanitation Data'!H137))="","",OFFSET('Sanitation Data'!$H$31,0,10*ROW('Sanitation Data'!H137)))</f>
        <v/>
      </c>
      <c r="DM143" s="34" t="str">
        <f ca="1">+IF(OFFSET('Sanitation Data'!$H$32,0,10*ROW('Sanitation Data'!H137))="","",OFFSET('Sanitation Data'!$H$32,0,10*ROW('Sanitation Data'!H137)))</f>
        <v/>
      </c>
      <c r="DN143" s="34" t="str">
        <f ca="1">+IF(OFFSET('Sanitation Data'!$H$33,0,10*ROW('Sanitation Data'!H137))="","",OFFSET('Sanitation Data'!$H$33,0,10*ROW('Sanitation Data'!H137)))</f>
        <v/>
      </c>
      <c r="DO143" s="34" t="str">
        <f ca="1">+IF(OFFSET('Hygiene Data'!$C$12,0,10*ROW('Hygiene Data'!C137))="","",OFFSET('Hygiene Data'!$C$12,0,10*ROW('Hygiene Data'!C137)))</f>
        <v/>
      </c>
      <c r="DP143" s="34" t="str">
        <f ca="1">+IF(OFFSET('Hygiene Data'!$C$13,0,10*ROW('Hygiene Data'!C137))="","",OFFSET('Hygiene Data'!$C$13,0,10*ROW('Hygiene Data'!C137)))</f>
        <v/>
      </c>
      <c r="DQ143" s="34" t="str">
        <f ca="1">+IF(OFFSET('Hygiene Data'!$C$14,0,10*ROW('Hygiene Data'!C137))="","",OFFSET('Hygiene Data'!$C$14,0,10*ROW('Hygiene Data'!C137)))</f>
        <v/>
      </c>
      <c r="DR143" s="34" t="str">
        <f ca="1">+IF(OFFSET('Hygiene Data'!$D$12,0,10*ROW('Hygiene Data'!D137))="","",OFFSET('Hygiene Data'!$D$12,0,10*ROW('Hygiene Data'!D137)))</f>
        <v/>
      </c>
      <c r="DS143" s="34" t="str">
        <f ca="1">+IF(OFFSET('Hygiene Data'!$D$13,0,10*ROW('Hygiene Data'!D137))="","",OFFSET('Hygiene Data'!$D$13,0,10*ROW('Hygiene Data'!D137)))</f>
        <v/>
      </c>
      <c r="DT143" s="34" t="str">
        <f ca="1">+IF(OFFSET('Hygiene Data'!$D$14,0,10*ROW('Hygiene Data'!D137))="","",OFFSET('Hygiene Data'!$D$14,0,10*ROW('Hygiene Data'!D137)))</f>
        <v/>
      </c>
      <c r="DU143" s="34" t="str">
        <f ca="1">+IF(OFFSET('Hygiene Data'!$E$12,0,10*ROW('Hygiene Data'!E137))="","",OFFSET('Hygiene Data'!$E$12,0,10*ROW('Hygiene Data'!E137)))</f>
        <v/>
      </c>
      <c r="DV143" s="34" t="str">
        <f ca="1">+IF(OFFSET('Hygiene Data'!$E$13,0,10*ROW('Hygiene Data'!E137))="","",OFFSET('Hygiene Data'!$E$13,0,10*ROW('Hygiene Data'!E137)))</f>
        <v/>
      </c>
      <c r="DW143" s="34" t="str">
        <f ca="1">+IF(OFFSET('Hygiene Data'!$E$14,0,10*ROW('Hygiene Data'!E137))="","",OFFSET('Hygiene Data'!$E$14,0,10*ROW('Hygiene Data'!E137)))</f>
        <v/>
      </c>
      <c r="DX143" s="34" t="str">
        <f ca="1">+IF(OFFSET('Hygiene Data'!$F$12,0,10*ROW('Hygiene Data'!F137))="","",OFFSET('Hygiene Data'!$F$12,0,10*ROW('Hygiene Data'!F137)))</f>
        <v/>
      </c>
      <c r="DY143" s="34" t="str">
        <f ca="1">+IF(OFFSET('Hygiene Data'!$F$13,0,10*ROW('Hygiene Data'!F137))="","",OFFSET('Hygiene Data'!$F$13,0,10*ROW('Hygiene Data'!F137)))</f>
        <v/>
      </c>
      <c r="DZ143" s="34" t="str">
        <f ca="1">+IF(OFFSET('Hygiene Data'!$F$14,0,10*ROW('Hygiene Data'!F137))="","",OFFSET('Hygiene Data'!$F$14,0,10*ROW('Hygiene Data'!F137)))</f>
        <v/>
      </c>
      <c r="EA143" s="34" t="str">
        <f ca="1">+IF(OFFSET('Hygiene Data'!$G$12,0,10*ROW('Hygiene Data'!G137))="","",OFFSET('Hygiene Data'!$G$12,0,10*ROW('Hygiene Data'!G137)))</f>
        <v/>
      </c>
      <c r="EB143" s="34" t="str">
        <f ca="1">+IF(OFFSET('Hygiene Data'!$G$13,0,10*ROW('Hygiene Data'!G137))="","",OFFSET('Hygiene Data'!$G$13,0,10*ROW('Hygiene Data'!G137)))</f>
        <v/>
      </c>
      <c r="EC143" s="34" t="str">
        <f ca="1">+IF(OFFSET('Hygiene Data'!$G$14,0,10*ROW('Hygiene Data'!G137))="","",OFFSET('Hygiene Data'!$G$14,0,10*ROW('Hygiene Data'!G137)))</f>
        <v/>
      </c>
      <c r="ED143" s="34" t="str">
        <f ca="1">+IF(OFFSET('Hygiene Data'!$H$12,0,10*ROW('Hygiene Data'!H137))="","",OFFSET('Hygiene Data'!$H$12,0,10*ROW('Hygiene Data'!H137)))</f>
        <v/>
      </c>
      <c r="EE143" s="34" t="str">
        <f ca="1">+IF(OFFSET('Hygiene Data'!$H$13,0,10*ROW('Hygiene Data'!H137))="","",OFFSET('Hygiene Data'!$H$13,0,10*ROW('Hygiene Data'!H137)))</f>
        <v/>
      </c>
      <c r="EF143" s="34" t="str">
        <f ca="1">+IF(OFFSET('Hygiene Data'!$H$14,0,10*ROW('Hygiene Data'!H137))="","",OFFSET('Hygiene Data'!$H$14,0,10*ROW('Hygiene Data'!H137)))</f>
        <v/>
      </c>
    </row>
    <row r="144" spans="1:136" x14ac:dyDescent="0.25">
      <c r="A144" s="57" t="str">
        <f ca="1">+IF(OFFSET('Water Data'!$B$1,0,10*ROW('Water Data'!B141))="","",OFFSET('Water Data'!$B$1,0,10*ROW('Water Data'!B141)))</f>
        <v/>
      </c>
      <c r="B144" s="57" t="str">
        <f ca="1">+IF(OFFSET('Water Data'!$A$3,0,10*ROW('Water Data'!A141))="","",OFFSET('Water Data'!$A$3,0,10*ROW('Water Data'!A141)))</f>
        <v/>
      </c>
      <c r="C144" s="57" t="str">
        <f ca="1">+IF(OFFSET('Water Data'!$C$3,0,10*ROW('Water Data'!C141))="","",OFFSET('Water Data'!$C$3,0,10*ROW('Water Data'!C141)))</f>
        <v/>
      </c>
      <c r="D144" s="248" t="e">
        <f ca="1">+IF(AND(ISNUMBER(OFFSET('Water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8" t="e">
        <f ca="1">+IF(AND(ISNUMBER(OFFSET('Water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8" t="e">
        <f ca="1">+IF(AND(ISNUMBER(OFFSET('Water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8" t="e">
        <f ca="1">+IF(AND(ISNUMBER(OFFSET('Water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8" t="e">
        <f ca="1">+IF(AND(ISNUMBER(OFFSET('Water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8" t="e">
        <f ca="1">+IF(AND(ISNUMBER(OFFSET('Water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8" t="e">
        <f ca="1">+IF(AND(ISNUMBER(OFFSET('Water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8" t="e">
        <f ca="1">+IF(AND(ISNUMBER(OFFSET('Water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8" t="e">
        <f ca="1">+IF(AND(ISNUMBER(OFFSET('Water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8" t="e">
        <f ca="1">+IF(AND(ISNUMBER(OFFSET('Water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8" t="e">
        <f ca="1">+IF(AND(ISNUMBER(OFFSET('Water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8" t="e">
        <f ca="1">+IF(AND(ISNUMBER(OFFSET('Water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8" t="e">
        <f ca="1">+IF(AND(ISNUMBER(OFFSET('Water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8" t="e">
        <f ca="1">+IF(AND(ISNUMBER(OFFSET('Water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8" t="e">
        <f ca="1">+IF(AND(ISNUMBER(OFFSET('Water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8" t="e">
        <f ca="1">+IF(AND(ISNUMBER(OFFSET('Water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8" t="e">
        <f ca="1">+IF(AND(ISNUMBER(OFFSET('Water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8" t="e">
        <f ca="1">+IF(AND(ISNUMBER(OFFSET('Water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9" t="e">
        <f ca="1">+IF(AND(ISNUMBER(OFFSET('Sanitation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9" t="e">
        <f ca="1">+IF(AND(ISNUMBER(OFFSET('Sanitation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9" t="e">
        <f ca="1">+IF(AND(ISNUMBER(OFFSET('Sanitation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9" t="e">
        <f ca="1">+IF(AND(ISNUMBER(OFFSET('Sanitation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9" t="e">
        <f ca="1">+IF(AND(ISNUMBER(OFFSET('Sanitation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9" t="e">
        <f ca="1">+IF(AND(ISNUMBER(OFFSET('Sanitation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9" t="e">
        <f ca="1">+IF(AND(ISNUMBER(OFFSET('Sanitation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9" t="e">
        <f ca="1">+IF(AND(ISNUMBER(OFFSET('Sanitation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9" t="e">
        <f ca="1">+IF(AND(ISNUMBER(OFFSET('Sanitation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9" t="e">
        <f ca="1">+IF(AND(ISNUMBER(OFFSET('Sanitation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9" t="e">
        <f ca="1">+IF(AND(ISNUMBER(OFFSET('Sanitation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9" t="e">
        <f ca="1">+IF(AND(ISNUMBER(OFFSET('Sanitation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9" t="e">
        <f ca="1">+IF(AND(ISNUMBER(OFFSET('Sanitation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9" t="e">
        <f ca="1">+IF(AND(ISNUMBER(OFFSET('Sanitation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9" t="e">
        <f ca="1">+IF(AND(ISNUMBER(OFFSET('Sanitation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9" t="e">
        <f ca="1">+IF(AND(ISNUMBER(OFFSET('Sanitation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9" t="e">
        <f ca="1">+IF(AND(ISNUMBER(OFFSET('Sanitation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9" t="e">
        <f ca="1">+IF(AND(ISNUMBER(OFFSET('Sanitation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9" t="e">
        <f ca="1">+IF(AND(ISNUMBER(OFFSET('Sanitation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9" t="e">
        <f ca="1">+IF(AND(ISNUMBER(OFFSET('Sanitation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9" t="e">
        <f ca="1">+IF(AND(ISNUMBER(OFFSET('Sanitation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9" t="e">
        <f ca="1">+IF(AND(ISNUMBER(OFFSET('Sanitation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9" t="e">
        <f ca="1">+IF(AND(ISNUMBER(OFFSET('Sanitation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9" t="e">
        <f ca="1">+IF(AND(ISNUMBER(OFFSET('Sanitation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9" t="e">
        <f ca="1">+IF(AND(ISNUMBER(OFFSET('Sanitation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9" t="e">
        <f ca="1">+IF(AND(ISNUMBER(OFFSET('Sanitation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9" t="e">
        <f ca="1">+IF(AND(ISNUMBER(OFFSET('Sanitation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9" t="e">
        <f ca="1">+IF(AND(ISNUMBER(OFFSET('Sanitation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9" t="e">
        <f ca="1">+IF(AND(ISNUMBER(OFFSET('Sanitation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9" t="e">
        <f ca="1">+IF(AND(ISNUMBER(OFFSET('Sanitation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0" t="e">
        <f ca="1">+IF(AND(ISNUMBER(OFFSET('Hygiene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0" t="e">
        <f ca="1">+IF(AND(ISNUMBER(OFFSET('Hygiene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0" t="e">
        <f ca="1">+IF(AND(ISNUMBER(OFFSET('Hygiene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0" t="e">
        <f ca="1">+IF(AND(ISNUMBER(OFFSET('Hygiene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0" t="e">
        <f ca="1">+IF(AND(ISNUMBER(OFFSET('Hygiene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0" t="e">
        <f ca="1">+IF(AND(ISNUMBER(OFFSET('Hygiene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0" t="e">
        <f ca="1">+IF(AND(ISNUMBER(OFFSET('Hygiene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0" t="e">
        <f ca="1">+IF(AND(ISNUMBER(OFFSET('Hygiene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0" t="e">
        <f ca="1">+IF(AND(ISNUMBER(OFFSET('Hygiene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0" t="e">
        <f ca="1">+IF(AND(ISNUMBER(OFFSET('Hygiene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0" t="e">
        <f ca="1">+IF(AND(ISNUMBER(OFFSET('Hygiene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0" t="e">
        <f ca="1">+IF(AND(ISNUMBER(OFFSET('Hygiene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0" t="e">
        <f ca="1">+IF(AND(ISNUMBER(OFFSET('Hygiene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0" t="e">
        <f ca="1">+IF(AND(ISNUMBER(OFFSET('Hygiene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0" t="e">
        <f ca="1">+IF(AND(ISNUMBER(OFFSET('Hygiene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0" t="e">
        <f ca="1">+IF(AND(ISNUMBER(OFFSET('Hygiene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0" t="e">
        <f ca="1">+IF(AND(ISNUMBER(OFFSET('Hygiene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0" t="e">
        <f ca="1">+IF(AND(ISNUMBER(OFFSET('Hygiene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1">+IF(OFFSET('Water Data'!$C$28,0,10*ROW('Water Data'!C138))="","",OFFSET('Water Data'!$C$28,0,10*ROW('Water Data'!C138)))</f>
        <v/>
      </c>
      <c r="BT144" s="34" t="str">
        <f ca="1">+IF(OFFSET('Water Data'!$C$29,0,10*ROW('Water Data'!C138))="","",OFFSET('Water Data'!$C$29,0,10*ROW('Water Data'!C138)))</f>
        <v/>
      </c>
      <c r="BU144" s="34" t="str">
        <f ca="1">+IF(OFFSET('Water Data'!$C$30,0,10*ROW('Water Data'!C138))="","",OFFSET('Water Data'!$C$30,0,10*ROW('Water Data'!C138)))</f>
        <v/>
      </c>
      <c r="BV144" s="34" t="str">
        <f ca="1">+IF(OFFSET('Water Data'!$D$28,0,10*ROW('Water Data'!D138))="","",OFFSET('Water Data'!$D$28,0,10*ROW('Water Data'!D138)))</f>
        <v/>
      </c>
      <c r="BW144" s="34" t="str">
        <f ca="1">+IF(OFFSET('Water Data'!$D$29,0,10*ROW('Water Data'!D138))="","",OFFSET('Water Data'!$D$29,0,10*ROW('Water Data'!D138)))</f>
        <v/>
      </c>
      <c r="BX144" s="34" t="str">
        <f ca="1">+IF(OFFSET('Water Data'!$D$30,0,10*ROW('Water Data'!D138))="","",OFFSET('Water Data'!$D$30,0,10*ROW('Water Data'!D138)))</f>
        <v/>
      </c>
      <c r="BY144" s="34" t="str">
        <f ca="1">+IF(OFFSET('Water Data'!$E$28,0,10*ROW('Water Data'!E138))="","",OFFSET('Water Data'!$E$28,0,10*ROW('Water Data'!E138)))</f>
        <v/>
      </c>
      <c r="BZ144" s="34" t="str">
        <f ca="1">+IF(OFFSET('Water Data'!$E$29,0,10*ROW('Water Data'!E138))="","",OFFSET('Water Data'!$E$29,0,10*ROW('Water Data'!E138)))</f>
        <v/>
      </c>
      <c r="CA144" s="34" t="str">
        <f ca="1">+IF(OFFSET('Water Data'!$E$30,0,10*ROW('Water Data'!E138))="","",OFFSET('Water Data'!$E$30,0,10*ROW('Water Data'!E138)))</f>
        <v/>
      </c>
      <c r="CB144" s="34" t="str">
        <f ca="1">+IF(OFFSET('Water Data'!$F$28,0,10*ROW('Water Data'!F138))="","",OFFSET('Water Data'!$F$28,0,10*ROW('Water Data'!F138)))</f>
        <v/>
      </c>
      <c r="CC144" s="34" t="str">
        <f ca="1">+IF(OFFSET('Water Data'!$F$29,0,10*ROW('Water Data'!F138))="","",OFFSET('Water Data'!$F$29,0,10*ROW('Water Data'!F138)))</f>
        <v/>
      </c>
      <c r="CD144" s="34" t="str">
        <f ca="1">+IF(OFFSET('Water Data'!$F$30,0,10*ROW('Water Data'!F138))="","",OFFSET('Water Data'!$F$30,0,10*ROW('Water Data'!F138)))</f>
        <v/>
      </c>
      <c r="CE144" s="34" t="str">
        <f ca="1">+IF(OFFSET('Water Data'!$G$28,0,10*ROW('Water Data'!G138))="","",OFFSET('Water Data'!$G$28,0,10*ROW('Water Data'!G138)))</f>
        <v/>
      </c>
      <c r="CF144" s="34" t="str">
        <f ca="1">+IF(OFFSET('Water Data'!$G$29,0,10*ROW('Water Data'!G138))="","",OFFSET('Water Data'!$G$29,0,10*ROW('Water Data'!G138)))</f>
        <v/>
      </c>
      <c r="CG144" s="34" t="str">
        <f ca="1">+IF(OFFSET('Water Data'!$G$30,0,10*ROW('Water Data'!G138))="","",OFFSET('Water Data'!$G$30,0,10*ROW('Water Data'!G138)))</f>
        <v/>
      </c>
      <c r="CH144" s="34" t="str">
        <f ca="1">+IF(OFFSET('Water Data'!$H$28,0,10*ROW('Water Data'!H138))="","",OFFSET('Water Data'!$H$28,0,10*ROW('Water Data'!H138)))</f>
        <v/>
      </c>
      <c r="CI144" s="34" t="str">
        <f ca="1">+IF(OFFSET('Water Data'!$H$29,0,10*ROW('Water Data'!H138))="","",OFFSET('Water Data'!$H$29,0,10*ROW('Water Data'!H138)))</f>
        <v/>
      </c>
      <c r="CJ144" s="34" t="str">
        <f ca="1">+IF(OFFSET('Water Data'!$H$30,0,10*ROW('Water Data'!H138))="","",OFFSET('Water Data'!$H$30,0,10*ROW('Water Data'!H138)))</f>
        <v/>
      </c>
      <c r="CK144" s="34" t="str">
        <f ca="1">+IF(OFFSET('Sanitation Data'!$C$29,0,10*ROW('Sanitation Data'!C138))="","",OFFSET('Sanitation Data'!$C$29,0,10*ROW('Sanitation Data'!C138)))</f>
        <v/>
      </c>
      <c r="CL144" s="34" t="str">
        <f ca="1">+IF(OFFSET('Sanitation Data'!$C$30,0,10*ROW('Sanitation Data'!C138))="","",OFFSET('Sanitation Data'!$C$30,0,10*ROW('Sanitation Data'!C138)))</f>
        <v/>
      </c>
      <c r="CM144" s="34" t="str">
        <f ca="1">+IF(OFFSET('Sanitation Data'!$C$31,0,10*ROW('Sanitation Data'!C138))="","",OFFSET('Sanitation Data'!$C$31,0,10*ROW('Sanitation Data'!C138)))</f>
        <v/>
      </c>
      <c r="CN144" s="34" t="str">
        <f ca="1">+IF(OFFSET('Sanitation Data'!$C$32,0,10*ROW('Sanitation Data'!C138))="","",OFFSET('Sanitation Data'!$C$32,0,10*ROW('Sanitation Data'!C138)))</f>
        <v/>
      </c>
      <c r="CO144" s="34" t="str">
        <f ca="1">+IF(OFFSET('Sanitation Data'!$C$33,0,10*ROW('Sanitation Data'!C138))="","",OFFSET('Sanitation Data'!$C$33,0,10*ROW('Sanitation Data'!C138)))</f>
        <v/>
      </c>
      <c r="CP144" s="34" t="str">
        <f ca="1">+IF(OFFSET('Sanitation Data'!$D$29,0,10*ROW('Sanitation Data'!D138))="","",OFFSET('Sanitation Data'!$D$29,0,10*ROW('Sanitation Data'!D138)))</f>
        <v/>
      </c>
      <c r="CQ144" s="34" t="str">
        <f ca="1">+IF(OFFSET('Sanitation Data'!$D$30,0,10*ROW('Sanitation Data'!D138))="","",OFFSET('Sanitation Data'!$D$30,0,10*ROW('Sanitation Data'!D138)))</f>
        <v/>
      </c>
      <c r="CR144" s="34" t="str">
        <f ca="1">+IF(OFFSET('Sanitation Data'!$D$31,0,10*ROW('Sanitation Data'!D138))="","",OFFSET('Sanitation Data'!$D$31,0,10*ROW('Sanitation Data'!D138)))</f>
        <v/>
      </c>
      <c r="CS144" s="34" t="str">
        <f ca="1">+IF(OFFSET('Sanitation Data'!$D$32,0,10*ROW('Sanitation Data'!D138))="","",OFFSET('Sanitation Data'!$D$32,0,10*ROW('Sanitation Data'!D138)))</f>
        <v/>
      </c>
      <c r="CT144" s="34" t="str">
        <f ca="1">+IF(OFFSET('Sanitation Data'!$D$33,0,10*ROW('Sanitation Data'!D138))="","",OFFSET('Sanitation Data'!$D$33,0,10*ROW('Sanitation Data'!D138)))</f>
        <v/>
      </c>
      <c r="CU144" s="34" t="str">
        <f ca="1">+IF(OFFSET('Sanitation Data'!$E$29,0,10*ROW('Sanitation Data'!E138))="","",OFFSET('Sanitation Data'!$E$29,0,10*ROW('Sanitation Data'!E138)))</f>
        <v/>
      </c>
      <c r="CV144" s="34" t="str">
        <f ca="1">+IF(OFFSET('Sanitation Data'!$E$30,0,10*ROW('Sanitation Data'!E138))="","",OFFSET('Sanitation Data'!$E$30,0,10*ROW('Sanitation Data'!E138)))</f>
        <v/>
      </c>
      <c r="CW144" s="34" t="str">
        <f ca="1">+IF(OFFSET('Sanitation Data'!$E$31,0,10*ROW('Sanitation Data'!E138))="","",OFFSET('Sanitation Data'!$E$31,0,10*ROW('Sanitation Data'!E138)))</f>
        <v/>
      </c>
      <c r="CX144" s="34" t="str">
        <f ca="1">+IF(OFFSET('Sanitation Data'!$E$32,0,10*ROW('Sanitation Data'!E138))="","",OFFSET('Sanitation Data'!$E$32,0,10*ROW('Sanitation Data'!E138)))</f>
        <v/>
      </c>
      <c r="CY144" s="34" t="str">
        <f ca="1">+IF(OFFSET('Sanitation Data'!$E$33,0,10*ROW('Sanitation Data'!E138))="","",OFFSET('Sanitation Data'!$E$33,0,10*ROW('Sanitation Data'!E138)))</f>
        <v/>
      </c>
      <c r="CZ144" s="34" t="str">
        <f ca="1">+IF(OFFSET('Sanitation Data'!$F$29,0,10*ROW('Sanitation Data'!F138))="","",OFFSET('Sanitation Data'!$F$29,0,10*ROW('Sanitation Data'!F138)))</f>
        <v/>
      </c>
      <c r="DA144" s="34" t="str">
        <f ca="1">+IF(OFFSET('Sanitation Data'!$F$30,0,10*ROW('Sanitation Data'!F138))="","",OFFSET('Sanitation Data'!$F$30,0,10*ROW('Sanitation Data'!F138)))</f>
        <v/>
      </c>
      <c r="DB144" s="34" t="str">
        <f ca="1">+IF(OFFSET('Sanitation Data'!$F$31,0,10*ROW('Sanitation Data'!F138))="","",OFFSET('Sanitation Data'!$F$31,0,10*ROW('Sanitation Data'!F138)))</f>
        <v/>
      </c>
      <c r="DC144" s="34" t="str">
        <f ca="1">+IF(OFFSET('Sanitation Data'!$F$32,0,10*ROW('Sanitation Data'!F138))="","",OFFSET('Sanitation Data'!$F$32,0,10*ROW('Sanitation Data'!F138)))</f>
        <v/>
      </c>
      <c r="DD144" s="34" t="str">
        <f ca="1">+IF(OFFSET('Sanitation Data'!$F$33,0,10*ROW('Sanitation Data'!F138))="","",OFFSET('Sanitation Data'!$F$33,0,10*ROW('Sanitation Data'!F138)))</f>
        <v/>
      </c>
      <c r="DE144" s="34" t="str">
        <f ca="1">+IF(OFFSET('Sanitation Data'!$G$29,0,10*ROW('Sanitation Data'!G138))="","",OFFSET('Sanitation Data'!$G$29,0,10*ROW('Sanitation Data'!G138)))</f>
        <v/>
      </c>
      <c r="DF144" s="34" t="str">
        <f ca="1">+IF(OFFSET('Sanitation Data'!$G$30,0,10*ROW('Sanitation Data'!G138))="","",OFFSET('Sanitation Data'!$G$30,0,10*ROW('Sanitation Data'!G138)))</f>
        <v/>
      </c>
      <c r="DG144" s="34" t="str">
        <f ca="1">+IF(OFFSET('Sanitation Data'!$G$31,0,10*ROW('Sanitation Data'!G138))="","",OFFSET('Sanitation Data'!$G$31,0,10*ROW('Sanitation Data'!G138)))</f>
        <v/>
      </c>
      <c r="DH144" s="34" t="str">
        <f ca="1">+IF(OFFSET('Sanitation Data'!$G$32,0,10*ROW('Sanitation Data'!G138))="","",OFFSET('Sanitation Data'!$G$32,0,10*ROW('Sanitation Data'!G138)))</f>
        <v/>
      </c>
      <c r="DI144" s="34" t="str">
        <f ca="1">+IF(OFFSET('Sanitation Data'!$G$33,0,10*ROW('Sanitation Data'!G138))="","",OFFSET('Sanitation Data'!$G$33,0,10*ROW('Sanitation Data'!G138)))</f>
        <v/>
      </c>
      <c r="DJ144" s="34" t="str">
        <f ca="1">+IF(OFFSET('Sanitation Data'!$H$29,0,10*ROW('Sanitation Data'!H138))="","",OFFSET('Sanitation Data'!$H$29,0,10*ROW('Sanitation Data'!H138)))</f>
        <v/>
      </c>
      <c r="DK144" s="34" t="str">
        <f ca="1">+IF(OFFSET('Sanitation Data'!$H$30,0,10*ROW('Sanitation Data'!H138))="","",OFFSET('Sanitation Data'!$H$30,0,10*ROW('Sanitation Data'!H138)))</f>
        <v/>
      </c>
      <c r="DL144" s="34" t="str">
        <f ca="1">+IF(OFFSET('Sanitation Data'!$H$31,0,10*ROW('Sanitation Data'!H138))="","",OFFSET('Sanitation Data'!$H$31,0,10*ROW('Sanitation Data'!H138)))</f>
        <v/>
      </c>
      <c r="DM144" s="34" t="str">
        <f ca="1">+IF(OFFSET('Sanitation Data'!$H$32,0,10*ROW('Sanitation Data'!H138))="","",OFFSET('Sanitation Data'!$H$32,0,10*ROW('Sanitation Data'!H138)))</f>
        <v/>
      </c>
      <c r="DN144" s="34" t="str">
        <f ca="1">+IF(OFFSET('Sanitation Data'!$H$33,0,10*ROW('Sanitation Data'!H138))="","",OFFSET('Sanitation Data'!$H$33,0,10*ROW('Sanitation Data'!H138)))</f>
        <v/>
      </c>
      <c r="DO144" s="34" t="str">
        <f ca="1">+IF(OFFSET('Hygiene Data'!$C$12,0,10*ROW('Hygiene Data'!C138))="","",OFFSET('Hygiene Data'!$C$12,0,10*ROW('Hygiene Data'!C138)))</f>
        <v/>
      </c>
      <c r="DP144" s="34" t="str">
        <f ca="1">+IF(OFFSET('Hygiene Data'!$C$13,0,10*ROW('Hygiene Data'!C138))="","",OFFSET('Hygiene Data'!$C$13,0,10*ROW('Hygiene Data'!C138)))</f>
        <v/>
      </c>
      <c r="DQ144" s="34" t="str">
        <f ca="1">+IF(OFFSET('Hygiene Data'!$C$14,0,10*ROW('Hygiene Data'!C138))="","",OFFSET('Hygiene Data'!$C$14,0,10*ROW('Hygiene Data'!C138)))</f>
        <v/>
      </c>
      <c r="DR144" s="34" t="str">
        <f ca="1">+IF(OFFSET('Hygiene Data'!$D$12,0,10*ROW('Hygiene Data'!D138))="","",OFFSET('Hygiene Data'!$D$12,0,10*ROW('Hygiene Data'!D138)))</f>
        <v/>
      </c>
      <c r="DS144" s="34" t="str">
        <f ca="1">+IF(OFFSET('Hygiene Data'!$D$13,0,10*ROW('Hygiene Data'!D138))="","",OFFSET('Hygiene Data'!$D$13,0,10*ROW('Hygiene Data'!D138)))</f>
        <v/>
      </c>
      <c r="DT144" s="34" t="str">
        <f ca="1">+IF(OFFSET('Hygiene Data'!$D$14,0,10*ROW('Hygiene Data'!D138))="","",OFFSET('Hygiene Data'!$D$14,0,10*ROW('Hygiene Data'!D138)))</f>
        <v/>
      </c>
      <c r="DU144" s="34" t="str">
        <f ca="1">+IF(OFFSET('Hygiene Data'!$E$12,0,10*ROW('Hygiene Data'!E138))="","",OFFSET('Hygiene Data'!$E$12,0,10*ROW('Hygiene Data'!E138)))</f>
        <v/>
      </c>
      <c r="DV144" s="34" t="str">
        <f ca="1">+IF(OFFSET('Hygiene Data'!$E$13,0,10*ROW('Hygiene Data'!E138))="","",OFFSET('Hygiene Data'!$E$13,0,10*ROW('Hygiene Data'!E138)))</f>
        <v/>
      </c>
      <c r="DW144" s="34" t="str">
        <f ca="1">+IF(OFFSET('Hygiene Data'!$E$14,0,10*ROW('Hygiene Data'!E138))="","",OFFSET('Hygiene Data'!$E$14,0,10*ROW('Hygiene Data'!E138)))</f>
        <v/>
      </c>
      <c r="DX144" s="34" t="str">
        <f ca="1">+IF(OFFSET('Hygiene Data'!$F$12,0,10*ROW('Hygiene Data'!F138))="","",OFFSET('Hygiene Data'!$F$12,0,10*ROW('Hygiene Data'!F138)))</f>
        <v/>
      </c>
      <c r="DY144" s="34" t="str">
        <f ca="1">+IF(OFFSET('Hygiene Data'!$F$13,0,10*ROW('Hygiene Data'!F138))="","",OFFSET('Hygiene Data'!$F$13,0,10*ROW('Hygiene Data'!F138)))</f>
        <v/>
      </c>
      <c r="DZ144" s="34" t="str">
        <f ca="1">+IF(OFFSET('Hygiene Data'!$F$14,0,10*ROW('Hygiene Data'!F138))="","",OFFSET('Hygiene Data'!$F$14,0,10*ROW('Hygiene Data'!F138)))</f>
        <v/>
      </c>
      <c r="EA144" s="34" t="str">
        <f ca="1">+IF(OFFSET('Hygiene Data'!$G$12,0,10*ROW('Hygiene Data'!G138))="","",OFFSET('Hygiene Data'!$G$12,0,10*ROW('Hygiene Data'!G138)))</f>
        <v/>
      </c>
      <c r="EB144" s="34" t="str">
        <f ca="1">+IF(OFFSET('Hygiene Data'!$G$13,0,10*ROW('Hygiene Data'!G138))="","",OFFSET('Hygiene Data'!$G$13,0,10*ROW('Hygiene Data'!G138)))</f>
        <v/>
      </c>
      <c r="EC144" s="34" t="str">
        <f ca="1">+IF(OFFSET('Hygiene Data'!$G$14,0,10*ROW('Hygiene Data'!G138))="","",OFFSET('Hygiene Data'!$G$14,0,10*ROW('Hygiene Data'!G138)))</f>
        <v/>
      </c>
      <c r="ED144" s="34" t="str">
        <f ca="1">+IF(OFFSET('Hygiene Data'!$H$12,0,10*ROW('Hygiene Data'!H138))="","",OFFSET('Hygiene Data'!$H$12,0,10*ROW('Hygiene Data'!H138)))</f>
        <v/>
      </c>
      <c r="EE144" s="34" t="str">
        <f ca="1">+IF(OFFSET('Hygiene Data'!$H$13,0,10*ROW('Hygiene Data'!H138))="","",OFFSET('Hygiene Data'!$H$13,0,10*ROW('Hygiene Data'!H138)))</f>
        <v/>
      </c>
      <c r="EF144" s="34" t="str">
        <f ca="1">+IF(OFFSET('Hygiene Data'!$H$14,0,10*ROW('Hygiene Data'!H138))="","",OFFSET('Hygiene Data'!$H$14,0,10*ROW('Hygiene Data'!H138)))</f>
        <v/>
      </c>
    </row>
    <row r="145" spans="1:136" x14ac:dyDescent="0.25">
      <c r="A145" s="57" t="str">
        <f ca="1">+IF(OFFSET('Water Data'!$B$1,0,10*ROW('Water Data'!B142))="","",OFFSET('Water Data'!$B$1,0,10*ROW('Water Data'!B142)))</f>
        <v/>
      </c>
      <c r="B145" s="57" t="str">
        <f ca="1">+IF(OFFSET('Water Data'!$A$3,0,10*ROW('Water Data'!A142))="","",OFFSET('Water Data'!$A$3,0,10*ROW('Water Data'!A142)))</f>
        <v/>
      </c>
      <c r="C145" s="57" t="str">
        <f ca="1">+IF(OFFSET('Water Data'!$C$3,0,10*ROW('Water Data'!C142))="","",OFFSET('Water Data'!$C$3,0,10*ROW('Water Data'!C142)))</f>
        <v/>
      </c>
      <c r="D145" s="248" t="e">
        <f ca="1">+IF(AND(ISNUMBER(OFFSET('Water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8" t="e">
        <f ca="1">+IF(AND(ISNUMBER(OFFSET('Water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8" t="e">
        <f ca="1">+IF(AND(ISNUMBER(OFFSET('Water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8" t="e">
        <f ca="1">+IF(AND(ISNUMBER(OFFSET('Water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8" t="e">
        <f ca="1">+IF(AND(ISNUMBER(OFFSET('Water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8" t="e">
        <f ca="1">+IF(AND(ISNUMBER(OFFSET('Water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8" t="e">
        <f ca="1">+IF(AND(ISNUMBER(OFFSET('Water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8" t="e">
        <f ca="1">+IF(AND(ISNUMBER(OFFSET('Water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8" t="e">
        <f ca="1">+IF(AND(ISNUMBER(OFFSET('Water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8" t="e">
        <f ca="1">+IF(AND(ISNUMBER(OFFSET('Water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8" t="e">
        <f ca="1">+IF(AND(ISNUMBER(OFFSET('Water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8" t="e">
        <f ca="1">+IF(AND(ISNUMBER(OFFSET('Water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8" t="e">
        <f ca="1">+IF(AND(ISNUMBER(OFFSET('Water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8" t="e">
        <f ca="1">+IF(AND(ISNUMBER(OFFSET('Water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8" t="e">
        <f ca="1">+IF(AND(ISNUMBER(OFFSET('Water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8" t="e">
        <f ca="1">+IF(AND(ISNUMBER(OFFSET('Water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8" t="e">
        <f ca="1">+IF(AND(ISNUMBER(OFFSET('Water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8" t="e">
        <f ca="1">+IF(AND(ISNUMBER(OFFSET('Water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9" t="e">
        <f ca="1">+IF(AND(ISNUMBER(OFFSET('Sanitation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9" t="e">
        <f ca="1">+IF(AND(ISNUMBER(OFFSET('Sanitation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9" t="e">
        <f ca="1">+IF(AND(ISNUMBER(OFFSET('Sanitation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9" t="e">
        <f ca="1">+IF(AND(ISNUMBER(OFFSET('Sanitation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9" t="e">
        <f ca="1">+IF(AND(ISNUMBER(OFFSET('Sanitation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9" t="e">
        <f ca="1">+IF(AND(ISNUMBER(OFFSET('Sanitation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9" t="e">
        <f ca="1">+IF(AND(ISNUMBER(OFFSET('Sanitation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9" t="e">
        <f ca="1">+IF(AND(ISNUMBER(OFFSET('Sanitation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9" t="e">
        <f ca="1">+IF(AND(ISNUMBER(OFFSET('Sanitation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9" t="e">
        <f ca="1">+IF(AND(ISNUMBER(OFFSET('Sanitation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9" t="e">
        <f ca="1">+IF(AND(ISNUMBER(OFFSET('Sanitation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9" t="e">
        <f ca="1">+IF(AND(ISNUMBER(OFFSET('Sanitation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9" t="e">
        <f ca="1">+IF(AND(ISNUMBER(OFFSET('Sanitation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9" t="e">
        <f ca="1">+IF(AND(ISNUMBER(OFFSET('Sanitation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9" t="e">
        <f ca="1">+IF(AND(ISNUMBER(OFFSET('Sanitation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9" t="e">
        <f ca="1">+IF(AND(ISNUMBER(OFFSET('Sanitation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9" t="e">
        <f ca="1">+IF(AND(ISNUMBER(OFFSET('Sanitation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9" t="e">
        <f ca="1">+IF(AND(ISNUMBER(OFFSET('Sanitation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9" t="e">
        <f ca="1">+IF(AND(ISNUMBER(OFFSET('Sanitation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9" t="e">
        <f ca="1">+IF(AND(ISNUMBER(OFFSET('Sanitation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9" t="e">
        <f ca="1">+IF(AND(ISNUMBER(OFFSET('Sanitation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9" t="e">
        <f ca="1">+IF(AND(ISNUMBER(OFFSET('Sanitation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9" t="e">
        <f ca="1">+IF(AND(ISNUMBER(OFFSET('Sanitation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9" t="e">
        <f ca="1">+IF(AND(ISNUMBER(OFFSET('Sanitation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9" t="e">
        <f ca="1">+IF(AND(ISNUMBER(OFFSET('Sanitation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9" t="e">
        <f ca="1">+IF(AND(ISNUMBER(OFFSET('Sanitation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9" t="e">
        <f ca="1">+IF(AND(ISNUMBER(OFFSET('Sanitation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9" t="e">
        <f ca="1">+IF(AND(ISNUMBER(OFFSET('Sanitation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9" t="e">
        <f ca="1">+IF(AND(ISNUMBER(OFFSET('Sanitation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9" t="e">
        <f ca="1">+IF(AND(ISNUMBER(OFFSET('Sanitation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0" t="e">
        <f ca="1">+IF(AND(ISNUMBER(OFFSET('Hygiene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0" t="e">
        <f ca="1">+IF(AND(ISNUMBER(OFFSET('Hygiene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0" t="e">
        <f ca="1">+IF(AND(ISNUMBER(OFFSET('Hygiene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0" t="e">
        <f ca="1">+IF(AND(ISNUMBER(OFFSET('Hygiene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0" t="e">
        <f ca="1">+IF(AND(ISNUMBER(OFFSET('Hygiene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0" t="e">
        <f ca="1">+IF(AND(ISNUMBER(OFFSET('Hygiene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0" t="e">
        <f ca="1">+IF(AND(ISNUMBER(OFFSET('Hygiene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0" t="e">
        <f ca="1">+IF(AND(ISNUMBER(OFFSET('Hygiene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0" t="e">
        <f ca="1">+IF(AND(ISNUMBER(OFFSET('Hygiene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0" t="e">
        <f ca="1">+IF(AND(ISNUMBER(OFFSET('Hygiene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0" t="e">
        <f ca="1">+IF(AND(ISNUMBER(OFFSET('Hygiene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0" t="e">
        <f ca="1">+IF(AND(ISNUMBER(OFFSET('Hygiene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0" t="e">
        <f ca="1">+IF(AND(ISNUMBER(OFFSET('Hygiene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0" t="e">
        <f ca="1">+IF(AND(ISNUMBER(OFFSET('Hygiene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0" t="e">
        <f ca="1">+IF(AND(ISNUMBER(OFFSET('Hygiene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0" t="e">
        <f ca="1">+IF(AND(ISNUMBER(OFFSET('Hygiene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0" t="e">
        <f ca="1">+IF(AND(ISNUMBER(OFFSET('Hygiene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0" t="e">
        <f ca="1">+IF(AND(ISNUMBER(OFFSET('Hygiene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1">+IF(OFFSET('Water Data'!$C$28,0,10*ROW('Water Data'!C139))="","",OFFSET('Water Data'!$C$28,0,10*ROW('Water Data'!C139)))</f>
        <v/>
      </c>
      <c r="BT145" s="34" t="str">
        <f ca="1">+IF(OFFSET('Water Data'!$C$29,0,10*ROW('Water Data'!C139))="","",OFFSET('Water Data'!$C$29,0,10*ROW('Water Data'!C139)))</f>
        <v/>
      </c>
      <c r="BU145" s="34" t="str">
        <f ca="1">+IF(OFFSET('Water Data'!$C$30,0,10*ROW('Water Data'!C139))="","",OFFSET('Water Data'!$C$30,0,10*ROW('Water Data'!C139)))</f>
        <v/>
      </c>
      <c r="BV145" s="34" t="str">
        <f ca="1">+IF(OFFSET('Water Data'!$D$28,0,10*ROW('Water Data'!D139))="","",OFFSET('Water Data'!$D$28,0,10*ROW('Water Data'!D139)))</f>
        <v/>
      </c>
      <c r="BW145" s="34" t="str">
        <f ca="1">+IF(OFFSET('Water Data'!$D$29,0,10*ROW('Water Data'!D139))="","",OFFSET('Water Data'!$D$29,0,10*ROW('Water Data'!D139)))</f>
        <v/>
      </c>
      <c r="BX145" s="34" t="str">
        <f ca="1">+IF(OFFSET('Water Data'!$D$30,0,10*ROW('Water Data'!D139))="","",OFFSET('Water Data'!$D$30,0,10*ROW('Water Data'!D139)))</f>
        <v/>
      </c>
      <c r="BY145" s="34" t="str">
        <f ca="1">+IF(OFFSET('Water Data'!$E$28,0,10*ROW('Water Data'!E139))="","",OFFSET('Water Data'!$E$28,0,10*ROW('Water Data'!E139)))</f>
        <v/>
      </c>
      <c r="BZ145" s="34" t="str">
        <f ca="1">+IF(OFFSET('Water Data'!$E$29,0,10*ROW('Water Data'!E139))="","",OFFSET('Water Data'!$E$29,0,10*ROW('Water Data'!E139)))</f>
        <v/>
      </c>
      <c r="CA145" s="34" t="str">
        <f ca="1">+IF(OFFSET('Water Data'!$E$30,0,10*ROW('Water Data'!E139))="","",OFFSET('Water Data'!$E$30,0,10*ROW('Water Data'!E139)))</f>
        <v/>
      </c>
      <c r="CB145" s="34" t="str">
        <f ca="1">+IF(OFFSET('Water Data'!$F$28,0,10*ROW('Water Data'!F139))="","",OFFSET('Water Data'!$F$28,0,10*ROW('Water Data'!F139)))</f>
        <v/>
      </c>
      <c r="CC145" s="34" t="str">
        <f ca="1">+IF(OFFSET('Water Data'!$F$29,0,10*ROW('Water Data'!F139))="","",OFFSET('Water Data'!$F$29,0,10*ROW('Water Data'!F139)))</f>
        <v/>
      </c>
      <c r="CD145" s="34" t="str">
        <f ca="1">+IF(OFFSET('Water Data'!$F$30,0,10*ROW('Water Data'!F139))="","",OFFSET('Water Data'!$F$30,0,10*ROW('Water Data'!F139)))</f>
        <v/>
      </c>
      <c r="CE145" s="34" t="str">
        <f ca="1">+IF(OFFSET('Water Data'!$G$28,0,10*ROW('Water Data'!G139))="","",OFFSET('Water Data'!$G$28,0,10*ROW('Water Data'!G139)))</f>
        <v/>
      </c>
      <c r="CF145" s="34" t="str">
        <f ca="1">+IF(OFFSET('Water Data'!$G$29,0,10*ROW('Water Data'!G139))="","",OFFSET('Water Data'!$G$29,0,10*ROW('Water Data'!G139)))</f>
        <v/>
      </c>
      <c r="CG145" s="34" t="str">
        <f ca="1">+IF(OFFSET('Water Data'!$G$30,0,10*ROW('Water Data'!G139))="","",OFFSET('Water Data'!$G$30,0,10*ROW('Water Data'!G139)))</f>
        <v/>
      </c>
      <c r="CH145" s="34" t="str">
        <f ca="1">+IF(OFFSET('Water Data'!$H$28,0,10*ROW('Water Data'!H139))="","",OFFSET('Water Data'!$H$28,0,10*ROW('Water Data'!H139)))</f>
        <v/>
      </c>
      <c r="CI145" s="34" t="str">
        <f ca="1">+IF(OFFSET('Water Data'!$H$29,0,10*ROW('Water Data'!H139))="","",OFFSET('Water Data'!$H$29,0,10*ROW('Water Data'!H139)))</f>
        <v/>
      </c>
      <c r="CJ145" s="34" t="str">
        <f ca="1">+IF(OFFSET('Water Data'!$H$30,0,10*ROW('Water Data'!H139))="","",OFFSET('Water Data'!$H$30,0,10*ROW('Water Data'!H139)))</f>
        <v/>
      </c>
      <c r="CK145" s="34" t="str">
        <f ca="1">+IF(OFFSET('Sanitation Data'!$C$29,0,10*ROW('Sanitation Data'!C139))="","",OFFSET('Sanitation Data'!$C$29,0,10*ROW('Sanitation Data'!C139)))</f>
        <v/>
      </c>
      <c r="CL145" s="34" t="str">
        <f ca="1">+IF(OFFSET('Sanitation Data'!$C$30,0,10*ROW('Sanitation Data'!C139))="","",OFFSET('Sanitation Data'!$C$30,0,10*ROW('Sanitation Data'!C139)))</f>
        <v/>
      </c>
      <c r="CM145" s="34" t="str">
        <f ca="1">+IF(OFFSET('Sanitation Data'!$C$31,0,10*ROW('Sanitation Data'!C139))="","",OFFSET('Sanitation Data'!$C$31,0,10*ROW('Sanitation Data'!C139)))</f>
        <v/>
      </c>
      <c r="CN145" s="34" t="str">
        <f ca="1">+IF(OFFSET('Sanitation Data'!$C$32,0,10*ROW('Sanitation Data'!C139))="","",OFFSET('Sanitation Data'!$C$32,0,10*ROW('Sanitation Data'!C139)))</f>
        <v/>
      </c>
      <c r="CO145" s="34" t="str">
        <f ca="1">+IF(OFFSET('Sanitation Data'!$C$33,0,10*ROW('Sanitation Data'!C139))="","",OFFSET('Sanitation Data'!$C$33,0,10*ROW('Sanitation Data'!C139)))</f>
        <v/>
      </c>
      <c r="CP145" s="34" t="str">
        <f ca="1">+IF(OFFSET('Sanitation Data'!$D$29,0,10*ROW('Sanitation Data'!D139))="","",OFFSET('Sanitation Data'!$D$29,0,10*ROW('Sanitation Data'!D139)))</f>
        <v/>
      </c>
      <c r="CQ145" s="34" t="str">
        <f ca="1">+IF(OFFSET('Sanitation Data'!$D$30,0,10*ROW('Sanitation Data'!D139))="","",OFFSET('Sanitation Data'!$D$30,0,10*ROW('Sanitation Data'!D139)))</f>
        <v/>
      </c>
      <c r="CR145" s="34" t="str">
        <f ca="1">+IF(OFFSET('Sanitation Data'!$D$31,0,10*ROW('Sanitation Data'!D139))="","",OFFSET('Sanitation Data'!$D$31,0,10*ROW('Sanitation Data'!D139)))</f>
        <v/>
      </c>
      <c r="CS145" s="34" t="str">
        <f ca="1">+IF(OFFSET('Sanitation Data'!$D$32,0,10*ROW('Sanitation Data'!D139))="","",OFFSET('Sanitation Data'!$D$32,0,10*ROW('Sanitation Data'!D139)))</f>
        <v/>
      </c>
      <c r="CT145" s="34" t="str">
        <f ca="1">+IF(OFFSET('Sanitation Data'!$D$33,0,10*ROW('Sanitation Data'!D139))="","",OFFSET('Sanitation Data'!$D$33,0,10*ROW('Sanitation Data'!D139)))</f>
        <v/>
      </c>
      <c r="CU145" s="34" t="str">
        <f ca="1">+IF(OFFSET('Sanitation Data'!$E$29,0,10*ROW('Sanitation Data'!E139))="","",OFFSET('Sanitation Data'!$E$29,0,10*ROW('Sanitation Data'!E139)))</f>
        <v/>
      </c>
      <c r="CV145" s="34" t="str">
        <f ca="1">+IF(OFFSET('Sanitation Data'!$E$30,0,10*ROW('Sanitation Data'!E139))="","",OFFSET('Sanitation Data'!$E$30,0,10*ROW('Sanitation Data'!E139)))</f>
        <v/>
      </c>
      <c r="CW145" s="34" t="str">
        <f ca="1">+IF(OFFSET('Sanitation Data'!$E$31,0,10*ROW('Sanitation Data'!E139))="","",OFFSET('Sanitation Data'!$E$31,0,10*ROW('Sanitation Data'!E139)))</f>
        <v/>
      </c>
      <c r="CX145" s="34" t="str">
        <f ca="1">+IF(OFFSET('Sanitation Data'!$E$32,0,10*ROW('Sanitation Data'!E139))="","",OFFSET('Sanitation Data'!$E$32,0,10*ROW('Sanitation Data'!E139)))</f>
        <v/>
      </c>
      <c r="CY145" s="34" t="str">
        <f ca="1">+IF(OFFSET('Sanitation Data'!$E$33,0,10*ROW('Sanitation Data'!E139))="","",OFFSET('Sanitation Data'!$E$33,0,10*ROW('Sanitation Data'!E139)))</f>
        <v/>
      </c>
      <c r="CZ145" s="34" t="str">
        <f ca="1">+IF(OFFSET('Sanitation Data'!$F$29,0,10*ROW('Sanitation Data'!F139))="","",OFFSET('Sanitation Data'!$F$29,0,10*ROW('Sanitation Data'!F139)))</f>
        <v/>
      </c>
      <c r="DA145" s="34" t="str">
        <f ca="1">+IF(OFFSET('Sanitation Data'!$F$30,0,10*ROW('Sanitation Data'!F139))="","",OFFSET('Sanitation Data'!$F$30,0,10*ROW('Sanitation Data'!F139)))</f>
        <v/>
      </c>
      <c r="DB145" s="34" t="str">
        <f ca="1">+IF(OFFSET('Sanitation Data'!$F$31,0,10*ROW('Sanitation Data'!F139))="","",OFFSET('Sanitation Data'!$F$31,0,10*ROW('Sanitation Data'!F139)))</f>
        <v/>
      </c>
      <c r="DC145" s="34" t="str">
        <f ca="1">+IF(OFFSET('Sanitation Data'!$F$32,0,10*ROW('Sanitation Data'!F139))="","",OFFSET('Sanitation Data'!$F$32,0,10*ROW('Sanitation Data'!F139)))</f>
        <v/>
      </c>
      <c r="DD145" s="34" t="str">
        <f ca="1">+IF(OFFSET('Sanitation Data'!$F$33,0,10*ROW('Sanitation Data'!F139))="","",OFFSET('Sanitation Data'!$F$33,0,10*ROW('Sanitation Data'!F139)))</f>
        <v/>
      </c>
      <c r="DE145" s="34" t="str">
        <f ca="1">+IF(OFFSET('Sanitation Data'!$G$29,0,10*ROW('Sanitation Data'!G139))="","",OFFSET('Sanitation Data'!$G$29,0,10*ROW('Sanitation Data'!G139)))</f>
        <v/>
      </c>
      <c r="DF145" s="34" t="str">
        <f ca="1">+IF(OFFSET('Sanitation Data'!$G$30,0,10*ROW('Sanitation Data'!G139))="","",OFFSET('Sanitation Data'!$G$30,0,10*ROW('Sanitation Data'!G139)))</f>
        <v/>
      </c>
      <c r="DG145" s="34" t="str">
        <f ca="1">+IF(OFFSET('Sanitation Data'!$G$31,0,10*ROW('Sanitation Data'!G139))="","",OFFSET('Sanitation Data'!$G$31,0,10*ROW('Sanitation Data'!G139)))</f>
        <v/>
      </c>
      <c r="DH145" s="34" t="str">
        <f ca="1">+IF(OFFSET('Sanitation Data'!$G$32,0,10*ROW('Sanitation Data'!G139))="","",OFFSET('Sanitation Data'!$G$32,0,10*ROW('Sanitation Data'!G139)))</f>
        <v/>
      </c>
      <c r="DI145" s="34" t="str">
        <f ca="1">+IF(OFFSET('Sanitation Data'!$G$33,0,10*ROW('Sanitation Data'!G139))="","",OFFSET('Sanitation Data'!$G$33,0,10*ROW('Sanitation Data'!G139)))</f>
        <v/>
      </c>
      <c r="DJ145" s="34" t="str">
        <f ca="1">+IF(OFFSET('Sanitation Data'!$H$29,0,10*ROW('Sanitation Data'!H139))="","",OFFSET('Sanitation Data'!$H$29,0,10*ROW('Sanitation Data'!H139)))</f>
        <v/>
      </c>
      <c r="DK145" s="34" t="str">
        <f ca="1">+IF(OFFSET('Sanitation Data'!$H$30,0,10*ROW('Sanitation Data'!H139))="","",OFFSET('Sanitation Data'!$H$30,0,10*ROW('Sanitation Data'!H139)))</f>
        <v/>
      </c>
      <c r="DL145" s="34" t="str">
        <f ca="1">+IF(OFFSET('Sanitation Data'!$H$31,0,10*ROW('Sanitation Data'!H139))="","",OFFSET('Sanitation Data'!$H$31,0,10*ROW('Sanitation Data'!H139)))</f>
        <v/>
      </c>
      <c r="DM145" s="34" t="str">
        <f ca="1">+IF(OFFSET('Sanitation Data'!$H$32,0,10*ROW('Sanitation Data'!H139))="","",OFFSET('Sanitation Data'!$H$32,0,10*ROW('Sanitation Data'!H139)))</f>
        <v/>
      </c>
      <c r="DN145" s="34" t="str">
        <f ca="1">+IF(OFFSET('Sanitation Data'!$H$33,0,10*ROW('Sanitation Data'!H139))="","",OFFSET('Sanitation Data'!$H$33,0,10*ROW('Sanitation Data'!H139)))</f>
        <v/>
      </c>
      <c r="DO145" s="34" t="str">
        <f ca="1">+IF(OFFSET('Hygiene Data'!$C$12,0,10*ROW('Hygiene Data'!C139))="","",OFFSET('Hygiene Data'!$C$12,0,10*ROW('Hygiene Data'!C139)))</f>
        <v/>
      </c>
      <c r="DP145" s="34" t="str">
        <f ca="1">+IF(OFFSET('Hygiene Data'!$C$13,0,10*ROW('Hygiene Data'!C139))="","",OFFSET('Hygiene Data'!$C$13,0,10*ROW('Hygiene Data'!C139)))</f>
        <v/>
      </c>
      <c r="DQ145" s="34" t="str">
        <f ca="1">+IF(OFFSET('Hygiene Data'!$C$14,0,10*ROW('Hygiene Data'!C139))="","",OFFSET('Hygiene Data'!$C$14,0,10*ROW('Hygiene Data'!C139)))</f>
        <v/>
      </c>
      <c r="DR145" s="34" t="str">
        <f ca="1">+IF(OFFSET('Hygiene Data'!$D$12,0,10*ROW('Hygiene Data'!D139))="","",OFFSET('Hygiene Data'!$D$12,0,10*ROW('Hygiene Data'!D139)))</f>
        <v/>
      </c>
      <c r="DS145" s="34" t="str">
        <f ca="1">+IF(OFFSET('Hygiene Data'!$D$13,0,10*ROW('Hygiene Data'!D139))="","",OFFSET('Hygiene Data'!$D$13,0,10*ROW('Hygiene Data'!D139)))</f>
        <v/>
      </c>
      <c r="DT145" s="34" t="str">
        <f ca="1">+IF(OFFSET('Hygiene Data'!$D$14,0,10*ROW('Hygiene Data'!D139))="","",OFFSET('Hygiene Data'!$D$14,0,10*ROW('Hygiene Data'!D139)))</f>
        <v/>
      </c>
      <c r="DU145" s="34" t="str">
        <f ca="1">+IF(OFFSET('Hygiene Data'!$E$12,0,10*ROW('Hygiene Data'!E139))="","",OFFSET('Hygiene Data'!$E$12,0,10*ROW('Hygiene Data'!E139)))</f>
        <v/>
      </c>
      <c r="DV145" s="34" t="str">
        <f ca="1">+IF(OFFSET('Hygiene Data'!$E$13,0,10*ROW('Hygiene Data'!E139))="","",OFFSET('Hygiene Data'!$E$13,0,10*ROW('Hygiene Data'!E139)))</f>
        <v/>
      </c>
      <c r="DW145" s="34" t="str">
        <f ca="1">+IF(OFFSET('Hygiene Data'!$E$14,0,10*ROW('Hygiene Data'!E139))="","",OFFSET('Hygiene Data'!$E$14,0,10*ROW('Hygiene Data'!E139)))</f>
        <v/>
      </c>
      <c r="DX145" s="34" t="str">
        <f ca="1">+IF(OFFSET('Hygiene Data'!$F$12,0,10*ROW('Hygiene Data'!F139))="","",OFFSET('Hygiene Data'!$F$12,0,10*ROW('Hygiene Data'!F139)))</f>
        <v/>
      </c>
      <c r="DY145" s="34" t="str">
        <f ca="1">+IF(OFFSET('Hygiene Data'!$F$13,0,10*ROW('Hygiene Data'!F139))="","",OFFSET('Hygiene Data'!$F$13,0,10*ROW('Hygiene Data'!F139)))</f>
        <v/>
      </c>
      <c r="DZ145" s="34" t="str">
        <f ca="1">+IF(OFFSET('Hygiene Data'!$F$14,0,10*ROW('Hygiene Data'!F139))="","",OFFSET('Hygiene Data'!$F$14,0,10*ROW('Hygiene Data'!F139)))</f>
        <v/>
      </c>
      <c r="EA145" s="34" t="str">
        <f ca="1">+IF(OFFSET('Hygiene Data'!$G$12,0,10*ROW('Hygiene Data'!G139))="","",OFFSET('Hygiene Data'!$G$12,0,10*ROW('Hygiene Data'!G139)))</f>
        <v/>
      </c>
      <c r="EB145" s="34" t="str">
        <f ca="1">+IF(OFFSET('Hygiene Data'!$G$13,0,10*ROW('Hygiene Data'!G139))="","",OFFSET('Hygiene Data'!$G$13,0,10*ROW('Hygiene Data'!G139)))</f>
        <v/>
      </c>
      <c r="EC145" s="34" t="str">
        <f ca="1">+IF(OFFSET('Hygiene Data'!$G$14,0,10*ROW('Hygiene Data'!G139))="","",OFFSET('Hygiene Data'!$G$14,0,10*ROW('Hygiene Data'!G139)))</f>
        <v/>
      </c>
      <c r="ED145" s="34" t="str">
        <f ca="1">+IF(OFFSET('Hygiene Data'!$H$12,0,10*ROW('Hygiene Data'!H139))="","",OFFSET('Hygiene Data'!$H$12,0,10*ROW('Hygiene Data'!H139)))</f>
        <v/>
      </c>
      <c r="EE145" s="34" t="str">
        <f ca="1">+IF(OFFSET('Hygiene Data'!$H$13,0,10*ROW('Hygiene Data'!H139))="","",OFFSET('Hygiene Data'!$H$13,0,10*ROW('Hygiene Data'!H139)))</f>
        <v/>
      </c>
      <c r="EF145" s="34" t="str">
        <f ca="1">+IF(OFFSET('Hygiene Data'!$H$14,0,10*ROW('Hygiene Data'!H139))="","",OFFSET('Hygiene Data'!$H$14,0,10*ROW('Hygiene Data'!H139)))</f>
        <v/>
      </c>
    </row>
    <row r="146" spans="1:136" x14ac:dyDescent="0.25">
      <c r="A146" s="57" t="str">
        <f ca="1">+IF(OFFSET('Water Data'!$B$1,0,10*ROW('Water Data'!B143))="","",OFFSET('Water Data'!$B$1,0,10*ROW('Water Data'!B143)))</f>
        <v/>
      </c>
      <c r="B146" s="57" t="str">
        <f ca="1">+IF(OFFSET('Water Data'!$A$3,0,10*ROW('Water Data'!A143))="","",OFFSET('Water Data'!$A$3,0,10*ROW('Water Data'!A143)))</f>
        <v/>
      </c>
      <c r="C146" s="57" t="str">
        <f ca="1">+IF(OFFSET('Water Data'!$C$3,0,10*ROW('Water Data'!C143))="","",OFFSET('Water Data'!$C$3,0,10*ROW('Water Data'!C143)))</f>
        <v/>
      </c>
      <c r="D146" s="248" t="e">
        <f ca="1">+IF(AND(ISNUMBER(OFFSET('Water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8" t="e">
        <f ca="1">+IF(AND(ISNUMBER(OFFSET('Water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8" t="e">
        <f ca="1">+IF(AND(ISNUMBER(OFFSET('Water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8" t="e">
        <f ca="1">+IF(AND(ISNUMBER(OFFSET('Water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8" t="e">
        <f ca="1">+IF(AND(ISNUMBER(OFFSET('Water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8" t="e">
        <f ca="1">+IF(AND(ISNUMBER(OFFSET('Water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8" t="e">
        <f ca="1">+IF(AND(ISNUMBER(OFFSET('Water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8" t="e">
        <f ca="1">+IF(AND(ISNUMBER(OFFSET('Water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8" t="e">
        <f ca="1">+IF(AND(ISNUMBER(OFFSET('Water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8" t="e">
        <f ca="1">+IF(AND(ISNUMBER(OFFSET('Water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8" t="e">
        <f ca="1">+IF(AND(ISNUMBER(OFFSET('Water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8" t="e">
        <f ca="1">+IF(AND(ISNUMBER(OFFSET('Water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8" t="e">
        <f ca="1">+IF(AND(ISNUMBER(OFFSET('Water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8" t="e">
        <f ca="1">+IF(AND(ISNUMBER(OFFSET('Water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8" t="e">
        <f ca="1">+IF(AND(ISNUMBER(OFFSET('Water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8" t="e">
        <f ca="1">+IF(AND(ISNUMBER(OFFSET('Water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8" t="e">
        <f ca="1">+IF(AND(ISNUMBER(OFFSET('Water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8" t="e">
        <f ca="1">+IF(AND(ISNUMBER(OFFSET('Water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9" t="e">
        <f ca="1">+IF(AND(ISNUMBER(OFFSET('Sanitation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9" t="e">
        <f ca="1">+IF(AND(ISNUMBER(OFFSET('Sanitation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9" t="e">
        <f ca="1">+IF(AND(ISNUMBER(OFFSET('Sanitation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9" t="e">
        <f ca="1">+IF(AND(ISNUMBER(OFFSET('Sanitation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9" t="e">
        <f ca="1">+IF(AND(ISNUMBER(OFFSET('Sanitation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9" t="e">
        <f ca="1">+IF(AND(ISNUMBER(OFFSET('Sanitation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9" t="e">
        <f ca="1">+IF(AND(ISNUMBER(OFFSET('Sanitation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9" t="e">
        <f ca="1">+IF(AND(ISNUMBER(OFFSET('Sanitation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9" t="e">
        <f ca="1">+IF(AND(ISNUMBER(OFFSET('Sanitation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9" t="e">
        <f ca="1">+IF(AND(ISNUMBER(OFFSET('Sanitation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9" t="e">
        <f ca="1">+IF(AND(ISNUMBER(OFFSET('Sanitation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9" t="e">
        <f ca="1">+IF(AND(ISNUMBER(OFFSET('Sanitation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9" t="e">
        <f ca="1">+IF(AND(ISNUMBER(OFFSET('Sanitation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9" t="e">
        <f ca="1">+IF(AND(ISNUMBER(OFFSET('Sanitation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9" t="e">
        <f ca="1">+IF(AND(ISNUMBER(OFFSET('Sanitation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9" t="e">
        <f ca="1">+IF(AND(ISNUMBER(OFFSET('Sanitation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9" t="e">
        <f ca="1">+IF(AND(ISNUMBER(OFFSET('Sanitation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9" t="e">
        <f ca="1">+IF(AND(ISNUMBER(OFFSET('Sanitation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9" t="e">
        <f ca="1">+IF(AND(ISNUMBER(OFFSET('Sanitation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9" t="e">
        <f ca="1">+IF(AND(ISNUMBER(OFFSET('Sanitation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9" t="e">
        <f ca="1">+IF(AND(ISNUMBER(OFFSET('Sanitation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9" t="e">
        <f ca="1">+IF(AND(ISNUMBER(OFFSET('Sanitation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9" t="e">
        <f ca="1">+IF(AND(ISNUMBER(OFFSET('Sanitation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9" t="e">
        <f ca="1">+IF(AND(ISNUMBER(OFFSET('Sanitation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9" t="e">
        <f ca="1">+IF(AND(ISNUMBER(OFFSET('Sanitation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9" t="e">
        <f ca="1">+IF(AND(ISNUMBER(OFFSET('Sanitation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9" t="e">
        <f ca="1">+IF(AND(ISNUMBER(OFFSET('Sanitation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9" t="e">
        <f ca="1">+IF(AND(ISNUMBER(OFFSET('Sanitation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9" t="e">
        <f ca="1">+IF(AND(ISNUMBER(OFFSET('Sanitation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9" t="e">
        <f ca="1">+IF(AND(ISNUMBER(OFFSET('Sanitation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0" t="e">
        <f ca="1">+IF(AND(ISNUMBER(OFFSET('Hygiene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0" t="e">
        <f ca="1">+IF(AND(ISNUMBER(OFFSET('Hygiene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0" t="e">
        <f ca="1">+IF(AND(ISNUMBER(OFFSET('Hygiene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0" t="e">
        <f ca="1">+IF(AND(ISNUMBER(OFFSET('Hygiene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0" t="e">
        <f ca="1">+IF(AND(ISNUMBER(OFFSET('Hygiene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0" t="e">
        <f ca="1">+IF(AND(ISNUMBER(OFFSET('Hygiene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0" t="e">
        <f ca="1">+IF(AND(ISNUMBER(OFFSET('Hygiene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0" t="e">
        <f ca="1">+IF(AND(ISNUMBER(OFFSET('Hygiene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0" t="e">
        <f ca="1">+IF(AND(ISNUMBER(OFFSET('Hygiene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0" t="e">
        <f ca="1">+IF(AND(ISNUMBER(OFFSET('Hygiene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0" t="e">
        <f ca="1">+IF(AND(ISNUMBER(OFFSET('Hygiene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0" t="e">
        <f ca="1">+IF(AND(ISNUMBER(OFFSET('Hygiene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0" t="e">
        <f ca="1">+IF(AND(ISNUMBER(OFFSET('Hygiene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0" t="e">
        <f ca="1">+IF(AND(ISNUMBER(OFFSET('Hygiene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0" t="e">
        <f ca="1">+IF(AND(ISNUMBER(OFFSET('Hygiene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0" t="e">
        <f ca="1">+IF(AND(ISNUMBER(OFFSET('Hygiene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0" t="e">
        <f ca="1">+IF(AND(ISNUMBER(OFFSET('Hygiene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0" t="e">
        <f ca="1">+IF(AND(ISNUMBER(OFFSET('Hygiene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1">+IF(OFFSET('Water Data'!$C$28,0,10*ROW('Water Data'!C140))="","",OFFSET('Water Data'!$C$28,0,10*ROW('Water Data'!C140)))</f>
        <v/>
      </c>
      <c r="BT146" s="34" t="str">
        <f ca="1">+IF(OFFSET('Water Data'!$C$29,0,10*ROW('Water Data'!C140))="","",OFFSET('Water Data'!$C$29,0,10*ROW('Water Data'!C140)))</f>
        <v/>
      </c>
      <c r="BU146" s="34" t="str">
        <f ca="1">+IF(OFFSET('Water Data'!$C$30,0,10*ROW('Water Data'!C140))="","",OFFSET('Water Data'!$C$30,0,10*ROW('Water Data'!C140)))</f>
        <v/>
      </c>
      <c r="BV146" s="34" t="str">
        <f ca="1">+IF(OFFSET('Water Data'!$D$28,0,10*ROW('Water Data'!D140))="","",OFFSET('Water Data'!$D$28,0,10*ROW('Water Data'!D140)))</f>
        <v/>
      </c>
      <c r="BW146" s="34" t="str">
        <f ca="1">+IF(OFFSET('Water Data'!$D$29,0,10*ROW('Water Data'!D140))="","",OFFSET('Water Data'!$D$29,0,10*ROW('Water Data'!D140)))</f>
        <v/>
      </c>
      <c r="BX146" s="34" t="str">
        <f ca="1">+IF(OFFSET('Water Data'!$D$30,0,10*ROW('Water Data'!D140))="","",OFFSET('Water Data'!$D$30,0,10*ROW('Water Data'!D140)))</f>
        <v/>
      </c>
      <c r="BY146" s="34" t="str">
        <f ca="1">+IF(OFFSET('Water Data'!$E$28,0,10*ROW('Water Data'!E140))="","",OFFSET('Water Data'!$E$28,0,10*ROW('Water Data'!E140)))</f>
        <v/>
      </c>
      <c r="BZ146" s="34" t="str">
        <f ca="1">+IF(OFFSET('Water Data'!$E$29,0,10*ROW('Water Data'!E140))="","",OFFSET('Water Data'!$E$29,0,10*ROW('Water Data'!E140)))</f>
        <v/>
      </c>
      <c r="CA146" s="34" t="str">
        <f ca="1">+IF(OFFSET('Water Data'!$E$30,0,10*ROW('Water Data'!E140))="","",OFFSET('Water Data'!$E$30,0,10*ROW('Water Data'!E140)))</f>
        <v/>
      </c>
      <c r="CB146" s="34" t="str">
        <f ca="1">+IF(OFFSET('Water Data'!$F$28,0,10*ROW('Water Data'!F140))="","",OFFSET('Water Data'!$F$28,0,10*ROW('Water Data'!F140)))</f>
        <v/>
      </c>
      <c r="CC146" s="34" t="str">
        <f ca="1">+IF(OFFSET('Water Data'!$F$29,0,10*ROW('Water Data'!F140))="","",OFFSET('Water Data'!$F$29,0,10*ROW('Water Data'!F140)))</f>
        <v/>
      </c>
      <c r="CD146" s="34" t="str">
        <f ca="1">+IF(OFFSET('Water Data'!$F$30,0,10*ROW('Water Data'!F140))="","",OFFSET('Water Data'!$F$30,0,10*ROW('Water Data'!F140)))</f>
        <v/>
      </c>
      <c r="CE146" s="34" t="str">
        <f ca="1">+IF(OFFSET('Water Data'!$G$28,0,10*ROW('Water Data'!G140))="","",OFFSET('Water Data'!$G$28,0,10*ROW('Water Data'!G140)))</f>
        <v/>
      </c>
      <c r="CF146" s="34" t="str">
        <f ca="1">+IF(OFFSET('Water Data'!$G$29,0,10*ROW('Water Data'!G140))="","",OFFSET('Water Data'!$G$29,0,10*ROW('Water Data'!G140)))</f>
        <v/>
      </c>
      <c r="CG146" s="34" t="str">
        <f ca="1">+IF(OFFSET('Water Data'!$G$30,0,10*ROW('Water Data'!G140))="","",OFFSET('Water Data'!$G$30,0,10*ROW('Water Data'!G140)))</f>
        <v/>
      </c>
      <c r="CH146" s="34" t="str">
        <f ca="1">+IF(OFFSET('Water Data'!$H$28,0,10*ROW('Water Data'!H140))="","",OFFSET('Water Data'!$H$28,0,10*ROW('Water Data'!H140)))</f>
        <v/>
      </c>
      <c r="CI146" s="34" t="str">
        <f ca="1">+IF(OFFSET('Water Data'!$H$29,0,10*ROW('Water Data'!H140))="","",OFFSET('Water Data'!$H$29,0,10*ROW('Water Data'!H140)))</f>
        <v/>
      </c>
      <c r="CJ146" s="34" t="str">
        <f ca="1">+IF(OFFSET('Water Data'!$H$30,0,10*ROW('Water Data'!H140))="","",OFFSET('Water Data'!$H$30,0,10*ROW('Water Data'!H140)))</f>
        <v/>
      </c>
      <c r="CK146" s="34" t="str">
        <f ca="1">+IF(OFFSET('Sanitation Data'!$C$29,0,10*ROW('Sanitation Data'!C140))="","",OFFSET('Sanitation Data'!$C$29,0,10*ROW('Sanitation Data'!C140)))</f>
        <v/>
      </c>
      <c r="CL146" s="34" t="str">
        <f ca="1">+IF(OFFSET('Sanitation Data'!$C$30,0,10*ROW('Sanitation Data'!C140))="","",OFFSET('Sanitation Data'!$C$30,0,10*ROW('Sanitation Data'!C140)))</f>
        <v/>
      </c>
      <c r="CM146" s="34" t="str">
        <f ca="1">+IF(OFFSET('Sanitation Data'!$C$31,0,10*ROW('Sanitation Data'!C140))="","",OFFSET('Sanitation Data'!$C$31,0,10*ROW('Sanitation Data'!C140)))</f>
        <v/>
      </c>
      <c r="CN146" s="34" t="str">
        <f ca="1">+IF(OFFSET('Sanitation Data'!$C$32,0,10*ROW('Sanitation Data'!C140))="","",OFFSET('Sanitation Data'!$C$32,0,10*ROW('Sanitation Data'!C140)))</f>
        <v/>
      </c>
      <c r="CO146" s="34" t="str">
        <f ca="1">+IF(OFFSET('Sanitation Data'!$C$33,0,10*ROW('Sanitation Data'!C140))="","",OFFSET('Sanitation Data'!$C$33,0,10*ROW('Sanitation Data'!C140)))</f>
        <v/>
      </c>
      <c r="CP146" s="34" t="str">
        <f ca="1">+IF(OFFSET('Sanitation Data'!$D$29,0,10*ROW('Sanitation Data'!D140))="","",OFFSET('Sanitation Data'!$D$29,0,10*ROW('Sanitation Data'!D140)))</f>
        <v/>
      </c>
      <c r="CQ146" s="34" t="str">
        <f ca="1">+IF(OFFSET('Sanitation Data'!$D$30,0,10*ROW('Sanitation Data'!D140))="","",OFFSET('Sanitation Data'!$D$30,0,10*ROW('Sanitation Data'!D140)))</f>
        <v/>
      </c>
      <c r="CR146" s="34" t="str">
        <f ca="1">+IF(OFFSET('Sanitation Data'!$D$31,0,10*ROW('Sanitation Data'!D140))="","",OFFSET('Sanitation Data'!$D$31,0,10*ROW('Sanitation Data'!D140)))</f>
        <v/>
      </c>
      <c r="CS146" s="34" t="str">
        <f ca="1">+IF(OFFSET('Sanitation Data'!$D$32,0,10*ROW('Sanitation Data'!D140))="","",OFFSET('Sanitation Data'!$D$32,0,10*ROW('Sanitation Data'!D140)))</f>
        <v/>
      </c>
      <c r="CT146" s="34" t="str">
        <f ca="1">+IF(OFFSET('Sanitation Data'!$D$33,0,10*ROW('Sanitation Data'!D140))="","",OFFSET('Sanitation Data'!$D$33,0,10*ROW('Sanitation Data'!D140)))</f>
        <v/>
      </c>
      <c r="CU146" s="34" t="str">
        <f ca="1">+IF(OFFSET('Sanitation Data'!$E$29,0,10*ROW('Sanitation Data'!E140))="","",OFFSET('Sanitation Data'!$E$29,0,10*ROW('Sanitation Data'!E140)))</f>
        <v/>
      </c>
      <c r="CV146" s="34" t="str">
        <f ca="1">+IF(OFFSET('Sanitation Data'!$E$30,0,10*ROW('Sanitation Data'!E140))="","",OFFSET('Sanitation Data'!$E$30,0,10*ROW('Sanitation Data'!E140)))</f>
        <v/>
      </c>
      <c r="CW146" s="34" t="str">
        <f ca="1">+IF(OFFSET('Sanitation Data'!$E$31,0,10*ROW('Sanitation Data'!E140))="","",OFFSET('Sanitation Data'!$E$31,0,10*ROW('Sanitation Data'!E140)))</f>
        <v/>
      </c>
      <c r="CX146" s="34" t="str">
        <f ca="1">+IF(OFFSET('Sanitation Data'!$E$32,0,10*ROW('Sanitation Data'!E140))="","",OFFSET('Sanitation Data'!$E$32,0,10*ROW('Sanitation Data'!E140)))</f>
        <v/>
      </c>
      <c r="CY146" s="34" t="str">
        <f ca="1">+IF(OFFSET('Sanitation Data'!$E$33,0,10*ROW('Sanitation Data'!E140))="","",OFFSET('Sanitation Data'!$E$33,0,10*ROW('Sanitation Data'!E140)))</f>
        <v/>
      </c>
      <c r="CZ146" s="34" t="str">
        <f ca="1">+IF(OFFSET('Sanitation Data'!$F$29,0,10*ROW('Sanitation Data'!F140))="","",OFFSET('Sanitation Data'!$F$29,0,10*ROW('Sanitation Data'!F140)))</f>
        <v/>
      </c>
      <c r="DA146" s="34" t="str">
        <f ca="1">+IF(OFFSET('Sanitation Data'!$F$30,0,10*ROW('Sanitation Data'!F140))="","",OFFSET('Sanitation Data'!$F$30,0,10*ROW('Sanitation Data'!F140)))</f>
        <v/>
      </c>
      <c r="DB146" s="34" t="str">
        <f ca="1">+IF(OFFSET('Sanitation Data'!$F$31,0,10*ROW('Sanitation Data'!F140))="","",OFFSET('Sanitation Data'!$F$31,0,10*ROW('Sanitation Data'!F140)))</f>
        <v/>
      </c>
      <c r="DC146" s="34" t="str">
        <f ca="1">+IF(OFFSET('Sanitation Data'!$F$32,0,10*ROW('Sanitation Data'!F140))="","",OFFSET('Sanitation Data'!$F$32,0,10*ROW('Sanitation Data'!F140)))</f>
        <v/>
      </c>
      <c r="DD146" s="34" t="str">
        <f ca="1">+IF(OFFSET('Sanitation Data'!$F$33,0,10*ROW('Sanitation Data'!F140))="","",OFFSET('Sanitation Data'!$F$33,0,10*ROW('Sanitation Data'!F140)))</f>
        <v/>
      </c>
      <c r="DE146" s="34" t="str">
        <f ca="1">+IF(OFFSET('Sanitation Data'!$G$29,0,10*ROW('Sanitation Data'!G140))="","",OFFSET('Sanitation Data'!$G$29,0,10*ROW('Sanitation Data'!G140)))</f>
        <v/>
      </c>
      <c r="DF146" s="34" t="str">
        <f ca="1">+IF(OFFSET('Sanitation Data'!$G$30,0,10*ROW('Sanitation Data'!G140))="","",OFFSET('Sanitation Data'!$G$30,0,10*ROW('Sanitation Data'!G140)))</f>
        <v/>
      </c>
      <c r="DG146" s="34" t="str">
        <f ca="1">+IF(OFFSET('Sanitation Data'!$G$31,0,10*ROW('Sanitation Data'!G140))="","",OFFSET('Sanitation Data'!$G$31,0,10*ROW('Sanitation Data'!G140)))</f>
        <v/>
      </c>
      <c r="DH146" s="34" t="str">
        <f ca="1">+IF(OFFSET('Sanitation Data'!$G$32,0,10*ROW('Sanitation Data'!G140))="","",OFFSET('Sanitation Data'!$G$32,0,10*ROW('Sanitation Data'!G140)))</f>
        <v/>
      </c>
      <c r="DI146" s="34" t="str">
        <f ca="1">+IF(OFFSET('Sanitation Data'!$G$33,0,10*ROW('Sanitation Data'!G140))="","",OFFSET('Sanitation Data'!$G$33,0,10*ROW('Sanitation Data'!G140)))</f>
        <v/>
      </c>
      <c r="DJ146" s="34" t="str">
        <f ca="1">+IF(OFFSET('Sanitation Data'!$H$29,0,10*ROW('Sanitation Data'!H140))="","",OFFSET('Sanitation Data'!$H$29,0,10*ROW('Sanitation Data'!H140)))</f>
        <v/>
      </c>
      <c r="DK146" s="34" t="str">
        <f ca="1">+IF(OFFSET('Sanitation Data'!$H$30,0,10*ROW('Sanitation Data'!H140))="","",OFFSET('Sanitation Data'!$H$30,0,10*ROW('Sanitation Data'!H140)))</f>
        <v/>
      </c>
      <c r="DL146" s="34" t="str">
        <f ca="1">+IF(OFFSET('Sanitation Data'!$H$31,0,10*ROW('Sanitation Data'!H140))="","",OFFSET('Sanitation Data'!$H$31,0,10*ROW('Sanitation Data'!H140)))</f>
        <v/>
      </c>
      <c r="DM146" s="34" t="str">
        <f ca="1">+IF(OFFSET('Sanitation Data'!$H$32,0,10*ROW('Sanitation Data'!H140))="","",OFFSET('Sanitation Data'!$H$32,0,10*ROW('Sanitation Data'!H140)))</f>
        <v/>
      </c>
      <c r="DN146" s="34" t="str">
        <f ca="1">+IF(OFFSET('Sanitation Data'!$H$33,0,10*ROW('Sanitation Data'!H140))="","",OFFSET('Sanitation Data'!$H$33,0,10*ROW('Sanitation Data'!H140)))</f>
        <v/>
      </c>
      <c r="DO146" s="34" t="str">
        <f ca="1">+IF(OFFSET('Hygiene Data'!$C$12,0,10*ROW('Hygiene Data'!C140))="","",OFFSET('Hygiene Data'!$C$12,0,10*ROW('Hygiene Data'!C140)))</f>
        <v/>
      </c>
      <c r="DP146" s="34" t="str">
        <f ca="1">+IF(OFFSET('Hygiene Data'!$C$13,0,10*ROW('Hygiene Data'!C140))="","",OFFSET('Hygiene Data'!$C$13,0,10*ROW('Hygiene Data'!C140)))</f>
        <v/>
      </c>
      <c r="DQ146" s="34" t="str">
        <f ca="1">+IF(OFFSET('Hygiene Data'!$C$14,0,10*ROW('Hygiene Data'!C140))="","",OFFSET('Hygiene Data'!$C$14,0,10*ROW('Hygiene Data'!C140)))</f>
        <v/>
      </c>
      <c r="DR146" s="34" t="str">
        <f ca="1">+IF(OFFSET('Hygiene Data'!$D$12,0,10*ROW('Hygiene Data'!D140))="","",OFFSET('Hygiene Data'!$D$12,0,10*ROW('Hygiene Data'!D140)))</f>
        <v/>
      </c>
      <c r="DS146" s="34" t="str">
        <f ca="1">+IF(OFFSET('Hygiene Data'!$D$13,0,10*ROW('Hygiene Data'!D140))="","",OFFSET('Hygiene Data'!$D$13,0,10*ROW('Hygiene Data'!D140)))</f>
        <v/>
      </c>
      <c r="DT146" s="34" t="str">
        <f ca="1">+IF(OFFSET('Hygiene Data'!$D$14,0,10*ROW('Hygiene Data'!D140))="","",OFFSET('Hygiene Data'!$D$14,0,10*ROW('Hygiene Data'!D140)))</f>
        <v/>
      </c>
      <c r="DU146" s="34" t="str">
        <f ca="1">+IF(OFFSET('Hygiene Data'!$E$12,0,10*ROW('Hygiene Data'!E140))="","",OFFSET('Hygiene Data'!$E$12,0,10*ROW('Hygiene Data'!E140)))</f>
        <v/>
      </c>
      <c r="DV146" s="34" t="str">
        <f ca="1">+IF(OFFSET('Hygiene Data'!$E$13,0,10*ROW('Hygiene Data'!E140))="","",OFFSET('Hygiene Data'!$E$13,0,10*ROW('Hygiene Data'!E140)))</f>
        <v/>
      </c>
      <c r="DW146" s="34" t="str">
        <f ca="1">+IF(OFFSET('Hygiene Data'!$E$14,0,10*ROW('Hygiene Data'!E140))="","",OFFSET('Hygiene Data'!$E$14,0,10*ROW('Hygiene Data'!E140)))</f>
        <v/>
      </c>
      <c r="DX146" s="34" t="str">
        <f ca="1">+IF(OFFSET('Hygiene Data'!$F$12,0,10*ROW('Hygiene Data'!F140))="","",OFFSET('Hygiene Data'!$F$12,0,10*ROW('Hygiene Data'!F140)))</f>
        <v/>
      </c>
      <c r="DY146" s="34" t="str">
        <f ca="1">+IF(OFFSET('Hygiene Data'!$F$13,0,10*ROW('Hygiene Data'!F140))="","",OFFSET('Hygiene Data'!$F$13,0,10*ROW('Hygiene Data'!F140)))</f>
        <v/>
      </c>
      <c r="DZ146" s="34" t="str">
        <f ca="1">+IF(OFFSET('Hygiene Data'!$F$14,0,10*ROW('Hygiene Data'!F140))="","",OFFSET('Hygiene Data'!$F$14,0,10*ROW('Hygiene Data'!F140)))</f>
        <v/>
      </c>
      <c r="EA146" s="34" t="str">
        <f ca="1">+IF(OFFSET('Hygiene Data'!$G$12,0,10*ROW('Hygiene Data'!G140))="","",OFFSET('Hygiene Data'!$G$12,0,10*ROW('Hygiene Data'!G140)))</f>
        <v/>
      </c>
      <c r="EB146" s="34" t="str">
        <f ca="1">+IF(OFFSET('Hygiene Data'!$G$13,0,10*ROW('Hygiene Data'!G140))="","",OFFSET('Hygiene Data'!$G$13,0,10*ROW('Hygiene Data'!G140)))</f>
        <v/>
      </c>
      <c r="EC146" s="34" t="str">
        <f ca="1">+IF(OFFSET('Hygiene Data'!$G$14,0,10*ROW('Hygiene Data'!G140))="","",OFFSET('Hygiene Data'!$G$14,0,10*ROW('Hygiene Data'!G140)))</f>
        <v/>
      </c>
      <c r="ED146" s="34" t="str">
        <f ca="1">+IF(OFFSET('Hygiene Data'!$H$12,0,10*ROW('Hygiene Data'!H140))="","",OFFSET('Hygiene Data'!$H$12,0,10*ROW('Hygiene Data'!H140)))</f>
        <v/>
      </c>
      <c r="EE146" s="34" t="str">
        <f ca="1">+IF(OFFSET('Hygiene Data'!$H$13,0,10*ROW('Hygiene Data'!H140))="","",OFFSET('Hygiene Data'!$H$13,0,10*ROW('Hygiene Data'!H140)))</f>
        <v/>
      </c>
      <c r="EF146" s="34" t="str">
        <f ca="1">+IF(OFFSET('Hygiene Data'!$H$14,0,10*ROW('Hygiene Data'!H140))="","",OFFSET('Hygiene Data'!$H$14,0,10*ROW('Hygiene Data'!H140)))</f>
        <v/>
      </c>
    </row>
    <row r="147" spans="1:136" x14ac:dyDescent="0.25">
      <c r="A147" s="57" t="str">
        <f ca="1">+IF(OFFSET('Water Data'!$B$1,0,10*ROW('Water Data'!B144))="","",OFFSET('Water Data'!$B$1,0,10*ROW('Water Data'!B144)))</f>
        <v/>
      </c>
      <c r="B147" s="57" t="str">
        <f ca="1">+IF(OFFSET('Water Data'!$A$3,0,10*ROW('Water Data'!A144))="","",OFFSET('Water Data'!$A$3,0,10*ROW('Water Data'!A144)))</f>
        <v/>
      </c>
      <c r="C147" s="57" t="str">
        <f ca="1">+IF(OFFSET('Water Data'!$C$3,0,10*ROW('Water Data'!C144))="","",OFFSET('Water Data'!$C$3,0,10*ROW('Water Data'!C144)))</f>
        <v/>
      </c>
      <c r="D147" s="248" t="e">
        <f ca="1">+IF(AND(ISNUMBER(OFFSET('Water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8" t="e">
        <f ca="1">+IF(AND(ISNUMBER(OFFSET('Water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8" t="e">
        <f ca="1">+IF(AND(ISNUMBER(OFFSET('Water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8" t="e">
        <f ca="1">+IF(AND(ISNUMBER(OFFSET('Water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8" t="e">
        <f ca="1">+IF(AND(ISNUMBER(OFFSET('Water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8" t="e">
        <f ca="1">+IF(AND(ISNUMBER(OFFSET('Water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8" t="e">
        <f ca="1">+IF(AND(ISNUMBER(OFFSET('Water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8" t="e">
        <f ca="1">+IF(AND(ISNUMBER(OFFSET('Water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8" t="e">
        <f ca="1">+IF(AND(ISNUMBER(OFFSET('Water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8" t="e">
        <f ca="1">+IF(AND(ISNUMBER(OFFSET('Water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8" t="e">
        <f ca="1">+IF(AND(ISNUMBER(OFFSET('Water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8" t="e">
        <f ca="1">+IF(AND(ISNUMBER(OFFSET('Water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8" t="e">
        <f ca="1">+IF(AND(ISNUMBER(OFFSET('Water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8" t="e">
        <f ca="1">+IF(AND(ISNUMBER(OFFSET('Water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8" t="e">
        <f ca="1">+IF(AND(ISNUMBER(OFFSET('Water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8" t="e">
        <f ca="1">+IF(AND(ISNUMBER(OFFSET('Water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8" t="e">
        <f ca="1">+IF(AND(ISNUMBER(OFFSET('Water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8" t="e">
        <f ca="1">+IF(AND(ISNUMBER(OFFSET('Water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9" t="e">
        <f ca="1">+IF(AND(ISNUMBER(OFFSET('Sanitation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9" t="e">
        <f ca="1">+IF(AND(ISNUMBER(OFFSET('Sanitation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9" t="e">
        <f ca="1">+IF(AND(ISNUMBER(OFFSET('Sanitation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9" t="e">
        <f ca="1">+IF(AND(ISNUMBER(OFFSET('Sanitation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9" t="e">
        <f ca="1">+IF(AND(ISNUMBER(OFFSET('Sanitation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9" t="e">
        <f ca="1">+IF(AND(ISNUMBER(OFFSET('Sanitation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9" t="e">
        <f ca="1">+IF(AND(ISNUMBER(OFFSET('Sanitation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9" t="e">
        <f ca="1">+IF(AND(ISNUMBER(OFFSET('Sanitation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9" t="e">
        <f ca="1">+IF(AND(ISNUMBER(OFFSET('Sanitation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9" t="e">
        <f ca="1">+IF(AND(ISNUMBER(OFFSET('Sanitation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9" t="e">
        <f ca="1">+IF(AND(ISNUMBER(OFFSET('Sanitation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9" t="e">
        <f ca="1">+IF(AND(ISNUMBER(OFFSET('Sanitation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9" t="e">
        <f ca="1">+IF(AND(ISNUMBER(OFFSET('Sanitation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9" t="e">
        <f ca="1">+IF(AND(ISNUMBER(OFFSET('Sanitation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9" t="e">
        <f ca="1">+IF(AND(ISNUMBER(OFFSET('Sanitation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9" t="e">
        <f ca="1">+IF(AND(ISNUMBER(OFFSET('Sanitation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9" t="e">
        <f ca="1">+IF(AND(ISNUMBER(OFFSET('Sanitation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9" t="e">
        <f ca="1">+IF(AND(ISNUMBER(OFFSET('Sanitation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9" t="e">
        <f ca="1">+IF(AND(ISNUMBER(OFFSET('Sanitation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9" t="e">
        <f ca="1">+IF(AND(ISNUMBER(OFFSET('Sanitation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9" t="e">
        <f ca="1">+IF(AND(ISNUMBER(OFFSET('Sanitation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9" t="e">
        <f ca="1">+IF(AND(ISNUMBER(OFFSET('Sanitation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9" t="e">
        <f ca="1">+IF(AND(ISNUMBER(OFFSET('Sanitation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9" t="e">
        <f ca="1">+IF(AND(ISNUMBER(OFFSET('Sanitation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9" t="e">
        <f ca="1">+IF(AND(ISNUMBER(OFFSET('Sanitation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9" t="e">
        <f ca="1">+IF(AND(ISNUMBER(OFFSET('Sanitation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9" t="e">
        <f ca="1">+IF(AND(ISNUMBER(OFFSET('Sanitation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9" t="e">
        <f ca="1">+IF(AND(ISNUMBER(OFFSET('Sanitation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9" t="e">
        <f ca="1">+IF(AND(ISNUMBER(OFFSET('Sanitation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9" t="e">
        <f ca="1">+IF(AND(ISNUMBER(OFFSET('Sanitation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0" t="e">
        <f ca="1">+IF(AND(ISNUMBER(OFFSET('Hygiene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0" t="e">
        <f ca="1">+IF(AND(ISNUMBER(OFFSET('Hygiene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0" t="e">
        <f ca="1">+IF(AND(ISNUMBER(OFFSET('Hygiene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0" t="e">
        <f ca="1">+IF(AND(ISNUMBER(OFFSET('Hygiene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0" t="e">
        <f ca="1">+IF(AND(ISNUMBER(OFFSET('Hygiene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0" t="e">
        <f ca="1">+IF(AND(ISNUMBER(OFFSET('Hygiene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0" t="e">
        <f ca="1">+IF(AND(ISNUMBER(OFFSET('Hygiene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0" t="e">
        <f ca="1">+IF(AND(ISNUMBER(OFFSET('Hygiene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0" t="e">
        <f ca="1">+IF(AND(ISNUMBER(OFFSET('Hygiene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0" t="e">
        <f ca="1">+IF(AND(ISNUMBER(OFFSET('Hygiene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0" t="e">
        <f ca="1">+IF(AND(ISNUMBER(OFFSET('Hygiene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0" t="e">
        <f ca="1">+IF(AND(ISNUMBER(OFFSET('Hygiene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0" t="e">
        <f ca="1">+IF(AND(ISNUMBER(OFFSET('Hygiene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0" t="e">
        <f ca="1">+IF(AND(ISNUMBER(OFFSET('Hygiene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0" t="e">
        <f ca="1">+IF(AND(ISNUMBER(OFFSET('Hygiene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0" t="e">
        <f ca="1">+IF(AND(ISNUMBER(OFFSET('Hygiene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0" t="e">
        <f ca="1">+IF(AND(ISNUMBER(OFFSET('Hygiene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0" t="e">
        <f ca="1">+IF(AND(ISNUMBER(OFFSET('Hygiene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1">+IF(OFFSET('Water Data'!$C$28,0,10*ROW('Water Data'!C141))="","",OFFSET('Water Data'!$C$28,0,10*ROW('Water Data'!C141)))</f>
        <v/>
      </c>
      <c r="BT147" s="34" t="str">
        <f ca="1">+IF(OFFSET('Water Data'!$C$29,0,10*ROW('Water Data'!C141))="","",OFFSET('Water Data'!$C$29,0,10*ROW('Water Data'!C141)))</f>
        <v/>
      </c>
      <c r="BU147" s="34" t="str">
        <f ca="1">+IF(OFFSET('Water Data'!$C$30,0,10*ROW('Water Data'!C141))="","",OFFSET('Water Data'!$C$30,0,10*ROW('Water Data'!C141)))</f>
        <v/>
      </c>
      <c r="BV147" s="34" t="str">
        <f ca="1">+IF(OFFSET('Water Data'!$D$28,0,10*ROW('Water Data'!D141))="","",OFFSET('Water Data'!$D$28,0,10*ROW('Water Data'!D141)))</f>
        <v/>
      </c>
      <c r="BW147" s="34" t="str">
        <f ca="1">+IF(OFFSET('Water Data'!$D$29,0,10*ROW('Water Data'!D141))="","",OFFSET('Water Data'!$D$29,0,10*ROW('Water Data'!D141)))</f>
        <v/>
      </c>
      <c r="BX147" s="34" t="str">
        <f ca="1">+IF(OFFSET('Water Data'!$D$30,0,10*ROW('Water Data'!D141))="","",OFFSET('Water Data'!$D$30,0,10*ROW('Water Data'!D141)))</f>
        <v/>
      </c>
      <c r="BY147" s="34" t="str">
        <f ca="1">+IF(OFFSET('Water Data'!$E$28,0,10*ROW('Water Data'!E141))="","",OFFSET('Water Data'!$E$28,0,10*ROW('Water Data'!E141)))</f>
        <v/>
      </c>
      <c r="BZ147" s="34" t="str">
        <f ca="1">+IF(OFFSET('Water Data'!$E$29,0,10*ROW('Water Data'!E141))="","",OFFSET('Water Data'!$E$29,0,10*ROW('Water Data'!E141)))</f>
        <v/>
      </c>
      <c r="CA147" s="34" t="str">
        <f ca="1">+IF(OFFSET('Water Data'!$E$30,0,10*ROW('Water Data'!E141))="","",OFFSET('Water Data'!$E$30,0,10*ROW('Water Data'!E141)))</f>
        <v/>
      </c>
      <c r="CB147" s="34" t="str">
        <f ca="1">+IF(OFFSET('Water Data'!$F$28,0,10*ROW('Water Data'!F141))="","",OFFSET('Water Data'!$F$28,0,10*ROW('Water Data'!F141)))</f>
        <v/>
      </c>
      <c r="CC147" s="34" t="str">
        <f ca="1">+IF(OFFSET('Water Data'!$F$29,0,10*ROW('Water Data'!F141))="","",OFFSET('Water Data'!$F$29,0,10*ROW('Water Data'!F141)))</f>
        <v/>
      </c>
      <c r="CD147" s="34" t="str">
        <f ca="1">+IF(OFFSET('Water Data'!$F$30,0,10*ROW('Water Data'!F141))="","",OFFSET('Water Data'!$F$30,0,10*ROW('Water Data'!F141)))</f>
        <v/>
      </c>
      <c r="CE147" s="34" t="str">
        <f ca="1">+IF(OFFSET('Water Data'!$G$28,0,10*ROW('Water Data'!G141))="","",OFFSET('Water Data'!$G$28,0,10*ROW('Water Data'!G141)))</f>
        <v/>
      </c>
      <c r="CF147" s="34" t="str">
        <f ca="1">+IF(OFFSET('Water Data'!$G$29,0,10*ROW('Water Data'!G141))="","",OFFSET('Water Data'!$G$29,0,10*ROW('Water Data'!G141)))</f>
        <v/>
      </c>
      <c r="CG147" s="34" t="str">
        <f ca="1">+IF(OFFSET('Water Data'!$G$30,0,10*ROW('Water Data'!G141))="","",OFFSET('Water Data'!$G$30,0,10*ROW('Water Data'!G141)))</f>
        <v/>
      </c>
      <c r="CH147" s="34" t="str">
        <f ca="1">+IF(OFFSET('Water Data'!$H$28,0,10*ROW('Water Data'!H141))="","",OFFSET('Water Data'!$H$28,0,10*ROW('Water Data'!H141)))</f>
        <v/>
      </c>
      <c r="CI147" s="34" t="str">
        <f ca="1">+IF(OFFSET('Water Data'!$H$29,0,10*ROW('Water Data'!H141))="","",OFFSET('Water Data'!$H$29,0,10*ROW('Water Data'!H141)))</f>
        <v/>
      </c>
      <c r="CJ147" s="34" t="str">
        <f ca="1">+IF(OFFSET('Water Data'!$H$30,0,10*ROW('Water Data'!H141))="","",OFFSET('Water Data'!$H$30,0,10*ROW('Water Data'!H141)))</f>
        <v/>
      </c>
      <c r="CK147" s="34" t="str">
        <f ca="1">+IF(OFFSET('Sanitation Data'!$C$29,0,10*ROW('Sanitation Data'!C141))="","",OFFSET('Sanitation Data'!$C$29,0,10*ROW('Sanitation Data'!C141)))</f>
        <v/>
      </c>
      <c r="CL147" s="34" t="str">
        <f ca="1">+IF(OFFSET('Sanitation Data'!$C$30,0,10*ROW('Sanitation Data'!C141))="","",OFFSET('Sanitation Data'!$C$30,0,10*ROW('Sanitation Data'!C141)))</f>
        <v/>
      </c>
      <c r="CM147" s="34" t="str">
        <f ca="1">+IF(OFFSET('Sanitation Data'!$C$31,0,10*ROW('Sanitation Data'!C141))="","",OFFSET('Sanitation Data'!$C$31,0,10*ROW('Sanitation Data'!C141)))</f>
        <v/>
      </c>
      <c r="CN147" s="34" t="str">
        <f ca="1">+IF(OFFSET('Sanitation Data'!$C$32,0,10*ROW('Sanitation Data'!C141))="","",OFFSET('Sanitation Data'!$C$32,0,10*ROW('Sanitation Data'!C141)))</f>
        <v/>
      </c>
      <c r="CO147" s="34" t="str">
        <f ca="1">+IF(OFFSET('Sanitation Data'!$C$33,0,10*ROW('Sanitation Data'!C141))="","",OFFSET('Sanitation Data'!$C$33,0,10*ROW('Sanitation Data'!C141)))</f>
        <v/>
      </c>
      <c r="CP147" s="34" t="str">
        <f ca="1">+IF(OFFSET('Sanitation Data'!$D$29,0,10*ROW('Sanitation Data'!D141))="","",OFFSET('Sanitation Data'!$D$29,0,10*ROW('Sanitation Data'!D141)))</f>
        <v/>
      </c>
      <c r="CQ147" s="34" t="str">
        <f ca="1">+IF(OFFSET('Sanitation Data'!$D$30,0,10*ROW('Sanitation Data'!D141))="","",OFFSET('Sanitation Data'!$D$30,0,10*ROW('Sanitation Data'!D141)))</f>
        <v/>
      </c>
      <c r="CR147" s="34" t="str">
        <f ca="1">+IF(OFFSET('Sanitation Data'!$D$31,0,10*ROW('Sanitation Data'!D141))="","",OFFSET('Sanitation Data'!$D$31,0,10*ROW('Sanitation Data'!D141)))</f>
        <v/>
      </c>
      <c r="CS147" s="34" t="str">
        <f ca="1">+IF(OFFSET('Sanitation Data'!$D$32,0,10*ROW('Sanitation Data'!D141))="","",OFFSET('Sanitation Data'!$D$32,0,10*ROW('Sanitation Data'!D141)))</f>
        <v/>
      </c>
      <c r="CT147" s="34" t="str">
        <f ca="1">+IF(OFFSET('Sanitation Data'!$D$33,0,10*ROW('Sanitation Data'!D141))="","",OFFSET('Sanitation Data'!$D$33,0,10*ROW('Sanitation Data'!D141)))</f>
        <v/>
      </c>
      <c r="CU147" s="34" t="str">
        <f ca="1">+IF(OFFSET('Sanitation Data'!$E$29,0,10*ROW('Sanitation Data'!E141))="","",OFFSET('Sanitation Data'!$E$29,0,10*ROW('Sanitation Data'!E141)))</f>
        <v/>
      </c>
      <c r="CV147" s="34" t="str">
        <f ca="1">+IF(OFFSET('Sanitation Data'!$E$30,0,10*ROW('Sanitation Data'!E141))="","",OFFSET('Sanitation Data'!$E$30,0,10*ROW('Sanitation Data'!E141)))</f>
        <v/>
      </c>
      <c r="CW147" s="34" t="str">
        <f ca="1">+IF(OFFSET('Sanitation Data'!$E$31,0,10*ROW('Sanitation Data'!E141))="","",OFFSET('Sanitation Data'!$E$31,0,10*ROW('Sanitation Data'!E141)))</f>
        <v/>
      </c>
      <c r="CX147" s="34" t="str">
        <f ca="1">+IF(OFFSET('Sanitation Data'!$E$32,0,10*ROW('Sanitation Data'!E141))="","",OFFSET('Sanitation Data'!$E$32,0,10*ROW('Sanitation Data'!E141)))</f>
        <v/>
      </c>
      <c r="CY147" s="34" t="str">
        <f ca="1">+IF(OFFSET('Sanitation Data'!$E$33,0,10*ROW('Sanitation Data'!E141))="","",OFFSET('Sanitation Data'!$E$33,0,10*ROW('Sanitation Data'!E141)))</f>
        <v/>
      </c>
      <c r="CZ147" s="34" t="str">
        <f ca="1">+IF(OFFSET('Sanitation Data'!$F$29,0,10*ROW('Sanitation Data'!F141))="","",OFFSET('Sanitation Data'!$F$29,0,10*ROW('Sanitation Data'!F141)))</f>
        <v/>
      </c>
      <c r="DA147" s="34" t="str">
        <f ca="1">+IF(OFFSET('Sanitation Data'!$F$30,0,10*ROW('Sanitation Data'!F141))="","",OFFSET('Sanitation Data'!$F$30,0,10*ROW('Sanitation Data'!F141)))</f>
        <v/>
      </c>
      <c r="DB147" s="34" t="str">
        <f ca="1">+IF(OFFSET('Sanitation Data'!$F$31,0,10*ROW('Sanitation Data'!F141))="","",OFFSET('Sanitation Data'!$F$31,0,10*ROW('Sanitation Data'!F141)))</f>
        <v/>
      </c>
      <c r="DC147" s="34" t="str">
        <f ca="1">+IF(OFFSET('Sanitation Data'!$F$32,0,10*ROW('Sanitation Data'!F141))="","",OFFSET('Sanitation Data'!$F$32,0,10*ROW('Sanitation Data'!F141)))</f>
        <v/>
      </c>
      <c r="DD147" s="34" t="str">
        <f ca="1">+IF(OFFSET('Sanitation Data'!$F$33,0,10*ROW('Sanitation Data'!F141))="","",OFFSET('Sanitation Data'!$F$33,0,10*ROW('Sanitation Data'!F141)))</f>
        <v/>
      </c>
      <c r="DE147" s="34" t="str">
        <f ca="1">+IF(OFFSET('Sanitation Data'!$G$29,0,10*ROW('Sanitation Data'!G141))="","",OFFSET('Sanitation Data'!$G$29,0,10*ROW('Sanitation Data'!G141)))</f>
        <v/>
      </c>
      <c r="DF147" s="34" t="str">
        <f ca="1">+IF(OFFSET('Sanitation Data'!$G$30,0,10*ROW('Sanitation Data'!G141))="","",OFFSET('Sanitation Data'!$G$30,0,10*ROW('Sanitation Data'!G141)))</f>
        <v/>
      </c>
      <c r="DG147" s="34" t="str">
        <f ca="1">+IF(OFFSET('Sanitation Data'!$G$31,0,10*ROW('Sanitation Data'!G141))="","",OFFSET('Sanitation Data'!$G$31,0,10*ROW('Sanitation Data'!G141)))</f>
        <v/>
      </c>
      <c r="DH147" s="34" t="str">
        <f ca="1">+IF(OFFSET('Sanitation Data'!$G$32,0,10*ROW('Sanitation Data'!G141))="","",OFFSET('Sanitation Data'!$G$32,0,10*ROW('Sanitation Data'!G141)))</f>
        <v/>
      </c>
      <c r="DI147" s="34" t="str">
        <f ca="1">+IF(OFFSET('Sanitation Data'!$G$33,0,10*ROW('Sanitation Data'!G141))="","",OFFSET('Sanitation Data'!$G$33,0,10*ROW('Sanitation Data'!G141)))</f>
        <v/>
      </c>
      <c r="DJ147" s="34" t="str">
        <f ca="1">+IF(OFFSET('Sanitation Data'!$H$29,0,10*ROW('Sanitation Data'!H141))="","",OFFSET('Sanitation Data'!$H$29,0,10*ROW('Sanitation Data'!H141)))</f>
        <v/>
      </c>
      <c r="DK147" s="34" t="str">
        <f ca="1">+IF(OFFSET('Sanitation Data'!$H$30,0,10*ROW('Sanitation Data'!H141))="","",OFFSET('Sanitation Data'!$H$30,0,10*ROW('Sanitation Data'!H141)))</f>
        <v/>
      </c>
      <c r="DL147" s="34" t="str">
        <f ca="1">+IF(OFFSET('Sanitation Data'!$H$31,0,10*ROW('Sanitation Data'!H141))="","",OFFSET('Sanitation Data'!$H$31,0,10*ROW('Sanitation Data'!H141)))</f>
        <v/>
      </c>
      <c r="DM147" s="34" t="str">
        <f ca="1">+IF(OFFSET('Sanitation Data'!$H$32,0,10*ROW('Sanitation Data'!H141))="","",OFFSET('Sanitation Data'!$H$32,0,10*ROW('Sanitation Data'!H141)))</f>
        <v/>
      </c>
      <c r="DN147" s="34" t="str">
        <f ca="1">+IF(OFFSET('Sanitation Data'!$H$33,0,10*ROW('Sanitation Data'!H141))="","",OFFSET('Sanitation Data'!$H$33,0,10*ROW('Sanitation Data'!H141)))</f>
        <v/>
      </c>
      <c r="DO147" s="34" t="str">
        <f ca="1">+IF(OFFSET('Hygiene Data'!$C$12,0,10*ROW('Hygiene Data'!C141))="","",OFFSET('Hygiene Data'!$C$12,0,10*ROW('Hygiene Data'!C141)))</f>
        <v/>
      </c>
      <c r="DP147" s="34" t="str">
        <f ca="1">+IF(OFFSET('Hygiene Data'!$C$13,0,10*ROW('Hygiene Data'!C141))="","",OFFSET('Hygiene Data'!$C$13,0,10*ROW('Hygiene Data'!C141)))</f>
        <v/>
      </c>
      <c r="DQ147" s="34" t="str">
        <f ca="1">+IF(OFFSET('Hygiene Data'!$C$14,0,10*ROW('Hygiene Data'!C141))="","",OFFSET('Hygiene Data'!$C$14,0,10*ROW('Hygiene Data'!C141)))</f>
        <v/>
      </c>
      <c r="DR147" s="34" t="str">
        <f ca="1">+IF(OFFSET('Hygiene Data'!$D$12,0,10*ROW('Hygiene Data'!D141))="","",OFFSET('Hygiene Data'!$D$12,0,10*ROW('Hygiene Data'!D141)))</f>
        <v/>
      </c>
      <c r="DS147" s="34" t="str">
        <f ca="1">+IF(OFFSET('Hygiene Data'!$D$13,0,10*ROW('Hygiene Data'!D141))="","",OFFSET('Hygiene Data'!$D$13,0,10*ROW('Hygiene Data'!D141)))</f>
        <v/>
      </c>
      <c r="DT147" s="34" t="str">
        <f ca="1">+IF(OFFSET('Hygiene Data'!$D$14,0,10*ROW('Hygiene Data'!D141))="","",OFFSET('Hygiene Data'!$D$14,0,10*ROW('Hygiene Data'!D141)))</f>
        <v/>
      </c>
      <c r="DU147" s="34" t="str">
        <f ca="1">+IF(OFFSET('Hygiene Data'!$E$12,0,10*ROW('Hygiene Data'!E141))="","",OFFSET('Hygiene Data'!$E$12,0,10*ROW('Hygiene Data'!E141)))</f>
        <v/>
      </c>
      <c r="DV147" s="34" t="str">
        <f ca="1">+IF(OFFSET('Hygiene Data'!$E$13,0,10*ROW('Hygiene Data'!E141))="","",OFFSET('Hygiene Data'!$E$13,0,10*ROW('Hygiene Data'!E141)))</f>
        <v/>
      </c>
      <c r="DW147" s="34" t="str">
        <f ca="1">+IF(OFFSET('Hygiene Data'!$E$14,0,10*ROW('Hygiene Data'!E141))="","",OFFSET('Hygiene Data'!$E$14,0,10*ROW('Hygiene Data'!E141)))</f>
        <v/>
      </c>
      <c r="DX147" s="34" t="str">
        <f ca="1">+IF(OFFSET('Hygiene Data'!$F$12,0,10*ROW('Hygiene Data'!F141))="","",OFFSET('Hygiene Data'!$F$12,0,10*ROW('Hygiene Data'!F141)))</f>
        <v/>
      </c>
      <c r="DY147" s="34" t="str">
        <f ca="1">+IF(OFFSET('Hygiene Data'!$F$13,0,10*ROW('Hygiene Data'!F141))="","",OFFSET('Hygiene Data'!$F$13,0,10*ROW('Hygiene Data'!F141)))</f>
        <v/>
      </c>
      <c r="DZ147" s="34" t="str">
        <f ca="1">+IF(OFFSET('Hygiene Data'!$F$14,0,10*ROW('Hygiene Data'!F141))="","",OFFSET('Hygiene Data'!$F$14,0,10*ROW('Hygiene Data'!F141)))</f>
        <v/>
      </c>
      <c r="EA147" s="34" t="str">
        <f ca="1">+IF(OFFSET('Hygiene Data'!$G$12,0,10*ROW('Hygiene Data'!G141))="","",OFFSET('Hygiene Data'!$G$12,0,10*ROW('Hygiene Data'!G141)))</f>
        <v/>
      </c>
      <c r="EB147" s="34" t="str">
        <f ca="1">+IF(OFFSET('Hygiene Data'!$G$13,0,10*ROW('Hygiene Data'!G141))="","",OFFSET('Hygiene Data'!$G$13,0,10*ROW('Hygiene Data'!G141)))</f>
        <v/>
      </c>
      <c r="EC147" s="34" t="str">
        <f ca="1">+IF(OFFSET('Hygiene Data'!$G$14,0,10*ROW('Hygiene Data'!G141))="","",OFFSET('Hygiene Data'!$G$14,0,10*ROW('Hygiene Data'!G141)))</f>
        <v/>
      </c>
      <c r="ED147" s="34" t="str">
        <f ca="1">+IF(OFFSET('Hygiene Data'!$H$12,0,10*ROW('Hygiene Data'!H141))="","",OFFSET('Hygiene Data'!$H$12,0,10*ROW('Hygiene Data'!H141)))</f>
        <v/>
      </c>
      <c r="EE147" s="34" t="str">
        <f ca="1">+IF(OFFSET('Hygiene Data'!$H$13,0,10*ROW('Hygiene Data'!H141))="","",OFFSET('Hygiene Data'!$H$13,0,10*ROW('Hygiene Data'!H141)))</f>
        <v/>
      </c>
      <c r="EF147" s="34" t="str">
        <f ca="1">+IF(OFFSET('Hygiene Data'!$H$14,0,10*ROW('Hygiene Data'!H141))="","",OFFSET('Hygiene Data'!$H$14,0,10*ROW('Hygiene Data'!H141)))</f>
        <v/>
      </c>
    </row>
    <row r="148" spans="1:136" x14ac:dyDescent="0.25">
      <c r="A148" s="57" t="str">
        <f ca="1">+IF(OFFSET('Water Data'!$B$1,0,10*ROW('Water Data'!B145))="","",OFFSET('Water Data'!$B$1,0,10*ROW('Water Data'!B145)))</f>
        <v/>
      </c>
      <c r="B148" s="57" t="str">
        <f ca="1">+IF(OFFSET('Water Data'!$A$3,0,10*ROW('Water Data'!A145))="","",OFFSET('Water Data'!$A$3,0,10*ROW('Water Data'!A145)))</f>
        <v/>
      </c>
      <c r="C148" s="57" t="str">
        <f ca="1">+IF(OFFSET('Water Data'!$C$3,0,10*ROW('Water Data'!C145))="","",OFFSET('Water Data'!$C$3,0,10*ROW('Water Data'!C145)))</f>
        <v/>
      </c>
      <c r="D148" s="248" t="e">
        <f ca="1">+IF(AND(ISNUMBER(OFFSET('Water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8" t="e">
        <f ca="1">+IF(AND(ISNUMBER(OFFSET('Water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8" t="e">
        <f ca="1">+IF(AND(ISNUMBER(OFFSET('Water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8" t="e">
        <f ca="1">+IF(AND(ISNUMBER(OFFSET('Water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8" t="e">
        <f ca="1">+IF(AND(ISNUMBER(OFFSET('Water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8" t="e">
        <f ca="1">+IF(AND(ISNUMBER(OFFSET('Water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8" t="e">
        <f ca="1">+IF(AND(ISNUMBER(OFFSET('Water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8" t="e">
        <f ca="1">+IF(AND(ISNUMBER(OFFSET('Water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8" t="e">
        <f ca="1">+IF(AND(ISNUMBER(OFFSET('Water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8" t="e">
        <f ca="1">+IF(AND(ISNUMBER(OFFSET('Water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8" t="e">
        <f ca="1">+IF(AND(ISNUMBER(OFFSET('Water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8" t="e">
        <f ca="1">+IF(AND(ISNUMBER(OFFSET('Water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8" t="e">
        <f ca="1">+IF(AND(ISNUMBER(OFFSET('Water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8" t="e">
        <f ca="1">+IF(AND(ISNUMBER(OFFSET('Water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8" t="e">
        <f ca="1">+IF(AND(ISNUMBER(OFFSET('Water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8" t="e">
        <f ca="1">+IF(AND(ISNUMBER(OFFSET('Water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8" t="e">
        <f ca="1">+IF(AND(ISNUMBER(OFFSET('Water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8" t="e">
        <f ca="1">+IF(AND(ISNUMBER(OFFSET('Water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9" t="e">
        <f ca="1">+IF(AND(ISNUMBER(OFFSET('Sanitation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9" t="e">
        <f ca="1">+IF(AND(ISNUMBER(OFFSET('Sanitation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9" t="e">
        <f ca="1">+IF(AND(ISNUMBER(OFFSET('Sanitation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9" t="e">
        <f ca="1">+IF(AND(ISNUMBER(OFFSET('Sanitation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9" t="e">
        <f ca="1">+IF(AND(ISNUMBER(OFFSET('Sanitation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9" t="e">
        <f ca="1">+IF(AND(ISNUMBER(OFFSET('Sanitation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9" t="e">
        <f ca="1">+IF(AND(ISNUMBER(OFFSET('Sanitation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9" t="e">
        <f ca="1">+IF(AND(ISNUMBER(OFFSET('Sanitation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9" t="e">
        <f ca="1">+IF(AND(ISNUMBER(OFFSET('Sanitation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9" t="e">
        <f ca="1">+IF(AND(ISNUMBER(OFFSET('Sanitation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9" t="e">
        <f ca="1">+IF(AND(ISNUMBER(OFFSET('Sanitation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9" t="e">
        <f ca="1">+IF(AND(ISNUMBER(OFFSET('Sanitation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9" t="e">
        <f ca="1">+IF(AND(ISNUMBER(OFFSET('Sanitation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9" t="e">
        <f ca="1">+IF(AND(ISNUMBER(OFFSET('Sanitation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9" t="e">
        <f ca="1">+IF(AND(ISNUMBER(OFFSET('Sanitation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9" t="e">
        <f ca="1">+IF(AND(ISNUMBER(OFFSET('Sanitation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9" t="e">
        <f ca="1">+IF(AND(ISNUMBER(OFFSET('Sanitation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9" t="e">
        <f ca="1">+IF(AND(ISNUMBER(OFFSET('Sanitation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9" t="e">
        <f ca="1">+IF(AND(ISNUMBER(OFFSET('Sanitation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9" t="e">
        <f ca="1">+IF(AND(ISNUMBER(OFFSET('Sanitation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9" t="e">
        <f ca="1">+IF(AND(ISNUMBER(OFFSET('Sanitation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9" t="e">
        <f ca="1">+IF(AND(ISNUMBER(OFFSET('Sanitation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9" t="e">
        <f ca="1">+IF(AND(ISNUMBER(OFFSET('Sanitation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9" t="e">
        <f ca="1">+IF(AND(ISNUMBER(OFFSET('Sanitation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9" t="e">
        <f ca="1">+IF(AND(ISNUMBER(OFFSET('Sanitation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9" t="e">
        <f ca="1">+IF(AND(ISNUMBER(OFFSET('Sanitation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9" t="e">
        <f ca="1">+IF(AND(ISNUMBER(OFFSET('Sanitation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9" t="e">
        <f ca="1">+IF(AND(ISNUMBER(OFFSET('Sanitation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9" t="e">
        <f ca="1">+IF(AND(ISNUMBER(OFFSET('Sanitation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9" t="e">
        <f ca="1">+IF(AND(ISNUMBER(OFFSET('Sanitation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0" t="e">
        <f ca="1">+IF(AND(ISNUMBER(OFFSET('Hygiene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0" t="e">
        <f ca="1">+IF(AND(ISNUMBER(OFFSET('Hygiene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0" t="e">
        <f ca="1">+IF(AND(ISNUMBER(OFFSET('Hygiene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0" t="e">
        <f ca="1">+IF(AND(ISNUMBER(OFFSET('Hygiene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0" t="e">
        <f ca="1">+IF(AND(ISNUMBER(OFFSET('Hygiene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0" t="e">
        <f ca="1">+IF(AND(ISNUMBER(OFFSET('Hygiene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0" t="e">
        <f ca="1">+IF(AND(ISNUMBER(OFFSET('Hygiene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0" t="e">
        <f ca="1">+IF(AND(ISNUMBER(OFFSET('Hygiene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0" t="e">
        <f ca="1">+IF(AND(ISNUMBER(OFFSET('Hygiene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0" t="e">
        <f ca="1">+IF(AND(ISNUMBER(OFFSET('Hygiene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0" t="e">
        <f ca="1">+IF(AND(ISNUMBER(OFFSET('Hygiene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0" t="e">
        <f ca="1">+IF(AND(ISNUMBER(OFFSET('Hygiene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0" t="e">
        <f ca="1">+IF(AND(ISNUMBER(OFFSET('Hygiene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0" t="e">
        <f ca="1">+IF(AND(ISNUMBER(OFFSET('Hygiene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0" t="e">
        <f ca="1">+IF(AND(ISNUMBER(OFFSET('Hygiene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0" t="e">
        <f ca="1">+IF(AND(ISNUMBER(OFFSET('Hygiene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0" t="e">
        <f ca="1">+IF(AND(ISNUMBER(OFFSET('Hygiene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0" t="e">
        <f ca="1">+IF(AND(ISNUMBER(OFFSET('Hygiene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1">+IF(OFFSET('Water Data'!$C$28,0,10*ROW('Water Data'!C142))="","",OFFSET('Water Data'!$C$28,0,10*ROW('Water Data'!C142)))</f>
        <v/>
      </c>
      <c r="BT148" s="34" t="str">
        <f ca="1">+IF(OFFSET('Water Data'!$C$29,0,10*ROW('Water Data'!C142))="","",OFFSET('Water Data'!$C$29,0,10*ROW('Water Data'!C142)))</f>
        <v/>
      </c>
      <c r="BU148" s="34" t="str">
        <f ca="1">+IF(OFFSET('Water Data'!$C$30,0,10*ROW('Water Data'!C142))="","",OFFSET('Water Data'!$C$30,0,10*ROW('Water Data'!C142)))</f>
        <v/>
      </c>
      <c r="BV148" s="34" t="str">
        <f ca="1">+IF(OFFSET('Water Data'!$D$28,0,10*ROW('Water Data'!D142))="","",OFFSET('Water Data'!$D$28,0,10*ROW('Water Data'!D142)))</f>
        <v/>
      </c>
      <c r="BW148" s="34" t="str">
        <f ca="1">+IF(OFFSET('Water Data'!$D$29,0,10*ROW('Water Data'!D142))="","",OFFSET('Water Data'!$D$29,0,10*ROW('Water Data'!D142)))</f>
        <v/>
      </c>
      <c r="BX148" s="34" t="str">
        <f ca="1">+IF(OFFSET('Water Data'!$D$30,0,10*ROW('Water Data'!D142))="","",OFFSET('Water Data'!$D$30,0,10*ROW('Water Data'!D142)))</f>
        <v/>
      </c>
      <c r="BY148" s="34" t="str">
        <f ca="1">+IF(OFFSET('Water Data'!$E$28,0,10*ROW('Water Data'!E142))="","",OFFSET('Water Data'!$E$28,0,10*ROW('Water Data'!E142)))</f>
        <v/>
      </c>
      <c r="BZ148" s="34" t="str">
        <f ca="1">+IF(OFFSET('Water Data'!$E$29,0,10*ROW('Water Data'!E142))="","",OFFSET('Water Data'!$E$29,0,10*ROW('Water Data'!E142)))</f>
        <v/>
      </c>
      <c r="CA148" s="34" t="str">
        <f ca="1">+IF(OFFSET('Water Data'!$E$30,0,10*ROW('Water Data'!E142))="","",OFFSET('Water Data'!$E$30,0,10*ROW('Water Data'!E142)))</f>
        <v/>
      </c>
      <c r="CB148" s="34" t="str">
        <f ca="1">+IF(OFFSET('Water Data'!$F$28,0,10*ROW('Water Data'!F142))="","",OFFSET('Water Data'!$F$28,0,10*ROW('Water Data'!F142)))</f>
        <v/>
      </c>
      <c r="CC148" s="34" t="str">
        <f ca="1">+IF(OFFSET('Water Data'!$F$29,0,10*ROW('Water Data'!F142))="","",OFFSET('Water Data'!$F$29,0,10*ROW('Water Data'!F142)))</f>
        <v/>
      </c>
      <c r="CD148" s="34" t="str">
        <f ca="1">+IF(OFFSET('Water Data'!$F$30,0,10*ROW('Water Data'!F142))="","",OFFSET('Water Data'!$F$30,0,10*ROW('Water Data'!F142)))</f>
        <v/>
      </c>
      <c r="CE148" s="34" t="str">
        <f ca="1">+IF(OFFSET('Water Data'!$G$28,0,10*ROW('Water Data'!G142))="","",OFFSET('Water Data'!$G$28,0,10*ROW('Water Data'!G142)))</f>
        <v/>
      </c>
      <c r="CF148" s="34" t="str">
        <f ca="1">+IF(OFFSET('Water Data'!$G$29,0,10*ROW('Water Data'!G142))="","",OFFSET('Water Data'!$G$29,0,10*ROW('Water Data'!G142)))</f>
        <v/>
      </c>
      <c r="CG148" s="34" t="str">
        <f ca="1">+IF(OFFSET('Water Data'!$G$30,0,10*ROW('Water Data'!G142))="","",OFFSET('Water Data'!$G$30,0,10*ROW('Water Data'!G142)))</f>
        <v/>
      </c>
      <c r="CH148" s="34" t="str">
        <f ca="1">+IF(OFFSET('Water Data'!$H$28,0,10*ROW('Water Data'!H142))="","",OFFSET('Water Data'!$H$28,0,10*ROW('Water Data'!H142)))</f>
        <v/>
      </c>
      <c r="CI148" s="34" t="str">
        <f ca="1">+IF(OFFSET('Water Data'!$H$29,0,10*ROW('Water Data'!H142))="","",OFFSET('Water Data'!$H$29,0,10*ROW('Water Data'!H142)))</f>
        <v/>
      </c>
      <c r="CJ148" s="34" t="str">
        <f ca="1">+IF(OFFSET('Water Data'!$H$30,0,10*ROW('Water Data'!H142))="","",OFFSET('Water Data'!$H$30,0,10*ROW('Water Data'!H142)))</f>
        <v/>
      </c>
      <c r="CK148" s="34" t="str">
        <f ca="1">+IF(OFFSET('Sanitation Data'!$C$29,0,10*ROW('Sanitation Data'!C142))="","",OFFSET('Sanitation Data'!$C$29,0,10*ROW('Sanitation Data'!C142)))</f>
        <v/>
      </c>
      <c r="CL148" s="34" t="str">
        <f ca="1">+IF(OFFSET('Sanitation Data'!$C$30,0,10*ROW('Sanitation Data'!C142))="","",OFFSET('Sanitation Data'!$C$30,0,10*ROW('Sanitation Data'!C142)))</f>
        <v/>
      </c>
      <c r="CM148" s="34" t="str">
        <f ca="1">+IF(OFFSET('Sanitation Data'!$C$31,0,10*ROW('Sanitation Data'!C142))="","",OFFSET('Sanitation Data'!$C$31,0,10*ROW('Sanitation Data'!C142)))</f>
        <v/>
      </c>
      <c r="CN148" s="34" t="str">
        <f ca="1">+IF(OFFSET('Sanitation Data'!$C$32,0,10*ROW('Sanitation Data'!C142))="","",OFFSET('Sanitation Data'!$C$32,0,10*ROW('Sanitation Data'!C142)))</f>
        <v/>
      </c>
      <c r="CO148" s="34" t="str">
        <f ca="1">+IF(OFFSET('Sanitation Data'!$C$33,0,10*ROW('Sanitation Data'!C142))="","",OFFSET('Sanitation Data'!$C$33,0,10*ROW('Sanitation Data'!C142)))</f>
        <v/>
      </c>
      <c r="CP148" s="34" t="str">
        <f ca="1">+IF(OFFSET('Sanitation Data'!$D$29,0,10*ROW('Sanitation Data'!D142))="","",OFFSET('Sanitation Data'!$D$29,0,10*ROW('Sanitation Data'!D142)))</f>
        <v/>
      </c>
      <c r="CQ148" s="34" t="str">
        <f ca="1">+IF(OFFSET('Sanitation Data'!$D$30,0,10*ROW('Sanitation Data'!D142))="","",OFFSET('Sanitation Data'!$D$30,0,10*ROW('Sanitation Data'!D142)))</f>
        <v/>
      </c>
      <c r="CR148" s="34" t="str">
        <f ca="1">+IF(OFFSET('Sanitation Data'!$D$31,0,10*ROW('Sanitation Data'!D142))="","",OFFSET('Sanitation Data'!$D$31,0,10*ROW('Sanitation Data'!D142)))</f>
        <v/>
      </c>
      <c r="CS148" s="34" t="str">
        <f ca="1">+IF(OFFSET('Sanitation Data'!$D$32,0,10*ROW('Sanitation Data'!D142))="","",OFFSET('Sanitation Data'!$D$32,0,10*ROW('Sanitation Data'!D142)))</f>
        <v/>
      </c>
      <c r="CT148" s="34" t="str">
        <f ca="1">+IF(OFFSET('Sanitation Data'!$D$33,0,10*ROW('Sanitation Data'!D142))="","",OFFSET('Sanitation Data'!$D$33,0,10*ROW('Sanitation Data'!D142)))</f>
        <v/>
      </c>
      <c r="CU148" s="34" t="str">
        <f ca="1">+IF(OFFSET('Sanitation Data'!$E$29,0,10*ROW('Sanitation Data'!E142))="","",OFFSET('Sanitation Data'!$E$29,0,10*ROW('Sanitation Data'!E142)))</f>
        <v/>
      </c>
      <c r="CV148" s="34" t="str">
        <f ca="1">+IF(OFFSET('Sanitation Data'!$E$30,0,10*ROW('Sanitation Data'!E142))="","",OFFSET('Sanitation Data'!$E$30,0,10*ROW('Sanitation Data'!E142)))</f>
        <v/>
      </c>
      <c r="CW148" s="34" t="str">
        <f ca="1">+IF(OFFSET('Sanitation Data'!$E$31,0,10*ROW('Sanitation Data'!E142))="","",OFFSET('Sanitation Data'!$E$31,0,10*ROW('Sanitation Data'!E142)))</f>
        <v/>
      </c>
      <c r="CX148" s="34" t="str">
        <f ca="1">+IF(OFFSET('Sanitation Data'!$E$32,0,10*ROW('Sanitation Data'!E142))="","",OFFSET('Sanitation Data'!$E$32,0,10*ROW('Sanitation Data'!E142)))</f>
        <v/>
      </c>
      <c r="CY148" s="34" t="str">
        <f ca="1">+IF(OFFSET('Sanitation Data'!$E$33,0,10*ROW('Sanitation Data'!E142))="","",OFFSET('Sanitation Data'!$E$33,0,10*ROW('Sanitation Data'!E142)))</f>
        <v/>
      </c>
      <c r="CZ148" s="34" t="str">
        <f ca="1">+IF(OFFSET('Sanitation Data'!$F$29,0,10*ROW('Sanitation Data'!F142))="","",OFFSET('Sanitation Data'!$F$29,0,10*ROW('Sanitation Data'!F142)))</f>
        <v/>
      </c>
      <c r="DA148" s="34" t="str">
        <f ca="1">+IF(OFFSET('Sanitation Data'!$F$30,0,10*ROW('Sanitation Data'!F142))="","",OFFSET('Sanitation Data'!$F$30,0,10*ROW('Sanitation Data'!F142)))</f>
        <v/>
      </c>
      <c r="DB148" s="34" t="str">
        <f ca="1">+IF(OFFSET('Sanitation Data'!$F$31,0,10*ROW('Sanitation Data'!F142))="","",OFFSET('Sanitation Data'!$F$31,0,10*ROW('Sanitation Data'!F142)))</f>
        <v/>
      </c>
      <c r="DC148" s="34" t="str">
        <f ca="1">+IF(OFFSET('Sanitation Data'!$F$32,0,10*ROW('Sanitation Data'!F142))="","",OFFSET('Sanitation Data'!$F$32,0,10*ROW('Sanitation Data'!F142)))</f>
        <v/>
      </c>
      <c r="DD148" s="34" t="str">
        <f ca="1">+IF(OFFSET('Sanitation Data'!$F$33,0,10*ROW('Sanitation Data'!F142))="","",OFFSET('Sanitation Data'!$F$33,0,10*ROW('Sanitation Data'!F142)))</f>
        <v/>
      </c>
      <c r="DE148" s="34" t="str">
        <f ca="1">+IF(OFFSET('Sanitation Data'!$G$29,0,10*ROW('Sanitation Data'!G142))="","",OFFSET('Sanitation Data'!$G$29,0,10*ROW('Sanitation Data'!G142)))</f>
        <v/>
      </c>
      <c r="DF148" s="34" t="str">
        <f ca="1">+IF(OFFSET('Sanitation Data'!$G$30,0,10*ROW('Sanitation Data'!G142))="","",OFFSET('Sanitation Data'!$G$30,0,10*ROW('Sanitation Data'!G142)))</f>
        <v/>
      </c>
      <c r="DG148" s="34" t="str">
        <f ca="1">+IF(OFFSET('Sanitation Data'!$G$31,0,10*ROW('Sanitation Data'!G142))="","",OFFSET('Sanitation Data'!$G$31,0,10*ROW('Sanitation Data'!G142)))</f>
        <v/>
      </c>
      <c r="DH148" s="34" t="str">
        <f ca="1">+IF(OFFSET('Sanitation Data'!$G$32,0,10*ROW('Sanitation Data'!G142))="","",OFFSET('Sanitation Data'!$G$32,0,10*ROW('Sanitation Data'!G142)))</f>
        <v/>
      </c>
      <c r="DI148" s="34" t="str">
        <f ca="1">+IF(OFFSET('Sanitation Data'!$G$33,0,10*ROW('Sanitation Data'!G142))="","",OFFSET('Sanitation Data'!$G$33,0,10*ROW('Sanitation Data'!G142)))</f>
        <v/>
      </c>
      <c r="DJ148" s="34" t="str">
        <f ca="1">+IF(OFFSET('Sanitation Data'!$H$29,0,10*ROW('Sanitation Data'!H142))="","",OFFSET('Sanitation Data'!$H$29,0,10*ROW('Sanitation Data'!H142)))</f>
        <v/>
      </c>
      <c r="DK148" s="34" t="str">
        <f ca="1">+IF(OFFSET('Sanitation Data'!$H$30,0,10*ROW('Sanitation Data'!H142))="","",OFFSET('Sanitation Data'!$H$30,0,10*ROW('Sanitation Data'!H142)))</f>
        <v/>
      </c>
      <c r="DL148" s="34" t="str">
        <f ca="1">+IF(OFFSET('Sanitation Data'!$H$31,0,10*ROW('Sanitation Data'!H142))="","",OFFSET('Sanitation Data'!$H$31,0,10*ROW('Sanitation Data'!H142)))</f>
        <v/>
      </c>
      <c r="DM148" s="34" t="str">
        <f ca="1">+IF(OFFSET('Sanitation Data'!$H$32,0,10*ROW('Sanitation Data'!H142))="","",OFFSET('Sanitation Data'!$H$32,0,10*ROW('Sanitation Data'!H142)))</f>
        <v/>
      </c>
      <c r="DN148" s="34" t="str">
        <f ca="1">+IF(OFFSET('Sanitation Data'!$H$33,0,10*ROW('Sanitation Data'!H142))="","",OFFSET('Sanitation Data'!$H$33,0,10*ROW('Sanitation Data'!H142)))</f>
        <v/>
      </c>
      <c r="DO148" s="34" t="str">
        <f ca="1">+IF(OFFSET('Hygiene Data'!$C$12,0,10*ROW('Hygiene Data'!C142))="","",OFFSET('Hygiene Data'!$C$12,0,10*ROW('Hygiene Data'!C142)))</f>
        <v/>
      </c>
      <c r="DP148" s="34" t="str">
        <f ca="1">+IF(OFFSET('Hygiene Data'!$C$13,0,10*ROW('Hygiene Data'!C142))="","",OFFSET('Hygiene Data'!$C$13,0,10*ROW('Hygiene Data'!C142)))</f>
        <v/>
      </c>
      <c r="DQ148" s="34" t="str">
        <f ca="1">+IF(OFFSET('Hygiene Data'!$C$14,0,10*ROW('Hygiene Data'!C142))="","",OFFSET('Hygiene Data'!$C$14,0,10*ROW('Hygiene Data'!C142)))</f>
        <v/>
      </c>
      <c r="DR148" s="34" t="str">
        <f ca="1">+IF(OFFSET('Hygiene Data'!$D$12,0,10*ROW('Hygiene Data'!D142))="","",OFFSET('Hygiene Data'!$D$12,0,10*ROW('Hygiene Data'!D142)))</f>
        <v/>
      </c>
      <c r="DS148" s="34" t="str">
        <f ca="1">+IF(OFFSET('Hygiene Data'!$D$13,0,10*ROW('Hygiene Data'!D142))="","",OFFSET('Hygiene Data'!$D$13,0,10*ROW('Hygiene Data'!D142)))</f>
        <v/>
      </c>
      <c r="DT148" s="34" t="str">
        <f ca="1">+IF(OFFSET('Hygiene Data'!$D$14,0,10*ROW('Hygiene Data'!D142))="","",OFFSET('Hygiene Data'!$D$14,0,10*ROW('Hygiene Data'!D142)))</f>
        <v/>
      </c>
      <c r="DU148" s="34" t="str">
        <f ca="1">+IF(OFFSET('Hygiene Data'!$E$12,0,10*ROW('Hygiene Data'!E142))="","",OFFSET('Hygiene Data'!$E$12,0,10*ROW('Hygiene Data'!E142)))</f>
        <v/>
      </c>
      <c r="DV148" s="34" t="str">
        <f ca="1">+IF(OFFSET('Hygiene Data'!$E$13,0,10*ROW('Hygiene Data'!E142))="","",OFFSET('Hygiene Data'!$E$13,0,10*ROW('Hygiene Data'!E142)))</f>
        <v/>
      </c>
      <c r="DW148" s="34" t="str">
        <f ca="1">+IF(OFFSET('Hygiene Data'!$E$14,0,10*ROW('Hygiene Data'!E142))="","",OFFSET('Hygiene Data'!$E$14,0,10*ROW('Hygiene Data'!E142)))</f>
        <v/>
      </c>
      <c r="DX148" s="34" t="str">
        <f ca="1">+IF(OFFSET('Hygiene Data'!$F$12,0,10*ROW('Hygiene Data'!F142))="","",OFFSET('Hygiene Data'!$F$12,0,10*ROW('Hygiene Data'!F142)))</f>
        <v/>
      </c>
      <c r="DY148" s="34" t="str">
        <f ca="1">+IF(OFFSET('Hygiene Data'!$F$13,0,10*ROW('Hygiene Data'!F142))="","",OFFSET('Hygiene Data'!$F$13,0,10*ROW('Hygiene Data'!F142)))</f>
        <v/>
      </c>
      <c r="DZ148" s="34" t="str">
        <f ca="1">+IF(OFFSET('Hygiene Data'!$F$14,0,10*ROW('Hygiene Data'!F142))="","",OFFSET('Hygiene Data'!$F$14,0,10*ROW('Hygiene Data'!F142)))</f>
        <v/>
      </c>
      <c r="EA148" s="34" t="str">
        <f ca="1">+IF(OFFSET('Hygiene Data'!$G$12,0,10*ROW('Hygiene Data'!G142))="","",OFFSET('Hygiene Data'!$G$12,0,10*ROW('Hygiene Data'!G142)))</f>
        <v/>
      </c>
      <c r="EB148" s="34" t="str">
        <f ca="1">+IF(OFFSET('Hygiene Data'!$G$13,0,10*ROW('Hygiene Data'!G142))="","",OFFSET('Hygiene Data'!$G$13,0,10*ROW('Hygiene Data'!G142)))</f>
        <v/>
      </c>
      <c r="EC148" s="34" t="str">
        <f ca="1">+IF(OFFSET('Hygiene Data'!$G$14,0,10*ROW('Hygiene Data'!G142))="","",OFFSET('Hygiene Data'!$G$14,0,10*ROW('Hygiene Data'!G142)))</f>
        <v/>
      </c>
      <c r="ED148" s="34" t="str">
        <f ca="1">+IF(OFFSET('Hygiene Data'!$H$12,0,10*ROW('Hygiene Data'!H142))="","",OFFSET('Hygiene Data'!$H$12,0,10*ROW('Hygiene Data'!H142)))</f>
        <v/>
      </c>
      <c r="EE148" s="34" t="str">
        <f ca="1">+IF(OFFSET('Hygiene Data'!$H$13,0,10*ROW('Hygiene Data'!H142))="","",OFFSET('Hygiene Data'!$H$13,0,10*ROW('Hygiene Data'!H142)))</f>
        <v/>
      </c>
      <c r="EF148" s="34" t="str">
        <f ca="1">+IF(OFFSET('Hygiene Data'!$H$14,0,10*ROW('Hygiene Data'!H142))="","",OFFSET('Hygiene Data'!$H$14,0,10*ROW('Hygiene Data'!H142)))</f>
        <v/>
      </c>
    </row>
    <row r="149" spans="1:136" x14ac:dyDescent="0.25">
      <c r="A149" s="57" t="str">
        <f ca="1">+IF(OFFSET('Water Data'!$B$1,0,10*ROW('Water Data'!B146))="","",OFFSET('Water Data'!$B$1,0,10*ROW('Water Data'!B146)))</f>
        <v/>
      </c>
      <c r="B149" s="57" t="str">
        <f ca="1">+IF(OFFSET('Water Data'!$A$3,0,10*ROW('Water Data'!A146))="","",OFFSET('Water Data'!$A$3,0,10*ROW('Water Data'!A146)))</f>
        <v/>
      </c>
      <c r="C149" s="57" t="str">
        <f ca="1">+IF(OFFSET('Water Data'!$C$3,0,10*ROW('Water Data'!C146))="","",OFFSET('Water Data'!$C$3,0,10*ROW('Water Data'!C146)))</f>
        <v/>
      </c>
      <c r="D149" s="248" t="e">
        <f ca="1">+IF(AND(ISNUMBER(OFFSET('Water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8" t="e">
        <f ca="1">+IF(AND(ISNUMBER(OFFSET('Water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8" t="e">
        <f ca="1">+IF(AND(ISNUMBER(OFFSET('Water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8" t="e">
        <f ca="1">+IF(AND(ISNUMBER(OFFSET('Water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8" t="e">
        <f ca="1">+IF(AND(ISNUMBER(OFFSET('Water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8" t="e">
        <f ca="1">+IF(AND(ISNUMBER(OFFSET('Water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8" t="e">
        <f ca="1">+IF(AND(ISNUMBER(OFFSET('Water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8" t="e">
        <f ca="1">+IF(AND(ISNUMBER(OFFSET('Water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8" t="e">
        <f ca="1">+IF(AND(ISNUMBER(OFFSET('Water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8" t="e">
        <f ca="1">+IF(AND(ISNUMBER(OFFSET('Water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8" t="e">
        <f ca="1">+IF(AND(ISNUMBER(OFFSET('Water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8" t="e">
        <f ca="1">+IF(AND(ISNUMBER(OFFSET('Water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8" t="e">
        <f ca="1">+IF(AND(ISNUMBER(OFFSET('Water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8" t="e">
        <f ca="1">+IF(AND(ISNUMBER(OFFSET('Water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8" t="e">
        <f ca="1">+IF(AND(ISNUMBER(OFFSET('Water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8" t="e">
        <f ca="1">+IF(AND(ISNUMBER(OFFSET('Water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8" t="e">
        <f ca="1">+IF(AND(ISNUMBER(OFFSET('Water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8" t="e">
        <f ca="1">+IF(AND(ISNUMBER(OFFSET('Water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9" t="e">
        <f ca="1">+IF(AND(ISNUMBER(OFFSET('Sanitation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9" t="e">
        <f ca="1">+IF(AND(ISNUMBER(OFFSET('Sanitation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9" t="e">
        <f ca="1">+IF(AND(ISNUMBER(OFFSET('Sanitation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9" t="e">
        <f ca="1">+IF(AND(ISNUMBER(OFFSET('Sanitation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9" t="e">
        <f ca="1">+IF(AND(ISNUMBER(OFFSET('Sanitation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9" t="e">
        <f ca="1">+IF(AND(ISNUMBER(OFFSET('Sanitation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9" t="e">
        <f ca="1">+IF(AND(ISNUMBER(OFFSET('Sanitation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9" t="e">
        <f ca="1">+IF(AND(ISNUMBER(OFFSET('Sanitation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9" t="e">
        <f ca="1">+IF(AND(ISNUMBER(OFFSET('Sanitation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9" t="e">
        <f ca="1">+IF(AND(ISNUMBER(OFFSET('Sanitation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9" t="e">
        <f ca="1">+IF(AND(ISNUMBER(OFFSET('Sanitation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9" t="e">
        <f ca="1">+IF(AND(ISNUMBER(OFFSET('Sanitation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9" t="e">
        <f ca="1">+IF(AND(ISNUMBER(OFFSET('Sanitation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9" t="e">
        <f ca="1">+IF(AND(ISNUMBER(OFFSET('Sanitation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9" t="e">
        <f ca="1">+IF(AND(ISNUMBER(OFFSET('Sanitation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9" t="e">
        <f ca="1">+IF(AND(ISNUMBER(OFFSET('Sanitation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9" t="e">
        <f ca="1">+IF(AND(ISNUMBER(OFFSET('Sanitation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9" t="e">
        <f ca="1">+IF(AND(ISNUMBER(OFFSET('Sanitation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9" t="e">
        <f ca="1">+IF(AND(ISNUMBER(OFFSET('Sanitation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9" t="e">
        <f ca="1">+IF(AND(ISNUMBER(OFFSET('Sanitation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9" t="e">
        <f ca="1">+IF(AND(ISNUMBER(OFFSET('Sanitation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9" t="e">
        <f ca="1">+IF(AND(ISNUMBER(OFFSET('Sanitation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9" t="e">
        <f ca="1">+IF(AND(ISNUMBER(OFFSET('Sanitation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9" t="e">
        <f ca="1">+IF(AND(ISNUMBER(OFFSET('Sanitation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9" t="e">
        <f ca="1">+IF(AND(ISNUMBER(OFFSET('Sanitation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9" t="e">
        <f ca="1">+IF(AND(ISNUMBER(OFFSET('Sanitation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9" t="e">
        <f ca="1">+IF(AND(ISNUMBER(OFFSET('Sanitation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9" t="e">
        <f ca="1">+IF(AND(ISNUMBER(OFFSET('Sanitation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9" t="e">
        <f ca="1">+IF(AND(ISNUMBER(OFFSET('Sanitation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9" t="e">
        <f ca="1">+IF(AND(ISNUMBER(OFFSET('Sanitation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0" t="e">
        <f ca="1">+IF(AND(ISNUMBER(OFFSET('Hygiene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0" t="e">
        <f ca="1">+IF(AND(ISNUMBER(OFFSET('Hygiene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0" t="e">
        <f ca="1">+IF(AND(ISNUMBER(OFFSET('Hygiene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0" t="e">
        <f ca="1">+IF(AND(ISNUMBER(OFFSET('Hygiene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0" t="e">
        <f ca="1">+IF(AND(ISNUMBER(OFFSET('Hygiene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0" t="e">
        <f ca="1">+IF(AND(ISNUMBER(OFFSET('Hygiene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0" t="e">
        <f ca="1">+IF(AND(ISNUMBER(OFFSET('Hygiene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0" t="e">
        <f ca="1">+IF(AND(ISNUMBER(OFFSET('Hygiene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0" t="e">
        <f ca="1">+IF(AND(ISNUMBER(OFFSET('Hygiene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0" t="e">
        <f ca="1">+IF(AND(ISNUMBER(OFFSET('Hygiene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0" t="e">
        <f ca="1">+IF(AND(ISNUMBER(OFFSET('Hygiene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0" t="e">
        <f ca="1">+IF(AND(ISNUMBER(OFFSET('Hygiene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0" t="e">
        <f ca="1">+IF(AND(ISNUMBER(OFFSET('Hygiene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0" t="e">
        <f ca="1">+IF(AND(ISNUMBER(OFFSET('Hygiene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0" t="e">
        <f ca="1">+IF(AND(ISNUMBER(OFFSET('Hygiene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0" t="e">
        <f ca="1">+IF(AND(ISNUMBER(OFFSET('Hygiene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0" t="e">
        <f ca="1">+IF(AND(ISNUMBER(OFFSET('Hygiene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0" t="e">
        <f ca="1">+IF(AND(ISNUMBER(OFFSET('Hygiene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1">+IF(OFFSET('Water Data'!$C$28,0,10*ROW('Water Data'!C143))="","",OFFSET('Water Data'!$C$28,0,10*ROW('Water Data'!C143)))</f>
        <v/>
      </c>
      <c r="BT149" s="34" t="str">
        <f ca="1">+IF(OFFSET('Water Data'!$C$29,0,10*ROW('Water Data'!C143))="","",OFFSET('Water Data'!$C$29,0,10*ROW('Water Data'!C143)))</f>
        <v/>
      </c>
      <c r="BU149" s="34" t="str">
        <f ca="1">+IF(OFFSET('Water Data'!$C$30,0,10*ROW('Water Data'!C143))="","",OFFSET('Water Data'!$C$30,0,10*ROW('Water Data'!C143)))</f>
        <v/>
      </c>
      <c r="BV149" s="34" t="str">
        <f ca="1">+IF(OFFSET('Water Data'!$D$28,0,10*ROW('Water Data'!D143))="","",OFFSET('Water Data'!$D$28,0,10*ROW('Water Data'!D143)))</f>
        <v/>
      </c>
      <c r="BW149" s="34" t="str">
        <f ca="1">+IF(OFFSET('Water Data'!$D$29,0,10*ROW('Water Data'!D143))="","",OFFSET('Water Data'!$D$29,0,10*ROW('Water Data'!D143)))</f>
        <v/>
      </c>
      <c r="BX149" s="34" t="str">
        <f ca="1">+IF(OFFSET('Water Data'!$D$30,0,10*ROW('Water Data'!D143))="","",OFFSET('Water Data'!$D$30,0,10*ROW('Water Data'!D143)))</f>
        <v/>
      </c>
      <c r="BY149" s="34" t="str">
        <f ca="1">+IF(OFFSET('Water Data'!$E$28,0,10*ROW('Water Data'!E143))="","",OFFSET('Water Data'!$E$28,0,10*ROW('Water Data'!E143)))</f>
        <v/>
      </c>
      <c r="BZ149" s="34" t="str">
        <f ca="1">+IF(OFFSET('Water Data'!$E$29,0,10*ROW('Water Data'!E143))="","",OFFSET('Water Data'!$E$29,0,10*ROW('Water Data'!E143)))</f>
        <v/>
      </c>
      <c r="CA149" s="34" t="str">
        <f ca="1">+IF(OFFSET('Water Data'!$E$30,0,10*ROW('Water Data'!E143))="","",OFFSET('Water Data'!$E$30,0,10*ROW('Water Data'!E143)))</f>
        <v/>
      </c>
      <c r="CB149" s="34" t="str">
        <f ca="1">+IF(OFFSET('Water Data'!$F$28,0,10*ROW('Water Data'!F143))="","",OFFSET('Water Data'!$F$28,0,10*ROW('Water Data'!F143)))</f>
        <v/>
      </c>
      <c r="CC149" s="34" t="str">
        <f ca="1">+IF(OFFSET('Water Data'!$F$29,0,10*ROW('Water Data'!F143))="","",OFFSET('Water Data'!$F$29,0,10*ROW('Water Data'!F143)))</f>
        <v/>
      </c>
      <c r="CD149" s="34" t="str">
        <f ca="1">+IF(OFFSET('Water Data'!$F$30,0,10*ROW('Water Data'!F143))="","",OFFSET('Water Data'!$F$30,0,10*ROW('Water Data'!F143)))</f>
        <v/>
      </c>
      <c r="CE149" s="34" t="str">
        <f ca="1">+IF(OFFSET('Water Data'!$G$28,0,10*ROW('Water Data'!G143))="","",OFFSET('Water Data'!$G$28,0,10*ROW('Water Data'!G143)))</f>
        <v/>
      </c>
      <c r="CF149" s="34" t="str">
        <f ca="1">+IF(OFFSET('Water Data'!$G$29,0,10*ROW('Water Data'!G143))="","",OFFSET('Water Data'!$G$29,0,10*ROW('Water Data'!G143)))</f>
        <v/>
      </c>
      <c r="CG149" s="34" t="str">
        <f ca="1">+IF(OFFSET('Water Data'!$G$30,0,10*ROW('Water Data'!G143))="","",OFFSET('Water Data'!$G$30,0,10*ROW('Water Data'!G143)))</f>
        <v/>
      </c>
      <c r="CH149" s="34" t="str">
        <f ca="1">+IF(OFFSET('Water Data'!$H$28,0,10*ROW('Water Data'!H143))="","",OFFSET('Water Data'!$H$28,0,10*ROW('Water Data'!H143)))</f>
        <v/>
      </c>
      <c r="CI149" s="34" t="str">
        <f ca="1">+IF(OFFSET('Water Data'!$H$29,0,10*ROW('Water Data'!H143))="","",OFFSET('Water Data'!$H$29,0,10*ROW('Water Data'!H143)))</f>
        <v/>
      </c>
      <c r="CJ149" s="34" t="str">
        <f ca="1">+IF(OFFSET('Water Data'!$H$30,0,10*ROW('Water Data'!H143))="","",OFFSET('Water Data'!$H$30,0,10*ROW('Water Data'!H143)))</f>
        <v/>
      </c>
      <c r="CK149" s="34" t="str">
        <f ca="1">+IF(OFFSET('Sanitation Data'!$C$29,0,10*ROW('Sanitation Data'!C143))="","",OFFSET('Sanitation Data'!$C$29,0,10*ROW('Sanitation Data'!C143)))</f>
        <v/>
      </c>
      <c r="CL149" s="34" t="str">
        <f ca="1">+IF(OFFSET('Sanitation Data'!$C$30,0,10*ROW('Sanitation Data'!C143))="","",OFFSET('Sanitation Data'!$C$30,0,10*ROW('Sanitation Data'!C143)))</f>
        <v/>
      </c>
      <c r="CM149" s="34" t="str">
        <f ca="1">+IF(OFFSET('Sanitation Data'!$C$31,0,10*ROW('Sanitation Data'!C143))="","",OFFSET('Sanitation Data'!$C$31,0,10*ROW('Sanitation Data'!C143)))</f>
        <v/>
      </c>
      <c r="CN149" s="34" t="str">
        <f ca="1">+IF(OFFSET('Sanitation Data'!$C$32,0,10*ROW('Sanitation Data'!C143))="","",OFFSET('Sanitation Data'!$C$32,0,10*ROW('Sanitation Data'!C143)))</f>
        <v/>
      </c>
      <c r="CO149" s="34" t="str">
        <f ca="1">+IF(OFFSET('Sanitation Data'!$C$33,0,10*ROW('Sanitation Data'!C143))="","",OFFSET('Sanitation Data'!$C$33,0,10*ROW('Sanitation Data'!C143)))</f>
        <v/>
      </c>
      <c r="CP149" s="34" t="str">
        <f ca="1">+IF(OFFSET('Sanitation Data'!$D$29,0,10*ROW('Sanitation Data'!D143))="","",OFFSET('Sanitation Data'!$D$29,0,10*ROW('Sanitation Data'!D143)))</f>
        <v/>
      </c>
      <c r="CQ149" s="34" t="str">
        <f ca="1">+IF(OFFSET('Sanitation Data'!$D$30,0,10*ROW('Sanitation Data'!D143))="","",OFFSET('Sanitation Data'!$D$30,0,10*ROW('Sanitation Data'!D143)))</f>
        <v/>
      </c>
      <c r="CR149" s="34" t="str">
        <f ca="1">+IF(OFFSET('Sanitation Data'!$D$31,0,10*ROW('Sanitation Data'!D143))="","",OFFSET('Sanitation Data'!$D$31,0,10*ROW('Sanitation Data'!D143)))</f>
        <v/>
      </c>
      <c r="CS149" s="34" t="str">
        <f ca="1">+IF(OFFSET('Sanitation Data'!$D$32,0,10*ROW('Sanitation Data'!D143))="","",OFFSET('Sanitation Data'!$D$32,0,10*ROW('Sanitation Data'!D143)))</f>
        <v/>
      </c>
      <c r="CT149" s="34" t="str">
        <f ca="1">+IF(OFFSET('Sanitation Data'!$D$33,0,10*ROW('Sanitation Data'!D143))="","",OFFSET('Sanitation Data'!$D$33,0,10*ROW('Sanitation Data'!D143)))</f>
        <v/>
      </c>
      <c r="CU149" s="34" t="str">
        <f ca="1">+IF(OFFSET('Sanitation Data'!$E$29,0,10*ROW('Sanitation Data'!E143))="","",OFFSET('Sanitation Data'!$E$29,0,10*ROW('Sanitation Data'!E143)))</f>
        <v/>
      </c>
      <c r="CV149" s="34" t="str">
        <f ca="1">+IF(OFFSET('Sanitation Data'!$E$30,0,10*ROW('Sanitation Data'!E143))="","",OFFSET('Sanitation Data'!$E$30,0,10*ROW('Sanitation Data'!E143)))</f>
        <v/>
      </c>
      <c r="CW149" s="34" t="str">
        <f ca="1">+IF(OFFSET('Sanitation Data'!$E$31,0,10*ROW('Sanitation Data'!E143))="","",OFFSET('Sanitation Data'!$E$31,0,10*ROW('Sanitation Data'!E143)))</f>
        <v/>
      </c>
      <c r="CX149" s="34" t="str">
        <f ca="1">+IF(OFFSET('Sanitation Data'!$E$32,0,10*ROW('Sanitation Data'!E143))="","",OFFSET('Sanitation Data'!$E$32,0,10*ROW('Sanitation Data'!E143)))</f>
        <v/>
      </c>
      <c r="CY149" s="34" t="str">
        <f ca="1">+IF(OFFSET('Sanitation Data'!$E$33,0,10*ROW('Sanitation Data'!E143))="","",OFFSET('Sanitation Data'!$E$33,0,10*ROW('Sanitation Data'!E143)))</f>
        <v/>
      </c>
      <c r="CZ149" s="34" t="str">
        <f ca="1">+IF(OFFSET('Sanitation Data'!$F$29,0,10*ROW('Sanitation Data'!F143))="","",OFFSET('Sanitation Data'!$F$29,0,10*ROW('Sanitation Data'!F143)))</f>
        <v/>
      </c>
      <c r="DA149" s="34" t="str">
        <f ca="1">+IF(OFFSET('Sanitation Data'!$F$30,0,10*ROW('Sanitation Data'!F143))="","",OFFSET('Sanitation Data'!$F$30,0,10*ROW('Sanitation Data'!F143)))</f>
        <v/>
      </c>
      <c r="DB149" s="34" t="str">
        <f ca="1">+IF(OFFSET('Sanitation Data'!$F$31,0,10*ROW('Sanitation Data'!F143))="","",OFFSET('Sanitation Data'!$F$31,0,10*ROW('Sanitation Data'!F143)))</f>
        <v/>
      </c>
      <c r="DC149" s="34" t="str">
        <f ca="1">+IF(OFFSET('Sanitation Data'!$F$32,0,10*ROW('Sanitation Data'!F143))="","",OFFSET('Sanitation Data'!$F$32,0,10*ROW('Sanitation Data'!F143)))</f>
        <v/>
      </c>
      <c r="DD149" s="34" t="str">
        <f ca="1">+IF(OFFSET('Sanitation Data'!$F$33,0,10*ROW('Sanitation Data'!F143))="","",OFFSET('Sanitation Data'!$F$33,0,10*ROW('Sanitation Data'!F143)))</f>
        <v/>
      </c>
      <c r="DE149" s="34" t="str">
        <f ca="1">+IF(OFFSET('Sanitation Data'!$G$29,0,10*ROW('Sanitation Data'!G143))="","",OFFSET('Sanitation Data'!$G$29,0,10*ROW('Sanitation Data'!G143)))</f>
        <v/>
      </c>
      <c r="DF149" s="34" t="str">
        <f ca="1">+IF(OFFSET('Sanitation Data'!$G$30,0,10*ROW('Sanitation Data'!G143))="","",OFFSET('Sanitation Data'!$G$30,0,10*ROW('Sanitation Data'!G143)))</f>
        <v/>
      </c>
      <c r="DG149" s="34" t="str">
        <f ca="1">+IF(OFFSET('Sanitation Data'!$G$31,0,10*ROW('Sanitation Data'!G143))="","",OFFSET('Sanitation Data'!$G$31,0,10*ROW('Sanitation Data'!G143)))</f>
        <v/>
      </c>
      <c r="DH149" s="34" t="str">
        <f ca="1">+IF(OFFSET('Sanitation Data'!$G$32,0,10*ROW('Sanitation Data'!G143))="","",OFFSET('Sanitation Data'!$G$32,0,10*ROW('Sanitation Data'!G143)))</f>
        <v/>
      </c>
      <c r="DI149" s="34" t="str">
        <f ca="1">+IF(OFFSET('Sanitation Data'!$G$33,0,10*ROW('Sanitation Data'!G143))="","",OFFSET('Sanitation Data'!$G$33,0,10*ROW('Sanitation Data'!G143)))</f>
        <v/>
      </c>
      <c r="DJ149" s="34" t="str">
        <f ca="1">+IF(OFFSET('Sanitation Data'!$H$29,0,10*ROW('Sanitation Data'!H143))="","",OFFSET('Sanitation Data'!$H$29,0,10*ROW('Sanitation Data'!H143)))</f>
        <v/>
      </c>
      <c r="DK149" s="34" t="str">
        <f ca="1">+IF(OFFSET('Sanitation Data'!$H$30,0,10*ROW('Sanitation Data'!H143))="","",OFFSET('Sanitation Data'!$H$30,0,10*ROW('Sanitation Data'!H143)))</f>
        <v/>
      </c>
      <c r="DL149" s="34" t="str">
        <f ca="1">+IF(OFFSET('Sanitation Data'!$H$31,0,10*ROW('Sanitation Data'!H143))="","",OFFSET('Sanitation Data'!$H$31,0,10*ROW('Sanitation Data'!H143)))</f>
        <v/>
      </c>
      <c r="DM149" s="34" t="str">
        <f ca="1">+IF(OFFSET('Sanitation Data'!$H$32,0,10*ROW('Sanitation Data'!H143))="","",OFFSET('Sanitation Data'!$H$32,0,10*ROW('Sanitation Data'!H143)))</f>
        <v/>
      </c>
      <c r="DN149" s="34" t="str">
        <f ca="1">+IF(OFFSET('Sanitation Data'!$H$33,0,10*ROW('Sanitation Data'!H143))="","",OFFSET('Sanitation Data'!$H$33,0,10*ROW('Sanitation Data'!H143)))</f>
        <v/>
      </c>
      <c r="DO149" s="34" t="str">
        <f ca="1">+IF(OFFSET('Hygiene Data'!$C$12,0,10*ROW('Hygiene Data'!C143))="","",OFFSET('Hygiene Data'!$C$12,0,10*ROW('Hygiene Data'!C143)))</f>
        <v/>
      </c>
      <c r="DP149" s="34" t="str">
        <f ca="1">+IF(OFFSET('Hygiene Data'!$C$13,0,10*ROW('Hygiene Data'!C143))="","",OFFSET('Hygiene Data'!$C$13,0,10*ROW('Hygiene Data'!C143)))</f>
        <v/>
      </c>
      <c r="DQ149" s="34" t="str">
        <f ca="1">+IF(OFFSET('Hygiene Data'!$C$14,0,10*ROW('Hygiene Data'!C143))="","",OFFSET('Hygiene Data'!$C$14,0,10*ROW('Hygiene Data'!C143)))</f>
        <v/>
      </c>
      <c r="DR149" s="34" t="str">
        <f ca="1">+IF(OFFSET('Hygiene Data'!$D$12,0,10*ROW('Hygiene Data'!D143))="","",OFFSET('Hygiene Data'!$D$12,0,10*ROW('Hygiene Data'!D143)))</f>
        <v/>
      </c>
      <c r="DS149" s="34" t="str">
        <f ca="1">+IF(OFFSET('Hygiene Data'!$D$13,0,10*ROW('Hygiene Data'!D143))="","",OFFSET('Hygiene Data'!$D$13,0,10*ROW('Hygiene Data'!D143)))</f>
        <v/>
      </c>
      <c r="DT149" s="34" t="str">
        <f ca="1">+IF(OFFSET('Hygiene Data'!$D$14,0,10*ROW('Hygiene Data'!D143))="","",OFFSET('Hygiene Data'!$D$14,0,10*ROW('Hygiene Data'!D143)))</f>
        <v/>
      </c>
      <c r="DU149" s="34" t="str">
        <f ca="1">+IF(OFFSET('Hygiene Data'!$E$12,0,10*ROW('Hygiene Data'!E143))="","",OFFSET('Hygiene Data'!$E$12,0,10*ROW('Hygiene Data'!E143)))</f>
        <v/>
      </c>
      <c r="DV149" s="34" t="str">
        <f ca="1">+IF(OFFSET('Hygiene Data'!$E$13,0,10*ROW('Hygiene Data'!E143))="","",OFFSET('Hygiene Data'!$E$13,0,10*ROW('Hygiene Data'!E143)))</f>
        <v/>
      </c>
      <c r="DW149" s="34" t="str">
        <f ca="1">+IF(OFFSET('Hygiene Data'!$E$14,0,10*ROW('Hygiene Data'!E143))="","",OFFSET('Hygiene Data'!$E$14,0,10*ROW('Hygiene Data'!E143)))</f>
        <v/>
      </c>
      <c r="DX149" s="34" t="str">
        <f ca="1">+IF(OFFSET('Hygiene Data'!$F$12,0,10*ROW('Hygiene Data'!F143))="","",OFFSET('Hygiene Data'!$F$12,0,10*ROW('Hygiene Data'!F143)))</f>
        <v/>
      </c>
      <c r="DY149" s="34" t="str">
        <f ca="1">+IF(OFFSET('Hygiene Data'!$F$13,0,10*ROW('Hygiene Data'!F143))="","",OFFSET('Hygiene Data'!$F$13,0,10*ROW('Hygiene Data'!F143)))</f>
        <v/>
      </c>
      <c r="DZ149" s="34" t="str">
        <f ca="1">+IF(OFFSET('Hygiene Data'!$F$14,0,10*ROW('Hygiene Data'!F143))="","",OFFSET('Hygiene Data'!$F$14,0,10*ROW('Hygiene Data'!F143)))</f>
        <v/>
      </c>
      <c r="EA149" s="34" t="str">
        <f ca="1">+IF(OFFSET('Hygiene Data'!$G$12,0,10*ROW('Hygiene Data'!G143))="","",OFFSET('Hygiene Data'!$G$12,0,10*ROW('Hygiene Data'!G143)))</f>
        <v/>
      </c>
      <c r="EB149" s="34" t="str">
        <f ca="1">+IF(OFFSET('Hygiene Data'!$G$13,0,10*ROW('Hygiene Data'!G143))="","",OFFSET('Hygiene Data'!$G$13,0,10*ROW('Hygiene Data'!G143)))</f>
        <v/>
      </c>
      <c r="EC149" s="34" t="str">
        <f ca="1">+IF(OFFSET('Hygiene Data'!$G$14,0,10*ROW('Hygiene Data'!G143))="","",OFFSET('Hygiene Data'!$G$14,0,10*ROW('Hygiene Data'!G143)))</f>
        <v/>
      </c>
      <c r="ED149" s="34" t="str">
        <f ca="1">+IF(OFFSET('Hygiene Data'!$H$12,0,10*ROW('Hygiene Data'!H143))="","",OFFSET('Hygiene Data'!$H$12,0,10*ROW('Hygiene Data'!H143)))</f>
        <v/>
      </c>
      <c r="EE149" s="34" t="str">
        <f ca="1">+IF(OFFSET('Hygiene Data'!$H$13,0,10*ROW('Hygiene Data'!H143))="","",OFFSET('Hygiene Data'!$H$13,0,10*ROW('Hygiene Data'!H143)))</f>
        <v/>
      </c>
      <c r="EF149" s="34" t="str">
        <f ca="1">+IF(OFFSET('Hygiene Data'!$H$14,0,10*ROW('Hygiene Data'!H143))="","",OFFSET('Hygiene Data'!$H$14,0,10*ROW('Hygiene Data'!H143)))</f>
        <v/>
      </c>
    </row>
    <row r="150" spans="1:136" x14ac:dyDescent="0.25">
      <c r="A150" s="57" t="str">
        <f ca="1">+IF(OFFSET('Water Data'!$B$1,0,10*ROW('Water Data'!B147))="","",OFFSET('Water Data'!$B$1,0,10*ROW('Water Data'!B147)))</f>
        <v/>
      </c>
      <c r="B150" s="57" t="str">
        <f ca="1">+IF(OFFSET('Water Data'!$A$3,0,10*ROW('Water Data'!A147))="","",OFFSET('Water Data'!$A$3,0,10*ROW('Water Data'!A147)))</f>
        <v/>
      </c>
      <c r="C150" s="57" t="str">
        <f ca="1">+IF(OFFSET('Water Data'!$C$3,0,10*ROW('Water Data'!C147))="","",OFFSET('Water Data'!$C$3,0,10*ROW('Water Data'!C147)))</f>
        <v/>
      </c>
      <c r="D150" s="248" t="e">
        <f ca="1">+IF(AND(ISNUMBER(OFFSET('Water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8" t="e">
        <f ca="1">+IF(AND(ISNUMBER(OFFSET('Water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8" t="e">
        <f ca="1">+IF(AND(ISNUMBER(OFFSET('Water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8" t="e">
        <f ca="1">+IF(AND(ISNUMBER(OFFSET('Water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8" t="e">
        <f ca="1">+IF(AND(ISNUMBER(OFFSET('Water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8" t="e">
        <f ca="1">+IF(AND(ISNUMBER(OFFSET('Water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8" t="e">
        <f ca="1">+IF(AND(ISNUMBER(OFFSET('Water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8" t="e">
        <f ca="1">+IF(AND(ISNUMBER(OFFSET('Water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8" t="e">
        <f ca="1">+IF(AND(ISNUMBER(OFFSET('Water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8" t="e">
        <f ca="1">+IF(AND(ISNUMBER(OFFSET('Water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8" t="e">
        <f ca="1">+IF(AND(ISNUMBER(OFFSET('Water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8" t="e">
        <f ca="1">+IF(AND(ISNUMBER(OFFSET('Water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8" t="e">
        <f ca="1">+IF(AND(ISNUMBER(OFFSET('Water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8" t="e">
        <f ca="1">+IF(AND(ISNUMBER(OFFSET('Water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8" t="e">
        <f ca="1">+IF(AND(ISNUMBER(OFFSET('Water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8" t="e">
        <f ca="1">+IF(AND(ISNUMBER(OFFSET('Water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8" t="e">
        <f ca="1">+IF(AND(ISNUMBER(OFFSET('Water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8" t="e">
        <f ca="1">+IF(AND(ISNUMBER(OFFSET('Water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9" t="e">
        <f ca="1">+IF(AND(ISNUMBER(OFFSET('Sanitation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9" t="e">
        <f ca="1">+IF(AND(ISNUMBER(OFFSET('Sanitation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9" t="e">
        <f ca="1">+IF(AND(ISNUMBER(OFFSET('Sanitation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9" t="e">
        <f ca="1">+IF(AND(ISNUMBER(OFFSET('Sanitation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9" t="e">
        <f ca="1">+IF(AND(ISNUMBER(OFFSET('Sanitation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9" t="e">
        <f ca="1">+IF(AND(ISNUMBER(OFFSET('Sanitation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9" t="e">
        <f ca="1">+IF(AND(ISNUMBER(OFFSET('Sanitation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9" t="e">
        <f ca="1">+IF(AND(ISNUMBER(OFFSET('Sanitation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9" t="e">
        <f ca="1">+IF(AND(ISNUMBER(OFFSET('Sanitation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9" t="e">
        <f ca="1">+IF(AND(ISNUMBER(OFFSET('Sanitation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9" t="e">
        <f ca="1">+IF(AND(ISNUMBER(OFFSET('Sanitation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9" t="e">
        <f ca="1">+IF(AND(ISNUMBER(OFFSET('Sanitation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9" t="e">
        <f ca="1">+IF(AND(ISNUMBER(OFFSET('Sanitation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9" t="e">
        <f ca="1">+IF(AND(ISNUMBER(OFFSET('Sanitation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9" t="e">
        <f ca="1">+IF(AND(ISNUMBER(OFFSET('Sanitation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9" t="e">
        <f ca="1">+IF(AND(ISNUMBER(OFFSET('Sanitation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9" t="e">
        <f ca="1">+IF(AND(ISNUMBER(OFFSET('Sanitation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9" t="e">
        <f ca="1">+IF(AND(ISNUMBER(OFFSET('Sanitation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9" t="e">
        <f ca="1">+IF(AND(ISNUMBER(OFFSET('Sanitation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9" t="e">
        <f ca="1">+IF(AND(ISNUMBER(OFFSET('Sanitation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9" t="e">
        <f ca="1">+IF(AND(ISNUMBER(OFFSET('Sanitation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9" t="e">
        <f ca="1">+IF(AND(ISNUMBER(OFFSET('Sanitation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9" t="e">
        <f ca="1">+IF(AND(ISNUMBER(OFFSET('Sanitation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9" t="e">
        <f ca="1">+IF(AND(ISNUMBER(OFFSET('Sanitation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9" t="e">
        <f ca="1">+IF(AND(ISNUMBER(OFFSET('Sanitation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9" t="e">
        <f ca="1">+IF(AND(ISNUMBER(OFFSET('Sanitation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9" t="e">
        <f ca="1">+IF(AND(ISNUMBER(OFFSET('Sanitation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9" t="e">
        <f ca="1">+IF(AND(ISNUMBER(OFFSET('Sanitation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9" t="e">
        <f ca="1">+IF(AND(ISNUMBER(OFFSET('Sanitation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9" t="e">
        <f ca="1">+IF(AND(ISNUMBER(OFFSET('Sanitation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0" t="e">
        <f ca="1">+IF(AND(ISNUMBER(OFFSET('Hygiene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0" t="e">
        <f ca="1">+IF(AND(ISNUMBER(OFFSET('Hygiene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0" t="e">
        <f ca="1">+IF(AND(ISNUMBER(OFFSET('Hygiene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0" t="e">
        <f ca="1">+IF(AND(ISNUMBER(OFFSET('Hygiene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0" t="e">
        <f ca="1">+IF(AND(ISNUMBER(OFFSET('Hygiene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0" t="e">
        <f ca="1">+IF(AND(ISNUMBER(OFFSET('Hygiene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0" t="e">
        <f ca="1">+IF(AND(ISNUMBER(OFFSET('Hygiene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0" t="e">
        <f ca="1">+IF(AND(ISNUMBER(OFFSET('Hygiene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0" t="e">
        <f ca="1">+IF(AND(ISNUMBER(OFFSET('Hygiene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0" t="e">
        <f ca="1">+IF(AND(ISNUMBER(OFFSET('Hygiene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0" t="e">
        <f ca="1">+IF(AND(ISNUMBER(OFFSET('Hygiene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0" t="e">
        <f ca="1">+IF(AND(ISNUMBER(OFFSET('Hygiene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0" t="e">
        <f ca="1">+IF(AND(ISNUMBER(OFFSET('Hygiene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0" t="e">
        <f ca="1">+IF(AND(ISNUMBER(OFFSET('Hygiene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0" t="e">
        <f ca="1">+IF(AND(ISNUMBER(OFFSET('Hygiene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0" t="e">
        <f ca="1">+IF(AND(ISNUMBER(OFFSET('Hygiene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0" t="e">
        <f ca="1">+IF(AND(ISNUMBER(OFFSET('Hygiene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0" t="e">
        <f ca="1">+IF(AND(ISNUMBER(OFFSET('Hygiene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1">+IF(OFFSET('Water Data'!$C$28,0,10*ROW('Water Data'!C144))="","",OFFSET('Water Data'!$C$28,0,10*ROW('Water Data'!C144)))</f>
        <v/>
      </c>
      <c r="BT150" s="34" t="str">
        <f ca="1">+IF(OFFSET('Water Data'!$C$29,0,10*ROW('Water Data'!C144))="","",OFFSET('Water Data'!$C$29,0,10*ROW('Water Data'!C144)))</f>
        <v/>
      </c>
      <c r="BU150" s="34" t="str">
        <f ca="1">+IF(OFFSET('Water Data'!$C$30,0,10*ROW('Water Data'!C144))="","",OFFSET('Water Data'!$C$30,0,10*ROW('Water Data'!C144)))</f>
        <v/>
      </c>
      <c r="BV150" s="34" t="str">
        <f ca="1">+IF(OFFSET('Water Data'!$D$28,0,10*ROW('Water Data'!D144))="","",OFFSET('Water Data'!$D$28,0,10*ROW('Water Data'!D144)))</f>
        <v/>
      </c>
      <c r="BW150" s="34" t="str">
        <f ca="1">+IF(OFFSET('Water Data'!$D$29,0,10*ROW('Water Data'!D144))="","",OFFSET('Water Data'!$D$29,0,10*ROW('Water Data'!D144)))</f>
        <v/>
      </c>
      <c r="BX150" s="34" t="str">
        <f ca="1">+IF(OFFSET('Water Data'!$D$30,0,10*ROW('Water Data'!D144))="","",OFFSET('Water Data'!$D$30,0,10*ROW('Water Data'!D144)))</f>
        <v/>
      </c>
      <c r="BY150" s="34" t="str">
        <f ca="1">+IF(OFFSET('Water Data'!$E$28,0,10*ROW('Water Data'!E144))="","",OFFSET('Water Data'!$E$28,0,10*ROW('Water Data'!E144)))</f>
        <v/>
      </c>
      <c r="BZ150" s="34" t="str">
        <f ca="1">+IF(OFFSET('Water Data'!$E$29,0,10*ROW('Water Data'!E144))="","",OFFSET('Water Data'!$E$29,0,10*ROW('Water Data'!E144)))</f>
        <v/>
      </c>
      <c r="CA150" s="34" t="str">
        <f ca="1">+IF(OFFSET('Water Data'!$E$30,0,10*ROW('Water Data'!E144))="","",OFFSET('Water Data'!$E$30,0,10*ROW('Water Data'!E144)))</f>
        <v/>
      </c>
      <c r="CB150" s="34" t="str">
        <f ca="1">+IF(OFFSET('Water Data'!$F$28,0,10*ROW('Water Data'!F144))="","",OFFSET('Water Data'!$F$28,0,10*ROW('Water Data'!F144)))</f>
        <v/>
      </c>
      <c r="CC150" s="34" t="str">
        <f ca="1">+IF(OFFSET('Water Data'!$F$29,0,10*ROW('Water Data'!F144))="","",OFFSET('Water Data'!$F$29,0,10*ROW('Water Data'!F144)))</f>
        <v/>
      </c>
      <c r="CD150" s="34" t="str">
        <f ca="1">+IF(OFFSET('Water Data'!$F$30,0,10*ROW('Water Data'!F144))="","",OFFSET('Water Data'!$F$30,0,10*ROW('Water Data'!F144)))</f>
        <v/>
      </c>
      <c r="CE150" s="34" t="str">
        <f ca="1">+IF(OFFSET('Water Data'!$G$28,0,10*ROW('Water Data'!G144))="","",OFFSET('Water Data'!$G$28,0,10*ROW('Water Data'!G144)))</f>
        <v/>
      </c>
      <c r="CF150" s="34" t="str">
        <f ca="1">+IF(OFFSET('Water Data'!$G$29,0,10*ROW('Water Data'!G144))="","",OFFSET('Water Data'!$G$29,0,10*ROW('Water Data'!G144)))</f>
        <v/>
      </c>
      <c r="CG150" s="34" t="str">
        <f ca="1">+IF(OFFSET('Water Data'!$G$30,0,10*ROW('Water Data'!G144))="","",OFFSET('Water Data'!$G$30,0,10*ROW('Water Data'!G144)))</f>
        <v/>
      </c>
      <c r="CH150" s="34" t="str">
        <f ca="1">+IF(OFFSET('Water Data'!$H$28,0,10*ROW('Water Data'!H144))="","",OFFSET('Water Data'!$H$28,0,10*ROW('Water Data'!H144)))</f>
        <v/>
      </c>
      <c r="CI150" s="34" t="str">
        <f ca="1">+IF(OFFSET('Water Data'!$H$29,0,10*ROW('Water Data'!H144))="","",OFFSET('Water Data'!$H$29,0,10*ROW('Water Data'!H144)))</f>
        <v/>
      </c>
      <c r="CJ150" s="34" t="str">
        <f ca="1">+IF(OFFSET('Water Data'!$H$30,0,10*ROW('Water Data'!H144))="","",OFFSET('Water Data'!$H$30,0,10*ROW('Water Data'!H144)))</f>
        <v/>
      </c>
      <c r="CK150" s="34" t="str">
        <f ca="1">+IF(OFFSET('Sanitation Data'!$C$29,0,10*ROW('Sanitation Data'!C144))="","",OFFSET('Sanitation Data'!$C$29,0,10*ROW('Sanitation Data'!C144)))</f>
        <v/>
      </c>
      <c r="CL150" s="34" t="str">
        <f ca="1">+IF(OFFSET('Sanitation Data'!$C$30,0,10*ROW('Sanitation Data'!C144))="","",OFFSET('Sanitation Data'!$C$30,0,10*ROW('Sanitation Data'!C144)))</f>
        <v/>
      </c>
      <c r="CM150" s="34" t="str">
        <f ca="1">+IF(OFFSET('Sanitation Data'!$C$31,0,10*ROW('Sanitation Data'!C144))="","",OFFSET('Sanitation Data'!$C$31,0,10*ROW('Sanitation Data'!C144)))</f>
        <v/>
      </c>
      <c r="CN150" s="34" t="str">
        <f ca="1">+IF(OFFSET('Sanitation Data'!$C$32,0,10*ROW('Sanitation Data'!C144))="","",OFFSET('Sanitation Data'!$C$32,0,10*ROW('Sanitation Data'!C144)))</f>
        <v/>
      </c>
      <c r="CO150" s="34" t="str">
        <f ca="1">+IF(OFFSET('Sanitation Data'!$C$33,0,10*ROW('Sanitation Data'!C144))="","",OFFSET('Sanitation Data'!$C$33,0,10*ROW('Sanitation Data'!C144)))</f>
        <v/>
      </c>
      <c r="CP150" s="34" t="str">
        <f ca="1">+IF(OFFSET('Sanitation Data'!$D$29,0,10*ROW('Sanitation Data'!D144))="","",OFFSET('Sanitation Data'!$D$29,0,10*ROW('Sanitation Data'!D144)))</f>
        <v/>
      </c>
      <c r="CQ150" s="34" t="str">
        <f ca="1">+IF(OFFSET('Sanitation Data'!$D$30,0,10*ROW('Sanitation Data'!D144))="","",OFFSET('Sanitation Data'!$D$30,0,10*ROW('Sanitation Data'!D144)))</f>
        <v/>
      </c>
      <c r="CR150" s="34" t="str">
        <f ca="1">+IF(OFFSET('Sanitation Data'!$D$31,0,10*ROW('Sanitation Data'!D144))="","",OFFSET('Sanitation Data'!$D$31,0,10*ROW('Sanitation Data'!D144)))</f>
        <v/>
      </c>
      <c r="CS150" s="34" t="str">
        <f ca="1">+IF(OFFSET('Sanitation Data'!$D$32,0,10*ROW('Sanitation Data'!D144))="","",OFFSET('Sanitation Data'!$D$32,0,10*ROW('Sanitation Data'!D144)))</f>
        <v/>
      </c>
      <c r="CT150" s="34" t="str">
        <f ca="1">+IF(OFFSET('Sanitation Data'!$D$33,0,10*ROW('Sanitation Data'!D144))="","",OFFSET('Sanitation Data'!$D$33,0,10*ROW('Sanitation Data'!D144)))</f>
        <v/>
      </c>
      <c r="CU150" s="34" t="str">
        <f ca="1">+IF(OFFSET('Sanitation Data'!$E$29,0,10*ROW('Sanitation Data'!E144))="","",OFFSET('Sanitation Data'!$E$29,0,10*ROW('Sanitation Data'!E144)))</f>
        <v/>
      </c>
      <c r="CV150" s="34" t="str">
        <f ca="1">+IF(OFFSET('Sanitation Data'!$E$30,0,10*ROW('Sanitation Data'!E144))="","",OFFSET('Sanitation Data'!$E$30,0,10*ROW('Sanitation Data'!E144)))</f>
        <v/>
      </c>
      <c r="CW150" s="34" t="str">
        <f ca="1">+IF(OFFSET('Sanitation Data'!$E$31,0,10*ROW('Sanitation Data'!E144))="","",OFFSET('Sanitation Data'!$E$31,0,10*ROW('Sanitation Data'!E144)))</f>
        <v/>
      </c>
      <c r="CX150" s="34" t="str">
        <f ca="1">+IF(OFFSET('Sanitation Data'!$E$32,0,10*ROW('Sanitation Data'!E144))="","",OFFSET('Sanitation Data'!$E$32,0,10*ROW('Sanitation Data'!E144)))</f>
        <v/>
      </c>
      <c r="CY150" s="34" t="str">
        <f ca="1">+IF(OFFSET('Sanitation Data'!$E$33,0,10*ROW('Sanitation Data'!E144))="","",OFFSET('Sanitation Data'!$E$33,0,10*ROW('Sanitation Data'!E144)))</f>
        <v/>
      </c>
      <c r="CZ150" s="34" t="str">
        <f ca="1">+IF(OFFSET('Sanitation Data'!$F$29,0,10*ROW('Sanitation Data'!F144))="","",OFFSET('Sanitation Data'!$F$29,0,10*ROW('Sanitation Data'!F144)))</f>
        <v/>
      </c>
      <c r="DA150" s="34" t="str">
        <f ca="1">+IF(OFFSET('Sanitation Data'!$F$30,0,10*ROW('Sanitation Data'!F144))="","",OFFSET('Sanitation Data'!$F$30,0,10*ROW('Sanitation Data'!F144)))</f>
        <v/>
      </c>
      <c r="DB150" s="34" t="str">
        <f ca="1">+IF(OFFSET('Sanitation Data'!$F$31,0,10*ROW('Sanitation Data'!F144))="","",OFFSET('Sanitation Data'!$F$31,0,10*ROW('Sanitation Data'!F144)))</f>
        <v/>
      </c>
      <c r="DC150" s="34" t="str">
        <f ca="1">+IF(OFFSET('Sanitation Data'!$F$32,0,10*ROW('Sanitation Data'!F144))="","",OFFSET('Sanitation Data'!$F$32,0,10*ROW('Sanitation Data'!F144)))</f>
        <v/>
      </c>
      <c r="DD150" s="34" t="str">
        <f ca="1">+IF(OFFSET('Sanitation Data'!$F$33,0,10*ROW('Sanitation Data'!F144))="","",OFFSET('Sanitation Data'!$F$33,0,10*ROW('Sanitation Data'!F144)))</f>
        <v/>
      </c>
      <c r="DE150" s="34" t="str">
        <f ca="1">+IF(OFFSET('Sanitation Data'!$G$29,0,10*ROW('Sanitation Data'!G144))="","",OFFSET('Sanitation Data'!$G$29,0,10*ROW('Sanitation Data'!G144)))</f>
        <v/>
      </c>
      <c r="DF150" s="34" t="str">
        <f ca="1">+IF(OFFSET('Sanitation Data'!$G$30,0,10*ROW('Sanitation Data'!G144))="","",OFFSET('Sanitation Data'!$G$30,0,10*ROW('Sanitation Data'!G144)))</f>
        <v/>
      </c>
      <c r="DG150" s="34" t="str">
        <f ca="1">+IF(OFFSET('Sanitation Data'!$G$31,0,10*ROW('Sanitation Data'!G144))="","",OFFSET('Sanitation Data'!$G$31,0,10*ROW('Sanitation Data'!G144)))</f>
        <v/>
      </c>
      <c r="DH150" s="34" t="str">
        <f ca="1">+IF(OFFSET('Sanitation Data'!$G$32,0,10*ROW('Sanitation Data'!G144))="","",OFFSET('Sanitation Data'!$G$32,0,10*ROW('Sanitation Data'!G144)))</f>
        <v/>
      </c>
      <c r="DI150" s="34" t="str">
        <f ca="1">+IF(OFFSET('Sanitation Data'!$G$33,0,10*ROW('Sanitation Data'!G144))="","",OFFSET('Sanitation Data'!$G$33,0,10*ROW('Sanitation Data'!G144)))</f>
        <v/>
      </c>
      <c r="DJ150" s="34" t="str">
        <f ca="1">+IF(OFFSET('Sanitation Data'!$H$29,0,10*ROW('Sanitation Data'!H144))="","",OFFSET('Sanitation Data'!$H$29,0,10*ROW('Sanitation Data'!H144)))</f>
        <v/>
      </c>
      <c r="DK150" s="34" t="str">
        <f ca="1">+IF(OFFSET('Sanitation Data'!$H$30,0,10*ROW('Sanitation Data'!H144))="","",OFFSET('Sanitation Data'!$H$30,0,10*ROW('Sanitation Data'!H144)))</f>
        <v/>
      </c>
      <c r="DL150" s="34" t="str">
        <f ca="1">+IF(OFFSET('Sanitation Data'!$H$31,0,10*ROW('Sanitation Data'!H144))="","",OFFSET('Sanitation Data'!$H$31,0,10*ROW('Sanitation Data'!H144)))</f>
        <v/>
      </c>
      <c r="DM150" s="34" t="str">
        <f ca="1">+IF(OFFSET('Sanitation Data'!$H$32,0,10*ROW('Sanitation Data'!H144))="","",OFFSET('Sanitation Data'!$H$32,0,10*ROW('Sanitation Data'!H144)))</f>
        <v/>
      </c>
      <c r="DN150" s="34" t="str">
        <f ca="1">+IF(OFFSET('Sanitation Data'!$H$33,0,10*ROW('Sanitation Data'!H144))="","",OFFSET('Sanitation Data'!$H$33,0,10*ROW('Sanitation Data'!H144)))</f>
        <v/>
      </c>
      <c r="DO150" s="34" t="str">
        <f ca="1">+IF(OFFSET('Hygiene Data'!$C$12,0,10*ROW('Hygiene Data'!C144))="","",OFFSET('Hygiene Data'!$C$12,0,10*ROW('Hygiene Data'!C144)))</f>
        <v/>
      </c>
      <c r="DP150" s="34" t="str">
        <f ca="1">+IF(OFFSET('Hygiene Data'!$C$13,0,10*ROW('Hygiene Data'!C144))="","",OFFSET('Hygiene Data'!$C$13,0,10*ROW('Hygiene Data'!C144)))</f>
        <v/>
      </c>
      <c r="DQ150" s="34" t="str">
        <f ca="1">+IF(OFFSET('Hygiene Data'!$C$14,0,10*ROW('Hygiene Data'!C144))="","",OFFSET('Hygiene Data'!$C$14,0,10*ROW('Hygiene Data'!C144)))</f>
        <v/>
      </c>
      <c r="DR150" s="34" t="str">
        <f ca="1">+IF(OFFSET('Hygiene Data'!$D$12,0,10*ROW('Hygiene Data'!D144))="","",OFFSET('Hygiene Data'!$D$12,0,10*ROW('Hygiene Data'!D144)))</f>
        <v/>
      </c>
      <c r="DS150" s="34" t="str">
        <f ca="1">+IF(OFFSET('Hygiene Data'!$D$13,0,10*ROW('Hygiene Data'!D144))="","",OFFSET('Hygiene Data'!$D$13,0,10*ROW('Hygiene Data'!D144)))</f>
        <v/>
      </c>
      <c r="DT150" s="34" t="str">
        <f ca="1">+IF(OFFSET('Hygiene Data'!$D$14,0,10*ROW('Hygiene Data'!D144))="","",OFFSET('Hygiene Data'!$D$14,0,10*ROW('Hygiene Data'!D144)))</f>
        <v/>
      </c>
      <c r="DU150" s="34" t="str">
        <f ca="1">+IF(OFFSET('Hygiene Data'!$E$12,0,10*ROW('Hygiene Data'!E144))="","",OFFSET('Hygiene Data'!$E$12,0,10*ROW('Hygiene Data'!E144)))</f>
        <v/>
      </c>
      <c r="DV150" s="34" t="str">
        <f ca="1">+IF(OFFSET('Hygiene Data'!$E$13,0,10*ROW('Hygiene Data'!E144))="","",OFFSET('Hygiene Data'!$E$13,0,10*ROW('Hygiene Data'!E144)))</f>
        <v/>
      </c>
      <c r="DW150" s="34" t="str">
        <f ca="1">+IF(OFFSET('Hygiene Data'!$E$14,0,10*ROW('Hygiene Data'!E144))="","",OFFSET('Hygiene Data'!$E$14,0,10*ROW('Hygiene Data'!E144)))</f>
        <v/>
      </c>
      <c r="DX150" s="34" t="str">
        <f ca="1">+IF(OFFSET('Hygiene Data'!$F$12,0,10*ROW('Hygiene Data'!F144))="","",OFFSET('Hygiene Data'!$F$12,0,10*ROW('Hygiene Data'!F144)))</f>
        <v/>
      </c>
      <c r="DY150" s="34" t="str">
        <f ca="1">+IF(OFFSET('Hygiene Data'!$F$13,0,10*ROW('Hygiene Data'!F144))="","",OFFSET('Hygiene Data'!$F$13,0,10*ROW('Hygiene Data'!F144)))</f>
        <v/>
      </c>
      <c r="DZ150" s="34" t="str">
        <f ca="1">+IF(OFFSET('Hygiene Data'!$F$14,0,10*ROW('Hygiene Data'!F144))="","",OFFSET('Hygiene Data'!$F$14,0,10*ROW('Hygiene Data'!F144)))</f>
        <v/>
      </c>
      <c r="EA150" s="34" t="str">
        <f ca="1">+IF(OFFSET('Hygiene Data'!$G$12,0,10*ROW('Hygiene Data'!G144))="","",OFFSET('Hygiene Data'!$G$12,0,10*ROW('Hygiene Data'!G144)))</f>
        <v/>
      </c>
      <c r="EB150" s="34" t="str">
        <f ca="1">+IF(OFFSET('Hygiene Data'!$G$13,0,10*ROW('Hygiene Data'!G144))="","",OFFSET('Hygiene Data'!$G$13,0,10*ROW('Hygiene Data'!G144)))</f>
        <v/>
      </c>
      <c r="EC150" s="34" t="str">
        <f ca="1">+IF(OFFSET('Hygiene Data'!$G$14,0,10*ROW('Hygiene Data'!G144))="","",OFFSET('Hygiene Data'!$G$14,0,10*ROW('Hygiene Data'!G144)))</f>
        <v/>
      </c>
      <c r="ED150" s="34" t="str">
        <f ca="1">+IF(OFFSET('Hygiene Data'!$H$12,0,10*ROW('Hygiene Data'!H144))="","",OFFSET('Hygiene Data'!$H$12,0,10*ROW('Hygiene Data'!H144)))</f>
        <v/>
      </c>
      <c r="EE150" s="34" t="str">
        <f ca="1">+IF(OFFSET('Hygiene Data'!$H$13,0,10*ROW('Hygiene Data'!H144))="","",OFFSET('Hygiene Data'!$H$13,0,10*ROW('Hygiene Data'!H144)))</f>
        <v/>
      </c>
      <c r="EF150" s="34" t="str">
        <f ca="1">+IF(OFFSET('Hygiene Data'!$H$14,0,10*ROW('Hygiene Data'!H144))="","",OFFSET('Hygiene Data'!$H$14,0,10*ROW('Hygiene Data'!H144)))</f>
        <v/>
      </c>
    </row>
    <row r="151" spans="1:136" x14ac:dyDescent="0.25">
      <c r="A151" s="57" t="str">
        <f ca="1">+IF(OFFSET('Water Data'!$B$1,0,10*ROW('Water Data'!B148))="","",OFFSET('Water Data'!$B$1,0,10*ROW('Water Data'!B148)))</f>
        <v/>
      </c>
      <c r="B151" s="57" t="str">
        <f ca="1">+IF(OFFSET('Water Data'!$A$3,0,10*ROW('Water Data'!A148))="","",OFFSET('Water Data'!$A$3,0,10*ROW('Water Data'!A148)))</f>
        <v/>
      </c>
      <c r="C151" s="57" t="str">
        <f ca="1">+IF(OFFSET('Water Data'!$C$3,0,10*ROW('Water Data'!C148))="","",OFFSET('Water Data'!$C$3,0,10*ROW('Water Data'!C148)))</f>
        <v/>
      </c>
      <c r="D151" s="248" t="e">
        <f ca="1">+IF(AND(ISNUMBER(OFFSET('Water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8" t="e">
        <f ca="1">+IF(AND(ISNUMBER(OFFSET('Water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8" t="e">
        <f ca="1">+IF(AND(ISNUMBER(OFFSET('Water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8" t="e">
        <f ca="1">+IF(AND(ISNUMBER(OFFSET('Water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8" t="e">
        <f ca="1">+IF(AND(ISNUMBER(OFFSET('Water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8" t="e">
        <f ca="1">+IF(AND(ISNUMBER(OFFSET('Water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8" t="e">
        <f ca="1">+IF(AND(ISNUMBER(OFFSET('Water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8" t="e">
        <f ca="1">+IF(AND(ISNUMBER(OFFSET('Water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8" t="e">
        <f ca="1">+IF(AND(ISNUMBER(OFFSET('Water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8" t="e">
        <f ca="1">+IF(AND(ISNUMBER(OFFSET('Water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8" t="e">
        <f ca="1">+IF(AND(ISNUMBER(OFFSET('Water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8" t="e">
        <f ca="1">+IF(AND(ISNUMBER(OFFSET('Water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8" t="e">
        <f ca="1">+IF(AND(ISNUMBER(OFFSET('Water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8" t="e">
        <f ca="1">+IF(AND(ISNUMBER(OFFSET('Water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8" t="e">
        <f ca="1">+IF(AND(ISNUMBER(OFFSET('Water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8" t="e">
        <f ca="1">+IF(AND(ISNUMBER(OFFSET('Water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8" t="e">
        <f ca="1">+IF(AND(ISNUMBER(OFFSET('Water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8" t="e">
        <f ca="1">+IF(AND(ISNUMBER(OFFSET('Water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9" t="e">
        <f ca="1">+IF(AND(ISNUMBER(OFFSET('Sanitation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9" t="e">
        <f ca="1">+IF(AND(ISNUMBER(OFFSET('Sanitation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9" t="e">
        <f ca="1">+IF(AND(ISNUMBER(OFFSET('Sanitation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9" t="e">
        <f ca="1">+IF(AND(ISNUMBER(OFFSET('Sanitation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9" t="e">
        <f ca="1">+IF(AND(ISNUMBER(OFFSET('Sanitation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9" t="e">
        <f ca="1">+IF(AND(ISNUMBER(OFFSET('Sanitation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9" t="e">
        <f ca="1">+IF(AND(ISNUMBER(OFFSET('Sanitation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9" t="e">
        <f ca="1">+IF(AND(ISNUMBER(OFFSET('Sanitation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9" t="e">
        <f ca="1">+IF(AND(ISNUMBER(OFFSET('Sanitation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9" t="e">
        <f ca="1">+IF(AND(ISNUMBER(OFFSET('Sanitation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9" t="e">
        <f ca="1">+IF(AND(ISNUMBER(OFFSET('Sanitation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9" t="e">
        <f ca="1">+IF(AND(ISNUMBER(OFFSET('Sanitation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9" t="e">
        <f ca="1">+IF(AND(ISNUMBER(OFFSET('Sanitation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9" t="e">
        <f ca="1">+IF(AND(ISNUMBER(OFFSET('Sanitation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9" t="e">
        <f ca="1">+IF(AND(ISNUMBER(OFFSET('Sanitation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9" t="e">
        <f ca="1">+IF(AND(ISNUMBER(OFFSET('Sanitation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9" t="e">
        <f ca="1">+IF(AND(ISNUMBER(OFFSET('Sanitation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9" t="e">
        <f ca="1">+IF(AND(ISNUMBER(OFFSET('Sanitation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9" t="e">
        <f ca="1">+IF(AND(ISNUMBER(OFFSET('Sanitation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9" t="e">
        <f ca="1">+IF(AND(ISNUMBER(OFFSET('Sanitation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9" t="e">
        <f ca="1">+IF(AND(ISNUMBER(OFFSET('Sanitation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9" t="e">
        <f ca="1">+IF(AND(ISNUMBER(OFFSET('Sanitation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9" t="e">
        <f ca="1">+IF(AND(ISNUMBER(OFFSET('Sanitation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9" t="e">
        <f ca="1">+IF(AND(ISNUMBER(OFFSET('Sanitation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9" t="e">
        <f ca="1">+IF(AND(ISNUMBER(OFFSET('Sanitation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9" t="e">
        <f ca="1">+IF(AND(ISNUMBER(OFFSET('Sanitation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9" t="e">
        <f ca="1">+IF(AND(ISNUMBER(OFFSET('Sanitation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9" t="e">
        <f ca="1">+IF(AND(ISNUMBER(OFFSET('Sanitation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9" t="e">
        <f ca="1">+IF(AND(ISNUMBER(OFFSET('Sanitation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9" t="e">
        <f ca="1">+IF(AND(ISNUMBER(OFFSET('Sanitation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0" t="e">
        <f ca="1">+IF(AND(ISNUMBER(OFFSET('Hygiene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0" t="e">
        <f ca="1">+IF(AND(ISNUMBER(OFFSET('Hygiene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0" t="e">
        <f ca="1">+IF(AND(ISNUMBER(OFFSET('Hygiene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0" t="e">
        <f ca="1">+IF(AND(ISNUMBER(OFFSET('Hygiene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0" t="e">
        <f ca="1">+IF(AND(ISNUMBER(OFFSET('Hygiene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0" t="e">
        <f ca="1">+IF(AND(ISNUMBER(OFFSET('Hygiene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0" t="e">
        <f ca="1">+IF(AND(ISNUMBER(OFFSET('Hygiene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0" t="e">
        <f ca="1">+IF(AND(ISNUMBER(OFFSET('Hygiene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0" t="e">
        <f ca="1">+IF(AND(ISNUMBER(OFFSET('Hygiene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0" t="e">
        <f ca="1">+IF(AND(ISNUMBER(OFFSET('Hygiene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0" t="e">
        <f ca="1">+IF(AND(ISNUMBER(OFFSET('Hygiene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0" t="e">
        <f ca="1">+IF(AND(ISNUMBER(OFFSET('Hygiene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0" t="e">
        <f ca="1">+IF(AND(ISNUMBER(OFFSET('Hygiene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0" t="e">
        <f ca="1">+IF(AND(ISNUMBER(OFFSET('Hygiene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0" t="e">
        <f ca="1">+IF(AND(ISNUMBER(OFFSET('Hygiene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0" t="e">
        <f ca="1">+IF(AND(ISNUMBER(OFFSET('Hygiene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0" t="e">
        <f ca="1">+IF(AND(ISNUMBER(OFFSET('Hygiene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0" t="e">
        <f ca="1">+IF(AND(ISNUMBER(OFFSET('Hygiene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1">+IF(OFFSET('Water Data'!$C$28,0,10*ROW('Water Data'!C145))="","",OFFSET('Water Data'!$C$28,0,10*ROW('Water Data'!C145)))</f>
        <v/>
      </c>
      <c r="BT151" s="34" t="str">
        <f ca="1">+IF(OFFSET('Water Data'!$C$29,0,10*ROW('Water Data'!C145))="","",OFFSET('Water Data'!$C$29,0,10*ROW('Water Data'!C145)))</f>
        <v/>
      </c>
      <c r="BU151" s="34" t="str">
        <f ca="1">+IF(OFFSET('Water Data'!$C$30,0,10*ROW('Water Data'!C145))="","",OFFSET('Water Data'!$C$30,0,10*ROW('Water Data'!C145)))</f>
        <v/>
      </c>
      <c r="BV151" s="34" t="str">
        <f ca="1">+IF(OFFSET('Water Data'!$D$28,0,10*ROW('Water Data'!D145))="","",OFFSET('Water Data'!$D$28,0,10*ROW('Water Data'!D145)))</f>
        <v/>
      </c>
      <c r="BW151" s="34" t="str">
        <f ca="1">+IF(OFFSET('Water Data'!$D$29,0,10*ROW('Water Data'!D145))="","",OFFSET('Water Data'!$D$29,0,10*ROW('Water Data'!D145)))</f>
        <v/>
      </c>
      <c r="BX151" s="34" t="str">
        <f ca="1">+IF(OFFSET('Water Data'!$D$30,0,10*ROW('Water Data'!D145))="","",OFFSET('Water Data'!$D$30,0,10*ROW('Water Data'!D145)))</f>
        <v/>
      </c>
      <c r="BY151" s="34" t="str">
        <f ca="1">+IF(OFFSET('Water Data'!$E$28,0,10*ROW('Water Data'!E145))="","",OFFSET('Water Data'!$E$28,0,10*ROW('Water Data'!E145)))</f>
        <v/>
      </c>
      <c r="BZ151" s="34" t="str">
        <f ca="1">+IF(OFFSET('Water Data'!$E$29,0,10*ROW('Water Data'!E145))="","",OFFSET('Water Data'!$E$29,0,10*ROW('Water Data'!E145)))</f>
        <v/>
      </c>
      <c r="CA151" s="34" t="str">
        <f ca="1">+IF(OFFSET('Water Data'!$E$30,0,10*ROW('Water Data'!E145))="","",OFFSET('Water Data'!$E$30,0,10*ROW('Water Data'!E145)))</f>
        <v/>
      </c>
      <c r="CB151" s="34" t="str">
        <f ca="1">+IF(OFFSET('Water Data'!$F$28,0,10*ROW('Water Data'!F145))="","",OFFSET('Water Data'!$F$28,0,10*ROW('Water Data'!F145)))</f>
        <v/>
      </c>
      <c r="CC151" s="34" t="str">
        <f ca="1">+IF(OFFSET('Water Data'!$F$29,0,10*ROW('Water Data'!F145))="","",OFFSET('Water Data'!$F$29,0,10*ROW('Water Data'!F145)))</f>
        <v/>
      </c>
      <c r="CD151" s="34" t="str">
        <f ca="1">+IF(OFFSET('Water Data'!$F$30,0,10*ROW('Water Data'!F145))="","",OFFSET('Water Data'!$F$30,0,10*ROW('Water Data'!F145)))</f>
        <v/>
      </c>
      <c r="CE151" s="34" t="str">
        <f ca="1">+IF(OFFSET('Water Data'!$G$28,0,10*ROW('Water Data'!G145))="","",OFFSET('Water Data'!$G$28,0,10*ROW('Water Data'!G145)))</f>
        <v/>
      </c>
      <c r="CF151" s="34" t="str">
        <f ca="1">+IF(OFFSET('Water Data'!$G$29,0,10*ROW('Water Data'!G145))="","",OFFSET('Water Data'!$G$29,0,10*ROW('Water Data'!G145)))</f>
        <v/>
      </c>
      <c r="CG151" s="34" t="str">
        <f ca="1">+IF(OFFSET('Water Data'!$G$30,0,10*ROW('Water Data'!G145))="","",OFFSET('Water Data'!$G$30,0,10*ROW('Water Data'!G145)))</f>
        <v/>
      </c>
      <c r="CH151" s="34" t="str">
        <f ca="1">+IF(OFFSET('Water Data'!$H$28,0,10*ROW('Water Data'!H145))="","",OFFSET('Water Data'!$H$28,0,10*ROW('Water Data'!H145)))</f>
        <v/>
      </c>
      <c r="CI151" s="34" t="str">
        <f ca="1">+IF(OFFSET('Water Data'!$H$29,0,10*ROW('Water Data'!H145))="","",OFFSET('Water Data'!$H$29,0,10*ROW('Water Data'!H145)))</f>
        <v/>
      </c>
      <c r="CJ151" s="34" t="str">
        <f ca="1">+IF(OFFSET('Water Data'!$H$30,0,10*ROW('Water Data'!H145))="","",OFFSET('Water Data'!$H$30,0,10*ROW('Water Data'!H145)))</f>
        <v/>
      </c>
      <c r="CK151" s="34" t="str">
        <f ca="1">+IF(OFFSET('Sanitation Data'!$C$29,0,10*ROW('Sanitation Data'!C145))="","",OFFSET('Sanitation Data'!$C$29,0,10*ROW('Sanitation Data'!C145)))</f>
        <v/>
      </c>
      <c r="CL151" s="34" t="str">
        <f ca="1">+IF(OFFSET('Sanitation Data'!$C$30,0,10*ROW('Sanitation Data'!C145))="","",OFFSET('Sanitation Data'!$C$30,0,10*ROW('Sanitation Data'!C145)))</f>
        <v/>
      </c>
      <c r="CM151" s="34" t="str">
        <f ca="1">+IF(OFFSET('Sanitation Data'!$C$31,0,10*ROW('Sanitation Data'!C145))="","",OFFSET('Sanitation Data'!$C$31,0,10*ROW('Sanitation Data'!C145)))</f>
        <v/>
      </c>
      <c r="CN151" s="34" t="str">
        <f ca="1">+IF(OFFSET('Sanitation Data'!$C$32,0,10*ROW('Sanitation Data'!C145))="","",OFFSET('Sanitation Data'!$C$32,0,10*ROW('Sanitation Data'!C145)))</f>
        <v/>
      </c>
      <c r="CO151" s="34" t="str">
        <f ca="1">+IF(OFFSET('Sanitation Data'!$C$33,0,10*ROW('Sanitation Data'!C145))="","",OFFSET('Sanitation Data'!$C$33,0,10*ROW('Sanitation Data'!C145)))</f>
        <v/>
      </c>
      <c r="CP151" s="34" t="str">
        <f ca="1">+IF(OFFSET('Sanitation Data'!$D$29,0,10*ROW('Sanitation Data'!D145))="","",OFFSET('Sanitation Data'!$D$29,0,10*ROW('Sanitation Data'!D145)))</f>
        <v/>
      </c>
      <c r="CQ151" s="34" t="str">
        <f ca="1">+IF(OFFSET('Sanitation Data'!$D$30,0,10*ROW('Sanitation Data'!D145))="","",OFFSET('Sanitation Data'!$D$30,0,10*ROW('Sanitation Data'!D145)))</f>
        <v/>
      </c>
      <c r="CR151" s="34" t="str">
        <f ca="1">+IF(OFFSET('Sanitation Data'!$D$31,0,10*ROW('Sanitation Data'!D145))="","",OFFSET('Sanitation Data'!$D$31,0,10*ROW('Sanitation Data'!D145)))</f>
        <v/>
      </c>
      <c r="CS151" s="34" t="str">
        <f ca="1">+IF(OFFSET('Sanitation Data'!$D$32,0,10*ROW('Sanitation Data'!D145))="","",OFFSET('Sanitation Data'!$D$32,0,10*ROW('Sanitation Data'!D145)))</f>
        <v/>
      </c>
      <c r="CT151" s="34" t="str">
        <f ca="1">+IF(OFFSET('Sanitation Data'!$D$33,0,10*ROW('Sanitation Data'!D145))="","",OFFSET('Sanitation Data'!$D$33,0,10*ROW('Sanitation Data'!D145)))</f>
        <v/>
      </c>
      <c r="CU151" s="34" t="str">
        <f ca="1">+IF(OFFSET('Sanitation Data'!$E$29,0,10*ROW('Sanitation Data'!E145))="","",OFFSET('Sanitation Data'!$E$29,0,10*ROW('Sanitation Data'!E145)))</f>
        <v/>
      </c>
      <c r="CV151" s="34" t="str">
        <f ca="1">+IF(OFFSET('Sanitation Data'!$E$30,0,10*ROW('Sanitation Data'!E145))="","",OFFSET('Sanitation Data'!$E$30,0,10*ROW('Sanitation Data'!E145)))</f>
        <v/>
      </c>
      <c r="CW151" s="34" t="str">
        <f ca="1">+IF(OFFSET('Sanitation Data'!$E$31,0,10*ROW('Sanitation Data'!E145))="","",OFFSET('Sanitation Data'!$E$31,0,10*ROW('Sanitation Data'!E145)))</f>
        <v/>
      </c>
      <c r="CX151" s="34" t="str">
        <f ca="1">+IF(OFFSET('Sanitation Data'!$E$32,0,10*ROW('Sanitation Data'!E145))="","",OFFSET('Sanitation Data'!$E$32,0,10*ROW('Sanitation Data'!E145)))</f>
        <v/>
      </c>
      <c r="CY151" s="34" t="str">
        <f ca="1">+IF(OFFSET('Sanitation Data'!$E$33,0,10*ROW('Sanitation Data'!E145))="","",OFFSET('Sanitation Data'!$E$33,0,10*ROW('Sanitation Data'!E145)))</f>
        <v/>
      </c>
      <c r="CZ151" s="34" t="str">
        <f ca="1">+IF(OFFSET('Sanitation Data'!$F$29,0,10*ROW('Sanitation Data'!F145))="","",OFFSET('Sanitation Data'!$F$29,0,10*ROW('Sanitation Data'!F145)))</f>
        <v/>
      </c>
      <c r="DA151" s="34" t="str">
        <f ca="1">+IF(OFFSET('Sanitation Data'!$F$30,0,10*ROW('Sanitation Data'!F145))="","",OFFSET('Sanitation Data'!$F$30,0,10*ROW('Sanitation Data'!F145)))</f>
        <v/>
      </c>
      <c r="DB151" s="34" t="str">
        <f ca="1">+IF(OFFSET('Sanitation Data'!$F$31,0,10*ROW('Sanitation Data'!F145))="","",OFFSET('Sanitation Data'!$F$31,0,10*ROW('Sanitation Data'!F145)))</f>
        <v/>
      </c>
      <c r="DC151" s="34" t="str">
        <f ca="1">+IF(OFFSET('Sanitation Data'!$F$32,0,10*ROW('Sanitation Data'!F145))="","",OFFSET('Sanitation Data'!$F$32,0,10*ROW('Sanitation Data'!F145)))</f>
        <v/>
      </c>
      <c r="DD151" s="34" t="str">
        <f ca="1">+IF(OFFSET('Sanitation Data'!$F$33,0,10*ROW('Sanitation Data'!F145))="","",OFFSET('Sanitation Data'!$F$33,0,10*ROW('Sanitation Data'!F145)))</f>
        <v/>
      </c>
      <c r="DE151" s="34" t="str">
        <f ca="1">+IF(OFFSET('Sanitation Data'!$G$29,0,10*ROW('Sanitation Data'!G145))="","",OFFSET('Sanitation Data'!$G$29,0,10*ROW('Sanitation Data'!G145)))</f>
        <v/>
      </c>
      <c r="DF151" s="34" t="str">
        <f ca="1">+IF(OFFSET('Sanitation Data'!$G$30,0,10*ROW('Sanitation Data'!G145))="","",OFFSET('Sanitation Data'!$G$30,0,10*ROW('Sanitation Data'!G145)))</f>
        <v/>
      </c>
      <c r="DG151" s="34" t="str">
        <f ca="1">+IF(OFFSET('Sanitation Data'!$G$31,0,10*ROW('Sanitation Data'!G145))="","",OFFSET('Sanitation Data'!$G$31,0,10*ROW('Sanitation Data'!G145)))</f>
        <v/>
      </c>
      <c r="DH151" s="34" t="str">
        <f ca="1">+IF(OFFSET('Sanitation Data'!$G$32,0,10*ROW('Sanitation Data'!G145))="","",OFFSET('Sanitation Data'!$G$32,0,10*ROW('Sanitation Data'!G145)))</f>
        <v/>
      </c>
      <c r="DI151" s="34" t="str">
        <f ca="1">+IF(OFFSET('Sanitation Data'!$G$33,0,10*ROW('Sanitation Data'!G145))="","",OFFSET('Sanitation Data'!$G$33,0,10*ROW('Sanitation Data'!G145)))</f>
        <v/>
      </c>
      <c r="DJ151" s="34" t="str">
        <f ca="1">+IF(OFFSET('Sanitation Data'!$H$29,0,10*ROW('Sanitation Data'!H145))="","",OFFSET('Sanitation Data'!$H$29,0,10*ROW('Sanitation Data'!H145)))</f>
        <v/>
      </c>
      <c r="DK151" s="34" t="str">
        <f ca="1">+IF(OFFSET('Sanitation Data'!$H$30,0,10*ROW('Sanitation Data'!H145))="","",OFFSET('Sanitation Data'!$H$30,0,10*ROW('Sanitation Data'!H145)))</f>
        <v/>
      </c>
      <c r="DL151" s="34" t="str">
        <f ca="1">+IF(OFFSET('Sanitation Data'!$H$31,0,10*ROW('Sanitation Data'!H145))="","",OFFSET('Sanitation Data'!$H$31,0,10*ROW('Sanitation Data'!H145)))</f>
        <v/>
      </c>
      <c r="DM151" s="34" t="str">
        <f ca="1">+IF(OFFSET('Sanitation Data'!$H$32,0,10*ROW('Sanitation Data'!H145))="","",OFFSET('Sanitation Data'!$H$32,0,10*ROW('Sanitation Data'!H145)))</f>
        <v/>
      </c>
      <c r="DN151" s="34" t="str">
        <f ca="1">+IF(OFFSET('Sanitation Data'!$H$33,0,10*ROW('Sanitation Data'!H145))="","",OFFSET('Sanitation Data'!$H$33,0,10*ROW('Sanitation Data'!H145)))</f>
        <v/>
      </c>
      <c r="DO151" s="34" t="str">
        <f ca="1">+IF(OFFSET('Hygiene Data'!$C$12,0,10*ROW('Hygiene Data'!C145))="","",OFFSET('Hygiene Data'!$C$12,0,10*ROW('Hygiene Data'!C145)))</f>
        <v/>
      </c>
      <c r="DP151" s="34" t="str">
        <f ca="1">+IF(OFFSET('Hygiene Data'!$C$13,0,10*ROW('Hygiene Data'!C145))="","",OFFSET('Hygiene Data'!$C$13,0,10*ROW('Hygiene Data'!C145)))</f>
        <v/>
      </c>
      <c r="DQ151" s="34" t="str">
        <f ca="1">+IF(OFFSET('Hygiene Data'!$C$14,0,10*ROW('Hygiene Data'!C145))="","",OFFSET('Hygiene Data'!$C$14,0,10*ROW('Hygiene Data'!C145)))</f>
        <v/>
      </c>
      <c r="DR151" s="34" t="str">
        <f ca="1">+IF(OFFSET('Hygiene Data'!$D$12,0,10*ROW('Hygiene Data'!D145))="","",OFFSET('Hygiene Data'!$D$12,0,10*ROW('Hygiene Data'!D145)))</f>
        <v/>
      </c>
      <c r="DS151" s="34" t="str">
        <f ca="1">+IF(OFFSET('Hygiene Data'!$D$13,0,10*ROW('Hygiene Data'!D145))="","",OFFSET('Hygiene Data'!$D$13,0,10*ROW('Hygiene Data'!D145)))</f>
        <v/>
      </c>
      <c r="DT151" s="34" t="str">
        <f ca="1">+IF(OFFSET('Hygiene Data'!$D$14,0,10*ROW('Hygiene Data'!D145))="","",OFFSET('Hygiene Data'!$D$14,0,10*ROW('Hygiene Data'!D145)))</f>
        <v/>
      </c>
      <c r="DU151" s="34" t="str">
        <f ca="1">+IF(OFFSET('Hygiene Data'!$E$12,0,10*ROW('Hygiene Data'!E145))="","",OFFSET('Hygiene Data'!$E$12,0,10*ROW('Hygiene Data'!E145)))</f>
        <v/>
      </c>
      <c r="DV151" s="34" t="str">
        <f ca="1">+IF(OFFSET('Hygiene Data'!$E$13,0,10*ROW('Hygiene Data'!E145))="","",OFFSET('Hygiene Data'!$E$13,0,10*ROW('Hygiene Data'!E145)))</f>
        <v/>
      </c>
      <c r="DW151" s="34" t="str">
        <f ca="1">+IF(OFFSET('Hygiene Data'!$E$14,0,10*ROW('Hygiene Data'!E145))="","",OFFSET('Hygiene Data'!$E$14,0,10*ROW('Hygiene Data'!E145)))</f>
        <v/>
      </c>
      <c r="DX151" s="34" t="str">
        <f ca="1">+IF(OFFSET('Hygiene Data'!$F$12,0,10*ROW('Hygiene Data'!F145))="","",OFFSET('Hygiene Data'!$F$12,0,10*ROW('Hygiene Data'!F145)))</f>
        <v/>
      </c>
      <c r="DY151" s="34" t="str">
        <f ca="1">+IF(OFFSET('Hygiene Data'!$F$13,0,10*ROW('Hygiene Data'!F145))="","",OFFSET('Hygiene Data'!$F$13,0,10*ROW('Hygiene Data'!F145)))</f>
        <v/>
      </c>
      <c r="DZ151" s="34" t="str">
        <f ca="1">+IF(OFFSET('Hygiene Data'!$F$14,0,10*ROW('Hygiene Data'!F145))="","",OFFSET('Hygiene Data'!$F$14,0,10*ROW('Hygiene Data'!F145)))</f>
        <v/>
      </c>
      <c r="EA151" s="34" t="str">
        <f ca="1">+IF(OFFSET('Hygiene Data'!$G$12,0,10*ROW('Hygiene Data'!G145))="","",OFFSET('Hygiene Data'!$G$12,0,10*ROW('Hygiene Data'!G145)))</f>
        <v/>
      </c>
      <c r="EB151" s="34" t="str">
        <f ca="1">+IF(OFFSET('Hygiene Data'!$G$13,0,10*ROW('Hygiene Data'!G145))="","",OFFSET('Hygiene Data'!$G$13,0,10*ROW('Hygiene Data'!G145)))</f>
        <v/>
      </c>
      <c r="EC151" s="34" t="str">
        <f ca="1">+IF(OFFSET('Hygiene Data'!$G$14,0,10*ROW('Hygiene Data'!G145))="","",OFFSET('Hygiene Data'!$G$14,0,10*ROW('Hygiene Data'!G145)))</f>
        <v/>
      </c>
      <c r="ED151" s="34" t="str">
        <f ca="1">+IF(OFFSET('Hygiene Data'!$H$12,0,10*ROW('Hygiene Data'!H145))="","",OFFSET('Hygiene Data'!$H$12,0,10*ROW('Hygiene Data'!H145)))</f>
        <v/>
      </c>
      <c r="EE151" s="34" t="str">
        <f ca="1">+IF(OFFSET('Hygiene Data'!$H$13,0,10*ROW('Hygiene Data'!H145))="","",OFFSET('Hygiene Data'!$H$13,0,10*ROW('Hygiene Data'!H145)))</f>
        <v/>
      </c>
      <c r="EF151" s="34" t="str">
        <f ca="1">+IF(OFFSET('Hygiene Data'!$H$14,0,10*ROW('Hygiene Data'!H145))="","",OFFSET('Hygiene Data'!$H$14,0,10*ROW('Hygiene Data'!H145)))</f>
        <v/>
      </c>
    </row>
    <row r="152" spans="1:136" x14ac:dyDescent="0.25">
      <c r="A152" s="57" t="str">
        <f ca="1">+IF(OFFSET('Water Data'!$B$1,0,10*ROW('Water Data'!B149))="","",OFFSET('Water Data'!$B$1,0,10*ROW('Water Data'!B149)))</f>
        <v/>
      </c>
      <c r="B152" s="57" t="str">
        <f ca="1">+IF(OFFSET('Water Data'!$A$3,0,10*ROW('Water Data'!A149))="","",OFFSET('Water Data'!$A$3,0,10*ROW('Water Data'!A149)))</f>
        <v/>
      </c>
      <c r="C152" s="57" t="str">
        <f ca="1">+IF(OFFSET('Water Data'!$C$3,0,10*ROW('Water Data'!C149))="","",OFFSET('Water Data'!$C$3,0,10*ROW('Water Data'!C149)))</f>
        <v/>
      </c>
      <c r="D152" s="248" t="e">
        <f ca="1">+IF(AND(ISNUMBER(OFFSET('Water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8" t="e">
        <f ca="1">+IF(AND(ISNUMBER(OFFSET('Water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8" t="e">
        <f ca="1">+IF(AND(ISNUMBER(OFFSET('Water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8" t="e">
        <f ca="1">+IF(AND(ISNUMBER(OFFSET('Water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8" t="e">
        <f ca="1">+IF(AND(ISNUMBER(OFFSET('Water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8" t="e">
        <f ca="1">+IF(AND(ISNUMBER(OFFSET('Water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8" t="e">
        <f ca="1">+IF(AND(ISNUMBER(OFFSET('Water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8" t="e">
        <f ca="1">+IF(AND(ISNUMBER(OFFSET('Water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8" t="e">
        <f ca="1">+IF(AND(ISNUMBER(OFFSET('Water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8" t="e">
        <f ca="1">+IF(AND(ISNUMBER(OFFSET('Water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8" t="e">
        <f ca="1">+IF(AND(ISNUMBER(OFFSET('Water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8" t="e">
        <f ca="1">+IF(AND(ISNUMBER(OFFSET('Water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8" t="e">
        <f ca="1">+IF(AND(ISNUMBER(OFFSET('Water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8" t="e">
        <f ca="1">+IF(AND(ISNUMBER(OFFSET('Water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8" t="e">
        <f ca="1">+IF(AND(ISNUMBER(OFFSET('Water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8" t="e">
        <f ca="1">+IF(AND(ISNUMBER(OFFSET('Water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8" t="e">
        <f ca="1">+IF(AND(ISNUMBER(OFFSET('Water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8" t="e">
        <f ca="1">+IF(AND(ISNUMBER(OFFSET('Water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9" t="e">
        <f ca="1">+IF(AND(ISNUMBER(OFFSET('Sanitation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9" t="e">
        <f ca="1">+IF(AND(ISNUMBER(OFFSET('Sanitation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9" t="e">
        <f ca="1">+IF(AND(ISNUMBER(OFFSET('Sanitation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9" t="e">
        <f ca="1">+IF(AND(ISNUMBER(OFFSET('Sanitation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9" t="e">
        <f ca="1">+IF(AND(ISNUMBER(OFFSET('Sanitation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9" t="e">
        <f ca="1">+IF(AND(ISNUMBER(OFFSET('Sanitation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9" t="e">
        <f ca="1">+IF(AND(ISNUMBER(OFFSET('Sanitation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9" t="e">
        <f ca="1">+IF(AND(ISNUMBER(OFFSET('Sanitation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9" t="e">
        <f ca="1">+IF(AND(ISNUMBER(OFFSET('Sanitation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9" t="e">
        <f ca="1">+IF(AND(ISNUMBER(OFFSET('Sanitation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9" t="e">
        <f ca="1">+IF(AND(ISNUMBER(OFFSET('Sanitation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9" t="e">
        <f ca="1">+IF(AND(ISNUMBER(OFFSET('Sanitation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9" t="e">
        <f ca="1">+IF(AND(ISNUMBER(OFFSET('Sanitation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9" t="e">
        <f ca="1">+IF(AND(ISNUMBER(OFFSET('Sanitation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9" t="e">
        <f ca="1">+IF(AND(ISNUMBER(OFFSET('Sanitation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9" t="e">
        <f ca="1">+IF(AND(ISNUMBER(OFFSET('Sanitation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9" t="e">
        <f ca="1">+IF(AND(ISNUMBER(OFFSET('Sanitation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9" t="e">
        <f ca="1">+IF(AND(ISNUMBER(OFFSET('Sanitation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9" t="e">
        <f ca="1">+IF(AND(ISNUMBER(OFFSET('Sanitation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9" t="e">
        <f ca="1">+IF(AND(ISNUMBER(OFFSET('Sanitation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9" t="e">
        <f ca="1">+IF(AND(ISNUMBER(OFFSET('Sanitation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9" t="e">
        <f ca="1">+IF(AND(ISNUMBER(OFFSET('Sanitation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9" t="e">
        <f ca="1">+IF(AND(ISNUMBER(OFFSET('Sanitation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9" t="e">
        <f ca="1">+IF(AND(ISNUMBER(OFFSET('Sanitation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9" t="e">
        <f ca="1">+IF(AND(ISNUMBER(OFFSET('Sanitation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9" t="e">
        <f ca="1">+IF(AND(ISNUMBER(OFFSET('Sanitation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9" t="e">
        <f ca="1">+IF(AND(ISNUMBER(OFFSET('Sanitation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9" t="e">
        <f ca="1">+IF(AND(ISNUMBER(OFFSET('Sanitation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9" t="e">
        <f ca="1">+IF(AND(ISNUMBER(OFFSET('Sanitation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9" t="e">
        <f ca="1">+IF(AND(ISNUMBER(OFFSET('Sanitation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0" t="e">
        <f ca="1">+IF(AND(ISNUMBER(OFFSET('Hygiene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0" t="e">
        <f ca="1">+IF(AND(ISNUMBER(OFFSET('Hygiene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0" t="e">
        <f ca="1">+IF(AND(ISNUMBER(OFFSET('Hygiene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0" t="e">
        <f ca="1">+IF(AND(ISNUMBER(OFFSET('Hygiene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0" t="e">
        <f ca="1">+IF(AND(ISNUMBER(OFFSET('Hygiene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0" t="e">
        <f ca="1">+IF(AND(ISNUMBER(OFFSET('Hygiene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0" t="e">
        <f ca="1">+IF(AND(ISNUMBER(OFFSET('Hygiene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0" t="e">
        <f ca="1">+IF(AND(ISNUMBER(OFFSET('Hygiene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0" t="e">
        <f ca="1">+IF(AND(ISNUMBER(OFFSET('Hygiene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0" t="e">
        <f ca="1">+IF(AND(ISNUMBER(OFFSET('Hygiene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0" t="e">
        <f ca="1">+IF(AND(ISNUMBER(OFFSET('Hygiene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0" t="e">
        <f ca="1">+IF(AND(ISNUMBER(OFFSET('Hygiene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0" t="e">
        <f ca="1">+IF(AND(ISNUMBER(OFFSET('Hygiene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0" t="e">
        <f ca="1">+IF(AND(ISNUMBER(OFFSET('Hygiene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0" t="e">
        <f ca="1">+IF(AND(ISNUMBER(OFFSET('Hygiene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0" t="e">
        <f ca="1">+IF(AND(ISNUMBER(OFFSET('Hygiene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0" t="e">
        <f ca="1">+IF(AND(ISNUMBER(OFFSET('Hygiene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0" t="e">
        <f ca="1">+IF(AND(ISNUMBER(OFFSET('Hygiene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1">+IF(OFFSET('Water Data'!$C$28,0,10*ROW('Water Data'!C146))="","",OFFSET('Water Data'!$C$28,0,10*ROW('Water Data'!C146)))</f>
        <v/>
      </c>
      <c r="BT152" s="34" t="str">
        <f ca="1">+IF(OFFSET('Water Data'!$C$29,0,10*ROW('Water Data'!C146))="","",OFFSET('Water Data'!$C$29,0,10*ROW('Water Data'!C146)))</f>
        <v/>
      </c>
      <c r="BU152" s="34" t="str">
        <f ca="1">+IF(OFFSET('Water Data'!$C$30,0,10*ROW('Water Data'!C146))="","",OFFSET('Water Data'!$C$30,0,10*ROW('Water Data'!C146)))</f>
        <v/>
      </c>
      <c r="BV152" s="34" t="str">
        <f ca="1">+IF(OFFSET('Water Data'!$D$28,0,10*ROW('Water Data'!D146))="","",OFFSET('Water Data'!$D$28,0,10*ROW('Water Data'!D146)))</f>
        <v/>
      </c>
      <c r="BW152" s="34" t="str">
        <f ca="1">+IF(OFFSET('Water Data'!$D$29,0,10*ROW('Water Data'!D146))="","",OFFSET('Water Data'!$D$29,0,10*ROW('Water Data'!D146)))</f>
        <v/>
      </c>
      <c r="BX152" s="34" t="str">
        <f ca="1">+IF(OFFSET('Water Data'!$D$30,0,10*ROW('Water Data'!D146))="","",OFFSET('Water Data'!$D$30,0,10*ROW('Water Data'!D146)))</f>
        <v/>
      </c>
      <c r="BY152" s="34" t="str">
        <f ca="1">+IF(OFFSET('Water Data'!$E$28,0,10*ROW('Water Data'!E146))="","",OFFSET('Water Data'!$E$28,0,10*ROW('Water Data'!E146)))</f>
        <v/>
      </c>
      <c r="BZ152" s="34" t="str">
        <f ca="1">+IF(OFFSET('Water Data'!$E$29,0,10*ROW('Water Data'!E146))="","",OFFSET('Water Data'!$E$29,0,10*ROW('Water Data'!E146)))</f>
        <v/>
      </c>
      <c r="CA152" s="34" t="str">
        <f ca="1">+IF(OFFSET('Water Data'!$E$30,0,10*ROW('Water Data'!E146))="","",OFFSET('Water Data'!$E$30,0,10*ROW('Water Data'!E146)))</f>
        <v/>
      </c>
      <c r="CB152" s="34" t="str">
        <f ca="1">+IF(OFFSET('Water Data'!$F$28,0,10*ROW('Water Data'!F146))="","",OFFSET('Water Data'!$F$28,0,10*ROW('Water Data'!F146)))</f>
        <v/>
      </c>
      <c r="CC152" s="34" t="str">
        <f ca="1">+IF(OFFSET('Water Data'!$F$29,0,10*ROW('Water Data'!F146))="","",OFFSET('Water Data'!$F$29,0,10*ROW('Water Data'!F146)))</f>
        <v/>
      </c>
      <c r="CD152" s="34" t="str">
        <f ca="1">+IF(OFFSET('Water Data'!$F$30,0,10*ROW('Water Data'!F146))="","",OFFSET('Water Data'!$F$30,0,10*ROW('Water Data'!F146)))</f>
        <v/>
      </c>
      <c r="CE152" s="34" t="str">
        <f ca="1">+IF(OFFSET('Water Data'!$G$28,0,10*ROW('Water Data'!G146))="","",OFFSET('Water Data'!$G$28,0,10*ROW('Water Data'!G146)))</f>
        <v/>
      </c>
      <c r="CF152" s="34" t="str">
        <f ca="1">+IF(OFFSET('Water Data'!$G$29,0,10*ROW('Water Data'!G146))="","",OFFSET('Water Data'!$G$29,0,10*ROW('Water Data'!G146)))</f>
        <v/>
      </c>
      <c r="CG152" s="34" t="str">
        <f ca="1">+IF(OFFSET('Water Data'!$G$30,0,10*ROW('Water Data'!G146))="","",OFFSET('Water Data'!$G$30,0,10*ROW('Water Data'!G146)))</f>
        <v/>
      </c>
      <c r="CH152" s="34" t="str">
        <f ca="1">+IF(OFFSET('Water Data'!$H$28,0,10*ROW('Water Data'!H146))="","",OFFSET('Water Data'!$H$28,0,10*ROW('Water Data'!H146)))</f>
        <v/>
      </c>
      <c r="CI152" s="34" t="str">
        <f ca="1">+IF(OFFSET('Water Data'!$H$29,0,10*ROW('Water Data'!H146))="","",OFFSET('Water Data'!$H$29,0,10*ROW('Water Data'!H146)))</f>
        <v/>
      </c>
      <c r="CJ152" s="34" t="str">
        <f ca="1">+IF(OFFSET('Water Data'!$H$30,0,10*ROW('Water Data'!H146))="","",OFFSET('Water Data'!$H$30,0,10*ROW('Water Data'!H146)))</f>
        <v/>
      </c>
      <c r="CK152" s="34" t="str">
        <f ca="1">+IF(OFFSET('Sanitation Data'!$C$29,0,10*ROW('Sanitation Data'!C146))="","",OFFSET('Sanitation Data'!$C$29,0,10*ROW('Sanitation Data'!C146)))</f>
        <v/>
      </c>
      <c r="CL152" s="34" t="str">
        <f ca="1">+IF(OFFSET('Sanitation Data'!$C$30,0,10*ROW('Sanitation Data'!C146))="","",OFFSET('Sanitation Data'!$C$30,0,10*ROW('Sanitation Data'!C146)))</f>
        <v/>
      </c>
      <c r="CM152" s="34" t="str">
        <f ca="1">+IF(OFFSET('Sanitation Data'!$C$31,0,10*ROW('Sanitation Data'!C146))="","",OFFSET('Sanitation Data'!$C$31,0,10*ROW('Sanitation Data'!C146)))</f>
        <v/>
      </c>
      <c r="CN152" s="34" t="str">
        <f ca="1">+IF(OFFSET('Sanitation Data'!$C$32,0,10*ROW('Sanitation Data'!C146))="","",OFFSET('Sanitation Data'!$C$32,0,10*ROW('Sanitation Data'!C146)))</f>
        <v/>
      </c>
      <c r="CO152" s="34" t="str">
        <f ca="1">+IF(OFFSET('Sanitation Data'!$C$33,0,10*ROW('Sanitation Data'!C146))="","",OFFSET('Sanitation Data'!$C$33,0,10*ROW('Sanitation Data'!C146)))</f>
        <v/>
      </c>
      <c r="CP152" s="34" t="str">
        <f ca="1">+IF(OFFSET('Sanitation Data'!$D$29,0,10*ROW('Sanitation Data'!D146))="","",OFFSET('Sanitation Data'!$D$29,0,10*ROW('Sanitation Data'!D146)))</f>
        <v/>
      </c>
      <c r="CQ152" s="34" t="str">
        <f ca="1">+IF(OFFSET('Sanitation Data'!$D$30,0,10*ROW('Sanitation Data'!D146))="","",OFFSET('Sanitation Data'!$D$30,0,10*ROW('Sanitation Data'!D146)))</f>
        <v/>
      </c>
      <c r="CR152" s="34" t="str">
        <f ca="1">+IF(OFFSET('Sanitation Data'!$D$31,0,10*ROW('Sanitation Data'!D146))="","",OFFSET('Sanitation Data'!$D$31,0,10*ROW('Sanitation Data'!D146)))</f>
        <v/>
      </c>
      <c r="CS152" s="34" t="str">
        <f ca="1">+IF(OFFSET('Sanitation Data'!$D$32,0,10*ROW('Sanitation Data'!D146))="","",OFFSET('Sanitation Data'!$D$32,0,10*ROW('Sanitation Data'!D146)))</f>
        <v/>
      </c>
      <c r="CT152" s="34" t="str">
        <f ca="1">+IF(OFFSET('Sanitation Data'!$D$33,0,10*ROW('Sanitation Data'!D146))="","",OFFSET('Sanitation Data'!$D$33,0,10*ROW('Sanitation Data'!D146)))</f>
        <v/>
      </c>
      <c r="CU152" s="34" t="str">
        <f ca="1">+IF(OFFSET('Sanitation Data'!$E$29,0,10*ROW('Sanitation Data'!E146))="","",OFFSET('Sanitation Data'!$E$29,0,10*ROW('Sanitation Data'!E146)))</f>
        <v/>
      </c>
      <c r="CV152" s="34" t="str">
        <f ca="1">+IF(OFFSET('Sanitation Data'!$E$30,0,10*ROW('Sanitation Data'!E146))="","",OFFSET('Sanitation Data'!$E$30,0,10*ROW('Sanitation Data'!E146)))</f>
        <v/>
      </c>
      <c r="CW152" s="34" t="str">
        <f ca="1">+IF(OFFSET('Sanitation Data'!$E$31,0,10*ROW('Sanitation Data'!E146))="","",OFFSET('Sanitation Data'!$E$31,0,10*ROW('Sanitation Data'!E146)))</f>
        <v/>
      </c>
      <c r="CX152" s="34" t="str">
        <f ca="1">+IF(OFFSET('Sanitation Data'!$E$32,0,10*ROW('Sanitation Data'!E146))="","",OFFSET('Sanitation Data'!$E$32,0,10*ROW('Sanitation Data'!E146)))</f>
        <v/>
      </c>
      <c r="CY152" s="34" t="str">
        <f ca="1">+IF(OFFSET('Sanitation Data'!$E$33,0,10*ROW('Sanitation Data'!E146))="","",OFFSET('Sanitation Data'!$E$33,0,10*ROW('Sanitation Data'!E146)))</f>
        <v/>
      </c>
      <c r="CZ152" s="34" t="str">
        <f ca="1">+IF(OFFSET('Sanitation Data'!$F$29,0,10*ROW('Sanitation Data'!F146))="","",OFFSET('Sanitation Data'!$F$29,0,10*ROW('Sanitation Data'!F146)))</f>
        <v/>
      </c>
      <c r="DA152" s="34" t="str">
        <f ca="1">+IF(OFFSET('Sanitation Data'!$F$30,0,10*ROW('Sanitation Data'!F146))="","",OFFSET('Sanitation Data'!$F$30,0,10*ROW('Sanitation Data'!F146)))</f>
        <v/>
      </c>
      <c r="DB152" s="34" t="str">
        <f ca="1">+IF(OFFSET('Sanitation Data'!$F$31,0,10*ROW('Sanitation Data'!F146))="","",OFFSET('Sanitation Data'!$F$31,0,10*ROW('Sanitation Data'!F146)))</f>
        <v/>
      </c>
      <c r="DC152" s="34" t="str">
        <f ca="1">+IF(OFFSET('Sanitation Data'!$F$32,0,10*ROW('Sanitation Data'!F146))="","",OFFSET('Sanitation Data'!$F$32,0,10*ROW('Sanitation Data'!F146)))</f>
        <v/>
      </c>
      <c r="DD152" s="34" t="str">
        <f ca="1">+IF(OFFSET('Sanitation Data'!$F$33,0,10*ROW('Sanitation Data'!F146))="","",OFFSET('Sanitation Data'!$F$33,0,10*ROW('Sanitation Data'!F146)))</f>
        <v/>
      </c>
      <c r="DE152" s="34" t="str">
        <f ca="1">+IF(OFFSET('Sanitation Data'!$G$29,0,10*ROW('Sanitation Data'!G146))="","",OFFSET('Sanitation Data'!$G$29,0,10*ROW('Sanitation Data'!G146)))</f>
        <v/>
      </c>
      <c r="DF152" s="34" t="str">
        <f ca="1">+IF(OFFSET('Sanitation Data'!$G$30,0,10*ROW('Sanitation Data'!G146))="","",OFFSET('Sanitation Data'!$G$30,0,10*ROW('Sanitation Data'!G146)))</f>
        <v/>
      </c>
      <c r="DG152" s="34" t="str">
        <f ca="1">+IF(OFFSET('Sanitation Data'!$G$31,0,10*ROW('Sanitation Data'!G146))="","",OFFSET('Sanitation Data'!$G$31,0,10*ROW('Sanitation Data'!G146)))</f>
        <v/>
      </c>
      <c r="DH152" s="34" t="str">
        <f ca="1">+IF(OFFSET('Sanitation Data'!$G$32,0,10*ROW('Sanitation Data'!G146))="","",OFFSET('Sanitation Data'!$G$32,0,10*ROW('Sanitation Data'!G146)))</f>
        <v/>
      </c>
      <c r="DI152" s="34" t="str">
        <f ca="1">+IF(OFFSET('Sanitation Data'!$G$33,0,10*ROW('Sanitation Data'!G146))="","",OFFSET('Sanitation Data'!$G$33,0,10*ROW('Sanitation Data'!G146)))</f>
        <v/>
      </c>
      <c r="DJ152" s="34" t="str">
        <f ca="1">+IF(OFFSET('Sanitation Data'!$H$29,0,10*ROW('Sanitation Data'!H146))="","",OFFSET('Sanitation Data'!$H$29,0,10*ROW('Sanitation Data'!H146)))</f>
        <v/>
      </c>
      <c r="DK152" s="34" t="str">
        <f ca="1">+IF(OFFSET('Sanitation Data'!$H$30,0,10*ROW('Sanitation Data'!H146))="","",OFFSET('Sanitation Data'!$H$30,0,10*ROW('Sanitation Data'!H146)))</f>
        <v/>
      </c>
      <c r="DL152" s="34" t="str">
        <f ca="1">+IF(OFFSET('Sanitation Data'!$H$31,0,10*ROW('Sanitation Data'!H146))="","",OFFSET('Sanitation Data'!$H$31,0,10*ROW('Sanitation Data'!H146)))</f>
        <v/>
      </c>
      <c r="DM152" s="34" t="str">
        <f ca="1">+IF(OFFSET('Sanitation Data'!$H$32,0,10*ROW('Sanitation Data'!H146))="","",OFFSET('Sanitation Data'!$H$32,0,10*ROW('Sanitation Data'!H146)))</f>
        <v/>
      </c>
      <c r="DN152" s="34" t="str">
        <f ca="1">+IF(OFFSET('Sanitation Data'!$H$33,0,10*ROW('Sanitation Data'!H146))="","",OFFSET('Sanitation Data'!$H$33,0,10*ROW('Sanitation Data'!H146)))</f>
        <v/>
      </c>
      <c r="DO152" s="34" t="str">
        <f ca="1">+IF(OFFSET('Hygiene Data'!$C$12,0,10*ROW('Hygiene Data'!C146))="","",OFFSET('Hygiene Data'!$C$12,0,10*ROW('Hygiene Data'!C146)))</f>
        <v/>
      </c>
      <c r="DP152" s="34" t="str">
        <f ca="1">+IF(OFFSET('Hygiene Data'!$C$13,0,10*ROW('Hygiene Data'!C146))="","",OFFSET('Hygiene Data'!$C$13,0,10*ROW('Hygiene Data'!C146)))</f>
        <v/>
      </c>
      <c r="DQ152" s="34" t="str">
        <f ca="1">+IF(OFFSET('Hygiene Data'!$C$14,0,10*ROW('Hygiene Data'!C146))="","",OFFSET('Hygiene Data'!$C$14,0,10*ROW('Hygiene Data'!C146)))</f>
        <v/>
      </c>
      <c r="DR152" s="34" t="str">
        <f ca="1">+IF(OFFSET('Hygiene Data'!$D$12,0,10*ROW('Hygiene Data'!D146))="","",OFFSET('Hygiene Data'!$D$12,0,10*ROW('Hygiene Data'!D146)))</f>
        <v/>
      </c>
      <c r="DS152" s="34" t="str">
        <f ca="1">+IF(OFFSET('Hygiene Data'!$D$13,0,10*ROW('Hygiene Data'!D146))="","",OFFSET('Hygiene Data'!$D$13,0,10*ROW('Hygiene Data'!D146)))</f>
        <v/>
      </c>
      <c r="DT152" s="34" t="str">
        <f ca="1">+IF(OFFSET('Hygiene Data'!$D$14,0,10*ROW('Hygiene Data'!D146))="","",OFFSET('Hygiene Data'!$D$14,0,10*ROW('Hygiene Data'!D146)))</f>
        <v/>
      </c>
      <c r="DU152" s="34" t="str">
        <f ca="1">+IF(OFFSET('Hygiene Data'!$E$12,0,10*ROW('Hygiene Data'!E146))="","",OFFSET('Hygiene Data'!$E$12,0,10*ROW('Hygiene Data'!E146)))</f>
        <v/>
      </c>
      <c r="DV152" s="34" t="str">
        <f ca="1">+IF(OFFSET('Hygiene Data'!$E$13,0,10*ROW('Hygiene Data'!E146))="","",OFFSET('Hygiene Data'!$E$13,0,10*ROW('Hygiene Data'!E146)))</f>
        <v/>
      </c>
      <c r="DW152" s="34" t="str">
        <f ca="1">+IF(OFFSET('Hygiene Data'!$E$14,0,10*ROW('Hygiene Data'!E146))="","",OFFSET('Hygiene Data'!$E$14,0,10*ROW('Hygiene Data'!E146)))</f>
        <v/>
      </c>
      <c r="DX152" s="34" t="str">
        <f ca="1">+IF(OFFSET('Hygiene Data'!$F$12,0,10*ROW('Hygiene Data'!F146))="","",OFFSET('Hygiene Data'!$F$12,0,10*ROW('Hygiene Data'!F146)))</f>
        <v/>
      </c>
      <c r="DY152" s="34" t="str">
        <f ca="1">+IF(OFFSET('Hygiene Data'!$F$13,0,10*ROW('Hygiene Data'!F146))="","",OFFSET('Hygiene Data'!$F$13,0,10*ROW('Hygiene Data'!F146)))</f>
        <v/>
      </c>
      <c r="DZ152" s="34" t="str">
        <f ca="1">+IF(OFFSET('Hygiene Data'!$F$14,0,10*ROW('Hygiene Data'!F146))="","",OFFSET('Hygiene Data'!$F$14,0,10*ROW('Hygiene Data'!F146)))</f>
        <v/>
      </c>
      <c r="EA152" s="34" t="str">
        <f ca="1">+IF(OFFSET('Hygiene Data'!$G$12,0,10*ROW('Hygiene Data'!G146))="","",OFFSET('Hygiene Data'!$G$12,0,10*ROW('Hygiene Data'!G146)))</f>
        <v/>
      </c>
      <c r="EB152" s="34" t="str">
        <f ca="1">+IF(OFFSET('Hygiene Data'!$G$13,0,10*ROW('Hygiene Data'!G146))="","",OFFSET('Hygiene Data'!$G$13,0,10*ROW('Hygiene Data'!G146)))</f>
        <v/>
      </c>
      <c r="EC152" s="34" t="str">
        <f ca="1">+IF(OFFSET('Hygiene Data'!$G$14,0,10*ROW('Hygiene Data'!G146))="","",OFFSET('Hygiene Data'!$G$14,0,10*ROW('Hygiene Data'!G146)))</f>
        <v/>
      </c>
      <c r="ED152" s="34" t="str">
        <f ca="1">+IF(OFFSET('Hygiene Data'!$H$12,0,10*ROW('Hygiene Data'!H146))="","",OFFSET('Hygiene Data'!$H$12,0,10*ROW('Hygiene Data'!H146)))</f>
        <v/>
      </c>
      <c r="EE152" s="34" t="str">
        <f ca="1">+IF(OFFSET('Hygiene Data'!$H$13,0,10*ROW('Hygiene Data'!H146))="","",OFFSET('Hygiene Data'!$H$13,0,10*ROW('Hygiene Data'!H146)))</f>
        <v/>
      </c>
      <c r="EF152" s="34" t="str">
        <f ca="1">+IF(OFFSET('Hygiene Data'!$H$14,0,10*ROW('Hygiene Data'!H146))="","",OFFSET('Hygiene Data'!$H$14,0,10*ROW('Hygiene Data'!H146)))</f>
        <v/>
      </c>
    </row>
    <row r="153" spans="1:136" x14ac:dyDescent="0.25">
      <c r="A153" s="57" t="str">
        <f ca="1">+IF(OFFSET('Water Data'!$B$1,0,10*ROW('Water Data'!B150))="","",OFFSET('Water Data'!$B$1,0,10*ROW('Water Data'!B150)))</f>
        <v/>
      </c>
      <c r="B153" s="57" t="str">
        <f ca="1">+IF(OFFSET('Water Data'!$A$3,0,10*ROW('Water Data'!A150))="","",OFFSET('Water Data'!$A$3,0,10*ROW('Water Data'!A150)))</f>
        <v/>
      </c>
      <c r="C153" s="57" t="str">
        <f ca="1">+IF(OFFSET('Water Data'!$C$3,0,10*ROW('Water Data'!C150))="","",OFFSET('Water Data'!$C$3,0,10*ROW('Water Data'!C150)))</f>
        <v/>
      </c>
      <c r="D153" s="248" t="e">
        <f ca="1">+IF(AND(ISNUMBER(OFFSET('Water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8" t="e">
        <f ca="1">+IF(AND(ISNUMBER(OFFSET('Water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8" t="e">
        <f ca="1">+IF(AND(ISNUMBER(OFFSET('Water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8" t="e">
        <f ca="1">+IF(AND(ISNUMBER(OFFSET('Water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8" t="e">
        <f ca="1">+IF(AND(ISNUMBER(OFFSET('Water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8" t="e">
        <f ca="1">+IF(AND(ISNUMBER(OFFSET('Water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8" t="e">
        <f ca="1">+IF(AND(ISNUMBER(OFFSET('Water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8" t="e">
        <f ca="1">+IF(AND(ISNUMBER(OFFSET('Water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8" t="e">
        <f ca="1">+IF(AND(ISNUMBER(OFFSET('Water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8" t="e">
        <f ca="1">+IF(AND(ISNUMBER(OFFSET('Water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8" t="e">
        <f ca="1">+IF(AND(ISNUMBER(OFFSET('Water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8" t="e">
        <f ca="1">+IF(AND(ISNUMBER(OFFSET('Water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8" t="e">
        <f ca="1">+IF(AND(ISNUMBER(OFFSET('Water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8" t="e">
        <f ca="1">+IF(AND(ISNUMBER(OFFSET('Water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8" t="e">
        <f ca="1">+IF(AND(ISNUMBER(OFFSET('Water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8" t="e">
        <f ca="1">+IF(AND(ISNUMBER(OFFSET('Water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8" t="e">
        <f ca="1">+IF(AND(ISNUMBER(OFFSET('Water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8" t="e">
        <f ca="1">+IF(AND(ISNUMBER(OFFSET('Water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9" t="e">
        <f ca="1">+IF(AND(ISNUMBER(OFFSET('Sanitation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9" t="e">
        <f ca="1">+IF(AND(ISNUMBER(OFFSET('Sanitation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9" t="e">
        <f ca="1">+IF(AND(ISNUMBER(OFFSET('Sanitation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9" t="e">
        <f ca="1">+IF(AND(ISNUMBER(OFFSET('Sanitation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9" t="e">
        <f ca="1">+IF(AND(ISNUMBER(OFFSET('Sanitation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9" t="e">
        <f ca="1">+IF(AND(ISNUMBER(OFFSET('Sanitation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9" t="e">
        <f ca="1">+IF(AND(ISNUMBER(OFFSET('Sanitation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9" t="e">
        <f ca="1">+IF(AND(ISNUMBER(OFFSET('Sanitation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9" t="e">
        <f ca="1">+IF(AND(ISNUMBER(OFFSET('Sanitation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9" t="e">
        <f ca="1">+IF(AND(ISNUMBER(OFFSET('Sanitation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9" t="e">
        <f ca="1">+IF(AND(ISNUMBER(OFFSET('Sanitation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9" t="e">
        <f ca="1">+IF(AND(ISNUMBER(OFFSET('Sanitation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9" t="e">
        <f ca="1">+IF(AND(ISNUMBER(OFFSET('Sanitation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9" t="e">
        <f ca="1">+IF(AND(ISNUMBER(OFFSET('Sanitation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9" t="e">
        <f ca="1">+IF(AND(ISNUMBER(OFFSET('Sanitation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9" t="e">
        <f ca="1">+IF(AND(ISNUMBER(OFFSET('Sanitation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9" t="e">
        <f ca="1">+IF(AND(ISNUMBER(OFFSET('Sanitation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9" t="e">
        <f ca="1">+IF(AND(ISNUMBER(OFFSET('Sanitation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9" t="e">
        <f ca="1">+IF(AND(ISNUMBER(OFFSET('Sanitation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9" t="e">
        <f ca="1">+IF(AND(ISNUMBER(OFFSET('Sanitation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9" t="e">
        <f ca="1">+IF(AND(ISNUMBER(OFFSET('Sanitation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9" t="e">
        <f ca="1">+IF(AND(ISNUMBER(OFFSET('Sanitation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9" t="e">
        <f ca="1">+IF(AND(ISNUMBER(OFFSET('Sanitation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9" t="e">
        <f ca="1">+IF(AND(ISNUMBER(OFFSET('Sanitation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9" t="e">
        <f ca="1">+IF(AND(ISNUMBER(OFFSET('Sanitation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9" t="e">
        <f ca="1">+IF(AND(ISNUMBER(OFFSET('Sanitation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9" t="e">
        <f ca="1">+IF(AND(ISNUMBER(OFFSET('Sanitation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9" t="e">
        <f ca="1">+IF(AND(ISNUMBER(OFFSET('Sanitation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9" t="e">
        <f ca="1">+IF(AND(ISNUMBER(OFFSET('Sanitation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9" t="e">
        <f ca="1">+IF(AND(ISNUMBER(OFFSET('Sanitation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0" t="e">
        <f ca="1">+IF(AND(ISNUMBER(OFFSET('Hygiene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0" t="e">
        <f ca="1">+IF(AND(ISNUMBER(OFFSET('Hygiene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0" t="e">
        <f ca="1">+IF(AND(ISNUMBER(OFFSET('Hygiene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0" t="e">
        <f ca="1">+IF(AND(ISNUMBER(OFFSET('Hygiene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0" t="e">
        <f ca="1">+IF(AND(ISNUMBER(OFFSET('Hygiene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0" t="e">
        <f ca="1">+IF(AND(ISNUMBER(OFFSET('Hygiene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0" t="e">
        <f ca="1">+IF(AND(ISNUMBER(OFFSET('Hygiene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0" t="e">
        <f ca="1">+IF(AND(ISNUMBER(OFFSET('Hygiene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0" t="e">
        <f ca="1">+IF(AND(ISNUMBER(OFFSET('Hygiene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0" t="e">
        <f ca="1">+IF(AND(ISNUMBER(OFFSET('Hygiene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0" t="e">
        <f ca="1">+IF(AND(ISNUMBER(OFFSET('Hygiene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0" t="e">
        <f ca="1">+IF(AND(ISNUMBER(OFFSET('Hygiene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0" t="e">
        <f ca="1">+IF(AND(ISNUMBER(OFFSET('Hygiene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0" t="e">
        <f ca="1">+IF(AND(ISNUMBER(OFFSET('Hygiene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0" t="e">
        <f ca="1">+IF(AND(ISNUMBER(OFFSET('Hygiene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0" t="e">
        <f ca="1">+IF(AND(ISNUMBER(OFFSET('Hygiene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0" t="e">
        <f ca="1">+IF(AND(ISNUMBER(OFFSET('Hygiene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0" t="e">
        <f ca="1">+IF(AND(ISNUMBER(OFFSET('Hygiene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1">+IF(OFFSET('Water Data'!$C$28,0,10*ROW('Water Data'!C147))="","",OFFSET('Water Data'!$C$28,0,10*ROW('Water Data'!C147)))</f>
        <v/>
      </c>
      <c r="BT153" s="34" t="str">
        <f ca="1">+IF(OFFSET('Water Data'!$C$29,0,10*ROW('Water Data'!C147))="","",OFFSET('Water Data'!$C$29,0,10*ROW('Water Data'!C147)))</f>
        <v/>
      </c>
      <c r="BU153" s="34" t="str">
        <f ca="1">+IF(OFFSET('Water Data'!$C$30,0,10*ROW('Water Data'!C147))="","",OFFSET('Water Data'!$C$30,0,10*ROW('Water Data'!C147)))</f>
        <v/>
      </c>
      <c r="BV153" s="34" t="str">
        <f ca="1">+IF(OFFSET('Water Data'!$D$28,0,10*ROW('Water Data'!D147))="","",OFFSET('Water Data'!$D$28,0,10*ROW('Water Data'!D147)))</f>
        <v/>
      </c>
      <c r="BW153" s="34" t="str">
        <f ca="1">+IF(OFFSET('Water Data'!$D$29,0,10*ROW('Water Data'!D147))="","",OFFSET('Water Data'!$D$29,0,10*ROW('Water Data'!D147)))</f>
        <v/>
      </c>
      <c r="BX153" s="34" t="str">
        <f ca="1">+IF(OFFSET('Water Data'!$D$30,0,10*ROW('Water Data'!D147))="","",OFFSET('Water Data'!$D$30,0,10*ROW('Water Data'!D147)))</f>
        <v/>
      </c>
      <c r="BY153" s="34" t="str">
        <f ca="1">+IF(OFFSET('Water Data'!$E$28,0,10*ROW('Water Data'!E147))="","",OFFSET('Water Data'!$E$28,0,10*ROW('Water Data'!E147)))</f>
        <v/>
      </c>
      <c r="BZ153" s="34" t="str">
        <f ca="1">+IF(OFFSET('Water Data'!$E$29,0,10*ROW('Water Data'!E147))="","",OFFSET('Water Data'!$E$29,0,10*ROW('Water Data'!E147)))</f>
        <v/>
      </c>
      <c r="CA153" s="34" t="str">
        <f ca="1">+IF(OFFSET('Water Data'!$E$30,0,10*ROW('Water Data'!E147))="","",OFFSET('Water Data'!$E$30,0,10*ROW('Water Data'!E147)))</f>
        <v/>
      </c>
      <c r="CB153" s="34" t="str">
        <f ca="1">+IF(OFFSET('Water Data'!$F$28,0,10*ROW('Water Data'!F147))="","",OFFSET('Water Data'!$F$28,0,10*ROW('Water Data'!F147)))</f>
        <v/>
      </c>
      <c r="CC153" s="34" t="str">
        <f ca="1">+IF(OFFSET('Water Data'!$F$29,0,10*ROW('Water Data'!F147))="","",OFFSET('Water Data'!$F$29,0,10*ROW('Water Data'!F147)))</f>
        <v/>
      </c>
      <c r="CD153" s="34" t="str">
        <f ca="1">+IF(OFFSET('Water Data'!$F$30,0,10*ROW('Water Data'!F147))="","",OFFSET('Water Data'!$F$30,0,10*ROW('Water Data'!F147)))</f>
        <v/>
      </c>
      <c r="CE153" s="34" t="str">
        <f ca="1">+IF(OFFSET('Water Data'!$G$28,0,10*ROW('Water Data'!G147))="","",OFFSET('Water Data'!$G$28,0,10*ROW('Water Data'!G147)))</f>
        <v/>
      </c>
      <c r="CF153" s="34" t="str">
        <f ca="1">+IF(OFFSET('Water Data'!$G$29,0,10*ROW('Water Data'!G147))="","",OFFSET('Water Data'!$G$29,0,10*ROW('Water Data'!G147)))</f>
        <v/>
      </c>
      <c r="CG153" s="34" t="str">
        <f ca="1">+IF(OFFSET('Water Data'!$G$30,0,10*ROW('Water Data'!G147))="","",OFFSET('Water Data'!$G$30,0,10*ROW('Water Data'!G147)))</f>
        <v/>
      </c>
      <c r="CH153" s="34" t="str">
        <f ca="1">+IF(OFFSET('Water Data'!$H$28,0,10*ROW('Water Data'!H147))="","",OFFSET('Water Data'!$H$28,0,10*ROW('Water Data'!H147)))</f>
        <v/>
      </c>
      <c r="CI153" s="34" t="str">
        <f ca="1">+IF(OFFSET('Water Data'!$H$29,0,10*ROW('Water Data'!H147))="","",OFFSET('Water Data'!$H$29,0,10*ROW('Water Data'!H147)))</f>
        <v/>
      </c>
      <c r="CJ153" s="34" t="str">
        <f ca="1">+IF(OFFSET('Water Data'!$H$30,0,10*ROW('Water Data'!H147))="","",OFFSET('Water Data'!$H$30,0,10*ROW('Water Data'!H147)))</f>
        <v/>
      </c>
      <c r="CK153" s="34" t="str">
        <f ca="1">+IF(OFFSET('Sanitation Data'!$C$29,0,10*ROW('Sanitation Data'!C147))="","",OFFSET('Sanitation Data'!$C$29,0,10*ROW('Sanitation Data'!C147)))</f>
        <v/>
      </c>
      <c r="CL153" s="34" t="str">
        <f ca="1">+IF(OFFSET('Sanitation Data'!$C$30,0,10*ROW('Sanitation Data'!C147))="","",OFFSET('Sanitation Data'!$C$30,0,10*ROW('Sanitation Data'!C147)))</f>
        <v/>
      </c>
      <c r="CM153" s="34" t="str">
        <f ca="1">+IF(OFFSET('Sanitation Data'!$C$31,0,10*ROW('Sanitation Data'!C147))="","",OFFSET('Sanitation Data'!$C$31,0,10*ROW('Sanitation Data'!C147)))</f>
        <v/>
      </c>
      <c r="CN153" s="34" t="str">
        <f ca="1">+IF(OFFSET('Sanitation Data'!$C$32,0,10*ROW('Sanitation Data'!C147))="","",OFFSET('Sanitation Data'!$C$32,0,10*ROW('Sanitation Data'!C147)))</f>
        <v/>
      </c>
      <c r="CO153" s="34" t="str">
        <f ca="1">+IF(OFFSET('Sanitation Data'!$C$33,0,10*ROW('Sanitation Data'!C147))="","",OFFSET('Sanitation Data'!$C$33,0,10*ROW('Sanitation Data'!C147)))</f>
        <v/>
      </c>
      <c r="CP153" s="34" t="str">
        <f ca="1">+IF(OFFSET('Sanitation Data'!$D$29,0,10*ROW('Sanitation Data'!D147))="","",OFFSET('Sanitation Data'!$D$29,0,10*ROW('Sanitation Data'!D147)))</f>
        <v/>
      </c>
      <c r="CQ153" s="34" t="str">
        <f ca="1">+IF(OFFSET('Sanitation Data'!$D$30,0,10*ROW('Sanitation Data'!D147))="","",OFFSET('Sanitation Data'!$D$30,0,10*ROW('Sanitation Data'!D147)))</f>
        <v/>
      </c>
      <c r="CR153" s="34" t="str">
        <f ca="1">+IF(OFFSET('Sanitation Data'!$D$31,0,10*ROW('Sanitation Data'!D147))="","",OFFSET('Sanitation Data'!$D$31,0,10*ROW('Sanitation Data'!D147)))</f>
        <v/>
      </c>
      <c r="CS153" s="34" t="str">
        <f ca="1">+IF(OFFSET('Sanitation Data'!$D$32,0,10*ROW('Sanitation Data'!D147))="","",OFFSET('Sanitation Data'!$D$32,0,10*ROW('Sanitation Data'!D147)))</f>
        <v/>
      </c>
      <c r="CT153" s="34" t="str">
        <f ca="1">+IF(OFFSET('Sanitation Data'!$D$33,0,10*ROW('Sanitation Data'!D147))="","",OFFSET('Sanitation Data'!$D$33,0,10*ROW('Sanitation Data'!D147)))</f>
        <v/>
      </c>
      <c r="CU153" s="34" t="str">
        <f ca="1">+IF(OFFSET('Sanitation Data'!$E$29,0,10*ROW('Sanitation Data'!E147))="","",OFFSET('Sanitation Data'!$E$29,0,10*ROW('Sanitation Data'!E147)))</f>
        <v/>
      </c>
      <c r="CV153" s="34" t="str">
        <f ca="1">+IF(OFFSET('Sanitation Data'!$E$30,0,10*ROW('Sanitation Data'!E147))="","",OFFSET('Sanitation Data'!$E$30,0,10*ROW('Sanitation Data'!E147)))</f>
        <v/>
      </c>
      <c r="CW153" s="34" t="str">
        <f ca="1">+IF(OFFSET('Sanitation Data'!$E$31,0,10*ROW('Sanitation Data'!E147))="","",OFFSET('Sanitation Data'!$E$31,0,10*ROW('Sanitation Data'!E147)))</f>
        <v/>
      </c>
      <c r="CX153" s="34" t="str">
        <f ca="1">+IF(OFFSET('Sanitation Data'!$E$32,0,10*ROW('Sanitation Data'!E147))="","",OFFSET('Sanitation Data'!$E$32,0,10*ROW('Sanitation Data'!E147)))</f>
        <v/>
      </c>
      <c r="CY153" s="34" t="str">
        <f ca="1">+IF(OFFSET('Sanitation Data'!$E$33,0,10*ROW('Sanitation Data'!E147))="","",OFFSET('Sanitation Data'!$E$33,0,10*ROW('Sanitation Data'!E147)))</f>
        <v/>
      </c>
      <c r="CZ153" s="34" t="str">
        <f ca="1">+IF(OFFSET('Sanitation Data'!$F$29,0,10*ROW('Sanitation Data'!F147))="","",OFFSET('Sanitation Data'!$F$29,0,10*ROW('Sanitation Data'!F147)))</f>
        <v/>
      </c>
      <c r="DA153" s="34" t="str">
        <f ca="1">+IF(OFFSET('Sanitation Data'!$F$30,0,10*ROW('Sanitation Data'!F147))="","",OFFSET('Sanitation Data'!$F$30,0,10*ROW('Sanitation Data'!F147)))</f>
        <v/>
      </c>
      <c r="DB153" s="34" t="str">
        <f ca="1">+IF(OFFSET('Sanitation Data'!$F$31,0,10*ROW('Sanitation Data'!F147))="","",OFFSET('Sanitation Data'!$F$31,0,10*ROW('Sanitation Data'!F147)))</f>
        <v/>
      </c>
      <c r="DC153" s="34" t="str">
        <f ca="1">+IF(OFFSET('Sanitation Data'!$F$32,0,10*ROW('Sanitation Data'!F147))="","",OFFSET('Sanitation Data'!$F$32,0,10*ROW('Sanitation Data'!F147)))</f>
        <v/>
      </c>
      <c r="DD153" s="34" t="str">
        <f ca="1">+IF(OFFSET('Sanitation Data'!$F$33,0,10*ROW('Sanitation Data'!F147))="","",OFFSET('Sanitation Data'!$F$33,0,10*ROW('Sanitation Data'!F147)))</f>
        <v/>
      </c>
      <c r="DE153" s="34" t="str">
        <f ca="1">+IF(OFFSET('Sanitation Data'!$G$29,0,10*ROW('Sanitation Data'!G147))="","",OFFSET('Sanitation Data'!$G$29,0,10*ROW('Sanitation Data'!G147)))</f>
        <v/>
      </c>
      <c r="DF153" s="34" t="str">
        <f ca="1">+IF(OFFSET('Sanitation Data'!$G$30,0,10*ROW('Sanitation Data'!G147))="","",OFFSET('Sanitation Data'!$G$30,0,10*ROW('Sanitation Data'!G147)))</f>
        <v/>
      </c>
      <c r="DG153" s="34" t="str">
        <f ca="1">+IF(OFFSET('Sanitation Data'!$G$31,0,10*ROW('Sanitation Data'!G147))="","",OFFSET('Sanitation Data'!$G$31,0,10*ROW('Sanitation Data'!G147)))</f>
        <v/>
      </c>
      <c r="DH153" s="34" t="str">
        <f ca="1">+IF(OFFSET('Sanitation Data'!$G$32,0,10*ROW('Sanitation Data'!G147))="","",OFFSET('Sanitation Data'!$G$32,0,10*ROW('Sanitation Data'!G147)))</f>
        <v/>
      </c>
      <c r="DI153" s="34" t="str">
        <f ca="1">+IF(OFFSET('Sanitation Data'!$G$33,0,10*ROW('Sanitation Data'!G147))="","",OFFSET('Sanitation Data'!$G$33,0,10*ROW('Sanitation Data'!G147)))</f>
        <v/>
      </c>
      <c r="DJ153" s="34" t="str">
        <f ca="1">+IF(OFFSET('Sanitation Data'!$H$29,0,10*ROW('Sanitation Data'!H147))="","",OFFSET('Sanitation Data'!$H$29,0,10*ROW('Sanitation Data'!H147)))</f>
        <v/>
      </c>
      <c r="DK153" s="34" t="str">
        <f ca="1">+IF(OFFSET('Sanitation Data'!$H$30,0,10*ROW('Sanitation Data'!H147))="","",OFFSET('Sanitation Data'!$H$30,0,10*ROW('Sanitation Data'!H147)))</f>
        <v/>
      </c>
      <c r="DL153" s="34" t="str">
        <f ca="1">+IF(OFFSET('Sanitation Data'!$H$31,0,10*ROW('Sanitation Data'!H147))="","",OFFSET('Sanitation Data'!$H$31,0,10*ROW('Sanitation Data'!H147)))</f>
        <v/>
      </c>
      <c r="DM153" s="34" t="str">
        <f ca="1">+IF(OFFSET('Sanitation Data'!$H$32,0,10*ROW('Sanitation Data'!H147))="","",OFFSET('Sanitation Data'!$H$32,0,10*ROW('Sanitation Data'!H147)))</f>
        <v/>
      </c>
      <c r="DN153" s="34" t="str">
        <f ca="1">+IF(OFFSET('Sanitation Data'!$H$33,0,10*ROW('Sanitation Data'!H147))="","",OFFSET('Sanitation Data'!$H$33,0,10*ROW('Sanitation Data'!H147)))</f>
        <v/>
      </c>
      <c r="DO153" s="34" t="str">
        <f ca="1">+IF(OFFSET('Hygiene Data'!$C$12,0,10*ROW('Hygiene Data'!C147))="","",OFFSET('Hygiene Data'!$C$12,0,10*ROW('Hygiene Data'!C147)))</f>
        <v/>
      </c>
      <c r="DP153" s="34" t="str">
        <f ca="1">+IF(OFFSET('Hygiene Data'!$C$13,0,10*ROW('Hygiene Data'!C147))="","",OFFSET('Hygiene Data'!$C$13,0,10*ROW('Hygiene Data'!C147)))</f>
        <v/>
      </c>
      <c r="DQ153" s="34" t="str">
        <f ca="1">+IF(OFFSET('Hygiene Data'!$C$14,0,10*ROW('Hygiene Data'!C147))="","",OFFSET('Hygiene Data'!$C$14,0,10*ROW('Hygiene Data'!C147)))</f>
        <v/>
      </c>
      <c r="DR153" s="34" t="str">
        <f ca="1">+IF(OFFSET('Hygiene Data'!$D$12,0,10*ROW('Hygiene Data'!D147))="","",OFFSET('Hygiene Data'!$D$12,0,10*ROW('Hygiene Data'!D147)))</f>
        <v/>
      </c>
      <c r="DS153" s="34" t="str">
        <f ca="1">+IF(OFFSET('Hygiene Data'!$D$13,0,10*ROW('Hygiene Data'!D147))="","",OFFSET('Hygiene Data'!$D$13,0,10*ROW('Hygiene Data'!D147)))</f>
        <v/>
      </c>
      <c r="DT153" s="34" t="str">
        <f ca="1">+IF(OFFSET('Hygiene Data'!$D$14,0,10*ROW('Hygiene Data'!D147))="","",OFFSET('Hygiene Data'!$D$14,0,10*ROW('Hygiene Data'!D147)))</f>
        <v/>
      </c>
      <c r="DU153" s="34" t="str">
        <f ca="1">+IF(OFFSET('Hygiene Data'!$E$12,0,10*ROW('Hygiene Data'!E147))="","",OFFSET('Hygiene Data'!$E$12,0,10*ROW('Hygiene Data'!E147)))</f>
        <v/>
      </c>
      <c r="DV153" s="34" t="str">
        <f ca="1">+IF(OFFSET('Hygiene Data'!$E$13,0,10*ROW('Hygiene Data'!E147))="","",OFFSET('Hygiene Data'!$E$13,0,10*ROW('Hygiene Data'!E147)))</f>
        <v/>
      </c>
      <c r="DW153" s="34" t="str">
        <f ca="1">+IF(OFFSET('Hygiene Data'!$E$14,0,10*ROW('Hygiene Data'!E147))="","",OFFSET('Hygiene Data'!$E$14,0,10*ROW('Hygiene Data'!E147)))</f>
        <v/>
      </c>
      <c r="DX153" s="34" t="str">
        <f ca="1">+IF(OFFSET('Hygiene Data'!$F$12,0,10*ROW('Hygiene Data'!F147))="","",OFFSET('Hygiene Data'!$F$12,0,10*ROW('Hygiene Data'!F147)))</f>
        <v/>
      </c>
      <c r="DY153" s="34" t="str">
        <f ca="1">+IF(OFFSET('Hygiene Data'!$F$13,0,10*ROW('Hygiene Data'!F147))="","",OFFSET('Hygiene Data'!$F$13,0,10*ROW('Hygiene Data'!F147)))</f>
        <v/>
      </c>
      <c r="DZ153" s="34" t="str">
        <f ca="1">+IF(OFFSET('Hygiene Data'!$F$14,0,10*ROW('Hygiene Data'!F147))="","",OFFSET('Hygiene Data'!$F$14,0,10*ROW('Hygiene Data'!F147)))</f>
        <v/>
      </c>
      <c r="EA153" s="34" t="str">
        <f ca="1">+IF(OFFSET('Hygiene Data'!$G$12,0,10*ROW('Hygiene Data'!G147))="","",OFFSET('Hygiene Data'!$G$12,0,10*ROW('Hygiene Data'!G147)))</f>
        <v/>
      </c>
      <c r="EB153" s="34" t="str">
        <f ca="1">+IF(OFFSET('Hygiene Data'!$G$13,0,10*ROW('Hygiene Data'!G147))="","",OFFSET('Hygiene Data'!$G$13,0,10*ROW('Hygiene Data'!G147)))</f>
        <v/>
      </c>
      <c r="EC153" s="34" t="str">
        <f ca="1">+IF(OFFSET('Hygiene Data'!$G$14,0,10*ROW('Hygiene Data'!G147))="","",OFFSET('Hygiene Data'!$G$14,0,10*ROW('Hygiene Data'!G147)))</f>
        <v/>
      </c>
      <c r="ED153" s="34" t="str">
        <f ca="1">+IF(OFFSET('Hygiene Data'!$H$12,0,10*ROW('Hygiene Data'!H147))="","",OFFSET('Hygiene Data'!$H$12,0,10*ROW('Hygiene Data'!H147)))</f>
        <v/>
      </c>
      <c r="EE153" s="34" t="str">
        <f ca="1">+IF(OFFSET('Hygiene Data'!$H$13,0,10*ROW('Hygiene Data'!H147))="","",OFFSET('Hygiene Data'!$H$13,0,10*ROW('Hygiene Data'!H147)))</f>
        <v/>
      </c>
      <c r="EF153" s="34" t="str">
        <f ca="1">+IF(OFFSET('Hygiene Data'!$H$14,0,10*ROW('Hygiene Data'!H147))="","",OFFSET('Hygiene Data'!$H$14,0,10*ROW('Hygiene Data'!H147)))</f>
        <v/>
      </c>
    </row>
    <row r="154" spans="1:136" x14ac:dyDescent="0.25">
      <c r="A154" s="57" t="str">
        <f ca="1">+IF(OFFSET('Water Data'!$B$1,0,10*ROW('Water Data'!B151))="","",OFFSET('Water Data'!$B$1,0,10*ROW('Water Data'!B151)))</f>
        <v/>
      </c>
      <c r="B154" s="57" t="str">
        <f ca="1">+IF(OFFSET('Water Data'!$A$3,0,10*ROW('Water Data'!A151))="","",OFFSET('Water Data'!$A$3,0,10*ROW('Water Data'!A151)))</f>
        <v/>
      </c>
      <c r="C154" s="57" t="str">
        <f ca="1">+IF(OFFSET('Water Data'!$C$3,0,10*ROW('Water Data'!C151))="","",OFFSET('Water Data'!$C$3,0,10*ROW('Water Data'!C151)))</f>
        <v/>
      </c>
      <c r="D154" s="248" t="e">
        <f ca="1">+IF(AND(ISNUMBER(OFFSET('Water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8" t="e">
        <f ca="1">+IF(AND(ISNUMBER(OFFSET('Water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8" t="e">
        <f ca="1">+IF(AND(ISNUMBER(OFFSET('Water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8" t="e">
        <f ca="1">+IF(AND(ISNUMBER(OFFSET('Water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8" t="e">
        <f ca="1">+IF(AND(ISNUMBER(OFFSET('Water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8" t="e">
        <f ca="1">+IF(AND(ISNUMBER(OFFSET('Water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8" t="e">
        <f ca="1">+IF(AND(ISNUMBER(OFFSET('Water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8" t="e">
        <f ca="1">+IF(AND(ISNUMBER(OFFSET('Water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8" t="e">
        <f ca="1">+IF(AND(ISNUMBER(OFFSET('Water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8" t="e">
        <f ca="1">+IF(AND(ISNUMBER(OFFSET('Water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8" t="e">
        <f ca="1">+IF(AND(ISNUMBER(OFFSET('Water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8" t="e">
        <f ca="1">+IF(AND(ISNUMBER(OFFSET('Water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8" t="e">
        <f ca="1">+IF(AND(ISNUMBER(OFFSET('Water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8" t="e">
        <f ca="1">+IF(AND(ISNUMBER(OFFSET('Water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8" t="e">
        <f ca="1">+IF(AND(ISNUMBER(OFFSET('Water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8" t="e">
        <f ca="1">+IF(AND(ISNUMBER(OFFSET('Water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8" t="e">
        <f ca="1">+IF(AND(ISNUMBER(OFFSET('Water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8" t="e">
        <f ca="1">+IF(AND(ISNUMBER(OFFSET('Water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9" t="e">
        <f ca="1">+IF(AND(ISNUMBER(OFFSET('Sanitation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9" t="e">
        <f ca="1">+IF(AND(ISNUMBER(OFFSET('Sanitation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9" t="e">
        <f ca="1">+IF(AND(ISNUMBER(OFFSET('Sanitation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9" t="e">
        <f ca="1">+IF(AND(ISNUMBER(OFFSET('Sanitation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9" t="e">
        <f ca="1">+IF(AND(ISNUMBER(OFFSET('Sanitation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9" t="e">
        <f ca="1">+IF(AND(ISNUMBER(OFFSET('Sanitation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9" t="e">
        <f ca="1">+IF(AND(ISNUMBER(OFFSET('Sanitation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9" t="e">
        <f ca="1">+IF(AND(ISNUMBER(OFFSET('Sanitation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9" t="e">
        <f ca="1">+IF(AND(ISNUMBER(OFFSET('Sanitation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9" t="e">
        <f ca="1">+IF(AND(ISNUMBER(OFFSET('Sanitation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9" t="e">
        <f ca="1">+IF(AND(ISNUMBER(OFFSET('Sanitation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9" t="e">
        <f ca="1">+IF(AND(ISNUMBER(OFFSET('Sanitation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9" t="e">
        <f ca="1">+IF(AND(ISNUMBER(OFFSET('Sanitation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9" t="e">
        <f ca="1">+IF(AND(ISNUMBER(OFFSET('Sanitation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9" t="e">
        <f ca="1">+IF(AND(ISNUMBER(OFFSET('Sanitation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9" t="e">
        <f ca="1">+IF(AND(ISNUMBER(OFFSET('Sanitation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9" t="e">
        <f ca="1">+IF(AND(ISNUMBER(OFFSET('Sanitation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9" t="e">
        <f ca="1">+IF(AND(ISNUMBER(OFFSET('Sanitation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9" t="e">
        <f ca="1">+IF(AND(ISNUMBER(OFFSET('Sanitation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9" t="e">
        <f ca="1">+IF(AND(ISNUMBER(OFFSET('Sanitation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9" t="e">
        <f ca="1">+IF(AND(ISNUMBER(OFFSET('Sanitation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9" t="e">
        <f ca="1">+IF(AND(ISNUMBER(OFFSET('Sanitation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9" t="e">
        <f ca="1">+IF(AND(ISNUMBER(OFFSET('Sanitation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9" t="e">
        <f ca="1">+IF(AND(ISNUMBER(OFFSET('Sanitation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9" t="e">
        <f ca="1">+IF(AND(ISNUMBER(OFFSET('Sanitation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9" t="e">
        <f ca="1">+IF(AND(ISNUMBER(OFFSET('Sanitation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9" t="e">
        <f ca="1">+IF(AND(ISNUMBER(OFFSET('Sanitation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9" t="e">
        <f ca="1">+IF(AND(ISNUMBER(OFFSET('Sanitation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9" t="e">
        <f ca="1">+IF(AND(ISNUMBER(OFFSET('Sanitation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9" t="e">
        <f ca="1">+IF(AND(ISNUMBER(OFFSET('Sanitation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0" t="e">
        <f ca="1">+IF(AND(ISNUMBER(OFFSET('Hygiene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0" t="e">
        <f ca="1">+IF(AND(ISNUMBER(OFFSET('Hygiene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0" t="e">
        <f ca="1">+IF(AND(ISNUMBER(OFFSET('Hygiene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0" t="e">
        <f ca="1">+IF(AND(ISNUMBER(OFFSET('Hygiene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0" t="e">
        <f ca="1">+IF(AND(ISNUMBER(OFFSET('Hygiene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0" t="e">
        <f ca="1">+IF(AND(ISNUMBER(OFFSET('Hygiene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0" t="e">
        <f ca="1">+IF(AND(ISNUMBER(OFFSET('Hygiene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0" t="e">
        <f ca="1">+IF(AND(ISNUMBER(OFFSET('Hygiene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0" t="e">
        <f ca="1">+IF(AND(ISNUMBER(OFFSET('Hygiene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0" t="e">
        <f ca="1">+IF(AND(ISNUMBER(OFFSET('Hygiene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0" t="e">
        <f ca="1">+IF(AND(ISNUMBER(OFFSET('Hygiene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0" t="e">
        <f ca="1">+IF(AND(ISNUMBER(OFFSET('Hygiene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0" t="e">
        <f ca="1">+IF(AND(ISNUMBER(OFFSET('Hygiene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0" t="e">
        <f ca="1">+IF(AND(ISNUMBER(OFFSET('Hygiene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0" t="e">
        <f ca="1">+IF(AND(ISNUMBER(OFFSET('Hygiene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0" t="e">
        <f ca="1">+IF(AND(ISNUMBER(OFFSET('Hygiene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0" t="e">
        <f ca="1">+IF(AND(ISNUMBER(OFFSET('Hygiene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0" t="e">
        <f ca="1">+IF(AND(ISNUMBER(OFFSET('Hygiene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1">+IF(OFFSET('Water Data'!$C$28,0,10*ROW('Water Data'!C148))="","",OFFSET('Water Data'!$C$28,0,10*ROW('Water Data'!C148)))</f>
        <v/>
      </c>
      <c r="BT154" s="34" t="str">
        <f ca="1">+IF(OFFSET('Water Data'!$C$29,0,10*ROW('Water Data'!C148))="","",OFFSET('Water Data'!$C$29,0,10*ROW('Water Data'!C148)))</f>
        <v/>
      </c>
      <c r="BU154" s="34" t="str">
        <f ca="1">+IF(OFFSET('Water Data'!$C$30,0,10*ROW('Water Data'!C148))="","",OFFSET('Water Data'!$C$30,0,10*ROW('Water Data'!C148)))</f>
        <v/>
      </c>
      <c r="BV154" s="34" t="str">
        <f ca="1">+IF(OFFSET('Water Data'!$D$28,0,10*ROW('Water Data'!D148))="","",OFFSET('Water Data'!$D$28,0,10*ROW('Water Data'!D148)))</f>
        <v/>
      </c>
      <c r="BW154" s="34" t="str">
        <f ca="1">+IF(OFFSET('Water Data'!$D$29,0,10*ROW('Water Data'!D148))="","",OFFSET('Water Data'!$D$29,0,10*ROW('Water Data'!D148)))</f>
        <v/>
      </c>
      <c r="BX154" s="34" t="str">
        <f ca="1">+IF(OFFSET('Water Data'!$D$30,0,10*ROW('Water Data'!D148))="","",OFFSET('Water Data'!$D$30,0,10*ROW('Water Data'!D148)))</f>
        <v/>
      </c>
      <c r="BY154" s="34" t="str">
        <f ca="1">+IF(OFFSET('Water Data'!$E$28,0,10*ROW('Water Data'!E148))="","",OFFSET('Water Data'!$E$28,0,10*ROW('Water Data'!E148)))</f>
        <v/>
      </c>
      <c r="BZ154" s="34" t="str">
        <f ca="1">+IF(OFFSET('Water Data'!$E$29,0,10*ROW('Water Data'!E148))="","",OFFSET('Water Data'!$E$29,0,10*ROW('Water Data'!E148)))</f>
        <v/>
      </c>
      <c r="CA154" s="34" t="str">
        <f ca="1">+IF(OFFSET('Water Data'!$E$30,0,10*ROW('Water Data'!E148))="","",OFFSET('Water Data'!$E$30,0,10*ROW('Water Data'!E148)))</f>
        <v/>
      </c>
      <c r="CB154" s="34" t="str">
        <f ca="1">+IF(OFFSET('Water Data'!$F$28,0,10*ROW('Water Data'!F148))="","",OFFSET('Water Data'!$F$28,0,10*ROW('Water Data'!F148)))</f>
        <v/>
      </c>
      <c r="CC154" s="34" t="str">
        <f ca="1">+IF(OFFSET('Water Data'!$F$29,0,10*ROW('Water Data'!F148))="","",OFFSET('Water Data'!$F$29,0,10*ROW('Water Data'!F148)))</f>
        <v/>
      </c>
      <c r="CD154" s="34" t="str">
        <f ca="1">+IF(OFFSET('Water Data'!$F$30,0,10*ROW('Water Data'!F148))="","",OFFSET('Water Data'!$F$30,0,10*ROW('Water Data'!F148)))</f>
        <v/>
      </c>
      <c r="CE154" s="34" t="str">
        <f ca="1">+IF(OFFSET('Water Data'!$G$28,0,10*ROW('Water Data'!G148))="","",OFFSET('Water Data'!$G$28,0,10*ROW('Water Data'!G148)))</f>
        <v/>
      </c>
      <c r="CF154" s="34" t="str">
        <f ca="1">+IF(OFFSET('Water Data'!$G$29,0,10*ROW('Water Data'!G148))="","",OFFSET('Water Data'!$G$29,0,10*ROW('Water Data'!G148)))</f>
        <v/>
      </c>
      <c r="CG154" s="34" t="str">
        <f ca="1">+IF(OFFSET('Water Data'!$G$30,0,10*ROW('Water Data'!G148))="","",OFFSET('Water Data'!$G$30,0,10*ROW('Water Data'!G148)))</f>
        <v/>
      </c>
      <c r="CH154" s="34" t="str">
        <f ca="1">+IF(OFFSET('Water Data'!$H$28,0,10*ROW('Water Data'!H148))="","",OFFSET('Water Data'!$H$28,0,10*ROW('Water Data'!H148)))</f>
        <v/>
      </c>
      <c r="CI154" s="34" t="str">
        <f ca="1">+IF(OFFSET('Water Data'!$H$29,0,10*ROW('Water Data'!H148))="","",OFFSET('Water Data'!$H$29,0,10*ROW('Water Data'!H148)))</f>
        <v/>
      </c>
      <c r="CJ154" s="34" t="str">
        <f ca="1">+IF(OFFSET('Water Data'!$H$30,0,10*ROW('Water Data'!H148))="","",OFFSET('Water Data'!$H$30,0,10*ROW('Water Data'!H148)))</f>
        <v/>
      </c>
      <c r="CK154" s="34" t="str">
        <f ca="1">+IF(OFFSET('Sanitation Data'!$C$29,0,10*ROW('Sanitation Data'!C148))="","",OFFSET('Sanitation Data'!$C$29,0,10*ROW('Sanitation Data'!C148)))</f>
        <v/>
      </c>
      <c r="CL154" s="34" t="str">
        <f ca="1">+IF(OFFSET('Sanitation Data'!$C$30,0,10*ROW('Sanitation Data'!C148))="","",OFFSET('Sanitation Data'!$C$30,0,10*ROW('Sanitation Data'!C148)))</f>
        <v/>
      </c>
      <c r="CM154" s="34" t="str">
        <f ca="1">+IF(OFFSET('Sanitation Data'!$C$31,0,10*ROW('Sanitation Data'!C148))="","",OFFSET('Sanitation Data'!$C$31,0,10*ROW('Sanitation Data'!C148)))</f>
        <v/>
      </c>
      <c r="CN154" s="34" t="str">
        <f ca="1">+IF(OFFSET('Sanitation Data'!$C$32,0,10*ROW('Sanitation Data'!C148))="","",OFFSET('Sanitation Data'!$C$32,0,10*ROW('Sanitation Data'!C148)))</f>
        <v/>
      </c>
      <c r="CO154" s="34" t="str">
        <f ca="1">+IF(OFFSET('Sanitation Data'!$C$33,0,10*ROW('Sanitation Data'!C148))="","",OFFSET('Sanitation Data'!$C$33,0,10*ROW('Sanitation Data'!C148)))</f>
        <v/>
      </c>
      <c r="CP154" s="34" t="str">
        <f ca="1">+IF(OFFSET('Sanitation Data'!$D$29,0,10*ROW('Sanitation Data'!D148))="","",OFFSET('Sanitation Data'!$D$29,0,10*ROW('Sanitation Data'!D148)))</f>
        <v/>
      </c>
      <c r="CQ154" s="34" t="str">
        <f ca="1">+IF(OFFSET('Sanitation Data'!$D$30,0,10*ROW('Sanitation Data'!D148))="","",OFFSET('Sanitation Data'!$D$30,0,10*ROW('Sanitation Data'!D148)))</f>
        <v/>
      </c>
      <c r="CR154" s="34" t="str">
        <f ca="1">+IF(OFFSET('Sanitation Data'!$D$31,0,10*ROW('Sanitation Data'!D148))="","",OFFSET('Sanitation Data'!$D$31,0,10*ROW('Sanitation Data'!D148)))</f>
        <v/>
      </c>
      <c r="CS154" s="34" t="str">
        <f ca="1">+IF(OFFSET('Sanitation Data'!$D$32,0,10*ROW('Sanitation Data'!D148))="","",OFFSET('Sanitation Data'!$D$32,0,10*ROW('Sanitation Data'!D148)))</f>
        <v/>
      </c>
      <c r="CT154" s="34" t="str">
        <f ca="1">+IF(OFFSET('Sanitation Data'!$D$33,0,10*ROW('Sanitation Data'!D148))="","",OFFSET('Sanitation Data'!$D$33,0,10*ROW('Sanitation Data'!D148)))</f>
        <v/>
      </c>
      <c r="CU154" s="34" t="str">
        <f ca="1">+IF(OFFSET('Sanitation Data'!$E$29,0,10*ROW('Sanitation Data'!E148))="","",OFFSET('Sanitation Data'!$E$29,0,10*ROW('Sanitation Data'!E148)))</f>
        <v/>
      </c>
      <c r="CV154" s="34" t="str">
        <f ca="1">+IF(OFFSET('Sanitation Data'!$E$30,0,10*ROW('Sanitation Data'!E148))="","",OFFSET('Sanitation Data'!$E$30,0,10*ROW('Sanitation Data'!E148)))</f>
        <v/>
      </c>
      <c r="CW154" s="34" t="str">
        <f ca="1">+IF(OFFSET('Sanitation Data'!$E$31,0,10*ROW('Sanitation Data'!E148))="","",OFFSET('Sanitation Data'!$E$31,0,10*ROW('Sanitation Data'!E148)))</f>
        <v/>
      </c>
      <c r="CX154" s="34" t="str">
        <f ca="1">+IF(OFFSET('Sanitation Data'!$E$32,0,10*ROW('Sanitation Data'!E148))="","",OFFSET('Sanitation Data'!$E$32,0,10*ROW('Sanitation Data'!E148)))</f>
        <v/>
      </c>
      <c r="CY154" s="34" t="str">
        <f ca="1">+IF(OFFSET('Sanitation Data'!$E$33,0,10*ROW('Sanitation Data'!E148))="","",OFFSET('Sanitation Data'!$E$33,0,10*ROW('Sanitation Data'!E148)))</f>
        <v/>
      </c>
      <c r="CZ154" s="34" t="str">
        <f ca="1">+IF(OFFSET('Sanitation Data'!$F$29,0,10*ROW('Sanitation Data'!F148))="","",OFFSET('Sanitation Data'!$F$29,0,10*ROW('Sanitation Data'!F148)))</f>
        <v/>
      </c>
      <c r="DA154" s="34" t="str">
        <f ca="1">+IF(OFFSET('Sanitation Data'!$F$30,0,10*ROW('Sanitation Data'!F148))="","",OFFSET('Sanitation Data'!$F$30,0,10*ROW('Sanitation Data'!F148)))</f>
        <v/>
      </c>
      <c r="DB154" s="34" t="str">
        <f ca="1">+IF(OFFSET('Sanitation Data'!$F$31,0,10*ROW('Sanitation Data'!F148))="","",OFFSET('Sanitation Data'!$F$31,0,10*ROW('Sanitation Data'!F148)))</f>
        <v/>
      </c>
      <c r="DC154" s="34" t="str">
        <f ca="1">+IF(OFFSET('Sanitation Data'!$F$32,0,10*ROW('Sanitation Data'!F148))="","",OFFSET('Sanitation Data'!$F$32,0,10*ROW('Sanitation Data'!F148)))</f>
        <v/>
      </c>
      <c r="DD154" s="34" t="str">
        <f ca="1">+IF(OFFSET('Sanitation Data'!$F$33,0,10*ROW('Sanitation Data'!F148))="","",OFFSET('Sanitation Data'!$F$33,0,10*ROW('Sanitation Data'!F148)))</f>
        <v/>
      </c>
      <c r="DE154" s="34" t="str">
        <f ca="1">+IF(OFFSET('Sanitation Data'!$G$29,0,10*ROW('Sanitation Data'!G148))="","",OFFSET('Sanitation Data'!$G$29,0,10*ROW('Sanitation Data'!G148)))</f>
        <v/>
      </c>
      <c r="DF154" s="34" t="str">
        <f ca="1">+IF(OFFSET('Sanitation Data'!$G$30,0,10*ROW('Sanitation Data'!G148))="","",OFFSET('Sanitation Data'!$G$30,0,10*ROW('Sanitation Data'!G148)))</f>
        <v/>
      </c>
      <c r="DG154" s="34" t="str">
        <f ca="1">+IF(OFFSET('Sanitation Data'!$G$31,0,10*ROW('Sanitation Data'!G148))="","",OFFSET('Sanitation Data'!$G$31,0,10*ROW('Sanitation Data'!G148)))</f>
        <v/>
      </c>
      <c r="DH154" s="34" t="str">
        <f ca="1">+IF(OFFSET('Sanitation Data'!$G$32,0,10*ROW('Sanitation Data'!G148))="","",OFFSET('Sanitation Data'!$G$32,0,10*ROW('Sanitation Data'!G148)))</f>
        <v/>
      </c>
      <c r="DI154" s="34" t="str">
        <f ca="1">+IF(OFFSET('Sanitation Data'!$G$33,0,10*ROW('Sanitation Data'!G148))="","",OFFSET('Sanitation Data'!$G$33,0,10*ROW('Sanitation Data'!G148)))</f>
        <v/>
      </c>
      <c r="DJ154" s="34" t="str">
        <f ca="1">+IF(OFFSET('Sanitation Data'!$H$29,0,10*ROW('Sanitation Data'!H148))="","",OFFSET('Sanitation Data'!$H$29,0,10*ROW('Sanitation Data'!H148)))</f>
        <v/>
      </c>
      <c r="DK154" s="34" t="str">
        <f ca="1">+IF(OFFSET('Sanitation Data'!$H$30,0,10*ROW('Sanitation Data'!H148))="","",OFFSET('Sanitation Data'!$H$30,0,10*ROW('Sanitation Data'!H148)))</f>
        <v/>
      </c>
      <c r="DL154" s="34" t="str">
        <f ca="1">+IF(OFFSET('Sanitation Data'!$H$31,0,10*ROW('Sanitation Data'!H148))="","",OFFSET('Sanitation Data'!$H$31,0,10*ROW('Sanitation Data'!H148)))</f>
        <v/>
      </c>
      <c r="DM154" s="34" t="str">
        <f ca="1">+IF(OFFSET('Sanitation Data'!$H$32,0,10*ROW('Sanitation Data'!H148))="","",OFFSET('Sanitation Data'!$H$32,0,10*ROW('Sanitation Data'!H148)))</f>
        <v/>
      </c>
      <c r="DN154" s="34" t="str">
        <f ca="1">+IF(OFFSET('Sanitation Data'!$H$33,0,10*ROW('Sanitation Data'!H148))="","",OFFSET('Sanitation Data'!$H$33,0,10*ROW('Sanitation Data'!H148)))</f>
        <v/>
      </c>
      <c r="DO154" s="34" t="str">
        <f ca="1">+IF(OFFSET('Hygiene Data'!$C$12,0,10*ROW('Hygiene Data'!C148))="","",OFFSET('Hygiene Data'!$C$12,0,10*ROW('Hygiene Data'!C148)))</f>
        <v/>
      </c>
      <c r="DP154" s="34" t="str">
        <f ca="1">+IF(OFFSET('Hygiene Data'!$C$13,0,10*ROW('Hygiene Data'!C148))="","",OFFSET('Hygiene Data'!$C$13,0,10*ROW('Hygiene Data'!C148)))</f>
        <v/>
      </c>
      <c r="DQ154" s="34" t="str">
        <f ca="1">+IF(OFFSET('Hygiene Data'!$C$14,0,10*ROW('Hygiene Data'!C148))="","",OFFSET('Hygiene Data'!$C$14,0,10*ROW('Hygiene Data'!C148)))</f>
        <v/>
      </c>
      <c r="DR154" s="34" t="str">
        <f ca="1">+IF(OFFSET('Hygiene Data'!$D$12,0,10*ROW('Hygiene Data'!D148))="","",OFFSET('Hygiene Data'!$D$12,0,10*ROW('Hygiene Data'!D148)))</f>
        <v/>
      </c>
      <c r="DS154" s="34" t="str">
        <f ca="1">+IF(OFFSET('Hygiene Data'!$D$13,0,10*ROW('Hygiene Data'!D148))="","",OFFSET('Hygiene Data'!$D$13,0,10*ROW('Hygiene Data'!D148)))</f>
        <v/>
      </c>
      <c r="DT154" s="34" t="str">
        <f ca="1">+IF(OFFSET('Hygiene Data'!$D$14,0,10*ROW('Hygiene Data'!D148))="","",OFFSET('Hygiene Data'!$D$14,0,10*ROW('Hygiene Data'!D148)))</f>
        <v/>
      </c>
      <c r="DU154" s="34" t="str">
        <f ca="1">+IF(OFFSET('Hygiene Data'!$E$12,0,10*ROW('Hygiene Data'!E148))="","",OFFSET('Hygiene Data'!$E$12,0,10*ROW('Hygiene Data'!E148)))</f>
        <v/>
      </c>
      <c r="DV154" s="34" t="str">
        <f ca="1">+IF(OFFSET('Hygiene Data'!$E$13,0,10*ROW('Hygiene Data'!E148))="","",OFFSET('Hygiene Data'!$E$13,0,10*ROW('Hygiene Data'!E148)))</f>
        <v/>
      </c>
      <c r="DW154" s="34" t="str">
        <f ca="1">+IF(OFFSET('Hygiene Data'!$E$14,0,10*ROW('Hygiene Data'!E148))="","",OFFSET('Hygiene Data'!$E$14,0,10*ROW('Hygiene Data'!E148)))</f>
        <v/>
      </c>
      <c r="DX154" s="34" t="str">
        <f ca="1">+IF(OFFSET('Hygiene Data'!$F$12,0,10*ROW('Hygiene Data'!F148))="","",OFFSET('Hygiene Data'!$F$12,0,10*ROW('Hygiene Data'!F148)))</f>
        <v/>
      </c>
      <c r="DY154" s="34" t="str">
        <f ca="1">+IF(OFFSET('Hygiene Data'!$F$13,0,10*ROW('Hygiene Data'!F148))="","",OFFSET('Hygiene Data'!$F$13,0,10*ROW('Hygiene Data'!F148)))</f>
        <v/>
      </c>
      <c r="DZ154" s="34" t="str">
        <f ca="1">+IF(OFFSET('Hygiene Data'!$F$14,0,10*ROW('Hygiene Data'!F148))="","",OFFSET('Hygiene Data'!$F$14,0,10*ROW('Hygiene Data'!F148)))</f>
        <v/>
      </c>
      <c r="EA154" s="34" t="str">
        <f ca="1">+IF(OFFSET('Hygiene Data'!$G$12,0,10*ROW('Hygiene Data'!G148))="","",OFFSET('Hygiene Data'!$G$12,0,10*ROW('Hygiene Data'!G148)))</f>
        <v/>
      </c>
      <c r="EB154" s="34" t="str">
        <f ca="1">+IF(OFFSET('Hygiene Data'!$G$13,0,10*ROW('Hygiene Data'!G148))="","",OFFSET('Hygiene Data'!$G$13,0,10*ROW('Hygiene Data'!G148)))</f>
        <v/>
      </c>
      <c r="EC154" s="34" t="str">
        <f ca="1">+IF(OFFSET('Hygiene Data'!$G$14,0,10*ROW('Hygiene Data'!G148))="","",OFFSET('Hygiene Data'!$G$14,0,10*ROW('Hygiene Data'!G148)))</f>
        <v/>
      </c>
      <c r="ED154" s="34" t="str">
        <f ca="1">+IF(OFFSET('Hygiene Data'!$H$12,0,10*ROW('Hygiene Data'!H148))="","",OFFSET('Hygiene Data'!$H$12,0,10*ROW('Hygiene Data'!H148)))</f>
        <v/>
      </c>
      <c r="EE154" s="34" t="str">
        <f ca="1">+IF(OFFSET('Hygiene Data'!$H$13,0,10*ROW('Hygiene Data'!H148))="","",OFFSET('Hygiene Data'!$H$13,0,10*ROW('Hygiene Data'!H148)))</f>
        <v/>
      </c>
      <c r="EF154" s="34" t="str">
        <f ca="1">+IF(OFFSET('Hygiene Data'!$H$14,0,10*ROW('Hygiene Data'!H148))="","",OFFSET('Hygiene Data'!$H$14,0,10*ROW('Hygiene Data'!H148)))</f>
        <v/>
      </c>
    </row>
    <row r="155" spans="1:136" x14ac:dyDescent="0.25">
      <c r="A155" s="57" t="str">
        <f ca="1">+IF(OFFSET('Water Data'!$B$1,0,10*ROW('Water Data'!B152))="","",OFFSET('Water Data'!$B$1,0,10*ROW('Water Data'!B152)))</f>
        <v/>
      </c>
      <c r="B155" s="57" t="str">
        <f ca="1">+IF(OFFSET('Water Data'!$A$3,0,10*ROW('Water Data'!A152))="","",OFFSET('Water Data'!$A$3,0,10*ROW('Water Data'!A152)))</f>
        <v/>
      </c>
      <c r="C155" s="57" t="str">
        <f ca="1">+IF(OFFSET('Water Data'!$C$3,0,10*ROW('Water Data'!C152))="","",OFFSET('Water Data'!$C$3,0,10*ROW('Water Data'!C152)))</f>
        <v/>
      </c>
      <c r="D155" s="248" t="e">
        <f ca="1">+IF(AND(ISNUMBER(OFFSET('Water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8" t="e">
        <f ca="1">+IF(AND(ISNUMBER(OFFSET('Water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8" t="e">
        <f ca="1">+IF(AND(ISNUMBER(OFFSET('Water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8" t="e">
        <f ca="1">+IF(AND(ISNUMBER(OFFSET('Water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8" t="e">
        <f ca="1">+IF(AND(ISNUMBER(OFFSET('Water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8" t="e">
        <f ca="1">+IF(AND(ISNUMBER(OFFSET('Water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8" t="e">
        <f ca="1">+IF(AND(ISNUMBER(OFFSET('Water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8" t="e">
        <f ca="1">+IF(AND(ISNUMBER(OFFSET('Water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8" t="e">
        <f ca="1">+IF(AND(ISNUMBER(OFFSET('Water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8" t="e">
        <f ca="1">+IF(AND(ISNUMBER(OFFSET('Water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8" t="e">
        <f ca="1">+IF(AND(ISNUMBER(OFFSET('Water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8" t="e">
        <f ca="1">+IF(AND(ISNUMBER(OFFSET('Water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8" t="e">
        <f ca="1">+IF(AND(ISNUMBER(OFFSET('Water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8" t="e">
        <f ca="1">+IF(AND(ISNUMBER(OFFSET('Water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8" t="e">
        <f ca="1">+IF(AND(ISNUMBER(OFFSET('Water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8" t="e">
        <f ca="1">+IF(AND(ISNUMBER(OFFSET('Water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8" t="e">
        <f ca="1">+IF(AND(ISNUMBER(OFFSET('Water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8" t="e">
        <f ca="1">+IF(AND(ISNUMBER(OFFSET('Water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9" t="e">
        <f ca="1">+IF(AND(ISNUMBER(OFFSET('Sanitation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9" t="e">
        <f ca="1">+IF(AND(ISNUMBER(OFFSET('Sanitation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9" t="e">
        <f ca="1">+IF(AND(ISNUMBER(OFFSET('Sanitation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9" t="e">
        <f ca="1">+IF(AND(ISNUMBER(OFFSET('Sanitation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9" t="e">
        <f ca="1">+IF(AND(ISNUMBER(OFFSET('Sanitation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9" t="e">
        <f ca="1">+IF(AND(ISNUMBER(OFFSET('Sanitation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9" t="e">
        <f ca="1">+IF(AND(ISNUMBER(OFFSET('Sanitation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9" t="e">
        <f ca="1">+IF(AND(ISNUMBER(OFFSET('Sanitation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9" t="e">
        <f ca="1">+IF(AND(ISNUMBER(OFFSET('Sanitation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9" t="e">
        <f ca="1">+IF(AND(ISNUMBER(OFFSET('Sanitation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9" t="e">
        <f ca="1">+IF(AND(ISNUMBER(OFFSET('Sanitation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9" t="e">
        <f ca="1">+IF(AND(ISNUMBER(OFFSET('Sanitation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9" t="e">
        <f ca="1">+IF(AND(ISNUMBER(OFFSET('Sanitation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9" t="e">
        <f ca="1">+IF(AND(ISNUMBER(OFFSET('Sanitation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9" t="e">
        <f ca="1">+IF(AND(ISNUMBER(OFFSET('Sanitation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9" t="e">
        <f ca="1">+IF(AND(ISNUMBER(OFFSET('Sanitation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9" t="e">
        <f ca="1">+IF(AND(ISNUMBER(OFFSET('Sanitation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9" t="e">
        <f ca="1">+IF(AND(ISNUMBER(OFFSET('Sanitation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9" t="e">
        <f ca="1">+IF(AND(ISNUMBER(OFFSET('Sanitation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9" t="e">
        <f ca="1">+IF(AND(ISNUMBER(OFFSET('Sanitation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9" t="e">
        <f ca="1">+IF(AND(ISNUMBER(OFFSET('Sanitation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9" t="e">
        <f ca="1">+IF(AND(ISNUMBER(OFFSET('Sanitation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9" t="e">
        <f ca="1">+IF(AND(ISNUMBER(OFFSET('Sanitation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9" t="e">
        <f ca="1">+IF(AND(ISNUMBER(OFFSET('Sanitation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9" t="e">
        <f ca="1">+IF(AND(ISNUMBER(OFFSET('Sanitation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9" t="e">
        <f ca="1">+IF(AND(ISNUMBER(OFFSET('Sanitation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9" t="e">
        <f ca="1">+IF(AND(ISNUMBER(OFFSET('Sanitation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9" t="e">
        <f ca="1">+IF(AND(ISNUMBER(OFFSET('Sanitation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9" t="e">
        <f ca="1">+IF(AND(ISNUMBER(OFFSET('Sanitation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9" t="e">
        <f ca="1">+IF(AND(ISNUMBER(OFFSET('Sanitation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0" t="e">
        <f ca="1">+IF(AND(ISNUMBER(OFFSET('Hygiene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0" t="e">
        <f ca="1">+IF(AND(ISNUMBER(OFFSET('Hygiene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0" t="e">
        <f ca="1">+IF(AND(ISNUMBER(OFFSET('Hygiene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0" t="e">
        <f ca="1">+IF(AND(ISNUMBER(OFFSET('Hygiene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0" t="e">
        <f ca="1">+IF(AND(ISNUMBER(OFFSET('Hygiene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0" t="e">
        <f ca="1">+IF(AND(ISNUMBER(OFFSET('Hygiene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0" t="e">
        <f ca="1">+IF(AND(ISNUMBER(OFFSET('Hygiene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0" t="e">
        <f ca="1">+IF(AND(ISNUMBER(OFFSET('Hygiene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0" t="e">
        <f ca="1">+IF(AND(ISNUMBER(OFFSET('Hygiene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0" t="e">
        <f ca="1">+IF(AND(ISNUMBER(OFFSET('Hygiene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0" t="e">
        <f ca="1">+IF(AND(ISNUMBER(OFFSET('Hygiene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0" t="e">
        <f ca="1">+IF(AND(ISNUMBER(OFFSET('Hygiene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0" t="e">
        <f ca="1">+IF(AND(ISNUMBER(OFFSET('Hygiene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0" t="e">
        <f ca="1">+IF(AND(ISNUMBER(OFFSET('Hygiene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0" t="e">
        <f ca="1">+IF(AND(ISNUMBER(OFFSET('Hygiene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0" t="e">
        <f ca="1">+IF(AND(ISNUMBER(OFFSET('Hygiene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0" t="e">
        <f ca="1">+IF(AND(ISNUMBER(OFFSET('Hygiene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0" t="e">
        <f ca="1">+IF(AND(ISNUMBER(OFFSET('Hygiene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1">+IF(OFFSET('Water Data'!$C$28,0,10*ROW('Water Data'!C149))="","",OFFSET('Water Data'!$C$28,0,10*ROW('Water Data'!C149)))</f>
        <v/>
      </c>
      <c r="BT155" s="34" t="str">
        <f ca="1">+IF(OFFSET('Water Data'!$C$29,0,10*ROW('Water Data'!C149))="","",OFFSET('Water Data'!$C$29,0,10*ROW('Water Data'!C149)))</f>
        <v/>
      </c>
      <c r="BU155" s="34" t="str">
        <f ca="1">+IF(OFFSET('Water Data'!$C$30,0,10*ROW('Water Data'!C149))="","",OFFSET('Water Data'!$C$30,0,10*ROW('Water Data'!C149)))</f>
        <v/>
      </c>
      <c r="BV155" s="34" t="str">
        <f ca="1">+IF(OFFSET('Water Data'!$D$28,0,10*ROW('Water Data'!D149))="","",OFFSET('Water Data'!$D$28,0,10*ROW('Water Data'!D149)))</f>
        <v/>
      </c>
      <c r="BW155" s="34" t="str">
        <f ca="1">+IF(OFFSET('Water Data'!$D$29,0,10*ROW('Water Data'!D149))="","",OFFSET('Water Data'!$D$29,0,10*ROW('Water Data'!D149)))</f>
        <v/>
      </c>
      <c r="BX155" s="34" t="str">
        <f ca="1">+IF(OFFSET('Water Data'!$D$30,0,10*ROW('Water Data'!D149))="","",OFFSET('Water Data'!$D$30,0,10*ROW('Water Data'!D149)))</f>
        <v/>
      </c>
      <c r="BY155" s="34" t="str">
        <f ca="1">+IF(OFFSET('Water Data'!$E$28,0,10*ROW('Water Data'!E149))="","",OFFSET('Water Data'!$E$28,0,10*ROW('Water Data'!E149)))</f>
        <v/>
      </c>
      <c r="BZ155" s="34" t="str">
        <f ca="1">+IF(OFFSET('Water Data'!$E$29,0,10*ROW('Water Data'!E149))="","",OFFSET('Water Data'!$E$29,0,10*ROW('Water Data'!E149)))</f>
        <v/>
      </c>
      <c r="CA155" s="34" t="str">
        <f ca="1">+IF(OFFSET('Water Data'!$E$30,0,10*ROW('Water Data'!E149))="","",OFFSET('Water Data'!$E$30,0,10*ROW('Water Data'!E149)))</f>
        <v/>
      </c>
      <c r="CB155" s="34" t="str">
        <f ca="1">+IF(OFFSET('Water Data'!$F$28,0,10*ROW('Water Data'!F149))="","",OFFSET('Water Data'!$F$28,0,10*ROW('Water Data'!F149)))</f>
        <v/>
      </c>
      <c r="CC155" s="34" t="str">
        <f ca="1">+IF(OFFSET('Water Data'!$F$29,0,10*ROW('Water Data'!F149))="","",OFFSET('Water Data'!$F$29,0,10*ROW('Water Data'!F149)))</f>
        <v/>
      </c>
      <c r="CD155" s="34" t="str">
        <f ca="1">+IF(OFFSET('Water Data'!$F$30,0,10*ROW('Water Data'!F149))="","",OFFSET('Water Data'!$F$30,0,10*ROW('Water Data'!F149)))</f>
        <v/>
      </c>
      <c r="CE155" s="34" t="str">
        <f ca="1">+IF(OFFSET('Water Data'!$G$28,0,10*ROW('Water Data'!G149))="","",OFFSET('Water Data'!$G$28,0,10*ROW('Water Data'!G149)))</f>
        <v/>
      </c>
      <c r="CF155" s="34" t="str">
        <f ca="1">+IF(OFFSET('Water Data'!$G$29,0,10*ROW('Water Data'!G149))="","",OFFSET('Water Data'!$G$29,0,10*ROW('Water Data'!G149)))</f>
        <v/>
      </c>
      <c r="CG155" s="34" t="str">
        <f ca="1">+IF(OFFSET('Water Data'!$G$30,0,10*ROW('Water Data'!G149))="","",OFFSET('Water Data'!$G$30,0,10*ROW('Water Data'!G149)))</f>
        <v/>
      </c>
      <c r="CH155" s="34" t="str">
        <f ca="1">+IF(OFFSET('Water Data'!$H$28,0,10*ROW('Water Data'!H149))="","",OFFSET('Water Data'!$H$28,0,10*ROW('Water Data'!H149)))</f>
        <v/>
      </c>
      <c r="CI155" s="34" t="str">
        <f ca="1">+IF(OFFSET('Water Data'!$H$29,0,10*ROW('Water Data'!H149))="","",OFFSET('Water Data'!$H$29,0,10*ROW('Water Data'!H149)))</f>
        <v/>
      </c>
      <c r="CJ155" s="34" t="str">
        <f ca="1">+IF(OFFSET('Water Data'!$H$30,0,10*ROW('Water Data'!H149))="","",OFFSET('Water Data'!$H$30,0,10*ROW('Water Data'!H149)))</f>
        <v/>
      </c>
      <c r="CK155" s="34" t="str">
        <f ca="1">+IF(OFFSET('Sanitation Data'!$C$29,0,10*ROW('Sanitation Data'!C149))="","",OFFSET('Sanitation Data'!$C$29,0,10*ROW('Sanitation Data'!C149)))</f>
        <v/>
      </c>
      <c r="CL155" s="34" t="str">
        <f ca="1">+IF(OFFSET('Sanitation Data'!$C$30,0,10*ROW('Sanitation Data'!C149))="","",OFFSET('Sanitation Data'!$C$30,0,10*ROW('Sanitation Data'!C149)))</f>
        <v/>
      </c>
      <c r="CM155" s="34" t="str">
        <f ca="1">+IF(OFFSET('Sanitation Data'!$C$31,0,10*ROW('Sanitation Data'!C149))="","",OFFSET('Sanitation Data'!$C$31,0,10*ROW('Sanitation Data'!C149)))</f>
        <v/>
      </c>
      <c r="CN155" s="34" t="str">
        <f ca="1">+IF(OFFSET('Sanitation Data'!$C$32,0,10*ROW('Sanitation Data'!C149))="","",OFFSET('Sanitation Data'!$C$32,0,10*ROW('Sanitation Data'!C149)))</f>
        <v/>
      </c>
      <c r="CO155" s="34" t="str">
        <f ca="1">+IF(OFFSET('Sanitation Data'!$C$33,0,10*ROW('Sanitation Data'!C149))="","",OFFSET('Sanitation Data'!$C$33,0,10*ROW('Sanitation Data'!C149)))</f>
        <v/>
      </c>
      <c r="CP155" s="34" t="str">
        <f ca="1">+IF(OFFSET('Sanitation Data'!$D$29,0,10*ROW('Sanitation Data'!D149))="","",OFFSET('Sanitation Data'!$D$29,0,10*ROW('Sanitation Data'!D149)))</f>
        <v/>
      </c>
      <c r="CQ155" s="34" t="str">
        <f ca="1">+IF(OFFSET('Sanitation Data'!$D$30,0,10*ROW('Sanitation Data'!D149))="","",OFFSET('Sanitation Data'!$D$30,0,10*ROW('Sanitation Data'!D149)))</f>
        <v/>
      </c>
      <c r="CR155" s="34" t="str">
        <f ca="1">+IF(OFFSET('Sanitation Data'!$D$31,0,10*ROW('Sanitation Data'!D149))="","",OFFSET('Sanitation Data'!$D$31,0,10*ROW('Sanitation Data'!D149)))</f>
        <v/>
      </c>
      <c r="CS155" s="34" t="str">
        <f ca="1">+IF(OFFSET('Sanitation Data'!$D$32,0,10*ROW('Sanitation Data'!D149))="","",OFFSET('Sanitation Data'!$D$32,0,10*ROW('Sanitation Data'!D149)))</f>
        <v/>
      </c>
      <c r="CT155" s="34" t="str">
        <f ca="1">+IF(OFFSET('Sanitation Data'!$D$33,0,10*ROW('Sanitation Data'!D149))="","",OFFSET('Sanitation Data'!$D$33,0,10*ROW('Sanitation Data'!D149)))</f>
        <v/>
      </c>
      <c r="CU155" s="34" t="str">
        <f ca="1">+IF(OFFSET('Sanitation Data'!$E$29,0,10*ROW('Sanitation Data'!E149))="","",OFFSET('Sanitation Data'!$E$29,0,10*ROW('Sanitation Data'!E149)))</f>
        <v/>
      </c>
      <c r="CV155" s="34" t="str">
        <f ca="1">+IF(OFFSET('Sanitation Data'!$E$30,0,10*ROW('Sanitation Data'!E149))="","",OFFSET('Sanitation Data'!$E$30,0,10*ROW('Sanitation Data'!E149)))</f>
        <v/>
      </c>
      <c r="CW155" s="34" t="str">
        <f ca="1">+IF(OFFSET('Sanitation Data'!$E$31,0,10*ROW('Sanitation Data'!E149))="","",OFFSET('Sanitation Data'!$E$31,0,10*ROW('Sanitation Data'!E149)))</f>
        <v/>
      </c>
      <c r="CX155" s="34" t="str">
        <f ca="1">+IF(OFFSET('Sanitation Data'!$E$32,0,10*ROW('Sanitation Data'!E149))="","",OFFSET('Sanitation Data'!$E$32,0,10*ROW('Sanitation Data'!E149)))</f>
        <v/>
      </c>
      <c r="CY155" s="34" t="str">
        <f ca="1">+IF(OFFSET('Sanitation Data'!$E$33,0,10*ROW('Sanitation Data'!E149))="","",OFFSET('Sanitation Data'!$E$33,0,10*ROW('Sanitation Data'!E149)))</f>
        <v/>
      </c>
      <c r="CZ155" s="34" t="str">
        <f ca="1">+IF(OFFSET('Sanitation Data'!$F$29,0,10*ROW('Sanitation Data'!F149))="","",OFFSET('Sanitation Data'!$F$29,0,10*ROW('Sanitation Data'!F149)))</f>
        <v/>
      </c>
      <c r="DA155" s="34" t="str">
        <f ca="1">+IF(OFFSET('Sanitation Data'!$F$30,0,10*ROW('Sanitation Data'!F149))="","",OFFSET('Sanitation Data'!$F$30,0,10*ROW('Sanitation Data'!F149)))</f>
        <v/>
      </c>
      <c r="DB155" s="34" t="str">
        <f ca="1">+IF(OFFSET('Sanitation Data'!$F$31,0,10*ROW('Sanitation Data'!F149))="","",OFFSET('Sanitation Data'!$F$31,0,10*ROW('Sanitation Data'!F149)))</f>
        <v/>
      </c>
      <c r="DC155" s="34" t="str">
        <f ca="1">+IF(OFFSET('Sanitation Data'!$F$32,0,10*ROW('Sanitation Data'!F149))="","",OFFSET('Sanitation Data'!$F$32,0,10*ROW('Sanitation Data'!F149)))</f>
        <v/>
      </c>
      <c r="DD155" s="34" t="str">
        <f ca="1">+IF(OFFSET('Sanitation Data'!$F$33,0,10*ROW('Sanitation Data'!F149))="","",OFFSET('Sanitation Data'!$F$33,0,10*ROW('Sanitation Data'!F149)))</f>
        <v/>
      </c>
      <c r="DE155" s="34" t="str">
        <f ca="1">+IF(OFFSET('Sanitation Data'!$G$29,0,10*ROW('Sanitation Data'!G149))="","",OFFSET('Sanitation Data'!$G$29,0,10*ROW('Sanitation Data'!G149)))</f>
        <v/>
      </c>
      <c r="DF155" s="34" t="str">
        <f ca="1">+IF(OFFSET('Sanitation Data'!$G$30,0,10*ROW('Sanitation Data'!G149))="","",OFFSET('Sanitation Data'!$G$30,0,10*ROW('Sanitation Data'!G149)))</f>
        <v/>
      </c>
      <c r="DG155" s="34" t="str">
        <f ca="1">+IF(OFFSET('Sanitation Data'!$G$31,0,10*ROW('Sanitation Data'!G149))="","",OFFSET('Sanitation Data'!$G$31,0,10*ROW('Sanitation Data'!G149)))</f>
        <v/>
      </c>
      <c r="DH155" s="34" t="str">
        <f ca="1">+IF(OFFSET('Sanitation Data'!$G$32,0,10*ROW('Sanitation Data'!G149))="","",OFFSET('Sanitation Data'!$G$32,0,10*ROW('Sanitation Data'!G149)))</f>
        <v/>
      </c>
      <c r="DI155" s="34" t="str">
        <f ca="1">+IF(OFFSET('Sanitation Data'!$G$33,0,10*ROW('Sanitation Data'!G149))="","",OFFSET('Sanitation Data'!$G$33,0,10*ROW('Sanitation Data'!G149)))</f>
        <v/>
      </c>
      <c r="DJ155" s="34" t="str">
        <f ca="1">+IF(OFFSET('Sanitation Data'!$H$29,0,10*ROW('Sanitation Data'!H149))="","",OFFSET('Sanitation Data'!$H$29,0,10*ROW('Sanitation Data'!H149)))</f>
        <v/>
      </c>
      <c r="DK155" s="34" t="str">
        <f ca="1">+IF(OFFSET('Sanitation Data'!$H$30,0,10*ROW('Sanitation Data'!H149))="","",OFFSET('Sanitation Data'!$H$30,0,10*ROW('Sanitation Data'!H149)))</f>
        <v/>
      </c>
      <c r="DL155" s="34" t="str">
        <f ca="1">+IF(OFFSET('Sanitation Data'!$H$31,0,10*ROW('Sanitation Data'!H149))="","",OFFSET('Sanitation Data'!$H$31,0,10*ROW('Sanitation Data'!H149)))</f>
        <v/>
      </c>
      <c r="DM155" s="34" t="str">
        <f ca="1">+IF(OFFSET('Sanitation Data'!$H$32,0,10*ROW('Sanitation Data'!H149))="","",OFFSET('Sanitation Data'!$H$32,0,10*ROW('Sanitation Data'!H149)))</f>
        <v/>
      </c>
      <c r="DN155" s="34" t="str">
        <f ca="1">+IF(OFFSET('Sanitation Data'!$H$33,0,10*ROW('Sanitation Data'!H149))="","",OFFSET('Sanitation Data'!$H$33,0,10*ROW('Sanitation Data'!H149)))</f>
        <v/>
      </c>
      <c r="DO155" s="34" t="str">
        <f ca="1">+IF(OFFSET('Hygiene Data'!$C$12,0,10*ROW('Hygiene Data'!C149))="","",OFFSET('Hygiene Data'!$C$12,0,10*ROW('Hygiene Data'!C149)))</f>
        <v/>
      </c>
      <c r="DP155" s="34" t="str">
        <f ca="1">+IF(OFFSET('Hygiene Data'!$C$13,0,10*ROW('Hygiene Data'!C149))="","",OFFSET('Hygiene Data'!$C$13,0,10*ROW('Hygiene Data'!C149)))</f>
        <v/>
      </c>
      <c r="DQ155" s="34" t="str">
        <f ca="1">+IF(OFFSET('Hygiene Data'!$C$14,0,10*ROW('Hygiene Data'!C149))="","",OFFSET('Hygiene Data'!$C$14,0,10*ROW('Hygiene Data'!C149)))</f>
        <v/>
      </c>
      <c r="DR155" s="34" t="str">
        <f ca="1">+IF(OFFSET('Hygiene Data'!$D$12,0,10*ROW('Hygiene Data'!D149))="","",OFFSET('Hygiene Data'!$D$12,0,10*ROW('Hygiene Data'!D149)))</f>
        <v/>
      </c>
      <c r="DS155" s="34" t="str">
        <f ca="1">+IF(OFFSET('Hygiene Data'!$D$13,0,10*ROW('Hygiene Data'!D149))="","",OFFSET('Hygiene Data'!$D$13,0,10*ROW('Hygiene Data'!D149)))</f>
        <v/>
      </c>
      <c r="DT155" s="34" t="str">
        <f ca="1">+IF(OFFSET('Hygiene Data'!$D$14,0,10*ROW('Hygiene Data'!D149))="","",OFFSET('Hygiene Data'!$D$14,0,10*ROW('Hygiene Data'!D149)))</f>
        <v/>
      </c>
      <c r="DU155" s="34" t="str">
        <f ca="1">+IF(OFFSET('Hygiene Data'!$E$12,0,10*ROW('Hygiene Data'!E149))="","",OFFSET('Hygiene Data'!$E$12,0,10*ROW('Hygiene Data'!E149)))</f>
        <v/>
      </c>
      <c r="DV155" s="34" t="str">
        <f ca="1">+IF(OFFSET('Hygiene Data'!$E$13,0,10*ROW('Hygiene Data'!E149))="","",OFFSET('Hygiene Data'!$E$13,0,10*ROW('Hygiene Data'!E149)))</f>
        <v/>
      </c>
      <c r="DW155" s="34" t="str">
        <f ca="1">+IF(OFFSET('Hygiene Data'!$E$14,0,10*ROW('Hygiene Data'!E149))="","",OFFSET('Hygiene Data'!$E$14,0,10*ROW('Hygiene Data'!E149)))</f>
        <v/>
      </c>
      <c r="DX155" s="34" t="str">
        <f ca="1">+IF(OFFSET('Hygiene Data'!$F$12,0,10*ROW('Hygiene Data'!F149))="","",OFFSET('Hygiene Data'!$F$12,0,10*ROW('Hygiene Data'!F149)))</f>
        <v/>
      </c>
      <c r="DY155" s="34" t="str">
        <f ca="1">+IF(OFFSET('Hygiene Data'!$F$13,0,10*ROW('Hygiene Data'!F149))="","",OFFSET('Hygiene Data'!$F$13,0,10*ROW('Hygiene Data'!F149)))</f>
        <v/>
      </c>
      <c r="DZ155" s="34" t="str">
        <f ca="1">+IF(OFFSET('Hygiene Data'!$F$14,0,10*ROW('Hygiene Data'!F149))="","",OFFSET('Hygiene Data'!$F$14,0,10*ROW('Hygiene Data'!F149)))</f>
        <v/>
      </c>
      <c r="EA155" s="34" t="str">
        <f ca="1">+IF(OFFSET('Hygiene Data'!$G$12,0,10*ROW('Hygiene Data'!G149))="","",OFFSET('Hygiene Data'!$G$12,0,10*ROW('Hygiene Data'!G149)))</f>
        <v/>
      </c>
      <c r="EB155" s="34" t="str">
        <f ca="1">+IF(OFFSET('Hygiene Data'!$G$13,0,10*ROW('Hygiene Data'!G149))="","",OFFSET('Hygiene Data'!$G$13,0,10*ROW('Hygiene Data'!G149)))</f>
        <v/>
      </c>
      <c r="EC155" s="34" t="str">
        <f ca="1">+IF(OFFSET('Hygiene Data'!$G$14,0,10*ROW('Hygiene Data'!G149))="","",OFFSET('Hygiene Data'!$G$14,0,10*ROW('Hygiene Data'!G149)))</f>
        <v/>
      </c>
      <c r="ED155" s="34" t="str">
        <f ca="1">+IF(OFFSET('Hygiene Data'!$H$12,0,10*ROW('Hygiene Data'!H149))="","",OFFSET('Hygiene Data'!$H$12,0,10*ROW('Hygiene Data'!H149)))</f>
        <v/>
      </c>
      <c r="EE155" s="34" t="str">
        <f ca="1">+IF(OFFSET('Hygiene Data'!$H$13,0,10*ROW('Hygiene Data'!H149))="","",OFFSET('Hygiene Data'!$H$13,0,10*ROW('Hygiene Data'!H149)))</f>
        <v/>
      </c>
      <c r="EF155" s="34" t="str">
        <f ca="1">+IF(OFFSET('Hygiene Data'!$H$14,0,10*ROW('Hygiene Data'!H149))="","",OFFSET('Hygiene Data'!$H$14,0,10*ROW('Hygiene Data'!H149)))</f>
        <v/>
      </c>
    </row>
    <row r="156" spans="1:136" x14ac:dyDescent="0.25">
      <c r="A156" s="57" t="str">
        <f ca="1">+IF(OFFSET('Water Data'!$B$1,0,10*ROW('Water Data'!B153))="","",OFFSET('Water Data'!$B$1,0,10*ROW('Water Data'!B153)))</f>
        <v/>
      </c>
      <c r="B156" s="57" t="str">
        <f ca="1">+IF(OFFSET('Water Data'!$A$3,0,10*ROW('Water Data'!A153))="","",OFFSET('Water Data'!$A$3,0,10*ROW('Water Data'!A153)))</f>
        <v/>
      </c>
      <c r="C156" s="57" t="str">
        <f ca="1">+IF(OFFSET('Water Data'!$C$3,0,10*ROW('Water Data'!C153))="","",OFFSET('Water Data'!$C$3,0,10*ROW('Water Data'!C153)))</f>
        <v/>
      </c>
      <c r="D156" s="248" t="e">
        <f ca="1">+IF(AND(ISNUMBER(OFFSET('Water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8" t="e">
        <f ca="1">+IF(AND(ISNUMBER(OFFSET('Water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8" t="e">
        <f ca="1">+IF(AND(ISNUMBER(OFFSET('Water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8" t="e">
        <f ca="1">+IF(AND(ISNUMBER(OFFSET('Water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8" t="e">
        <f ca="1">+IF(AND(ISNUMBER(OFFSET('Water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8" t="e">
        <f ca="1">+IF(AND(ISNUMBER(OFFSET('Water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8" t="e">
        <f ca="1">+IF(AND(ISNUMBER(OFFSET('Water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8" t="e">
        <f ca="1">+IF(AND(ISNUMBER(OFFSET('Water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8" t="e">
        <f ca="1">+IF(AND(ISNUMBER(OFFSET('Water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8" t="e">
        <f ca="1">+IF(AND(ISNUMBER(OFFSET('Water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8" t="e">
        <f ca="1">+IF(AND(ISNUMBER(OFFSET('Water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8" t="e">
        <f ca="1">+IF(AND(ISNUMBER(OFFSET('Water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8" t="e">
        <f ca="1">+IF(AND(ISNUMBER(OFFSET('Water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8" t="e">
        <f ca="1">+IF(AND(ISNUMBER(OFFSET('Water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8" t="e">
        <f ca="1">+IF(AND(ISNUMBER(OFFSET('Water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8" t="e">
        <f ca="1">+IF(AND(ISNUMBER(OFFSET('Water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8" t="e">
        <f ca="1">+IF(AND(ISNUMBER(OFFSET('Water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8" t="e">
        <f ca="1">+IF(AND(ISNUMBER(OFFSET('Water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9" t="e">
        <f ca="1">+IF(AND(ISNUMBER(OFFSET('Sanitation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9" t="e">
        <f ca="1">+IF(AND(ISNUMBER(OFFSET('Sanitation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9" t="e">
        <f ca="1">+IF(AND(ISNUMBER(OFFSET('Sanitation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9" t="e">
        <f ca="1">+IF(AND(ISNUMBER(OFFSET('Sanitation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9" t="e">
        <f ca="1">+IF(AND(ISNUMBER(OFFSET('Sanitation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9" t="e">
        <f ca="1">+IF(AND(ISNUMBER(OFFSET('Sanitation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9" t="e">
        <f ca="1">+IF(AND(ISNUMBER(OFFSET('Sanitation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9" t="e">
        <f ca="1">+IF(AND(ISNUMBER(OFFSET('Sanitation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9" t="e">
        <f ca="1">+IF(AND(ISNUMBER(OFFSET('Sanitation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9" t="e">
        <f ca="1">+IF(AND(ISNUMBER(OFFSET('Sanitation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9" t="e">
        <f ca="1">+IF(AND(ISNUMBER(OFFSET('Sanitation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9" t="e">
        <f ca="1">+IF(AND(ISNUMBER(OFFSET('Sanitation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9" t="e">
        <f ca="1">+IF(AND(ISNUMBER(OFFSET('Sanitation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9" t="e">
        <f ca="1">+IF(AND(ISNUMBER(OFFSET('Sanitation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9" t="e">
        <f ca="1">+IF(AND(ISNUMBER(OFFSET('Sanitation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9" t="e">
        <f ca="1">+IF(AND(ISNUMBER(OFFSET('Sanitation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9" t="e">
        <f ca="1">+IF(AND(ISNUMBER(OFFSET('Sanitation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9" t="e">
        <f ca="1">+IF(AND(ISNUMBER(OFFSET('Sanitation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9" t="e">
        <f ca="1">+IF(AND(ISNUMBER(OFFSET('Sanitation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9" t="e">
        <f ca="1">+IF(AND(ISNUMBER(OFFSET('Sanitation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9" t="e">
        <f ca="1">+IF(AND(ISNUMBER(OFFSET('Sanitation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9" t="e">
        <f ca="1">+IF(AND(ISNUMBER(OFFSET('Sanitation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9" t="e">
        <f ca="1">+IF(AND(ISNUMBER(OFFSET('Sanitation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9" t="e">
        <f ca="1">+IF(AND(ISNUMBER(OFFSET('Sanitation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9" t="e">
        <f ca="1">+IF(AND(ISNUMBER(OFFSET('Sanitation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9" t="e">
        <f ca="1">+IF(AND(ISNUMBER(OFFSET('Sanitation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9" t="e">
        <f ca="1">+IF(AND(ISNUMBER(OFFSET('Sanitation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9" t="e">
        <f ca="1">+IF(AND(ISNUMBER(OFFSET('Sanitation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9" t="e">
        <f ca="1">+IF(AND(ISNUMBER(OFFSET('Sanitation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9" t="e">
        <f ca="1">+IF(AND(ISNUMBER(OFFSET('Sanitation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0" t="e">
        <f ca="1">+IF(AND(ISNUMBER(OFFSET('Hygiene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0" t="e">
        <f ca="1">+IF(AND(ISNUMBER(OFFSET('Hygiene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0" t="e">
        <f ca="1">+IF(AND(ISNUMBER(OFFSET('Hygiene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0" t="e">
        <f ca="1">+IF(AND(ISNUMBER(OFFSET('Hygiene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0" t="e">
        <f ca="1">+IF(AND(ISNUMBER(OFFSET('Hygiene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0" t="e">
        <f ca="1">+IF(AND(ISNUMBER(OFFSET('Hygiene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0" t="e">
        <f ca="1">+IF(AND(ISNUMBER(OFFSET('Hygiene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0" t="e">
        <f ca="1">+IF(AND(ISNUMBER(OFFSET('Hygiene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0" t="e">
        <f ca="1">+IF(AND(ISNUMBER(OFFSET('Hygiene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0" t="e">
        <f ca="1">+IF(AND(ISNUMBER(OFFSET('Hygiene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0" t="e">
        <f ca="1">+IF(AND(ISNUMBER(OFFSET('Hygiene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0" t="e">
        <f ca="1">+IF(AND(ISNUMBER(OFFSET('Hygiene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0" t="e">
        <f ca="1">+IF(AND(ISNUMBER(OFFSET('Hygiene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0" t="e">
        <f ca="1">+IF(AND(ISNUMBER(OFFSET('Hygiene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0" t="e">
        <f ca="1">+IF(AND(ISNUMBER(OFFSET('Hygiene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0" t="e">
        <f ca="1">+IF(AND(ISNUMBER(OFFSET('Hygiene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0" t="e">
        <f ca="1">+IF(AND(ISNUMBER(OFFSET('Hygiene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0" t="e">
        <f ca="1">+IF(AND(ISNUMBER(OFFSET('Hygiene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1">+IF(OFFSET('Water Data'!$C$28,0,10*ROW('Water Data'!C150))="","",OFFSET('Water Data'!$C$28,0,10*ROW('Water Data'!C150)))</f>
        <v/>
      </c>
      <c r="BT156" s="34" t="str">
        <f ca="1">+IF(OFFSET('Water Data'!$C$29,0,10*ROW('Water Data'!C150))="","",OFFSET('Water Data'!$C$29,0,10*ROW('Water Data'!C150)))</f>
        <v/>
      </c>
      <c r="BU156" s="34" t="str">
        <f ca="1">+IF(OFFSET('Water Data'!$C$30,0,10*ROW('Water Data'!C150))="","",OFFSET('Water Data'!$C$30,0,10*ROW('Water Data'!C150)))</f>
        <v/>
      </c>
      <c r="BV156" s="34" t="str">
        <f ca="1">+IF(OFFSET('Water Data'!$D$28,0,10*ROW('Water Data'!D150))="","",OFFSET('Water Data'!$D$28,0,10*ROW('Water Data'!D150)))</f>
        <v/>
      </c>
      <c r="BW156" s="34" t="str">
        <f ca="1">+IF(OFFSET('Water Data'!$D$29,0,10*ROW('Water Data'!D150))="","",OFFSET('Water Data'!$D$29,0,10*ROW('Water Data'!D150)))</f>
        <v/>
      </c>
      <c r="BX156" s="34" t="str">
        <f ca="1">+IF(OFFSET('Water Data'!$D$30,0,10*ROW('Water Data'!D150))="","",OFFSET('Water Data'!$D$30,0,10*ROW('Water Data'!D150)))</f>
        <v/>
      </c>
      <c r="BY156" s="34" t="str">
        <f ca="1">+IF(OFFSET('Water Data'!$E$28,0,10*ROW('Water Data'!E150))="","",OFFSET('Water Data'!$E$28,0,10*ROW('Water Data'!E150)))</f>
        <v/>
      </c>
      <c r="BZ156" s="34" t="str">
        <f ca="1">+IF(OFFSET('Water Data'!$E$29,0,10*ROW('Water Data'!E150))="","",OFFSET('Water Data'!$E$29,0,10*ROW('Water Data'!E150)))</f>
        <v/>
      </c>
      <c r="CA156" s="34" t="str">
        <f ca="1">+IF(OFFSET('Water Data'!$E$30,0,10*ROW('Water Data'!E150))="","",OFFSET('Water Data'!$E$30,0,10*ROW('Water Data'!E150)))</f>
        <v/>
      </c>
      <c r="CB156" s="34" t="str">
        <f ca="1">+IF(OFFSET('Water Data'!$F$28,0,10*ROW('Water Data'!F150))="","",OFFSET('Water Data'!$F$28,0,10*ROW('Water Data'!F150)))</f>
        <v/>
      </c>
      <c r="CC156" s="34" t="str">
        <f ca="1">+IF(OFFSET('Water Data'!$F$29,0,10*ROW('Water Data'!F150))="","",OFFSET('Water Data'!$F$29,0,10*ROW('Water Data'!F150)))</f>
        <v/>
      </c>
      <c r="CD156" s="34" t="str">
        <f ca="1">+IF(OFFSET('Water Data'!$F$30,0,10*ROW('Water Data'!F150))="","",OFFSET('Water Data'!$F$30,0,10*ROW('Water Data'!F150)))</f>
        <v/>
      </c>
      <c r="CE156" s="34" t="str">
        <f ca="1">+IF(OFFSET('Water Data'!$G$28,0,10*ROW('Water Data'!G150))="","",OFFSET('Water Data'!$G$28,0,10*ROW('Water Data'!G150)))</f>
        <v/>
      </c>
      <c r="CF156" s="34" t="str">
        <f ca="1">+IF(OFFSET('Water Data'!$G$29,0,10*ROW('Water Data'!G150))="","",OFFSET('Water Data'!$G$29,0,10*ROW('Water Data'!G150)))</f>
        <v/>
      </c>
      <c r="CG156" s="34" t="str">
        <f ca="1">+IF(OFFSET('Water Data'!$G$30,0,10*ROW('Water Data'!G150))="","",OFFSET('Water Data'!$G$30,0,10*ROW('Water Data'!G150)))</f>
        <v/>
      </c>
      <c r="CH156" s="34" t="str">
        <f ca="1">+IF(OFFSET('Water Data'!$H$28,0,10*ROW('Water Data'!H150))="","",OFFSET('Water Data'!$H$28,0,10*ROW('Water Data'!H150)))</f>
        <v/>
      </c>
      <c r="CI156" s="34" t="str">
        <f ca="1">+IF(OFFSET('Water Data'!$H$29,0,10*ROW('Water Data'!H150))="","",OFFSET('Water Data'!$H$29,0,10*ROW('Water Data'!H150)))</f>
        <v/>
      </c>
      <c r="CJ156" s="34" t="str">
        <f ca="1">+IF(OFFSET('Water Data'!$H$30,0,10*ROW('Water Data'!H150))="","",OFFSET('Water Data'!$H$30,0,10*ROW('Water Data'!H150)))</f>
        <v/>
      </c>
      <c r="CK156" s="34" t="str">
        <f ca="1">+IF(OFFSET('Sanitation Data'!$C$29,0,10*ROW('Sanitation Data'!C150))="","",OFFSET('Sanitation Data'!$C$29,0,10*ROW('Sanitation Data'!C150)))</f>
        <v/>
      </c>
      <c r="CL156" s="34" t="str">
        <f ca="1">+IF(OFFSET('Sanitation Data'!$C$30,0,10*ROW('Sanitation Data'!C150))="","",OFFSET('Sanitation Data'!$C$30,0,10*ROW('Sanitation Data'!C150)))</f>
        <v/>
      </c>
      <c r="CM156" s="34" t="str">
        <f ca="1">+IF(OFFSET('Sanitation Data'!$C$31,0,10*ROW('Sanitation Data'!C150))="","",OFFSET('Sanitation Data'!$C$31,0,10*ROW('Sanitation Data'!C150)))</f>
        <v/>
      </c>
      <c r="CN156" s="34" t="str">
        <f ca="1">+IF(OFFSET('Sanitation Data'!$C$32,0,10*ROW('Sanitation Data'!C150))="","",OFFSET('Sanitation Data'!$C$32,0,10*ROW('Sanitation Data'!C150)))</f>
        <v/>
      </c>
      <c r="CO156" s="34" t="str">
        <f ca="1">+IF(OFFSET('Sanitation Data'!$C$33,0,10*ROW('Sanitation Data'!C150))="","",OFFSET('Sanitation Data'!$C$33,0,10*ROW('Sanitation Data'!C150)))</f>
        <v/>
      </c>
      <c r="CP156" s="34" t="str">
        <f ca="1">+IF(OFFSET('Sanitation Data'!$D$29,0,10*ROW('Sanitation Data'!D150))="","",OFFSET('Sanitation Data'!$D$29,0,10*ROW('Sanitation Data'!D150)))</f>
        <v/>
      </c>
      <c r="CQ156" s="34" t="str">
        <f ca="1">+IF(OFFSET('Sanitation Data'!$D$30,0,10*ROW('Sanitation Data'!D150))="","",OFFSET('Sanitation Data'!$D$30,0,10*ROW('Sanitation Data'!D150)))</f>
        <v/>
      </c>
      <c r="CR156" s="34" t="str">
        <f ca="1">+IF(OFFSET('Sanitation Data'!$D$31,0,10*ROW('Sanitation Data'!D150))="","",OFFSET('Sanitation Data'!$D$31,0,10*ROW('Sanitation Data'!D150)))</f>
        <v/>
      </c>
      <c r="CS156" s="34" t="str">
        <f ca="1">+IF(OFFSET('Sanitation Data'!$D$32,0,10*ROW('Sanitation Data'!D150))="","",OFFSET('Sanitation Data'!$D$32,0,10*ROW('Sanitation Data'!D150)))</f>
        <v/>
      </c>
      <c r="CT156" s="34" t="str">
        <f ca="1">+IF(OFFSET('Sanitation Data'!$D$33,0,10*ROW('Sanitation Data'!D150))="","",OFFSET('Sanitation Data'!$D$33,0,10*ROW('Sanitation Data'!D150)))</f>
        <v/>
      </c>
      <c r="CU156" s="34" t="str">
        <f ca="1">+IF(OFFSET('Sanitation Data'!$E$29,0,10*ROW('Sanitation Data'!E150))="","",OFFSET('Sanitation Data'!$E$29,0,10*ROW('Sanitation Data'!E150)))</f>
        <v/>
      </c>
      <c r="CV156" s="34" t="str">
        <f ca="1">+IF(OFFSET('Sanitation Data'!$E$30,0,10*ROW('Sanitation Data'!E150))="","",OFFSET('Sanitation Data'!$E$30,0,10*ROW('Sanitation Data'!E150)))</f>
        <v/>
      </c>
      <c r="CW156" s="34" t="str">
        <f ca="1">+IF(OFFSET('Sanitation Data'!$E$31,0,10*ROW('Sanitation Data'!E150))="","",OFFSET('Sanitation Data'!$E$31,0,10*ROW('Sanitation Data'!E150)))</f>
        <v/>
      </c>
      <c r="CX156" s="34" t="str">
        <f ca="1">+IF(OFFSET('Sanitation Data'!$E$32,0,10*ROW('Sanitation Data'!E150))="","",OFFSET('Sanitation Data'!$E$32,0,10*ROW('Sanitation Data'!E150)))</f>
        <v/>
      </c>
      <c r="CY156" s="34" t="str">
        <f ca="1">+IF(OFFSET('Sanitation Data'!$E$33,0,10*ROW('Sanitation Data'!E150))="","",OFFSET('Sanitation Data'!$E$33,0,10*ROW('Sanitation Data'!E150)))</f>
        <v/>
      </c>
      <c r="CZ156" s="34" t="str">
        <f ca="1">+IF(OFFSET('Sanitation Data'!$F$29,0,10*ROW('Sanitation Data'!F150))="","",OFFSET('Sanitation Data'!$F$29,0,10*ROW('Sanitation Data'!F150)))</f>
        <v/>
      </c>
      <c r="DA156" s="34" t="str">
        <f ca="1">+IF(OFFSET('Sanitation Data'!$F$30,0,10*ROW('Sanitation Data'!F150))="","",OFFSET('Sanitation Data'!$F$30,0,10*ROW('Sanitation Data'!F150)))</f>
        <v/>
      </c>
      <c r="DB156" s="34" t="str">
        <f ca="1">+IF(OFFSET('Sanitation Data'!$F$31,0,10*ROW('Sanitation Data'!F150))="","",OFFSET('Sanitation Data'!$F$31,0,10*ROW('Sanitation Data'!F150)))</f>
        <v/>
      </c>
      <c r="DC156" s="34" t="str">
        <f ca="1">+IF(OFFSET('Sanitation Data'!$F$32,0,10*ROW('Sanitation Data'!F150))="","",OFFSET('Sanitation Data'!$F$32,0,10*ROW('Sanitation Data'!F150)))</f>
        <v/>
      </c>
      <c r="DD156" s="34" t="str">
        <f ca="1">+IF(OFFSET('Sanitation Data'!$F$33,0,10*ROW('Sanitation Data'!F150))="","",OFFSET('Sanitation Data'!$F$33,0,10*ROW('Sanitation Data'!F150)))</f>
        <v/>
      </c>
      <c r="DE156" s="34" t="str">
        <f ca="1">+IF(OFFSET('Sanitation Data'!$G$29,0,10*ROW('Sanitation Data'!G150))="","",OFFSET('Sanitation Data'!$G$29,0,10*ROW('Sanitation Data'!G150)))</f>
        <v/>
      </c>
      <c r="DF156" s="34" t="str">
        <f ca="1">+IF(OFFSET('Sanitation Data'!$G$30,0,10*ROW('Sanitation Data'!G150))="","",OFFSET('Sanitation Data'!$G$30,0,10*ROW('Sanitation Data'!G150)))</f>
        <v/>
      </c>
      <c r="DG156" s="34" t="str">
        <f ca="1">+IF(OFFSET('Sanitation Data'!$G$31,0,10*ROW('Sanitation Data'!G150))="","",OFFSET('Sanitation Data'!$G$31,0,10*ROW('Sanitation Data'!G150)))</f>
        <v/>
      </c>
      <c r="DH156" s="34" t="str">
        <f ca="1">+IF(OFFSET('Sanitation Data'!$G$32,0,10*ROW('Sanitation Data'!G150))="","",OFFSET('Sanitation Data'!$G$32,0,10*ROW('Sanitation Data'!G150)))</f>
        <v/>
      </c>
      <c r="DI156" s="34" t="str">
        <f ca="1">+IF(OFFSET('Sanitation Data'!$G$33,0,10*ROW('Sanitation Data'!G150))="","",OFFSET('Sanitation Data'!$G$33,0,10*ROW('Sanitation Data'!G150)))</f>
        <v/>
      </c>
      <c r="DJ156" s="34" t="str">
        <f ca="1">+IF(OFFSET('Sanitation Data'!$H$29,0,10*ROW('Sanitation Data'!H150))="","",OFFSET('Sanitation Data'!$H$29,0,10*ROW('Sanitation Data'!H150)))</f>
        <v/>
      </c>
      <c r="DK156" s="34" t="str">
        <f ca="1">+IF(OFFSET('Sanitation Data'!$H$30,0,10*ROW('Sanitation Data'!H150))="","",OFFSET('Sanitation Data'!$H$30,0,10*ROW('Sanitation Data'!H150)))</f>
        <v/>
      </c>
      <c r="DL156" s="34" t="str">
        <f ca="1">+IF(OFFSET('Sanitation Data'!$H$31,0,10*ROW('Sanitation Data'!H150))="","",OFFSET('Sanitation Data'!$H$31,0,10*ROW('Sanitation Data'!H150)))</f>
        <v/>
      </c>
      <c r="DM156" s="34" t="str">
        <f ca="1">+IF(OFFSET('Sanitation Data'!$H$32,0,10*ROW('Sanitation Data'!H150))="","",OFFSET('Sanitation Data'!$H$32,0,10*ROW('Sanitation Data'!H150)))</f>
        <v/>
      </c>
      <c r="DN156" s="34" t="str">
        <f ca="1">+IF(OFFSET('Sanitation Data'!$H$33,0,10*ROW('Sanitation Data'!H150))="","",OFFSET('Sanitation Data'!$H$33,0,10*ROW('Sanitation Data'!H150)))</f>
        <v/>
      </c>
      <c r="DO156" s="34" t="str">
        <f ca="1">+IF(OFFSET('Hygiene Data'!$C$12,0,10*ROW('Hygiene Data'!C150))="","",OFFSET('Hygiene Data'!$C$12,0,10*ROW('Hygiene Data'!C150)))</f>
        <v/>
      </c>
      <c r="DP156" s="34" t="str">
        <f ca="1">+IF(OFFSET('Hygiene Data'!$C$13,0,10*ROW('Hygiene Data'!C150))="","",OFFSET('Hygiene Data'!$C$13,0,10*ROW('Hygiene Data'!C150)))</f>
        <v/>
      </c>
      <c r="DQ156" s="34" t="str">
        <f ca="1">+IF(OFFSET('Hygiene Data'!$C$14,0,10*ROW('Hygiene Data'!C150))="","",OFFSET('Hygiene Data'!$C$14,0,10*ROW('Hygiene Data'!C150)))</f>
        <v/>
      </c>
      <c r="DR156" s="34" t="str">
        <f ca="1">+IF(OFFSET('Hygiene Data'!$D$12,0,10*ROW('Hygiene Data'!D150))="","",OFFSET('Hygiene Data'!$D$12,0,10*ROW('Hygiene Data'!D150)))</f>
        <v/>
      </c>
      <c r="DS156" s="34" t="str">
        <f ca="1">+IF(OFFSET('Hygiene Data'!$D$13,0,10*ROW('Hygiene Data'!D150))="","",OFFSET('Hygiene Data'!$D$13,0,10*ROW('Hygiene Data'!D150)))</f>
        <v/>
      </c>
      <c r="DT156" s="34" t="str">
        <f ca="1">+IF(OFFSET('Hygiene Data'!$D$14,0,10*ROW('Hygiene Data'!D150))="","",OFFSET('Hygiene Data'!$D$14,0,10*ROW('Hygiene Data'!D150)))</f>
        <v/>
      </c>
      <c r="DU156" s="34" t="str">
        <f ca="1">+IF(OFFSET('Hygiene Data'!$E$12,0,10*ROW('Hygiene Data'!E150))="","",OFFSET('Hygiene Data'!$E$12,0,10*ROW('Hygiene Data'!E150)))</f>
        <v/>
      </c>
      <c r="DV156" s="34" t="str">
        <f ca="1">+IF(OFFSET('Hygiene Data'!$E$13,0,10*ROW('Hygiene Data'!E150))="","",OFFSET('Hygiene Data'!$E$13,0,10*ROW('Hygiene Data'!E150)))</f>
        <v/>
      </c>
      <c r="DW156" s="34" t="str">
        <f ca="1">+IF(OFFSET('Hygiene Data'!$E$14,0,10*ROW('Hygiene Data'!E150))="","",OFFSET('Hygiene Data'!$E$14,0,10*ROW('Hygiene Data'!E150)))</f>
        <v/>
      </c>
      <c r="DX156" s="34" t="str">
        <f ca="1">+IF(OFFSET('Hygiene Data'!$F$12,0,10*ROW('Hygiene Data'!F150))="","",OFFSET('Hygiene Data'!$F$12,0,10*ROW('Hygiene Data'!F150)))</f>
        <v/>
      </c>
      <c r="DY156" s="34" t="str">
        <f ca="1">+IF(OFFSET('Hygiene Data'!$F$13,0,10*ROW('Hygiene Data'!F150))="","",OFFSET('Hygiene Data'!$F$13,0,10*ROW('Hygiene Data'!F150)))</f>
        <v/>
      </c>
      <c r="DZ156" s="34" t="str">
        <f ca="1">+IF(OFFSET('Hygiene Data'!$F$14,0,10*ROW('Hygiene Data'!F150))="","",OFFSET('Hygiene Data'!$F$14,0,10*ROW('Hygiene Data'!F150)))</f>
        <v/>
      </c>
      <c r="EA156" s="34" t="str">
        <f ca="1">+IF(OFFSET('Hygiene Data'!$G$12,0,10*ROW('Hygiene Data'!G150))="","",OFFSET('Hygiene Data'!$G$12,0,10*ROW('Hygiene Data'!G150)))</f>
        <v/>
      </c>
      <c r="EB156" s="34" t="str">
        <f ca="1">+IF(OFFSET('Hygiene Data'!$G$13,0,10*ROW('Hygiene Data'!G150))="","",OFFSET('Hygiene Data'!$G$13,0,10*ROW('Hygiene Data'!G150)))</f>
        <v/>
      </c>
      <c r="EC156" s="34" t="str">
        <f ca="1">+IF(OFFSET('Hygiene Data'!$G$14,0,10*ROW('Hygiene Data'!G150))="","",OFFSET('Hygiene Data'!$G$14,0,10*ROW('Hygiene Data'!G150)))</f>
        <v/>
      </c>
      <c r="ED156" s="34" t="str">
        <f ca="1">+IF(OFFSET('Hygiene Data'!$H$12,0,10*ROW('Hygiene Data'!H150))="","",OFFSET('Hygiene Data'!$H$12,0,10*ROW('Hygiene Data'!H150)))</f>
        <v/>
      </c>
      <c r="EE156" s="34" t="str">
        <f ca="1">+IF(OFFSET('Hygiene Data'!$H$13,0,10*ROW('Hygiene Data'!H150))="","",OFFSET('Hygiene Data'!$H$13,0,10*ROW('Hygiene Data'!H150)))</f>
        <v/>
      </c>
      <c r="EF156" s="34" t="str">
        <f ca="1">+IF(OFFSET('Hygiene Data'!$H$14,0,10*ROW('Hygiene Data'!H150))="","",OFFSET('Hygiene Data'!$H$14,0,10*ROW('Hygiene Data'!H150)))</f>
        <v/>
      </c>
    </row>
    <row r="157" spans="1:136" x14ac:dyDescent="0.25">
      <c r="A157" s="57" t="str">
        <f ca="1">+IF(OFFSET('Water Data'!$B$1,0,10*ROW('Water Data'!B154))="","",OFFSET('Water Data'!$B$1,0,10*ROW('Water Data'!B154)))</f>
        <v/>
      </c>
      <c r="B157" s="57" t="str">
        <f ca="1">+IF(OFFSET('Water Data'!$A$3,0,10*ROW('Water Data'!A154))="","",OFFSET('Water Data'!$A$3,0,10*ROW('Water Data'!A154)))</f>
        <v/>
      </c>
      <c r="C157" s="57" t="str">
        <f ca="1">+IF(OFFSET('Water Data'!$C$3,0,10*ROW('Water Data'!C154))="","",OFFSET('Water Data'!$C$3,0,10*ROW('Water Data'!C154)))</f>
        <v/>
      </c>
      <c r="D157" s="248" t="e">
        <f ca="1">+IF(AND(ISNUMBER(OFFSET('Water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8" t="e">
        <f ca="1">+IF(AND(ISNUMBER(OFFSET('Water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8" t="e">
        <f ca="1">+IF(AND(ISNUMBER(OFFSET('Water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8" t="e">
        <f ca="1">+IF(AND(ISNUMBER(OFFSET('Water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8" t="e">
        <f ca="1">+IF(AND(ISNUMBER(OFFSET('Water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8" t="e">
        <f ca="1">+IF(AND(ISNUMBER(OFFSET('Water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8" t="e">
        <f ca="1">+IF(AND(ISNUMBER(OFFSET('Water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8" t="e">
        <f ca="1">+IF(AND(ISNUMBER(OFFSET('Water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8" t="e">
        <f ca="1">+IF(AND(ISNUMBER(OFFSET('Water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8" t="e">
        <f ca="1">+IF(AND(ISNUMBER(OFFSET('Water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8" t="e">
        <f ca="1">+IF(AND(ISNUMBER(OFFSET('Water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8" t="e">
        <f ca="1">+IF(AND(ISNUMBER(OFFSET('Water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8" t="e">
        <f ca="1">+IF(AND(ISNUMBER(OFFSET('Water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8" t="e">
        <f ca="1">+IF(AND(ISNUMBER(OFFSET('Water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8" t="e">
        <f ca="1">+IF(AND(ISNUMBER(OFFSET('Water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8" t="e">
        <f ca="1">+IF(AND(ISNUMBER(OFFSET('Water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8" t="e">
        <f ca="1">+IF(AND(ISNUMBER(OFFSET('Water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8" t="e">
        <f ca="1">+IF(AND(ISNUMBER(OFFSET('Water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9" t="e">
        <f ca="1">+IF(AND(ISNUMBER(OFFSET('Sanitation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9" t="e">
        <f ca="1">+IF(AND(ISNUMBER(OFFSET('Sanitation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9" t="e">
        <f ca="1">+IF(AND(ISNUMBER(OFFSET('Sanitation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9" t="e">
        <f ca="1">+IF(AND(ISNUMBER(OFFSET('Sanitation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9" t="e">
        <f ca="1">+IF(AND(ISNUMBER(OFFSET('Sanitation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9" t="e">
        <f ca="1">+IF(AND(ISNUMBER(OFFSET('Sanitation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9" t="e">
        <f ca="1">+IF(AND(ISNUMBER(OFFSET('Sanitation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9" t="e">
        <f ca="1">+IF(AND(ISNUMBER(OFFSET('Sanitation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9" t="e">
        <f ca="1">+IF(AND(ISNUMBER(OFFSET('Sanitation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9" t="e">
        <f ca="1">+IF(AND(ISNUMBER(OFFSET('Sanitation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9" t="e">
        <f ca="1">+IF(AND(ISNUMBER(OFFSET('Sanitation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9" t="e">
        <f ca="1">+IF(AND(ISNUMBER(OFFSET('Sanitation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9" t="e">
        <f ca="1">+IF(AND(ISNUMBER(OFFSET('Sanitation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9" t="e">
        <f ca="1">+IF(AND(ISNUMBER(OFFSET('Sanitation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9" t="e">
        <f ca="1">+IF(AND(ISNUMBER(OFFSET('Sanitation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9" t="e">
        <f ca="1">+IF(AND(ISNUMBER(OFFSET('Sanitation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9" t="e">
        <f ca="1">+IF(AND(ISNUMBER(OFFSET('Sanitation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9" t="e">
        <f ca="1">+IF(AND(ISNUMBER(OFFSET('Sanitation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9" t="e">
        <f ca="1">+IF(AND(ISNUMBER(OFFSET('Sanitation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9" t="e">
        <f ca="1">+IF(AND(ISNUMBER(OFFSET('Sanitation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9" t="e">
        <f ca="1">+IF(AND(ISNUMBER(OFFSET('Sanitation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9" t="e">
        <f ca="1">+IF(AND(ISNUMBER(OFFSET('Sanitation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9" t="e">
        <f ca="1">+IF(AND(ISNUMBER(OFFSET('Sanitation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9" t="e">
        <f ca="1">+IF(AND(ISNUMBER(OFFSET('Sanitation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9" t="e">
        <f ca="1">+IF(AND(ISNUMBER(OFFSET('Sanitation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9" t="e">
        <f ca="1">+IF(AND(ISNUMBER(OFFSET('Sanitation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9" t="e">
        <f ca="1">+IF(AND(ISNUMBER(OFFSET('Sanitation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9" t="e">
        <f ca="1">+IF(AND(ISNUMBER(OFFSET('Sanitation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9" t="e">
        <f ca="1">+IF(AND(ISNUMBER(OFFSET('Sanitation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9" t="e">
        <f ca="1">+IF(AND(ISNUMBER(OFFSET('Sanitation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0" t="e">
        <f ca="1">+IF(AND(ISNUMBER(OFFSET('Hygiene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0" t="e">
        <f ca="1">+IF(AND(ISNUMBER(OFFSET('Hygiene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0" t="e">
        <f ca="1">+IF(AND(ISNUMBER(OFFSET('Hygiene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0" t="e">
        <f ca="1">+IF(AND(ISNUMBER(OFFSET('Hygiene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0" t="e">
        <f ca="1">+IF(AND(ISNUMBER(OFFSET('Hygiene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0" t="e">
        <f ca="1">+IF(AND(ISNUMBER(OFFSET('Hygiene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0" t="e">
        <f ca="1">+IF(AND(ISNUMBER(OFFSET('Hygiene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0" t="e">
        <f ca="1">+IF(AND(ISNUMBER(OFFSET('Hygiene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0" t="e">
        <f ca="1">+IF(AND(ISNUMBER(OFFSET('Hygiene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0" t="e">
        <f ca="1">+IF(AND(ISNUMBER(OFFSET('Hygiene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0" t="e">
        <f ca="1">+IF(AND(ISNUMBER(OFFSET('Hygiene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0" t="e">
        <f ca="1">+IF(AND(ISNUMBER(OFFSET('Hygiene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0" t="e">
        <f ca="1">+IF(AND(ISNUMBER(OFFSET('Hygiene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0" t="e">
        <f ca="1">+IF(AND(ISNUMBER(OFFSET('Hygiene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0" t="e">
        <f ca="1">+IF(AND(ISNUMBER(OFFSET('Hygiene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0" t="e">
        <f ca="1">+IF(AND(ISNUMBER(OFFSET('Hygiene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0" t="e">
        <f ca="1">+IF(AND(ISNUMBER(OFFSET('Hygiene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0" t="e">
        <f ca="1">+IF(AND(ISNUMBER(OFFSET('Hygiene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1">+IF(OFFSET('Water Data'!$C$28,0,10*ROW('Water Data'!C151))="","",OFFSET('Water Data'!$C$28,0,10*ROW('Water Data'!C151)))</f>
        <v/>
      </c>
      <c r="BT157" s="34" t="str">
        <f ca="1">+IF(OFFSET('Water Data'!$C$29,0,10*ROW('Water Data'!C151))="","",OFFSET('Water Data'!$C$29,0,10*ROW('Water Data'!C151)))</f>
        <v/>
      </c>
      <c r="BU157" s="34" t="str">
        <f ca="1">+IF(OFFSET('Water Data'!$C$30,0,10*ROW('Water Data'!C151))="","",OFFSET('Water Data'!$C$30,0,10*ROW('Water Data'!C151)))</f>
        <v/>
      </c>
      <c r="BV157" s="34" t="str">
        <f ca="1">+IF(OFFSET('Water Data'!$D$28,0,10*ROW('Water Data'!D151))="","",OFFSET('Water Data'!$D$28,0,10*ROW('Water Data'!D151)))</f>
        <v/>
      </c>
      <c r="BW157" s="34" t="str">
        <f ca="1">+IF(OFFSET('Water Data'!$D$29,0,10*ROW('Water Data'!D151))="","",OFFSET('Water Data'!$D$29,0,10*ROW('Water Data'!D151)))</f>
        <v/>
      </c>
      <c r="BX157" s="34" t="str">
        <f ca="1">+IF(OFFSET('Water Data'!$D$30,0,10*ROW('Water Data'!D151))="","",OFFSET('Water Data'!$D$30,0,10*ROW('Water Data'!D151)))</f>
        <v/>
      </c>
      <c r="BY157" s="34" t="str">
        <f ca="1">+IF(OFFSET('Water Data'!$E$28,0,10*ROW('Water Data'!E151))="","",OFFSET('Water Data'!$E$28,0,10*ROW('Water Data'!E151)))</f>
        <v/>
      </c>
      <c r="BZ157" s="34" t="str">
        <f ca="1">+IF(OFFSET('Water Data'!$E$29,0,10*ROW('Water Data'!E151))="","",OFFSET('Water Data'!$E$29,0,10*ROW('Water Data'!E151)))</f>
        <v/>
      </c>
      <c r="CA157" s="34" t="str">
        <f ca="1">+IF(OFFSET('Water Data'!$E$30,0,10*ROW('Water Data'!E151))="","",OFFSET('Water Data'!$E$30,0,10*ROW('Water Data'!E151)))</f>
        <v/>
      </c>
      <c r="CB157" s="34" t="str">
        <f ca="1">+IF(OFFSET('Water Data'!$F$28,0,10*ROW('Water Data'!F151))="","",OFFSET('Water Data'!$F$28,0,10*ROW('Water Data'!F151)))</f>
        <v/>
      </c>
      <c r="CC157" s="34" t="str">
        <f ca="1">+IF(OFFSET('Water Data'!$F$29,0,10*ROW('Water Data'!F151))="","",OFFSET('Water Data'!$F$29,0,10*ROW('Water Data'!F151)))</f>
        <v/>
      </c>
      <c r="CD157" s="34" t="str">
        <f ca="1">+IF(OFFSET('Water Data'!$F$30,0,10*ROW('Water Data'!F151))="","",OFFSET('Water Data'!$F$30,0,10*ROW('Water Data'!F151)))</f>
        <v/>
      </c>
      <c r="CE157" s="34" t="str">
        <f ca="1">+IF(OFFSET('Water Data'!$G$28,0,10*ROW('Water Data'!G151))="","",OFFSET('Water Data'!$G$28,0,10*ROW('Water Data'!G151)))</f>
        <v/>
      </c>
      <c r="CF157" s="34" t="str">
        <f ca="1">+IF(OFFSET('Water Data'!$G$29,0,10*ROW('Water Data'!G151))="","",OFFSET('Water Data'!$G$29,0,10*ROW('Water Data'!G151)))</f>
        <v/>
      </c>
      <c r="CG157" s="34" t="str">
        <f ca="1">+IF(OFFSET('Water Data'!$G$30,0,10*ROW('Water Data'!G151))="","",OFFSET('Water Data'!$G$30,0,10*ROW('Water Data'!G151)))</f>
        <v/>
      </c>
      <c r="CH157" s="34" t="str">
        <f ca="1">+IF(OFFSET('Water Data'!$H$28,0,10*ROW('Water Data'!H151))="","",OFFSET('Water Data'!$H$28,0,10*ROW('Water Data'!H151)))</f>
        <v/>
      </c>
      <c r="CI157" s="34" t="str">
        <f ca="1">+IF(OFFSET('Water Data'!$H$29,0,10*ROW('Water Data'!H151))="","",OFFSET('Water Data'!$H$29,0,10*ROW('Water Data'!H151)))</f>
        <v/>
      </c>
      <c r="CJ157" s="34" t="str">
        <f ca="1">+IF(OFFSET('Water Data'!$H$30,0,10*ROW('Water Data'!H151))="","",OFFSET('Water Data'!$H$30,0,10*ROW('Water Data'!H151)))</f>
        <v/>
      </c>
      <c r="CK157" s="34" t="str">
        <f ca="1">+IF(OFFSET('Sanitation Data'!$C$29,0,10*ROW('Sanitation Data'!C151))="","",OFFSET('Sanitation Data'!$C$29,0,10*ROW('Sanitation Data'!C151)))</f>
        <v/>
      </c>
      <c r="CL157" s="34" t="str">
        <f ca="1">+IF(OFFSET('Sanitation Data'!$C$30,0,10*ROW('Sanitation Data'!C151))="","",OFFSET('Sanitation Data'!$C$30,0,10*ROW('Sanitation Data'!C151)))</f>
        <v/>
      </c>
      <c r="CM157" s="34" t="str">
        <f ca="1">+IF(OFFSET('Sanitation Data'!$C$31,0,10*ROW('Sanitation Data'!C151))="","",OFFSET('Sanitation Data'!$C$31,0,10*ROW('Sanitation Data'!C151)))</f>
        <v/>
      </c>
      <c r="CN157" s="34" t="str">
        <f ca="1">+IF(OFFSET('Sanitation Data'!$C$32,0,10*ROW('Sanitation Data'!C151))="","",OFFSET('Sanitation Data'!$C$32,0,10*ROW('Sanitation Data'!C151)))</f>
        <v/>
      </c>
      <c r="CO157" s="34" t="str">
        <f ca="1">+IF(OFFSET('Sanitation Data'!$C$33,0,10*ROW('Sanitation Data'!C151))="","",OFFSET('Sanitation Data'!$C$33,0,10*ROW('Sanitation Data'!C151)))</f>
        <v/>
      </c>
      <c r="CP157" s="34" t="str">
        <f ca="1">+IF(OFFSET('Sanitation Data'!$D$29,0,10*ROW('Sanitation Data'!D151))="","",OFFSET('Sanitation Data'!$D$29,0,10*ROW('Sanitation Data'!D151)))</f>
        <v/>
      </c>
      <c r="CQ157" s="34" t="str">
        <f ca="1">+IF(OFFSET('Sanitation Data'!$D$30,0,10*ROW('Sanitation Data'!D151))="","",OFFSET('Sanitation Data'!$D$30,0,10*ROW('Sanitation Data'!D151)))</f>
        <v/>
      </c>
      <c r="CR157" s="34" t="str">
        <f ca="1">+IF(OFFSET('Sanitation Data'!$D$31,0,10*ROW('Sanitation Data'!D151))="","",OFFSET('Sanitation Data'!$D$31,0,10*ROW('Sanitation Data'!D151)))</f>
        <v/>
      </c>
      <c r="CS157" s="34" t="str">
        <f ca="1">+IF(OFFSET('Sanitation Data'!$D$32,0,10*ROW('Sanitation Data'!D151))="","",OFFSET('Sanitation Data'!$D$32,0,10*ROW('Sanitation Data'!D151)))</f>
        <v/>
      </c>
      <c r="CT157" s="34" t="str">
        <f ca="1">+IF(OFFSET('Sanitation Data'!$D$33,0,10*ROW('Sanitation Data'!D151))="","",OFFSET('Sanitation Data'!$D$33,0,10*ROW('Sanitation Data'!D151)))</f>
        <v/>
      </c>
      <c r="CU157" s="34" t="str">
        <f ca="1">+IF(OFFSET('Sanitation Data'!$E$29,0,10*ROW('Sanitation Data'!E151))="","",OFFSET('Sanitation Data'!$E$29,0,10*ROW('Sanitation Data'!E151)))</f>
        <v/>
      </c>
      <c r="CV157" s="34" t="str">
        <f ca="1">+IF(OFFSET('Sanitation Data'!$E$30,0,10*ROW('Sanitation Data'!E151))="","",OFFSET('Sanitation Data'!$E$30,0,10*ROW('Sanitation Data'!E151)))</f>
        <v/>
      </c>
      <c r="CW157" s="34" t="str">
        <f ca="1">+IF(OFFSET('Sanitation Data'!$E$31,0,10*ROW('Sanitation Data'!E151))="","",OFFSET('Sanitation Data'!$E$31,0,10*ROW('Sanitation Data'!E151)))</f>
        <v/>
      </c>
      <c r="CX157" s="34" t="str">
        <f ca="1">+IF(OFFSET('Sanitation Data'!$E$32,0,10*ROW('Sanitation Data'!E151))="","",OFFSET('Sanitation Data'!$E$32,0,10*ROW('Sanitation Data'!E151)))</f>
        <v/>
      </c>
      <c r="CY157" s="34" t="str">
        <f ca="1">+IF(OFFSET('Sanitation Data'!$E$33,0,10*ROW('Sanitation Data'!E151))="","",OFFSET('Sanitation Data'!$E$33,0,10*ROW('Sanitation Data'!E151)))</f>
        <v/>
      </c>
      <c r="CZ157" s="34" t="str">
        <f ca="1">+IF(OFFSET('Sanitation Data'!$F$29,0,10*ROW('Sanitation Data'!F151))="","",OFFSET('Sanitation Data'!$F$29,0,10*ROW('Sanitation Data'!F151)))</f>
        <v/>
      </c>
      <c r="DA157" s="34" t="str">
        <f ca="1">+IF(OFFSET('Sanitation Data'!$F$30,0,10*ROW('Sanitation Data'!F151))="","",OFFSET('Sanitation Data'!$F$30,0,10*ROW('Sanitation Data'!F151)))</f>
        <v/>
      </c>
      <c r="DB157" s="34" t="str">
        <f ca="1">+IF(OFFSET('Sanitation Data'!$F$31,0,10*ROW('Sanitation Data'!F151))="","",OFFSET('Sanitation Data'!$F$31,0,10*ROW('Sanitation Data'!F151)))</f>
        <v/>
      </c>
      <c r="DC157" s="34" t="str">
        <f ca="1">+IF(OFFSET('Sanitation Data'!$F$32,0,10*ROW('Sanitation Data'!F151))="","",OFFSET('Sanitation Data'!$F$32,0,10*ROW('Sanitation Data'!F151)))</f>
        <v/>
      </c>
      <c r="DD157" s="34" t="str">
        <f ca="1">+IF(OFFSET('Sanitation Data'!$F$33,0,10*ROW('Sanitation Data'!F151))="","",OFFSET('Sanitation Data'!$F$33,0,10*ROW('Sanitation Data'!F151)))</f>
        <v/>
      </c>
      <c r="DE157" s="34" t="str">
        <f ca="1">+IF(OFFSET('Sanitation Data'!$G$29,0,10*ROW('Sanitation Data'!G151))="","",OFFSET('Sanitation Data'!$G$29,0,10*ROW('Sanitation Data'!G151)))</f>
        <v/>
      </c>
      <c r="DF157" s="34" t="str">
        <f ca="1">+IF(OFFSET('Sanitation Data'!$G$30,0,10*ROW('Sanitation Data'!G151))="","",OFFSET('Sanitation Data'!$G$30,0,10*ROW('Sanitation Data'!G151)))</f>
        <v/>
      </c>
      <c r="DG157" s="34" t="str">
        <f ca="1">+IF(OFFSET('Sanitation Data'!$G$31,0,10*ROW('Sanitation Data'!G151))="","",OFFSET('Sanitation Data'!$G$31,0,10*ROW('Sanitation Data'!G151)))</f>
        <v/>
      </c>
      <c r="DH157" s="34" t="str">
        <f ca="1">+IF(OFFSET('Sanitation Data'!$G$32,0,10*ROW('Sanitation Data'!G151))="","",OFFSET('Sanitation Data'!$G$32,0,10*ROW('Sanitation Data'!G151)))</f>
        <v/>
      </c>
      <c r="DI157" s="34" t="str">
        <f ca="1">+IF(OFFSET('Sanitation Data'!$G$33,0,10*ROW('Sanitation Data'!G151))="","",OFFSET('Sanitation Data'!$G$33,0,10*ROW('Sanitation Data'!G151)))</f>
        <v/>
      </c>
      <c r="DJ157" s="34" t="str">
        <f ca="1">+IF(OFFSET('Sanitation Data'!$H$29,0,10*ROW('Sanitation Data'!H151))="","",OFFSET('Sanitation Data'!$H$29,0,10*ROW('Sanitation Data'!H151)))</f>
        <v/>
      </c>
      <c r="DK157" s="34" t="str">
        <f ca="1">+IF(OFFSET('Sanitation Data'!$H$30,0,10*ROW('Sanitation Data'!H151))="","",OFFSET('Sanitation Data'!$H$30,0,10*ROW('Sanitation Data'!H151)))</f>
        <v/>
      </c>
      <c r="DL157" s="34" t="str">
        <f ca="1">+IF(OFFSET('Sanitation Data'!$H$31,0,10*ROW('Sanitation Data'!H151))="","",OFFSET('Sanitation Data'!$H$31,0,10*ROW('Sanitation Data'!H151)))</f>
        <v/>
      </c>
      <c r="DM157" s="34" t="str">
        <f ca="1">+IF(OFFSET('Sanitation Data'!$H$32,0,10*ROW('Sanitation Data'!H151))="","",OFFSET('Sanitation Data'!$H$32,0,10*ROW('Sanitation Data'!H151)))</f>
        <v/>
      </c>
      <c r="DN157" s="34" t="str">
        <f ca="1">+IF(OFFSET('Sanitation Data'!$H$33,0,10*ROW('Sanitation Data'!H151))="","",OFFSET('Sanitation Data'!$H$33,0,10*ROW('Sanitation Data'!H151)))</f>
        <v/>
      </c>
      <c r="DO157" s="34" t="str">
        <f ca="1">+IF(OFFSET('Hygiene Data'!$C$12,0,10*ROW('Hygiene Data'!C151))="","",OFFSET('Hygiene Data'!$C$12,0,10*ROW('Hygiene Data'!C151)))</f>
        <v/>
      </c>
      <c r="DP157" s="34" t="str">
        <f ca="1">+IF(OFFSET('Hygiene Data'!$C$13,0,10*ROW('Hygiene Data'!C151))="","",OFFSET('Hygiene Data'!$C$13,0,10*ROW('Hygiene Data'!C151)))</f>
        <v/>
      </c>
      <c r="DQ157" s="34" t="str">
        <f ca="1">+IF(OFFSET('Hygiene Data'!$C$14,0,10*ROW('Hygiene Data'!C151))="","",OFFSET('Hygiene Data'!$C$14,0,10*ROW('Hygiene Data'!C151)))</f>
        <v/>
      </c>
      <c r="DR157" s="34" t="str">
        <f ca="1">+IF(OFFSET('Hygiene Data'!$D$12,0,10*ROW('Hygiene Data'!D151))="","",OFFSET('Hygiene Data'!$D$12,0,10*ROW('Hygiene Data'!D151)))</f>
        <v/>
      </c>
      <c r="DS157" s="34" t="str">
        <f ca="1">+IF(OFFSET('Hygiene Data'!$D$13,0,10*ROW('Hygiene Data'!D151))="","",OFFSET('Hygiene Data'!$D$13,0,10*ROW('Hygiene Data'!D151)))</f>
        <v/>
      </c>
      <c r="DT157" s="34" t="str">
        <f ca="1">+IF(OFFSET('Hygiene Data'!$D$14,0,10*ROW('Hygiene Data'!D151))="","",OFFSET('Hygiene Data'!$D$14,0,10*ROW('Hygiene Data'!D151)))</f>
        <v/>
      </c>
      <c r="DU157" s="34" t="str">
        <f ca="1">+IF(OFFSET('Hygiene Data'!$E$12,0,10*ROW('Hygiene Data'!E151))="","",OFFSET('Hygiene Data'!$E$12,0,10*ROW('Hygiene Data'!E151)))</f>
        <v/>
      </c>
      <c r="DV157" s="34" t="str">
        <f ca="1">+IF(OFFSET('Hygiene Data'!$E$13,0,10*ROW('Hygiene Data'!E151))="","",OFFSET('Hygiene Data'!$E$13,0,10*ROW('Hygiene Data'!E151)))</f>
        <v/>
      </c>
      <c r="DW157" s="34" t="str">
        <f ca="1">+IF(OFFSET('Hygiene Data'!$E$14,0,10*ROW('Hygiene Data'!E151))="","",OFFSET('Hygiene Data'!$E$14,0,10*ROW('Hygiene Data'!E151)))</f>
        <v/>
      </c>
      <c r="DX157" s="34" t="str">
        <f ca="1">+IF(OFFSET('Hygiene Data'!$F$12,0,10*ROW('Hygiene Data'!F151))="","",OFFSET('Hygiene Data'!$F$12,0,10*ROW('Hygiene Data'!F151)))</f>
        <v/>
      </c>
      <c r="DY157" s="34" t="str">
        <f ca="1">+IF(OFFSET('Hygiene Data'!$F$13,0,10*ROW('Hygiene Data'!F151))="","",OFFSET('Hygiene Data'!$F$13,0,10*ROW('Hygiene Data'!F151)))</f>
        <v/>
      </c>
      <c r="DZ157" s="34" t="str">
        <f ca="1">+IF(OFFSET('Hygiene Data'!$F$14,0,10*ROW('Hygiene Data'!F151))="","",OFFSET('Hygiene Data'!$F$14,0,10*ROW('Hygiene Data'!F151)))</f>
        <v/>
      </c>
      <c r="EA157" s="34" t="str">
        <f ca="1">+IF(OFFSET('Hygiene Data'!$G$12,0,10*ROW('Hygiene Data'!G151))="","",OFFSET('Hygiene Data'!$G$12,0,10*ROW('Hygiene Data'!G151)))</f>
        <v/>
      </c>
      <c r="EB157" s="34" t="str">
        <f ca="1">+IF(OFFSET('Hygiene Data'!$G$13,0,10*ROW('Hygiene Data'!G151))="","",OFFSET('Hygiene Data'!$G$13,0,10*ROW('Hygiene Data'!G151)))</f>
        <v/>
      </c>
      <c r="EC157" s="34" t="str">
        <f ca="1">+IF(OFFSET('Hygiene Data'!$G$14,0,10*ROW('Hygiene Data'!G151))="","",OFFSET('Hygiene Data'!$G$14,0,10*ROW('Hygiene Data'!G151)))</f>
        <v/>
      </c>
      <c r="ED157" s="34" t="str">
        <f ca="1">+IF(OFFSET('Hygiene Data'!$H$12,0,10*ROW('Hygiene Data'!H151))="","",OFFSET('Hygiene Data'!$H$12,0,10*ROW('Hygiene Data'!H151)))</f>
        <v/>
      </c>
      <c r="EE157" s="34" t="str">
        <f ca="1">+IF(OFFSET('Hygiene Data'!$H$13,0,10*ROW('Hygiene Data'!H151))="","",OFFSET('Hygiene Data'!$H$13,0,10*ROW('Hygiene Data'!H151)))</f>
        <v/>
      </c>
      <c r="EF157" s="34" t="str">
        <f ca="1">+IF(OFFSET('Hygiene Data'!$H$14,0,10*ROW('Hygiene Data'!H151))="","",OFFSET('Hygiene Data'!$H$14,0,10*ROW('Hygiene Data'!H151)))</f>
        <v/>
      </c>
    </row>
    <row r="158" spans="1:136" x14ac:dyDescent="0.25">
      <c r="A158" s="57" t="str">
        <f ca="1">+IF(OFFSET('Water Data'!$B$1,0,10*ROW('Water Data'!B155))="","",OFFSET('Water Data'!$B$1,0,10*ROW('Water Data'!B155)))</f>
        <v/>
      </c>
      <c r="B158" s="57" t="str">
        <f ca="1">+IF(OFFSET('Water Data'!$A$3,0,10*ROW('Water Data'!A155))="","",OFFSET('Water Data'!$A$3,0,10*ROW('Water Data'!A155)))</f>
        <v/>
      </c>
      <c r="C158" s="57" t="str">
        <f ca="1">+IF(OFFSET('Water Data'!$C$3,0,10*ROW('Water Data'!C155))="","",OFFSET('Water Data'!$C$3,0,10*ROW('Water Data'!C155)))</f>
        <v/>
      </c>
      <c r="D158" s="248" t="e">
        <f ca="1">+IF(AND(ISNUMBER(OFFSET('Water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8" t="e">
        <f ca="1">+IF(AND(ISNUMBER(OFFSET('Water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8" t="e">
        <f ca="1">+IF(AND(ISNUMBER(OFFSET('Water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8" t="e">
        <f ca="1">+IF(AND(ISNUMBER(OFFSET('Water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8" t="e">
        <f ca="1">+IF(AND(ISNUMBER(OFFSET('Water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8" t="e">
        <f ca="1">+IF(AND(ISNUMBER(OFFSET('Water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8" t="e">
        <f ca="1">+IF(AND(ISNUMBER(OFFSET('Water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8" t="e">
        <f ca="1">+IF(AND(ISNUMBER(OFFSET('Water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8" t="e">
        <f ca="1">+IF(AND(ISNUMBER(OFFSET('Water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8" t="e">
        <f ca="1">+IF(AND(ISNUMBER(OFFSET('Water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8" t="e">
        <f ca="1">+IF(AND(ISNUMBER(OFFSET('Water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8" t="e">
        <f ca="1">+IF(AND(ISNUMBER(OFFSET('Water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8" t="e">
        <f ca="1">+IF(AND(ISNUMBER(OFFSET('Water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8" t="e">
        <f ca="1">+IF(AND(ISNUMBER(OFFSET('Water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8" t="e">
        <f ca="1">+IF(AND(ISNUMBER(OFFSET('Water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8" t="e">
        <f ca="1">+IF(AND(ISNUMBER(OFFSET('Water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8" t="e">
        <f ca="1">+IF(AND(ISNUMBER(OFFSET('Water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8" t="e">
        <f ca="1">+IF(AND(ISNUMBER(OFFSET('Water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9" t="e">
        <f ca="1">+IF(AND(ISNUMBER(OFFSET('Sanitation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9" t="e">
        <f ca="1">+IF(AND(ISNUMBER(OFFSET('Sanitation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9" t="e">
        <f ca="1">+IF(AND(ISNUMBER(OFFSET('Sanitation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9" t="e">
        <f ca="1">+IF(AND(ISNUMBER(OFFSET('Sanitation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9" t="e">
        <f ca="1">+IF(AND(ISNUMBER(OFFSET('Sanitation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9" t="e">
        <f ca="1">+IF(AND(ISNUMBER(OFFSET('Sanitation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9" t="e">
        <f ca="1">+IF(AND(ISNUMBER(OFFSET('Sanitation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9" t="e">
        <f ca="1">+IF(AND(ISNUMBER(OFFSET('Sanitation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9" t="e">
        <f ca="1">+IF(AND(ISNUMBER(OFFSET('Sanitation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9" t="e">
        <f ca="1">+IF(AND(ISNUMBER(OFFSET('Sanitation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9" t="e">
        <f ca="1">+IF(AND(ISNUMBER(OFFSET('Sanitation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9" t="e">
        <f ca="1">+IF(AND(ISNUMBER(OFFSET('Sanitation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9" t="e">
        <f ca="1">+IF(AND(ISNUMBER(OFFSET('Sanitation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9" t="e">
        <f ca="1">+IF(AND(ISNUMBER(OFFSET('Sanitation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9" t="e">
        <f ca="1">+IF(AND(ISNUMBER(OFFSET('Sanitation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9" t="e">
        <f ca="1">+IF(AND(ISNUMBER(OFFSET('Sanitation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9" t="e">
        <f ca="1">+IF(AND(ISNUMBER(OFFSET('Sanitation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9" t="e">
        <f ca="1">+IF(AND(ISNUMBER(OFFSET('Sanitation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9" t="e">
        <f ca="1">+IF(AND(ISNUMBER(OFFSET('Sanitation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9" t="e">
        <f ca="1">+IF(AND(ISNUMBER(OFFSET('Sanitation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9" t="e">
        <f ca="1">+IF(AND(ISNUMBER(OFFSET('Sanitation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9" t="e">
        <f ca="1">+IF(AND(ISNUMBER(OFFSET('Sanitation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9" t="e">
        <f ca="1">+IF(AND(ISNUMBER(OFFSET('Sanitation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9" t="e">
        <f ca="1">+IF(AND(ISNUMBER(OFFSET('Sanitation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9" t="e">
        <f ca="1">+IF(AND(ISNUMBER(OFFSET('Sanitation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9" t="e">
        <f ca="1">+IF(AND(ISNUMBER(OFFSET('Sanitation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9" t="e">
        <f ca="1">+IF(AND(ISNUMBER(OFFSET('Sanitation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9" t="e">
        <f ca="1">+IF(AND(ISNUMBER(OFFSET('Sanitation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9" t="e">
        <f ca="1">+IF(AND(ISNUMBER(OFFSET('Sanitation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9" t="e">
        <f ca="1">+IF(AND(ISNUMBER(OFFSET('Sanitation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0" t="e">
        <f ca="1">+IF(AND(ISNUMBER(OFFSET('Hygiene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0" t="e">
        <f ca="1">+IF(AND(ISNUMBER(OFFSET('Hygiene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0" t="e">
        <f ca="1">+IF(AND(ISNUMBER(OFFSET('Hygiene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0" t="e">
        <f ca="1">+IF(AND(ISNUMBER(OFFSET('Hygiene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0" t="e">
        <f ca="1">+IF(AND(ISNUMBER(OFFSET('Hygiene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0" t="e">
        <f ca="1">+IF(AND(ISNUMBER(OFFSET('Hygiene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0" t="e">
        <f ca="1">+IF(AND(ISNUMBER(OFFSET('Hygiene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0" t="e">
        <f ca="1">+IF(AND(ISNUMBER(OFFSET('Hygiene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0" t="e">
        <f ca="1">+IF(AND(ISNUMBER(OFFSET('Hygiene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0" t="e">
        <f ca="1">+IF(AND(ISNUMBER(OFFSET('Hygiene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0" t="e">
        <f ca="1">+IF(AND(ISNUMBER(OFFSET('Hygiene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0" t="e">
        <f ca="1">+IF(AND(ISNUMBER(OFFSET('Hygiene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0" t="e">
        <f ca="1">+IF(AND(ISNUMBER(OFFSET('Hygiene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0" t="e">
        <f ca="1">+IF(AND(ISNUMBER(OFFSET('Hygiene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0" t="e">
        <f ca="1">+IF(AND(ISNUMBER(OFFSET('Hygiene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0" t="e">
        <f ca="1">+IF(AND(ISNUMBER(OFFSET('Hygiene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0" t="e">
        <f ca="1">+IF(AND(ISNUMBER(OFFSET('Hygiene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0" t="e">
        <f ca="1">+IF(AND(ISNUMBER(OFFSET('Hygiene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1">+IF(OFFSET('Water Data'!$C$28,0,10*ROW('Water Data'!C152))="","",OFFSET('Water Data'!$C$28,0,10*ROW('Water Data'!C152)))</f>
        <v/>
      </c>
      <c r="BT158" s="34" t="str">
        <f ca="1">+IF(OFFSET('Water Data'!$C$29,0,10*ROW('Water Data'!C152))="","",OFFSET('Water Data'!$C$29,0,10*ROW('Water Data'!C152)))</f>
        <v/>
      </c>
      <c r="BU158" s="34" t="str">
        <f ca="1">+IF(OFFSET('Water Data'!$C$30,0,10*ROW('Water Data'!C152))="","",OFFSET('Water Data'!$C$30,0,10*ROW('Water Data'!C152)))</f>
        <v/>
      </c>
      <c r="BV158" s="34" t="str">
        <f ca="1">+IF(OFFSET('Water Data'!$D$28,0,10*ROW('Water Data'!D152))="","",OFFSET('Water Data'!$D$28,0,10*ROW('Water Data'!D152)))</f>
        <v/>
      </c>
      <c r="BW158" s="34" t="str">
        <f ca="1">+IF(OFFSET('Water Data'!$D$29,0,10*ROW('Water Data'!D152))="","",OFFSET('Water Data'!$D$29,0,10*ROW('Water Data'!D152)))</f>
        <v/>
      </c>
      <c r="BX158" s="34" t="str">
        <f ca="1">+IF(OFFSET('Water Data'!$D$30,0,10*ROW('Water Data'!D152))="","",OFFSET('Water Data'!$D$30,0,10*ROW('Water Data'!D152)))</f>
        <v/>
      </c>
      <c r="BY158" s="34" t="str">
        <f ca="1">+IF(OFFSET('Water Data'!$E$28,0,10*ROW('Water Data'!E152))="","",OFFSET('Water Data'!$E$28,0,10*ROW('Water Data'!E152)))</f>
        <v/>
      </c>
      <c r="BZ158" s="34" t="str">
        <f ca="1">+IF(OFFSET('Water Data'!$E$29,0,10*ROW('Water Data'!E152))="","",OFFSET('Water Data'!$E$29,0,10*ROW('Water Data'!E152)))</f>
        <v/>
      </c>
      <c r="CA158" s="34" t="str">
        <f ca="1">+IF(OFFSET('Water Data'!$E$30,0,10*ROW('Water Data'!E152))="","",OFFSET('Water Data'!$E$30,0,10*ROW('Water Data'!E152)))</f>
        <v/>
      </c>
      <c r="CB158" s="34" t="str">
        <f ca="1">+IF(OFFSET('Water Data'!$F$28,0,10*ROW('Water Data'!F152))="","",OFFSET('Water Data'!$F$28,0,10*ROW('Water Data'!F152)))</f>
        <v/>
      </c>
      <c r="CC158" s="34" t="str">
        <f ca="1">+IF(OFFSET('Water Data'!$F$29,0,10*ROW('Water Data'!F152))="","",OFFSET('Water Data'!$F$29,0,10*ROW('Water Data'!F152)))</f>
        <v/>
      </c>
      <c r="CD158" s="34" t="str">
        <f ca="1">+IF(OFFSET('Water Data'!$F$30,0,10*ROW('Water Data'!F152))="","",OFFSET('Water Data'!$F$30,0,10*ROW('Water Data'!F152)))</f>
        <v/>
      </c>
      <c r="CE158" s="34" t="str">
        <f ca="1">+IF(OFFSET('Water Data'!$G$28,0,10*ROW('Water Data'!G152))="","",OFFSET('Water Data'!$G$28,0,10*ROW('Water Data'!G152)))</f>
        <v/>
      </c>
      <c r="CF158" s="34" t="str">
        <f ca="1">+IF(OFFSET('Water Data'!$G$29,0,10*ROW('Water Data'!G152))="","",OFFSET('Water Data'!$G$29,0,10*ROW('Water Data'!G152)))</f>
        <v/>
      </c>
      <c r="CG158" s="34" t="str">
        <f ca="1">+IF(OFFSET('Water Data'!$G$30,0,10*ROW('Water Data'!G152))="","",OFFSET('Water Data'!$G$30,0,10*ROW('Water Data'!G152)))</f>
        <v/>
      </c>
      <c r="CH158" s="34" t="str">
        <f ca="1">+IF(OFFSET('Water Data'!$H$28,0,10*ROW('Water Data'!H152))="","",OFFSET('Water Data'!$H$28,0,10*ROW('Water Data'!H152)))</f>
        <v/>
      </c>
      <c r="CI158" s="34" t="str">
        <f ca="1">+IF(OFFSET('Water Data'!$H$29,0,10*ROW('Water Data'!H152))="","",OFFSET('Water Data'!$H$29,0,10*ROW('Water Data'!H152)))</f>
        <v/>
      </c>
      <c r="CJ158" s="34" t="str">
        <f ca="1">+IF(OFFSET('Water Data'!$H$30,0,10*ROW('Water Data'!H152))="","",OFFSET('Water Data'!$H$30,0,10*ROW('Water Data'!H152)))</f>
        <v/>
      </c>
      <c r="CK158" s="34" t="str">
        <f ca="1">+IF(OFFSET('Sanitation Data'!$C$29,0,10*ROW('Sanitation Data'!C152))="","",OFFSET('Sanitation Data'!$C$29,0,10*ROW('Sanitation Data'!C152)))</f>
        <v/>
      </c>
      <c r="CL158" s="34" t="str">
        <f ca="1">+IF(OFFSET('Sanitation Data'!$C$30,0,10*ROW('Sanitation Data'!C152))="","",OFFSET('Sanitation Data'!$C$30,0,10*ROW('Sanitation Data'!C152)))</f>
        <v/>
      </c>
      <c r="CM158" s="34" t="str">
        <f ca="1">+IF(OFFSET('Sanitation Data'!$C$31,0,10*ROW('Sanitation Data'!C152))="","",OFFSET('Sanitation Data'!$C$31,0,10*ROW('Sanitation Data'!C152)))</f>
        <v/>
      </c>
      <c r="CN158" s="34" t="str">
        <f ca="1">+IF(OFFSET('Sanitation Data'!$C$32,0,10*ROW('Sanitation Data'!C152))="","",OFFSET('Sanitation Data'!$C$32,0,10*ROW('Sanitation Data'!C152)))</f>
        <v/>
      </c>
      <c r="CO158" s="34" t="str">
        <f ca="1">+IF(OFFSET('Sanitation Data'!$C$33,0,10*ROW('Sanitation Data'!C152))="","",OFFSET('Sanitation Data'!$C$33,0,10*ROW('Sanitation Data'!C152)))</f>
        <v/>
      </c>
      <c r="CP158" s="34" t="str">
        <f ca="1">+IF(OFFSET('Sanitation Data'!$D$29,0,10*ROW('Sanitation Data'!D152))="","",OFFSET('Sanitation Data'!$D$29,0,10*ROW('Sanitation Data'!D152)))</f>
        <v/>
      </c>
      <c r="CQ158" s="34" t="str">
        <f ca="1">+IF(OFFSET('Sanitation Data'!$D$30,0,10*ROW('Sanitation Data'!D152))="","",OFFSET('Sanitation Data'!$D$30,0,10*ROW('Sanitation Data'!D152)))</f>
        <v/>
      </c>
      <c r="CR158" s="34" t="str">
        <f ca="1">+IF(OFFSET('Sanitation Data'!$D$31,0,10*ROW('Sanitation Data'!D152))="","",OFFSET('Sanitation Data'!$D$31,0,10*ROW('Sanitation Data'!D152)))</f>
        <v/>
      </c>
      <c r="CS158" s="34" t="str">
        <f ca="1">+IF(OFFSET('Sanitation Data'!$D$32,0,10*ROW('Sanitation Data'!D152))="","",OFFSET('Sanitation Data'!$D$32,0,10*ROW('Sanitation Data'!D152)))</f>
        <v/>
      </c>
      <c r="CT158" s="34" t="str">
        <f ca="1">+IF(OFFSET('Sanitation Data'!$D$33,0,10*ROW('Sanitation Data'!D152))="","",OFFSET('Sanitation Data'!$D$33,0,10*ROW('Sanitation Data'!D152)))</f>
        <v/>
      </c>
      <c r="CU158" s="34" t="str">
        <f ca="1">+IF(OFFSET('Sanitation Data'!$E$29,0,10*ROW('Sanitation Data'!E152))="","",OFFSET('Sanitation Data'!$E$29,0,10*ROW('Sanitation Data'!E152)))</f>
        <v/>
      </c>
      <c r="CV158" s="34" t="str">
        <f ca="1">+IF(OFFSET('Sanitation Data'!$E$30,0,10*ROW('Sanitation Data'!E152))="","",OFFSET('Sanitation Data'!$E$30,0,10*ROW('Sanitation Data'!E152)))</f>
        <v/>
      </c>
      <c r="CW158" s="34" t="str">
        <f ca="1">+IF(OFFSET('Sanitation Data'!$E$31,0,10*ROW('Sanitation Data'!E152))="","",OFFSET('Sanitation Data'!$E$31,0,10*ROW('Sanitation Data'!E152)))</f>
        <v/>
      </c>
      <c r="CX158" s="34" t="str">
        <f ca="1">+IF(OFFSET('Sanitation Data'!$E$32,0,10*ROW('Sanitation Data'!E152))="","",OFFSET('Sanitation Data'!$E$32,0,10*ROW('Sanitation Data'!E152)))</f>
        <v/>
      </c>
      <c r="CY158" s="34" t="str">
        <f ca="1">+IF(OFFSET('Sanitation Data'!$E$33,0,10*ROW('Sanitation Data'!E152))="","",OFFSET('Sanitation Data'!$E$33,0,10*ROW('Sanitation Data'!E152)))</f>
        <v/>
      </c>
      <c r="CZ158" s="34" t="str">
        <f ca="1">+IF(OFFSET('Sanitation Data'!$F$29,0,10*ROW('Sanitation Data'!F152))="","",OFFSET('Sanitation Data'!$F$29,0,10*ROW('Sanitation Data'!F152)))</f>
        <v/>
      </c>
      <c r="DA158" s="34" t="str">
        <f ca="1">+IF(OFFSET('Sanitation Data'!$F$30,0,10*ROW('Sanitation Data'!F152))="","",OFFSET('Sanitation Data'!$F$30,0,10*ROW('Sanitation Data'!F152)))</f>
        <v/>
      </c>
      <c r="DB158" s="34" t="str">
        <f ca="1">+IF(OFFSET('Sanitation Data'!$F$31,0,10*ROW('Sanitation Data'!F152))="","",OFFSET('Sanitation Data'!$F$31,0,10*ROW('Sanitation Data'!F152)))</f>
        <v/>
      </c>
      <c r="DC158" s="34" t="str">
        <f ca="1">+IF(OFFSET('Sanitation Data'!$F$32,0,10*ROW('Sanitation Data'!F152))="","",OFFSET('Sanitation Data'!$F$32,0,10*ROW('Sanitation Data'!F152)))</f>
        <v/>
      </c>
      <c r="DD158" s="34" t="str">
        <f ca="1">+IF(OFFSET('Sanitation Data'!$F$33,0,10*ROW('Sanitation Data'!F152))="","",OFFSET('Sanitation Data'!$F$33,0,10*ROW('Sanitation Data'!F152)))</f>
        <v/>
      </c>
      <c r="DE158" s="34" t="str">
        <f ca="1">+IF(OFFSET('Sanitation Data'!$G$29,0,10*ROW('Sanitation Data'!G152))="","",OFFSET('Sanitation Data'!$G$29,0,10*ROW('Sanitation Data'!G152)))</f>
        <v/>
      </c>
      <c r="DF158" s="34" t="str">
        <f ca="1">+IF(OFFSET('Sanitation Data'!$G$30,0,10*ROW('Sanitation Data'!G152))="","",OFFSET('Sanitation Data'!$G$30,0,10*ROW('Sanitation Data'!G152)))</f>
        <v/>
      </c>
      <c r="DG158" s="34" t="str">
        <f ca="1">+IF(OFFSET('Sanitation Data'!$G$31,0,10*ROW('Sanitation Data'!G152))="","",OFFSET('Sanitation Data'!$G$31,0,10*ROW('Sanitation Data'!G152)))</f>
        <v/>
      </c>
      <c r="DH158" s="34" t="str">
        <f ca="1">+IF(OFFSET('Sanitation Data'!$G$32,0,10*ROW('Sanitation Data'!G152))="","",OFFSET('Sanitation Data'!$G$32,0,10*ROW('Sanitation Data'!G152)))</f>
        <v/>
      </c>
      <c r="DI158" s="34" t="str">
        <f ca="1">+IF(OFFSET('Sanitation Data'!$G$33,0,10*ROW('Sanitation Data'!G152))="","",OFFSET('Sanitation Data'!$G$33,0,10*ROW('Sanitation Data'!G152)))</f>
        <v/>
      </c>
      <c r="DJ158" s="34" t="str">
        <f ca="1">+IF(OFFSET('Sanitation Data'!$H$29,0,10*ROW('Sanitation Data'!H152))="","",OFFSET('Sanitation Data'!$H$29,0,10*ROW('Sanitation Data'!H152)))</f>
        <v/>
      </c>
      <c r="DK158" s="34" t="str">
        <f ca="1">+IF(OFFSET('Sanitation Data'!$H$30,0,10*ROW('Sanitation Data'!H152))="","",OFFSET('Sanitation Data'!$H$30,0,10*ROW('Sanitation Data'!H152)))</f>
        <v/>
      </c>
      <c r="DL158" s="34" t="str">
        <f ca="1">+IF(OFFSET('Sanitation Data'!$H$31,0,10*ROW('Sanitation Data'!H152))="","",OFFSET('Sanitation Data'!$H$31,0,10*ROW('Sanitation Data'!H152)))</f>
        <v/>
      </c>
      <c r="DM158" s="34" t="str">
        <f ca="1">+IF(OFFSET('Sanitation Data'!$H$32,0,10*ROW('Sanitation Data'!H152))="","",OFFSET('Sanitation Data'!$H$32,0,10*ROW('Sanitation Data'!H152)))</f>
        <v/>
      </c>
      <c r="DN158" s="34" t="str">
        <f ca="1">+IF(OFFSET('Sanitation Data'!$H$33,0,10*ROW('Sanitation Data'!H152))="","",OFFSET('Sanitation Data'!$H$33,0,10*ROW('Sanitation Data'!H152)))</f>
        <v/>
      </c>
      <c r="DO158" s="34" t="str">
        <f ca="1">+IF(OFFSET('Hygiene Data'!$C$12,0,10*ROW('Hygiene Data'!C152))="","",OFFSET('Hygiene Data'!$C$12,0,10*ROW('Hygiene Data'!C152)))</f>
        <v/>
      </c>
      <c r="DP158" s="34" t="str">
        <f ca="1">+IF(OFFSET('Hygiene Data'!$C$13,0,10*ROW('Hygiene Data'!C152))="","",OFFSET('Hygiene Data'!$C$13,0,10*ROW('Hygiene Data'!C152)))</f>
        <v/>
      </c>
      <c r="DQ158" s="34" t="str">
        <f ca="1">+IF(OFFSET('Hygiene Data'!$C$14,0,10*ROW('Hygiene Data'!C152))="","",OFFSET('Hygiene Data'!$C$14,0,10*ROW('Hygiene Data'!C152)))</f>
        <v/>
      </c>
      <c r="DR158" s="34" t="str">
        <f ca="1">+IF(OFFSET('Hygiene Data'!$D$12,0,10*ROW('Hygiene Data'!D152))="","",OFFSET('Hygiene Data'!$D$12,0,10*ROW('Hygiene Data'!D152)))</f>
        <v/>
      </c>
      <c r="DS158" s="34" t="str">
        <f ca="1">+IF(OFFSET('Hygiene Data'!$D$13,0,10*ROW('Hygiene Data'!D152))="","",OFFSET('Hygiene Data'!$D$13,0,10*ROW('Hygiene Data'!D152)))</f>
        <v/>
      </c>
      <c r="DT158" s="34" t="str">
        <f ca="1">+IF(OFFSET('Hygiene Data'!$D$14,0,10*ROW('Hygiene Data'!D152))="","",OFFSET('Hygiene Data'!$D$14,0,10*ROW('Hygiene Data'!D152)))</f>
        <v/>
      </c>
      <c r="DU158" s="34" t="str">
        <f ca="1">+IF(OFFSET('Hygiene Data'!$E$12,0,10*ROW('Hygiene Data'!E152))="","",OFFSET('Hygiene Data'!$E$12,0,10*ROW('Hygiene Data'!E152)))</f>
        <v/>
      </c>
      <c r="DV158" s="34" t="str">
        <f ca="1">+IF(OFFSET('Hygiene Data'!$E$13,0,10*ROW('Hygiene Data'!E152))="","",OFFSET('Hygiene Data'!$E$13,0,10*ROW('Hygiene Data'!E152)))</f>
        <v/>
      </c>
      <c r="DW158" s="34" t="str">
        <f ca="1">+IF(OFFSET('Hygiene Data'!$E$14,0,10*ROW('Hygiene Data'!E152))="","",OFFSET('Hygiene Data'!$E$14,0,10*ROW('Hygiene Data'!E152)))</f>
        <v/>
      </c>
      <c r="DX158" s="34" t="str">
        <f ca="1">+IF(OFFSET('Hygiene Data'!$F$12,0,10*ROW('Hygiene Data'!F152))="","",OFFSET('Hygiene Data'!$F$12,0,10*ROW('Hygiene Data'!F152)))</f>
        <v/>
      </c>
      <c r="DY158" s="34" t="str">
        <f ca="1">+IF(OFFSET('Hygiene Data'!$F$13,0,10*ROW('Hygiene Data'!F152))="","",OFFSET('Hygiene Data'!$F$13,0,10*ROW('Hygiene Data'!F152)))</f>
        <v/>
      </c>
      <c r="DZ158" s="34" t="str">
        <f ca="1">+IF(OFFSET('Hygiene Data'!$F$14,0,10*ROW('Hygiene Data'!F152))="","",OFFSET('Hygiene Data'!$F$14,0,10*ROW('Hygiene Data'!F152)))</f>
        <v/>
      </c>
      <c r="EA158" s="34" t="str">
        <f ca="1">+IF(OFFSET('Hygiene Data'!$G$12,0,10*ROW('Hygiene Data'!G152))="","",OFFSET('Hygiene Data'!$G$12,0,10*ROW('Hygiene Data'!G152)))</f>
        <v/>
      </c>
      <c r="EB158" s="34" t="str">
        <f ca="1">+IF(OFFSET('Hygiene Data'!$G$13,0,10*ROW('Hygiene Data'!G152))="","",OFFSET('Hygiene Data'!$G$13,0,10*ROW('Hygiene Data'!G152)))</f>
        <v/>
      </c>
      <c r="EC158" s="34" t="str">
        <f ca="1">+IF(OFFSET('Hygiene Data'!$G$14,0,10*ROW('Hygiene Data'!G152))="","",OFFSET('Hygiene Data'!$G$14,0,10*ROW('Hygiene Data'!G152)))</f>
        <v/>
      </c>
      <c r="ED158" s="34" t="str">
        <f ca="1">+IF(OFFSET('Hygiene Data'!$H$12,0,10*ROW('Hygiene Data'!H152))="","",OFFSET('Hygiene Data'!$H$12,0,10*ROW('Hygiene Data'!H152)))</f>
        <v/>
      </c>
      <c r="EE158" s="34" t="str">
        <f ca="1">+IF(OFFSET('Hygiene Data'!$H$13,0,10*ROW('Hygiene Data'!H152))="","",OFFSET('Hygiene Data'!$H$13,0,10*ROW('Hygiene Data'!H152)))</f>
        <v/>
      </c>
      <c r="EF158" s="34" t="str">
        <f ca="1">+IF(OFFSET('Hygiene Data'!$H$14,0,10*ROW('Hygiene Data'!H152))="","",OFFSET('Hygiene Data'!$H$14,0,10*ROW('Hygiene Data'!H152)))</f>
        <v/>
      </c>
    </row>
    <row r="159" spans="1:136" x14ac:dyDescent="0.25">
      <c r="A159" s="57" t="str">
        <f ca="1">+IF(OFFSET('Water Data'!$B$1,0,10*ROW('Water Data'!B156))="","",OFFSET('Water Data'!$B$1,0,10*ROW('Water Data'!B156)))</f>
        <v/>
      </c>
      <c r="B159" s="57" t="str">
        <f ca="1">+IF(OFFSET('Water Data'!$A$3,0,10*ROW('Water Data'!A156))="","",OFFSET('Water Data'!$A$3,0,10*ROW('Water Data'!A156)))</f>
        <v/>
      </c>
      <c r="C159" s="57" t="str">
        <f ca="1">+IF(OFFSET('Water Data'!$C$3,0,10*ROW('Water Data'!C156))="","",OFFSET('Water Data'!$C$3,0,10*ROW('Water Data'!C156)))</f>
        <v/>
      </c>
      <c r="D159" s="248" t="e">
        <f ca="1">+IF(AND(ISNUMBER(OFFSET('Water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8" t="e">
        <f ca="1">+IF(AND(ISNUMBER(OFFSET('Water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8" t="e">
        <f ca="1">+IF(AND(ISNUMBER(OFFSET('Water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8" t="e">
        <f ca="1">+IF(AND(ISNUMBER(OFFSET('Water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8" t="e">
        <f ca="1">+IF(AND(ISNUMBER(OFFSET('Water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8" t="e">
        <f ca="1">+IF(AND(ISNUMBER(OFFSET('Water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8" t="e">
        <f ca="1">+IF(AND(ISNUMBER(OFFSET('Water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8" t="e">
        <f ca="1">+IF(AND(ISNUMBER(OFFSET('Water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8" t="e">
        <f ca="1">+IF(AND(ISNUMBER(OFFSET('Water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8" t="e">
        <f ca="1">+IF(AND(ISNUMBER(OFFSET('Water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8" t="e">
        <f ca="1">+IF(AND(ISNUMBER(OFFSET('Water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8" t="e">
        <f ca="1">+IF(AND(ISNUMBER(OFFSET('Water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8" t="e">
        <f ca="1">+IF(AND(ISNUMBER(OFFSET('Water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8" t="e">
        <f ca="1">+IF(AND(ISNUMBER(OFFSET('Water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8" t="e">
        <f ca="1">+IF(AND(ISNUMBER(OFFSET('Water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8" t="e">
        <f ca="1">+IF(AND(ISNUMBER(OFFSET('Water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8" t="e">
        <f ca="1">+IF(AND(ISNUMBER(OFFSET('Water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8" t="e">
        <f ca="1">+IF(AND(ISNUMBER(OFFSET('Water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9" t="e">
        <f ca="1">+IF(AND(ISNUMBER(OFFSET('Sanitation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9" t="e">
        <f ca="1">+IF(AND(ISNUMBER(OFFSET('Sanitation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9" t="e">
        <f ca="1">+IF(AND(ISNUMBER(OFFSET('Sanitation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9" t="e">
        <f ca="1">+IF(AND(ISNUMBER(OFFSET('Sanitation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9" t="e">
        <f ca="1">+IF(AND(ISNUMBER(OFFSET('Sanitation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9" t="e">
        <f ca="1">+IF(AND(ISNUMBER(OFFSET('Sanitation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9" t="e">
        <f ca="1">+IF(AND(ISNUMBER(OFFSET('Sanitation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9" t="e">
        <f ca="1">+IF(AND(ISNUMBER(OFFSET('Sanitation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9" t="e">
        <f ca="1">+IF(AND(ISNUMBER(OFFSET('Sanitation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9" t="e">
        <f ca="1">+IF(AND(ISNUMBER(OFFSET('Sanitation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9" t="e">
        <f ca="1">+IF(AND(ISNUMBER(OFFSET('Sanitation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9" t="e">
        <f ca="1">+IF(AND(ISNUMBER(OFFSET('Sanitation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9" t="e">
        <f ca="1">+IF(AND(ISNUMBER(OFFSET('Sanitation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9" t="e">
        <f ca="1">+IF(AND(ISNUMBER(OFFSET('Sanitation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9" t="e">
        <f ca="1">+IF(AND(ISNUMBER(OFFSET('Sanitation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9" t="e">
        <f ca="1">+IF(AND(ISNUMBER(OFFSET('Sanitation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9" t="e">
        <f ca="1">+IF(AND(ISNUMBER(OFFSET('Sanitation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9" t="e">
        <f ca="1">+IF(AND(ISNUMBER(OFFSET('Sanitation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9" t="e">
        <f ca="1">+IF(AND(ISNUMBER(OFFSET('Sanitation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9" t="e">
        <f ca="1">+IF(AND(ISNUMBER(OFFSET('Sanitation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9" t="e">
        <f ca="1">+IF(AND(ISNUMBER(OFFSET('Sanitation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9" t="e">
        <f ca="1">+IF(AND(ISNUMBER(OFFSET('Sanitation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9" t="e">
        <f ca="1">+IF(AND(ISNUMBER(OFFSET('Sanitation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9" t="e">
        <f ca="1">+IF(AND(ISNUMBER(OFFSET('Sanitation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9" t="e">
        <f ca="1">+IF(AND(ISNUMBER(OFFSET('Sanitation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9" t="e">
        <f ca="1">+IF(AND(ISNUMBER(OFFSET('Sanitation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9" t="e">
        <f ca="1">+IF(AND(ISNUMBER(OFFSET('Sanitation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9" t="e">
        <f ca="1">+IF(AND(ISNUMBER(OFFSET('Sanitation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9" t="e">
        <f ca="1">+IF(AND(ISNUMBER(OFFSET('Sanitation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9" t="e">
        <f ca="1">+IF(AND(ISNUMBER(OFFSET('Sanitation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0" t="e">
        <f ca="1">+IF(AND(ISNUMBER(OFFSET('Hygiene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0" t="e">
        <f ca="1">+IF(AND(ISNUMBER(OFFSET('Hygiene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0" t="e">
        <f ca="1">+IF(AND(ISNUMBER(OFFSET('Hygiene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0" t="e">
        <f ca="1">+IF(AND(ISNUMBER(OFFSET('Hygiene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0" t="e">
        <f ca="1">+IF(AND(ISNUMBER(OFFSET('Hygiene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0" t="e">
        <f ca="1">+IF(AND(ISNUMBER(OFFSET('Hygiene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0" t="e">
        <f ca="1">+IF(AND(ISNUMBER(OFFSET('Hygiene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0" t="e">
        <f ca="1">+IF(AND(ISNUMBER(OFFSET('Hygiene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0" t="e">
        <f ca="1">+IF(AND(ISNUMBER(OFFSET('Hygiene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0" t="e">
        <f ca="1">+IF(AND(ISNUMBER(OFFSET('Hygiene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0" t="e">
        <f ca="1">+IF(AND(ISNUMBER(OFFSET('Hygiene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0" t="e">
        <f ca="1">+IF(AND(ISNUMBER(OFFSET('Hygiene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0" t="e">
        <f ca="1">+IF(AND(ISNUMBER(OFFSET('Hygiene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0" t="e">
        <f ca="1">+IF(AND(ISNUMBER(OFFSET('Hygiene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0" t="e">
        <f ca="1">+IF(AND(ISNUMBER(OFFSET('Hygiene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0" t="e">
        <f ca="1">+IF(AND(ISNUMBER(OFFSET('Hygiene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0" t="e">
        <f ca="1">+IF(AND(ISNUMBER(OFFSET('Hygiene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0" t="e">
        <f ca="1">+IF(AND(ISNUMBER(OFFSET('Hygiene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1">+IF(OFFSET('Water Data'!$C$28,0,10*ROW('Water Data'!C153))="","",OFFSET('Water Data'!$C$28,0,10*ROW('Water Data'!C153)))</f>
        <v/>
      </c>
      <c r="BT159" s="34" t="str">
        <f ca="1">+IF(OFFSET('Water Data'!$C$29,0,10*ROW('Water Data'!C153))="","",OFFSET('Water Data'!$C$29,0,10*ROW('Water Data'!C153)))</f>
        <v/>
      </c>
      <c r="BU159" s="34" t="str">
        <f ca="1">+IF(OFFSET('Water Data'!$C$30,0,10*ROW('Water Data'!C153))="","",OFFSET('Water Data'!$C$30,0,10*ROW('Water Data'!C153)))</f>
        <v/>
      </c>
      <c r="BV159" s="34" t="str">
        <f ca="1">+IF(OFFSET('Water Data'!$D$28,0,10*ROW('Water Data'!D153))="","",OFFSET('Water Data'!$D$28,0,10*ROW('Water Data'!D153)))</f>
        <v/>
      </c>
      <c r="BW159" s="34" t="str">
        <f ca="1">+IF(OFFSET('Water Data'!$D$29,0,10*ROW('Water Data'!D153))="","",OFFSET('Water Data'!$D$29,0,10*ROW('Water Data'!D153)))</f>
        <v/>
      </c>
      <c r="BX159" s="34" t="str">
        <f ca="1">+IF(OFFSET('Water Data'!$D$30,0,10*ROW('Water Data'!D153))="","",OFFSET('Water Data'!$D$30,0,10*ROW('Water Data'!D153)))</f>
        <v/>
      </c>
      <c r="BY159" s="34" t="str">
        <f ca="1">+IF(OFFSET('Water Data'!$E$28,0,10*ROW('Water Data'!E153))="","",OFFSET('Water Data'!$E$28,0,10*ROW('Water Data'!E153)))</f>
        <v/>
      </c>
      <c r="BZ159" s="34" t="str">
        <f ca="1">+IF(OFFSET('Water Data'!$E$29,0,10*ROW('Water Data'!E153))="","",OFFSET('Water Data'!$E$29,0,10*ROW('Water Data'!E153)))</f>
        <v/>
      </c>
      <c r="CA159" s="34" t="str">
        <f ca="1">+IF(OFFSET('Water Data'!$E$30,0,10*ROW('Water Data'!E153))="","",OFFSET('Water Data'!$E$30,0,10*ROW('Water Data'!E153)))</f>
        <v/>
      </c>
      <c r="CB159" s="34" t="str">
        <f ca="1">+IF(OFFSET('Water Data'!$F$28,0,10*ROW('Water Data'!F153))="","",OFFSET('Water Data'!$F$28,0,10*ROW('Water Data'!F153)))</f>
        <v/>
      </c>
      <c r="CC159" s="34" t="str">
        <f ca="1">+IF(OFFSET('Water Data'!$F$29,0,10*ROW('Water Data'!F153))="","",OFFSET('Water Data'!$F$29,0,10*ROW('Water Data'!F153)))</f>
        <v/>
      </c>
      <c r="CD159" s="34" t="str">
        <f ca="1">+IF(OFFSET('Water Data'!$F$30,0,10*ROW('Water Data'!F153))="","",OFFSET('Water Data'!$F$30,0,10*ROW('Water Data'!F153)))</f>
        <v/>
      </c>
      <c r="CE159" s="34" t="str">
        <f ca="1">+IF(OFFSET('Water Data'!$G$28,0,10*ROW('Water Data'!G153))="","",OFFSET('Water Data'!$G$28,0,10*ROW('Water Data'!G153)))</f>
        <v/>
      </c>
      <c r="CF159" s="34" t="str">
        <f ca="1">+IF(OFFSET('Water Data'!$G$29,0,10*ROW('Water Data'!G153))="","",OFFSET('Water Data'!$G$29,0,10*ROW('Water Data'!G153)))</f>
        <v/>
      </c>
      <c r="CG159" s="34" t="str">
        <f ca="1">+IF(OFFSET('Water Data'!$G$30,0,10*ROW('Water Data'!G153))="","",OFFSET('Water Data'!$G$30,0,10*ROW('Water Data'!G153)))</f>
        <v/>
      </c>
      <c r="CH159" s="34" t="str">
        <f ca="1">+IF(OFFSET('Water Data'!$H$28,0,10*ROW('Water Data'!H153))="","",OFFSET('Water Data'!$H$28,0,10*ROW('Water Data'!H153)))</f>
        <v/>
      </c>
      <c r="CI159" s="34" t="str">
        <f ca="1">+IF(OFFSET('Water Data'!$H$29,0,10*ROW('Water Data'!H153))="","",OFFSET('Water Data'!$H$29,0,10*ROW('Water Data'!H153)))</f>
        <v/>
      </c>
      <c r="CJ159" s="34" t="str">
        <f ca="1">+IF(OFFSET('Water Data'!$H$30,0,10*ROW('Water Data'!H153))="","",OFFSET('Water Data'!$H$30,0,10*ROW('Water Data'!H153)))</f>
        <v/>
      </c>
      <c r="CK159" s="34" t="str">
        <f ca="1">+IF(OFFSET('Sanitation Data'!$C$29,0,10*ROW('Sanitation Data'!C153))="","",OFFSET('Sanitation Data'!$C$29,0,10*ROW('Sanitation Data'!C153)))</f>
        <v/>
      </c>
      <c r="CL159" s="34" t="str">
        <f ca="1">+IF(OFFSET('Sanitation Data'!$C$30,0,10*ROW('Sanitation Data'!C153))="","",OFFSET('Sanitation Data'!$C$30,0,10*ROW('Sanitation Data'!C153)))</f>
        <v/>
      </c>
      <c r="CM159" s="34" t="str">
        <f ca="1">+IF(OFFSET('Sanitation Data'!$C$31,0,10*ROW('Sanitation Data'!C153))="","",OFFSET('Sanitation Data'!$C$31,0,10*ROW('Sanitation Data'!C153)))</f>
        <v/>
      </c>
      <c r="CN159" s="34" t="str">
        <f ca="1">+IF(OFFSET('Sanitation Data'!$C$32,0,10*ROW('Sanitation Data'!C153))="","",OFFSET('Sanitation Data'!$C$32,0,10*ROW('Sanitation Data'!C153)))</f>
        <v/>
      </c>
      <c r="CO159" s="34" t="str">
        <f ca="1">+IF(OFFSET('Sanitation Data'!$C$33,0,10*ROW('Sanitation Data'!C153))="","",OFFSET('Sanitation Data'!$C$33,0,10*ROW('Sanitation Data'!C153)))</f>
        <v/>
      </c>
      <c r="CP159" s="34" t="str">
        <f ca="1">+IF(OFFSET('Sanitation Data'!$D$29,0,10*ROW('Sanitation Data'!D153))="","",OFFSET('Sanitation Data'!$D$29,0,10*ROW('Sanitation Data'!D153)))</f>
        <v/>
      </c>
      <c r="CQ159" s="34" t="str">
        <f ca="1">+IF(OFFSET('Sanitation Data'!$D$30,0,10*ROW('Sanitation Data'!D153))="","",OFFSET('Sanitation Data'!$D$30,0,10*ROW('Sanitation Data'!D153)))</f>
        <v/>
      </c>
      <c r="CR159" s="34" t="str">
        <f ca="1">+IF(OFFSET('Sanitation Data'!$D$31,0,10*ROW('Sanitation Data'!D153))="","",OFFSET('Sanitation Data'!$D$31,0,10*ROW('Sanitation Data'!D153)))</f>
        <v/>
      </c>
      <c r="CS159" s="34" t="str">
        <f ca="1">+IF(OFFSET('Sanitation Data'!$D$32,0,10*ROW('Sanitation Data'!D153))="","",OFFSET('Sanitation Data'!$D$32,0,10*ROW('Sanitation Data'!D153)))</f>
        <v/>
      </c>
      <c r="CT159" s="34" t="str">
        <f ca="1">+IF(OFFSET('Sanitation Data'!$D$33,0,10*ROW('Sanitation Data'!D153))="","",OFFSET('Sanitation Data'!$D$33,0,10*ROW('Sanitation Data'!D153)))</f>
        <v/>
      </c>
      <c r="CU159" s="34" t="str">
        <f ca="1">+IF(OFFSET('Sanitation Data'!$E$29,0,10*ROW('Sanitation Data'!E153))="","",OFFSET('Sanitation Data'!$E$29,0,10*ROW('Sanitation Data'!E153)))</f>
        <v/>
      </c>
      <c r="CV159" s="34" t="str">
        <f ca="1">+IF(OFFSET('Sanitation Data'!$E$30,0,10*ROW('Sanitation Data'!E153))="","",OFFSET('Sanitation Data'!$E$30,0,10*ROW('Sanitation Data'!E153)))</f>
        <v/>
      </c>
      <c r="CW159" s="34" t="str">
        <f ca="1">+IF(OFFSET('Sanitation Data'!$E$31,0,10*ROW('Sanitation Data'!E153))="","",OFFSET('Sanitation Data'!$E$31,0,10*ROW('Sanitation Data'!E153)))</f>
        <v/>
      </c>
      <c r="CX159" s="34" t="str">
        <f ca="1">+IF(OFFSET('Sanitation Data'!$E$32,0,10*ROW('Sanitation Data'!E153))="","",OFFSET('Sanitation Data'!$E$32,0,10*ROW('Sanitation Data'!E153)))</f>
        <v/>
      </c>
      <c r="CY159" s="34" t="str">
        <f ca="1">+IF(OFFSET('Sanitation Data'!$E$33,0,10*ROW('Sanitation Data'!E153))="","",OFFSET('Sanitation Data'!$E$33,0,10*ROW('Sanitation Data'!E153)))</f>
        <v/>
      </c>
      <c r="CZ159" s="34" t="str">
        <f ca="1">+IF(OFFSET('Sanitation Data'!$F$29,0,10*ROW('Sanitation Data'!F153))="","",OFFSET('Sanitation Data'!$F$29,0,10*ROW('Sanitation Data'!F153)))</f>
        <v/>
      </c>
      <c r="DA159" s="34" t="str">
        <f ca="1">+IF(OFFSET('Sanitation Data'!$F$30,0,10*ROW('Sanitation Data'!F153))="","",OFFSET('Sanitation Data'!$F$30,0,10*ROW('Sanitation Data'!F153)))</f>
        <v/>
      </c>
      <c r="DB159" s="34" t="str">
        <f ca="1">+IF(OFFSET('Sanitation Data'!$F$31,0,10*ROW('Sanitation Data'!F153))="","",OFFSET('Sanitation Data'!$F$31,0,10*ROW('Sanitation Data'!F153)))</f>
        <v/>
      </c>
      <c r="DC159" s="34" t="str">
        <f ca="1">+IF(OFFSET('Sanitation Data'!$F$32,0,10*ROW('Sanitation Data'!F153))="","",OFFSET('Sanitation Data'!$F$32,0,10*ROW('Sanitation Data'!F153)))</f>
        <v/>
      </c>
      <c r="DD159" s="34" t="str">
        <f ca="1">+IF(OFFSET('Sanitation Data'!$F$33,0,10*ROW('Sanitation Data'!F153))="","",OFFSET('Sanitation Data'!$F$33,0,10*ROW('Sanitation Data'!F153)))</f>
        <v/>
      </c>
      <c r="DE159" s="34" t="str">
        <f ca="1">+IF(OFFSET('Sanitation Data'!$G$29,0,10*ROW('Sanitation Data'!G153))="","",OFFSET('Sanitation Data'!$G$29,0,10*ROW('Sanitation Data'!G153)))</f>
        <v/>
      </c>
      <c r="DF159" s="34" t="str">
        <f ca="1">+IF(OFFSET('Sanitation Data'!$G$30,0,10*ROW('Sanitation Data'!G153))="","",OFFSET('Sanitation Data'!$G$30,0,10*ROW('Sanitation Data'!G153)))</f>
        <v/>
      </c>
      <c r="DG159" s="34" t="str">
        <f ca="1">+IF(OFFSET('Sanitation Data'!$G$31,0,10*ROW('Sanitation Data'!G153))="","",OFFSET('Sanitation Data'!$G$31,0,10*ROW('Sanitation Data'!G153)))</f>
        <v/>
      </c>
      <c r="DH159" s="34" t="str">
        <f ca="1">+IF(OFFSET('Sanitation Data'!$G$32,0,10*ROW('Sanitation Data'!G153))="","",OFFSET('Sanitation Data'!$G$32,0,10*ROW('Sanitation Data'!G153)))</f>
        <v/>
      </c>
      <c r="DI159" s="34" t="str">
        <f ca="1">+IF(OFFSET('Sanitation Data'!$G$33,0,10*ROW('Sanitation Data'!G153))="","",OFFSET('Sanitation Data'!$G$33,0,10*ROW('Sanitation Data'!G153)))</f>
        <v/>
      </c>
      <c r="DJ159" s="34" t="str">
        <f ca="1">+IF(OFFSET('Sanitation Data'!$H$29,0,10*ROW('Sanitation Data'!H153))="","",OFFSET('Sanitation Data'!$H$29,0,10*ROW('Sanitation Data'!H153)))</f>
        <v/>
      </c>
      <c r="DK159" s="34" t="str">
        <f ca="1">+IF(OFFSET('Sanitation Data'!$H$30,0,10*ROW('Sanitation Data'!H153))="","",OFFSET('Sanitation Data'!$H$30,0,10*ROW('Sanitation Data'!H153)))</f>
        <v/>
      </c>
      <c r="DL159" s="34" t="str">
        <f ca="1">+IF(OFFSET('Sanitation Data'!$H$31,0,10*ROW('Sanitation Data'!H153))="","",OFFSET('Sanitation Data'!$H$31,0,10*ROW('Sanitation Data'!H153)))</f>
        <v/>
      </c>
      <c r="DM159" s="34" t="str">
        <f ca="1">+IF(OFFSET('Sanitation Data'!$H$32,0,10*ROW('Sanitation Data'!H153))="","",OFFSET('Sanitation Data'!$H$32,0,10*ROW('Sanitation Data'!H153)))</f>
        <v/>
      </c>
      <c r="DN159" s="34" t="str">
        <f ca="1">+IF(OFFSET('Sanitation Data'!$H$33,0,10*ROW('Sanitation Data'!H153))="","",OFFSET('Sanitation Data'!$H$33,0,10*ROW('Sanitation Data'!H153)))</f>
        <v/>
      </c>
      <c r="DO159" s="34" t="str">
        <f ca="1">+IF(OFFSET('Hygiene Data'!$C$12,0,10*ROW('Hygiene Data'!C153))="","",OFFSET('Hygiene Data'!$C$12,0,10*ROW('Hygiene Data'!C153)))</f>
        <v/>
      </c>
      <c r="DP159" s="34" t="str">
        <f ca="1">+IF(OFFSET('Hygiene Data'!$C$13,0,10*ROW('Hygiene Data'!C153))="","",OFFSET('Hygiene Data'!$C$13,0,10*ROW('Hygiene Data'!C153)))</f>
        <v/>
      </c>
      <c r="DQ159" s="34" t="str">
        <f ca="1">+IF(OFFSET('Hygiene Data'!$C$14,0,10*ROW('Hygiene Data'!C153))="","",OFFSET('Hygiene Data'!$C$14,0,10*ROW('Hygiene Data'!C153)))</f>
        <v/>
      </c>
      <c r="DR159" s="34" t="str">
        <f ca="1">+IF(OFFSET('Hygiene Data'!$D$12,0,10*ROW('Hygiene Data'!D153))="","",OFFSET('Hygiene Data'!$D$12,0,10*ROW('Hygiene Data'!D153)))</f>
        <v/>
      </c>
      <c r="DS159" s="34" t="str">
        <f ca="1">+IF(OFFSET('Hygiene Data'!$D$13,0,10*ROW('Hygiene Data'!D153))="","",OFFSET('Hygiene Data'!$D$13,0,10*ROW('Hygiene Data'!D153)))</f>
        <v/>
      </c>
      <c r="DT159" s="34" t="str">
        <f ca="1">+IF(OFFSET('Hygiene Data'!$D$14,0,10*ROW('Hygiene Data'!D153))="","",OFFSET('Hygiene Data'!$D$14,0,10*ROW('Hygiene Data'!D153)))</f>
        <v/>
      </c>
      <c r="DU159" s="34" t="str">
        <f ca="1">+IF(OFFSET('Hygiene Data'!$E$12,0,10*ROW('Hygiene Data'!E153))="","",OFFSET('Hygiene Data'!$E$12,0,10*ROW('Hygiene Data'!E153)))</f>
        <v/>
      </c>
      <c r="DV159" s="34" t="str">
        <f ca="1">+IF(OFFSET('Hygiene Data'!$E$13,0,10*ROW('Hygiene Data'!E153))="","",OFFSET('Hygiene Data'!$E$13,0,10*ROW('Hygiene Data'!E153)))</f>
        <v/>
      </c>
      <c r="DW159" s="34" t="str">
        <f ca="1">+IF(OFFSET('Hygiene Data'!$E$14,0,10*ROW('Hygiene Data'!E153))="","",OFFSET('Hygiene Data'!$E$14,0,10*ROW('Hygiene Data'!E153)))</f>
        <v/>
      </c>
      <c r="DX159" s="34" t="str">
        <f ca="1">+IF(OFFSET('Hygiene Data'!$F$12,0,10*ROW('Hygiene Data'!F153))="","",OFFSET('Hygiene Data'!$F$12,0,10*ROW('Hygiene Data'!F153)))</f>
        <v/>
      </c>
      <c r="DY159" s="34" t="str">
        <f ca="1">+IF(OFFSET('Hygiene Data'!$F$13,0,10*ROW('Hygiene Data'!F153))="","",OFFSET('Hygiene Data'!$F$13,0,10*ROW('Hygiene Data'!F153)))</f>
        <v/>
      </c>
      <c r="DZ159" s="34" t="str">
        <f ca="1">+IF(OFFSET('Hygiene Data'!$F$14,0,10*ROW('Hygiene Data'!F153))="","",OFFSET('Hygiene Data'!$F$14,0,10*ROW('Hygiene Data'!F153)))</f>
        <v/>
      </c>
      <c r="EA159" s="34" t="str">
        <f ca="1">+IF(OFFSET('Hygiene Data'!$G$12,0,10*ROW('Hygiene Data'!G153))="","",OFFSET('Hygiene Data'!$G$12,0,10*ROW('Hygiene Data'!G153)))</f>
        <v/>
      </c>
      <c r="EB159" s="34" t="str">
        <f ca="1">+IF(OFFSET('Hygiene Data'!$G$13,0,10*ROW('Hygiene Data'!G153))="","",OFFSET('Hygiene Data'!$G$13,0,10*ROW('Hygiene Data'!G153)))</f>
        <v/>
      </c>
      <c r="EC159" s="34" t="str">
        <f ca="1">+IF(OFFSET('Hygiene Data'!$G$14,0,10*ROW('Hygiene Data'!G153))="","",OFFSET('Hygiene Data'!$G$14,0,10*ROW('Hygiene Data'!G153)))</f>
        <v/>
      </c>
      <c r="ED159" s="34" t="str">
        <f ca="1">+IF(OFFSET('Hygiene Data'!$H$12,0,10*ROW('Hygiene Data'!H153))="","",OFFSET('Hygiene Data'!$H$12,0,10*ROW('Hygiene Data'!H153)))</f>
        <v/>
      </c>
      <c r="EE159" s="34" t="str">
        <f ca="1">+IF(OFFSET('Hygiene Data'!$H$13,0,10*ROW('Hygiene Data'!H153))="","",OFFSET('Hygiene Data'!$H$13,0,10*ROW('Hygiene Data'!H153)))</f>
        <v/>
      </c>
      <c r="EF159" s="34" t="str">
        <f ca="1">+IF(OFFSET('Hygiene Data'!$H$14,0,10*ROW('Hygiene Data'!H153))="","",OFFSET('Hygiene Data'!$H$14,0,10*ROW('Hygiene Data'!H153)))</f>
        <v/>
      </c>
    </row>
    <row r="160" spans="1:136" x14ac:dyDescent="0.25">
      <c r="A160" s="57" t="str">
        <f ca="1">+IF(OFFSET('Water Data'!$B$1,0,10*ROW('Water Data'!B157))="","",OFFSET('Water Data'!$B$1,0,10*ROW('Water Data'!B157)))</f>
        <v/>
      </c>
      <c r="B160" s="57" t="str">
        <f ca="1">+IF(OFFSET('Water Data'!$A$3,0,10*ROW('Water Data'!A157))="","",OFFSET('Water Data'!$A$3,0,10*ROW('Water Data'!A157)))</f>
        <v/>
      </c>
      <c r="C160" s="57" t="str">
        <f ca="1">+IF(OFFSET('Water Data'!$C$3,0,10*ROW('Water Data'!C157))="","",OFFSET('Water Data'!$C$3,0,10*ROW('Water Data'!C157)))</f>
        <v/>
      </c>
      <c r="D160" s="248" t="e">
        <f ca="1">+IF(AND(ISNUMBER(OFFSET('Water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8" t="e">
        <f ca="1">+IF(AND(ISNUMBER(OFFSET('Water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8" t="e">
        <f ca="1">+IF(AND(ISNUMBER(OFFSET('Water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8" t="e">
        <f ca="1">+IF(AND(ISNUMBER(OFFSET('Water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8" t="e">
        <f ca="1">+IF(AND(ISNUMBER(OFFSET('Water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8" t="e">
        <f ca="1">+IF(AND(ISNUMBER(OFFSET('Water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8" t="e">
        <f ca="1">+IF(AND(ISNUMBER(OFFSET('Water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8" t="e">
        <f ca="1">+IF(AND(ISNUMBER(OFFSET('Water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8" t="e">
        <f ca="1">+IF(AND(ISNUMBER(OFFSET('Water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8" t="e">
        <f ca="1">+IF(AND(ISNUMBER(OFFSET('Water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8" t="e">
        <f ca="1">+IF(AND(ISNUMBER(OFFSET('Water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8" t="e">
        <f ca="1">+IF(AND(ISNUMBER(OFFSET('Water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8" t="e">
        <f ca="1">+IF(AND(ISNUMBER(OFFSET('Water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8" t="e">
        <f ca="1">+IF(AND(ISNUMBER(OFFSET('Water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8" t="e">
        <f ca="1">+IF(AND(ISNUMBER(OFFSET('Water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8" t="e">
        <f ca="1">+IF(AND(ISNUMBER(OFFSET('Water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8" t="e">
        <f ca="1">+IF(AND(ISNUMBER(OFFSET('Water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8" t="e">
        <f ca="1">+IF(AND(ISNUMBER(OFFSET('Water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9" t="e">
        <f ca="1">+IF(AND(ISNUMBER(OFFSET('Sanitation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9" t="e">
        <f ca="1">+IF(AND(ISNUMBER(OFFSET('Sanitation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9" t="e">
        <f ca="1">+IF(AND(ISNUMBER(OFFSET('Sanitation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9" t="e">
        <f ca="1">+IF(AND(ISNUMBER(OFFSET('Sanitation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9" t="e">
        <f ca="1">+IF(AND(ISNUMBER(OFFSET('Sanitation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9" t="e">
        <f ca="1">+IF(AND(ISNUMBER(OFFSET('Sanitation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9" t="e">
        <f ca="1">+IF(AND(ISNUMBER(OFFSET('Sanitation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9" t="e">
        <f ca="1">+IF(AND(ISNUMBER(OFFSET('Sanitation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9" t="e">
        <f ca="1">+IF(AND(ISNUMBER(OFFSET('Sanitation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9" t="e">
        <f ca="1">+IF(AND(ISNUMBER(OFFSET('Sanitation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9" t="e">
        <f ca="1">+IF(AND(ISNUMBER(OFFSET('Sanitation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9" t="e">
        <f ca="1">+IF(AND(ISNUMBER(OFFSET('Sanitation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9" t="e">
        <f ca="1">+IF(AND(ISNUMBER(OFFSET('Sanitation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9" t="e">
        <f ca="1">+IF(AND(ISNUMBER(OFFSET('Sanitation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9" t="e">
        <f ca="1">+IF(AND(ISNUMBER(OFFSET('Sanitation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9" t="e">
        <f ca="1">+IF(AND(ISNUMBER(OFFSET('Sanitation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9" t="e">
        <f ca="1">+IF(AND(ISNUMBER(OFFSET('Sanitation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9" t="e">
        <f ca="1">+IF(AND(ISNUMBER(OFFSET('Sanitation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9" t="e">
        <f ca="1">+IF(AND(ISNUMBER(OFFSET('Sanitation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9" t="e">
        <f ca="1">+IF(AND(ISNUMBER(OFFSET('Sanitation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9" t="e">
        <f ca="1">+IF(AND(ISNUMBER(OFFSET('Sanitation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9" t="e">
        <f ca="1">+IF(AND(ISNUMBER(OFFSET('Sanitation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9" t="e">
        <f ca="1">+IF(AND(ISNUMBER(OFFSET('Sanitation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9" t="e">
        <f ca="1">+IF(AND(ISNUMBER(OFFSET('Sanitation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9" t="e">
        <f ca="1">+IF(AND(ISNUMBER(OFFSET('Sanitation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9" t="e">
        <f ca="1">+IF(AND(ISNUMBER(OFFSET('Sanitation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9" t="e">
        <f ca="1">+IF(AND(ISNUMBER(OFFSET('Sanitation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9" t="e">
        <f ca="1">+IF(AND(ISNUMBER(OFFSET('Sanitation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9" t="e">
        <f ca="1">+IF(AND(ISNUMBER(OFFSET('Sanitation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9" t="e">
        <f ca="1">+IF(AND(ISNUMBER(OFFSET('Sanitation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0" t="e">
        <f ca="1">+IF(AND(ISNUMBER(OFFSET('Hygiene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0" t="e">
        <f ca="1">+IF(AND(ISNUMBER(OFFSET('Hygiene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0" t="e">
        <f ca="1">+IF(AND(ISNUMBER(OFFSET('Hygiene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0" t="e">
        <f ca="1">+IF(AND(ISNUMBER(OFFSET('Hygiene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0" t="e">
        <f ca="1">+IF(AND(ISNUMBER(OFFSET('Hygiene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0" t="e">
        <f ca="1">+IF(AND(ISNUMBER(OFFSET('Hygiene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0" t="e">
        <f ca="1">+IF(AND(ISNUMBER(OFFSET('Hygiene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0" t="e">
        <f ca="1">+IF(AND(ISNUMBER(OFFSET('Hygiene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0" t="e">
        <f ca="1">+IF(AND(ISNUMBER(OFFSET('Hygiene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0" t="e">
        <f ca="1">+IF(AND(ISNUMBER(OFFSET('Hygiene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0" t="e">
        <f ca="1">+IF(AND(ISNUMBER(OFFSET('Hygiene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0" t="e">
        <f ca="1">+IF(AND(ISNUMBER(OFFSET('Hygiene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0" t="e">
        <f ca="1">+IF(AND(ISNUMBER(OFFSET('Hygiene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0" t="e">
        <f ca="1">+IF(AND(ISNUMBER(OFFSET('Hygiene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0" t="e">
        <f ca="1">+IF(AND(ISNUMBER(OFFSET('Hygiene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0" t="e">
        <f ca="1">+IF(AND(ISNUMBER(OFFSET('Hygiene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0" t="e">
        <f ca="1">+IF(AND(ISNUMBER(OFFSET('Hygiene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0" t="e">
        <f ca="1">+IF(AND(ISNUMBER(OFFSET('Hygiene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1">+IF(OFFSET('Water Data'!$C$28,0,10*ROW('Water Data'!C154))="","",OFFSET('Water Data'!$C$28,0,10*ROW('Water Data'!C154)))</f>
        <v/>
      </c>
      <c r="BT160" s="34" t="str">
        <f ca="1">+IF(OFFSET('Water Data'!$C$29,0,10*ROW('Water Data'!C154))="","",OFFSET('Water Data'!$C$29,0,10*ROW('Water Data'!C154)))</f>
        <v/>
      </c>
      <c r="BU160" s="34" t="str">
        <f ca="1">+IF(OFFSET('Water Data'!$C$30,0,10*ROW('Water Data'!C154))="","",OFFSET('Water Data'!$C$30,0,10*ROW('Water Data'!C154)))</f>
        <v/>
      </c>
      <c r="BV160" s="34" t="str">
        <f ca="1">+IF(OFFSET('Water Data'!$D$28,0,10*ROW('Water Data'!D154))="","",OFFSET('Water Data'!$D$28,0,10*ROW('Water Data'!D154)))</f>
        <v/>
      </c>
      <c r="BW160" s="34" t="str">
        <f ca="1">+IF(OFFSET('Water Data'!$D$29,0,10*ROW('Water Data'!D154))="","",OFFSET('Water Data'!$D$29,0,10*ROW('Water Data'!D154)))</f>
        <v/>
      </c>
      <c r="BX160" s="34" t="str">
        <f ca="1">+IF(OFFSET('Water Data'!$D$30,0,10*ROW('Water Data'!D154))="","",OFFSET('Water Data'!$D$30,0,10*ROW('Water Data'!D154)))</f>
        <v/>
      </c>
      <c r="BY160" s="34" t="str">
        <f ca="1">+IF(OFFSET('Water Data'!$E$28,0,10*ROW('Water Data'!E154))="","",OFFSET('Water Data'!$E$28,0,10*ROW('Water Data'!E154)))</f>
        <v/>
      </c>
      <c r="BZ160" s="34" t="str">
        <f ca="1">+IF(OFFSET('Water Data'!$E$29,0,10*ROW('Water Data'!E154))="","",OFFSET('Water Data'!$E$29,0,10*ROW('Water Data'!E154)))</f>
        <v/>
      </c>
      <c r="CA160" s="34" t="str">
        <f ca="1">+IF(OFFSET('Water Data'!$E$30,0,10*ROW('Water Data'!E154))="","",OFFSET('Water Data'!$E$30,0,10*ROW('Water Data'!E154)))</f>
        <v/>
      </c>
      <c r="CB160" s="34" t="str">
        <f ca="1">+IF(OFFSET('Water Data'!$F$28,0,10*ROW('Water Data'!F154))="","",OFFSET('Water Data'!$F$28,0,10*ROW('Water Data'!F154)))</f>
        <v/>
      </c>
      <c r="CC160" s="34" t="str">
        <f ca="1">+IF(OFFSET('Water Data'!$F$29,0,10*ROW('Water Data'!F154))="","",OFFSET('Water Data'!$F$29,0,10*ROW('Water Data'!F154)))</f>
        <v/>
      </c>
      <c r="CD160" s="34" t="str">
        <f ca="1">+IF(OFFSET('Water Data'!$F$30,0,10*ROW('Water Data'!F154))="","",OFFSET('Water Data'!$F$30,0,10*ROW('Water Data'!F154)))</f>
        <v/>
      </c>
      <c r="CE160" s="34" t="str">
        <f ca="1">+IF(OFFSET('Water Data'!$G$28,0,10*ROW('Water Data'!G154))="","",OFFSET('Water Data'!$G$28,0,10*ROW('Water Data'!G154)))</f>
        <v/>
      </c>
      <c r="CF160" s="34" t="str">
        <f ca="1">+IF(OFFSET('Water Data'!$G$29,0,10*ROW('Water Data'!G154))="","",OFFSET('Water Data'!$G$29,0,10*ROW('Water Data'!G154)))</f>
        <v/>
      </c>
      <c r="CG160" s="34" t="str">
        <f ca="1">+IF(OFFSET('Water Data'!$G$30,0,10*ROW('Water Data'!G154))="","",OFFSET('Water Data'!$G$30,0,10*ROW('Water Data'!G154)))</f>
        <v/>
      </c>
      <c r="CH160" s="34" t="str">
        <f ca="1">+IF(OFFSET('Water Data'!$H$28,0,10*ROW('Water Data'!H154))="","",OFFSET('Water Data'!$H$28,0,10*ROW('Water Data'!H154)))</f>
        <v/>
      </c>
      <c r="CI160" s="34" t="str">
        <f ca="1">+IF(OFFSET('Water Data'!$H$29,0,10*ROW('Water Data'!H154))="","",OFFSET('Water Data'!$H$29,0,10*ROW('Water Data'!H154)))</f>
        <v/>
      </c>
      <c r="CJ160" s="34" t="str">
        <f ca="1">+IF(OFFSET('Water Data'!$H$30,0,10*ROW('Water Data'!H154))="","",OFFSET('Water Data'!$H$30,0,10*ROW('Water Data'!H154)))</f>
        <v/>
      </c>
      <c r="CK160" s="34" t="str">
        <f ca="1">+IF(OFFSET('Sanitation Data'!$C$29,0,10*ROW('Sanitation Data'!C154))="","",OFFSET('Sanitation Data'!$C$29,0,10*ROW('Sanitation Data'!C154)))</f>
        <v/>
      </c>
      <c r="CL160" s="34" t="str">
        <f ca="1">+IF(OFFSET('Sanitation Data'!$C$30,0,10*ROW('Sanitation Data'!C154))="","",OFFSET('Sanitation Data'!$C$30,0,10*ROW('Sanitation Data'!C154)))</f>
        <v/>
      </c>
      <c r="CM160" s="34" t="str">
        <f ca="1">+IF(OFFSET('Sanitation Data'!$C$31,0,10*ROW('Sanitation Data'!C154))="","",OFFSET('Sanitation Data'!$C$31,0,10*ROW('Sanitation Data'!C154)))</f>
        <v/>
      </c>
      <c r="CN160" s="34" t="str">
        <f ca="1">+IF(OFFSET('Sanitation Data'!$C$32,0,10*ROW('Sanitation Data'!C154))="","",OFFSET('Sanitation Data'!$C$32,0,10*ROW('Sanitation Data'!C154)))</f>
        <v/>
      </c>
      <c r="CO160" s="34" t="str">
        <f ca="1">+IF(OFFSET('Sanitation Data'!$C$33,0,10*ROW('Sanitation Data'!C154))="","",OFFSET('Sanitation Data'!$C$33,0,10*ROW('Sanitation Data'!C154)))</f>
        <v/>
      </c>
      <c r="CP160" s="34" t="str">
        <f ca="1">+IF(OFFSET('Sanitation Data'!$D$29,0,10*ROW('Sanitation Data'!D154))="","",OFFSET('Sanitation Data'!$D$29,0,10*ROW('Sanitation Data'!D154)))</f>
        <v/>
      </c>
      <c r="CQ160" s="34" t="str">
        <f ca="1">+IF(OFFSET('Sanitation Data'!$D$30,0,10*ROW('Sanitation Data'!D154))="","",OFFSET('Sanitation Data'!$D$30,0,10*ROW('Sanitation Data'!D154)))</f>
        <v/>
      </c>
      <c r="CR160" s="34" t="str">
        <f ca="1">+IF(OFFSET('Sanitation Data'!$D$31,0,10*ROW('Sanitation Data'!D154))="","",OFFSET('Sanitation Data'!$D$31,0,10*ROW('Sanitation Data'!D154)))</f>
        <v/>
      </c>
      <c r="CS160" s="34" t="str">
        <f ca="1">+IF(OFFSET('Sanitation Data'!$D$32,0,10*ROW('Sanitation Data'!D154))="","",OFFSET('Sanitation Data'!$D$32,0,10*ROW('Sanitation Data'!D154)))</f>
        <v/>
      </c>
      <c r="CT160" s="34" t="str">
        <f ca="1">+IF(OFFSET('Sanitation Data'!$D$33,0,10*ROW('Sanitation Data'!D154))="","",OFFSET('Sanitation Data'!$D$33,0,10*ROW('Sanitation Data'!D154)))</f>
        <v/>
      </c>
      <c r="CU160" s="34" t="str">
        <f ca="1">+IF(OFFSET('Sanitation Data'!$E$29,0,10*ROW('Sanitation Data'!E154))="","",OFFSET('Sanitation Data'!$E$29,0,10*ROW('Sanitation Data'!E154)))</f>
        <v/>
      </c>
      <c r="CV160" s="34" t="str">
        <f ca="1">+IF(OFFSET('Sanitation Data'!$E$30,0,10*ROW('Sanitation Data'!E154))="","",OFFSET('Sanitation Data'!$E$30,0,10*ROW('Sanitation Data'!E154)))</f>
        <v/>
      </c>
      <c r="CW160" s="34" t="str">
        <f ca="1">+IF(OFFSET('Sanitation Data'!$E$31,0,10*ROW('Sanitation Data'!E154))="","",OFFSET('Sanitation Data'!$E$31,0,10*ROW('Sanitation Data'!E154)))</f>
        <v/>
      </c>
      <c r="CX160" s="34" t="str">
        <f ca="1">+IF(OFFSET('Sanitation Data'!$E$32,0,10*ROW('Sanitation Data'!E154))="","",OFFSET('Sanitation Data'!$E$32,0,10*ROW('Sanitation Data'!E154)))</f>
        <v/>
      </c>
      <c r="CY160" s="34" t="str">
        <f ca="1">+IF(OFFSET('Sanitation Data'!$E$33,0,10*ROW('Sanitation Data'!E154))="","",OFFSET('Sanitation Data'!$E$33,0,10*ROW('Sanitation Data'!E154)))</f>
        <v/>
      </c>
      <c r="CZ160" s="34" t="str">
        <f ca="1">+IF(OFFSET('Sanitation Data'!$F$29,0,10*ROW('Sanitation Data'!F154))="","",OFFSET('Sanitation Data'!$F$29,0,10*ROW('Sanitation Data'!F154)))</f>
        <v/>
      </c>
      <c r="DA160" s="34" t="str">
        <f ca="1">+IF(OFFSET('Sanitation Data'!$F$30,0,10*ROW('Sanitation Data'!F154))="","",OFFSET('Sanitation Data'!$F$30,0,10*ROW('Sanitation Data'!F154)))</f>
        <v/>
      </c>
      <c r="DB160" s="34" t="str">
        <f ca="1">+IF(OFFSET('Sanitation Data'!$F$31,0,10*ROW('Sanitation Data'!F154))="","",OFFSET('Sanitation Data'!$F$31,0,10*ROW('Sanitation Data'!F154)))</f>
        <v/>
      </c>
      <c r="DC160" s="34" t="str">
        <f ca="1">+IF(OFFSET('Sanitation Data'!$F$32,0,10*ROW('Sanitation Data'!F154))="","",OFFSET('Sanitation Data'!$F$32,0,10*ROW('Sanitation Data'!F154)))</f>
        <v/>
      </c>
      <c r="DD160" s="34" t="str">
        <f ca="1">+IF(OFFSET('Sanitation Data'!$F$33,0,10*ROW('Sanitation Data'!F154))="","",OFFSET('Sanitation Data'!$F$33,0,10*ROW('Sanitation Data'!F154)))</f>
        <v/>
      </c>
      <c r="DE160" s="34" t="str">
        <f ca="1">+IF(OFFSET('Sanitation Data'!$G$29,0,10*ROW('Sanitation Data'!G154))="","",OFFSET('Sanitation Data'!$G$29,0,10*ROW('Sanitation Data'!G154)))</f>
        <v/>
      </c>
      <c r="DF160" s="34" t="str">
        <f ca="1">+IF(OFFSET('Sanitation Data'!$G$30,0,10*ROW('Sanitation Data'!G154))="","",OFFSET('Sanitation Data'!$G$30,0,10*ROW('Sanitation Data'!G154)))</f>
        <v/>
      </c>
      <c r="DG160" s="34" t="str">
        <f ca="1">+IF(OFFSET('Sanitation Data'!$G$31,0,10*ROW('Sanitation Data'!G154))="","",OFFSET('Sanitation Data'!$G$31,0,10*ROW('Sanitation Data'!G154)))</f>
        <v/>
      </c>
      <c r="DH160" s="34" t="str">
        <f ca="1">+IF(OFFSET('Sanitation Data'!$G$32,0,10*ROW('Sanitation Data'!G154))="","",OFFSET('Sanitation Data'!$G$32,0,10*ROW('Sanitation Data'!G154)))</f>
        <v/>
      </c>
      <c r="DI160" s="34" t="str">
        <f ca="1">+IF(OFFSET('Sanitation Data'!$G$33,0,10*ROW('Sanitation Data'!G154))="","",OFFSET('Sanitation Data'!$G$33,0,10*ROW('Sanitation Data'!G154)))</f>
        <v/>
      </c>
      <c r="DJ160" s="34" t="str">
        <f ca="1">+IF(OFFSET('Sanitation Data'!$H$29,0,10*ROW('Sanitation Data'!H154))="","",OFFSET('Sanitation Data'!$H$29,0,10*ROW('Sanitation Data'!H154)))</f>
        <v/>
      </c>
      <c r="DK160" s="34" t="str">
        <f ca="1">+IF(OFFSET('Sanitation Data'!$H$30,0,10*ROW('Sanitation Data'!H154))="","",OFFSET('Sanitation Data'!$H$30,0,10*ROW('Sanitation Data'!H154)))</f>
        <v/>
      </c>
      <c r="DL160" s="34" t="str">
        <f ca="1">+IF(OFFSET('Sanitation Data'!$H$31,0,10*ROW('Sanitation Data'!H154))="","",OFFSET('Sanitation Data'!$H$31,0,10*ROW('Sanitation Data'!H154)))</f>
        <v/>
      </c>
      <c r="DM160" s="34" t="str">
        <f ca="1">+IF(OFFSET('Sanitation Data'!$H$32,0,10*ROW('Sanitation Data'!H154))="","",OFFSET('Sanitation Data'!$H$32,0,10*ROW('Sanitation Data'!H154)))</f>
        <v/>
      </c>
      <c r="DN160" s="34" t="str">
        <f ca="1">+IF(OFFSET('Sanitation Data'!$H$33,0,10*ROW('Sanitation Data'!H154))="","",OFFSET('Sanitation Data'!$H$33,0,10*ROW('Sanitation Data'!H154)))</f>
        <v/>
      </c>
      <c r="DO160" s="34" t="str">
        <f ca="1">+IF(OFFSET('Hygiene Data'!$C$12,0,10*ROW('Hygiene Data'!C154))="","",OFFSET('Hygiene Data'!$C$12,0,10*ROW('Hygiene Data'!C154)))</f>
        <v/>
      </c>
      <c r="DP160" s="34" t="str">
        <f ca="1">+IF(OFFSET('Hygiene Data'!$C$13,0,10*ROW('Hygiene Data'!C154))="","",OFFSET('Hygiene Data'!$C$13,0,10*ROW('Hygiene Data'!C154)))</f>
        <v/>
      </c>
      <c r="DQ160" s="34" t="str">
        <f ca="1">+IF(OFFSET('Hygiene Data'!$C$14,0,10*ROW('Hygiene Data'!C154))="","",OFFSET('Hygiene Data'!$C$14,0,10*ROW('Hygiene Data'!C154)))</f>
        <v/>
      </c>
      <c r="DR160" s="34" t="str">
        <f ca="1">+IF(OFFSET('Hygiene Data'!$D$12,0,10*ROW('Hygiene Data'!D154))="","",OFFSET('Hygiene Data'!$D$12,0,10*ROW('Hygiene Data'!D154)))</f>
        <v/>
      </c>
      <c r="DS160" s="34" t="str">
        <f ca="1">+IF(OFFSET('Hygiene Data'!$D$13,0,10*ROW('Hygiene Data'!D154))="","",OFFSET('Hygiene Data'!$D$13,0,10*ROW('Hygiene Data'!D154)))</f>
        <v/>
      </c>
      <c r="DT160" s="34" t="str">
        <f ca="1">+IF(OFFSET('Hygiene Data'!$D$14,0,10*ROW('Hygiene Data'!D154))="","",OFFSET('Hygiene Data'!$D$14,0,10*ROW('Hygiene Data'!D154)))</f>
        <v/>
      </c>
      <c r="DU160" s="34" t="str">
        <f ca="1">+IF(OFFSET('Hygiene Data'!$E$12,0,10*ROW('Hygiene Data'!E154))="","",OFFSET('Hygiene Data'!$E$12,0,10*ROW('Hygiene Data'!E154)))</f>
        <v/>
      </c>
      <c r="DV160" s="34" t="str">
        <f ca="1">+IF(OFFSET('Hygiene Data'!$E$13,0,10*ROW('Hygiene Data'!E154))="","",OFFSET('Hygiene Data'!$E$13,0,10*ROW('Hygiene Data'!E154)))</f>
        <v/>
      </c>
      <c r="DW160" s="34" t="str">
        <f ca="1">+IF(OFFSET('Hygiene Data'!$E$14,0,10*ROW('Hygiene Data'!E154))="","",OFFSET('Hygiene Data'!$E$14,0,10*ROW('Hygiene Data'!E154)))</f>
        <v/>
      </c>
      <c r="DX160" s="34" t="str">
        <f ca="1">+IF(OFFSET('Hygiene Data'!$F$12,0,10*ROW('Hygiene Data'!F154))="","",OFFSET('Hygiene Data'!$F$12,0,10*ROW('Hygiene Data'!F154)))</f>
        <v/>
      </c>
      <c r="DY160" s="34" t="str">
        <f ca="1">+IF(OFFSET('Hygiene Data'!$F$13,0,10*ROW('Hygiene Data'!F154))="","",OFFSET('Hygiene Data'!$F$13,0,10*ROW('Hygiene Data'!F154)))</f>
        <v/>
      </c>
      <c r="DZ160" s="34" t="str">
        <f ca="1">+IF(OFFSET('Hygiene Data'!$F$14,0,10*ROW('Hygiene Data'!F154))="","",OFFSET('Hygiene Data'!$F$14,0,10*ROW('Hygiene Data'!F154)))</f>
        <v/>
      </c>
      <c r="EA160" s="34" t="str">
        <f ca="1">+IF(OFFSET('Hygiene Data'!$G$12,0,10*ROW('Hygiene Data'!G154))="","",OFFSET('Hygiene Data'!$G$12,0,10*ROW('Hygiene Data'!G154)))</f>
        <v/>
      </c>
      <c r="EB160" s="34" t="str">
        <f ca="1">+IF(OFFSET('Hygiene Data'!$G$13,0,10*ROW('Hygiene Data'!G154))="","",OFFSET('Hygiene Data'!$G$13,0,10*ROW('Hygiene Data'!G154)))</f>
        <v/>
      </c>
      <c r="EC160" s="34" t="str">
        <f ca="1">+IF(OFFSET('Hygiene Data'!$G$14,0,10*ROW('Hygiene Data'!G154))="","",OFFSET('Hygiene Data'!$G$14,0,10*ROW('Hygiene Data'!G154)))</f>
        <v/>
      </c>
      <c r="ED160" s="34" t="str">
        <f ca="1">+IF(OFFSET('Hygiene Data'!$H$12,0,10*ROW('Hygiene Data'!H154))="","",OFFSET('Hygiene Data'!$H$12,0,10*ROW('Hygiene Data'!H154)))</f>
        <v/>
      </c>
      <c r="EE160" s="34" t="str">
        <f ca="1">+IF(OFFSET('Hygiene Data'!$H$13,0,10*ROW('Hygiene Data'!H154))="","",OFFSET('Hygiene Data'!$H$13,0,10*ROW('Hygiene Data'!H154)))</f>
        <v/>
      </c>
      <c r="EF160" s="34" t="str">
        <f ca="1">+IF(OFFSET('Hygiene Data'!$H$14,0,10*ROW('Hygiene Data'!H154))="","",OFFSET('Hygiene Data'!$H$14,0,10*ROW('Hygiene Data'!H154)))</f>
        <v/>
      </c>
    </row>
    <row r="161" spans="1:136" x14ac:dyDescent="0.25">
      <c r="A161" s="57" t="str">
        <f ca="1">+IF(OFFSET('Water Data'!$B$1,0,10*ROW('Water Data'!B158))="","",OFFSET('Water Data'!$B$1,0,10*ROW('Water Data'!B158)))</f>
        <v/>
      </c>
      <c r="B161" s="57" t="str">
        <f ca="1">+IF(OFFSET('Water Data'!$A$3,0,10*ROW('Water Data'!A158))="","",OFFSET('Water Data'!$A$3,0,10*ROW('Water Data'!A158)))</f>
        <v/>
      </c>
      <c r="C161" s="57" t="str">
        <f ca="1">+IF(OFFSET('Water Data'!$C$3,0,10*ROW('Water Data'!C158))="","",OFFSET('Water Data'!$C$3,0,10*ROW('Water Data'!C158)))</f>
        <v/>
      </c>
      <c r="D161" s="248" t="e">
        <f ca="1">+IF(AND(ISNUMBER(OFFSET('Water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8" t="e">
        <f ca="1">+IF(AND(ISNUMBER(OFFSET('Water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8" t="e">
        <f ca="1">+IF(AND(ISNUMBER(OFFSET('Water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8" t="e">
        <f ca="1">+IF(AND(ISNUMBER(OFFSET('Water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8" t="e">
        <f ca="1">+IF(AND(ISNUMBER(OFFSET('Water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8" t="e">
        <f ca="1">+IF(AND(ISNUMBER(OFFSET('Water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8" t="e">
        <f ca="1">+IF(AND(ISNUMBER(OFFSET('Water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8" t="e">
        <f ca="1">+IF(AND(ISNUMBER(OFFSET('Water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8" t="e">
        <f ca="1">+IF(AND(ISNUMBER(OFFSET('Water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8" t="e">
        <f ca="1">+IF(AND(ISNUMBER(OFFSET('Water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8" t="e">
        <f ca="1">+IF(AND(ISNUMBER(OFFSET('Water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8" t="e">
        <f ca="1">+IF(AND(ISNUMBER(OFFSET('Water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8" t="e">
        <f ca="1">+IF(AND(ISNUMBER(OFFSET('Water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8" t="e">
        <f ca="1">+IF(AND(ISNUMBER(OFFSET('Water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8" t="e">
        <f ca="1">+IF(AND(ISNUMBER(OFFSET('Water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8" t="e">
        <f ca="1">+IF(AND(ISNUMBER(OFFSET('Water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8" t="e">
        <f ca="1">+IF(AND(ISNUMBER(OFFSET('Water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8" t="e">
        <f ca="1">+IF(AND(ISNUMBER(OFFSET('Water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9" t="e">
        <f ca="1">+IF(AND(ISNUMBER(OFFSET('Sanitation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9" t="e">
        <f ca="1">+IF(AND(ISNUMBER(OFFSET('Sanitation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9" t="e">
        <f ca="1">+IF(AND(ISNUMBER(OFFSET('Sanitation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9" t="e">
        <f ca="1">+IF(AND(ISNUMBER(OFFSET('Sanitation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9" t="e">
        <f ca="1">+IF(AND(ISNUMBER(OFFSET('Sanitation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9" t="e">
        <f ca="1">+IF(AND(ISNUMBER(OFFSET('Sanitation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9" t="e">
        <f ca="1">+IF(AND(ISNUMBER(OFFSET('Sanitation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9" t="e">
        <f ca="1">+IF(AND(ISNUMBER(OFFSET('Sanitation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9" t="e">
        <f ca="1">+IF(AND(ISNUMBER(OFFSET('Sanitation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9" t="e">
        <f ca="1">+IF(AND(ISNUMBER(OFFSET('Sanitation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9" t="e">
        <f ca="1">+IF(AND(ISNUMBER(OFFSET('Sanitation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9" t="e">
        <f ca="1">+IF(AND(ISNUMBER(OFFSET('Sanitation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9" t="e">
        <f ca="1">+IF(AND(ISNUMBER(OFFSET('Sanitation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9" t="e">
        <f ca="1">+IF(AND(ISNUMBER(OFFSET('Sanitation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9" t="e">
        <f ca="1">+IF(AND(ISNUMBER(OFFSET('Sanitation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9" t="e">
        <f ca="1">+IF(AND(ISNUMBER(OFFSET('Sanitation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9" t="e">
        <f ca="1">+IF(AND(ISNUMBER(OFFSET('Sanitation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9" t="e">
        <f ca="1">+IF(AND(ISNUMBER(OFFSET('Sanitation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9" t="e">
        <f ca="1">+IF(AND(ISNUMBER(OFFSET('Sanitation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9" t="e">
        <f ca="1">+IF(AND(ISNUMBER(OFFSET('Sanitation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9" t="e">
        <f ca="1">+IF(AND(ISNUMBER(OFFSET('Sanitation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9" t="e">
        <f ca="1">+IF(AND(ISNUMBER(OFFSET('Sanitation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9" t="e">
        <f ca="1">+IF(AND(ISNUMBER(OFFSET('Sanitation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9" t="e">
        <f ca="1">+IF(AND(ISNUMBER(OFFSET('Sanitation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9" t="e">
        <f ca="1">+IF(AND(ISNUMBER(OFFSET('Sanitation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9" t="e">
        <f ca="1">+IF(AND(ISNUMBER(OFFSET('Sanitation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9" t="e">
        <f ca="1">+IF(AND(ISNUMBER(OFFSET('Sanitation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9" t="e">
        <f ca="1">+IF(AND(ISNUMBER(OFFSET('Sanitation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9" t="e">
        <f ca="1">+IF(AND(ISNUMBER(OFFSET('Sanitation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9" t="e">
        <f ca="1">+IF(AND(ISNUMBER(OFFSET('Sanitation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0" t="e">
        <f ca="1">+IF(AND(ISNUMBER(OFFSET('Hygiene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0" t="e">
        <f ca="1">+IF(AND(ISNUMBER(OFFSET('Hygiene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0" t="e">
        <f ca="1">+IF(AND(ISNUMBER(OFFSET('Hygiene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0" t="e">
        <f ca="1">+IF(AND(ISNUMBER(OFFSET('Hygiene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0" t="e">
        <f ca="1">+IF(AND(ISNUMBER(OFFSET('Hygiene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0" t="e">
        <f ca="1">+IF(AND(ISNUMBER(OFFSET('Hygiene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0" t="e">
        <f ca="1">+IF(AND(ISNUMBER(OFFSET('Hygiene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0" t="e">
        <f ca="1">+IF(AND(ISNUMBER(OFFSET('Hygiene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0" t="e">
        <f ca="1">+IF(AND(ISNUMBER(OFFSET('Hygiene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0" t="e">
        <f ca="1">+IF(AND(ISNUMBER(OFFSET('Hygiene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0" t="e">
        <f ca="1">+IF(AND(ISNUMBER(OFFSET('Hygiene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0" t="e">
        <f ca="1">+IF(AND(ISNUMBER(OFFSET('Hygiene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0" t="e">
        <f ca="1">+IF(AND(ISNUMBER(OFFSET('Hygiene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0" t="e">
        <f ca="1">+IF(AND(ISNUMBER(OFFSET('Hygiene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0" t="e">
        <f ca="1">+IF(AND(ISNUMBER(OFFSET('Hygiene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0" t="e">
        <f ca="1">+IF(AND(ISNUMBER(OFFSET('Hygiene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0" t="e">
        <f ca="1">+IF(AND(ISNUMBER(OFFSET('Hygiene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0" t="e">
        <f ca="1">+IF(AND(ISNUMBER(OFFSET('Hygiene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1">+IF(OFFSET('Water Data'!$C$28,0,10*ROW('Water Data'!C155))="","",OFFSET('Water Data'!$C$28,0,10*ROW('Water Data'!C155)))</f>
        <v/>
      </c>
      <c r="BT161" s="34" t="str">
        <f ca="1">+IF(OFFSET('Water Data'!$C$29,0,10*ROW('Water Data'!C155))="","",OFFSET('Water Data'!$C$29,0,10*ROW('Water Data'!C155)))</f>
        <v/>
      </c>
      <c r="BU161" s="34" t="str">
        <f ca="1">+IF(OFFSET('Water Data'!$C$30,0,10*ROW('Water Data'!C155))="","",OFFSET('Water Data'!$C$30,0,10*ROW('Water Data'!C155)))</f>
        <v/>
      </c>
      <c r="BV161" s="34" t="str">
        <f ca="1">+IF(OFFSET('Water Data'!$D$28,0,10*ROW('Water Data'!D155))="","",OFFSET('Water Data'!$D$28,0,10*ROW('Water Data'!D155)))</f>
        <v/>
      </c>
      <c r="BW161" s="34" t="str">
        <f ca="1">+IF(OFFSET('Water Data'!$D$29,0,10*ROW('Water Data'!D155))="","",OFFSET('Water Data'!$D$29,0,10*ROW('Water Data'!D155)))</f>
        <v/>
      </c>
      <c r="BX161" s="34" t="str">
        <f ca="1">+IF(OFFSET('Water Data'!$D$30,0,10*ROW('Water Data'!D155))="","",OFFSET('Water Data'!$D$30,0,10*ROW('Water Data'!D155)))</f>
        <v/>
      </c>
      <c r="BY161" s="34" t="str">
        <f ca="1">+IF(OFFSET('Water Data'!$E$28,0,10*ROW('Water Data'!E155))="","",OFFSET('Water Data'!$E$28,0,10*ROW('Water Data'!E155)))</f>
        <v/>
      </c>
      <c r="BZ161" s="34" t="str">
        <f ca="1">+IF(OFFSET('Water Data'!$E$29,0,10*ROW('Water Data'!E155))="","",OFFSET('Water Data'!$E$29,0,10*ROW('Water Data'!E155)))</f>
        <v/>
      </c>
      <c r="CA161" s="34" t="str">
        <f ca="1">+IF(OFFSET('Water Data'!$E$30,0,10*ROW('Water Data'!E155))="","",OFFSET('Water Data'!$E$30,0,10*ROW('Water Data'!E155)))</f>
        <v/>
      </c>
      <c r="CB161" s="34" t="str">
        <f ca="1">+IF(OFFSET('Water Data'!$F$28,0,10*ROW('Water Data'!F155))="","",OFFSET('Water Data'!$F$28,0,10*ROW('Water Data'!F155)))</f>
        <v/>
      </c>
      <c r="CC161" s="34" t="str">
        <f ca="1">+IF(OFFSET('Water Data'!$F$29,0,10*ROW('Water Data'!F155))="","",OFFSET('Water Data'!$F$29,0,10*ROW('Water Data'!F155)))</f>
        <v/>
      </c>
      <c r="CD161" s="34" t="str">
        <f ca="1">+IF(OFFSET('Water Data'!$F$30,0,10*ROW('Water Data'!F155))="","",OFFSET('Water Data'!$F$30,0,10*ROW('Water Data'!F155)))</f>
        <v/>
      </c>
      <c r="CE161" s="34" t="str">
        <f ca="1">+IF(OFFSET('Water Data'!$G$28,0,10*ROW('Water Data'!G155))="","",OFFSET('Water Data'!$G$28,0,10*ROW('Water Data'!G155)))</f>
        <v/>
      </c>
      <c r="CF161" s="34" t="str">
        <f ca="1">+IF(OFFSET('Water Data'!$G$29,0,10*ROW('Water Data'!G155))="","",OFFSET('Water Data'!$G$29,0,10*ROW('Water Data'!G155)))</f>
        <v/>
      </c>
      <c r="CG161" s="34" t="str">
        <f ca="1">+IF(OFFSET('Water Data'!$G$30,0,10*ROW('Water Data'!G155))="","",OFFSET('Water Data'!$G$30,0,10*ROW('Water Data'!G155)))</f>
        <v/>
      </c>
      <c r="CH161" s="34" t="str">
        <f ca="1">+IF(OFFSET('Water Data'!$H$28,0,10*ROW('Water Data'!H155))="","",OFFSET('Water Data'!$H$28,0,10*ROW('Water Data'!H155)))</f>
        <v/>
      </c>
      <c r="CI161" s="34" t="str">
        <f ca="1">+IF(OFFSET('Water Data'!$H$29,0,10*ROW('Water Data'!H155))="","",OFFSET('Water Data'!$H$29,0,10*ROW('Water Data'!H155)))</f>
        <v/>
      </c>
      <c r="CJ161" s="34" t="str">
        <f ca="1">+IF(OFFSET('Water Data'!$H$30,0,10*ROW('Water Data'!H155))="","",OFFSET('Water Data'!$H$30,0,10*ROW('Water Data'!H155)))</f>
        <v/>
      </c>
      <c r="CK161" s="34" t="str">
        <f ca="1">+IF(OFFSET('Sanitation Data'!$C$29,0,10*ROW('Sanitation Data'!C155))="","",OFFSET('Sanitation Data'!$C$29,0,10*ROW('Sanitation Data'!C155)))</f>
        <v/>
      </c>
      <c r="CL161" s="34" t="str">
        <f ca="1">+IF(OFFSET('Sanitation Data'!$C$30,0,10*ROW('Sanitation Data'!C155))="","",OFFSET('Sanitation Data'!$C$30,0,10*ROW('Sanitation Data'!C155)))</f>
        <v/>
      </c>
      <c r="CM161" s="34" t="str">
        <f ca="1">+IF(OFFSET('Sanitation Data'!$C$31,0,10*ROW('Sanitation Data'!C155))="","",OFFSET('Sanitation Data'!$C$31,0,10*ROW('Sanitation Data'!C155)))</f>
        <v/>
      </c>
      <c r="CN161" s="34" t="str">
        <f ca="1">+IF(OFFSET('Sanitation Data'!$C$32,0,10*ROW('Sanitation Data'!C155))="","",OFFSET('Sanitation Data'!$C$32,0,10*ROW('Sanitation Data'!C155)))</f>
        <v/>
      </c>
      <c r="CO161" s="34" t="str">
        <f ca="1">+IF(OFFSET('Sanitation Data'!$C$33,0,10*ROW('Sanitation Data'!C155))="","",OFFSET('Sanitation Data'!$C$33,0,10*ROW('Sanitation Data'!C155)))</f>
        <v/>
      </c>
      <c r="CP161" s="34" t="str">
        <f ca="1">+IF(OFFSET('Sanitation Data'!$D$29,0,10*ROW('Sanitation Data'!D155))="","",OFFSET('Sanitation Data'!$D$29,0,10*ROW('Sanitation Data'!D155)))</f>
        <v/>
      </c>
      <c r="CQ161" s="34" t="str">
        <f ca="1">+IF(OFFSET('Sanitation Data'!$D$30,0,10*ROW('Sanitation Data'!D155))="","",OFFSET('Sanitation Data'!$D$30,0,10*ROW('Sanitation Data'!D155)))</f>
        <v/>
      </c>
      <c r="CR161" s="34" t="str">
        <f ca="1">+IF(OFFSET('Sanitation Data'!$D$31,0,10*ROW('Sanitation Data'!D155))="","",OFFSET('Sanitation Data'!$D$31,0,10*ROW('Sanitation Data'!D155)))</f>
        <v/>
      </c>
      <c r="CS161" s="34" t="str">
        <f ca="1">+IF(OFFSET('Sanitation Data'!$D$32,0,10*ROW('Sanitation Data'!D155))="","",OFFSET('Sanitation Data'!$D$32,0,10*ROW('Sanitation Data'!D155)))</f>
        <v/>
      </c>
      <c r="CT161" s="34" t="str">
        <f ca="1">+IF(OFFSET('Sanitation Data'!$D$33,0,10*ROW('Sanitation Data'!D155))="","",OFFSET('Sanitation Data'!$D$33,0,10*ROW('Sanitation Data'!D155)))</f>
        <v/>
      </c>
      <c r="CU161" s="34" t="str">
        <f ca="1">+IF(OFFSET('Sanitation Data'!$E$29,0,10*ROW('Sanitation Data'!E155))="","",OFFSET('Sanitation Data'!$E$29,0,10*ROW('Sanitation Data'!E155)))</f>
        <v/>
      </c>
      <c r="CV161" s="34" t="str">
        <f ca="1">+IF(OFFSET('Sanitation Data'!$E$30,0,10*ROW('Sanitation Data'!E155))="","",OFFSET('Sanitation Data'!$E$30,0,10*ROW('Sanitation Data'!E155)))</f>
        <v/>
      </c>
      <c r="CW161" s="34" t="str">
        <f ca="1">+IF(OFFSET('Sanitation Data'!$E$31,0,10*ROW('Sanitation Data'!E155))="","",OFFSET('Sanitation Data'!$E$31,0,10*ROW('Sanitation Data'!E155)))</f>
        <v/>
      </c>
      <c r="CX161" s="34" t="str">
        <f ca="1">+IF(OFFSET('Sanitation Data'!$E$32,0,10*ROW('Sanitation Data'!E155))="","",OFFSET('Sanitation Data'!$E$32,0,10*ROW('Sanitation Data'!E155)))</f>
        <v/>
      </c>
      <c r="CY161" s="34" t="str">
        <f ca="1">+IF(OFFSET('Sanitation Data'!$E$33,0,10*ROW('Sanitation Data'!E155))="","",OFFSET('Sanitation Data'!$E$33,0,10*ROW('Sanitation Data'!E155)))</f>
        <v/>
      </c>
      <c r="CZ161" s="34" t="str">
        <f ca="1">+IF(OFFSET('Sanitation Data'!$F$29,0,10*ROW('Sanitation Data'!F155))="","",OFFSET('Sanitation Data'!$F$29,0,10*ROW('Sanitation Data'!F155)))</f>
        <v/>
      </c>
      <c r="DA161" s="34" t="str">
        <f ca="1">+IF(OFFSET('Sanitation Data'!$F$30,0,10*ROW('Sanitation Data'!F155))="","",OFFSET('Sanitation Data'!$F$30,0,10*ROW('Sanitation Data'!F155)))</f>
        <v/>
      </c>
      <c r="DB161" s="34" t="str">
        <f ca="1">+IF(OFFSET('Sanitation Data'!$F$31,0,10*ROW('Sanitation Data'!F155))="","",OFFSET('Sanitation Data'!$F$31,0,10*ROW('Sanitation Data'!F155)))</f>
        <v/>
      </c>
      <c r="DC161" s="34" t="str">
        <f ca="1">+IF(OFFSET('Sanitation Data'!$F$32,0,10*ROW('Sanitation Data'!F155))="","",OFFSET('Sanitation Data'!$F$32,0,10*ROW('Sanitation Data'!F155)))</f>
        <v/>
      </c>
      <c r="DD161" s="34" t="str">
        <f ca="1">+IF(OFFSET('Sanitation Data'!$F$33,0,10*ROW('Sanitation Data'!F155))="","",OFFSET('Sanitation Data'!$F$33,0,10*ROW('Sanitation Data'!F155)))</f>
        <v/>
      </c>
      <c r="DE161" s="34" t="str">
        <f ca="1">+IF(OFFSET('Sanitation Data'!$G$29,0,10*ROW('Sanitation Data'!G155))="","",OFFSET('Sanitation Data'!$G$29,0,10*ROW('Sanitation Data'!G155)))</f>
        <v/>
      </c>
      <c r="DF161" s="34" t="str">
        <f ca="1">+IF(OFFSET('Sanitation Data'!$G$30,0,10*ROW('Sanitation Data'!G155))="","",OFFSET('Sanitation Data'!$G$30,0,10*ROW('Sanitation Data'!G155)))</f>
        <v/>
      </c>
      <c r="DG161" s="34" t="str">
        <f ca="1">+IF(OFFSET('Sanitation Data'!$G$31,0,10*ROW('Sanitation Data'!G155))="","",OFFSET('Sanitation Data'!$G$31,0,10*ROW('Sanitation Data'!G155)))</f>
        <v/>
      </c>
      <c r="DH161" s="34" t="str">
        <f ca="1">+IF(OFFSET('Sanitation Data'!$G$32,0,10*ROW('Sanitation Data'!G155))="","",OFFSET('Sanitation Data'!$G$32,0,10*ROW('Sanitation Data'!G155)))</f>
        <v/>
      </c>
      <c r="DI161" s="34" t="str">
        <f ca="1">+IF(OFFSET('Sanitation Data'!$G$33,0,10*ROW('Sanitation Data'!G155))="","",OFFSET('Sanitation Data'!$G$33,0,10*ROW('Sanitation Data'!G155)))</f>
        <v/>
      </c>
      <c r="DJ161" s="34" t="str">
        <f ca="1">+IF(OFFSET('Sanitation Data'!$H$29,0,10*ROW('Sanitation Data'!H155))="","",OFFSET('Sanitation Data'!$H$29,0,10*ROW('Sanitation Data'!H155)))</f>
        <v/>
      </c>
      <c r="DK161" s="34" t="str">
        <f ca="1">+IF(OFFSET('Sanitation Data'!$H$30,0,10*ROW('Sanitation Data'!H155))="","",OFFSET('Sanitation Data'!$H$30,0,10*ROW('Sanitation Data'!H155)))</f>
        <v/>
      </c>
      <c r="DL161" s="34" t="str">
        <f ca="1">+IF(OFFSET('Sanitation Data'!$H$31,0,10*ROW('Sanitation Data'!H155))="","",OFFSET('Sanitation Data'!$H$31,0,10*ROW('Sanitation Data'!H155)))</f>
        <v/>
      </c>
      <c r="DM161" s="34" t="str">
        <f ca="1">+IF(OFFSET('Sanitation Data'!$H$32,0,10*ROW('Sanitation Data'!H155))="","",OFFSET('Sanitation Data'!$H$32,0,10*ROW('Sanitation Data'!H155)))</f>
        <v/>
      </c>
      <c r="DN161" s="34" t="str">
        <f ca="1">+IF(OFFSET('Sanitation Data'!$H$33,0,10*ROW('Sanitation Data'!H155))="","",OFFSET('Sanitation Data'!$H$33,0,10*ROW('Sanitation Data'!H155)))</f>
        <v/>
      </c>
      <c r="DO161" s="34" t="str">
        <f ca="1">+IF(OFFSET('Hygiene Data'!$C$12,0,10*ROW('Hygiene Data'!C155))="","",OFFSET('Hygiene Data'!$C$12,0,10*ROW('Hygiene Data'!C155)))</f>
        <v/>
      </c>
      <c r="DP161" s="34" t="str">
        <f ca="1">+IF(OFFSET('Hygiene Data'!$C$13,0,10*ROW('Hygiene Data'!C155))="","",OFFSET('Hygiene Data'!$C$13,0,10*ROW('Hygiene Data'!C155)))</f>
        <v/>
      </c>
      <c r="DQ161" s="34" t="str">
        <f ca="1">+IF(OFFSET('Hygiene Data'!$C$14,0,10*ROW('Hygiene Data'!C155))="","",OFFSET('Hygiene Data'!$C$14,0,10*ROW('Hygiene Data'!C155)))</f>
        <v/>
      </c>
      <c r="DR161" s="34" t="str">
        <f ca="1">+IF(OFFSET('Hygiene Data'!$D$12,0,10*ROW('Hygiene Data'!D155))="","",OFFSET('Hygiene Data'!$D$12,0,10*ROW('Hygiene Data'!D155)))</f>
        <v/>
      </c>
      <c r="DS161" s="34" t="str">
        <f ca="1">+IF(OFFSET('Hygiene Data'!$D$13,0,10*ROW('Hygiene Data'!D155))="","",OFFSET('Hygiene Data'!$D$13,0,10*ROW('Hygiene Data'!D155)))</f>
        <v/>
      </c>
      <c r="DT161" s="34" t="str">
        <f ca="1">+IF(OFFSET('Hygiene Data'!$D$14,0,10*ROW('Hygiene Data'!D155))="","",OFFSET('Hygiene Data'!$D$14,0,10*ROW('Hygiene Data'!D155)))</f>
        <v/>
      </c>
      <c r="DU161" s="34" t="str">
        <f ca="1">+IF(OFFSET('Hygiene Data'!$E$12,0,10*ROW('Hygiene Data'!E155))="","",OFFSET('Hygiene Data'!$E$12,0,10*ROW('Hygiene Data'!E155)))</f>
        <v/>
      </c>
      <c r="DV161" s="34" t="str">
        <f ca="1">+IF(OFFSET('Hygiene Data'!$E$13,0,10*ROW('Hygiene Data'!E155))="","",OFFSET('Hygiene Data'!$E$13,0,10*ROW('Hygiene Data'!E155)))</f>
        <v/>
      </c>
      <c r="DW161" s="34" t="str">
        <f ca="1">+IF(OFFSET('Hygiene Data'!$E$14,0,10*ROW('Hygiene Data'!E155))="","",OFFSET('Hygiene Data'!$E$14,0,10*ROW('Hygiene Data'!E155)))</f>
        <v/>
      </c>
      <c r="DX161" s="34" t="str">
        <f ca="1">+IF(OFFSET('Hygiene Data'!$F$12,0,10*ROW('Hygiene Data'!F155))="","",OFFSET('Hygiene Data'!$F$12,0,10*ROW('Hygiene Data'!F155)))</f>
        <v/>
      </c>
      <c r="DY161" s="34" t="str">
        <f ca="1">+IF(OFFSET('Hygiene Data'!$F$13,0,10*ROW('Hygiene Data'!F155))="","",OFFSET('Hygiene Data'!$F$13,0,10*ROW('Hygiene Data'!F155)))</f>
        <v/>
      </c>
      <c r="DZ161" s="34" t="str">
        <f ca="1">+IF(OFFSET('Hygiene Data'!$F$14,0,10*ROW('Hygiene Data'!F155))="","",OFFSET('Hygiene Data'!$F$14,0,10*ROW('Hygiene Data'!F155)))</f>
        <v/>
      </c>
      <c r="EA161" s="34" t="str">
        <f ca="1">+IF(OFFSET('Hygiene Data'!$G$12,0,10*ROW('Hygiene Data'!G155))="","",OFFSET('Hygiene Data'!$G$12,0,10*ROW('Hygiene Data'!G155)))</f>
        <v/>
      </c>
      <c r="EB161" s="34" t="str">
        <f ca="1">+IF(OFFSET('Hygiene Data'!$G$13,0,10*ROW('Hygiene Data'!G155))="","",OFFSET('Hygiene Data'!$G$13,0,10*ROW('Hygiene Data'!G155)))</f>
        <v/>
      </c>
      <c r="EC161" s="34" t="str">
        <f ca="1">+IF(OFFSET('Hygiene Data'!$G$14,0,10*ROW('Hygiene Data'!G155))="","",OFFSET('Hygiene Data'!$G$14,0,10*ROW('Hygiene Data'!G155)))</f>
        <v/>
      </c>
      <c r="ED161" s="34" t="str">
        <f ca="1">+IF(OFFSET('Hygiene Data'!$H$12,0,10*ROW('Hygiene Data'!H155))="","",OFFSET('Hygiene Data'!$H$12,0,10*ROW('Hygiene Data'!H155)))</f>
        <v/>
      </c>
      <c r="EE161" s="34" t="str">
        <f ca="1">+IF(OFFSET('Hygiene Data'!$H$13,0,10*ROW('Hygiene Data'!H155))="","",OFFSET('Hygiene Data'!$H$13,0,10*ROW('Hygiene Data'!H155)))</f>
        <v/>
      </c>
      <c r="EF161" s="34" t="str">
        <f ca="1">+IF(OFFSET('Hygiene Data'!$H$14,0,10*ROW('Hygiene Data'!H155))="","",OFFSET('Hygiene Data'!$H$14,0,10*ROW('Hygiene Data'!H155)))</f>
        <v/>
      </c>
    </row>
    <row r="162" spans="1:136" x14ac:dyDescent="0.25">
      <c r="A162" s="57" t="str">
        <f ca="1">+IF(OFFSET('Water Data'!$B$1,0,10*ROW('Water Data'!B159))="","",OFFSET('Water Data'!$B$1,0,10*ROW('Water Data'!B159)))</f>
        <v/>
      </c>
      <c r="B162" s="57" t="str">
        <f ca="1">+IF(OFFSET('Water Data'!$A$3,0,10*ROW('Water Data'!A159))="","",OFFSET('Water Data'!$A$3,0,10*ROW('Water Data'!A159)))</f>
        <v/>
      </c>
      <c r="C162" s="57" t="str">
        <f ca="1">+IF(OFFSET('Water Data'!$C$3,0,10*ROW('Water Data'!C159))="","",OFFSET('Water Data'!$C$3,0,10*ROW('Water Data'!C159)))</f>
        <v/>
      </c>
      <c r="D162" s="248" t="e">
        <f ca="1">+IF(AND(ISNUMBER(OFFSET('Water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8" t="e">
        <f ca="1">+IF(AND(ISNUMBER(OFFSET('Water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8" t="e">
        <f ca="1">+IF(AND(ISNUMBER(OFFSET('Water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8" t="e">
        <f ca="1">+IF(AND(ISNUMBER(OFFSET('Water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8" t="e">
        <f ca="1">+IF(AND(ISNUMBER(OFFSET('Water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8" t="e">
        <f ca="1">+IF(AND(ISNUMBER(OFFSET('Water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8" t="e">
        <f ca="1">+IF(AND(ISNUMBER(OFFSET('Water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8" t="e">
        <f ca="1">+IF(AND(ISNUMBER(OFFSET('Water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8" t="e">
        <f ca="1">+IF(AND(ISNUMBER(OFFSET('Water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8" t="e">
        <f ca="1">+IF(AND(ISNUMBER(OFFSET('Water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8" t="e">
        <f ca="1">+IF(AND(ISNUMBER(OFFSET('Water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8" t="e">
        <f ca="1">+IF(AND(ISNUMBER(OFFSET('Water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8" t="e">
        <f ca="1">+IF(AND(ISNUMBER(OFFSET('Water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8" t="e">
        <f ca="1">+IF(AND(ISNUMBER(OFFSET('Water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8" t="e">
        <f ca="1">+IF(AND(ISNUMBER(OFFSET('Water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8" t="e">
        <f ca="1">+IF(AND(ISNUMBER(OFFSET('Water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8" t="e">
        <f ca="1">+IF(AND(ISNUMBER(OFFSET('Water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8" t="e">
        <f ca="1">+IF(AND(ISNUMBER(OFFSET('Water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9" t="e">
        <f ca="1">+IF(AND(ISNUMBER(OFFSET('Sanitation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9" t="e">
        <f ca="1">+IF(AND(ISNUMBER(OFFSET('Sanitation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9" t="e">
        <f ca="1">+IF(AND(ISNUMBER(OFFSET('Sanitation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9" t="e">
        <f ca="1">+IF(AND(ISNUMBER(OFFSET('Sanitation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9" t="e">
        <f ca="1">+IF(AND(ISNUMBER(OFFSET('Sanitation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9" t="e">
        <f ca="1">+IF(AND(ISNUMBER(OFFSET('Sanitation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9" t="e">
        <f ca="1">+IF(AND(ISNUMBER(OFFSET('Sanitation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9" t="e">
        <f ca="1">+IF(AND(ISNUMBER(OFFSET('Sanitation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9" t="e">
        <f ca="1">+IF(AND(ISNUMBER(OFFSET('Sanitation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9" t="e">
        <f ca="1">+IF(AND(ISNUMBER(OFFSET('Sanitation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9" t="e">
        <f ca="1">+IF(AND(ISNUMBER(OFFSET('Sanitation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9" t="e">
        <f ca="1">+IF(AND(ISNUMBER(OFFSET('Sanitation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9" t="e">
        <f ca="1">+IF(AND(ISNUMBER(OFFSET('Sanitation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9" t="e">
        <f ca="1">+IF(AND(ISNUMBER(OFFSET('Sanitation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9" t="e">
        <f ca="1">+IF(AND(ISNUMBER(OFFSET('Sanitation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9" t="e">
        <f ca="1">+IF(AND(ISNUMBER(OFFSET('Sanitation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9" t="e">
        <f ca="1">+IF(AND(ISNUMBER(OFFSET('Sanitation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9" t="e">
        <f ca="1">+IF(AND(ISNUMBER(OFFSET('Sanitation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9" t="e">
        <f ca="1">+IF(AND(ISNUMBER(OFFSET('Sanitation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9" t="e">
        <f ca="1">+IF(AND(ISNUMBER(OFFSET('Sanitation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9" t="e">
        <f ca="1">+IF(AND(ISNUMBER(OFFSET('Sanitation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9" t="e">
        <f ca="1">+IF(AND(ISNUMBER(OFFSET('Sanitation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9" t="e">
        <f ca="1">+IF(AND(ISNUMBER(OFFSET('Sanitation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9" t="e">
        <f ca="1">+IF(AND(ISNUMBER(OFFSET('Sanitation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9" t="e">
        <f ca="1">+IF(AND(ISNUMBER(OFFSET('Sanitation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9" t="e">
        <f ca="1">+IF(AND(ISNUMBER(OFFSET('Sanitation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9" t="e">
        <f ca="1">+IF(AND(ISNUMBER(OFFSET('Sanitation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9" t="e">
        <f ca="1">+IF(AND(ISNUMBER(OFFSET('Sanitation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9" t="e">
        <f ca="1">+IF(AND(ISNUMBER(OFFSET('Sanitation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9" t="e">
        <f ca="1">+IF(AND(ISNUMBER(OFFSET('Sanitation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0" t="e">
        <f ca="1">+IF(AND(ISNUMBER(OFFSET('Hygiene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0" t="e">
        <f ca="1">+IF(AND(ISNUMBER(OFFSET('Hygiene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0" t="e">
        <f ca="1">+IF(AND(ISNUMBER(OFFSET('Hygiene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0" t="e">
        <f ca="1">+IF(AND(ISNUMBER(OFFSET('Hygiene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0" t="e">
        <f ca="1">+IF(AND(ISNUMBER(OFFSET('Hygiene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0" t="e">
        <f ca="1">+IF(AND(ISNUMBER(OFFSET('Hygiene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0" t="e">
        <f ca="1">+IF(AND(ISNUMBER(OFFSET('Hygiene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0" t="e">
        <f ca="1">+IF(AND(ISNUMBER(OFFSET('Hygiene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0" t="e">
        <f ca="1">+IF(AND(ISNUMBER(OFFSET('Hygiene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0" t="e">
        <f ca="1">+IF(AND(ISNUMBER(OFFSET('Hygiene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0" t="e">
        <f ca="1">+IF(AND(ISNUMBER(OFFSET('Hygiene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0" t="e">
        <f ca="1">+IF(AND(ISNUMBER(OFFSET('Hygiene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0" t="e">
        <f ca="1">+IF(AND(ISNUMBER(OFFSET('Hygiene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0" t="e">
        <f ca="1">+IF(AND(ISNUMBER(OFFSET('Hygiene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0" t="e">
        <f ca="1">+IF(AND(ISNUMBER(OFFSET('Hygiene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0" t="e">
        <f ca="1">+IF(AND(ISNUMBER(OFFSET('Hygiene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0" t="e">
        <f ca="1">+IF(AND(ISNUMBER(OFFSET('Hygiene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0" t="e">
        <f ca="1">+IF(AND(ISNUMBER(OFFSET('Hygiene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1">+IF(OFFSET('Water Data'!$C$28,0,10*ROW('Water Data'!C156))="","",OFFSET('Water Data'!$C$28,0,10*ROW('Water Data'!C156)))</f>
        <v/>
      </c>
      <c r="BT162" s="34" t="str">
        <f ca="1">+IF(OFFSET('Water Data'!$C$29,0,10*ROW('Water Data'!C156))="","",OFFSET('Water Data'!$C$29,0,10*ROW('Water Data'!C156)))</f>
        <v/>
      </c>
      <c r="BU162" s="34" t="str">
        <f ca="1">+IF(OFFSET('Water Data'!$C$30,0,10*ROW('Water Data'!C156))="","",OFFSET('Water Data'!$C$30,0,10*ROW('Water Data'!C156)))</f>
        <v/>
      </c>
      <c r="BV162" s="34" t="str">
        <f ca="1">+IF(OFFSET('Water Data'!$D$28,0,10*ROW('Water Data'!D156))="","",OFFSET('Water Data'!$D$28,0,10*ROW('Water Data'!D156)))</f>
        <v/>
      </c>
      <c r="BW162" s="34" t="str">
        <f ca="1">+IF(OFFSET('Water Data'!$D$29,0,10*ROW('Water Data'!D156))="","",OFFSET('Water Data'!$D$29,0,10*ROW('Water Data'!D156)))</f>
        <v/>
      </c>
      <c r="BX162" s="34" t="str">
        <f ca="1">+IF(OFFSET('Water Data'!$D$30,0,10*ROW('Water Data'!D156))="","",OFFSET('Water Data'!$D$30,0,10*ROW('Water Data'!D156)))</f>
        <v/>
      </c>
      <c r="BY162" s="34" t="str">
        <f ca="1">+IF(OFFSET('Water Data'!$E$28,0,10*ROW('Water Data'!E156))="","",OFFSET('Water Data'!$E$28,0,10*ROW('Water Data'!E156)))</f>
        <v/>
      </c>
      <c r="BZ162" s="34" t="str">
        <f ca="1">+IF(OFFSET('Water Data'!$E$29,0,10*ROW('Water Data'!E156))="","",OFFSET('Water Data'!$E$29,0,10*ROW('Water Data'!E156)))</f>
        <v/>
      </c>
      <c r="CA162" s="34" t="str">
        <f ca="1">+IF(OFFSET('Water Data'!$E$30,0,10*ROW('Water Data'!E156))="","",OFFSET('Water Data'!$E$30,0,10*ROW('Water Data'!E156)))</f>
        <v/>
      </c>
      <c r="CB162" s="34" t="str">
        <f ca="1">+IF(OFFSET('Water Data'!$F$28,0,10*ROW('Water Data'!F156))="","",OFFSET('Water Data'!$F$28,0,10*ROW('Water Data'!F156)))</f>
        <v/>
      </c>
      <c r="CC162" s="34" t="str">
        <f ca="1">+IF(OFFSET('Water Data'!$F$29,0,10*ROW('Water Data'!F156))="","",OFFSET('Water Data'!$F$29,0,10*ROW('Water Data'!F156)))</f>
        <v/>
      </c>
      <c r="CD162" s="34" t="str">
        <f ca="1">+IF(OFFSET('Water Data'!$F$30,0,10*ROW('Water Data'!F156))="","",OFFSET('Water Data'!$F$30,0,10*ROW('Water Data'!F156)))</f>
        <v/>
      </c>
      <c r="CE162" s="34" t="str">
        <f ca="1">+IF(OFFSET('Water Data'!$G$28,0,10*ROW('Water Data'!G156))="","",OFFSET('Water Data'!$G$28,0,10*ROW('Water Data'!G156)))</f>
        <v/>
      </c>
      <c r="CF162" s="34" t="str">
        <f ca="1">+IF(OFFSET('Water Data'!$G$29,0,10*ROW('Water Data'!G156))="","",OFFSET('Water Data'!$G$29,0,10*ROW('Water Data'!G156)))</f>
        <v/>
      </c>
      <c r="CG162" s="34" t="str">
        <f ca="1">+IF(OFFSET('Water Data'!$G$30,0,10*ROW('Water Data'!G156))="","",OFFSET('Water Data'!$G$30,0,10*ROW('Water Data'!G156)))</f>
        <v/>
      </c>
      <c r="CH162" s="34" t="str">
        <f ca="1">+IF(OFFSET('Water Data'!$H$28,0,10*ROW('Water Data'!H156))="","",OFFSET('Water Data'!$H$28,0,10*ROW('Water Data'!H156)))</f>
        <v/>
      </c>
      <c r="CI162" s="34" t="str">
        <f ca="1">+IF(OFFSET('Water Data'!$H$29,0,10*ROW('Water Data'!H156))="","",OFFSET('Water Data'!$H$29,0,10*ROW('Water Data'!H156)))</f>
        <v/>
      </c>
      <c r="CJ162" s="34" t="str">
        <f ca="1">+IF(OFFSET('Water Data'!$H$30,0,10*ROW('Water Data'!H156))="","",OFFSET('Water Data'!$H$30,0,10*ROW('Water Data'!H156)))</f>
        <v/>
      </c>
      <c r="CK162" s="34" t="str">
        <f ca="1">+IF(OFFSET('Sanitation Data'!$C$29,0,10*ROW('Sanitation Data'!C156))="","",OFFSET('Sanitation Data'!$C$29,0,10*ROW('Sanitation Data'!C156)))</f>
        <v/>
      </c>
      <c r="CL162" s="34" t="str">
        <f ca="1">+IF(OFFSET('Sanitation Data'!$C$30,0,10*ROW('Sanitation Data'!C156))="","",OFFSET('Sanitation Data'!$C$30,0,10*ROW('Sanitation Data'!C156)))</f>
        <v/>
      </c>
      <c r="CM162" s="34" t="str">
        <f ca="1">+IF(OFFSET('Sanitation Data'!$C$31,0,10*ROW('Sanitation Data'!C156))="","",OFFSET('Sanitation Data'!$C$31,0,10*ROW('Sanitation Data'!C156)))</f>
        <v/>
      </c>
      <c r="CN162" s="34" t="str">
        <f ca="1">+IF(OFFSET('Sanitation Data'!$C$32,0,10*ROW('Sanitation Data'!C156))="","",OFFSET('Sanitation Data'!$C$32,0,10*ROW('Sanitation Data'!C156)))</f>
        <v/>
      </c>
      <c r="CO162" s="34" t="str">
        <f ca="1">+IF(OFFSET('Sanitation Data'!$C$33,0,10*ROW('Sanitation Data'!C156))="","",OFFSET('Sanitation Data'!$C$33,0,10*ROW('Sanitation Data'!C156)))</f>
        <v/>
      </c>
      <c r="CP162" s="34" t="str">
        <f ca="1">+IF(OFFSET('Sanitation Data'!$D$29,0,10*ROW('Sanitation Data'!D156))="","",OFFSET('Sanitation Data'!$D$29,0,10*ROW('Sanitation Data'!D156)))</f>
        <v/>
      </c>
      <c r="CQ162" s="34" t="str">
        <f ca="1">+IF(OFFSET('Sanitation Data'!$D$30,0,10*ROW('Sanitation Data'!D156))="","",OFFSET('Sanitation Data'!$D$30,0,10*ROW('Sanitation Data'!D156)))</f>
        <v/>
      </c>
      <c r="CR162" s="34" t="str">
        <f ca="1">+IF(OFFSET('Sanitation Data'!$D$31,0,10*ROW('Sanitation Data'!D156))="","",OFFSET('Sanitation Data'!$D$31,0,10*ROW('Sanitation Data'!D156)))</f>
        <v/>
      </c>
      <c r="CS162" s="34" t="str">
        <f ca="1">+IF(OFFSET('Sanitation Data'!$D$32,0,10*ROW('Sanitation Data'!D156))="","",OFFSET('Sanitation Data'!$D$32,0,10*ROW('Sanitation Data'!D156)))</f>
        <v/>
      </c>
      <c r="CT162" s="34" t="str">
        <f ca="1">+IF(OFFSET('Sanitation Data'!$D$33,0,10*ROW('Sanitation Data'!D156))="","",OFFSET('Sanitation Data'!$D$33,0,10*ROW('Sanitation Data'!D156)))</f>
        <v/>
      </c>
      <c r="CU162" s="34" t="str">
        <f ca="1">+IF(OFFSET('Sanitation Data'!$E$29,0,10*ROW('Sanitation Data'!E156))="","",OFFSET('Sanitation Data'!$E$29,0,10*ROW('Sanitation Data'!E156)))</f>
        <v/>
      </c>
      <c r="CV162" s="34" t="str">
        <f ca="1">+IF(OFFSET('Sanitation Data'!$E$30,0,10*ROW('Sanitation Data'!E156))="","",OFFSET('Sanitation Data'!$E$30,0,10*ROW('Sanitation Data'!E156)))</f>
        <v/>
      </c>
      <c r="CW162" s="34" t="str">
        <f ca="1">+IF(OFFSET('Sanitation Data'!$E$31,0,10*ROW('Sanitation Data'!E156))="","",OFFSET('Sanitation Data'!$E$31,0,10*ROW('Sanitation Data'!E156)))</f>
        <v/>
      </c>
      <c r="CX162" s="34" t="str">
        <f ca="1">+IF(OFFSET('Sanitation Data'!$E$32,0,10*ROW('Sanitation Data'!E156))="","",OFFSET('Sanitation Data'!$E$32,0,10*ROW('Sanitation Data'!E156)))</f>
        <v/>
      </c>
      <c r="CY162" s="34" t="str">
        <f ca="1">+IF(OFFSET('Sanitation Data'!$E$33,0,10*ROW('Sanitation Data'!E156))="","",OFFSET('Sanitation Data'!$E$33,0,10*ROW('Sanitation Data'!E156)))</f>
        <v/>
      </c>
      <c r="CZ162" s="34" t="str">
        <f ca="1">+IF(OFFSET('Sanitation Data'!$F$29,0,10*ROW('Sanitation Data'!F156))="","",OFFSET('Sanitation Data'!$F$29,0,10*ROW('Sanitation Data'!F156)))</f>
        <v/>
      </c>
      <c r="DA162" s="34" t="str">
        <f ca="1">+IF(OFFSET('Sanitation Data'!$F$30,0,10*ROW('Sanitation Data'!F156))="","",OFFSET('Sanitation Data'!$F$30,0,10*ROW('Sanitation Data'!F156)))</f>
        <v/>
      </c>
      <c r="DB162" s="34" t="str">
        <f ca="1">+IF(OFFSET('Sanitation Data'!$F$31,0,10*ROW('Sanitation Data'!F156))="","",OFFSET('Sanitation Data'!$F$31,0,10*ROW('Sanitation Data'!F156)))</f>
        <v/>
      </c>
      <c r="DC162" s="34" t="str">
        <f ca="1">+IF(OFFSET('Sanitation Data'!$F$32,0,10*ROW('Sanitation Data'!F156))="","",OFFSET('Sanitation Data'!$F$32,0,10*ROW('Sanitation Data'!F156)))</f>
        <v/>
      </c>
      <c r="DD162" s="34" t="str">
        <f ca="1">+IF(OFFSET('Sanitation Data'!$F$33,0,10*ROW('Sanitation Data'!F156))="","",OFFSET('Sanitation Data'!$F$33,0,10*ROW('Sanitation Data'!F156)))</f>
        <v/>
      </c>
      <c r="DE162" s="34" t="str">
        <f ca="1">+IF(OFFSET('Sanitation Data'!$G$29,0,10*ROW('Sanitation Data'!G156))="","",OFFSET('Sanitation Data'!$G$29,0,10*ROW('Sanitation Data'!G156)))</f>
        <v/>
      </c>
      <c r="DF162" s="34" t="str">
        <f ca="1">+IF(OFFSET('Sanitation Data'!$G$30,0,10*ROW('Sanitation Data'!G156))="","",OFFSET('Sanitation Data'!$G$30,0,10*ROW('Sanitation Data'!G156)))</f>
        <v/>
      </c>
      <c r="DG162" s="34" t="str">
        <f ca="1">+IF(OFFSET('Sanitation Data'!$G$31,0,10*ROW('Sanitation Data'!G156))="","",OFFSET('Sanitation Data'!$G$31,0,10*ROW('Sanitation Data'!G156)))</f>
        <v/>
      </c>
      <c r="DH162" s="34" t="str">
        <f ca="1">+IF(OFFSET('Sanitation Data'!$G$32,0,10*ROW('Sanitation Data'!G156))="","",OFFSET('Sanitation Data'!$G$32,0,10*ROW('Sanitation Data'!G156)))</f>
        <v/>
      </c>
      <c r="DI162" s="34" t="str">
        <f ca="1">+IF(OFFSET('Sanitation Data'!$G$33,0,10*ROW('Sanitation Data'!G156))="","",OFFSET('Sanitation Data'!$G$33,0,10*ROW('Sanitation Data'!G156)))</f>
        <v/>
      </c>
      <c r="DJ162" s="34" t="str">
        <f ca="1">+IF(OFFSET('Sanitation Data'!$H$29,0,10*ROW('Sanitation Data'!H156))="","",OFFSET('Sanitation Data'!$H$29,0,10*ROW('Sanitation Data'!H156)))</f>
        <v/>
      </c>
      <c r="DK162" s="34" t="str">
        <f ca="1">+IF(OFFSET('Sanitation Data'!$H$30,0,10*ROW('Sanitation Data'!H156))="","",OFFSET('Sanitation Data'!$H$30,0,10*ROW('Sanitation Data'!H156)))</f>
        <v/>
      </c>
      <c r="DL162" s="34" t="str">
        <f ca="1">+IF(OFFSET('Sanitation Data'!$H$31,0,10*ROW('Sanitation Data'!H156))="","",OFFSET('Sanitation Data'!$H$31,0,10*ROW('Sanitation Data'!H156)))</f>
        <v/>
      </c>
      <c r="DM162" s="34" t="str">
        <f ca="1">+IF(OFFSET('Sanitation Data'!$H$32,0,10*ROW('Sanitation Data'!H156))="","",OFFSET('Sanitation Data'!$H$32,0,10*ROW('Sanitation Data'!H156)))</f>
        <v/>
      </c>
      <c r="DN162" s="34" t="str">
        <f ca="1">+IF(OFFSET('Sanitation Data'!$H$33,0,10*ROW('Sanitation Data'!H156))="","",OFFSET('Sanitation Data'!$H$33,0,10*ROW('Sanitation Data'!H156)))</f>
        <v/>
      </c>
      <c r="DO162" s="34" t="str">
        <f ca="1">+IF(OFFSET('Hygiene Data'!$C$12,0,10*ROW('Hygiene Data'!C156))="","",OFFSET('Hygiene Data'!$C$12,0,10*ROW('Hygiene Data'!C156)))</f>
        <v/>
      </c>
      <c r="DP162" s="34" t="str">
        <f ca="1">+IF(OFFSET('Hygiene Data'!$C$13,0,10*ROW('Hygiene Data'!C156))="","",OFFSET('Hygiene Data'!$C$13,0,10*ROW('Hygiene Data'!C156)))</f>
        <v/>
      </c>
      <c r="DQ162" s="34" t="str">
        <f ca="1">+IF(OFFSET('Hygiene Data'!$C$14,0,10*ROW('Hygiene Data'!C156))="","",OFFSET('Hygiene Data'!$C$14,0,10*ROW('Hygiene Data'!C156)))</f>
        <v/>
      </c>
      <c r="DR162" s="34" t="str">
        <f ca="1">+IF(OFFSET('Hygiene Data'!$D$12,0,10*ROW('Hygiene Data'!D156))="","",OFFSET('Hygiene Data'!$D$12,0,10*ROW('Hygiene Data'!D156)))</f>
        <v/>
      </c>
      <c r="DS162" s="34" t="str">
        <f ca="1">+IF(OFFSET('Hygiene Data'!$D$13,0,10*ROW('Hygiene Data'!D156))="","",OFFSET('Hygiene Data'!$D$13,0,10*ROW('Hygiene Data'!D156)))</f>
        <v/>
      </c>
      <c r="DT162" s="34" t="str">
        <f ca="1">+IF(OFFSET('Hygiene Data'!$D$14,0,10*ROW('Hygiene Data'!D156))="","",OFFSET('Hygiene Data'!$D$14,0,10*ROW('Hygiene Data'!D156)))</f>
        <v/>
      </c>
      <c r="DU162" s="34" t="str">
        <f ca="1">+IF(OFFSET('Hygiene Data'!$E$12,0,10*ROW('Hygiene Data'!E156))="","",OFFSET('Hygiene Data'!$E$12,0,10*ROW('Hygiene Data'!E156)))</f>
        <v/>
      </c>
      <c r="DV162" s="34" t="str">
        <f ca="1">+IF(OFFSET('Hygiene Data'!$E$13,0,10*ROW('Hygiene Data'!E156))="","",OFFSET('Hygiene Data'!$E$13,0,10*ROW('Hygiene Data'!E156)))</f>
        <v/>
      </c>
      <c r="DW162" s="34" t="str">
        <f ca="1">+IF(OFFSET('Hygiene Data'!$E$14,0,10*ROW('Hygiene Data'!E156))="","",OFFSET('Hygiene Data'!$E$14,0,10*ROW('Hygiene Data'!E156)))</f>
        <v/>
      </c>
      <c r="DX162" s="34" t="str">
        <f ca="1">+IF(OFFSET('Hygiene Data'!$F$12,0,10*ROW('Hygiene Data'!F156))="","",OFFSET('Hygiene Data'!$F$12,0,10*ROW('Hygiene Data'!F156)))</f>
        <v/>
      </c>
      <c r="DY162" s="34" t="str">
        <f ca="1">+IF(OFFSET('Hygiene Data'!$F$13,0,10*ROW('Hygiene Data'!F156))="","",OFFSET('Hygiene Data'!$F$13,0,10*ROW('Hygiene Data'!F156)))</f>
        <v/>
      </c>
      <c r="DZ162" s="34" t="str">
        <f ca="1">+IF(OFFSET('Hygiene Data'!$F$14,0,10*ROW('Hygiene Data'!F156))="","",OFFSET('Hygiene Data'!$F$14,0,10*ROW('Hygiene Data'!F156)))</f>
        <v/>
      </c>
      <c r="EA162" s="34" t="str">
        <f ca="1">+IF(OFFSET('Hygiene Data'!$G$12,0,10*ROW('Hygiene Data'!G156))="","",OFFSET('Hygiene Data'!$G$12,0,10*ROW('Hygiene Data'!G156)))</f>
        <v/>
      </c>
      <c r="EB162" s="34" t="str">
        <f ca="1">+IF(OFFSET('Hygiene Data'!$G$13,0,10*ROW('Hygiene Data'!G156))="","",OFFSET('Hygiene Data'!$G$13,0,10*ROW('Hygiene Data'!G156)))</f>
        <v/>
      </c>
      <c r="EC162" s="34" t="str">
        <f ca="1">+IF(OFFSET('Hygiene Data'!$G$14,0,10*ROW('Hygiene Data'!G156))="","",OFFSET('Hygiene Data'!$G$14,0,10*ROW('Hygiene Data'!G156)))</f>
        <v/>
      </c>
      <c r="ED162" s="34" t="str">
        <f ca="1">+IF(OFFSET('Hygiene Data'!$H$12,0,10*ROW('Hygiene Data'!H156))="","",OFFSET('Hygiene Data'!$H$12,0,10*ROW('Hygiene Data'!H156)))</f>
        <v/>
      </c>
      <c r="EE162" s="34" t="str">
        <f ca="1">+IF(OFFSET('Hygiene Data'!$H$13,0,10*ROW('Hygiene Data'!H156))="","",OFFSET('Hygiene Data'!$H$13,0,10*ROW('Hygiene Data'!H156)))</f>
        <v/>
      </c>
      <c r="EF162" s="34" t="str">
        <f ca="1">+IF(OFFSET('Hygiene Data'!$H$14,0,10*ROW('Hygiene Data'!H156))="","",OFFSET('Hygiene Data'!$H$14,0,10*ROW('Hygiene Data'!H156)))</f>
        <v/>
      </c>
    </row>
    <row r="163" spans="1:136" x14ac:dyDescent="0.25">
      <c r="A163" s="57" t="str">
        <f ca="1">+IF(OFFSET('Water Data'!$B$1,0,10*ROW('Water Data'!B160))="","",OFFSET('Water Data'!$B$1,0,10*ROW('Water Data'!B160)))</f>
        <v/>
      </c>
      <c r="B163" s="57" t="str">
        <f ca="1">+IF(OFFSET('Water Data'!$A$3,0,10*ROW('Water Data'!A160))="","",OFFSET('Water Data'!$A$3,0,10*ROW('Water Data'!A160)))</f>
        <v/>
      </c>
      <c r="C163" s="57" t="str">
        <f ca="1">+IF(OFFSET('Water Data'!$C$3,0,10*ROW('Water Data'!C160))="","",OFFSET('Water Data'!$C$3,0,10*ROW('Water Data'!C160)))</f>
        <v/>
      </c>
      <c r="D163" s="248" t="e">
        <f ca="1">+IF(AND(ISNUMBER(OFFSET('Water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8" t="e">
        <f ca="1">+IF(AND(ISNUMBER(OFFSET('Water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8" t="e">
        <f ca="1">+IF(AND(ISNUMBER(OFFSET('Water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8" t="e">
        <f ca="1">+IF(AND(ISNUMBER(OFFSET('Water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8" t="e">
        <f ca="1">+IF(AND(ISNUMBER(OFFSET('Water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8" t="e">
        <f ca="1">+IF(AND(ISNUMBER(OFFSET('Water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8" t="e">
        <f ca="1">+IF(AND(ISNUMBER(OFFSET('Water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8" t="e">
        <f ca="1">+IF(AND(ISNUMBER(OFFSET('Water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8" t="e">
        <f ca="1">+IF(AND(ISNUMBER(OFFSET('Water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8" t="e">
        <f ca="1">+IF(AND(ISNUMBER(OFFSET('Water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8" t="e">
        <f ca="1">+IF(AND(ISNUMBER(OFFSET('Water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8" t="e">
        <f ca="1">+IF(AND(ISNUMBER(OFFSET('Water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8" t="e">
        <f ca="1">+IF(AND(ISNUMBER(OFFSET('Water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8" t="e">
        <f ca="1">+IF(AND(ISNUMBER(OFFSET('Water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8" t="e">
        <f ca="1">+IF(AND(ISNUMBER(OFFSET('Water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8" t="e">
        <f ca="1">+IF(AND(ISNUMBER(OFFSET('Water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8" t="e">
        <f ca="1">+IF(AND(ISNUMBER(OFFSET('Water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8" t="e">
        <f ca="1">+IF(AND(ISNUMBER(OFFSET('Water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9" t="e">
        <f ca="1">+IF(AND(ISNUMBER(OFFSET('Sanitation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9" t="e">
        <f ca="1">+IF(AND(ISNUMBER(OFFSET('Sanitation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9" t="e">
        <f ca="1">+IF(AND(ISNUMBER(OFFSET('Sanitation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9" t="e">
        <f ca="1">+IF(AND(ISNUMBER(OFFSET('Sanitation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9" t="e">
        <f ca="1">+IF(AND(ISNUMBER(OFFSET('Sanitation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9" t="e">
        <f ca="1">+IF(AND(ISNUMBER(OFFSET('Sanitation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9" t="e">
        <f ca="1">+IF(AND(ISNUMBER(OFFSET('Sanitation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9" t="e">
        <f ca="1">+IF(AND(ISNUMBER(OFFSET('Sanitation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9" t="e">
        <f ca="1">+IF(AND(ISNUMBER(OFFSET('Sanitation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9" t="e">
        <f ca="1">+IF(AND(ISNUMBER(OFFSET('Sanitation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9" t="e">
        <f ca="1">+IF(AND(ISNUMBER(OFFSET('Sanitation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9" t="e">
        <f ca="1">+IF(AND(ISNUMBER(OFFSET('Sanitation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9" t="e">
        <f ca="1">+IF(AND(ISNUMBER(OFFSET('Sanitation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9" t="e">
        <f ca="1">+IF(AND(ISNUMBER(OFFSET('Sanitation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9" t="e">
        <f ca="1">+IF(AND(ISNUMBER(OFFSET('Sanitation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9" t="e">
        <f ca="1">+IF(AND(ISNUMBER(OFFSET('Sanitation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9" t="e">
        <f ca="1">+IF(AND(ISNUMBER(OFFSET('Sanitation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9" t="e">
        <f ca="1">+IF(AND(ISNUMBER(OFFSET('Sanitation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9" t="e">
        <f ca="1">+IF(AND(ISNUMBER(OFFSET('Sanitation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9" t="e">
        <f ca="1">+IF(AND(ISNUMBER(OFFSET('Sanitation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9" t="e">
        <f ca="1">+IF(AND(ISNUMBER(OFFSET('Sanitation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9" t="e">
        <f ca="1">+IF(AND(ISNUMBER(OFFSET('Sanitation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9" t="e">
        <f ca="1">+IF(AND(ISNUMBER(OFFSET('Sanitation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9" t="e">
        <f ca="1">+IF(AND(ISNUMBER(OFFSET('Sanitation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9" t="e">
        <f ca="1">+IF(AND(ISNUMBER(OFFSET('Sanitation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9" t="e">
        <f ca="1">+IF(AND(ISNUMBER(OFFSET('Sanitation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9" t="e">
        <f ca="1">+IF(AND(ISNUMBER(OFFSET('Sanitation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9" t="e">
        <f ca="1">+IF(AND(ISNUMBER(OFFSET('Sanitation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9" t="e">
        <f ca="1">+IF(AND(ISNUMBER(OFFSET('Sanitation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9" t="e">
        <f ca="1">+IF(AND(ISNUMBER(OFFSET('Sanitation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0" t="e">
        <f ca="1">+IF(AND(ISNUMBER(OFFSET('Hygiene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0" t="e">
        <f ca="1">+IF(AND(ISNUMBER(OFFSET('Hygiene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0" t="e">
        <f ca="1">+IF(AND(ISNUMBER(OFFSET('Hygiene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0" t="e">
        <f ca="1">+IF(AND(ISNUMBER(OFFSET('Hygiene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0" t="e">
        <f ca="1">+IF(AND(ISNUMBER(OFFSET('Hygiene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0" t="e">
        <f ca="1">+IF(AND(ISNUMBER(OFFSET('Hygiene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0" t="e">
        <f ca="1">+IF(AND(ISNUMBER(OFFSET('Hygiene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0" t="e">
        <f ca="1">+IF(AND(ISNUMBER(OFFSET('Hygiene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0" t="e">
        <f ca="1">+IF(AND(ISNUMBER(OFFSET('Hygiene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0" t="e">
        <f ca="1">+IF(AND(ISNUMBER(OFFSET('Hygiene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0" t="e">
        <f ca="1">+IF(AND(ISNUMBER(OFFSET('Hygiene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0" t="e">
        <f ca="1">+IF(AND(ISNUMBER(OFFSET('Hygiene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0" t="e">
        <f ca="1">+IF(AND(ISNUMBER(OFFSET('Hygiene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0" t="e">
        <f ca="1">+IF(AND(ISNUMBER(OFFSET('Hygiene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0" t="e">
        <f ca="1">+IF(AND(ISNUMBER(OFFSET('Hygiene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0" t="e">
        <f ca="1">+IF(AND(ISNUMBER(OFFSET('Hygiene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0" t="e">
        <f ca="1">+IF(AND(ISNUMBER(OFFSET('Hygiene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0" t="e">
        <f ca="1">+IF(AND(ISNUMBER(OFFSET('Hygiene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1">+IF(OFFSET('Water Data'!$C$28,0,10*ROW('Water Data'!C157))="","",OFFSET('Water Data'!$C$28,0,10*ROW('Water Data'!C157)))</f>
        <v/>
      </c>
      <c r="BT163" s="34" t="str">
        <f ca="1">+IF(OFFSET('Water Data'!$C$29,0,10*ROW('Water Data'!C157))="","",OFFSET('Water Data'!$C$29,0,10*ROW('Water Data'!C157)))</f>
        <v/>
      </c>
      <c r="BU163" s="34" t="str">
        <f ca="1">+IF(OFFSET('Water Data'!$C$30,0,10*ROW('Water Data'!C157))="","",OFFSET('Water Data'!$C$30,0,10*ROW('Water Data'!C157)))</f>
        <v/>
      </c>
      <c r="BV163" s="34" t="str">
        <f ca="1">+IF(OFFSET('Water Data'!$D$28,0,10*ROW('Water Data'!D157))="","",OFFSET('Water Data'!$D$28,0,10*ROW('Water Data'!D157)))</f>
        <v/>
      </c>
      <c r="BW163" s="34" t="str">
        <f ca="1">+IF(OFFSET('Water Data'!$D$29,0,10*ROW('Water Data'!D157))="","",OFFSET('Water Data'!$D$29,0,10*ROW('Water Data'!D157)))</f>
        <v/>
      </c>
      <c r="BX163" s="34" t="str">
        <f ca="1">+IF(OFFSET('Water Data'!$D$30,0,10*ROW('Water Data'!D157))="","",OFFSET('Water Data'!$D$30,0,10*ROW('Water Data'!D157)))</f>
        <v/>
      </c>
      <c r="BY163" s="34" t="str">
        <f ca="1">+IF(OFFSET('Water Data'!$E$28,0,10*ROW('Water Data'!E157))="","",OFFSET('Water Data'!$E$28,0,10*ROW('Water Data'!E157)))</f>
        <v/>
      </c>
      <c r="BZ163" s="34" t="str">
        <f ca="1">+IF(OFFSET('Water Data'!$E$29,0,10*ROW('Water Data'!E157))="","",OFFSET('Water Data'!$E$29,0,10*ROW('Water Data'!E157)))</f>
        <v/>
      </c>
      <c r="CA163" s="34" t="str">
        <f ca="1">+IF(OFFSET('Water Data'!$E$30,0,10*ROW('Water Data'!E157))="","",OFFSET('Water Data'!$E$30,0,10*ROW('Water Data'!E157)))</f>
        <v/>
      </c>
      <c r="CB163" s="34" t="str">
        <f ca="1">+IF(OFFSET('Water Data'!$F$28,0,10*ROW('Water Data'!F157))="","",OFFSET('Water Data'!$F$28,0,10*ROW('Water Data'!F157)))</f>
        <v/>
      </c>
      <c r="CC163" s="34" t="str">
        <f ca="1">+IF(OFFSET('Water Data'!$F$29,0,10*ROW('Water Data'!F157))="","",OFFSET('Water Data'!$F$29,0,10*ROW('Water Data'!F157)))</f>
        <v/>
      </c>
      <c r="CD163" s="34" t="str">
        <f ca="1">+IF(OFFSET('Water Data'!$F$30,0,10*ROW('Water Data'!F157))="","",OFFSET('Water Data'!$F$30,0,10*ROW('Water Data'!F157)))</f>
        <v/>
      </c>
      <c r="CE163" s="34" t="str">
        <f ca="1">+IF(OFFSET('Water Data'!$G$28,0,10*ROW('Water Data'!G157))="","",OFFSET('Water Data'!$G$28,0,10*ROW('Water Data'!G157)))</f>
        <v/>
      </c>
      <c r="CF163" s="34" t="str">
        <f ca="1">+IF(OFFSET('Water Data'!$G$29,0,10*ROW('Water Data'!G157))="","",OFFSET('Water Data'!$G$29,0,10*ROW('Water Data'!G157)))</f>
        <v/>
      </c>
      <c r="CG163" s="34" t="str">
        <f ca="1">+IF(OFFSET('Water Data'!$G$30,0,10*ROW('Water Data'!G157))="","",OFFSET('Water Data'!$G$30,0,10*ROW('Water Data'!G157)))</f>
        <v/>
      </c>
      <c r="CH163" s="34" t="str">
        <f ca="1">+IF(OFFSET('Water Data'!$H$28,0,10*ROW('Water Data'!H157))="","",OFFSET('Water Data'!$H$28,0,10*ROW('Water Data'!H157)))</f>
        <v/>
      </c>
      <c r="CI163" s="34" t="str">
        <f ca="1">+IF(OFFSET('Water Data'!$H$29,0,10*ROW('Water Data'!H157))="","",OFFSET('Water Data'!$H$29,0,10*ROW('Water Data'!H157)))</f>
        <v/>
      </c>
      <c r="CJ163" s="34" t="str">
        <f ca="1">+IF(OFFSET('Water Data'!$H$30,0,10*ROW('Water Data'!H157))="","",OFFSET('Water Data'!$H$30,0,10*ROW('Water Data'!H157)))</f>
        <v/>
      </c>
      <c r="CK163" s="34" t="str">
        <f ca="1">+IF(OFFSET('Sanitation Data'!$C$29,0,10*ROW('Sanitation Data'!C157))="","",OFFSET('Sanitation Data'!$C$29,0,10*ROW('Sanitation Data'!C157)))</f>
        <v/>
      </c>
      <c r="CL163" s="34" t="str">
        <f ca="1">+IF(OFFSET('Sanitation Data'!$C$30,0,10*ROW('Sanitation Data'!C157))="","",OFFSET('Sanitation Data'!$C$30,0,10*ROW('Sanitation Data'!C157)))</f>
        <v/>
      </c>
      <c r="CM163" s="34" t="str">
        <f ca="1">+IF(OFFSET('Sanitation Data'!$C$31,0,10*ROW('Sanitation Data'!C157))="","",OFFSET('Sanitation Data'!$C$31,0,10*ROW('Sanitation Data'!C157)))</f>
        <v/>
      </c>
      <c r="CN163" s="34" t="str">
        <f ca="1">+IF(OFFSET('Sanitation Data'!$C$32,0,10*ROW('Sanitation Data'!C157))="","",OFFSET('Sanitation Data'!$C$32,0,10*ROW('Sanitation Data'!C157)))</f>
        <v/>
      </c>
      <c r="CO163" s="34" t="str">
        <f ca="1">+IF(OFFSET('Sanitation Data'!$C$33,0,10*ROW('Sanitation Data'!C157))="","",OFFSET('Sanitation Data'!$C$33,0,10*ROW('Sanitation Data'!C157)))</f>
        <v/>
      </c>
      <c r="CP163" s="34" t="str">
        <f ca="1">+IF(OFFSET('Sanitation Data'!$D$29,0,10*ROW('Sanitation Data'!D157))="","",OFFSET('Sanitation Data'!$D$29,0,10*ROW('Sanitation Data'!D157)))</f>
        <v/>
      </c>
      <c r="CQ163" s="34" t="str">
        <f ca="1">+IF(OFFSET('Sanitation Data'!$D$30,0,10*ROW('Sanitation Data'!D157))="","",OFFSET('Sanitation Data'!$D$30,0,10*ROW('Sanitation Data'!D157)))</f>
        <v/>
      </c>
      <c r="CR163" s="34" t="str">
        <f ca="1">+IF(OFFSET('Sanitation Data'!$D$31,0,10*ROW('Sanitation Data'!D157))="","",OFFSET('Sanitation Data'!$D$31,0,10*ROW('Sanitation Data'!D157)))</f>
        <v/>
      </c>
      <c r="CS163" s="34" t="str">
        <f ca="1">+IF(OFFSET('Sanitation Data'!$D$32,0,10*ROW('Sanitation Data'!D157))="","",OFFSET('Sanitation Data'!$D$32,0,10*ROW('Sanitation Data'!D157)))</f>
        <v/>
      </c>
      <c r="CT163" s="34" t="str">
        <f ca="1">+IF(OFFSET('Sanitation Data'!$D$33,0,10*ROW('Sanitation Data'!D157))="","",OFFSET('Sanitation Data'!$D$33,0,10*ROW('Sanitation Data'!D157)))</f>
        <v/>
      </c>
      <c r="CU163" s="34" t="str">
        <f ca="1">+IF(OFFSET('Sanitation Data'!$E$29,0,10*ROW('Sanitation Data'!E157))="","",OFFSET('Sanitation Data'!$E$29,0,10*ROW('Sanitation Data'!E157)))</f>
        <v/>
      </c>
      <c r="CV163" s="34" t="str">
        <f ca="1">+IF(OFFSET('Sanitation Data'!$E$30,0,10*ROW('Sanitation Data'!E157))="","",OFFSET('Sanitation Data'!$E$30,0,10*ROW('Sanitation Data'!E157)))</f>
        <v/>
      </c>
      <c r="CW163" s="34" t="str">
        <f ca="1">+IF(OFFSET('Sanitation Data'!$E$31,0,10*ROW('Sanitation Data'!E157))="","",OFFSET('Sanitation Data'!$E$31,0,10*ROW('Sanitation Data'!E157)))</f>
        <v/>
      </c>
      <c r="CX163" s="34" t="str">
        <f ca="1">+IF(OFFSET('Sanitation Data'!$E$32,0,10*ROW('Sanitation Data'!E157))="","",OFFSET('Sanitation Data'!$E$32,0,10*ROW('Sanitation Data'!E157)))</f>
        <v/>
      </c>
      <c r="CY163" s="34" t="str">
        <f ca="1">+IF(OFFSET('Sanitation Data'!$E$33,0,10*ROW('Sanitation Data'!E157))="","",OFFSET('Sanitation Data'!$E$33,0,10*ROW('Sanitation Data'!E157)))</f>
        <v/>
      </c>
      <c r="CZ163" s="34" t="str">
        <f ca="1">+IF(OFFSET('Sanitation Data'!$F$29,0,10*ROW('Sanitation Data'!F157))="","",OFFSET('Sanitation Data'!$F$29,0,10*ROW('Sanitation Data'!F157)))</f>
        <v/>
      </c>
      <c r="DA163" s="34" t="str">
        <f ca="1">+IF(OFFSET('Sanitation Data'!$F$30,0,10*ROW('Sanitation Data'!F157))="","",OFFSET('Sanitation Data'!$F$30,0,10*ROW('Sanitation Data'!F157)))</f>
        <v/>
      </c>
      <c r="DB163" s="34" t="str">
        <f ca="1">+IF(OFFSET('Sanitation Data'!$F$31,0,10*ROW('Sanitation Data'!F157))="","",OFFSET('Sanitation Data'!$F$31,0,10*ROW('Sanitation Data'!F157)))</f>
        <v/>
      </c>
      <c r="DC163" s="34" t="str">
        <f ca="1">+IF(OFFSET('Sanitation Data'!$F$32,0,10*ROW('Sanitation Data'!F157))="","",OFFSET('Sanitation Data'!$F$32,0,10*ROW('Sanitation Data'!F157)))</f>
        <v/>
      </c>
      <c r="DD163" s="34" t="str">
        <f ca="1">+IF(OFFSET('Sanitation Data'!$F$33,0,10*ROW('Sanitation Data'!F157))="","",OFFSET('Sanitation Data'!$F$33,0,10*ROW('Sanitation Data'!F157)))</f>
        <v/>
      </c>
      <c r="DE163" s="34" t="str">
        <f ca="1">+IF(OFFSET('Sanitation Data'!$G$29,0,10*ROW('Sanitation Data'!G157))="","",OFFSET('Sanitation Data'!$G$29,0,10*ROW('Sanitation Data'!G157)))</f>
        <v/>
      </c>
      <c r="DF163" s="34" t="str">
        <f ca="1">+IF(OFFSET('Sanitation Data'!$G$30,0,10*ROW('Sanitation Data'!G157))="","",OFFSET('Sanitation Data'!$G$30,0,10*ROW('Sanitation Data'!G157)))</f>
        <v/>
      </c>
      <c r="DG163" s="34" t="str">
        <f ca="1">+IF(OFFSET('Sanitation Data'!$G$31,0,10*ROW('Sanitation Data'!G157))="","",OFFSET('Sanitation Data'!$G$31,0,10*ROW('Sanitation Data'!G157)))</f>
        <v/>
      </c>
      <c r="DH163" s="34" t="str">
        <f ca="1">+IF(OFFSET('Sanitation Data'!$G$32,0,10*ROW('Sanitation Data'!G157))="","",OFFSET('Sanitation Data'!$G$32,0,10*ROW('Sanitation Data'!G157)))</f>
        <v/>
      </c>
      <c r="DI163" s="34" t="str">
        <f ca="1">+IF(OFFSET('Sanitation Data'!$G$33,0,10*ROW('Sanitation Data'!G157))="","",OFFSET('Sanitation Data'!$G$33,0,10*ROW('Sanitation Data'!G157)))</f>
        <v/>
      </c>
      <c r="DJ163" s="34" t="str">
        <f ca="1">+IF(OFFSET('Sanitation Data'!$H$29,0,10*ROW('Sanitation Data'!H157))="","",OFFSET('Sanitation Data'!$H$29,0,10*ROW('Sanitation Data'!H157)))</f>
        <v/>
      </c>
      <c r="DK163" s="34" t="str">
        <f ca="1">+IF(OFFSET('Sanitation Data'!$H$30,0,10*ROW('Sanitation Data'!H157))="","",OFFSET('Sanitation Data'!$H$30,0,10*ROW('Sanitation Data'!H157)))</f>
        <v/>
      </c>
      <c r="DL163" s="34" t="str">
        <f ca="1">+IF(OFFSET('Sanitation Data'!$H$31,0,10*ROW('Sanitation Data'!H157))="","",OFFSET('Sanitation Data'!$H$31,0,10*ROW('Sanitation Data'!H157)))</f>
        <v/>
      </c>
      <c r="DM163" s="34" t="str">
        <f ca="1">+IF(OFFSET('Sanitation Data'!$H$32,0,10*ROW('Sanitation Data'!H157))="","",OFFSET('Sanitation Data'!$H$32,0,10*ROW('Sanitation Data'!H157)))</f>
        <v/>
      </c>
      <c r="DN163" s="34" t="str">
        <f ca="1">+IF(OFFSET('Sanitation Data'!$H$33,0,10*ROW('Sanitation Data'!H157))="","",OFFSET('Sanitation Data'!$H$33,0,10*ROW('Sanitation Data'!H157)))</f>
        <v/>
      </c>
      <c r="DO163" s="34" t="str">
        <f ca="1">+IF(OFFSET('Hygiene Data'!$C$12,0,10*ROW('Hygiene Data'!C157))="","",OFFSET('Hygiene Data'!$C$12,0,10*ROW('Hygiene Data'!C157)))</f>
        <v/>
      </c>
      <c r="DP163" s="34" t="str">
        <f ca="1">+IF(OFFSET('Hygiene Data'!$C$13,0,10*ROW('Hygiene Data'!C157))="","",OFFSET('Hygiene Data'!$C$13,0,10*ROW('Hygiene Data'!C157)))</f>
        <v/>
      </c>
      <c r="DQ163" s="34" t="str">
        <f ca="1">+IF(OFFSET('Hygiene Data'!$C$14,0,10*ROW('Hygiene Data'!C157))="","",OFFSET('Hygiene Data'!$C$14,0,10*ROW('Hygiene Data'!C157)))</f>
        <v/>
      </c>
      <c r="DR163" s="34" t="str">
        <f ca="1">+IF(OFFSET('Hygiene Data'!$D$12,0,10*ROW('Hygiene Data'!D157))="","",OFFSET('Hygiene Data'!$D$12,0,10*ROW('Hygiene Data'!D157)))</f>
        <v/>
      </c>
      <c r="DS163" s="34" t="str">
        <f ca="1">+IF(OFFSET('Hygiene Data'!$D$13,0,10*ROW('Hygiene Data'!D157))="","",OFFSET('Hygiene Data'!$D$13,0,10*ROW('Hygiene Data'!D157)))</f>
        <v/>
      </c>
      <c r="DT163" s="34" t="str">
        <f ca="1">+IF(OFFSET('Hygiene Data'!$D$14,0,10*ROW('Hygiene Data'!D157))="","",OFFSET('Hygiene Data'!$D$14,0,10*ROW('Hygiene Data'!D157)))</f>
        <v/>
      </c>
      <c r="DU163" s="34" t="str">
        <f ca="1">+IF(OFFSET('Hygiene Data'!$E$12,0,10*ROW('Hygiene Data'!E157))="","",OFFSET('Hygiene Data'!$E$12,0,10*ROW('Hygiene Data'!E157)))</f>
        <v/>
      </c>
      <c r="DV163" s="34" t="str">
        <f ca="1">+IF(OFFSET('Hygiene Data'!$E$13,0,10*ROW('Hygiene Data'!E157))="","",OFFSET('Hygiene Data'!$E$13,0,10*ROW('Hygiene Data'!E157)))</f>
        <v/>
      </c>
      <c r="DW163" s="34" t="str">
        <f ca="1">+IF(OFFSET('Hygiene Data'!$E$14,0,10*ROW('Hygiene Data'!E157))="","",OFFSET('Hygiene Data'!$E$14,0,10*ROW('Hygiene Data'!E157)))</f>
        <v/>
      </c>
      <c r="DX163" s="34" t="str">
        <f ca="1">+IF(OFFSET('Hygiene Data'!$F$12,0,10*ROW('Hygiene Data'!F157))="","",OFFSET('Hygiene Data'!$F$12,0,10*ROW('Hygiene Data'!F157)))</f>
        <v/>
      </c>
      <c r="DY163" s="34" t="str">
        <f ca="1">+IF(OFFSET('Hygiene Data'!$F$13,0,10*ROW('Hygiene Data'!F157))="","",OFFSET('Hygiene Data'!$F$13,0,10*ROW('Hygiene Data'!F157)))</f>
        <v/>
      </c>
      <c r="DZ163" s="34" t="str">
        <f ca="1">+IF(OFFSET('Hygiene Data'!$F$14,0,10*ROW('Hygiene Data'!F157))="","",OFFSET('Hygiene Data'!$F$14,0,10*ROW('Hygiene Data'!F157)))</f>
        <v/>
      </c>
      <c r="EA163" s="34" t="str">
        <f ca="1">+IF(OFFSET('Hygiene Data'!$G$12,0,10*ROW('Hygiene Data'!G157))="","",OFFSET('Hygiene Data'!$G$12,0,10*ROW('Hygiene Data'!G157)))</f>
        <v/>
      </c>
      <c r="EB163" s="34" t="str">
        <f ca="1">+IF(OFFSET('Hygiene Data'!$G$13,0,10*ROW('Hygiene Data'!G157))="","",OFFSET('Hygiene Data'!$G$13,0,10*ROW('Hygiene Data'!G157)))</f>
        <v/>
      </c>
      <c r="EC163" s="34" t="str">
        <f ca="1">+IF(OFFSET('Hygiene Data'!$G$14,0,10*ROW('Hygiene Data'!G157))="","",OFFSET('Hygiene Data'!$G$14,0,10*ROW('Hygiene Data'!G157)))</f>
        <v/>
      </c>
      <c r="ED163" s="34" t="str">
        <f ca="1">+IF(OFFSET('Hygiene Data'!$H$12,0,10*ROW('Hygiene Data'!H157))="","",OFFSET('Hygiene Data'!$H$12,0,10*ROW('Hygiene Data'!H157)))</f>
        <v/>
      </c>
      <c r="EE163" s="34" t="str">
        <f ca="1">+IF(OFFSET('Hygiene Data'!$H$13,0,10*ROW('Hygiene Data'!H157))="","",OFFSET('Hygiene Data'!$H$13,0,10*ROW('Hygiene Data'!H157)))</f>
        <v/>
      </c>
      <c r="EF163" s="34" t="str">
        <f ca="1">+IF(OFFSET('Hygiene Data'!$H$14,0,10*ROW('Hygiene Data'!H157))="","",OFFSET('Hygiene Data'!$H$14,0,10*ROW('Hygiene Data'!H157)))</f>
        <v/>
      </c>
    </row>
    <row r="164" spans="1:136" x14ac:dyDescent="0.25">
      <c r="A164" s="57" t="str">
        <f ca="1">+IF(OFFSET('Water Data'!$B$1,0,10*ROW('Water Data'!B161))="","",OFFSET('Water Data'!$B$1,0,10*ROW('Water Data'!B161)))</f>
        <v/>
      </c>
      <c r="B164" s="57" t="str">
        <f ca="1">+IF(OFFSET('Water Data'!$A$3,0,10*ROW('Water Data'!A161))="","",OFFSET('Water Data'!$A$3,0,10*ROW('Water Data'!A161)))</f>
        <v/>
      </c>
      <c r="C164" s="57" t="str">
        <f ca="1">+IF(OFFSET('Water Data'!$C$3,0,10*ROW('Water Data'!C161))="","",OFFSET('Water Data'!$C$3,0,10*ROW('Water Data'!C161)))</f>
        <v/>
      </c>
      <c r="D164" s="248" t="e">
        <f ca="1">+IF(AND(ISNUMBER(OFFSET('Water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8" t="e">
        <f ca="1">+IF(AND(ISNUMBER(OFFSET('Water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8" t="e">
        <f ca="1">+IF(AND(ISNUMBER(OFFSET('Water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8" t="e">
        <f ca="1">+IF(AND(ISNUMBER(OFFSET('Water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8" t="e">
        <f ca="1">+IF(AND(ISNUMBER(OFFSET('Water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8" t="e">
        <f ca="1">+IF(AND(ISNUMBER(OFFSET('Water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8" t="e">
        <f ca="1">+IF(AND(ISNUMBER(OFFSET('Water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8" t="e">
        <f ca="1">+IF(AND(ISNUMBER(OFFSET('Water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8" t="e">
        <f ca="1">+IF(AND(ISNUMBER(OFFSET('Water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8" t="e">
        <f ca="1">+IF(AND(ISNUMBER(OFFSET('Water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8" t="e">
        <f ca="1">+IF(AND(ISNUMBER(OFFSET('Water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8" t="e">
        <f ca="1">+IF(AND(ISNUMBER(OFFSET('Water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8" t="e">
        <f ca="1">+IF(AND(ISNUMBER(OFFSET('Water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8" t="e">
        <f ca="1">+IF(AND(ISNUMBER(OFFSET('Water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8" t="e">
        <f ca="1">+IF(AND(ISNUMBER(OFFSET('Water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8" t="e">
        <f ca="1">+IF(AND(ISNUMBER(OFFSET('Water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8" t="e">
        <f ca="1">+IF(AND(ISNUMBER(OFFSET('Water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8" t="e">
        <f ca="1">+IF(AND(ISNUMBER(OFFSET('Water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9" t="e">
        <f ca="1">+IF(AND(ISNUMBER(OFFSET('Sanitation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9" t="e">
        <f ca="1">+IF(AND(ISNUMBER(OFFSET('Sanitation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9" t="e">
        <f ca="1">+IF(AND(ISNUMBER(OFFSET('Sanitation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9" t="e">
        <f ca="1">+IF(AND(ISNUMBER(OFFSET('Sanitation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9" t="e">
        <f ca="1">+IF(AND(ISNUMBER(OFFSET('Sanitation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9" t="e">
        <f ca="1">+IF(AND(ISNUMBER(OFFSET('Sanitation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9" t="e">
        <f ca="1">+IF(AND(ISNUMBER(OFFSET('Sanitation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9" t="e">
        <f ca="1">+IF(AND(ISNUMBER(OFFSET('Sanitation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9" t="e">
        <f ca="1">+IF(AND(ISNUMBER(OFFSET('Sanitation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9" t="e">
        <f ca="1">+IF(AND(ISNUMBER(OFFSET('Sanitation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9" t="e">
        <f ca="1">+IF(AND(ISNUMBER(OFFSET('Sanitation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9" t="e">
        <f ca="1">+IF(AND(ISNUMBER(OFFSET('Sanitation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9" t="e">
        <f ca="1">+IF(AND(ISNUMBER(OFFSET('Sanitation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9" t="e">
        <f ca="1">+IF(AND(ISNUMBER(OFFSET('Sanitation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9" t="e">
        <f ca="1">+IF(AND(ISNUMBER(OFFSET('Sanitation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9" t="e">
        <f ca="1">+IF(AND(ISNUMBER(OFFSET('Sanitation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9" t="e">
        <f ca="1">+IF(AND(ISNUMBER(OFFSET('Sanitation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9" t="e">
        <f ca="1">+IF(AND(ISNUMBER(OFFSET('Sanitation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9" t="e">
        <f ca="1">+IF(AND(ISNUMBER(OFFSET('Sanitation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9" t="e">
        <f ca="1">+IF(AND(ISNUMBER(OFFSET('Sanitation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9" t="e">
        <f ca="1">+IF(AND(ISNUMBER(OFFSET('Sanitation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9" t="e">
        <f ca="1">+IF(AND(ISNUMBER(OFFSET('Sanitation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9" t="e">
        <f ca="1">+IF(AND(ISNUMBER(OFFSET('Sanitation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9" t="e">
        <f ca="1">+IF(AND(ISNUMBER(OFFSET('Sanitation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9" t="e">
        <f ca="1">+IF(AND(ISNUMBER(OFFSET('Sanitation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9" t="e">
        <f ca="1">+IF(AND(ISNUMBER(OFFSET('Sanitation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9" t="e">
        <f ca="1">+IF(AND(ISNUMBER(OFFSET('Sanitation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9" t="e">
        <f ca="1">+IF(AND(ISNUMBER(OFFSET('Sanitation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9" t="e">
        <f ca="1">+IF(AND(ISNUMBER(OFFSET('Sanitation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9" t="e">
        <f ca="1">+IF(AND(ISNUMBER(OFFSET('Sanitation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0" t="e">
        <f ca="1">+IF(AND(ISNUMBER(OFFSET('Hygiene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0" t="e">
        <f ca="1">+IF(AND(ISNUMBER(OFFSET('Hygiene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0" t="e">
        <f ca="1">+IF(AND(ISNUMBER(OFFSET('Hygiene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0" t="e">
        <f ca="1">+IF(AND(ISNUMBER(OFFSET('Hygiene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0" t="e">
        <f ca="1">+IF(AND(ISNUMBER(OFFSET('Hygiene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0" t="e">
        <f ca="1">+IF(AND(ISNUMBER(OFFSET('Hygiene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0" t="e">
        <f ca="1">+IF(AND(ISNUMBER(OFFSET('Hygiene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0" t="e">
        <f ca="1">+IF(AND(ISNUMBER(OFFSET('Hygiene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0" t="e">
        <f ca="1">+IF(AND(ISNUMBER(OFFSET('Hygiene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0" t="e">
        <f ca="1">+IF(AND(ISNUMBER(OFFSET('Hygiene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0" t="e">
        <f ca="1">+IF(AND(ISNUMBER(OFFSET('Hygiene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0" t="e">
        <f ca="1">+IF(AND(ISNUMBER(OFFSET('Hygiene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0" t="e">
        <f ca="1">+IF(AND(ISNUMBER(OFFSET('Hygiene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0" t="e">
        <f ca="1">+IF(AND(ISNUMBER(OFFSET('Hygiene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0" t="e">
        <f ca="1">+IF(AND(ISNUMBER(OFFSET('Hygiene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0" t="e">
        <f ca="1">+IF(AND(ISNUMBER(OFFSET('Hygiene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0" t="e">
        <f ca="1">+IF(AND(ISNUMBER(OFFSET('Hygiene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0" t="e">
        <f ca="1">+IF(AND(ISNUMBER(OFFSET('Hygiene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1">+IF(OFFSET('Water Data'!$C$28,0,10*ROW('Water Data'!C158))="","",OFFSET('Water Data'!$C$28,0,10*ROW('Water Data'!C158)))</f>
        <v/>
      </c>
      <c r="BT164" s="34" t="str">
        <f ca="1">+IF(OFFSET('Water Data'!$C$29,0,10*ROW('Water Data'!C158))="","",OFFSET('Water Data'!$C$29,0,10*ROW('Water Data'!C158)))</f>
        <v/>
      </c>
      <c r="BU164" s="34" t="str">
        <f ca="1">+IF(OFFSET('Water Data'!$C$30,0,10*ROW('Water Data'!C158))="","",OFFSET('Water Data'!$C$30,0,10*ROW('Water Data'!C158)))</f>
        <v/>
      </c>
      <c r="BV164" s="34" t="str">
        <f ca="1">+IF(OFFSET('Water Data'!$D$28,0,10*ROW('Water Data'!D158))="","",OFFSET('Water Data'!$D$28,0,10*ROW('Water Data'!D158)))</f>
        <v/>
      </c>
      <c r="BW164" s="34" t="str">
        <f ca="1">+IF(OFFSET('Water Data'!$D$29,0,10*ROW('Water Data'!D158))="","",OFFSET('Water Data'!$D$29,0,10*ROW('Water Data'!D158)))</f>
        <v/>
      </c>
      <c r="BX164" s="34" t="str">
        <f ca="1">+IF(OFFSET('Water Data'!$D$30,0,10*ROW('Water Data'!D158))="","",OFFSET('Water Data'!$D$30,0,10*ROW('Water Data'!D158)))</f>
        <v/>
      </c>
      <c r="BY164" s="34" t="str">
        <f ca="1">+IF(OFFSET('Water Data'!$E$28,0,10*ROW('Water Data'!E158))="","",OFFSET('Water Data'!$E$28,0,10*ROW('Water Data'!E158)))</f>
        <v/>
      </c>
      <c r="BZ164" s="34" t="str">
        <f ca="1">+IF(OFFSET('Water Data'!$E$29,0,10*ROW('Water Data'!E158))="","",OFFSET('Water Data'!$E$29,0,10*ROW('Water Data'!E158)))</f>
        <v/>
      </c>
      <c r="CA164" s="34" t="str">
        <f ca="1">+IF(OFFSET('Water Data'!$E$30,0,10*ROW('Water Data'!E158))="","",OFFSET('Water Data'!$E$30,0,10*ROW('Water Data'!E158)))</f>
        <v/>
      </c>
      <c r="CB164" s="34" t="str">
        <f ca="1">+IF(OFFSET('Water Data'!$F$28,0,10*ROW('Water Data'!F158))="","",OFFSET('Water Data'!$F$28,0,10*ROW('Water Data'!F158)))</f>
        <v/>
      </c>
      <c r="CC164" s="34" t="str">
        <f ca="1">+IF(OFFSET('Water Data'!$F$29,0,10*ROW('Water Data'!F158))="","",OFFSET('Water Data'!$F$29,0,10*ROW('Water Data'!F158)))</f>
        <v/>
      </c>
      <c r="CD164" s="34" t="str">
        <f ca="1">+IF(OFFSET('Water Data'!$F$30,0,10*ROW('Water Data'!F158))="","",OFFSET('Water Data'!$F$30,0,10*ROW('Water Data'!F158)))</f>
        <v/>
      </c>
      <c r="CE164" s="34" t="str">
        <f ca="1">+IF(OFFSET('Water Data'!$G$28,0,10*ROW('Water Data'!G158))="","",OFFSET('Water Data'!$G$28,0,10*ROW('Water Data'!G158)))</f>
        <v/>
      </c>
      <c r="CF164" s="34" t="str">
        <f ca="1">+IF(OFFSET('Water Data'!$G$29,0,10*ROW('Water Data'!G158))="","",OFFSET('Water Data'!$G$29,0,10*ROW('Water Data'!G158)))</f>
        <v/>
      </c>
      <c r="CG164" s="34" t="str">
        <f ca="1">+IF(OFFSET('Water Data'!$G$30,0,10*ROW('Water Data'!G158))="","",OFFSET('Water Data'!$G$30,0,10*ROW('Water Data'!G158)))</f>
        <v/>
      </c>
      <c r="CH164" s="34" t="str">
        <f ca="1">+IF(OFFSET('Water Data'!$H$28,0,10*ROW('Water Data'!H158))="","",OFFSET('Water Data'!$H$28,0,10*ROW('Water Data'!H158)))</f>
        <v/>
      </c>
      <c r="CI164" s="34" t="str">
        <f ca="1">+IF(OFFSET('Water Data'!$H$29,0,10*ROW('Water Data'!H158))="","",OFFSET('Water Data'!$H$29,0,10*ROW('Water Data'!H158)))</f>
        <v/>
      </c>
      <c r="CJ164" s="34" t="str">
        <f ca="1">+IF(OFFSET('Water Data'!$H$30,0,10*ROW('Water Data'!H158))="","",OFFSET('Water Data'!$H$30,0,10*ROW('Water Data'!H158)))</f>
        <v/>
      </c>
      <c r="CK164" s="34" t="str">
        <f ca="1">+IF(OFFSET('Sanitation Data'!$C$29,0,10*ROW('Sanitation Data'!C158))="","",OFFSET('Sanitation Data'!$C$29,0,10*ROW('Sanitation Data'!C158)))</f>
        <v/>
      </c>
      <c r="CL164" s="34" t="str">
        <f ca="1">+IF(OFFSET('Sanitation Data'!$C$30,0,10*ROW('Sanitation Data'!C158))="","",OFFSET('Sanitation Data'!$C$30,0,10*ROW('Sanitation Data'!C158)))</f>
        <v/>
      </c>
      <c r="CM164" s="34" t="str">
        <f ca="1">+IF(OFFSET('Sanitation Data'!$C$31,0,10*ROW('Sanitation Data'!C158))="","",OFFSET('Sanitation Data'!$C$31,0,10*ROW('Sanitation Data'!C158)))</f>
        <v/>
      </c>
      <c r="CN164" s="34" t="str">
        <f ca="1">+IF(OFFSET('Sanitation Data'!$C$32,0,10*ROW('Sanitation Data'!C158))="","",OFFSET('Sanitation Data'!$C$32,0,10*ROW('Sanitation Data'!C158)))</f>
        <v/>
      </c>
      <c r="CO164" s="34" t="str">
        <f ca="1">+IF(OFFSET('Sanitation Data'!$C$33,0,10*ROW('Sanitation Data'!C158))="","",OFFSET('Sanitation Data'!$C$33,0,10*ROW('Sanitation Data'!C158)))</f>
        <v/>
      </c>
      <c r="CP164" s="34" t="str">
        <f ca="1">+IF(OFFSET('Sanitation Data'!$D$29,0,10*ROW('Sanitation Data'!D158))="","",OFFSET('Sanitation Data'!$D$29,0,10*ROW('Sanitation Data'!D158)))</f>
        <v/>
      </c>
      <c r="CQ164" s="34" t="str">
        <f ca="1">+IF(OFFSET('Sanitation Data'!$D$30,0,10*ROW('Sanitation Data'!D158))="","",OFFSET('Sanitation Data'!$D$30,0,10*ROW('Sanitation Data'!D158)))</f>
        <v/>
      </c>
      <c r="CR164" s="34" t="str">
        <f ca="1">+IF(OFFSET('Sanitation Data'!$D$31,0,10*ROW('Sanitation Data'!D158))="","",OFFSET('Sanitation Data'!$D$31,0,10*ROW('Sanitation Data'!D158)))</f>
        <v/>
      </c>
      <c r="CS164" s="34" t="str">
        <f ca="1">+IF(OFFSET('Sanitation Data'!$D$32,0,10*ROW('Sanitation Data'!D158))="","",OFFSET('Sanitation Data'!$D$32,0,10*ROW('Sanitation Data'!D158)))</f>
        <v/>
      </c>
      <c r="CT164" s="34" t="str">
        <f ca="1">+IF(OFFSET('Sanitation Data'!$D$33,0,10*ROW('Sanitation Data'!D158))="","",OFFSET('Sanitation Data'!$D$33,0,10*ROW('Sanitation Data'!D158)))</f>
        <v/>
      </c>
      <c r="CU164" s="34" t="str">
        <f ca="1">+IF(OFFSET('Sanitation Data'!$E$29,0,10*ROW('Sanitation Data'!E158))="","",OFFSET('Sanitation Data'!$E$29,0,10*ROW('Sanitation Data'!E158)))</f>
        <v/>
      </c>
      <c r="CV164" s="34" t="str">
        <f ca="1">+IF(OFFSET('Sanitation Data'!$E$30,0,10*ROW('Sanitation Data'!E158))="","",OFFSET('Sanitation Data'!$E$30,0,10*ROW('Sanitation Data'!E158)))</f>
        <v/>
      </c>
      <c r="CW164" s="34" t="str">
        <f ca="1">+IF(OFFSET('Sanitation Data'!$E$31,0,10*ROW('Sanitation Data'!E158))="","",OFFSET('Sanitation Data'!$E$31,0,10*ROW('Sanitation Data'!E158)))</f>
        <v/>
      </c>
      <c r="CX164" s="34" t="str">
        <f ca="1">+IF(OFFSET('Sanitation Data'!$E$32,0,10*ROW('Sanitation Data'!E158))="","",OFFSET('Sanitation Data'!$E$32,0,10*ROW('Sanitation Data'!E158)))</f>
        <v/>
      </c>
      <c r="CY164" s="34" t="str">
        <f ca="1">+IF(OFFSET('Sanitation Data'!$E$33,0,10*ROW('Sanitation Data'!E158))="","",OFFSET('Sanitation Data'!$E$33,0,10*ROW('Sanitation Data'!E158)))</f>
        <v/>
      </c>
      <c r="CZ164" s="34" t="str">
        <f ca="1">+IF(OFFSET('Sanitation Data'!$F$29,0,10*ROW('Sanitation Data'!F158))="","",OFFSET('Sanitation Data'!$F$29,0,10*ROW('Sanitation Data'!F158)))</f>
        <v/>
      </c>
      <c r="DA164" s="34" t="str">
        <f ca="1">+IF(OFFSET('Sanitation Data'!$F$30,0,10*ROW('Sanitation Data'!F158))="","",OFFSET('Sanitation Data'!$F$30,0,10*ROW('Sanitation Data'!F158)))</f>
        <v/>
      </c>
      <c r="DB164" s="34" t="str">
        <f ca="1">+IF(OFFSET('Sanitation Data'!$F$31,0,10*ROW('Sanitation Data'!F158))="","",OFFSET('Sanitation Data'!$F$31,0,10*ROW('Sanitation Data'!F158)))</f>
        <v/>
      </c>
      <c r="DC164" s="34" t="str">
        <f ca="1">+IF(OFFSET('Sanitation Data'!$F$32,0,10*ROW('Sanitation Data'!F158))="","",OFFSET('Sanitation Data'!$F$32,0,10*ROW('Sanitation Data'!F158)))</f>
        <v/>
      </c>
      <c r="DD164" s="34" t="str">
        <f ca="1">+IF(OFFSET('Sanitation Data'!$F$33,0,10*ROW('Sanitation Data'!F158))="","",OFFSET('Sanitation Data'!$F$33,0,10*ROW('Sanitation Data'!F158)))</f>
        <v/>
      </c>
      <c r="DE164" s="34" t="str">
        <f ca="1">+IF(OFFSET('Sanitation Data'!$G$29,0,10*ROW('Sanitation Data'!G158))="","",OFFSET('Sanitation Data'!$G$29,0,10*ROW('Sanitation Data'!G158)))</f>
        <v/>
      </c>
      <c r="DF164" s="34" t="str">
        <f ca="1">+IF(OFFSET('Sanitation Data'!$G$30,0,10*ROW('Sanitation Data'!G158))="","",OFFSET('Sanitation Data'!$G$30,0,10*ROW('Sanitation Data'!G158)))</f>
        <v/>
      </c>
      <c r="DG164" s="34" t="str">
        <f ca="1">+IF(OFFSET('Sanitation Data'!$G$31,0,10*ROW('Sanitation Data'!G158))="","",OFFSET('Sanitation Data'!$G$31,0,10*ROW('Sanitation Data'!G158)))</f>
        <v/>
      </c>
      <c r="DH164" s="34" t="str">
        <f ca="1">+IF(OFFSET('Sanitation Data'!$G$32,0,10*ROW('Sanitation Data'!G158))="","",OFFSET('Sanitation Data'!$G$32,0,10*ROW('Sanitation Data'!G158)))</f>
        <v/>
      </c>
      <c r="DI164" s="34" t="str">
        <f ca="1">+IF(OFFSET('Sanitation Data'!$G$33,0,10*ROW('Sanitation Data'!G158))="","",OFFSET('Sanitation Data'!$G$33,0,10*ROW('Sanitation Data'!G158)))</f>
        <v/>
      </c>
      <c r="DJ164" s="34" t="str">
        <f ca="1">+IF(OFFSET('Sanitation Data'!$H$29,0,10*ROW('Sanitation Data'!H158))="","",OFFSET('Sanitation Data'!$H$29,0,10*ROW('Sanitation Data'!H158)))</f>
        <v/>
      </c>
      <c r="DK164" s="34" t="str">
        <f ca="1">+IF(OFFSET('Sanitation Data'!$H$30,0,10*ROW('Sanitation Data'!H158))="","",OFFSET('Sanitation Data'!$H$30,0,10*ROW('Sanitation Data'!H158)))</f>
        <v/>
      </c>
      <c r="DL164" s="34" t="str">
        <f ca="1">+IF(OFFSET('Sanitation Data'!$H$31,0,10*ROW('Sanitation Data'!H158))="","",OFFSET('Sanitation Data'!$H$31,0,10*ROW('Sanitation Data'!H158)))</f>
        <v/>
      </c>
      <c r="DM164" s="34" t="str">
        <f ca="1">+IF(OFFSET('Sanitation Data'!$H$32,0,10*ROW('Sanitation Data'!H158))="","",OFFSET('Sanitation Data'!$H$32,0,10*ROW('Sanitation Data'!H158)))</f>
        <v/>
      </c>
      <c r="DN164" s="34" t="str">
        <f ca="1">+IF(OFFSET('Sanitation Data'!$H$33,0,10*ROW('Sanitation Data'!H158))="","",OFFSET('Sanitation Data'!$H$33,0,10*ROW('Sanitation Data'!H158)))</f>
        <v/>
      </c>
      <c r="DO164" s="34" t="str">
        <f ca="1">+IF(OFFSET('Hygiene Data'!$C$12,0,10*ROW('Hygiene Data'!C158))="","",OFFSET('Hygiene Data'!$C$12,0,10*ROW('Hygiene Data'!C158)))</f>
        <v/>
      </c>
      <c r="DP164" s="34" t="str">
        <f ca="1">+IF(OFFSET('Hygiene Data'!$C$13,0,10*ROW('Hygiene Data'!C158))="","",OFFSET('Hygiene Data'!$C$13,0,10*ROW('Hygiene Data'!C158)))</f>
        <v/>
      </c>
      <c r="DQ164" s="34" t="str">
        <f ca="1">+IF(OFFSET('Hygiene Data'!$C$14,0,10*ROW('Hygiene Data'!C158))="","",OFFSET('Hygiene Data'!$C$14,0,10*ROW('Hygiene Data'!C158)))</f>
        <v/>
      </c>
      <c r="DR164" s="34" t="str">
        <f ca="1">+IF(OFFSET('Hygiene Data'!$D$12,0,10*ROW('Hygiene Data'!D158))="","",OFFSET('Hygiene Data'!$D$12,0,10*ROW('Hygiene Data'!D158)))</f>
        <v/>
      </c>
      <c r="DS164" s="34" t="str">
        <f ca="1">+IF(OFFSET('Hygiene Data'!$D$13,0,10*ROW('Hygiene Data'!D158))="","",OFFSET('Hygiene Data'!$D$13,0,10*ROW('Hygiene Data'!D158)))</f>
        <v/>
      </c>
      <c r="DT164" s="34" t="str">
        <f ca="1">+IF(OFFSET('Hygiene Data'!$D$14,0,10*ROW('Hygiene Data'!D158))="","",OFFSET('Hygiene Data'!$D$14,0,10*ROW('Hygiene Data'!D158)))</f>
        <v/>
      </c>
      <c r="DU164" s="34" t="str">
        <f ca="1">+IF(OFFSET('Hygiene Data'!$E$12,0,10*ROW('Hygiene Data'!E158))="","",OFFSET('Hygiene Data'!$E$12,0,10*ROW('Hygiene Data'!E158)))</f>
        <v/>
      </c>
      <c r="DV164" s="34" t="str">
        <f ca="1">+IF(OFFSET('Hygiene Data'!$E$13,0,10*ROW('Hygiene Data'!E158))="","",OFFSET('Hygiene Data'!$E$13,0,10*ROW('Hygiene Data'!E158)))</f>
        <v/>
      </c>
      <c r="DW164" s="34" t="str">
        <f ca="1">+IF(OFFSET('Hygiene Data'!$E$14,0,10*ROW('Hygiene Data'!E158))="","",OFFSET('Hygiene Data'!$E$14,0,10*ROW('Hygiene Data'!E158)))</f>
        <v/>
      </c>
      <c r="DX164" s="34" t="str">
        <f ca="1">+IF(OFFSET('Hygiene Data'!$F$12,0,10*ROW('Hygiene Data'!F158))="","",OFFSET('Hygiene Data'!$F$12,0,10*ROW('Hygiene Data'!F158)))</f>
        <v/>
      </c>
      <c r="DY164" s="34" t="str">
        <f ca="1">+IF(OFFSET('Hygiene Data'!$F$13,0,10*ROW('Hygiene Data'!F158))="","",OFFSET('Hygiene Data'!$F$13,0,10*ROW('Hygiene Data'!F158)))</f>
        <v/>
      </c>
      <c r="DZ164" s="34" t="str">
        <f ca="1">+IF(OFFSET('Hygiene Data'!$F$14,0,10*ROW('Hygiene Data'!F158))="","",OFFSET('Hygiene Data'!$F$14,0,10*ROW('Hygiene Data'!F158)))</f>
        <v/>
      </c>
      <c r="EA164" s="34" t="str">
        <f ca="1">+IF(OFFSET('Hygiene Data'!$G$12,0,10*ROW('Hygiene Data'!G158))="","",OFFSET('Hygiene Data'!$G$12,0,10*ROW('Hygiene Data'!G158)))</f>
        <v/>
      </c>
      <c r="EB164" s="34" t="str">
        <f ca="1">+IF(OFFSET('Hygiene Data'!$G$13,0,10*ROW('Hygiene Data'!G158))="","",OFFSET('Hygiene Data'!$G$13,0,10*ROW('Hygiene Data'!G158)))</f>
        <v/>
      </c>
      <c r="EC164" s="34" t="str">
        <f ca="1">+IF(OFFSET('Hygiene Data'!$G$14,0,10*ROW('Hygiene Data'!G158))="","",OFFSET('Hygiene Data'!$G$14,0,10*ROW('Hygiene Data'!G158)))</f>
        <v/>
      </c>
      <c r="ED164" s="34" t="str">
        <f ca="1">+IF(OFFSET('Hygiene Data'!$H$12,0,10*ROW('Hygiene Data'!H158))="","",OFFSET('Hygiene Data'!$H$12,0,10*ROW('Hygiene Data'!H158)))</f>
        <v/>
      </c>
      <c r="EE164" s="34" t="str">
        <f ca="1">+IF(OFFSET('Hygiene Data'!$H$13,0,10*ROW('Hygiene Data'!H158))="","",OFFSET('Hygiene Data'!$H$13,0,10*ROW('Hygiene Data'!H158)))</f>
        <v/>
      </c>
      <c r="EF164" s="34" t="str">
        <f ca="1">+IF(OFFSET('Hygiene Data'!$H$14,0,10*ROW('Hygiene Data'!H158))="","",OFFSET('Hygiene Data'!$H$14,0,10*ROW('Hygiene Data'!H158)))</f>
        <v/>
      </c>
    </row>
    <row r="165" spans="1:136" x14ac:dyDescent="0.25">
      <c r="A165" s="57" t="str">
        <f ca="1">+IF(OFFSET('Water Data'!$B$1,0,10*ROW('Water Data'!B162))="","",OFFSET('Water Data'!$B$1,0,10*ROW('Water Data'!B162)))</f>
        <v/>
      </c>
      <c r="B165" s="57" t="str">
        <f ca="1">+IF(OFFSET('Water Data'!$A$3,0,10*ROW('Water Data'!A162))="","",OFFSET('Water Data'!$A$3,0,10*ROW('Water Data'!A162)))</f>
        <v/>
      </c>
      <c r="C165" s="57" t="str">
        <f ca="1">+IF(OFFSET('Water Data'!$C$3,0,10*ROW('Water Data'!C162))="","",OFFSET('Water Data'!$C$3,0,10*ROW('Water Data'!C162)))</f>
        <v/>
      </c>
      <c r="D165" s="248" t="e">
        <f ca="1">+IF(AND(ISNUMBER(OFFSET('Water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8" t="e">
        <f ca="1">+IF(AND(ISNUMBER(OFFSET('Water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8" t="e">
        <f ca="1">+IF(AND(ISNUMBER(OFFSET('Water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8" t="e">
        <f ca="1">+IF(AND(ISNUMBER(OFFSET('Water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8" t="e">
        <f ca="1">+IF(AND(ISNUMBER(OFFSET('Water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8" t="e">
        <f ca="1">+IF(AND(ISNUMBER(OFFSET('Water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8" t="e">
        <f ca="1">+IF(AND(ISNUMBER(OFFSET('Water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8" t="e">
        <f ca="1">+IF(AND(ISNUMBER(OFFSET('Water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8" t="e">
        <f ca="1">+IF(AND(ISNUMBER(OFFSET('Water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8" t="e">
        <f ca="1">+IF(AND(ISNUMBER(OFFSET('Water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8" t="e">
        <f ca="1">+IF(AND(ISNUMBER(OFFSET('Water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8" t="e">
        <f ca="1">+IF(AND(ISNUMBER(OFFSET('Water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8" t="e">
        <f ca="1">+IF(AND(ISNUMBER(OFFSET('Water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8" t="e">
        <f ca="1">+IF(AND(ISNUMBER(OFFSET('Water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8" t="e">
        <f ca="1">+IF(AND(ISNUMBER(OFFSET('Water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8" t="e">
        <f ca="1">+IF(AND(ISNUMBER(OFFSET('Water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8" t="e">
        <f ca="1">+IF(AND(ISNUMBER(OFFSET('Water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8" t="e">
        <f ca="1">+IF(AND(ISNUMBER(OFFSET('Water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9" t="e">
        <f ca="1">+IF(AND(ISNUMBER(OFFSET('Sanitation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9" t="e">
        <f ca="1">+IF(AND(ISNUMBER(OFFSET('Sanitation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9" t="e">
        <f ca="1">+IF(AND(ISNUMBER(OFFSET('Sanitation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9" t="e">
        <f ca="1">+IF(AND(ISNUMBER(OFFSET('Sanitation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9" t="e">
        <f ca="1">+IF(AND(ISNUMBER(OFFSET('Sanitation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9" t="e">
        <f ca="1">+IF(AND(ISNUMBER(OFFSET('Sanitation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9" t="e">
        <f ca="1">+IF(AND(ISNUMBER(OFFSET('Sanitation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9" t="e">
        <f ca="1">+IF(AND(ISNUMBER(OFFSET('Sanitation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9" t="e">
        <f ca="1">+IF(AND(ISNUMBER(OFFSET('Sanitation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9" t="e">
        <f ca="1">+IF(AND(ISNUMBER(OFFSET('Sanitation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9" t="e">
        <f ca="1">+IF(AND(ISNUMBER(OFFSET('Sanitation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9" t="e">
        <f ca="1">+IF(AND(ISNUMBER(OFFSET('Sanitation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9" t="e">
        <f ca="1">+IF(AND(ISNUMBER(OFFSET('Sanitation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9" t="e">
        <f ca="1">+IF(AND(ISNUMBER(OFFSET('Sanitation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9" t="e">
        <f ca="1">+IF(AND(ISNUMBER(OFFSET('Sanitation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9" t="e">
        <f ca="1">+IF(AND(ISNUMBER(OFFSET('Sanitation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9" t="e">
        <f ca="1">+IF(AND(ISNUMBER(OFFSET('Sanitation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9" t="e">
        <f ca="1">+IF(AND(ISNUMBER(OFFSET('Sanitation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9" t="e">
        <f ca="1">+IF(AND(ISNUMBER(OFFSET('Sanitation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9" t="e">
        <f ca="1">+IF(AND(ISNUMBER(OFFSET('Sanitation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9" t="e">
        <f ca="1">+IF(AND(ISNUMBER(OFFSET('Sanitation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9" t="e">
        <f ca="1">+IF(AND(ISNUMBER(OFFSET('Sanitation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9" t="e">
        <f ca="1">+IF(AND(ISNUMBER(OFFSET('Sanitation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9" t="e">
        <f ca="1">+IF(AND(ISNUMBER(OFFSET('Sanitation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9" t="e">
        <f ca="1">+IF(AND(ISNUMBER(OFFSET('Sanitation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9" t="e">
        <f ca="1">+IF(AND(ISNUMBER(OFFSET('Sanitation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9" t="e">
        <f ca="1">+IF(AND(ISNUMBER(OFFSET('Sanitation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9" t="e">
        <f ca="1">+IF(AND(ISNUMBER(OFFSET('Sanitation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9" t="e">
        <f ca="1">+IF(AND(ISNUMBER(OFFSET('Sanitation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9" t="e">
        <f ca="1">+IF(AND(ISNUMBER(OFFSET('Sanitation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0" t="e">
        <f ca="1">+IF(AND(ISNUMBER(OFFSET('Hygiene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0" t="e">
        <f ca="1">+IF(AND(ISNUMBER(OFFSET('Hygiene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0" t="e">
        <f ca="1">+IF(AND(ISNUMBER(OFFSET('Hygiene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0" t="e">
        <f ca="1">+IF(AND(ISNUMBER(OFFSET('Hygiene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0" t="e">
        <f ca="1">+IF(AND(ISNUMBER(OFFSET('Hygiene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0" t="e">
        <f ca="1">+IF(AND(ISNUMBER(OFFSET('Hygiene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0" t="e">
        <f ca="1">+IF(AND(ISNUMBER(OFFSET('Hygiene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0" t="e">
        <f ca="1">+IF(AND(ISNUMBER(OFFSET('Hygiene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0" t="e">
        <f ca="1">+IF(AND(ISNUMBER(OFFSET('Hygiene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0" t="e">
        <f ca="1">+IF(AND(ISNUMBER(OFFSET('Hygiene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0" t="e">
        <f ca="1">+IF(AND(ISNUMBER(OFFSET('Hygiene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0" t="e">
        <f ca="1">+IF(AND(ISNUMBER(OFFSET('Hygiene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0" t="e">
        <f ca="1">+IF(AND(ISNUMBER(OFFSET('Hygiene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0" t="e">
        <f ca="1">+IF(AND(ISNUMBER(OFFSET('Hygiene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0" t="e">
        <f ca="1">+IF(AND(ISNUMBER(OFFSET('Hygiene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0" t="e">
        <f ca="1">+IF(AND(ISNUMBER(OFFSET('Hygiene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0" t="e">
        <f ca="1">+IF(AND(ISNUMBER(OFFSET('Hygiene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0" t="e">
        <f ca="1">+IF(AND(ISNUMBER(OFFSET('Hygiene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1">+IF(OFFSET('Water Data'!$C$28,0,10*ROW('Water Data'!C159))="","",OFFSET('Water Data'!$C$28,0,10*ROW('Water Data'!C159)))</f>
        <v/>
      </c>
      <c r="BT165" s="34" t="str">
        <f ca="1">+IF(OFFSET('Water Data'!$C$29,0,10*ROW('Water Data'!C159))="","",OFFSET('Water Data'!$C$29,0,10*ROW('Water Data'!C159)))</f>
        <v/>
      </c>
      <c r="BU165" s="34" t="str">
        <f ca="1">+IF(OFFSET('Water Data'!$C$30,0,10*ROW('Water Data'!C159))="","",OFFSET('Water Data'!$C$30,0,10*ROW('Water Data'!C159)))</f>
        <v/>
      </c>
      <c r="BV165" s="34" t="str">
        <f ca="1">+IF(OFFSET('Water Data'!$D$28,0,10*ROW('Water Data'!D159))="","",OFFSET('Water Data'!$D$28,0,10*ROW('Water Data'!D159)))</f>
        <v/>
      </c>
      <c r="BW165" s="34" t="str">
        <f ca="1">+IF(OFFSET('Water Data'!$D$29,0,10*ROW('Water Data'!D159))="","",OFFSET('Water Data'!$D$29,0,10*ROW('Water Data'!D159)))</f>
        <v/>
      </c>
      <c r="BX165" s="34" t="str">
        <f ca="1">+IF(OFFSET('Water Data'!$D$30,0,10*ROW('Water Data'!D159))="","",OFFSET('Water Data'!$D$30,0,10*ROW('Water Data'!D159)))</f>
        <v/>
      </c>
      <c r="BY165" s="34" t="str">
        <f ca="1">+IF(OFFSET('Water Data'!$E$28,0,10*ROW('Water Data'!E159))="","",OFFSET('Water Data'!$E$28,0,10*ROW('Water Data'!E159)))</f>
        <v/>
      </c>
      <c r="BZ165" s="34" t="str">
        <f ca="1">+IF(OFFSET('Water Data'!$E$29,0,10*ROW('Water Data'!E159))="","",OFFSET('Water Data'!$E$29,0,10*ROW('Water Data'!E159)))</f>
        <v/>
      </c>
      <c r="CA165" s="34" t="str">
        <f ca="1">+IF(OFFSET('Water Data'!$E$30,0,10*ROW('Water Data'!E159))="","",OFFSET('Water Data'!$E$30,0,10*ROW('Water Data'!E159)))</f>
        <v/>
      </c>
      <c r="CB165" s="34" t="str">
        <f ca="1">+IF(OFFSET('Water Data'!$F$28,0,10*ROW('Water Data'!F159))="","",OFFSET('Water Data'!$F$28,0,10*ROW('Water Data'!F159)))</f>
        <v/>
      </c>
      <c r="CC165" s="34" t="str">
        <f ca="1">+IF(OFFSET('Water Data'!$F$29,0,10*ROW('Water Data'!F159))="","",OFFSET('Water Data'!$F$29,0,10*ROW('Water Data'!F159)))</f>
        <v/>
      </c>
      <c r="CD165" s="34" t="str">
        <f ca="1">+IF(OFFSET('Water Data'!$F$30,0,10*ROW('Water Data'!F159))="","",OFFSET('Water Data'!$F$30,0,10*ROW('Water Data'!F159)))</f>
        <v/>
      </c>
      <c r="CE165" s="34" t="str">
        <f ca="1">+IF(OFFSET('Water Data'!$G$28,0,10*ROW('Water Data'!G159))="","",OFFSET('Water Data'!$G$28,0,10*ROW('Water Data'!G159)))</f>
        <v/>
      </c>
      <c r="CF165" s="34" t="str">
        <f ca="1">+IF(OFFSET('Water Data'!$G$29,0,10*ROW('Water Data'!G159))="","",OFFSET('Water Data'!$G$29,0,10*ROW('Water Data'!G159)))</f>
        <v/>
      </c>
      <c r="CG165" s="34" t="str">
        <f ca="1">+IF(OFFSET('Water Data'!$G$30,0,10*ROW('Water Data'!G159))="","",OFFSET('Water Data'!$G$30,0,10*ROW('Water Data'!G159)))</f>
        <v/>
      </c>
      <c r="CH165" s="34" t="str">
        <f ca="1">+IF(OFFSET('Water Data'!$H$28,0,10*ROW('Water Data'!H159))="","",OFFSET('Water Data'!$H$28,0,10*ROW('Water Data'!H159)))</f>
        <v/>
      </c>
      <c r="CI165" s="34" t="str">
        <f ca="1">+IF(OFFSET('Water Data'!$H$29,0,10*ROW('Water Data'!H159))="","",OFFSET('Water Data'!$H$29,0,10*ROW('Water Data'!H159)))</f>
        <v/>
      </c>
      <c r="CJ165" s="34" t="str">
        <f ca="1">+IF(OFFSET('Water Data'!$H$30,0,10*ROW('Water Data'!H159))="","",OFFSET('Water Data'!$H$30,0,10*ROW('Water Data'!H159)))</f>
        <v/>
      </c>
      <c r="CK165" s="34" t="str">
        <f ca="1">+IF(OFFSET('Sanitation Data'!$C$29,0,10*ROW('Sanitation Data'!C159))="","",OFFSET('Sanitation Data'!$C$29,0,10*ROW('Sanitation Data'!C159)))</f>
        <v/>
      </c>
      <c r="CL165" s="34" t="str">
        <f ca="1">+IF(OFFSET('Sanitation Data'!$C$30,0,10*ROW('Sanitation Data'!C159))="","",OFFSET('Sanitation Data'!$C$30,0,10*ROW('Sanitation Data'!C159)))</f>
        <v/>
      </c>
      <c r="CM165" s="34" t="str">
        <f ca="1">+IF(OFFSET('Sanitation Data'!$C$31,0,10*ROW('Sanitation Data'!C159))="","",OFFSET('Sanitation Data'!$C$31,0,10*ROW('Sanitation Data'!C159)))</f>
        <v/>
      </c>
      <c r="CN165" s="34" t="str">
        <f ca="1">+IF(OFFSET('Sanitation Data'!$C$32,0,10*ROW('Sanitation Data'!C159))="","",OFFSET('Sanitation Data'!$C$32,0,10*ROW('Sanitation Data'!C159)))</f>
        <v/>
      </c>
      <c r="CO165" s="34" t="str">
        <f ca="1">+IF(OFFSET('Sanitation Data'!$C$33,0,10*ROW('Sanitation Data'!C159))="","",OFFSET('Sanitation Data'!$C$33,0,10*ROW('Sanitation Data'!C159)))</f>
        <v/>
      </c>
      <c r="CP165" s="34" t="str">
        <f ca="1">+IF(OFFSET('Sanitation Data'!$D$29,0,10*ROW('Sanitation Data'!D159))="","",OFFSET('Sanitation Data'!$D$29,0,10*ROW('Sanitation Data'!D159)))</f>
        <v/>
      </c>
      <c r="CQ165" s="34" t="str">
        <f ca="1">+IF(OFFSET('Sanitation Data'!$D$30,0,10*ROW('Sanitation Data'!D159))="","",OFFSET('Sanitation Data'!$D$30,0,10*ROW('Sanitation Data'!D159)))</f>
        <v/>
      </c>
      <c r="CR165" s="34" t="str">
        <f ca="1">+IF(OFFSET('Sanitation Data'!$D$31,0,10*ROW('Sanitation Data'!D159))="","",OFFSET('Sanitation Data'!$D$31,0,10*ROW('Sanitation Data'!D159)))</f>
        <v/>
      </c>
      <c r="CS165" s="34" t="str">
        <f ca="1">+IF(OFFSET('Sanitation Data'!$D$32,0,10*ROW('Sanitation Data'!D159))="","",OFFSET('Sanitation Data'!$D$32,0,10*ROW('Sanitation Data'!D159)))</f>
        <v/>
      </c>
      <c r="CT165" s="34" t="str">
        <f ca="1">+IF(OFFSET('Sanitation Data'!$D$33,0,10*ROW('Sanitation Data'!D159))="","",OFFSET('Sanitation Data'!$D$33,0,10*ROW('Sanitation Data'!D159)))</f>
        <v/>
      </c>
      <c r="CU165" s="34" t="str">
        <f ca="1">+IF(OFFSET('Sanitation Data'!$E$29,0,10*ROW('Sanitation Data'!E159))="","",OFFSET('Sanitation Data'!$E$29,0,10*ROW('Sanitation Data'!E159)))</f>
        <v/>
      </c>
      <c r="CV165" s="34" t="str">
        <f ca="1">+IF(OFFSET('Sanitation Data'!$E$30,0,10*ROW('Sanitation Data'!E159))="","",OFFSET('Sanitation Data'!$E$30,0,10*ROW('Sanitation Data'!E159)))</f>
        <v/>
      </c>
      <c r="CW165" s="34" t="str">
        <f ca="1">+IF(OFFSET('Sanitation Data'!$E$31,0,10*ROW('Sanitation Data'!E159))="","",OFFSET('Sanitation Data'!$E$31,0,10*ROW('Sanitation Data'!E159)))</f>
        <v/>
      </c>
      <c r="CX165" s="34" t="str">
        <f ca="1">+IF(OFFSET('Sanitation Data'!$E$32,0,10*ROW('Sanitation Data'!E159))="","",OFFSET('Sanitation Data'!$E$32,0,10*ROW('Sanitation Data'!E159)))</f>
        <v/>
      </c>
      <c r="CY165" s="34" t="str">
        <f ca="1">+IF(OFFSET('Sanitation Data'!$E$33,0,10*ROW('Sanitation Data'!E159))="","",OFFSET('Sanitation Data'!$E$33,0,10*ROW('Sanitation Data'!E159)))</f>
        <v/>
      </c>
      <c r="CZ165" s="34" t="str">
        <f ca="1">+IF(OFFSET('Sanitation Data'!$F$29,0,10*ROW('Sanitation Data'!F159))="","",OFFSET('Sanitation Data'!$F$29,0,10*ROW('Sanitation Data'!F159)))</f>
        <v/>
      </c>
      <c r="DA165" s="34" t="str">
        <f ca="1">+IF(OFFSET('Sanitation Data'!$F$30,0,10*ROW('Sanitation Data'!F159))="","",OFFSET('Sanitation Data'!$F$30,0,10*ROW('Sanitation Data'!F159)))</f>
        <v/>
      </c>
      <c r="DB165" s="34" t="str">
        <f ca="1">+IF(OFFSET('Sanitation Data'!$F$31,0,10*ROW('Sanitation Data'!F159))="","",OFFSET('Sanitation Data'!$F$31,0,10*ROW('Sanitation Data'!F159)))</f>
        <v/>
      </c>
      <c r="DC165" s="34" t="str">
        <f ca="1">+IF(OFFSET('Sanitation Data'!$F$32,0,10*ROW('Sanitation Data'!F159))="","",OFFSET('Sanitation Data'!$F$32,0,10*ROW('Sanitation Data'!F159)))</f>
        <v/>
      </c>
      <c r="DD165" s="34" t="str">
        <f ca="1">+IF(OFFSET('Sanitation Data'!$F$33,0,10*ROW('Sanitation Data'!F159))="","",OFFSET('Sanitation Data'!$F$33,0,10*ROW('Sanitation Data'!F159)))</f>
        <v/>
      </c>
      <c r="DE165" s="34" t="str">
        <f ca="1">+IF(OFFSET('Sanitation Data'!$G$29,0,10*ROW('Sanitation Data'!G159))="","",OFFSET('Sanitation Data'!$G$29,0,10*ROW('Sanitation Data'!G159)))</f>
        <v/>
      </c>
      <c r="DF165" s="34" t="str">
        <f ca="1">+IF(OFFSET('Sanitation Data'!$G$30,0,10*ROW('Sanitation Data'!G159))="","",OFFSET('Sanitation Data'!$G$30,0,10*ROW('Sanitation Data'!G159)))</f>
        <v/>
      </c>
      <c r="DG165" s="34" t="str">
        <f ca="1">+IF(OFFSET('Sanitation Data'!$G$31,0,10*ROW('Sanitation Data'!G159))="","",OFFSET('Sanitation Data'!$G$31,0,10*ROW('Sanitation Data'!G159)))</f>
        <v/>
      </c>
      <c r="DH165" s="34" t="str">
        <f ca="1">+IF(OFFSET('Sanitation Data'!$G$32,0,10*ROW('Sanitation Data'!G159))="","",OFFSET('Sanitation Data'!$G$32,0,10*ROW('Sanitation Data'!G159)))</f>
        <v/>
      </c>
      <c r="DI165" s="34" t="str">
        <f ca="1">+IF(OFFSET('Sanitation Data'!$G$33,0,10*ROW('Sanitation Data'!G159))="","",OFFSET('Sanitation Data'!$G$33,0,10*ROW('Sanitation Data'!G159)))</f>
        <v/>
      </c>
      <c r="DJ165" s="34" t="str">
        <f ca="1">+IF(OFFSET('Sanitation Data'!$H$29,0,10*ROW('Sanitation Data'!H159))="","",OFFSET('Sanitation Data'!$H$29,0,10*ROW('Sanitation Data'!H159)))</f>
        <v/>
      </c>
      <c r="DK165" s="34" t="str">
        <f ca="1">+IF(OFFSET('Sanitation Data'!$H$30,0,10*ROW('Sanitation Data'!H159))="","",OFFSET('Sanitation Data'!$H$30,0,10*ROW('Sanitation Data'!H159)))</f>
        <v/>
      </c>
      <c r="DL165" s="34" t="str">
        <f ca="1">+IF(OFFSET('Sanitation Data'!$H$31,0,10*ROW('Sanitation Data'!H159))="","",OFFSET('Sanitation Data'!$H$31,0,10*ROW('Sanitation Data'!H159)))</f>
        <v/>
      </c>
      <c r="DM165" s="34" t="str">
        <f ca="1">+IF(OFFSET('Sanitation Data'!$H$32,0,10*ROW('Sanitation Data'!H159))="","",OFFSET('Sanitation Data'!$H$32,0,10*ROW('Sanitation Data'!H159)))</f>
        <v/>
      </c>
      <c r="DN165" s="34" t="str">
        <f ca="1">+IF(OFFSET('Sanitation Data'!$H$33,0,10*ROW('Sanitation Data'!H159))="","",OFFSET('Sanitation Data'!$H$33,0,10*ROW('Sanitation Data'!H159)))</f>
        <v/>
      </c>
      <c r="DO165" s="34" t="str">
        <f ca="1">+IF(OFFSET('Hygiene Data'!$C$12,0,10*ROW('Hygiene Data'!C159))="","",OFFSET('Hygiene Data'!$C$12,0,10*ROW('Hygiene Data'!C159)))</f>
        <v/>
      </c>
      <c r="DP165" s="34" t="str">
        <f ca="1">+IF(OFFSET('Hygiene Data'!$C$13,0,10*ROW('Hygiene Data'!C159))="","",OFFSET('Hygiene Data'!$C$13,0,10*ROW('Hygiene Data'!C159)))</f>
        <v/>
      </c>
      <c r="DQ165" s="34" t="str">
        <f ca="1">+IF(OFFSET('Hygiene Data'!$C$14,0,10*ROW('Hygiene Data'!C159))="","",OFFSET('Hygiene Data'!$C$14,0,10*ROW('Hygiene Data'!C159)))</f>
        <v/>
      </c>
      <c r="DR165" s="34" t="str">
        <f ca="1">+IF(OFFSET('Hygiene Data'!$D$12,0,10*ROW('Hygiene Data'!D159))="","",OFFSET('Hygiene Data'!$D$12,0,10*ROW('Hygiene Data'!D159)))</f>
        <v/>
      </c>
      <c r="DS165" s="34" t="str">
        <f ca="1">+IF(OFFSET('Hygiene Data'!$D$13,0,10*ROW('Hygiene Data'!D159))="","",OFFSET('Hygiene Data'!$D$13,0,10*ROW('Hygiene Data'!D159)))</f>
        <v/>
      </c>
      <c r="DT165" s="34" t="str">
        <f ca="1">+IF(OFFSET('Hygiene Data'!$D$14,0,10*ROW('Hygiene Data'!D159))="","",OFFSET('Hygiene Data'!$D$14,0,10*ROW('Hygiene Data'!D159)))</f>
        <v/>
      </c>
      <c r="DU165" s="34" t="str">
        <f ca="1">+IF(OFFSET('Hygiene Data'!$E$12,0,10*ROW('Hygiene Data'!E159))="","",OFFSET('Hygiene Data'!$E$12,0,10*ROW('Hygiene Data'!E159)))</f>
        <v/>
      </c>
      <c r="DV165" s="34" t="str">
        <f ca="1">+IF(OFFSET('Hygiene Data'!$E$13,0,10*ROW('Hygiene Data'!E159))="","",OFFSET('Hygiene Data'!$E$13,0,10*ROW('Hygiene Data'!E159)))</f>
        <v/>
      </c>
      <c r="DW165" s="34" t="str">
        <f ca="1">+IF(OFFSET('Hygiene Data'!$E$14,0,10*ROW('Hygiene Data'!E159))="","",OFFSET('Hygiene Data'!$E$14,0,10*ROW('Hygiene Data'!E159)))</f>
        <v/>
      </c>
      <c r="DX165" s="34" t="str">
        <f ca="1">+IF(OFFSET('Hygiene Data'!$F$12,0,10*ROW('Hygiene Data'!F159))="","",OFFSET('Hygiene Data'!$F$12,0,10*ROW('Hygiene Data'!F159)))</f>
        <v/>
      </c>
      <c r="DY165" s="34" t="str">
        <f ca="1">+IF(OFFSET('Hygiene Data'!$F$13,0,10*ROW('Hygiene Data'!F159))="","",OFFSET('Hygiene Data'!$F$13,0,10*ROW('Hygiene Data'!F159)))</f>
        <v/>
      </c>
      <c r="DZ165" s="34" t="str">
        <f ca="1">+IF(OFFSET('Hygiene Data'!$F$14,0,10*ROW('Hygiene Data'!F159))="","",OFFSET('Hygiene Data'!$F$14,0,10*ROW('Hygiene Data'!F159)))</f>
        <v/>
      </c>
      <c r="EA165" s="34" t="str">
        <f ca="1">+IF(OFFSET('Hygiene Data'!$G$12,0,10*ROW('Hygiene Data'!G159))="","",OFFSET('Hygiene Data'!$G$12,0,10*ROW('Hygiene Data'!G159)))</f>
        <v/>
      </c>
      <c r="EB165" s="34" t="str">
        <f ca="1">+IF(OFFSET('Hygiene Data'!$G$13,0,10*ROW('Hygiene Data'!G159))="","",OFFSET('Hygiene Data'!$G$13,0,10*ROW('Hygiene Data'!G159)))</f>
        <v/>
      </c>
      <c r="EC165" s="34" t="str">
        <f ca="1">+IF(OFFSET('Hygiene Data'!$G$14,0,10*ROW('Hygiene Data'!G159))="","",OFFSET('Hygiene Data'!$G$14,0,10*ROW('Hygiene Data'!G159)))</f>
        <v/>
      </c>
      <c r="ED165" s="34" t="str">
        <f ca="1">+IF(OFFSET('Hygiene Data'!$H$12,0,10*ROW('Hygiene Data'!H159))="","",OFFSET('Hygiene Data'!$H$12,0,10*ROW('Hygiene Data'!H159)))</f>
        <v/>
      </c>
      <c r="EE165" s="34" t="str">
        <f ca="1">+IF(OFFSET('Hygiene Data'!$H$13,0,10*ROW('Hygiene Data'!H159))="","",OFFSET('Hygiene Data'!$H$13,0,10*ROW('Hygiene Data'!H159)))</f>
        <v/>
      </c>
      <c r="EF165" s="34" t="str">
        <f ca="1">+IF(OFFSET('Hygiene Data'!$H$14,0,10*ROW('Hygiene Data'!H159))="","",OFFSET('Hygiene Data'!$H$14,0,10*ROW('Hygiene Data'!H159)))</f>
        <v/>
      </c>
    </row>
    <row r="166" spans="1:136" x14ac:dyDescent="0.25">
      <c r="A166" s="57" t="str">
        <f ca="1">+IF(OFFSET('Water Data'!$B$1,0,10*ROW('Water Data'!B163))="","",OFFSET('Water Data'!$B$1,0,10*ROW('Water Data'!B163)))</f>
        <v/>
      </c>
      <c r="B166" s="57" t="str">
        <f ca="1">+IF(OFFSET('Water Data'!$A$3,0,10*ROW('Water Data'!A163))="","",OFFSET('Water Data'!$A$3,0,10*ROW('Water Data'!A163)))</f>
        <v/>
      </c>
      <c r="C166" s="57" t="str">
        <f ca="1">+IF(OFFSET('Water Data'!$C$3,0,10*ROW('Water Data'!C163))="","",OFFSET('Water Data'!$C$3,0,10*ROW('Water Data'!C163)))</f>
        <v/>
      </c>
      <c r="D166" s="248" t="e">
        <f ca="1">+IF(AND(ISNUMBER(OFFSET('Water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8" t="e">
        <f ca="1">+IF(AND(ISNUMBER(OFFSET('Water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8" t="e">
        <f ca="1">+IF(AND(ISNUMBER(OFFSET('Water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8" t="e">
        <f ca="1">+IF(AND(ISNUMBER(OFFSET('Water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8" t="e">
        <f ca="1">+IF(AND(ISNUMBER(OFFSET('Water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8" t="e">
        <f ca="1">+IF(AND(ISNUMBER(OFFSET('Water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8" t="e">
        <f ca="1">+IF(AND(ISNUMBER(OFFSET('Water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8" t="e">
        <f ca="1">+IF(AND(ISNUMBER(OFFSET('Water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8" t="e">
        <f ca="1">+IF(AND(ISNUMBER(OFFSET('Water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8" t="e">
        <f ca="1">+IF(AND(ISNUMBER(OFFSET('Water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8" t="e">
        <f ca="1">+IF(AND(ISNUMBER(OFFSET('Water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8" t="e">
        <f ca="1">+IF(AND(ISNUMBER(OFFSET('Water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8" t="e">
        <f ca="1">+IF(AND(ISNUMBER(OFFSET('Water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8" t="e">
        <f ca="1">+IF(AND(ISNUMBER(OFFSET('Water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8" t="e">
        <f ca="1">+IF(AND(ISNUMBER(OFFSET('Water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8" t="e">
        <f ca="1">+IF(AND(ISNUMBER(OFFSET('Water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8" t="e">
        <f ca="1">+IF(AND(ISNUMBER(OFFSET('Water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8" t="e">
        <f ca="1">+IF(AND(ISNUMBER(OFFSET('Water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9" t="e">
        <f ca="1">+IF(AND(ISNUMBER(OFFSET('Sanitation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9" t="e">
        <f ca="1">+IF(AND(ISNUMBER(OFFSET('Sanitation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9" t="e">
        <f ca="1">+IF(AND(ISNUMBER(OFFSET('Sanitation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9" t="e">
        <f ca="1">+IF(AND(ISNUMBER(OFFSET('Sanitation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9" t="e">
        <f ca="1">+IF(AND(ISNUMBER(OFFSET('Sanitation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9" t="e">
        <f ca="1">+IF(AND(ISNUMBER(OFFSET('Sanitation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9" t="e">
        <f ca="1">+IF(AND(ISNUMBER(OFFSET('Sanitation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9" t="e">
        <f ca="1">+IF(AND(ISNUMBER(OFFSET('Sanitation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9" t="e">
        <f ca="1">+IF(AND(ISNUMBER(OFFSET('Sanitation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9" t="e">
        <f ca="1">+IF(AND(ISNUMBER(OFFSET('Sanitation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9" t="e">
        <f ca="1">+IF(AND(ISNUMBER(OFFSET('Sanitation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9" t="e">
        <f ca="1">+IF(AND(ISNUMBER(OFFSET('Sanitation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9" t="e">
        <f ca="1">+IF(AND(ISNUMBER(OFFSET('Sanitation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9" t="e">
        <f ca="1">+IF(AND(ISNUMBER(OFFSET('Sanitation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9" t="e">
        <f ca="1">+IF(AND(ISNUMBER(OFFSET('Sanitation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9" t="e">
        <f ca="1">+IF(AND(ISNUMBER(OFFSET('Sanitation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9" t="e">
        <f ca="1">+IF(AND(ISNUMBER(OFFSET('Sanitation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9" t="e">
        <f ca="1">+IF(AND(ISNUMBER(OFFSET('Sanitation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9" t="e">
        <f ca="1">+IF(AND(ISNUMBER(OFFSET('Sanitation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9" t="e">
        <f ca="1">+IF(AND(ISNUMBER(OFFSET('Sanitation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9" t="e">
        <f ca="1">+IF(AND(ISNUMBER(OFFSET('Sanitation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9" t="e">
        <f ca="1">+IF(AND(ISNUMBER(OFFSET('Sanitation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9" t="e">
        <f ca="1">+IF(AND(ISNUMBER(OFFSET('Sanitation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9" t="e">
        <f ca="1">+IF(AND(ISNUMBER(OFFSET('Sanitation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9" t="e">
        <f ca="1">+IF(AND(ISNUMBER(OFFSET('Sanitation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9" t="e">
        <f ca="1">+IF(AND(ISNUMBER(OFFSET('Sanitation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9" t="e">
        <f ca="1">+IF(AND(ISNUMBER(OFFSET('Sanitation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9" t="e">
        <f ca="1">+IF(AND(ISNUMBER(OFFSET('Sanitation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9" t="e">
        <f ca="1">+IF(AND(ISNUMBER(OFFSET('Sanitation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9" t="e">
        <f ca="1">+IF(AND(ISNUMBER(OFFSET('Sanitation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0" t="e">
        <f ca="1">+IF(AND(ISNUMBER(OFFSET('Hygiene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0" t="e">
        <f ca="1">+IF(AND(ISNUMBER(OFFSET('Hygiene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0" t="e">
        <f ca="1">+IF(AND(ISNUMBER(OFFSET('Hygiene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0" t="e">
        <f ca="1">+IF(AND(ISNUMBER(OFFSET('Hygiene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0" t="e">
        <f ca="1">+IF(AND(ISNUMBER(OFFSET('Hygiene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0" t="e">
        <f ca="1">+IF(AND(ISNUMBER(OFFSET('Hygiene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0" t="e">
        <f ca="1">+IF(AND(ISNUMBER(OFFSET('Hygiene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0" t="e">
        <f ca="1">+IF(AND(ISNUMBER(OFFSET('Hygiene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0" t="e">
        <f ca="1">+IF(AND(ISNUMBER(OFFSET('Hygiene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0" t="e">
        <f ca="1">+IF(AND(ISNUMBER(OFFSET('Hygiene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0" t="e">
        <f ca="1">+IF(AND(ISNUMBER(OFFSET('Hygiene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0" t="e">
        <f ca="1">+IF(AND(ISNUMBER(OFFSET('Hygiene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0" t="e">
        <f ca="1">+IF(AND(ISNUMBER(OFFSET('Hygiene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0" t="e">
        <f ca="1">+IF(AND(ISNUMBER(OFFSET('Hygiene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0" t="e">
        <f ca="1">+IF(AND(ISNUMBER(OFFSET('Hygiene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0" t="e">
        <f ca="1">+IF(AND(ISNUMBER(OFFSET('Hygiene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0" t="e">
        <f ca="1">+IF(AND(ISNUMBER(OFFSET('Hygiene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0" t="e">
        <f ca="1">+IF(AND(ISNUMBER(OFFSET('Hygiene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1">+IF(OFFSET('Water Data'!$C$28,0,10*ROW('Water Data'!C160))="","",OFFSET('Water Data'!$C$28,0,10*ROW('Water Data'!C160)))</f>
        <v/>
      </c>
      <c r="BT166" s="34" t="str">
        <f ca="1">+IF(OFFSET('Water Data'!$C$29,0,10*ROW('Water Data'!C160))="","",OFFSET('Water Data'!$C$29,0,10*ROW('Water Data'!C160)))</f>
        <v/>
      </c>
      <c r="BU166" s="34" t="str">
        <f ca="1">+IF(OFFSET('Water Data'!$C$30,0,10*ROW('Water Data'!C160))="","",OFFSET('Water Data'!$C$30,0,10*ROW('Water Data'!C160)))</f>
        <v/>
      </c>
      <c r="BV166" s="34" t="str">
        <f ca="1">+IF(OFFSET('Water Data'!$D$28,0,10*ROW('Water Data'!D160))="","",OFFSET('Water Data'!$D$28,0,10*ROW('Water Data'!D160)))</f>
        <v/>
      </c>
      <c r="BW166" s="34" t="str">
        <f ca="1">+IF(OFFSET('Water Data'!$D$29,0,10*ROW('Water Data'!D160))="","",OFFSET('Water Data'!$D$29,0,10*ROW('Water Data'!D160)))</f>
        <v/>
      </c>
      <c r="BX166" s="34" t="str">
        <f ca="1">+IF(OFFSET('Water Data'!$D$30,0,10*ROW('Water Data'!D160))="","",OFFSET('Water Data'!$D$30,0,10*ROW('Water Data'!D160)))</f>
        <v/>
      </c>
      <c r="BY166" s="34" t="str">
        <f ca="1">+IF(OFFSET('Water Data'!$E$28,0,10*ROW('Water Data'!E160))="","",OFFSET('Water Data'!$E$28,0,10*ROW('Water Data'!E160)))</f>
        <v/>
      </c>
      <c r="BZ166" s="34" t="str">
        <f ca="1">+IF(OFFSET('Water Data'!$E$29,0,10*ROW('Water Data'!E160))="","",OFFSET('Water Data'!$E$29,0,10*ROW('Water Data'!E160)))</f>
        <v/>
      </c>
      <c r="CA166" s="34" t="str">
        <f ca="1">+IF(OFFSET('Water Data'!$E$30,0,10*ROW('Water Data'!E160))="","",OFFSET('Water Data'!$E$30,0,10*ROW('Water Data'!E160)))</f>
        <v/>
      </c>
      <c r="CB166" s="34" t="str">
        <f ca="1">+IF(OFFSET('Water Data'!$F$28,0,10*ROW('Water Data'!F160))="","",OFFSET('Water Data'!$F$28,0,10*ROW('Water Data'!F160)))</f>
        <v/>
      </c>
      <c r="CC166" s="34" t="str">
        <f ca="1">+IF(OFFSET('Water Data'!$F$29,0,10*ROW('Water Data'!F160))="","",OFFSET('Water Data'!$F$29,0,10*ROW('Water Data'!F160)))</f>
        <v/>
      </c>
      <c r="CD166" s="34" t="str">
        <f ca="1">+IF(OFFSET('Water Data'!$F$30,0,10*ROW('Water Data'!F160))="","",OFFSET('Water Data'!$F$30,0,10*ROW('Water Data'!F160)))</f>
        <v/>
      </c>
      <c r="CE166" s="34" t="str">
        <f ca="1">+IF(OFFSET('Water Data'!$G$28,0,10*ROW('Water Data'!G160))="","",OFFSET('Water Data'!$G$28,0,10*ROW('Water Data'!G160)))</f>
        <v/>
      </c>
      <c r="CF166" s="34" t="str">
        <f ca="1">+IF(OFFSET('Water Data'!$G$29,0,10*ROW('Water Data'!G160))="","",OFFSET('Water Data'!$G$29,0,10*ROW('Water Data'!G160)))</f>
        <v/>
      </c>
      <c r="CG166" s="34" t="str">
        <f ca="1">+IF(OFFSET('Water Data'!$G$30,0,10*ROW('Water Data'!G160))="","",OFFSET('Water Data'!$G$30,0,10*ROW('Water Data'!G160)))</f>
        <v/>
      </c>
      <c r="CH166" s="34" t="str">
        <f ca="1">+IF(OFFSET('Water Data'!$H$28,0,10*ROW('Water Data'!H160))="","",OFFSET('Water Data'!$H$28,0,10*ROW('Water Data'!H160)))</f>
        <v/>
      </c>
      <c r="CI166" s="34" t="str">
        <f ca="1">+IF(OFFSET('Water Data'!$H$29,0,10*ROW('Water Data'!H160))="","",OFFSET('Water Data'!$H$29,0,10*ROW('Water Data'!H160)))</f>
        <v/>
      </c>
      <c r="CJ166" s="34" t="str">
        <f ca="1">+IF(OFFSET('Water Data'!$H$30,0,10*ROW('Water Data'!H160))="","",OFFSET('Water Data'!$H$30,0,10*ROW('Water Data'!H160)))</f>
        <v/>
      </c>
      <c r="CK166" s="34" t="str">
        <f ca="1">+IF(OFFSET('Sanitation Data'!$C$29,0,10*ROW('Sanitation Data'!C160))="","",OFFSET('Sanitation Data'!$C$29,0,10*ROW('Sanitation Data'!C160)))</f>
        <v/>
      </c>
      <c r="CL166" s="34" t="str">
        <f ca="1">+IF(OFFSET('Sanitation Data'!$C$30,0,10*ROW('Sanitation Data'!C160))="","",OFFSET('Sanitation Data'!$C$30,0,10*ROW('Sanitation Data'!C160)))</f>
        <v/>
      </c>
      <c r="CM166" s="34" t="str">
        <f ca="1">+IF(OFFSET('Sanitation Data'!$C$31,0,10*ROW('Sanitation Data'!C160))="","",OFFSET('Sanitation Data'!$C$31,0,10*ROW('Sanitation Data'!C160)))</f>
        <v/>
      </c>
      <c r="CN166" s="34" t="str">
        <f ca="1">+IF(OFFSET('Sanitation Data'!$C$32,0,10*ROW('Sanitation Data'!C160))="","",OFFSET('Sanitation Data'!$C$32,0,10*ROW('Sanitation Data'!C160)))</f>
        <v/>
      </c>
      <c r="CO166" s="34" t="str">
        <f ca="1">+IF(OFFSET('Sanitation Data'!$C$33,0,10*ROW('Sanitation Data'!C160))="","",OFFSET('Sanitation Data'!$C$33,0,10*ROW('Sanitation Data'!C160)))</f>
        <v/>
      </c>
      <c r="CP166" s="34" t="str">
        <f ca="1">+IF(OFFSET('Sanitation Data'!$D$29,0,10*ROW('Sanitation Data'!D160))="","",OFFSET('Sanitation Data'!$D$29,0,10*ROW('Sanitation Data'!D160)))</f>
        <v/>
      </c>
      <c r="CQ166" s="34" t="str">
        <f ca="1">+IF(OFFSET('Sanitation Data'!$D$30,0,10*ROW('Sanitation Data'!D160))="","",OFFSET('Sanitation Data'!$D$30,0,10*ROW('Sanitation Data'!D160)))</f>
        <v/>
      </c>
      <c r="CR166" s="34" t="str">
        <f ca="1">+IF(OFFSET('Sanitation Data'!$D$31,0,10*ROW('Sanitation Data'!D160))="","",OFFSET('Sanitation Data'!$D$31,0,10*ROW('Sanitation Data'!D160)))</f>
        <v/>
      </c>
      <c r="CS166" s="34" t="str">
        <f ca="1">+IF(OFFSET('Sanitation Data'!$D$32,0,10*ROW('Sanitation Data'!D160))="","",OFFSET('Sanitation Data'!$D$32,0,10*ROW('Sanitation Data'!D160)))</f>
        <v/>
      </c>
      <c r="CT166" s="34" t="str">
        <f ca="1">+IF(OFFSET('Sanitation Data'!$D$33,0,10*ROW('Sanitation Data'!D160))="","",OFFSET('Sanitation Data'!$D$33,0,10*ROW('Sanitation Data'!D160)))</f>
        <v/>
      </c>
      <c r="CU166" s="34" t="str">
        <f ca="1">+IF(OFFSET('Sanitation Data'!$E$29,0,10*ROW('Sanitation Data'!E160))="","",OFFSET('Sanitation Data'!$E$29,0,10*ROW('Sanitation Data'!E160)))</f>
        <v/>
      </c>
      <c r="CV166" s="34" t="str">
        <f ca="1">+IF(OFFSET('Sanitation Data'!$E$30,0,10*ROW('Sanitation Data'!E160))="","",OFFSET('Sanitation Data'!$E$30,0,10*ROW('Sanitation Data'!E160)))</f>
        <v/>
      </c>
      <c r="CW166" s="34" t="str">
        <f ca="1">+IF(OFFSET('Sanitation Data'!$E$31,0,10*ROW('Sanitation Data'!E160))="","",OFFSET('Sanitation Data'!$E$31,0,10*ROW('Sanitation Data'!E160)))</f>
        <v/>
      </c>
      <c r="CX166" s="34" t="str">
        <f ca="1">+IF(OFFSET('Sanitation Data'!$E$32,0,10*ROW('Sanitation Data'!E160))="","",OFFSET('Sanitation Data'!$E$32,0,10*ROW('Sanitation Data'!E160)))</f>
        <v/>
      </c>
      <c r="CY166" s="34" t="str">
        <f ca="1">+IF(OFFSET('Sanitation Data'!$E$33,0,10*ROW('Sanitation Data'!E160))="","",OFFSET('Sanitation Data'!$E$33,0,10*ROW('Sanitation Data'!E160)))</f>
        <v/>
      </c>
      <c r="CZ166" s="34" t="str">
        <f ca="1">+IF(OFFSET('Sanitation Data'!$F$29,0,10*ROW('Sanitation Data'!F160))="","",OFFSET('Sanitation Data'!$F$29,0,10*ROW('Sanitation Data'!F160)))</f>
        <v/>
      </c>
      <c r="DA166" s="34" t="str">
        <f ca="1">+IF(OFFSET('Sanitation Data'!$F$30,0,10*ROW('Sanitation Data'!F160))="","",OFFSET('Sanitation Data'!$F$30,0,10*ROW('Sanitation Data'!F160)))</f>
        <v/>
      </c>
      <c r="DB166" s="34" t="str">
        <f ca="1">+IF(OFFSET('Sanitation Data'!$F$31,0,10*ROW('Sanitation Data'!F160))="","",OFFSET('Sanitation Data'!$F$31,0,10*ROW('Sanitation Data'!F160)))</f>
        <v/>
      </c>
      <c r="DC166" s="34" t="str">
        <f ca="1">+IF(OFFSET('Sanitation Data'!$F$32,0,10*ROW('Sanitation Data'!F160))="","",OFFSET('Sanitation Data'!$F$32,0,10*ROW('Sanitation Data'!F160)))</f>
        <v/>
      </c>
      <c r="DD166" s="34" t="str">
        <f ca="1">+IF(OFFSET('Sanitation Data'!$F$33,0,10*ROW('Sanitation Data'!F160))="","",OFFSET('Sanitation Data'!$F$33,0,10*ROW('Sanitation Data'!F160)))</f>
        <v/>
      </c>
      <c r="DE166" s="34" t="str">
        <f ca="1">+IF(OFFSET('Sanitation Data'!$G$29,0,10*ROW('Sanitation Data'!G160))="","",OFFSET('Sanitation Data'!$G$29,0,10*ROW('Sanitation Data'!G160)))</f>
        <v/>
      </c>
      <c r="DF166" s="34" t="str">
        <f ca="1">+IF(OFFSET('Sanitation Data'!$G$30,0,10*ROW('Sanitation Data'!G160))="","",OFFSET('Sanitation Data'!$G$30,0,10*ROW('Sanitation Data'!G160)))</f>
        <v/>
      </c>
      <c r="DG166" s="34" t="str">
        <f ca="1">+IF(OFFSET('Sanitation Data'!$G$31,0,10*ROW('Sanitation Data'!G160))="","",OFFSET('Sanitation Data'!$G$31,0,10*ROW('Sanitation Data'!G160)))</f>
        <v/>
      </c>
      <c r="DH166" s="34" t="str">
        <f ca="1">+IF(OFFSET('Sanitation Data'!$G$32,0,10*ROW('Sanitation Data'!G160))="","",OFFSET('Sanitation Data'!$G$32,0,10*ROW('Sanitation Data'!G160)))</f>
        <v/>
      </c>
      <c r="DI166" s="34" t="str">
        <f ca="1">+IF(OFFSET('Sanitation Data'!$G$33,0,10*ROW('Sanitation Data'!G160))="","",OFFSET('Sanitation Data'!$G$33,0,10*ROW('Sanitation Data'!G160)))</f>
        <v/>
      </c>
      <c r="DJ166" s="34" t="str">
        <f ca="1">+IF(OFFSET('Sanitation Data'!$H$29,0,10*ROW('Sanitation Data'!H160))="","",OFFSET('Sanitation Data'!$H$29,0,10*ROW('Sanitation Data'!H160)))</f>
        <v/>
      </c>
      <c r="DK166" s="34" t="str">
        <f ca="1">+IF(OFFSET('Sanitation Data'!$H$30,0,10*ROW('Sanitation Data'!H160))="","",OFFSET('Sanitation Data'!$H$30,0,10*ROW('Sanitation Data'!H160)))</f>
        <v/>
      </c>
      <c r="DL166" s="34" t="str">
        <f ca="1">+IF(OFFSET('Sanitation Data'!$H$31,0,10*ROW('Sanitation Data'!H160))="","",OFFSET('Sanitation Data'!$H$31,0,10*ROW('Sanitation Data'!H160)))</f>
        <v/>
      </c>
      <c r="DM166" s="34" t="str">
        <f ca="1">+IF(OFFSET('Sanitation Data'!$H$32,0,10*ROW('Sanitation Data'!H160))="","",OFFSET('Sanitation Data'!$H$32,0,10*ROW('Sanitation Data'!H160)))</f>
        <v/>
      </c>
      <c r="DN166" s="34" t="str">
        <f ca="1">+IF(OFFSET('Sanitation Data'!$H$33,0,10*ROW('Sanitation Data'!H160))="","",OFFSET('Sanitation Data'!$H$33,0,10*ROW('Sanitation Data'!H160)))</f>
        <v/>
      </c>
      <c r="DO166" s="34" t="str">
        <f ca="1">+IF(OFFSET('Hygiene Data'!$C$12,0,10*ROW('Hygiene Data'!C160))="","",OFFSET('Hygiene Data'!$C$12,0,10*ROW('Hygiene Data'!C160)))</f>
        <v/>
      </c>
      <c r="DP166" s="34" t="str">
        <f ca="1">+IF(OFFSET('Hygiene Data'!$C$13,0,10*ROW('Hygiene Data'!C160))="","",OFFSET('Hygiene Data'!$C$13,0,10*ROW('Hygiene Data'!C160)))</f>
        <v/>
      </c>
      <c r="DQ166" s="34" t="str">
        <f ca="1">+IF(OFFSET('Hygiene Data'!$C$14,0,10*ROW('Hygiene Data'!C160))="","",OFFSET('Hygiene Data'!$C$14,0,10*ROW('Hygiene Data'!C160)))</f>
        <v/>
      </c>
      <c r="DR166" s="34" t="str">
        <f ca="1">+IF(OFFSET('Hygiene Data'!$D$12,0,10*ROW('Hygiene Data'!D160))="","",OFFSET('Hygiene Data'!$D$12,0,10*ROW('Hygiene Data'!D160)))</f>
        <v/>
      </c>
      <c r="DS166" s="34" t="str">
        <f ca="1">+IF(OFFSET('Hygiene Data'!$D$13,0,10*ROW('Hygiene Data'!D160))="","",OFFSET('Hygiene Data'!$D$13,0,10*ROW('Hygiene Data'!D160)))</f>
        <v/>
      </c>
      <c r="DT166" s="34" t="str">
        <f ca="1">+IF(OFFSET('Hygiene Data'!$D$14,0,10*ROW('Hygiene Data'!D160))="","",OFFSET('Hygiene Data'!$D$14,0,10*ROW('Hygiene Data'!D160)))</f>
        <v/>
      </c>
      <c r="DU166" s="34" t="str">
        <f ca="1">+IF(OFFSET('Hygiene Data'!$E$12,0,10*ROW('Hygiene Data'!E160))="","",OFFSET('Hygiene Data'!$E$12,0,10*ROW('Hygiene Data'!E160)))</f>
        <v/>
      </c>
      <c r="DV166" s="34" t="str">
        <f ca="1">+IF(OFFSET('Hygiene Data'!$E$13,0,10*ROW('Hygiene Data'!E160))="","",OFFSET('Hygiene Data'!$E$13,0,10*ROW('Hygiene Data'!E160)))</f>
        <v/>
      </c>
      <c r="DW166" s="34" t="str">
        <f ca="1">+IF(OFFSET('Hygiene Data'!$E$14,0,10*ROW('Hygiene Data'!E160))="","",OFFSET('Hygiene Data'!$E$14,0,10*ROW('Hygiene Data'!E160)))</f>
        <v/>
      </c>
      <c r="DX166" s="34" t="str">
        <f ca="1">+IF(OFFSET('Hygiene Data'!$F$12,0,10*ROW('Hygiene Data'!F160))="","",OFFSET('Hygiene Data'!$F$12,0,10*ROW('Hygiene Data'!F160)))</f>
        <v/>
      </c>
      <c r="DY166" s="34" t="str">
        <f ca="1">+IF(OFFSET('Hygiene Data'!$F$13,0,10*ROW('Hygiene Data'!F160))="","",OFFSET('Hygiene Data'!$F$13,0,10*ROW('Hygiene Data'!F160)))</f>
        <v/>
      </c>
      <c r="DZ166" s="34" t="str">
        <f ca="1">+IF(OFFSET('Hygiene Data'!$F$14,0,10*ROW('Hygiene Data'!F160))="","",OFFSET('Hygiene Data'!$F$14,0,10*ROW('Hygiene Data'!F160)))</f>
        <v/>
      </c>
      <c r="EA166" s="34" t="str">
        <f ca="1">+IF(OFFSET('Hygiene Data'!$G$12,0,10*ROW('Hygiene Data'!G160))="","",OFFSET('Hygiene Data'!$G$12,0,10*ROW('Hygiene Data'!G160)))</f>
        <v/>
      </c>
      <c r="EB166" s="34" t="str">
        <f ca="1">+IF(OFFSET('Hygiene Data'!$G$13,0,10*ROW('Hygiene Data'!G160))="","",OFFSET('Hygiene Data'!$G$13,0,10*ROW('Hygiene Data'!G160)))</f>
        <v/>
      </c>
      <c r="EC166" s="34" t="str">
        <f ca="1">+IF(OFFSET('Hygiene Data'!$G$14,0,10*ROW('Hygiene Data'!G160))="","",OFFSET('Hygiene Data'!$G$14,0,10*ROW('Hygiene Data'!G160)))</f>
        <v/>
      </c>
      <c r="ED166" s="34" t="str">
        <f ca="1">+IF(OFFSET('Hygiene Data'!$H$12,0,10*ROW('Hygiene Data'!H160))="","",OFFSET('Hygiene Data'!$H$12,0,10*ROW('Hygiene Data'!H160)))</f>
        <v/>
      </c>
      <c r="EE166" s="34" t="str">
        <f ca="1">+IF(OFFSET('Hygiene Data'!$H$13,0,10*ROW('Hygiene Data'!H160))="","",OFFSET('Hygiene Data'!$H$13,0,10*ROW('Hygiene Data'!H160)))</f>
        <v/>
      </c>
      <c r="EF166" s="34" t="str">
        <f ca="1">+IF(OFFSET('Hygiene Data'!$H$14,0,10*ROW('Hygiene Data'!H160))="","",OFFSET('Hygiene Data'!$H$14,0,10*ROW('Hygiene Data'!H160)))</f>
        <v/>
      </c>
    </row>
    <row r="167" spans="1:136" x14ac:dyDescent="0.25">
      <c r="A167" s="57" t="str">
        <f ca="1">+IF(OFFSET('Water Data'!$B$1,0,10*ROW('Water Data'!B164))="","",OFFSET('Water Data'!$B$1,0,10*ROW('Water Data'!B164)))</f>
        <v/>
      </c>
      <c r="B167" s="57" t="str">
        <f ca="1">+IF(OFFSET('Water Data'!$A$3,0,10*ROW('Water Data'!A164))="","",OFFSET('Water Data'!$A$3,0,10*ROW('Water Data'!A164)))</f>
        <v/>
      </c>
      <c r="C167" s="57" t="str">
        <f ca="1">+IF(OFFSET('Water Data'!$C$3,0,10*ROW('Water Data'!C164))="","",OFFSET('Water Data'!$C$3,0,10*ROW('Water Data'!C164)))</f>
        <v/>
      </c>
      <c r="D167" s="248" t="e">
        <f ca="1">+IF(AND(ISNUMBER(OFFSET('Water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8" t="e">
        <f ca="1">+IF(AND(ISNUMBER(OFFSET('Water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8" t="e">
        <f ca="1">+IF(AND(ISNUMBER(OFFSET('Water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8" t="e">
        <f ca="1">+IF(AND(ISNUMBER(OFFSET('Water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8" t="e">
        <f ca="1">+IF(AND(ISNUMBER(OFFSET('Water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8" t="e">
        <f ca="1">+IF(AND(ISNUMBER(OFFSET('Water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8" t="e">
        <f ca="1">+IF(AND(ISNUMBER(OFFSET('Water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8" t="e">
        <f ca="1">+IF(AND(ISNUMBER(OFFSET('Water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8" t="e">
        <f ca="1">+IF(AND(ISNUMBER(OFFSET('Water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8" t="e">
        <f ca="1">+IF(AND(ISNUMBER(OFFSET('Water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8" t="e">
        <f ca="1">+IF(AND(ISNUMBER(OFFSET('Water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8" t="e">
        <f ca="1">+IF(AND(ISNUMBER(OFFSET('Water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8" t="e">
        <f ca="1">+IF(AND(ISNUMBER(OFFSET('Water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8" t="e">
        <f ca="1">+IF(AND(ISNUMBER(OFFSET('Water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8" t="e">
        <f ca="1">+IF(AND(ISNUMBER(OFFSET('Water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8" t="e">
        <f ca="1">+IF(AND(ISNUMBER(OFFSET('Water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8" t="e">
        <f ca="1">+IF(AND(ISNUMBER(OFFSET('Water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8" t="e">
        <f ca="1">+IF(AND(ISNUMBER(OFFSET('Water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9" t="e">
        <f ca="1">+IF(AND(ISNUMBER(OFFSET('Sanitation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9" t="e">
        <f ca="1">+IF(AND(ISNUMBER(OFFSET('Sanitation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9" t="e">
        <f ca="1">+IF(AND(ISNUMBER(OFFSET('Sanitation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9" t="e">
        <f ca="1">+IF(AND(ISNUMBER(OFFSET('Sanitation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9" t="e">
        <f ca="1">+IF(AND(ISNUMBER(OFFSET('Sanitation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9" t="e">
        <f ca="1">+IF(AND(ISNUMBER(OFFSET('Sanitation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9" t="e">
        <f ca="1">+IF(AND(ISNUMBER(OFFSET('Sanitation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9" t="e">
        <f ca="1">+IF(AND(ISNUMBER(OFFSET('Sanitation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9" t="e">
        <f ca="1">+IF(AND(ISNUMBER(OFFSET('Sanitation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9" t="e">
        <f ca="1">+IF(AND(ISNUMBER(OFFSET('Sanitation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9" t="e">
        <f ca="1">+IF(AND(ISNUMBER(OFFSET('Sanitation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9" t="e">
        <f ca="1">+IF(AND(ISNUMBER(OFFSET('Sanitation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9" t="e">
        <f ca="1">+IF(AND(ISNUMBER(OFFSET('Sanitation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9" t="e">
        <f ca="1">+IF(AND(ISNUMBER(OFFSET('Sanitation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9" t="e">
        <f ca="1">+IF(AND(ISNUMBER(OFFSET('Sanitation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9" t="e">
        <f ca="1">+IF(AND(ISNUMBER(OFFSET('Sanitation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9" t="e">
        <f ca="1">+IF(AND(ISNUMBER(OFFSET('Sanitation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9" t="e">
        <f ca="1">+IF(AND(ISNUMBER(OFFSET('Sanitation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9" t="e">
        <f ca="1">+IF(AND(ISNUMBER(OFFSET('Sanitation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9" t="e">
        <f ca="1">+IF(AND(ISNUMBER(OFFSET('Sanitation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9" t="e">
        <f ca="1">+IF(AND(ISNUMBER(OFFSET('Sanitation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9" t="e">
        <f ca="1">+IF(AND(ISNUMBER(OFFSET('Sanitation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9" t="e">
        <f ca="1">+IF(AND(ISNUMBER(OFFSET('Sanitation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9" t="e">
        <f ca="1">+IF(AND(ISNUMBER(OFFSET('Sanitation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9" t="e">
        <f ca="1">+IF(AND(ISNUMBER(OFFSET('Sanitation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9" t="e">
        <f ca="1">+IF(AND(ISNUMBER(OFFSET('Sanitation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9" t="e">
        <f ca="1">+IF(AND(ISNUMBER(OFFSET('Sanitation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9" t="e">
        <f ca="1">+IF(AND(ISNUMBER(OFFSET('Sanitation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9" t="e">
        <f ca="1">+IF(AND(ISNUMBER(OFFSET('Sanitation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9" t="e">
        <f ca="1">+IF(AND(ISNUMBER(OFFSET('Sanitation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0" t="e">
        <f ca="1">+IF(AND(ISNUMBER(OFFSET('Hygiene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0" t="e">
        <f ca="1">+IF(AND(ISNUMBER(OFFSET('Hygiene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0" t="e">
        <f ca="1">+IF(AND(ISNUMBER(OFFSET('Hygiene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0" t="e">
        <f ca="1">+IF(AND(ISNUMBER(OFFSET('Hygiene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0" t="e">
        <f ca="1">+IF(AND(ISNUMBER(OFFSET('Hygiene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0" t="e">
        <f ca="1">+IF(AND(ISNUMBER(OFFSET('Hygiene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0" t="e">
        <f ca="1">+IF(AND(ISNUMBER(OFFSET('Hygiene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0" t="e">
        <f ca="1">+IF(AND(ISNUMBER(OFFSET('Hygiene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0" t="e">
        <f ca="1">+IF(AND(ISNUMBER(OFFSET('Hygiene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0" t="e">
        <f ca="1">+IF(AND(ISNUMBER(OFFSET('Hygiene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0" t="e">
        <f ca="1">+IF(AND(ISNUMBER(OFFSET('Hygiene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0" t="e">
        <f ca="1">+IF(AND(ISNUMBER(OFFSET('Hygiene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0" t="e">
        <f ca="1">+IF(AND(ISNUMBER(OFFSET('Hygiene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0" t="e">
        <f ca="1">+IF(AND(ISNUMBER(OFFSET('Hygiene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0" t="e">
        <f ca="1">+IF(AND(ISNUMBER(OFFSET('Hygiene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0" t="e">
        <f ca="1">+IF(AND(ISNUMBER(OFFSET('Hygiene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0" t="e">
        <f ca="1">+IF(AND(ISNUMBER(OFFSET('Hygiene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0" t="e">
        <f ca="1">+IF(AND(ISNUMBER(OFFSET('Hygiene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1">+IF(OFFSET('Water Data'!$C$28,0,10*ROW('Water Data'!C161))="","",OFFSET('Water Data'!$C$28,0,10*ROW('Water Data'!C161)))</f>
        <v/>
      </c>
      <c r="BT167" s="34" t="str">
        <f ca="1">+IF(OFFSET('Water Data'!$C$29,0,10*ROW('Water Data'!C161))="","",OFFSET('Water Data'!$C$29,0,10*ROW('Water Data'!C161)))</f>
        <v/>
      </c>
      <c r="BU167" s="34" t="str">
        <f ca="1">+IF(OFFSET('Water Data'!$C$30,0,10*ROW('Water Data'!C161))="","",OFFSET('Water Data'!$C$30,0,10*ROW('Water Data'!C161)))</f>
        <v/>
      </c>
      <c r="BV167" s="34" t="str">
        <f ca="1">+IF(OFFSET('Water Data'!$D$28,0,10*ROW('Water Data'!D161))="","",OFFSET('Water Data'!$D$28,0,10*ROW('Water Data'!D161)))</f>
        <v/>
      </c>
      <c r="BW167" s="34" t="str">
        <f ca="1">+IF(OFFSET('Water Data'!$D$29,0,10*ROW('Water Data'!D161))="","",OFFSET('Water Data'!$D$29,0,10*ROW('Water Data'!D161)))</f>
        <v/>
      </c>
      <c r="BX167" s="34" t="str">
        <f ca="1">+IF(OFFSET('Water Data'!$D$30,0,10*ROW('Water Data'!D161))="","",OFFSET('Water Data'!$D$30,0,10*ROW('Water Data'!D161)))</f>
        <v/>
      </c>
      <c r="BY167" s="34" t="str">
        <f ca="1">+IF(OFFSET('Water Data'!$E$28,0,10*ROW('Water Data'!E161))="","",OFFSET('Water Data'!$E$28,0,10*ROW('Water Data'!E161)))</f>
        <v/>
      </c>
      <c r="BZ167" s="34" t="str">
        <f ca="1">+IF(OFFSET('Water Data'!$E$29,0,10*ROW('Water Data'!E161))="","",OFFSET('Water Data'!$E$29,0,10*ROW('Water Data'!E161)))</f>
        <v/>
      </c>
      <c r="CA167" s="34" t="str">
        <f ca="1">+IF(OFFSET('Water Data'!$E$30,0,10*ROW('Water Data'!E161))="","",OFFSET('Water Data'!$E$30,0,10*ROW('Water Data'!E161)))</f>
        <v/>
      </c>
      <c r="CB167" s="34" t="str">
        <f ca="1">+IF(OFFSET('Water Data'!$F$28,0,10*ROW('Water Data'!F161))="","",OFFSET('Water Data'!$F$28,0,10*ROW('Water Data'!F161)))</f>
        <v/>
      </c>
      <c r="CC167" s="34" t="str">
        <f ca="1">+IF(OFFSET('Water Data'!$F$29,0,10*ROW('Water Data'!F161))="","",OFFSET('Water Data'!$F$29,0,10*ROW('Water Data'!F161)))</f>
        <v/>
      </c>
      <c r="CD167" s="34" t="str">
        <f ca="1">+IF(OFFSET('Water Data'!$F$30,0,10*ROW('Water Data'!F161))="","",OFFSET('Water Data'!$F$30,0,10*ROW('Water Data'!F161)))</f>
        <v/>
      </c>
      <c r="CE167" s="34" t="str">
        <f ca="1">+IF(OFFSET('Water Data'!$G$28,0,10*ROW('Water Data'!G161))="","",OFFSET('Water Data'!$G$28,0,10*ROW('Water Data'!G161)))</f>
        <v/>
      </c>
      <c r="CF167" s="34" t="str">
        <f ca="1">+IF(OFFSET('Water Data'!$G$29,0,10*ROW('Water Data'!G161))="","",OFFSET('Water Data'!$G$29,0,10*ROW('Water Data'!G161)))</f>
        <v/>
      </c>
      <c r="CG167" s="34" t="str">
        <f ca="1">+IF(OFFSET('Water Data'!$G$30,0,10*ROW('Water Data'!G161))="","",OFFSET('Water Data'!$G$30,0,10*ROW('Water Data'!G161)))</f>
        <v/>
      </c>
      <c r="CH167" s="34" t="str">
        <f ca="1">+IF(OFFSET('Water Data'!$H$28,0,10*ROW('Water Data'!H161))="","",OFFSET('Water Data'!$H$28,0,10*ROW('Water Data'!H161)))</f>
        <v/>
      </c>
      <c r="CI167" s="34" t="str">
        <f ca="1">+IF(OFFSET('Water Data'!$H$29,0,10*ROW('Water Data'!H161))="","",OFFSET('Water Data'!$H$29,0,10*ROW('Water Data'!H161)))</f>
        <v/>
      </c>
      <c r="CJ167" s="34" t="str">
        <f ca="1">+IF(OFFSET('Water Data'!$H$30,0,10*ROW('Water Data'!H161))="","",OFFSET('Water Data'!$H$30,0,10*ROW('Water Data'!H161)))</f>
        <v/>
      </c>
      <c r="CK167" s="34" t="str">
        <f ca="1">+IF(OFFSET('Sanitation Data'!$C$29,0,10*ROW('Sanitation Data'!C161))="","",OFFSET('Sanitation Data'!$C$29,0,10*ROW('Sanitation Data'!C161)))</f>
        <v/>
      </c>
      <c r="CL167" s="34" t="str">
        <f ca="1">+IF(OFFSET('Sanitation Data'!$C$30,0,10*ROW('Sanitation Data'!C161))="","",OFFSET('Sanitation Data'!$C$30,0,10*ROW('Sanitation Data'!C161)))</f>
        <v/>
      </c>
      <c r="CM167" s="34" t="str">
        <f ca="1">+IF(OFFSET('Sanitation Data'!$C$31,0,10*ROW('Sanitation Data'!C161))="","",OFFSET('Sanitation Data'!$C$31,0,10*ROW('Sanitation Data'!C161)))</f>
        <v/>
      </c>
      <c r="CN167" s="34" t="str">
        <f ca="1">+IF(OFFSET('Sanitation Data'!$C$32,0,10*ROW('Sanitation Data'!C161))="","",OFFSET('Sanitation Data'!$C$32,0,10*ROW('Sanitation Data'!C161)))</f>
        <v/>
      </c>
      <c r="CO167" s="34" t="str">
        <f ca="1">+IF(OFFSET('Sanitation Data'!$C$33,0,10*ROW('Sanitation Data'!C161))="","",OFFSET('Sanitation Data'!$C$33,0,10*ROW('Sanitation Data'!C161)))</f>
        <v/>
      </c>
      <c r="CP167" s="34" t="str">
        <f ca="1">+IF(OFFSET('Sanitation Data'!$D$29,0,10*ROW('Sanitation Data'!D161))="","",OFFSET('Sanitation Data'!$D$29,0,10*ROW('Sanitation Data'!D161)))</f>
        <v/>
      </c>
      <c r="CQ167" s="34" t="str">
        <f ca="1">+IF(OFFSET('Sanitation Data'!$D$30,0,10*ROW('Sanitation Data'!D161))="","",OFFSET('Sanitation Data'!$D$30,0,10*ROW('Sanitation Data'!D161)))</f>
        <v/>
      </c>
      <c r="CR167" s="34" t="str">
        <f ca="1">+IF(OFFSET('Sanitation Data'!$D$31,0,10*ROW('Sanitation Data'!D161))="","",OFFSET('Sanitation Data'!$D$31,0,10*ROW('Sanitation Data'!D161)))</f>
        <v/>
      </c>
      <c r="CS167" s="34" t="str">
        <f ca="1">+IF(OFFSET('Sanitation Data'!$D$32,0,10*ROW('Sanitation Data'!D161))="","",OFFSET('Sanitation Data'!$D$32,0,10*ROW('Sanitation Data'!D161)))</f>
        <v/>
      </c>
      <c r="CT167" s="34" t="str">
        <f ca="1">+IF(OFFSET('Sanitation Data'!$D$33,0,10*ROW('Sanitation Data'!D161))="","",OFFSET('Sanitation Data'!$D$33,0,10*ROW('Sanitation Data'!D161)))</f>
        <v/>
      </c>
      <c r="CU167" s="34" t="str">
        <f ca="1">+IF(OFFSET('Sanitation Data'!$E$29,0,10*ROW('Sanitation Data'!E161))="","",OFFSET('Sanitation Data'!$E$29,0,10*ROW('Sanitation Data'!E161)))</f>
        <v/>
      </c>
      <c r="CV167" s="34" t="str">
        <f ca="1">+IF(OFFSET('Sanitation Data'!$E$30,0,10*ROW('Sanitation Data'!E161))="","",OFFSET('Sanitation Data'!$E$30,0,10*ROW('Sanitation Data'!E161)))</f>
        <v/>
      </c>
      <c r="CW167" s="34" t="str">
        <f ca="1">+IF(OFFSET('Sanitation Data'!$E$31,0,10*ROW('Sanitation Data'!E161))="","",OFFSET('Sanitation Data'!$E$31,0,10*ROW('Sanitation Data'!E161)))</f>
        <v/>
      </c>
      <c r="CX167" s="34" t="str">
        <f ca="1">+IF(OFFSET('Sanitation Data'!$E$32,0,10*ROW('Sanitation Data'!E161))="","",OFFSET('Sanitation Data'!$E$32,0,10*ROW('Sanitation Data'!E161)))</f>
        <v/>
      </c>
      <c r="CY167" s="34" t="str">
        <f ca="1">+IF(OFFSET('Sanitation Data'!$E$33,0,10*ROW('Sanitation Data'!E161))="","",OFFSET('Sanitation Data'!$E$33,0,10*ROW('Sanitation Data'!E161)))</f>
        <v/>
      </c>
      <c r="CZ167" s="34" t="str">
        <f ca="1">+IF(OFFSET('Sanitation Data'!$F$29,0,10*ROW('Sanitation Data'!F161))="","",OFFSET('Sanitation Data'!$F$29,0,10*ROW('Sanitation Data'!F161)))</f>
        <v/>
      </c>
      <c r="DA167" s="34" t="str">
        <f ca="1">+IF(OFFSET('Sanitation Data'!$F$30,0,10*ROW('Sanitation Data'!F161))="","",OFFSET('Sanitation Data'!$F$30,0,10*ROW('Sanitation Data'!F161)))</f>
        <v/>
      </c>
      <c r="DB167" s="34" t="str">
        <f ca="1">+IF(OFFSET('Sanitation Data'!$F$31,0,10*ROW('Sanitation Data'!F161))="","",OFFSET('Sanitation Data'!$F$31,0,10*ROW('Sanitation Data'!F161)))</f>
        <v/>
      </c>
      <c r="DC167" s="34" t="str">
        <f ca="1">+IF(OFFSET('Sanitation Data'!$F$32,0,10*ROW('Sanitation Data'!F161))="","",OFFSET('Sanitation Data'!$F$32,0,10*ROW('Sanitation Data'!F161)))</f>
        <v/>
      </c>
      <c r="DD167" s="34" t="str">
        <f ca="1">+IF(OFFSET('Sanitation Data'!$F$33,0,10*ROW('Sanitation Data'!F161))="","",OFFSET('Sanitation Data'!$F$33,0,10*ROW('Sanitation Data'!F161)))</f>
        <v/>
      </c>
      <c r="DE167" s="34" t="str">
        <f ca="1">+IF(OFFSET('Sanitation Data'!$G$29,0,10*ROW('Sanitation Data'!G161))="","",OFFSET('Sanitation Data'!$G$29,0,10*ROW('Sanitation Data'!G161)))</f>
        <v/>
      </c>
      <c r="DF167" s="34" t="str">
        <f ca="1">+IF(OFFSET('Sanitation Data'!$G$30,0,10*ROW('Sanitation Data'!G161))="","",OFFSET('Sanitation Data'!$G$30,0,10*ROW('Sanitation Data'!G161)))</f>
        <v/>
      </c>
      <c r="DG167" s="34" t="str">
        <f ca="1">+IF(OFFSET('Sanitation Data'!$G$31,0,10*ROW('Sanitation Data'!G161))="","",OFFSET('Sanitation Data'!$G$31,0,10*ROW('Sanitation Data'!G161)))</f>
        <v/>
      </c>
      <c r="DH167" s="34" t="str">
        <f ca="1">+IF(OFFSET('Sanitation Data'!$G$32,0,10*ROW('Sanitation Data'!G161))="","",OFFSET('Sanitation Data'!$G$32,0,10*ROW('Sanitation Data'!G161)))</f>
        <v/>
      </c>
      <c r="DI167" s="34" t="str">
        <f ca="1">+IF(OFFSET('Sanitation Data'!$G$33,0,10*ROW('Sanitation Data'!G161))="","",OFFSET('Sanitation Data'!$G$33,0,10*ROW('Sanitation Data'!G161)))</f>
        <v/>
      </c>
      <c r="DJ167" s="34" t="str">
        <f ca="1">+IF(OFFSET('Sanitation Data'!$H$29,0,10*ROW('Sanitation Data'!H161))="","",OFFSET('Sanitation Data'!$H$29,0,10*ROW('Sanitation Data'!H161)))</f>
        <v/>
      </c>
      <c r="DK167" s="34" t="str">
        <f ca="1">+IF(OFFSET('Sanitation Data'!$H$30,0,10*ROW('Sanitation Data'!H161))="","",OFFSET('Sanitation Data'!$H$30,0,10*ROW('Sanitation Data'!H161)))</f>
        <v/>
      </c>
      <c r="DL167" s="34" t="str">
        <f ca="1">+IF(OFFSET('Sanitation Data'!$H$31,0,10*ROW('Sanitation Data'!H161))="","",OFFSET('Sanitation Data'!$H$31,0,10*ROW('Sanitation Data'!H161)))</f>
        <v/>
      </c>
      <c r="DM167" s="34" t="str">
        <f ca="1">+IF(OFFSET('Sanitation Data'!$H$32,0,10*ROW('Sanitation Data'!H161))="","",OFFSET('Sanitation Data'!$H$32,0,10*ROW('Sanitation Data'!H161)))</f>
        <v/>
      </c>
      <c r="DN167" s="34" t="str">
        <f ca="1">+IF(OFFSET('Sanitation Data'!$H$33,0,10*ROW('Sanitation Data'!H161))="","",OFFSET('Sanitation Data'!$H$33,0,10*ROW('Sanitation Data'!H161)))</f>
        <v/>
      </c>
      <c r="DO167" s="34" t="str">
        <f ca="1">+IF(OFFSET('Hygiene Data'!$C$12,0,10*ROW('Hygiene Data'!C161))="","",OFFSET('Hygiene Data'!$C$12,0,10*ROW('Hygiene Data'!C161)))</f>
        <v/>
      </c>
      <c r="DP167" s="34" t="str">
        <f ca="1">+IF(OFFSET('Hygiene Data'!$C$13,0,10*ROW('Hygiene Data'!C161))="","",OFFSET('Hygiene Data'!$C$13,0,10*ROW('Hygiene Data'!C161)))</f>
        <v/>
      </c>
      <c r="DQ167" s="34" t="str">
        <f ca="1">+IF(OFFSET('Hygiene Data'!$C$14,0,10*ROW('Hygiene Data'!C161))="","",OFFSET('Hygiene Data'!$C$14,0,10*ROW('Hygiene Data'!C161)))</f>
        <v/>
      </c>
      <c r="DR167" s="34" t="str">
        <f ca="1">+IF(OFFSET('Hygiene Data'!$D$12,0,10*ROW('Hygiene Data'!D161))="","",OFFSET('Hygiene Data'!$D$12,0,10*ROW('Hygiene Data'!D161)))</f>
        <v/>
      </c>
      <c r="DS167" s="34" t="str">
        <f ca="1">+IF(OFFSET('Hygiene Data'!$D$13,0,10*ROW('Hygiene Data'!D161))="","",OFFSET('Hygiene Data'!$D$13,0,10*ROW('Hygiene Data'!D161)))</f>
        <v/>
      </c>
      <c r="DT167" s="34" t="str">
        <f ca="1">+IF(OFFSET('Hygiene Data'!$D$14,0,10*ROW('Hygiene Data'!D161))="","",OFFSET('Hygiene Data'!$D$14,0,10*ROW('Hygiene Data'!D161)))</f>
        <v/>
      </c>
      <c r="DU167" s="34" t="str">
        <f ca="1">+IF(OFFSET('Hygiene Data'!$E$12,0,10*ROW('Hygiene Data'!E161))="","",OFFSET('Hygiene Data'!$E$12,0,10*ROW('Hygiene Data'!E161)))</f>
        <v/>
      </c>
      <c r="DV167" s="34" t="str">
        <f ca="1">+IF(OFFSET('Hygiene Data'!$E$13,0,10*ROW('Hygiene Data'!E161))="","",OFFSET('Hygiene Data'!$E$13,0,10*ROW('Hygiene Data'!E161)))</f>
        <v/>
      </c>
      <c r="DW167" s="34" t="str">
        <f ca="1">+IF(OFFSET('Hygiene Data'!$E$14,0,10*ROW('Hygiene Data'!E161))="","",OFFSET('Hygiene Data'!$E$14,0,10*ROW('Hygiene Data'!E161)))</f>
        <v/>
      </c>
      <c r="DX167" s="34" t="str">
        <f ca="1">+IF(OFFSET('Hygiene Data'!$F$12,0,10*ROW('Hygiene Data'!F161))="","",OFFSET('Hygiene Data'!$F$12,0,10*ROW('Hygiene Data'!F161)))</f>
        <v/>
      </c>
      <c r="DY167" s="34" t="str">
        <f ca="1">+IF(OFFSET('Hygiene Data'!$F$13,0,10*ROW('Hygiene Data'!F161))="","",OFFSET('Hygiene Data'!$F$13,0,10*ROW('Hygiene Data'!F161)))</f>
        <v/>
      </c>
      <c r="DZ167" s="34" t="str">
        <f ca="1">+IF(OFFSET('Hygiene Data'!$F$14,0,10*ROW('Hygiene Data'!F161))="","",OFFSET('Hygiene Data'!$F$14,0,10*ROW('Hygiene Data'!F161)))</f>
        <v/>
      </c>
      <c r="EA167" s="34" t="str">
        <f ca="1">+IF(OFFSET('Hygiene Data'!$G$12,0,10*ROW('Hygiene Data'!G161))="","",OFFSET('Hygiene Data'!$G$12,0,10*ROW('Hygiene Data'!G161)))</f>
        <v/>
      </c>
      <c r="EB167" s="34" t="str">
        <f ca="1">+IF(OFFSET('Hygiene Data'!$G$13,0,10*ROW('Hygiene Data'!G161))="","",OFFSET('Hygiene Data'!$G$13,0,10*ROW('Hygiene Data'!G161)))</f>
        <v/>
      </c>
      <c r="EC167" s="34" t="str">
        <f ca="1">+IF(OFFSET('Hygiene Data'!$G$14,0,10*ROW('Hygiene Data'!G161))="","",OFFSET('Hygiene Data'!$G$14,0,10*ROW('Hygiene Data'!G161)))</f>
        <v/>
      </c>
      <c r="ED167" s="34" t="str">
        <f ca="1">+IF(OFFSET('Hygiene Data'!$H$12,0,10*ROW('Hygiene Data'!H161))="","",OFFSET('Hygiene Data'!$H$12,0,10*ROW('Hygiene Data'!H161)))</f>
        <v/>
      </c>
      <c r="EE167" s="34" t="str">
        <f ca="1">+IF(OFFSET('Hygiene Data'!$H$13,0,10*ROW('Hygiene Data'!H161))="","",OFFSET('Hygiene Data'!$H$13,0,10*ROW('Hygiene Data'!H161)))</f>
        <v/>
      </c>
      <c r="EF167" s="34" t="str">
        <f ca="1">+IF(OFFSET('Hygiene Data'!$H$14,0,10*ROW('Hygiene Data'!H161))="","",OFFSET('Hygiene Data'!$H$14,0,10*ROW('Hygiene Data'!H161)))</f>
        <v/>
      </c>
    </row>
    <row r="168" spans="1:136" x14ac:dyDescent="0.25">
      <c r="A168" s="57" t="str">
        <f ca="1">+IF(OFFSET('Water Data'!$B$1,0,10*ROW('Water Data'!B165))="","",OFFSET('Water Data'!$B$1,0,10*ROW('Water Data'!B165)))</f>
        <v/>
      </c>
      <c r="B168" s="57" t="str">
        <f ca="1">+IF(OFFSET('Water Data'!$A$3,0,10*ROW('Water Data'!A165))="","",OFFSET('Water Data'!$A$3,0,10*ROW('Water Data'!A165)))</f>
        <v/>
      </c>
      <c r="C168" s="57" t="str">
        <f ca="1">+IF(OFFSET('Water Data'!$C$3,0,10*ROW('Water Data'!C165))="","",OFFSET('Water Data'!$C$3,0,10*ROW('Water Data'!C165)))</f>
        <v/>
      </c>
      <c r="D168" s="248" t="e">
        <f ca="1">+IF(AND(ISNUMBER(OFFSET('Water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8" t="e">
        <f ca="1">+IF(AND(ISNUMBER(OFFSET('Water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8" t="e">
        <f ca="1">+IF(AND(ISNUMBER(OFFSET('Water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8" t="e">
        <f ca="1">+IF(AND(ISNUMBER(OFFSET('Water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8" t="e">
        <f ca="1">+IF(AND(ISNUMBER(OFFSET('Water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8" t="e">
        <f ca="1">+IF(AND(ISNUMBER(OFFSET('Water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8" t="e">
        <f ca="1">+IF(AND(ISNUMBER(OFFSET('Water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8" t="e">
        <f ca="1">+IF(AND(ISNUMBER(OFFSET('Water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8" t="e">
        <f ca="1">+IF(AND(ISNUMBER(OFFSET('Water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8" t="e">
        <f ca="1">+IF(AND(ISNUMBER(OFFSET('Water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8" t="e">
        <f ca="1">+IF(AND(ISNUMBER(OFFSET('Water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8" t="e">
        <f ca="1">+IF(AND(ISNUMBER(OFFSET('Water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8" t="e">
        <f ca="1">+IF(AND(ISNUMBER(OFFSET('Water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8" t="e">
        <f ca="1">+IF(AND(ISNUMBER(OFFSET('Water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8" t="e">
        <f ca="1">+IF(AND(ISNUMBER(OFFSET('Water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8" t="e">
        <f ca="1">+IF(AND(ISNUMBER(OFFSET('Water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8" t="e">
        <f ca="1">+IF(AND(ISNUMBER(OFFSET('Water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8" t="e">
        <f ca="1">+IF(AND(ISNUMBER(OFFSET('Water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9" t="e">
        <f ca="1">+IF(AND(ISNUMBER(OFFSET('Sanitation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9" t="e">
        <f ca="1">+IF(AND(ISNUMBER(OFFSET('Sanitation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9" t="e">
        <f ca="1">+IF(AND(ISNUMBER(OFFSET('Sanitation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9" t="e">
        <f ca="1">+IF(AND(ISNUMBER(OFFSET('Sanitation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9" t="e">
        <f ca="1">+IF(AND(ISNUMBER(OFFSET('Sanitation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9" t="e">
        <f ca="1">+IF(AND(ISNUMBER(OFFSET('Sanitation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9" t="e">
        <f ca="1">+IF(AND(ISNUMBER(OFFSET('Sanitation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9" t="e">
        <f ca="1">+IF(AND(ISNUMBER(OFFSET('Sanitation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9" t="e">
        <f ca="1">+IF(AND(ISNUMBER(OFFSET('Sanitation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9" t="e">
        <f ca="1">+IF(AND(ISNUMBER(OFFSET('Sanitation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9" t="e">
        <f ca="1">+IF(AND(ISNUMBER(OFFSET('Sanitation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9" t="e">
        <f ca="1">+IF(AND(ISNUMBER(OFFSET('Sanitation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9" t="e">
        <f ca="1">+IF(AND(ISNUMBER(OFFSET('Sanitation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9" t="e">
        <f ca="1">+IF(AND(ISNUMBER(OFFSET('Sanitation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9" t="e">
        <f ca="1">+IF(AND(ISNUMBER(OFFSET('Sanitation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9" t="e">
        <f ca="1">+IF(AND(ISNUMBER(OFFSET('Sanitation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9" t="e">
        <f ca="1">+IF(AND(ISNUMBER(OFFSET('Sanitation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9" t="e">
        <f ca="1">+IF(AND(ISNUMBER(OFFSET('Sanitation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9" t="e">
        <f ca="1">+IF(AND(ISNUMBER(OFFSET('Sanitation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9" t="e">
        <f ca="1">+IF(AND(ISNUMBER(OFFSET('Sanitation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9" t="e">
        <f ca="1">+IF(AND(ISNUMBER(OFFSET('Sanitation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9" t="e">
        <f ca="1">+IF(AND(ISNUMBER(OFFSET('Sanitation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9" t="e">
        <f ca="1">+IF(AND(ISNUMBER(OFFSET('Sanitation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9" t="e">
        <f ca="1">+IF(AND(ISNUMBER(OFFSET('Sanitation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9" t="e">
        <f ca="1">+IF(AND(ISNUMBER(OFFSET('Sanitation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9" t="e">
        <f ca="1">+IF(AND(ISNUMBER(OFFSET('Sanitation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9" t="e">
        <f ca="1">+IF(AND(ISNUMBER(OFFSET('Sanitation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9" t="e">
        <f ca="1">+IF(AND(ISNUMBER(OFFSET('Sanitation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9" t="e">
        <f ca="1">+IF(AND(ISNUMBER(OFFSET('Sanitation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9" t="e">
        <f ca="1">+IF(AND(ISNUMBER(OFFSET('Sanitation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0" t="e">
        <f ca="1">+IF(AND(ISNUMBER(OFFSET('Hygiene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0" t="e">
        <f ca="1">+IF(AND(ISNUMBER(OFFSET('Hygiene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0" t="e">
        <f ca="1">+IF(AND(ISNUMBER(OFFSET('Hygiene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0" t="e">
        <f ca="1">+IF(AND(ISNUMBER(OFFSET('Hygiene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0" t="e">
        <f ca="1">+IF(AND(ISNUMBER(OFFSET('Hygiene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0" t="e">
        <f ca="1">+IF(AND(ISNUMBER(OFFSET('Hygiene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0" t="e">
        <f ca="1">+IF(AND(ISNUMBER(OFFSET('Hygiene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0" t="e">
        <f ca="1">+IF(AND(ISNUMBER(OFFSET('Hygiene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0" t="e">
        <f ca="1">+IF(AND(ISNUMBER(OFFSET('Hygiene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0" t="e">
        <f ca="1">+IF(AND(ISNUMBER(OFFSET('Hygiene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0" t="e">
        <f ca="1">+IF(AND(ISNUMBER(OFFSET('Hygiene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0" t="e">
        <f ca="1">+IF(AND(ISNUMBER(OFFSET('Hygiene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0" t="e">
        <f ca="1">+IF(AND(ISNUMBER(OFFSET('Hygiene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0" t="e">
        <f ca="1">+IF(AND(ISNUMBER(OFFSET('Hygiene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0" t="e">
        <f ca="1">+IF(AND(ISNUMBER(OFFSET('Hygiene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0" t="e">
        <f ca="1">+IF(AND(ISNUMBER(OFFSET('Hygiene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0" t="e">
        <f ca="1">+IF(AND(ISNUMBER(OFFSET('Hygiene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0" t="e">
        <f ca="1">+IF(AND(ISNUMBER(OFFSET('Hygiene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1">+IF(OFFSET('Water Data'!$C$28,0,10*ROW('Water Data'!C162))="","",OFFSET('Water Data'!$C$28,0,10*ROW('Water Data'!C162)))</f>
        <v/>
      </c>
      <c r="BT168" s="34" t="str">
        <f ca="1">+IF(OFFSET('Water Data'!$C$29,0,10*ROW('Water Data'!C162))="","",OFFSET('Water Data'!$C$29,0,10*ROW('Water Data'!C162)))</f>
        <v/>
      </c>
      <c r="BU168" s="34" t="str">
        <f ca="1">+IF(OFFSET('Water Data'!$C$30,0,10*ROW('Water Data'!C162))="","",OFFSET('Water Data'!$C$30,0,10*ROW('Water Data'!C162)))</f>
        <v/>
      </c>
      <c r="BV168" s="34" t="str">
        <f ca="1">+IF(OFFSET('Water Data'!$D$28,0,10*ROW('Water Data'!D162))="","",OFFSET('Water Data'!$D$28,0,10*ROW('Water Data'!D162)))</f>
        <v/>
      </c>
      <c r="BW168" s="34" t="str">
        <f ca="1">+IF(OFFSET('Water Data'!$D$29,0,10*ROW('Water Data'!D162))="","",OFFSET('Water Data'!$D$29,0,10*ROW('Water Data'!D162)))</f>
        <v/>
      </c>
      <c r="BX168" s="34" t="str">
        <f ca="1">+IF(OFFSET('Water Data'!$D$30,0,10*ROW('Water Data'!D162))="","",OFFSET('Water Data'!$D$30,0,10*ROW('Water Data'!D162)))</f>
        <v/>
      </c>
      <c r="BY168" s="34" t="str">
        <f ca="1">+IF(OFFSET('Water Data'!$E$28,0,10*ROW('Water Data'!E162))="","",OFFSET('Water Data'!$E$28,0,10*ROW('Water Data'!E162)))</f>
        <v/>
      </c>
      <c r="BZ168" s="34" t="str">
        <f ca="1">+IF(OFFSET('Water Data'!$E$29,0,10*ROW('Water Data'!E162))="","",OFFSET('Water Data'!$E$29,0,10*ROW('Water Data'!E162)))</f>
        <v/>
      </c>
      <c r="CA168" s="34" t="str">
        <f ca="1">+IF(OFFSET('Water Data'!$E$30,0,10*ROW('Water Data'!E162))="","",OFFSET('Water Data'!$E$30,0,10*ROW('Water Data'!E162)))</f>
        <v/>
      </c>
      <c r="CB168" s="34" t="str">
        <f ca="1">+IF(OFFSET('Water Data'!$F$28,0,10*ROW('Water Data'!F162))="","",OFFSET('Water Data'!$F$28,0,10*ROW('Water Data'!F162)))</f>
        <v/>
      </c>
      <c r="CC168" s="34" t="str">
        <f ca="1">+IF(OFFSET('Water Data'!$F$29,0,10*ROW('Water Data'!F162))="","",OFFSET('Water Data'!$F$29,0,10*ROW('Water Data'!F162)))</f>
        <v/>
      </c>
      <c r="CD168" s="34" t="str">
        <f ca="1">+IF(OFFSET('Water Data'!$F$30,0,10*ROW('Water Data'!F162))="","",OFFSET('Water Data'!$F$30,0,10*ROW('Water Data'!F162)))</f>
        <v/>
      </c>
      <c r="CE168" s="34" t="str">
        <f ca="1">+IF(OFFSET('Water Data'!$G$28,0,10*ROW('Water Data'!G162))="","",OFFSET('Water Data'!$G$28,0,10*ROW('Water Data'!G162)))</f>
        <v/>
      </c>
      <c r="CF168" s="34" t="str">
        <f ca="1">+IF(OFFSET('Water Data'!$G$29,0,10*ROW('Water Data'!G162))="","",OFFSET('Water Data'!$G$29,0,10*ROW('Water Data'!G162)))</f>
        <v/>
      </c>
      <c r="CG168" s="34" t="str">
        <f ca="1">+IF(OFFSET('Water Data'!$G$30,0,10*ROW('Water Data'!G162))="","",OFFSET('Water Data'!$G$30,0,10*ROW('Water Data'!G162)))</f>
        <v/>
      </c>
      <c r="CH168" s="34" t="str">
        <f ca="1">+IF(OFFSET('Water Data'!$H$28,0,10*ROW('Water Data'!H162))="","",OFFSET('Water Data'!$H$28,0,10*ROW('Water Data'!H162)))</f>
        <v/>
      </c>
      <c r="CI168" s="34" t="str">
        <f ca="1">+IF(OFFSET('Water Data'!$H$29,0,10*ROW('Water Data'!H162))="","",OFFSET('Water Data'!$H$29,0,10*ROW('Water Data'!H162)))</f>
        <v/>
      </c>
      <c r="CJ168" s="34" t="str">
        <f ca="1">+IF(OFFSET('Water Data'!$H$30,0,10*ROW('Water Data'!H162))="","",OFFSET('Water Data'!$H$30,0,10*ROW('Water Data'!H162)))</f>
        <v/>
      </c>
      <c r="CK168" s="34" t="str">
        <f ca="1">+IF(OFFSET('Sanitation Data'!$C$29,0,10*ROW('Sanitation Data'!C162))="","",OFFSET('Sanitation Data'!$C$29,0,10*ROW('Sanitation Data'!C162)))</f>
        <v/>
      </c>
      <c r="CL168" s="34" t="str">
        <f ca="1">+IF(OFFSET('Sanitation Data'!$C$30,0,10*ROW('Sanitation Data'!C162))="","",OFFSET('Sanitation Data'!$C$30,0,10*ROW('Sanitation Data'!C162)))</f>
        <v/>
      </c>
      <c r="CM168" s="34" t="str">
        <f ca="1">+IF(OFFSET('Sanitation Data'!$C$31,0,10*ROW('Sanitation Data'!C162))="","",OFFSET('Sanitation Data'!$C$31,0,10*ROW('Sanitation Data'!C162)))</f>
        <v/>
      </c>
      <c r="CN168" s="34" t="str">
        <f ca="1">+IF(OFFSET('Sanitation Data'!$C$32,0,10*ROW('Sanitation Data'!C162))="","",OFFSET('Sanitation Data'!$C$32,0,10*ROW('Sanitation Data'!C162)))</f>
        <v/>
      </c>
      <c r="CO168" s="34" t="str">
        <f ca="1">+IF(OFFSET('Sanitation Data'!$C$33,0,10*ROW('Sanitation Data'!C162))="","",OFFSET('Sanitation Data'!$C$33,0,10*ROW('Sanitation Data'!C162)))</f>
        <v/>
      </c>
      <c r="CP168" s="34" t="str">
        <f ca="1">+IF(OFFSET('Sanitation Data'!$D$29,0,10*ROW('Sanitation Data'!D162))="","",OFFSET('Sanitation Data'!$D$29,0,10*ROW('Sanitation Data'!D162)))</f>
        <v/>
      </c>
      <c r="CQ168" s="34" t="str">
        <f ca="1">+IF(OFFSET('Sanitation Data'!$D$30,0,10*ROW('Sanitation Data'!D162))="","",OFFSET('Sanitation Data'!$D$30,0,10*ROW('Sanitation Data'!D162)))</f>
        <v/>
      </c>
      <c r="CR168" s="34" t="str">
        <f ca="1">+IF(OFFSET('Sanitation Data'!$D$31,0,10*ROW('Sanitation Data'!D162))="","",OFFSET('Sanitation Data'!$D$31,0,10*ROW('Sanitation Data'!D162)))</f>
        <v/>
      </c>
      <c r="CS168" s="34" t="str">
        <f ca="1">+IF(OFFSET('Sanitation Data'!$D$32,0,10*ROW('Sanitation Data'!D162))="","",OFFSET('Sanitation Data'!$D$32,0,10*ROW('Sanitation Data'!D162)))</f>
        <v/>
      </c>
      <c r="CT168" s="34" t="str">
        <f ca="1">+IF(OFFSET('Sanitation Data'!$D$33,0,10*ROW('Sanitation Data'!D162))="","",OFFSET('Sanitation Data'!$D$33,0,10*ROW('Sanitation Data'!D162)))</f>
        <v/>
      </c>
      <c r="CU168" s="34" t="str">
        <f ca="1">+IF(OFFSET('Sanitation Data'!$E$29,0,10*ROW('Sanitation Data'!E162))="","",OFFSET('Sanitation Data'!$E$29,0,10*ROW('Sanitation Data'!E162)))</f>
        <v/>
      </c>
      <c r="CV168" s="34" t="str">
        <f ca="1">+IF(OFFSET('Sanitation Data'!$E$30,0,10*ROW('Sanitation Data'!E162))="","",OFFSET('Sanitation Data'!$E$30,0,10*ROW('Sanitation Data'!E162)))</f>
        <v/>
      </c>
      <c r="CW168" s="34" t="str">
        <f ca="1">+IF(OFFSET('Sanitation Data'!$E$31,0,10*ROW('Sanitation Data'!E162))="","",OFFSET('Sanitation Data'!$E$31,0,10*ROW('Sanitation Data'!E162)))</f>
        <v/>
      </c>
      <c r="CX168" s="34" t="str">
        <f ca="1">+IF(OFFSET('Sanitation Data'!$E$32,0,10*ROW('Sanitation Data'!E162))="","",OFFSET('Sanitation Data'!$E$32,0,10*ROW('Sanitation Data'!E162)))</f>
        <v/>
      </c>
      <c r="CY168" s="34" t="str">
        <f ca="1">+IF(OFFSET('Sanitation Data'!$E$33,0,10*ROW('Sanitation Data'!E162))="","",OFFSET('Sanitation Data'!$E$33,0,10*ROW('Sanitation Data'!E162)))</f>
        <v/>
      </c>
      <c r="CZ168" s="34" t="str">
        <f ca="1">+IF(OFFSET('Sanitation Data'!$F$29,0,10*ROW('Sanitation Data'!F162))="","",OFFSET('Sanitation Data'!$F$29,0,10*ROW('Sanitation Data'!F162)))</f>
        <v/>
      </c>
      <c r="DA168" s="34" t="str">
        <f ca="1">+IF(OFFSET('Sanitation Data'!$F$30,0,10*ROW('Sanitation Data'!F162))="","",OFFSET('Sanitation Data'!$F$30,0,10*ROW('Sanitation Data'!F162)))</f>
        <v/>
      </c>
      <c r="DB168" s="34" t="str">
        <f ca="1">+IF(OFFSET('Sanitation Data'!$F$31,0,10*ROW('Sanitation Data'!F162))="","",OFFSET('Sanitation Data'!$F$31,0,10*ROW('Sanitation Data'!F162)))</f>
        <v/>
      </c>
      <c r="DC168" s="34" t="str">
        <f ca="1">+IF(OFFSET('Sanitation Data'!$F$32,0,10*ROW('Sanitation Data'!F162))="","",OFFSET('Sanitation Data'!$F$32,0,10*ROW('Sanitation Data'!F162)))</f>
        <v/>
      </c>
      <c r="DD168" s="34" t="str">
        <f ca="1">+IF(OFFSET('Sanitation Data'!$F$33,0,10*ROW('Sanitation Data'!F162))="","",OFFSET('Sanitation Data'!$F$33,0,10*ROW('Sanitation Data'!F162)))</f>
        <v/>
      </c>
      <c r="DE168" s="34" t="str">
        <f ca="1">+IF(OFFSET('Sanitation Data'!$G$29,0,10*ROW('Sanitation Data'!G162))="","",OFFSET('Sanitation Data'!$G$29,0,10*ROW('Sanitation Data'!G162)))</f>
        <v/>
      </c>
      <c r="DF168" s="34" t="str">
        <f ca="1">+IF(OFFSET('Sanitation Data'!$G$30,0,10*ROW('Sanitation Data'!G162))="","",OFFSET('Sanitation Data'!$G$30,0,10*ROW('Sanitation Data'!G162)))</f>
        <v/>
      </c>
      <c r="DG168" s="34" t="str">
        <f ca="1">+IF(OFFSET('Sanitation Data'!$G$31,0,10*ROW('Sanitation Data'!G162))="","",OFFSET('Sanitation Data'!$G$31,0,10*ROW('Sanitation Data'!G162)))</f>
        <v/>
      </c>
      <c r="DH168" s="34" t="str">
        <f ca="1">+IF(OFFSET('Sanitation Data'!$G$32,0,10*ROW('Sanitation Data'!G162))="","",OFFSET('Sanitation Data'!$G$32,0,10*ROW('Sanitation Data'!G162)))</f>
        <v/>
      </c>
      <c r="DI168" s="34" t="str">
        <f ca="1">+IF(OFFSET('Sanitation Data'!$G$33,0,10*ROW('Sanitation Data'!G162))="","",OFFSET('Sanitation Data'!$G$33,0,10*ROW('Sanitation Data'!G162)))</f>
        <v/>
      </c>
      <c r="DJ168" s="34" t="str">
        <f ca="1">+IF(OFFSET('Sanitation Data'!$H$29,0,10*ROW('Sanitation Data'!H162))="","",OFFSET('Sanitation Data'!$H$29,0,10*ROW('Sanitation Data'!H162)))</f>
        <v/>
      </c>
      <c r="DK168" s="34" t="str">
        <f ca="1">+IF(OFFSET('Sanitation Data'!$H$30,0,10*ROW('Sanitation Data'!H162))="","",OFFSET('Sanitation Data'!$H$30,0,10*ROW('Sanitation Data'!H162)))</f>
        <v/>
      </c>
      <c r="DL168" s="34" t="str">
        <f ca="1">+IF(OFFSET('Sanitation Data'!$H$31,0,10*ROW('Sanitation Data'!H162))="","",OFFSET('Sanitation Data'!$H$31,0,10*ROW('Sanitation Data'!H162)))</f>
        <v/>
      </c>
      <c r="DM168" s="34" t="str">
        <f ca="1">+IF(OFFSET('Sanitation Data'!$H$32,0,10*ROW('Sanitation Data'!H162))="","",OFFSET('Sanitation Data'!$H$32,0,10*ROW('Sanitation Data'!H162)))</f>
        <v/>
      </c>
      <c r="DN168" s="34" t="str">
        <f ca="1">+IF(OFFSET('Sanitation Data'!$H$33,0,10*ROW('Sanitation Data'!H162))="","",OFFSET('Sanitation Data'!$H$33,0,10*ROW('Sanitation Data'!H162)))</f>
        <v/>
      </c>
      <c r="DO168" s="34" t="str">
        <f ca="1">+IF(OFFSET('Hygiene Data'!$C$12,0,10*ROW('Hygiene Data'!C162))="","",OFFSET('Hygiene Data'!$C$12,0,10*ROW('Hygiene Data'!C162)))</f>
        <v/>
      </c>
      <c r="DP168" s="34" t="str">
        <f ca="1">+IF(OFFSET('Hygiene Data'!$C$13,0,10*ROW('Hygiene Data'!C162))="","",OFFSET('Hygiene Data'!$C$13,0,10*ROW('Hygiene Data'!C162)))</f>
        <v/>
      </c>
      <c r="DQ168" s="34" t="str">
        <f ca="1">+IF(OFFSET('Hygiene Data'!$C$14,0,10*ROW('Hygiene Data'!C162))="","",OFFSET('Hygiene Data'!$C$14,0,10*ROW('Hygiene Data'!C162)))</f>
        <v/>
      </c>
      <c r="DR168" s="34" t="str">
        <f ca="1">+IF(OFFSET('Hygiene Data'!$D$12,0,10*ROW('Hygiene Data'!D162))="","",OFFSET('Hygiene Data'!$D$12,0,10*ROW('Hygiene Data'!D162)))</f>
        <v/>
      </c>
      <c r="DS168" s="34" t="str">
        <f ca="1">+IF(OFFSET('Hygiene Data'!$D$13,0,10*ROW('Hygiene Data'!D162))="","",OFFSET('Hygiene Data'!$D$13,0,10*ROW('Hygiene Data'!D162)))</f>
        <v/>
      </c>
      <c r="DT168" s="34" t="str">
        <f ca="1">+IF(OFFSET('Hygiene Data'!$D$14,0,10*ROW('Hygiene Data'!D162))="","",OFFSET('Hygiene Data'!$D$14,0,10*ROW('Hygiene Data'!D162)))</f>
        <v/>
      </c>
      <c r="DU168" s="34" t="str">
        <f ca="1">+IF(OFFSET('Hygiene Data'!$E$12,0,10*ROW('Hygiene Data'!E162))="","",OFFSET('Hygiene Data'!$E$12,0,10*ROW('Hygiene Data'!E162)))</f>
        <v/>
      </c>
      <c r="DV168" s="34" t="str">
        <f ca="1">+IF(OFFSET('Hygiene Data'!$E$13,0,10*ROW('Hygiene Data'!E162))="","",OFFSET('Hygiene Data'!$E$13,0,10*ROW('Hygiene Data'!E162)))</f>
        <v/>
      </c>
      <c r="DW168" s="34" t="str">
        <f ca="1">+IF(OFFSET('Hygiene Data'!$E$14,0,10*ROW('Hygiene Data'!E162))="","",OFFSET('Hygiene Data'!$E$14,0,10*ROW('Hygiene Data'!E162)))</f>
        <v/>
      </c>
      <c r="DX168" s="34" t="str">
        <f ca="1">+IF(OFFSET('Hygiene Data'!$F$12,0,10*ROW('Hygiene Data'!F162))="","",OFFSET('Hygiene Data'!$F$12,0,10*ROW('Hygiene Data'!F162)))</f>
        <v/>
      </c>
      <c r="DY168" s="34" t="str">
        <f ca="1">+IF(OFFSET('Hygiene Data'!$F$13,0,10*ROW('Hygiene Data'!F162))="","",OFFSET('Hygiene Data'!$F$13,0,10*ROW('Hygiene Data'!F162)))</f>
        <v/>
      </c>
      <c r="DZ168" s="34" t="str">
        <f ca="1">+IF(OFFSET('Hygiene Data'!$F$14,0,10*ROW('Hygiene Data'!F162))="","",OFFSET('Hygiene Data'!$F$14,0,10*ROW('Hygiene Data'!F162)))</f>
        <v/>
      </c>
      <c r="EA168" s="34" t="str">
        <f ca="1">+IF(OFFSET('Hygiene Data'!$G$12,0,10*ROW('Hygiene Data'!G162))="","",OFFSET('Hygiene Data'!$G$12,0,10*ROW('Hygiene Data'!G162)))</f>
        <v/>
      </c>
      <c r="EB168" s="34" t="str">
        <f ca="1">+IF(OFFSET('Hygiene Data'!$G$13,0,10*ROW('Hygiene Data'!G162))="","",OFFSET('Hygiene Data'!$G$13,0,10*ROW('Hygiene Data'!G162)))</f>
        <v/>
      </c>
      <c r="EC168" s="34" t="str">
        <f ca="1">+IF(OFFSET('Hygiene Data'!$G$14,0,10*ROW('Hygiene Data'!G162))="","",OFFSET('Hygiene Data'!$G$14,0,10*ROW('Hygiene Data'!G162)))</f>
        <v/>
      </c>
      <c r="ED168" s="34" t="str">
        <f ca="1">+IF(OFFSET('Hygiene Data'!$H$12,0,10*ROW('Hygiene Data'!H162))="","",OFFSET('Hygiene Data'!$H$12,0,10*ROW('Hygiene Data'!H162)))</f>
        <v/>
      </c>
      <c r="EE168" s="34" t="str">
        <f ca="1">+IF(OFFSET('Hygiene Data'!$H$13,0,10*ROW('Hygiene Data'!H162))="","",OFFSET('Hygiene Data'!$H$13,0,10*ROW('Hygiene Data'!H162)))</f>
        <v/>
      </c>
      <c r="EF168" s="34" t="str">
        <f ca="1">+IF(OFFSET('Hygiene Data'!$H$14,0,10*ROW('Hygiene Data'!H162))="","",OFFSET('Hygiene Data'!$H$14,0,10*ROW('Hygiene Data'!H162)))</f>
        <v/>
      </c>
    </row>
    <row r="169" spans="1:136" x14ac:dyDescent="0.25">
      <c r="A169" s="57" t="str">
        <f ca="1">+IF(OFFSET('Water Data'!$B$1,0,10*ROW('Water Data'!B166))="","",OFFSET('Water Data'!$B$1,0,10*ROW('Water Data'!B166)))</f>
        <v/>
      </c>
      <c r="B169" s="57" t="str">
        <f ca="1">+IF(OFFSET('Water Data'!$A$3,0,10*ROW('Water Data'!A166))="","",OFFSET('Water Data'!$A$3,0,10*ROW('Water Data'!A166)))</f>
        <v/>
      </c>
      <c r="C169" s="57" t="str">
        <f ca="1">+IF(OFFSET('Water Data'!$C$3,0,10*ROW('Water Data'!C166))="","",OFFSET('Water Data'!$C$3,0,10*ROW('Water Data'!C166)))</f>
        <v/>
      </c>
      <c r="D169" s="248" t="e">
        <f ca="1">+IF(AND(ISNUMBER(OFFSET('Water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8" t="e">
        <f ca="1">+IF(AND(ISNUMBER(OFFSET('Water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8" t="e">
        <f ca="1">+IF(AND(ISNUMBER(OFFSET('Water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8" t="e">
        <f ca="1">+IF(AND(ISNUMBER(OFFSET('Water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8" t="e">
        <f ca="1">+IF(AND(ISNUMBER(OFFSET('Water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8" t="e">
        <f ca="1">+IF(AND(ISNUMBER(OFFSET('Water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8" t="e">
        <f ca="1">+IF(AND(ISNUMBER(OFFSET('Water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8" t="e">
        <f ca="1">+IF(AND(ISNUMBER(OFFSET('Water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8" t="e">
        <f ca="1">+IF(AND(ISNUMBER(OFFSET('Water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8" t="e">
        <f ca="1">+IF(AND(ISNUMBER(OFFSET('Water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8" t="e">
        <f ca="1">+IF(AND(ISNUMBER(OFFSET('Water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8" t="e">
        <f ca="1">+IF(AND(ISNUMBER(OFFSET('Water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8" t="e">
        <f ca="1">+IF(AND(ISNUMBER(OFFSET('Water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8" t="e">
        <f ca="1">+IF(AND(ISNUMBER(OFFSET('Water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8" t="e">
        <f ca="1">+IF(AND(ISNUMBER(OFFSET('Water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8" t="e">
        <f ca="1">+IF(AND(ISNUMBER(OFFSET('Water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8" t="e">
        <f ca="1">+IF(AND(ISNUMBER(OFFSET('Water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8" t="e">
        <f ca="1">+IF(AND(ISNUMBER(OFFSET('Water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9" t="e">
        <f ca="1">+IF(AND(ISNUMBER(OFFSET('Sanitation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9" t="e">
        <f ca="1">+IF(AND(ISNUMBER(OFFSET('Sanitation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9" t="e">
        <f ca="1">+IF(AND(ISNUMBER(OFFSET('Sanitation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9" t="e">
        <f ca="1">+IF(AND(ISNUMBER(OFFSET('Sanitation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9" t="e">
        <f ca="1">+IF(AND(ISNUMBER(OFFSET('Sanitation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9" t="e">
        <f ca="1">+IF(AND(ISNUMBER(OFFSET('Sanitation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9" t="e">
        <f ca="1">+IF(AND(ISNUMBER(OFFSET('Sanitation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9" t="e">
        <f ca="1">+IF(AND(ISNUMBER(OFFSET('Sanitation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9" t="e">
        <f ca="1">+IF(AND(ISNUMBER(OFFSET('Sanitation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9" t="e">
        <f ca="1">+IF(AND(ISNUMBER(OFFSET('Sanitation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9" t="e">
        <f ca="1">+IF(AND(ISNUMBER(OFFSET('Sanitation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9" t="e">
        <f ca="1">+IF(AND(ISNUMBER(OFFSET('Sanitation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9" t="e">
        <f ca="1">+IF(AND(ISNUMBER(OFFSET('Sanitation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9" t="e">
        <f ca="1">+IF(AND(ISNUMBER(OFFSET('Sanitation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9" t="e">
        <f ca="1">+IF(AND(ISNUMBER(OFFSET('Sanitation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9" t="e">
        <f ca="1">+IF(AND(ISNUMBER(OFFSET('Sanitation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9" t="e">
        <f ca="1">+IF(AND(ISNUMBER(OFFSET('Sanitation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9" t="e">
        <f ca="1">+IF(AND(ISNUMBER(OFFSET('Sanitation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9" t="e">
        <f ca="1">+IF(AND(ISNUMBER(OFFSET('Sanitation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9" t="e">
        <f ca="1">+IF(AND(ISNUMBER(OFFSET('Sanitation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9" t="e">
        <f ca="1">+IF(AND(ISNUMBER(OFFSET('Sanitation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9" t="e">
        <f ca="1">+IF(AND(ISNUMBER(OFFSET('Sanitation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9" t="e">
        <f ca="1">+IF(AND(ISNUMBER(OFFSET('Sanitation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9" t="e">
        <f ca="1">+IF(AND(ISNUMBER(OFFSET('Sanitation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9" t="e">
        <f ca="1">+IF(AND(ISNUMBER(OFFSET('Sanitation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9" t="e">
        <f ca="1">+IF(AND(ISNUMBER(OFFSET('Sanitation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9" t="e">
        <f ca="1">+IF(AND(ISNUMBER(OFFSET('Sanitation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9" t="e">
        <f ca="1">+IF(AND(ISNUMBER(OFFSET('Sanitation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9" t="e">
        <f ca="1">+IF(AND(ISNUMBER(OFFSET('Sanitation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9" t="e">
        <f ca="1">+IF(AND(ISNUMBER(OFFSET('Sanitation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0" t="e">
        <f ca="1">+IF(AND(ISNUMBER(OFFSET('Hygiene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0" t="e">
        <f ca="1">+IF(AND(ISNUMBER(OFFSET('Hygiene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0" t="e">
        <f ca="1">+IF(AND(ISNUMBER(OFFSET('Hygiene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0" t="e">
        <f ca="1">+IF(AND(ISNUMBER(OFFSET('Hygiene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0" t="e">
        <f ca="1">+IF(AND(ISNUMBER(OFFSET('Hygiene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0" t="e">
        <f ca="1">+IF(AND(ISNUMBER(OFFSET('Hygiene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0" t="e">
        <f ca="1">+IF(AND(ISNUMBER(OFFSET('Hygiene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0" t="e">
        <f ca="1">+IF(AND(ISNUMBER(OFFSET('Hygiene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0" t="e">
        <f ca="1">+IF(AND(ISNUMBER(OFFSET('Hygiene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0" t="e">
        <f ca="1">+IF(AND(ISNUMBER(OFFSET('Hygiene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0" t="e">
        <f ca="1">+IF(AND(ISNUMBER(OFFSET('Hygiene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0" t="e">
        <f ca="1">+IF(AND(ISNUMBER(OFFSET('Hygiene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0" t="e">
        <f ca="1">+IF(AND(ISNUMBER(OFFSET('Hygiene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0" t="e">
        <f ca="1">+IF(AND(ISNUMBER(OFFSET('Hygiene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0" t="e">
        <f ca="1">+IF(AND(ISNUMBER(OFFSET('Hygiene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0" t="e">
        <f ca="1">+IF(AND(ISNUMBER(OFFSET('Hygiene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0" t="e">
        <f ca="1">+IF(AND(ISNUMBER(OFFSET('Hygiene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0" t="e">
        <f ca="1">+IF(AND(ISNUMBER(OFFSET('Hygiene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1">+IF(OFFSET('Water Data'!$C$28,0,10*ROW('Water Data'!C163))="","",OFFSET('Water Data'!$C$28,0,10*ROW('Water Data'!C163)))</f>
        <v/>
      </c>
      <c r="BT169" s="34" t="str">
        <f ca="1">+IF(OFFSET('Water Data'!$C$29,0,10*ROW('Water Data'!C163))="","",OFFSET('Water Data'!$C$29,0,10*ROW('Water Data'!C163)))</f>
        <v/>
      </c>
      <c r="BU169" s="34" t="str">
        <f ca="1">+IF(OFFSET('Water Data'!$C$30,0,10*ROW('Water Data'!C163))="","",OFFSET('Water Data'!$C$30,0,10*ROW('Water Data'!C163)))</f>
        <v/>
      </c>
      <c r="BV169" s="34" t="str">
        <f ca="1">+IF(OFFSET('Water Data'!$D$28,0,10*ROW('Water Data'!D163))="","",OFFSET('Water Data'!$D$28,0,10*ROW('Water Data'!D163)))</f>
        <v/>
      </c>
      <c r="BW169" s="34" t="str">
        <f ca="1">+IF(OFFSET('Water Data'!$D$29,0,10*ROW('Water Data'!D163))="","",OFFSET('Water Data'!$D$29,0,10*ROW('Water Data'!D163)))</f>
        <v/>
      </c>
      <c r="BX169" s="34" t="str">
        <f ca="1">+IF(OFFSET('Water Data'!$D$30,0,10*ROW('Water Data'!D163))="","",OFFSET('Water Data'!$D$30,0,10*ROW('Water Data'!D163)))</f>
        <v/>
      </c>
      <c r="BY169" s="34" t="str">
        <f ca="1">+IF(OFFSET('Water Data'!$E$28,0,10*ROW('Water Data'!E163))="","",OFFSET('Water Data'!$E$28,0,10*ROW('Water Data'!E163)))</f>
        <v/>
      </c>
      <c r="BZ169" s="34" t="str">
        <f ca="1">+IF(OFFSET('Water Data'!$E$29,0,10*ROW('Water Data'!E163))="","",OFFSET('Water Data'!$E$29,0,10*ROW('Water Data'!E163)))</f>
        <v/>
      </c>
      <c r="CA169" s="34" t="str">
        <f ca="1">+IF(OFFSET('Water Data'!$E$30,0,10*ROW('Water Data'!E163))="","",OFFSET('Water Data'!$E$30,0,10*ROW('Water Data'!E163)))</f>
        <v/>
      </c>
      <c r="CB169" s="34" t="str">
        <f ca="1">+IF(OFFSET('Water Data'!$F$28,0,10*ROW('Water Data'!F163))="","",OFFSET('Water Data'!$F$28,0,10*ROW('Water Data'!F163)))</f>
        <v/>
      </c>
      <c r="CC169" s="34" t="str">
        <f ca="1">+IF(OFFSET('Water Data'!$F$29,0,10*ROW('Water Data'!F163))="","",OFFSET('Water Data'!$F$29,0,10*ROW('Water Data'!F163)))</f>
        <v/>
      </c>
      <c r="CD169" s="34" t="str">
        <f ca="1">+IF(OFFSET('Water Data'!$F$30,0,10*ROW('Water Data'!F163))="","",OFFSET('Water Data'!$F$30,0,10*ROW('Water Data'!F163)))</f>
        <v/>
      </c>
      <c r="CE169" s="34" t="str">
        <f ca="1">+IF(OFFSET('Water Data'!$G$28,0,10*ROW('Water Data'!G163))="","",OFFSET('Water Data'!$G$28,0,10*ROW('Water Data'!G163)))</f>
        <v/>
      </c>
      <c r="CF169" s="34" t="str">
        <f ca="1">+IF(OFFSET('Water Data'!$G$29,0,10*ROW('Water Data'!G163))="","",OFFSET('Water Data'!$G$29,0,10*ROW('Water Data'!G163)))</f>
        <v/>
      </c>
      <c r="CG169" s="34" t="str">
        <f ca="1">+IF(OFFSET('Water Data'!$G$30,0,10*ROW('Water Data'!G163))="","",OFFSET('Water Data'!$G$30,0,10*ROW('Water Data'!G163)))</f>
        <v/>
      </c>
      <c r="CH169" s="34" t="str">
        <f ca="1">+IF(OFFSET('Water Data'!$H$28,0,10*ROW('Water Data'!H163))="","",OFFSET('Water Data'!$H$28,0,10*ROW('Water Data'!H163)))</f>
        <v/>
      </c>
      <c r="CI169" s="34" t="str">
        <f ca="1">+IF(OFFSET('Water Data'!$H$29,0,10*ROW('Water Data'!H163))="","",OFFSET('Water Data'!$H$29,0,10*ROW('Water Data'!H163)))</f>
        <v/>
      </c>
      <c r="CJ169" s="34" t="str">
        <f ca="1">+IF(OFFSET('Water Data'!$H$30,0,10*ROW('Water Data'!H163))="","",OFFSET('Water Data'!$H$30,0,10*ROW('Water Data'!H163)))</f>
        <v/>
      </c>
      <c r="CK169" s="34" t="str">
        <f ca="1">+IF(OFFSET('Sanitation Data'!$C$29,0,10*ROW('Sanitation Data'!C163))="","",OFFSET('Sanitation Data'!$C$29,0,10*ROW('Sanitation Data'!C163)))</f>
        <v/>
      </c>
      <c r="CL169" s="34" t="str">
        <f ca="1">+IF(OFFSET('Sanitation Data'!$C$30,0,10*ROW('Sanitation Data'!C163))="","",OFFSET('Sanitation Data'!$C$30,0,10*ROW('Sanitation Data'!C163)))</f>
        <v/>
      </c>
      <c r="CM169" s="34" t="str">
        <f ca="1">+IF(OFFSET('Sanitation Data'!$C$31,0,10*ROW('Sanitation Data'!C163))="","",OFFSET('Sanitation Data'!$C$31,0,10*ROW('Sanitation Data'!C163)))</f>
        <v/>
      </c>
      <c r="CN169" s="34" t="str">
        <f ca="1">+IF(OFFSET('Sanitation Data'!$C$32,0,10*ROW('Sanitation Data'!C163))="","",OFFSET('Sanitation Data'!$C$32,0,10*ROW('Sanitation Data'!C163)))</f>
        <v/>
      </c>
      <c r="CO169" s="34" t="str">
        <f ca="1">+IF(OFFSET('Sanitation Data'!$C$33,0,10*ROW('Sanitation Data'!C163))="","",OFFSET('Sanitation Data'!$C$33,0,10*ROW('Sanitation Data'!C163)))</f>
        <v/>
      </c>
      <c r="CP169" s="34" t="str">
        <f ca="1">+IF(OFFSET('Sanitation Data'!$D$29,0,10*ROW('Sanitation Data'!D163))="","",OFFSET('Sanitation Data'!$D$29,0,10*ROW('Sanitation Data'!D163)))</f>
        <v/>
      </c>
      <c r="CQ169" s="34" t="str">
        <f ca="1">+IF(OFFSET('Sanitation Data'!$D$30,0,10*ROW('Sanitation Data'!D163))="","",OFFSET('Sanitation Data'!$D$30,0,10*ROW('Sanitation Data'!D163)))</f>
        <v/>
      </c>
      <c r="CR169" s="34" t="str">
        <f ca="1">+IF(OFFSET('Sanitation Data'!$D$31,0,10*ROW('Sanitation Data'!D163))="","",OFFSET('Sanitation Data'!$D$31,0,10*ROW('Sanitation Data'!D163)))</f>
        <v/>
      </c>
      <c r="CS169" s="34" t="str">
        <f ca="1">+IF(OFFSET('Sanitation Data'!$D$32,0,10*ROW('Sanitation Data'!D163))="","",OFFSET('Sanitation Data'!$D$32,0,10*ROW('Sanitation Data'!D163)))</f>
        <v/>
      </c>
      <c r="CT169" s="34" t="str">
        <f ca="1">+IF(OFFSET('Sanitation Data'!$D$33,0,10*ROW('Sanitation Data'!D163))="","",OFFSET('Sanitation Data'!$D$33,0,10*ROW('Sanitation Data'!D163)))</f>
        <v/>
      </c>
      <c r="CU169" s="34" t="str">
        <f ca="1">+IF(OFFSET('Sanitation Data'!$E$29,0,10*ROW('Sanitation Data'!E163))="","",OFFSET('Sanitation Data'!$E$29,0,10*ROW('Sanitation Data'!E163)))</f>
        <v/>
      </c>
      <c r="CV169" s="34" t="str">
        <f ca="1">+IF(OFFSET('Sanitation Data'!$E$30,0,10*ROW('Sanitation Data'!E163))="","",OFFSET('Sanitation Data'!$E$30,0,10*ROW('Sanitation Data'!E163)))</f>
        <v/>
      </c>
      <c r="CW169" s="34" t="str">
        <f ca="1">+IF(OFFSET('Sanitation Data'!$E$31,0,10*ROW('Sanitation Data'!E163))="","",OFFSET('Sanitation Data'!$E$31,0,10*ROW('Sanitation Data'!E163)))</f>
        <v/>
      </c>
      <c r="CX169" s="34" t="str">
        <f ca="1">+IF(OFFSET('Sanitation Data'!$E$32,0,10*ROW('Sanitation Data'!E163))="","",OFFSET('Sanitation Data'!$E$32,0,10*ROW('Sanitation Data'!E163)))</f>
        <v/>
      </c>
      <c r="CY169" s="34" t="str">
        <f ca="1">+IF(OFFSET('Sanitation Data'!$E$33,0,10*ROW('Sanitation Data'!E163))="","",OFFSET('Sanitation Data'!$E$33,0,10*ROW('Sanitation Data'!E163)))</f>
        <v/>
      </c>
      <c r="CZ169" s="34" t="str">
        <f ca="1">+IF(OFFSET('Sanitation Data'!$F$29,0,10*ROW('Sanitation Data'!F163))="","",OFFSET('Sanitation Data'!$F$29,0,10*ROW('Sanitation Data'!F163)))</f>
        <v/>
      </c>
      <c r="DA169" s="34" t="str">
        <f ca="1">+IF(OFFSET('Sanitation Data'!$F$30,0,10*ROW('Sanitation Data'!F163))="","",OFFSET('Sanitation Data'!$F$30,0,10*ROW('Sanitation Data'!F163)))</f>
        <v/>
      </c>
      <c r="DB169" s="34" t="str">
        <f ca="1">+IF(OFFSET('Sanitation Data'!$F$31,0,10*ROW('Sanitation Data'!F163))="","",OFFSET('Sanitation Data'!$F$31,0,10*ROW('Sanitation Data'!F163)))</f>
        <v/>
      </c>
      <c r="DC169" s="34" t="str">
        <f ca="1">+IF(OFFSET('Sanitation Data'!$F$32,0,10*ROW('Sanitation Data'!F163))="","",OFFSET('Sanitation Data'!$F$32,0,10*ROW('Sanitation Data'!F163)))</f>
        <v/>
      </c>
      <c r="DD169" s="34" t="str">
        <f ca="1">+IF(OFFSET('Sanitation Data'!$F$33,0,10*ROW('Sanitation Data'!F163))="","",OFFSET('Sanitation Data'!$F$33,0,10*ROW('Sanitation Data'!F163)))</f>
        <v/>
      </c>
      <c r="DE169" s="34" t="str">
        <f ca="1">+IF(OFFSET('Sanitation Data'!$G$29,0,10*ROW('Sanitation Data'!G163))="","",OFFSET('Sanitation Data'!$G$29,0,10*ROW('Sanitation Data'!G163)))</f>
        <v/>
      </c>
      <c r="DF169" s="34" t="str">
        <f ca="1">+IF(OFFSET('Sanitation Data'!$G$30,0,10*ROW('Sanitation Data'!G163))="","",OFFSET('Sanitation Data'!$G$30,0,10*ROW('Sanitation Data'!G163)))</f>
        <v/>
      </c>
      <c r="DG169" s="34" t="str">
        <f ca="1">+IF(OFFSET('Sanitation Data'!$G$31,0,10*ROW('Sanitation Data'!G163))="","",OFFSET('Sanitation Data'!$G$31,0,10*ROW('Sanitation Data'!G163)))</f>
        <v/>
      </c>
      <c r="DH169" s="34" t="str">
        <f ca="1">+IF(OFFSET('Sanitation Data'!$G$32,0,10*ROW('Sanitation Data'!G163))="","",OFFSET('Sanitation Data'!$G$32,0,10*ROW('Sanitation Data'!G163)))</f>
        <v/>
      </c>
      <c r="DI169" s="34" t="str">
        <f ca="1">+IF(OFFSET('Sanitation Data'!$G$33,0,10*ROW('Sanitation Data'!G163))="","",OFFSET('Sanitation Data'!$G$33,0,10*ROW('Sanitation Data'!G163)))</f>
        <v/>
      </c>
      <c r="DJ169" s="34" t="str">
        <f ca="1">+IF(OFFSET('Sanitation Data'!$H$29,0,10*ROW('Sanitation Data'!H163))="","",OFFSET('Sanitation Data'!$H$29,0,10*ROW('Sanitation Data'!H163)))</f>
        <v/>
      </c>
      <c r="DK169" s="34" t="str">
        <f ca="1">+IF(OFFSET('Sanitation Data'!$H$30,0,10*ROW('Sanitation Data'!H163))="","",OFFSET('Sanitation Data'!$H$30,0,10*ROW('Sanitation Data'!H163)))</f>
        <v/>
      </c>
      <c r="DL169" s="34" t="str">
        <f ca="1">+IF(OFFSET('Sanitation Data'!$H$31,0,10*ROW('Sanitation Data'!H163))="","",OFFSET('Sanitation Data'!$H$31,0,10*ROW('Sanitation Data'!H163)))</f>
        <v/>
      </c>
      <c r="DM169" s="34" t="str">
        <f ca="1">+IF(OFFSET('Sanitation Data'!$H$32,0,10*ROW('Sanitation Data'!H163))="","",OFFSET('Sanitation Data'!$H$32,0,10*ROW('Sanitation Data'!H163)))</f>
        <v/>
      </c>
      <c r="DN169" s="34" t="str">
        <f ca="1">+IF(OFFSET('Sanitation Data'!$H$33,0,10*ROW('Sanitation Data'!H163))="","",OFFSET('Sanitation Data'!$H$33,0,10*ROW('Sanitation Data'!H163)))</f>
        <v/>
      </c>
      <c r="DO169" s="34" t="str">
        <f ca="1">+IF(OFFSET('Hygiene Data'!$C$12,0,10*ROW('Hygiene Data'!C163))="","",OFFSET('Hygiene Data'!$C$12,0,10*ROW('Hygiene Data'!C163)))</f>
        <v/>
      </c>
      <c r="DP169" s="34" t="str">
        <f ca="1">+IF(OFFSET('Hygiene Data'!$C$13,0,10*ROW('Hygiene Data'!C163))="","",OFFSET('Hygiene Data'!$C$13,0,10*ROW('Hygiene Data'!C163)))</f>
        <v/>
      </c>
      <c r="DQ169" s="34" t="str">
        <f ca="1">+IF(OFFSET('Hygiene Data'!$C$14,0,10*ROW('Hygiene Data'!C163))="","",OFFSET('Hygiene Data'!$C$14,0,10*ROW('Hygiene Data'!C163)))</f>
        <v/>
      </c>
      <c r="DR169" s="34" t="str">
        <f ca="1">+IF(OFFSET('Hygiene Data'!$D$12,0,10*ROW('Hygiene Data'!D163))="","",OFFSET('Hygiene Data'!$D$12,0,10*ROW('Hygiene Data'!D163)))</f>
        <v/>
      </c>
      <c r="DS169" s="34" t="str">
        <f ca="1">+IF(OFFSET('Hygiene Data'!$D$13,0,10*ROW('Hygiene Data'!D163))="","",OFFSET('Hygiene Data'!$D$13,0,10*ROW('Hygiene Data'!D163)))</f>
        <v/>
      </c>
      <c r="DT169" s="34" t="str">
        <f ca="1">+IF(OFFSET('Hygiene Data'!$D$14,0,10*ROW('Hygiene Data'!D163))="","",OFFSET('Hygiene Data'!$D$14,0,10*ROW('Hygiene Data'!D163)))</f>
        <v/>
      </c>
      <c r="DU169" s="34" t="str">
        <f ca="1">+IF(OFFSET('Hygiene Data'!$E$12,0,10*ROW('Hygiene Data'!E163))="","",OFFSET('Hygiene Data'!$E$12,0,10*ROW('Hygiene Data'!E163)))</f>
        <v/>
      </c>
      <c r="DV169" s="34" t="str">
        <f ca="1">+IF(OFFSET('Hygiene Data'!$E$13,0,10*ROW('Hygiene Data'!E163))="","",OFFSET('Hygiene Data'!$E$13,0,10*ROW('Hygiene Data'!E163)))</f>
        <v/>
      </c>
      <c r="DW169" s="34" t="str">
        <f ca="1">+IF(OFFSET('Hygiene Data'!$E$14,0,10*ROW('Hygiene Data'!E163))="","",OFFSET('Hygiene Data'!$E$14,0,10*ROW('Hygiene Data'!E163)))</f>
        <v/>
      </c>
      <c r="DX169" s="34" t="str">
        <f ca="1">+IF(OFFSET('Hygiene Data'!$F$12,0,10*ROW('Hygiene Data'!F163))="","",OFFSET('Hygiene Data'!$F$12,0,10*ROW('Hygiene Data'!F163)))</f>
        <v/>
      </c>
      <c r="DY169" s="34" t="str">
        <f ca="1">+IF(OFFSET('Hygiene Data'!$F$13,0,10*ROW('Hygiene Data'!F163))="","",OFFSET('Hygiene Data'!$F$13,0,10*ROW('Hygiene Data'!F163)))</f>
        <v/>
      </c>
      <c r="DZ169" s="34" t="str">
        <f ca="1">+IF(OFFSET('Hygiene Data'!$F$14,0,10*ROW('Hygiene Data'!F163))="","",OFFSET('Hygiene Data'!$F$14,0,10*ROW('Hygiene Data'!F163)))</f>
        <v/>
      </c>
      <c r="EA169" s="34" t="str">
        <f ca="1">+IF(OFFSET('Hygiene Data'!$G$12,0,10*ROW('Hygiene Data'!G163))="","",OFFSET('Hygiene Data'!$G$12,0,10*ROW('Hygiene Data'!G163)))</f>
        <v/>
      </c>
      <c r="EB169" s="34" t="str">
        <f ca="1">+IF(OFFSET('Hygiene Data'!$G$13,0,10*ROW('Hygiene Data'!G163))="","",OFFSET('Hygiene Data'!$G$13,0,10*ROW('Hygiene Data'!G163)))</f>
        <v/>
      </c>
      <c r="EC169" s="34" t="str">
        <f ca="1">+IF(OFFSET('Hygiene Data'!$G$14,0,10*ROW('Hygiene Data'!G163))="","",OFFSET('Hygiene Data'!$G$14,0,10*ROW('Hygiene Data'!G163)))</f>
        <v/>
      </c>
      <c r="ED169" s="34" t="str">
        <f ca="1">+IF(OFFSET('Hygiene Data'!$H$12,0,10*ROW('Hygiene Data'!H163))="","",OFFSET('Hygiene Data'!$H$12,0,10*ROW('Hygiene Data'!H163)))</f>
        <v/>
      </c>
      <c r="EE169" s="34" t="str">
        <f ca="1">+IF(OFFSET('Hygiene Data'!$H$13,0,10*ROW('Hygiene Data'!H163))="","",OFFSET('Hygiene Data'!$H$13,0,10*ROW('Hygiene Data'!H163)))</f>
        <v/>
      </c>
      <c r="EF169" s="34" t="str">
        <f ca="1">+IF(OFFSET('Hygiene Data'!$H$14,0,10*ROW('Hygiene Data'!H163))="","",OFFSET('Hygiene Data'!$H$14,0,10*ROW('Hygiene Data'!H163)))</f>
        <v/>
      </c>
    </row>
    <row r="170" spans="1:136" x14ac:dyDescent="0.25">
      <c r="A170" s="57" t="str">
        <f ca="1">+IF(OFFSET('Water Data'!$B$1,0,10*ROW('Water Data'!B167))="","",OFFSET('Water Data'!$B$1,0,10*ROW('Water Data'!B167)))</f>
        <v/>
      </c>
      <c r="B170" s="57" t="str">
        <f ca="1">+IF(OFFSET('Water Data'!$A$3,0,10*ROW('Water Data'!A167))="","",OFFSET('Water Data'!$A$3,0,10*ROW('Water Data'!A167)))</f>
        <v/>
      </c>
      <c r="C170" s="57" t="str">
        <f ca="1">+IF(OFFSET('Water Data'!$C$3,0,10*ROW('Water Data'!C167))="","",OFFSET('Water Data'!$C$3,0,10*ROW('Water Data'!C167)))</f>
        <v/>
      </c>
      <c r="D170" s="248" t="e">
        <f ca="1">+IF(AND(ISNUMBER(OFFSET('Water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8" t="e">
        <f ca="1">+IF(AND(ISNUMBER(OFFSET('Water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8" t="e">
        <f ca="1">+IF(AND(ISNUMBER(OFFSET('Water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8" t="e">
        <f ca="1">+IF(AND(ISNUMBER(OFFSET('Water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8" t="e">
        <f ca="1">+IF(AND(ISNUMBER(OFFSET('Water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8" t="e">
        <f ca="1">+IF(AND(ISNUMBER(OFFSET('Water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8" t="e">
        <f ca="1">+IF(AND(ISNUMBER(OFFSET('Water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8" t="e">
        <f ca="1">+IF(AND(ISNUMBER(OFFSET('Water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8" t="e">
        <f ca="1">+IF(AND(ISNUMBER(OFFSET('Water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8" t="e">
        <f ca="1">+IF(AND(ISNUMBER(OFFSET('Water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8" t="e">
        <f ca="1">+IF(AND(ISNUMBER(OFFSET('Water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8" t="e">
        <f ca="1">+IF(AND(ISNUMBER(OFFSET('Water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8" t="e">
        <f ca="1">+IF(AND(ISNUMBER(OFFSET('Water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8" t="e">
        <f ca="1">+IF(AND(ISNUMBER(OFFSET('Water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8" t="e">
        <f ca="1">+IF(AND(ISNUMBER(OFFSET('Water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8" t="e">
        <f ca="1">+IF(AND(ISNUMBER(OFFSET('Water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8" t="e">
        <f ca="1">+IF(AND(ISNUMBER(OFFSET('Water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8" t="e">
        <f ca="1">+IF(AND(ISNUMBER(OFFSET('Water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9" t="e">
        <f ca="1">+IF(AND(ISNUMBER(OFFSET('Sanitation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9" t="e">
        <f ca="1">+IF(AND(ISNUMBER(OFFSET('Sanitation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9" t="e">
        <f ca="1">+IF(AND(ISNUMBER(OFFSET('Sanitation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9" t="e">
        <f ca="1">+IF(AND(ISNUMBER(OFFSET('Sanitation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9" t="e">
        <f ca="1">+IF(AND(ISNUMBER(OFFSET('Sanitation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9" t="e">
        <f ca="1">+IF(AND(ISNUMBER(OFFSET('Sanitation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9" t="e">
        <f ca="1">+IF(AND(ISNUMBER(OFFSET('Sanitation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9" t="e">
        <f ca="1">+IF(AND(ISNUMBER(OFFSET('Sanitation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9" t="e">
        <f ca="1">+IF(AND(ISNUMBER(OFFSET('Sanitation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9" t="e">
        <f ca="1">+IF(AND(ISNUMBER(OFFSET('Sanitation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9" t="e">
        <f ca="1">+IF(AND(ISNUMBER(OFFSET('Sanitation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9" t="e">
        <f ca="1">+IF(AND(ISNUMBER(OFFSET('Sanitation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9" t="e">
        <f ca="1">+IF(AND(ISNUMBER(OFFSET('Sanitation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9" t="e">
        <f ca="1">+IF(AND(ISNUMBER(OFFSET('Sanitation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9" t="e">
        <f ca="1">+IF(AND(ISNUMBER(OFFSET('Sanitation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9" t="e">
        <f ca="1">+IF(AND(ISNUMBER(OFFSET('Sanitation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9" t="e">
        <f ca="1">+IF(AND(ISNUMBER(OFFSET('Sanitation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9" t="e">
        <f ca="1">+IF(AND(ISNUMBER(OFFSET('Sanitation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9" t="e">
        <f ca="1">+IF(AND(ISNUMBER(OFFSET('Sanitation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9" t="e">
        <f ca="1">+IF(AND(ISNUMBER(OFFSET('Sanitation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9" t="e">
        <f ca="1">+IF(AND(ISNUMBER(OFFSET('Sanitation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9" t="e">
        <f ca="1">+IF(AND(ISNUMBER(OFFSET('Sanitation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9" t="e">
        <f ca="1">+IF(AND(ISNUMBER(OFFSET('Sanitation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9" t="e">
        <f ca="1">+IF(AND(ISNUMBER(OFFSET('Sanitation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9" t="e">
        <f ca="1">+IF(AND(ISNUMBER(OFFSET('Sanitation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9" t="e">
        <f ca="1">+IF(AND(ISNUMBER(OFFSET('Sanitation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9" t="e">
        <f ca="1">+IF(AND(ISNUMBER(OFFSET('Sanitation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9" t="e">
        <f ca="1">+IF(AND(ISNUMBER(OFFSET('Sanitation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9" t="e">
        <f ca="1">+IF(AND(ISNUMBER(OFFSET('Sanitation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9" t="e">
        <f ca="1">+IF(AND(ISNUMBER(OFFSET('Sanitation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0" t="e">
        <f ca="1">+IF(AND(ISNUMBER(OFFSET('Hygiene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0" t="e">
        <f ca="1">+IF(AND(ISNUMBER(OFFSET('Hygiene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0" t="e">
        <f ca="1">+IF(AND(ISNUMBER(OFFSET('Hygiene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0" t="e">
        <f ca="1">+IF(AND(ISNUMBER(OFFSET('Hygiene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0" t="e">
        <f ca="1">+IF(AND(ISNUMBER(OFFSET('Hygiene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0" t="e">
        <f ca="1">+IF(AND(ISNUMBER(OFFSET('Hygiene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0" t="e">
        <f ca="1">+IF(AND(ISNUMBER(OFFSET('Hygiene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0" t="e">
        <f ca="1">+IF(AND(ISNUMBER(OFFSET('Hygiene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0" t="e">
        <f ca="1">+IF(AND(ISNUMBER(OFFSET('Hygiene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0" t="e">
        <f ca="1">+IF(AND(ISNUMBER(OFFSET('Hygiene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0" t="e">
        <f ca="1">+IF(AND(ISNUMBER(OFFSET('Hygiene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0" t="e">
        <f ca="1">+IF(AND(ISNUMBER(OFFSET('Hygiene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0" t="e">
        <f ca="1">+IF(AND(ISNUMBER(OFFSET('Hygiene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0" t="e">
        <f ca="1">+IF(AND(ISNUMBER(OFFSET('Hygiene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0" t="e">
        <f ca="1">+IF(AND(ISNUMBER(OFFSET('Hygiene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0" t="e">
        <f ca="1">+IF(AND(ISNUMBER(OFFSET('Hygiene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0" t="e">
        <f ca="1">+IF(AND(ISNUMBER(OFFSET('Hygiene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0" t="e">
        <f ca="1">+IF(AND(ISNUMBER(OFFSET('Hygiene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1">+IF(OFFSET('Water Data'!$C$28,0,10*ROW('Water Data'!C164))="","",OFFSET('Water Data'!$C$28,0,10*ROW('Water Data'!C164)))</f>
        <v/>
      </c>
      <c r="BT170" s="34" t="str">
        <f ca="1">+IF(OFFSET('Water Data'!$C$29,0,10*ROW('Water Data'!C164))="","",OFFSET('Water Data'!$C$29,0,10*ROW('Water Data'!C164)))</f>
        <v/>
      </c>
      <c r="BU170" s="34" t="str">
        <f ca="1">+IF(OFFSET('Water Data'!$C$30,0,10*ROW('Water Data'!C164))="","",OFFSET('Water Data'!$C$30,0,10*ROW('Water Data'!C164)))</f>
        <v/>
      </c>
      <c r="BV170" s="34" t="str">
        <f ca="1">+IF(OFFSET('Water Data'!$D$28,0,10*ROW('Water Data'!D164))="","",OFFSET('Water Data'!$D$28,0,10*ROW('Water Data'!D164)))</f>
        <v/>
      </c>
      <c r="BW170" s="34" t="str">
        <f ca="1">+IF(OFFSET('Water Data'!$D$29,0,10*ROW('Water Data'!D164))="","",OFFSET('Water Data'!$D$29,0,10*ROW('Water Data'!D164)))</f>
        <v/>
      </c>
      <c r="BX170" s="34" t="str">
        <f ca="1">+IF(OFFSET('Water Data'!$D$30,0,10*ROW('Water Data'!D164))="","",OFFSET('Water Data'!$D$30,0,10*ROW('Water Data'!D164)))</f>
        <v/>
      </c>
      <c r="BY170" s="34" t="str">
        <f ca="1">+IF(OFFSET('Water Data'!$E$28,0,10*ROW('Water Data'!E164))="","",OFFSET('Water Data'!$E$28,0,10*ROW('Water Data'!E164)))</f>
        <v/>
      </c>
      <c r="BZ170" s="34" t="str">
        <f ca="1">+IF(OFFSET('Water Data'!$E$29,0,10*ROW('Water Data'!E164))="","",OFFSET('Water Data'!$E$29,0,10*ROW('Water Data'!E164)))</f>
        <v/>
      </c>
      <c r="CA170" s="34" t="str">
        <f ca="1">+IF(OFFSET('Water Data'!$E$30,0,10*ROW('Water Data'!E164))="","",OFFSET('Water Data'!$E$30,0,10*ROW('Water Data'!E164)))</f>
        <v/>
      </c>
      <c r="CB170" s="34" t="str">
        <f ca="1">+IF(OFFSET('Water Data'!$F$28,0,10*ROW('Water Data'!F164))="","",OFFSET('Water Data'!$F$28,0,10*ROW('Water Data'!F164)))</f>
        <v/>
      </c>
      <c r="CC170" s="34" t="str">
        <f ca="1">+IF(OFFSET('Water Data'!$F$29,0,10*ROW('Water Data'!F164))="","",OFFSET('Water Data'!$F$29,0,10*ROW('Water Data'!F164)))</f>
        <v/>
      </c>
      <c r="CD170" s="34" t="str">
        <f ca="1">+IF(OFFSET('Water Data'!$F$30,0,10*ROW('Water Data'!F164))="","",OFFSET('Water Data'!$F$30,0,10*ROW('Water Data'!F164)))</f>
        <v/>
      </c>
      <c r="CE170" s="34" t="str">
        <f ca="1">+IF(OFFSET('Water Data'!$G$28,0,10*ROW('Water Data'!G164))="","",OFFSET('Water Data'!$G$28,0,10*ROW('Water Data'!G164)))</f>
        <v/>
      </c>
      <c r="CF170" s="34" t="str">
        <f ca="1">+IF(OFFSET('Water Data'!$G$29,0,10*ROW('Water Data'!G164))="","",OFFSET('Water Data'!$G$29,0,10*ROW('Water Data'!G164)))</f>
        <v/>
      </c>
      <c r="CG170" s="34" t="str">
        <f ca="1">+IF(OFFSET('Water Data'!$G$30,0,10*ROW('Water Data'!G164))="","",OFFSET('Water Data'!$G$30,0,10*ROW('Water Data'!G164)))</f>
        <v/>
      </c>
      <c r="CH170" s="34" t="str">
        <f ca="1">+IF(OFFSET('Water Data'!$H$28,0,10*ROW('Water Data'!H164))="","",OFFSET('Water Data'!$H$28,0,10*ROW('Water Data'!H164)))</f>
        <v/>
      </c>
      <c r="CI170" s="34" t="str">
        <f ca="1">+IF(OFFSET('Water Data'!$H$29,0,10*ROW('Water Data'!H164))="","",OFFSET('Water Data'!$H$29,0,10*ROW('Water Data'!H164)))</f>
        <v/>
      </c>
      <c r="CJ170" s="34" t="str">
        <f ca="1">+IF(OFFSET('Water Data'!$H$30,0,10*ROW('Water Data'!H164))="","",OFFSET('Water Data'!$H$30,0,10*ROW('Water Data'!H164)))</f>
        <v/>
      </c>
      <c r="CK170" s="34" t="str">
        <f ca="1">+IF(OFFSET('Sanitation Data'!$C$29,0,10*ROW('Sanitation Data'!C164))="","",OFFSET('Sanitation Data'!$C$29,0,10*ROW('Sanitation Data'!C164)))</f>
        <v/>
      </c>
      <c r="CL170" s="34" t="str">
        <f ca="1">+IF(OFFSET('Sanitation Data'!$C$30,0,10*ROW('Sanitation Data'!C164))="","",OFFSET('Sanitation Data'!$C$30,0,10*ROW('Sanitation Data'!C164)))</f>
        <v/>
      </c>
      <c r="CM170" s="34" t="str">
        <f ca="1">+IF(OFFSET('Sanitation Data'!$C$31,0,10*ROW('Sanitation Data'!C164))="","",OFFSET('Sanitation Data'!$C$31,0,10*ROW('Sanitation Data'!C164)))</f>
        <v/>
      </c>
      <c r="CN170" s="34" t="str">
        <f ca="1">+IF(OFFSET('Sanitation Data'!$C$32,0,10*ROW('Sanitation Data'!C164))="","",OFFSET('Sanitation Data'!$C$32,0,10*ROW('Sanitation Data'!C164)))</f>
        <v/>
      </c>
      <c r="CO170" s="34" t="str">
        <f ca="1">+IF(OFFSET('Sanitation Data'!$C$33,0,10*ROW('Sanitation Data'!C164))="","",OFFSET('Sanitation Data'!$C$33,0,10*ROW('Sanitation Data'!C164)))</f>
        <v/>
      </c>
      <c r="CP170" s="34" t="str">
        <f ca="1">+IF(OFFSET('Sanitation Data'!$D$29,0,10*ROW('Sanitation Data'!D164))="","",OFFSET('Sanitation Data'!$D$29,0,10*ROW('Sanitation Data'!D164)))</f>
        <v/>
      </c>
      <c r="CQ170" s="34" t="str">
        <f ca="1">+IF(OFFSET('Sanitation Data'!$D$30,0,10*ROW('Sanitation Data'!D164))="","",OFFSET('Sanitation Data'!$D$30,0,10*ROW('Sanitation Data'!D164)))</f>
        <v/>
      </c>
      <c r="CR170" s="34" t="str">
        <f ca="1">+IF(OFFSET('Sanitation Data'!$D$31,0,10*ROW('Sanitation Data'!D164))="","",OFFSET('Sanitation Data'!$D$31,0,10*ROW('Sanitation Data'!D164)))</f>
        <v/>
      </c>
      <c r="CS170" s="34" t="str">
        <f ca="1">+IF(OFFSET('Sanitation Data'!$D$32,0,10*ROW('Sanitation Data'!D164))="","",OFFSET('Sanitation Data'!$D$32,0,10*ROW('Sanitation Data'!D164)))</f>
        <v/>
      </c>
      <c r="CT170" s="34" t="str">
        <f ca="1">+IF(OFFSET('Sanitation Data'!$D$33,0,10*ROW('Sanitation Data'!D164))="","",OFFSET('Sanitation Data'!$D$33,0,10*ROW('Sanitation Data'!D164)))</f>
        <v/>
      </c>
      <c r="CU170" s="34" t="str">
        <f ca="1">+IF(OFFSET('Sanitation Data'!$E$29,0,10*ROW('Sanitation Data'!E164))="","",OFFSET('Sanitation Data'!$E$29,0,10*ROW('Sanitation Data'!E164)))</f>
        <v/>
      </c>
      <c r="CV170" s="34" t="str">
        <f ca="1">+IF(OFFSET('Sanitation Data'!$E$30,0,10*ROW('Sanitation Data'!E164))="","",OFFSET('Sanitation Data'!$E$30,0,10*ROW('Sanitation Data'!E164)))</f>
        <v/>
      </c>
      <c r="CW170" s="34" t="str">
        <f ca="1">+IF(OFFSET('Sanitation Data'!$E$31,0,10*ROW('Sanitation Data'!E164))="","",OFFSET('Sanitation Data'!$E$31,0,10*ROW('Sanitation Data'!E164)))</f>
        <v/>
      </c>
      <c r="CX170" s="34" t="str">
        <f ca="1">+IF(OFFSET('Sanitation Data'!$E$32,0,10*ROW('Sanitation Data'!E164))="","",OFFSET('Sanitation Data'!$E$32,0,10*ROW('Sanitation Data'!E164)))</f>
        <v/>
      </c>
      <c r="CY170" s="34" t="str">
        <f ca="1">+IF(OFFSET('Sanitation Data'!$E$33,0,10*ROW('Sanitation Data'!E164))="","",OFFSET('Sanitation Data'!$E$33,0,10*ROW('Sanitation Data'!E164)))</f>
        <v/>
      </c>
      <c r="CZ170" s="34" t="str">
        <f ca="1">+IF(OFFSET('Sanitation Data'!$F$29,0,10*ROW('Sanitation Data'!F164))="","",OFFSET('Sanitation Data'!$F$29,0,10*ROW('Sanitation Data'!F164)))</f>
        <v/>
      </c>
      <c r="DA170" s="34" t="str">
        <f ca="1">+IF(OFFSET('Sanitation Data'!$F$30,0,10*ROW('Sanitation Data'!F164))="","",OFFSET('Sanitation Data'!$F$30,0,10*ROW('Sanitation Data'!F164)))</f>
        <v/>
      </c>
      <c r="DB170" s="34" t="str">
        <f ca="1">+IF(OFFSET('Sanitation Data'!$F$31,0,10*ROW('Sanitation Data'!F164))="","",OFFSET('Sanitation Data'!$F$31,0,10*ROW('Sanitation Data'!F164)))</f>
        <v/>
      </c>
      <c r="DC170" s="34" t="str">
        <f ca="1">+IF(OFFSET('Sanitation Data'!$F$32,0,10*ROW('Sanitation Data'!F164))="","",OFFSET('Sanitation Data'!$F$32,0,10*ROW('Sanitation Data'!F164)))</f>
        <v/>
      </c>
      <c r="DD170" s="34" t="str">
        <f ca="1">+IF(OFFSET('Sanitation Data'!$F$33,0,10*ROW('Sanitation Data'!F164))="","",OFFSET('Sanitation Data'!$F$33,0,10*ROW('Sanitation Data'!F164)))</f>
        <v/>
      </c>
      <c r="DE170" s="34" t="str">
        <f ca="1">+IF(OFFSET('Sanitation Data'!$G$29,0,10*ROW('Sanitation Data'!G164))="","",OFFSET('Sanitation Data'!$G$29,0,10*ROW('Sanitation Data'!G164)))</f>
        <v/>
      </c>
      <c r="DF170" s="34" t="str">
        <f ca="1">+IF(OFFSET('Sanitation Data'!$G$30,0,10*ROW('Sanitation Data'!G164))="","",OFFSET('Sanitation Data'!$G$30,0,10*ROW('Sanitation Data'!G164)))</f>
        <v/>
      </c>
      <c r="DG170" s="34" t="str">
        <f ca="1">+IF(OFFSET('Sanitation Data'!$G$31,0,10*ROW('Sanitation Data'!G164))="","",OFFSET('Sanitation Data'!$G$31,0,10*ROW('Sanitation Data'!G164)))</f>
        <v/>
      </c>
      <c r="DH170" s="34" t="str">
        <f ca="1">+IF(OFFSET('Sanitation Data'!$G$32,0,10*ROW('Sanitation Data'!G164))="","",OFFSET('Sanitation Data'!$G$32,0,10*ROW('Sanitation Data'!G164)))</f>
        <v/>
      </c>
      <c r="DI170" s="34" t="str">
        <f ca="1">+IF(OFFSET('Sanitation Data'!$G$33,0,10*ROW('Sanitation Data'!G164))="","",OFFSET('Sanitation Data'!$G$33,0,10*ROW('Sanitation Data'!G164)))</f>
        <v/>
      </c>
      <c r="DJ170" s="34" t="str">
        <f ca="1">+IF(OFFSET('Sanitation Data'!$H$29,0,10*ROW('Sanitation Data'!H164))="","",OFFSET('Sanitation Data'!$H$29,0,10*ROW('Sanitation Data'!H164)))</f>
        <v/>
      </c>
      <c r="DK170" s="34" t="str">
        <f ca="1">+IF(OFFSET('Sanitation Data'!$H$30,0,10*ROW('Sanitation Data'!H164))="","",OFFSET('Sanitation Data'!$H$30,0,10*ROW('Sanitation Data'!H164)))</f>
        <v/>
      </c>
      <c r="DL170" s="34" t="str">
        <f ca="1">+IF(OFFSET('Sanitation Data'!$H$31,0,10*ROW('Sanitation Data'!H164))="","",OFFSET('Sanitation Data'!$H$31,0,10*ROW('Sanitation Data'!H164)))</f>
        <v/>
      </c>
      <c r="DM170" s="34" t="str">
        <f ca="1">+IF(OFFSET('Sanitation Data'!$H$32,0,10*ROW('Sanitation Data'!H164))="","",OFFSET('Sanitation Data'!$H$32,0,10*ROW('Sanitation Data'!H164)))</f>
        <v/>
      </c>
      <c r="DN170" s="34" t="str">
        <f ca="1">+IF(OFFSET('Sanitation Data'!$H$33,0,10*ROW('Sanitation Data'!H164))="","",OFFSET('Sanitation Data'!$H$33,0,10*ROW('Sanitation Data'!H164)))</f>
        <v/>
      </c>
      <c r="DO170" s="34" t="str">
        <f ca="1">+IF(OFFSET('Hygiene Data'!$C$12,0,10*ROW('Hygiene Data'!C164))="","",OFFSET('Hygiene Data'!$C$12,0,10*ROW('Hygiene Data'!C164)))</f>
        <v/>
      </c>
      <c r="DP170" s="34" t="str">
        <f ca="1">+IF(OFFSET('Hygiene Data'!$C$13,0,10*ROW('Hygiene Data'!C164))="","",OFFSET('Hygiene Data'!$C$13,0,10*ROW('Hygiene Data'!C164)))</f>
        <v/>
      </c>
      <c r="DQ170" s="34" t="str">
        <f ca="1">+IF(OFFSET('Hygiene Data'!$C$14,0,10*ROW('Hygiene Data'!C164))="","",OFFSET('Hygiene Data'!$C$14,0,10*ROW('Hygiene Data'!C164)))</f>
        <v/>
      </c>
      <c r="DR170" s="34" t="str">
        <f ca="1">+IF(OFFSET('Hygiene Data'!$D$12,0,10*ROW('Hygiene Data'!D164))="","",OFFSET('Hygiene Data'!$D$12,0,10*ROW('Hygiene Data'!D164)))</f>
        <v/>
      </c>
      <c r="DS170" s="34" t="str">
        <f ca="1">+IF(OFFSET('Hygiene Data'!$D$13,0,10*ROW('Hygiene Data'!D164))="","",OFFSET('Hygiene Data'!$D$13,0,10*ROW('Hygiene Data'!D164)))</f>
        <v/>
      </c>
      <c r="DT170" s="34" t="str">
        <f ca="1">+IF(OFFSET('Hygiene Data'!$D$14,0,10*ROW('Hygiene Data'!D164))="","",OFFSET('Hygiene Data'!$D$14,0,10*ROW('Hygiene Data'!D164)))</f>
        <v/>
      </c>
      <c r="DU170" s="34" t="str">
        <f ca="1">+IF(OFFSET('Hygiene Data'!$E$12,0,10*ROW('Hygiene Data'!E164))="","",OFFSET('Hygiene Data'!$E$12,0,10*ROW('Hygiene Data'!E164)))</f>
        <v/>
      </c>
      <c r="DV170" s="34" t="str">
        <f ca="1">+IF(OFFSET('Hygiene Data'!$E$13,0,10*ROW('Hygiene Data'!E164))="","",OFFSET('Hygiene Data'!$E$13,0,10*ROW('Hygiene Data'!E164)))</f>
        <v/>
      </c>
      <c r="DW170" s="34" t="str">
        <f ca="1">+IF(OFFSET('Hygiene Data'!$E$14,0,10*ROW('Hygiene Data'!E164))="","",OFFSET('Hygiene Data'!$E$14,0,10*ROW('Hygiene Data'!E164)))</f>
        <v/>
      </c>
      <c r="DX170" s="34" t="str">
        <f ca="1">+IF(OFFSET('Hygiene Data'!$F$12,0,10*ROW('Hygiene Data'!F164))="","",OFFSET('Hygiene Data'!$F$12,0,10*ROW('Hygiene Data'!F164)))</f>
        <v/>
      </c>
      <c r="DY170" s="34" t="str">
        <f ca="1">+IF(OFFSET('Hygiene Data'!$F$13,0,10*ROW('Hygiene Data'!F164))="","",OFFSET('Hygiene Data'!$F$13,0,10*ROW('Hygiene Data'!F164)))</f>
        <v/>
      </c>
      <c r="DZ170" s="34" t="str">
        <f ca="1">+IF(OFFSET('Hygiene Data'!$F$14,0,10*ROW('Hygiene Data'!F164))="","",OFFSET('Hygiene Data'!$F$14,0,10*ROW('Hygiene Data'!F164)))</f>
        <v/>
      </c>
      <c r="EA170" s="34" t="str">
        <f ca="1">+IF(OFFSET('Hygiene Data'!$G$12,0,10*ROW('Hygiene Data'!G164))="","",OFFSET('Hygiene Data'!$G$12,0,10*ROW('Hygiene Data'!G164)))</f>
        <v/>
      </c>
      <c r="EB170" s="34" t="str">
        <f ca="1">+IF(OFFSET('Hygiene Data'!$G$13,0,10*ROW('Hygiene Data'!G164))="","",OFFSET('Hygiene Data'!$G$13,0,10*ROW('Hygiene Data'!G164)))</f>
        <v/>
      </c>
      <c r="EC170" s="34" t="str">
        <f ca="1">+IF(OFFSET('Hygiene Data'!$G$14,0,10*ROW('Hygiene Data'!G164))="","",OFFSET('Hygiene Data'!$G$14,0,10*ROW('Hygiene Data'!G164)))</f>
        <v/>
      </c>
      <c r="ED170" s="34" t="str">
        <f ca="1">+IF(OFFSET('Hygiene Data'!$H$12,0,10*ROW('Hygiene Data'!H164))="","",OFFSET('Hygiene Data'!$H$12,0,10*ROW('Hygiene Data'!H164)))</f>
        <v/>
      </c>
      <c r="EE170" s="34" t="str">
        <f ca="1">+IF(OFFSET('Hygiene Data'!$H$13,0,10*ROW('Hygiene Data'!H164))="","",OFFSET('Hygiene Data'!$H$13,0,10*ROW('Hygiene Data'!H164)))</f>
        <v/>
      </c>
      <c r="EF170" s="34" t="str">
        <f ca="1">+IF(OFFSET('Hygiene Data'!$H$14,0,10*ROW('Hygiene Data'!H164))="","",OFFSET('Hygiene Data'!$H$14,0,10*ROW('Hygiene Data'!H164)))</f>
        <v/>
      </c>
    </row>
    <row r="171" spans="1:136" x14ac:dyDescent="0.25">
      <c r="A171" s="57" t="str">
        <f ca="1">+IF(OFFSET('Water Data'!$B$1,0,10*ROW('Water Data'!B168))="","",OFFSET('Water Data'!$B$1,0,10*ROW('Water Data'!B168)))</f>
        <v/>
      </c>
      <c r="B171" s="57" t="str">
        <f ca="1">+IF(OFFSET('Water Data'!$A$3,0,10*ROW('Water Data'!A168))="","",OFFSET('Water Data'!$A$3,0,10*ROW('Water Data'!A168)))</f>
        <v/>
      </c>
      <c r="C171" s="57" t="str">
        <f ca="1">+IF(OFFSET('Water Data'!$C$3,0,10*ROW('Water Data'!C168))="","",OFFSET('Water Data'!$C$3,0,10*ROW('Water Data'!C168)))</f>
        <v/>
      </c>
      <c r="D171" s="248" t="e">
        <f ca="1">+IF(AND(ISNUMBER(OFFSET('Water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8" t="e">
        <f ca="1">+IF(AND(ISNUMBER(OFFSET('Water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8" t="e">
        <f ca="1">+IF(AND(ISNUMBER(OFFSET('Water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8" t="e">
        <f ca="1">+IF(AND(ISNUMBER(OFFSET('Water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8" t="e">
        <f ca="1">+IF(AND(ISNUMBER(OFFSET('Water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8" t="e">
        <f ca="1">+IF(AND(ISNUMBER(OFFSET('Water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8" t="e">
        <f ca="1">+IF(AND(ISNUMBER(OFFSET('Water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8" t="e">
        <f ca="1">+IF(AND(ISNUMBER(OFFSET('Water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8" t="e">
        <f ca="1">+IF(AND(ISNUMBER(OFFSET('Water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8" t="e">
        <f ca="1">+IF(AND(ISNUMBER(OFFSET('Water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8" t="e">
        <f ca="1">+IF(AND(ISNUMBER(OFFSET('Water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8" t="e">
        <f ca="1">+IF(AND(ISNUMBER(OFFSET('Water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8" t="e">
        <f ca="1">+IF(AND(ISNUMBER(OFFSET('Water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8" t="e">
        <f ca="1">+IF(AND(ISNUMBER(OFFSET('Water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8" t="e">
        <f ca="1">+IF(AND(ISNUMBER(OFFSET('Water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8" t="e">
        <f ca="1">+IF(AND(ISNUMBER(OFFSET('Water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8" t="e">
        <f ca="1">+IF(AND(ISNUMBER(OFFSET('Water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8" t="e">
        <f ca="1">+IF(AND(ISNUMBER(OFFSET('Water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9" t="e">
        <f ca="1">+IF(AND(ISNUMBER(OFFSET('Sanitation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9" t="e">
        <f ca="1">+IF(AND(ISNUMBER(OFFSET('Sanitation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9" t="e">
        <f ca="1">+IF(AND(ISNUMBER(OFFSET('Sanitation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9" t="e">
        <f ca="1">+IF(AND(ISNUMBER(OFFSET('Sanitation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9" t="e">
        <f ca="1">+IF(AND(ISNUMBER(OFFSET('Sanitation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9" t="e">
        <f ca="1">+IF(AND(ISNUMBER(OFFSET('Sanitation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9" t="e">
        <f ca="1">+IF(AND(ISNUMBER(OFFSET('Sanitation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9" t="e">
        <f ca="1">+IF(AND(ISNUMBER(OFFSET('Sanitation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9" t="e">
        <f ca="1">+IF(AND(ISNUMBER(OFFSET('Sanitation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9" t="e">
        <f ca="1">+IF(AND(ISNUMBER(OFFSET('Sanitation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9" t="e">
        <f ca="1">+IF(AND(ISNUMBER(OFFSET('Sanitation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9" t="e">
        <f ca="1">+IF(AND(ISNUMBER(OFFSET('Sanitation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9" t="e">
        <f ca="1">+IF(AND(ISNUMBER(OFFSET('Sanitation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9" t="e">
        <f ca="1">+IF(AND(ISNUMBER(OFFSET('Sanitation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9" t="e">
        <f ca="1">+IF(AND(ISNUMBER(OFFSET('Sanitation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9" t="e">
        <f ca="1">+IF(AND(ISNUMBER(OFFSET('Sanitation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9" t="e">
        <f ca="1">+IF(AND(ISNUMBER(OFFSET('Sanitation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9" t="e">
        <f ca="1">+IF(AND(ISNUMBER(OFFSET('Sanitation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9" t="e">
        <f ca="1">+IF(AND(ISNUMBER(OFFSET('Sanitation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9" t="e">
        <f ca="1">+IF(AND(ISNUMBER(OFFSET('Sanitation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9" t="e">
        <f ca="1">+IF(AND(ISNUMBER(OFFSET('Sanitation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9" t="e">
        <f ca="1">+IF(AND(ISNUMBER(OFFSET('Sanitation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9" t="e">
        <f ca="1">+IF(AND(ISNUMBER(OFFSET('Sanitation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9" t="e">
        <f ca="1">+IF(AND(ISNUMBER(OFFSET('Sanitation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9" t="e">
        <f ca="1">+IF(AND(ISNUMBER(OFFSET('Sanitation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9" t="e">
        <f ca="1">+IF(AND(ISNUMBER(OFFSET('Sanitation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9" t="e">
        <f ca="1">+IF(AND(ISNUMBER(OFFSET('Sanitation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9" t="e">
        <f ca="1">+IF(AND(ISNUMBER(OFFSET('Sanitation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9" t="e">
        <f ca="1">+IF(AND(ISNUMBER(OFFSET('Sanitation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9" t="e">
        <f ca="1">+IF(AND(ISNUMBER(OFFSET('Sanitation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0" t="e">
        <f ca="1">+IF(AND(ISNUMBER(OFFSET('Hygiene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0" t="e">
        <f ca="1">+IF(AND(ISNUMBER(OFFSET('Hygiene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0" t="e">
        <f ca="1">+IF(AND(ISNUMBER(OFFSET('Hygiene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0" t="e">
        <f ca="1">+IF(AND(ISNUMBER(OFFSET('Hygiene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0" t="e">
        <f ca="1">+IF(AND(ISNUMBER(OFFSET('Hygiene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0" t="e">
        <f ca="1">+IF(AND(ISNUMBER(OFFSET('Hygiene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0" t="e">
        <f ca="1">+IF(AND(ISNUMBER(OFFSET('Hygiene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0" t="e">
        <f ca="1">+IF(AND(ISNUMBER(OFFSET('Hygiene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0" t="e">
        <f ca="1">+IF(AND(ISNUMBER(OFFSET('Hygiene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0" t="e">
        <f ca="1">+IF(AND(ISNUMBER(OFFSET('Hygiene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0" t="e">
        <f ca="1">+IF(AND(ISNUMBER(OFFSET('Hygiene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0" t="e">
        <f ca="1">+IF(AND(ISNUMBER(OFFSET('Hygiene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0" t="e">
        <f ca="1">+IF(AND(ISNUMBER(OFFSET('Hygiene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0" t="e">
        <f ca="1">+IF(AND(ISNUMBER(OFFSET('Hygiene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0" t="e">
        <f ca="1">+IF(AND(ISNUMBER(OFFSET('Hygiene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0" t="e">
        <f ca="1">+IF(AND(ISNUMBER(OFFSET('Hygiene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0" t="e">
        <f ca="1">+IF(AND(ISNUMBER(OFFSET('Hygiene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0" t="e">
        <f ca="1">+IF(AND(ISNUMBER(OFFSET('Hygiene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1">+IF(OFFSET('Water Data'!$C$28,0,10*ROW('Water Data'!C165))="","",OFFSET('Water Data'!$C$28,0,10*ROW('Water Data'!C165)))</f>
        <v/>
      </c>
      <c r="BT171" s="34" t="str">
        <f ca="1">+IF(OFFSET('Water Data'!$C$29,0,10*ROW('Water Data'!C165))="","",OFFSET('Water Data'!$C$29,0,10*ROW('Water Data'!C165)))</f>
        <v/>
      </c>
      <c r="BU171" s="34" t="str">
        <f ca="1">+IF(OFFSET('Water Data'!$C$30,0,10*ROW('Water Data'!C165))="","",OFFSET('Water Data'!$C$30,0,10*ROW('Water Data'!C165)))</f>
        <v/>
      </c>
      <c r="BV171" s="34" t="str">
        <f ca="1">+IF(OFFSET('Water Data'!$D$28,0,10*ROW('Water Data'!D165))="","",OFFSET('Water Data'!$D$28,0,10*ROW('Water Data'!D165)))</f>
        <v/>
      </c>
      <c r="BW171" s="34" t="str">
        <f ca="1">+IF(OFFSET('Water Data'!$D$29,0,10*ROW('Water Data'!D165))="","",OFFSET('Water Data'!$D$29,0,10*ROW('Water Data'!D165)))</f>
        <v/>
      </c>
      <c r="BX171" s="34" t="str">
        <f ca="1">+IF(OFFSET('Water Data'!$D$30,0,10*ROW('Water Data'!D165))="","",OFFSET('Water Data'!$D$30,0,10*ROW('Water Data'!D165)))</f>
        <v/>
      </c>
      <c r="BY171" s="34" t="str">
        <f ca="1">+IF(OFFSET('Water Data'!$E$28,0,10*ROW('Water Data'!E165))="","",OFFSET('Water Data'!$E$28,0,10*ROW('Water Data'!E165)))</f>
        <v/>
      </c>
      <c r="BZ171" s="34" t="str">
        <f ca="1">+IF(OFFSET('Water Data'!$E$29,0,10*ROW('Water Data'!E165))="","",OFFSET('Water Data'!$E$29,0,10*ROW('Water Data'!E165)))</f>
        <v/>
      </c>
      <c r="CA171" s="34" t="str">
        <f ca="1">+IF(OFFSET('Water Data'!$E$30,0,10*ROW('Water Data'!E165))="","",OFFSET('Water Data'!$E$30,0,10*ROW('Water Data'!E165)))</f>
        <v/>
      </c>
      <c r="CB171" s="34" t="str">
        <f ca="1">+IF(OFFSET('Water Data'!$F$28,0,10*ROW('Water Data'!F165))="","",OFFSET('Water Data'!$F$28,0,10*ROW('Water Data'!F165)))</f>
        <v/>
      </c>
      <c r="CC171" s="34" t="str">
        <f ca="1">+IF(OFFSET('Water Data'!$F$29,0,10*ROW('Water Data'!F165))="","",OFFSET('Water Data'!$F$29,0,10*ROW('Water Data'!F165)))</f>
        <v/>
      </c>
      <c r="CD171" s="34" t="str">
        <f ca="1">+IF(OFFSET('Water Data'!$F$30,0,10*ROW('Water Data'!F165))="","",OFFSET('Water Data'!$F$30,0,10*ROW('Water Data'!F165)))</f>
        <v/>
      </c>
      <c r="CE171" s="34" t="str">
        <f ca="1">+IF(OFFSET('Water Data'!$G$28,0,10*ROW('Water Data'!G165))="","",OFFSET('Water Data'!$G$28,0,10*ROW('Water Data'!G165)))</f>
        <v/>
      </c>
      <c r="CF171" s="34" t="str">
        <f ca="1">+IF(OFFSET('Water Data'!$G$29,0,10*ROW('Water Data'!G165))="","",OFFSET('Water Data'!$G$29,0,10*ROW('Water Data'!G165)))</f>
        <v/>
      </c>
      <c r="CG171" s="34" t="str">
        <f ca="1">+IF(OFFSET('Water Data'!$G$30,0,10*ROW('Water Data'!G165))="","",OFFSET('Water Data'!$G$30,0,10*ROW('Water Data'!G165)))</f>
        <v/>
      </c>
      <c r="CH171" s="34" t="str">
        <f ca="1">+IF(OFFSET('Water Data'!$H$28,0,10*ROW('Water Data'!H165))="","",OFFSET('Water Data'!$H$28,0,10*ROW('Water Data'!H165)))</f>
        <v/>
      </c>
      <c r="CI171" s="34" t="str">
        <f ca="1">+IF(OFFSET('Water Data'!$H$29,0,10*ROW('Water Data'!H165))="","",OFFSET('Water Data'!$H$29,0,10*ROW('Water Data'!H165)))</f>
        <v/>
      </c>
      <c r="CJ171" s="34" t="str">
        <f ca="1">+IF(OFFSET('Water Data'!$H$30,0,10*ROW('Water Data'!H165))="","",OFFSET('Water Data'!$H$30,0,10*ROW('Water Data'!H165)))</f>
        <v/>
      </c>
      <c r="CK171" s="34" t="str">
        <f ca="1">+IF(OFFSET('Sanitation Data'!$C$29,0,10*ROW('Sanitation Data'!C165))="","",OFFSET('Sanitation Data'!$C$29,0,10*ROW('Sanitation Data'!C165)))</f>
        <v/>
      </c>
      <c r="CL171" s="34" t="str">
        <f ca="1">+IF(OFFSET('Sanitation Data'!$C$30,0,10*ROW('Sanitation Data'!C165))="","",OFFSET('Sanitation Data'!$C$30,0,10*ROW('Sanitation Data'!C165)))</f>
        <v/>
      </c>
      <c r="CM171" s="34" t="str">
        <f ca="1">+IF(OFFSET('Sanitation Data'!$C$31,0,10*ROW('Sanitation Data'!C165))="","",OFFSET('Sanitation Data'!$C$31,0,10*ROW('Sanitation Data'!C165)))</f>
        <v/>
      </c>
      <c r="CN171" s="34" t="str">
        <f ca="1">+IF(OFFSET('Sanitation Data'!$C$32,0,10*ROW('Sanitation Data'!C165))="","",OFFSET('Sanitation Data'!$C$32,0,10*ROW('Sanitation Data'!C165)))</f>
        <v/>
      </c>
      <c r="CO171" s="34" t="str">
        <f ca="1">+IF(OFFSET('Sanitation Data'!$C$33,0,10*ROW('Sanitation Data'!C165))="","",OFFSET('Sanitation Data'!$C$33,0,10*ROW('Sanitation Data'!C165)))</f>
        <v/>
      </c>
      <c r="CP171" s="34" t="str">
        <f ca="1">+IF(OFFSET('Sanitation Data'!$D$29,0,10*ROW('Sanitation Data'!D165))="","",OFFSET('Sanitation Data'!$D$29,0,10*ROW('Sanitation Data'!D165)))</f>
        <v/>
      </c>
      <c r="CQ171" s="34" t="str">
        <f ca="1">+IF(OFFSET('Sanitation Data'!$D$30,0,10*ROW('Sanitation Data'!D165))="","",OFFSET('Sanitation Data'!$D$30,0,10*ROW('Sanitation Data'!D165)))</f>
        <v/>
      </c>
      <c r="CR171" s="34" t="str">
        <f ca="1">+IF(OFFSET('Sanitation Data'!$D$31,0,10*ROW('Sanitation Data'!D165))="","",OFFSET('Sanitation Data'!$D$31,0,10*ROW('Sanitation Data'!D165)))</f>
        <v/>
      </c>
      <c r="CS171" s="34" t="str">
        <f ca="1">+IF(OFFSET('Sanitation Data'!$D$32,0,10*ROW('Sanitation Data'!D165))="","",OFFSET('Sanitation Data'!$D$32,0,10*ROW('Sanitation Data'!D165)))</f>
        <v/>
      </c>
      <c r="CT171" s="34" t="str">
        <f ca="1">+IF(OFFSET('Sanitation Data'!$D$33,0,10*ROW('Sanitation Data'!D165))="","",OFFSET('Sanitation Data'!$D$33,0,10*ROW('Sanitation Data'!D165)))</f>
        <v/>
      </c>
      <c r="CU171" s="34" t="str">
        <f ca="1">+IF(OFFSET('Sanitation Data'!$E$29,0,10*ROW('Sanitation Data'!E165))="","",OFFSET('Sanitation Data'!$E$29,0,10*ROW('Sanitation Data'!E165)))</f>
        <v/>
      </c>
      <c r="CV171" s="34" t="str">
        <f ca="1">+IF(OFFSET('Sanitation Data'!$E$30,0,10*ROW('Sanitation Data'!E165))="","",OFFSET('Sanitation Data'!$E$30,0,10*ROW('Sanitation Data'!E165)))</f>
        <v/>
      </c>
      <c r="CW171" s="34" t="str">
        <f ca="1">+IF(OFFSET('Sanitation Data'!$E$31,0,10*ROW('Sanitation Data'!E165))="","",OFFSET('Sanitation Data'!$E$31,0,10*ROW('Sanitation Data'!E165)))</f>
        <v/>
      </c>
      <c r="CX171" s="34" t="str">
        <f ca="1">+IF(OFFSET('Sanitation Data'!$E$32,0,10*ROW('Sanitation Data'!E165))="","",OFFSET('Sanitation Data'!$E$32,0,10*ROW('Sanitation Data'!E165)))</f>
        <v/>
      </c>
      <c r="CY171" s="34" t="str">
        <f ca="1">+IF(OFFSET('Sanitation Data'!$E$33,0,10*ROW('Sanitation Data'!E165))="","",OFFSET('Sanitation Data'!$E$33,0,10*ROW('Sanitation Data'!E165)))</f>
        <v/>
      </c>
      <c r="CZ171" s="34" t="str">
        <f ca="1">+IF(OFFSET('Sanitation Data'!$F$29,0,10*ROW('Sanitation Data'!F165))="","",OFFSET('Sanitation Data'!$F$29,0,10*ROW('Sanitation Data'!F165)))</f>
        <v/>
      </c>
      <c r="DA171" s="34" t="str">
        <f ca="1">+IF(OFFSET('Sanitation Data'!$F$30,0,10*ROW('Sanitation Data'!F165))="","",OFFSET('Sanitation Data'!$F$30,0,10*ROW('Sanitation Data'!F165)))</f>
        <v/>
      </c>
      <c r="DB171" s="34" t="str">
        <f ca="1">+IF(OFFSET('Sanitation Data'!$F$31,0,10*ROW('Sanitation Data'!F165))="","",OFFSET('Sanitation Data'!$F$31,0,10*ROW('Sanitation Data'!F165)))</f>
        <v/>
      </c>
      <c r="DC171" s="34" t="str">
        <f ca="1">+IF(OFFSET('Sanitation Data'!$F$32,0,10*ROW('Sanitation Data'!F165))="","",OFFSET('Sanitation Data'!$F$32,0,10*ROW('Sanitation Data'!F165)))</f>
        <v/>
      </c>
      <c r="DD171" s="34" t="str">
        <f ca="1">+IF(OFFSET('Sanitation Data'!$F$33,0,10*ROW('Sanitation Data'!F165))="","",OFFSET('Sanitation Data'!$F$33,0,10*ROW('Sanitation Data'!F165)))</f>
        <v/>
      </c>
      <c r="DE171" s="34" t="str">
        <f ca="1">+IF(OFFSET('Sanitation Data'!$G$29,0,10*ROW('Sanitation Data'!G165))="","",OFFSET('Sanitation Data'!$G$29,0,10*ROW('Sanitation Data'!G165)))</f>
        <v/>
      </c>
      <c r="DF171" s="34" t="str">
        <f ca="1">+IF(OFFSET('Sanitation Data'!$G$30,0,10*ROW('Sanitation Data'!G165))="","",OFFSET('Sanitation Data'!$G$30,0,10*ROW('Sanitation Data'!G165)))</f>
        <v/>
      </c>
      <c r="DG171" s="34" t="str">
        <f ca="1">+IF(OFFSET('Sanitation Data'!$G$31,0,10*ROW('Sanitation Data'!G165))="","",OFFSET('Sanitation Data'!$G$31,0,10*ROW('Sanitation Data'!G165)))</f>
        <v/>
      </c>
      <c r="DH171" s="34" t="str">
        <f ca="1">+IF(OFFSET('Sanitation Data'!$G$32,0,10*ROW('Sanitation Data'!G165))="","",OFFSET('Sanitation Data'!$G$32,0,10*ROW('Sanitation Data'!G165)))</f>
        <v/>
      </c>
      <c r="DI171" s="34" t="str">
        <f ca="1">+IF(OFFSET('Sanitation Data'!$G$33,0,10*ROW('Sanitation Data'!G165))="","",OFFSET('Sanitation Data'!$G$33,0,10*ROW('Sanitation Data'!G165)))</f>
        <v/>
      </c>
      <c r="DJ171" s="34" t="str">
        <f ca="1">+IF(OFFSET('Sanitation Data'!$H$29,0,10*ROW('Sanitation Data'!H165))="","",OFFSET('Sanitation Data'!$H$29,0,10*ROW('Sanitation Data'!H165)))</f>
        <v/>
      </c>
      <c r="DK171" s="34" t="str">
        <f ca="1">+IF(OFFSET('Sanitation Data'!$H$30,0,10*ROW('Sanitation Data'!H165))="","",OFFSET('Sanitation Data'!$H$30,0,10*ROW('Sanitation Data'!H165)))</f>
        <v/>
      </c>
      <c r="DL171" s="34" t="str">
        <f ca="1">+IF(OFFSET('Sanitation Data'!$H$31,0,10*ROW('Sanitation Data'!H165))="","",OFFSET('Sanitation Data'!$H$31,0,10*ROW('Sanitation Data'!H165)))</f>
        <v/>
      </c>
      <c r="DM171" s="34" t="str">
        <f ca="1">+IF(OFFSET('Sanitation Data'!$H$32,0,10*ROW('Sanitation Data'!H165))="","",OFFSET('Sanitation Data'!$H$32,0,10*ROW('Sanitation Data'!H165)))</f>
        <v/>
      </c>
      <c r="DN171" s="34" t="str">
        <f ca="1">+IF(OFFSET('Sanitation Data'!$H$33,0,10*ROW('Sanitation Data'!H165))="","",OFFSET('Sanitation Data'!$H$33,0,10*ROW('Sanitation Data'!H165)))</f>
        <v/>
      </c>
      <c r="DO171" s="34" t="str">
        <f ca="1">+IF(OFFSET('Hygiene Data'!$C$12,0,10*ROW('Hygiene Data'!C165))="","",OFFSET('Hygiene Data'!$C$12,0,10*ROW('Hygiene Data'!C165)))</f>
        <v/>
      </c>
      <c r="DP171" s="34" t="str">
        <f ca="1">+IF(OFFSET('Hygiene Data'!$C$13,0,10*ROW('Hygiene Data'!C165))="","",OFFSET('Hygiene Data'!$C$13,0,10*ROW('Hygiene Data'!C165)))</f>
        <v/>
      </c>
      <c r="DQ171" s="34" t="str">
        <f ca="1">+IF(OFFSET('Hygiene Data'!$C$14,0,10*ROW('Hygiene Data'!C165))="","",OFFSET('Hygiene Data'!$C$14,0,10*ROW('Hygiene Data'!C165)))</f>
        <v/>
      </c>
      <c r="DR171" s="34" t="str">
        <f ca="1">+IF(OFFSET('Hygiene Data'!$D$12,0,10*ROW('Hygiene Data'!D165))="","",OFFSET('Hygiene Data'!$D$12,0,10*ROW('Hygiene Data'!D165)))</f>
        <v/>
      </c>
      <c r="DS171" s="34" t="str">
        <f ca="1">+IF(OFFSET('Hygiene Data'!$D$13,0,10*ROW('Hygiene Data'!D165))="","",OFFSET('Hygiene Data'!$D$13,0,10*ROW('Hygiene Data'!D165)))</f>
        <v/>
      </c>
      <c r="DT171" s="34" t="str">
        <f ca="1">+IF(OFFSET('Hygiene Data'!$D$14,0,10*ROW('Hygiene Data'!D165))="","",OFFSET('Hygiene Data'!$D$14,0,10*ROW('Hygiene Data'!D165)))</f>
        <v/>
      </c>
      <c r="DU171" s="34" t="str">
        <f ca="1">+IF(OFFSET('Hygiene Data'!$E$12,0,10*ROW('Hygiene Data'!E165))="","",OFFSET('Hygiene Data'!$E$12,0,10*ROW('Hygiene Data'!E165)))</f>
        <v/>
      </c>
      <c r="DV171" s="34" t="str">
        <f ca="1">+IF(OFFSET('Hygiene Data'!$E$13,0,10*ROW('Hygiene Data'!E165))="","",OFFSET('Hygiene Data'!$E$13,0,10*ROW('Hygiene Data'!E165)))</f>
        <v/>
      </c>
      <c r="DW171" s="34" t="str">
        <f ca="1">+IF(OFFSET('Hygiene Data'!$E$14,0,10*ROW('Hygiene Data'!E165))="","",OFFSET('Hygiene Data'!$E$14,0,10*ROW('Hygiene Data'!E165)))</f>
        <v/>
      </c>
      <c r="DX171" s="34" t="str">
        <f ca="1">+IF(OFFSET('Hygiene Data'!$F$12,0,10*ROW('Hygiene Data'!F165))="","",OFFSET('Hygiene Data'!$F$12,0,10*ROW('Hygiene Data'!F165)))</f>
        <v/>
      </c>
      <c r="DY171" s="34" t="str">
        <f ca="1">+IF(OFFSET('Hygiene Data'!$F$13,0,10*ROW('Hygiene Data'!F165))="","",OFFSET('Hygiene Data'!$F$13,0,10*ROW('Hygiene Data'!F165)))</f>
        <v/>
      </c>
      <c r="DZ171" s="34" t="str">
        <f ca="1">+IF(OFFSET('Hygiene Data'!$F$14,0,10*ROW('Hygiene Data'!F165))="","",OFFSET('Hygiene Data'!$F$14,0,10*ROW('Hygiene Data'!F165)))</f>
        <v/>
      </c>
      <c r="EA171" s="34" t="str">
        <f ca="1">+IF(OFFSET('Hygiene Data'!$G$12,0,10*ROW('Hygiene Data'!G165))="","",OFFSET('Hygiene Data'!$G$12,0,10*ROW('Hygiene Data'!G165)))</f>
        <v/>
      </c>
      <c r="EB171" s="34" t="str">
        <f ca="1">+IF(OFFSET('Hygiene Data'!$G$13,0,10*ROW('Hygiene Data'!G165))="","",OFFSET('Hygiene Data'!$G$13,0,10*ROW('Hygiene Data'!G165)))</f>
        <v/>
      </c>
      <c r="EC171" s="34" t="str">
        <f ca="1">+IF(OFFSET('Hygiene Data'!$G$14,0,10*ROW('Hygiene Data'!G165))="","",OFFSET('Hygiene Data'!$G$14,0,10*ROW('Hygiene Data'!G165)))</f>
        <v/>
      </c>
      <c r="ED171" s="34" t="str">
        <f ca="1">+IF(OFFSET('Hygiene Data'!$H$12,0,10*ROW('Hygiene Data'!H165))="","",OFFSET('Hygiene Data'!$H$12,0,10*ROW('Hygiene Data'!H165)))</f>
        <v/>
      </c>
      <c r="EE171" s="34" t="str">
        <f ca="1">+IF(OFFSET('Hygiene Data'!$H$13,0,10*ROW('Hygiene Data'!H165))="","",OFFSET('Hygiene Data'!$H$13,0,10*ROW('Hygiene Data'!H165)))</f>
        <v/>
      </c>
      <c r="EF171" s="34" t="str">
        <f ca="1">+IF(OFFSET('Hygiene Data'!$H$14,0,10*ROW('Hygiene Data'!H165))="","",OFFSET('Hygiene Data'!$H$14,0,10*ROW('Hygiene Data'!H165)))</f>
        <v/>
      </c>
    </row>
    <row r="172" spans="1:136" x14ac:dyDescent="0.25">
      <c r="A172" s="57" t="str">
        <f ca="1">+IF(OFFSET('Water Data'!$B$1,0,10*ROW('Water Data'!B169))="","",OFFSET('Water Data'!$B$1,0,10*ROW('Water Data'!B169)))</f>
        <v/>
      </c>
      <c r="B172" s="57" t="str">
        <f ca="1">+IF(OFFSET('Water Data'!$A$3,0,10*ROW('Water Data'!A169))="","",OFFSET('Water Data'!$A$3,0,10*ROW('Water Data'!A169)))</f>
        <v/>
      </c>
      <c r="C172" s="57" t="str">
        <f ca="1">+IF(OFFSET('Water Data'!$C$3,0,10*ROW('Water Data'!C169))="","",OFFSET('Water Data'!$C$3,0,10*ROW('Water Data'!C169)))</f>
        <v/>
      </c>
      <c r="D172" s="248" t="e">
        <f ca="1">+IF(AND(ISNUMBER(OFFSET('Water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8" t="e">
        <f ca="1">+IF(AND(ISNUMBER(OFFSET('Water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8" t="e">
        <f ca="1">+IF(AND(ISNUMBER(OFFSET('Water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8" t="e">
        <f ca="1">+IF(AND(ISNUMBER(OFFSET('Water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8" t="e">
        <f ca="1">+IF(AND(ISNUMBER(OFFSET('Water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8" t="e">
        <f ca="1">+IF(AND(ISNUMBER(OFFSET('Water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8" t="e">
        <f ca="1">+IF(AND(ISNUMBER(OFFSET('Water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8" t="e">
        <f ca="1">+IF(AND(ISNUMBER(OFFSET('Water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8" t="e">
        <f ca="1">+IF(AND(ISNUMBER(OFFSET('Water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8" t="e">
        <f ca="1">+IF(AND(ISNUMBER(OFFSET('Water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8" t="e">
        <f ca="1">+IF(AND(ISNUMBER(OFFSET('Water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8" t="e">
        <f ca="1">+IF(AND(ISNUMBER(OFFSET('Water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8" t="e">
        <f ca="1">+IF(AND(ISNUMBER(OFFSET('Water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8" t="e">
        <f ca="1">+IF(AND(ISNUMBER(OFFSET('Water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8" t="e">
        <f ca="1">+IF(AND(ISNUMBER(OFFSET('Water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8" t="e">
        <f ca="1">+IF(AND(ISNUMBER(OFFSET('Water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8" t="e">
        <f ca="1">+IF(AND(ISNUMBER(OFFSET('Water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8" t="e">
        <f ca="1">+IF(AND(ISNUMBER(OFFSET('Water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9" t="e">
        <f ca="1">+IF(AND(ISNUMBER(OFFSET('Sanitation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9" t="e">
        <f ca="1">+IF(AND(ISNUMBER(OFFSET('Sanitation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9" t="e">
        <f ca="1">+IF(AND(ISNUMBER(OFFSET('Sanitation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9" t="e">
        <f ca="1">+IF(AND(ISNUMBER(OFFSET('Sanitation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9" t="e">
        <f ca="1">+IF(AND(ISNUMBER(OFFSET('Sanitation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9" t="e">
        <f ca="1">+IF(AND(ISNUMBER(OFFSET('Sanitation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9" t="e">
        <f ca="1">+IF(AND(ISNUMBER(OFFSET('Sanitation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9" t="e">
        <f ca="1">+IF(AND(ISNUMBER(OFFSET('Sanitation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9" t="e">
        <f ca="1">+IF(AND(ISNUMBER(OFFSET('Sanitation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9" t="e">
        <f ca="1">+IF(AND(ISNUMBER(OFFSET('Sanitation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9" t="e">
        <f ca="1">+IF(AND(ISNUMBER(OFFSET('Sanitation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9" t="e">
        <f ca="1">+IF(AND(ISNUMBER(OFFSET('Sanitation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9" t="e">
        <f ca="1">+IF(AND(ISNUMBER(OFFSET('Sanitation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9" t="e">
        <f ca="1">+IF(AND(ISNUMBER(OFFSET('Sanitation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9" t="e">
        <f ca="1">+IF(AND(ISNUMBER(OFFSET('Sanitation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9" t="e">
        <f ca="1">+IF(AND(ISNUMBER(OFFSET('Sanitation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9" t="e">
        <f ca="1">+IF(AND(ISNUMBER(OFFSET('Sanitation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9" t="e">
        <f ca="1">+IF(AND(ISNUMBER(OFFSET('Sanitation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9" t="e">
        <f ca="1">+IF(AND(ISNUMBER(OFFSET('Sanitation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9" t="e">
        <f ca="1">+IF(AND(ISNUMBER(OFFSET('Sanitation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9" t="e">
        <f ca="1">+IF(AND(ISNUMBER(OFFSET('Sanitation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9" t="e">
        <f ca="1">+IF(AND(ISNUMBER(OFFSET('Sanitation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9" t="e">
        <f ca="1">+IF(AND(ISNUMBER(OFFSET('Sanitation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9" t="e">
        <f ca="1">+IF(AND(ISNUMBER(OFFSET('Sanitation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9" t="e">
        <f ca="1">+IF(AND(ISNUMBER(OFFSET('Sanitation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9" t="e">
        <f ca="1">+IF(AND(ISNUMBER(OFFSET('Sanitation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9" t="e">
        <f ca="1">+IF(AND(ISNUMBER(OFFSET('Sanitation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9" t="e">
        <f ca="1">+IF(AND(ISNUMBER(OFFSET('Sanitation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9" t="e">
        <f ca="1">+IF(AND(ISNUMBER(OFFSET('Sanitation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9" t="e">
        <f ca="1">+IF(AND(ISNUMBER(OFFSET('Sanitation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0" t="e">
        <f ca="1">+IF(AND(ISNUMBER(OFFSET('Hygiene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0" t="e">
        <f ca="1">+IF(AND(ISNUMBER(OFFSET('Hygiene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0" t="e">
        <f ca="1">+IF(AND(ISNUMBER(OFFSET('Hygiene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0" t="e">
        <f ca="1">+IF(AND(ISNUMBER(OFFSET('Hygiene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0" t="e">
        <f ca="1">+IF(AND(ISNUMBER(OFFSET('Hygiene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0" t="e">
        <f ca="1">+IF(AND(ISNUMBER(OFFSET('Hygiene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0" t="e">
        <f ca="1">+IF(AND(ISNUMBER(OFFSET('Hygiene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0" t="e">
        <f ca="1">+IF(AND(ISNUMBER(OFFSET('Hygiene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0" t="e">
        <f ca="1">+IF(AND(ISNUMBER(OFFSET('Hygiene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0" t="e">
        <f ca="1">+IF(AND(ISNUMBER(OFFSET('Hygiene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0" t="e">
        <f ca="1">+IF(AND(ISNUMBER(OFFSET('Hygiene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0" t="e">
        <f ca="1">+IF(AND(ISNUMBER(OFFSET('Hygiene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0" t="e">
        <f ca="1">+IF(AND(ISNUMBER(OFFSET('Hygiene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0" t="e">
        <f ca="1">+IF(AND(ISNUMBER(OFFSET('Hygiene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0" t="e">
        <f ca="1">+IF(AND(ISNUMBER(OFFSET('Hygiene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0" t="e">
        <f ca="1">+IF(AND(ISNUMBER(OFFSET('Hygiene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0" t="e">
        <f ca="1">+IF(AND(ISNUMBER(OFFSET('Hygiene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0" t="e">
        <f ca="1">+IF(AND(ISNUMBER(OFFSET('Hygiene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1">+IF(OFFSET('Water Data'!$C$28,0,10*ROW('Water Data'!C166))="","",OFFSET('Water Data'!$C$28,0,10*ROW('Water Data'!C166)))</f>
        <v/>
      </c>
      <c r="BT172" s="34" t="str">
        <f ca="1">+IF(OFFSET('Water Data'!$C$29,0,10*ROW('Water Data'!C166))="","",OFFSET('Water Data'!$C$29,0,10*ROW('Water Data'!C166)))</f>
        <v/>
      </c>
      <c r="BU172" s="34" t="str">
        <f ca="1">+IF(OFFSET('Water Data'!$C$30,0,10*ROW('Water Data'!C166))="","",OFFSET('Water Data'!$C$30,0,10*ROW('Water Data'!C166)))</f>
        <v/>
      </c>
      <c r="BV172" s="34" t="str">
        <f ca="1">+IF(OFFSET('Water Data'!$D$28,0,10*ROW('Water Data'!D166))="","",OFFSET('Water Data'!$D$28,0,10*ROW('Water Data'!D166)))</f>
        <v/>
      </c>
      <c r="BW172" s="34" t="str">
        <f ca="1">+IF(OFFSET('Water Data'!$D$29,0,10*ROW('Water Data'!D166))="","",OFFSET('Water Data'!$D$29,0,10*ROW('Water Data'!D166)))</f>
        <v/>
      </c>
      <c r="BX172" s="34" t="str">
        <f ca="1">+IF(OFFSET('Water Data'!$D$30,0,10*ROW('Water Data'!D166))="","",OFFSET('Water Data'!$D$30,0,10*ROW('Water Data'!D166)))</f>
        <v/>
      </c>
      <c r="BY172" s="34" t="str">
        <f ca="1">+IF(OFFSET('Water Data'!$E$28,0,10*ROW('Water Data'!E166))="","",OFFSET('Water Data'!$E$28,0,10*ROW('Water Data'!E166)))</f>
        <v/>
      </c>
      <c r="BZ172" s="34" t="str">
        <f ca="1">+IF(OFFSET('Water Data'!$E$29,0,10*ROW('Water Data'!E166))="","",OFFSET('Water Data'!$E$29,0,10*ROW('Water Data'!E166)))</f>
        <v/>
      </c>
      <c r="CA172" s="34" t="str">
        <f ca="1">+IF(OFFSET('Water Data'!$E$30,0,10*ROW('Water Data'!E166))="","",OFFSET('Water Data'!$E$30,0,10*ROW('Water Data'!E166)))</f>
        <v/>
      </c>
      <c r="CB172" s="34" t="str">
        <f ca="1">+IF(OFFSET('Water Data'!$F$28,0,10*ROW('Water Data'!F166))="","",OFFSET('Water Data'!$F$28,0,10*ROW('Water Data'!F166)))</f>
        <v/>
      </c>
      <c r="CC172" s="34" t="str">
        <f ca="1">+IF(OFFSET('Water Data'!$F$29,0,10*ROW('Water Data'!F166))="","",OFFSET('Water Data'!$F$29,0,10*ROW('Water Data'!F166)))</f>
        <v/>
      </c>
      <c r="CD172" s="34" t="str">
        <f ca="1">+IF(OFFSET('Water Data'!$F$30,0,10*ROW('Water Data'!F166))="","",OFFSET('Water Data'!$F$30,0,10*ROW('Water Data'!F166)))</f>
        <v/>
      </c>
      <c r="CE172" s="34" t="str">
        <f ca="1">+IF(OFFSET('Water Data'!$G$28,0,10*ROW('Water Data'!G166))="","",OFFSET('Water Data'!$G$28,0,10*ROW('Water Data'!G166)))</f>
        <v/>
      </c>
      <c r="CF172" s="34" t="str">
        <f ca="1">+IF(OFFSET('Water Data'!$G$29,0,10*ROW('Water Data'!G166))="","",OFFSET('Water Data'!$G$29,0,10*ROW('Water Data'!G166)))</f>
        <v/>
      </c>
      <c r="CG172" s="34" t="str">
        <f ca="1">+IF(OFFSET('Water Data'!$G$30,0,10*ROW('Water Data'!G166))="","",OFFSET('Water Data'!$G$30,0,10*ROW('Water Data'!G166)))</f>
        <v/>
      </c>
      <c r="CH172" s="34" t="str">
        <f ca="1">+IF(OFFSET('Water Data'!$H$28,0,10*ROW('Water Data'!H166))="","",OFFSET('Water Data'!$H$28,0,10*ROW('Water Data'!H166)))</f>
        <v/>
      </c>
      <c r="CI172" s="34" t="str">
        <f ca="1">+IF(OFFSET('Water Data'!$H$29,0,10*ROW('Water Data'!H166))="","",OFFSET('Water Data'!$H$29,0,10*ROW('Water Data'!H166)))</f>
        <v/>
      </c>
      <c r="CJ172" s="34" t="str">
        <f ca="1">+IF(OFFSET('Water Data'!$H$30,0,10*ROW('Water Data'!H166))="","",OFFSET('Water Data'!$H$30,0,10*ROW('Water Data'!H166)))</f>
        <v/>
      </c>
      <c r="CK172" s="34" t="str">
        <f ca="1">+IF(OFFSET('Sanitation Data'!$C$29,0,10*ROW('Sanitation Data'!C166))="","",OFFSET('Sanitation Data'!$C$29,0,10*ROW('Sanitation Data'!C166)))</f>
        <v/>
      </c>
      <c r="CL172" s="34" t="str">
        <f ca="1">+IF(OFFSET('Sanitation Data'!$C$30,0,10*ROW('Sanitation Data'!C166))="","",OFFSET('Sanitation Data'!$C$30,0,10*ROW('Sanitation Data'!C166)))</f>
        <v/>
      </c>
      <c r="CM172" s="34" t="str">
        <f ca="1">+IF(OFFSET('Sanitation Data'!$C$31,0,10*ROW('Sanitation Data'!C166))="","",OFFSET('Sanitation Data'!$C$31,0,10*ROW('Sanitation Data'!C166)))</f>
        <v/>
      </c>
      <c r="CN172" s="34" t="str">
        <f ca="1">+IF(OFFSET('Sanitation Data'!$C$32,0,10*ROW('Sanitation Data'!C166))="","",OFFSET('Sanitation Data'!$C$32,0,10*ROW('Sanitation Data'!C166)))</f>
        <v/>
      </c>
      <c r="CO172" s="34" t="str">
        <f ca="1">+IF(OFFSET('Sanitation Data'!$C$33,0,10*ROW('Sanitation Data'!C166))="","",OFFSET('Sanitation Data'!$C$33,0,10*ROW('Sanitation Data'!C166)))</f>
        <v/>
      </c>
      <c r="CP172" s="34" t="str">
        <f ca="1">+IF(OFFSET('Sanitation Data'!$D$29,0,10*ROW('Sanitation Data'!D166))="","",OFFSET('Sanitation Data'!$D$29,0,10*ROW('Sanitation Data'!D166)))</f>
        <v/>
      </c>
      <c r="CQ172" s="34" t="str">
        <f ca="1">+IF(OFFSET('Sanitation Data'!$D$30,0,10*ROW('Sanitation Data'!D166))="","",OFFSET('Sanitation Data'!$D$30,0,10*ROW('Sanitation Data'!D166)))</f>
        <v/>
      </c>
      <c r="CR172" s="34" t="str">
        <f ca="1">+IF(OFFSET('Sanitation Data'!$D$31,0,10*ROW('Sanitation Data'!D166))="","",OFFSET('Sanitation Data'!$D$31,0,10*ROW('Sanitation Data'!D166)))</f>
        <v/>
      </c>
      <c r="CS172" s="34" t="str">
        <f ca="1">+IF(OFFSET('Sanitation Data'!$D$32,0,10*ROW('Sanitation Data'!D166))="","",OFFSET('Sanitation Data'!$D$32,0,10*ROW('Sanitation Data'!D166)))</f>
        <v/>
      </c>
      <c r="CT172" s="34" t="str">
        <f ca="1">+IF(OFFSET('Sanitation Data'!$D$33,0,10*ROW('Sanitation Data'!D166))="","",OFFSET('Sanitation Data'!$D$33,0,10*ROW('Sanitation Data'!D166)))</f>
        <v/>
      </c>
      <c r="CU172" s="34" t="str">
        <f ca="1">+IF(OFFSET('Sanitation Data'!$E$29,0,10*ROW('Sanitation Data'!E166))="","",OFFSET('Sanitation Data'!$E$29,0,10*ROW('Sanitation Data'!E166)))</f>
        <v/>
      </c>
      <c r="CV172" s="34" t="str">
        <f ca="1">+IF(OFFSET('Sanitation Data'!$E$30,0,10*ROW('Sanitation Data'!E166))="","",OFFSET('Sanitation Data'!$E$30,0,10*ROW('Sanitation Data'!E166)))</f>
        <v/>
      </c>
      <c r="CW172" s="34" t="str">
        <f ca="1">+IF(OFFSET('Sanitation Data'!$E$31,0,10*ROW('Sanitation Data'!E166))="","",OFFSET('Sanitation Data'!$E$31,0,10*ROW('Sanitation Data'!E166)))</f>
        <v/>
      </c>
      <c r="CX172" s="34" t="str">
        <f ca="1">+IF(OFFSET('Sanitation Data'!$E$32,0,10*ROW('Sanitation Data'!E166))="","",OFFSET('Sanitation Data'!$E$32,0,10*ROW('Sanitation Data'!E166)))</f>
        <v/>
      </c>
      <c r="CY172" s="34" t="str">
        <f ca="1">+IF(OFFSET('Sanitation Data'!$E$33,0,10*ROW('Sanitation Data'!E166))="","",OFFSET('Sanitation Data'!$E$33,0,10*ROW('Sanitation Data'!E166)))</f>
        <v/>
      </c>
      <c r="CZ172" s="34" t="str">
        <f ca="1">+IF(OFFSET('Sanitation Data'!$F$29,0,10*ROW('Sanitation Data'!F166))="","",OFFSET('Sanitation Data'!$F$29,0,10*ROW('Sanitation Data'!F166)))</f>
        <v/>
      </c>
      <c r="DA172" s="34" t="str">
        <f ca="1">+IF(OFFSET('Sanitation Data'!$F$30,0,10*ROW('Sanitation Data'!F166))="","",OFFSET('Sanitation Data'!$F$30,0,10*ROW('Sanitation Data'!F166)))</f>
        <v/>
      </c>
      <c r="DB172" s="34" t="str">
        <f ca="1">+IF(OFFSET('Sanitation Data'!$F$31,0,10*ROW('Sanitation Data'!F166))="","",OFFSET('Sanitation Data'!$F$31,0,10*ROW('Sanitation Data'!F166)))</f>
        <v/>
      </c>
      <c r="DC172" s="34" t="str">
        <f ca="1">+IF(OFFSET('Sanitation Data'!$F$32,0,10*ROW('Sanitation Data'!F166))="","",OFFSET('Sanitation Data'!$F$32,0,10*ROW('Sanitation Data'!F166)))</f>
        <v/>
      </c>
      <c r="DD172" s="34" t="str">
        <f ca="1">+IF(OFFSET('Sanitation Data'!$F$33,0,10*ROW('Sanitation Data'!F166))="","",OFFSET('Sanitation Data'!$F$33,0,10*ROW('Sanitation Data'!F166)))</f>
        <v/>
      </c>
      <c r="DE172" s="34" t="str">
        <f ca="1">+IF(OFFSET('Sanitation Data'!$G$29,0,10*ROW('Sanitation Data'!G166))="","",OFFSET('Sanitation Data'!$G$29,0,10*ROW('Sanitation Data'!G166)))</f>
        <v/>
      </c>
      <c r="DF172" s="34" t="str">
        <f ca="1">+IF(OFFSET('Sanitation Data'!$G$30,0,10*ROW('Sanitation Data'!G166))="","",OFFSET('Sanitation Data'!$G$30,0,10*ROW('Sanitation Data'!G166)))</f>
        <v/>
      </c>
      <c r="DG172" s="34" t="str">
        <f ca="1">+IF(OFFSET('Sanitation Data'!$G$31,0,10*ROW('Sanitation Data'!G166))="","",OFFSET('Sanitation Data'!$G$31,0,10*ROW('Sanitation Data'!G166)))</f>
        <v/>
      </c>
      <c r="DH172" s="34" t="str">
        <f ca="1">+IF(OFFSET('Sanitation Data'!$G$32,0,10*ROW('Sanitation Data'!G166))="","",OFFSET('Sanitation Data'!$G$32,0,10*ROW('Sanitation Data'!G166)))</f>
        <v/>
      </c>
      <c r="DI172" s="34" t="str">
        <f ca="1">+IF(OFFSET('Sanitation Data'!$G$33,0,10*ROW('Sanitation Data'!G166))="","",OFFSET('Sanitation Data'!$G$33,0,10*ROW('Sanitation Data'!G166)))</f>
        <v/>
      </c>
      <c r="DJ172" s="34" t="str">
        <f ca="1">+IF(OFFSET('Sanitation Data'!$H$29,0,10*ROW('Sanitation Data'!H166))="","",OFFSET('Sanitation Data'!$H$29,0,10*ROW('Sanitation Data'!H166)))</f>
        <v/>
      </c>
      <c r="DK172" s="34" t="str">
        <f ca="1">+IF(OFFSET('Sanitation Data'!$H$30,0,10*ROW('Sanitation Data'!H166))="","",OFFSET('Sanitation Data'!$H$30,0,10*ROW('Sanitation Data'!H166)))</f>
        <v/>
      </c>
      <c r="DL172" s="34" t="str">
        <f ca="1">+IF(OFFSET('Sanitation Data'!$H$31,0,10*ROW('Sanitation Data'!H166))="","",OFFSET('Sanitation Data'!$H$31,0,10*ROW('Sanitation Data'!H166)))</f>
        <v/>
      </c>
      <c r="DM172" s="34" t="str">
        <f ca="1">+IF(OFFSET('Sanitation Data'!$H$32,0,10*ROW('Sanitation Data'!H166))="","",OFFSET('Sanitation Data'!$H$32,0,10*ROW('Sanitation Data'!H166)))</f>
        <v/>
      </c>
      <c r="DN172" s="34" t="str">
        <f ca="1">+IF(OFFSET('Sanitation Data'!$H$33,0,10*ROW('Sanitation Data'!H166))="","",OFFSET('Sanitation Data'!$H$33,0,10*ROW('Sanitation Data'!H166)))</f>
        <v/>
      </c>
      <c r="DO172" s="34" t="str">
        <f ca="1">+IF(OFFSET('Hygiene Data'!$C$12,0,10*ROW('Hygiene Data'!C166))="","",OFFSET('Hygiene Data'!$C$12,0,10*ROW('Hygiene Data'!C166)))</f>
        <v/>
      </c>
      <c r="DP172" s="34" t="str">
        <f ca="1">+IF(OFFSET('Hygiene Data'!$C$13,0,10*ROW('Hygiene Data'!C166))="","",OFFSET('Hygiene Data'!$C$13,0,10*ROW('Hygiene Data'!C166)))</f>
        <v/>
      </c>
      <c r="DQ172" s="34" t="str">
        <f ca="1">+IF(OFFSET('Hygiene Data'!$C$14,0,10*ROW('Hygiene Data'!C166))="","",OFFSET('Hygiene Data'!$C$14,0,10*ROW('Hygiene Data'!C166)))</f>
        <v/>
      </c>
      <c r="DR172" s="34" t="str">
        <f ca="1">+IF(OFFSET('Hygiene Data'!$D$12,0,10*ROW('Hygiene Data'!D166))="","",OFFSET('Hygiene Data'!$D$12,0,10*ROW('Hygiene Data'!D166)))</f>
        <v/>
      </c>
      <c r="DS172" s="34" t="str">
        <f ca="1">+IF(OFFSET('Hygiene Data'!$D$13,0,10*ROW('Hygiene Data'!D166))="","",OFFSET('Hygiene Data'!$D$13,0,10*ROW('Hygiene Data'!D166)))</f>
        <v/>
      </c>
      <c r="DT172" s="34" t="str">
        <f ca="1">+IF(OFFSET('Hygiene Data'!$D$14,0,10*ROW('Hygiene Data'!D166))="","",OFFSET('Hygiene Data'!$D$14,0,10*ROW('Hygiene Data'!D166)))</f>
        <v/>
      </c>
      <c r="DU172" s="34" t="str">
        <f ca="1">+IF(OFFSET('Hygiene Data'!$E$12,0,10*ROW('Hygiene Data'!E166))="","",OFFSET('Hygiene Data'!$E$12,0,10*ROW('Hygiene Data'!E166)))</f>
        <v/>
      </c>
      <c r="DV172" s="34" t="str">
        <f ca="1">+IF(OFFSET('Hygiene Data'!$E$13,0,10*ROW('Hygiene Data'!E166))="","",OFFSET('Hygiene Data'!$E$13,0,10*ROW('Hygiene Data'!E166)))</f>
        <v/>
      </c>
      <c r="DW172" s="34" t="str">
        <f ca="1">+IF(OFFSET('Hygiene Data'!$E$14,0,10*ROW('Hygiene Data'!E166))="","",OFFSET('Hygiene Data'!$E$14,0,10*ROW('Hygiene Data'!E166)))</f>
        <v/>
      </c>
      <c r="DX172" s="34" t="str">
        <f ca="1">+IF(OFFSET('Hygiene Data'!$F$12,0,10*ROW('Hygiene Data'!F166))="","",OFFSET('Hygiene Data'!$F$12,0,10*ROW('Hygiene Data'!F166)))</f>
        <v/>
      </c>
      <c r="DY172" s="34" t="str">
        <f ca="1">+IF(OFFSET('Hygiene Data'!$F$13,0,10*ROW('Hygiene Data'!F166))="","",OFFSET('Hygiene Data'!$F$13,0,10*ROW('Hygiene Data'!F166)))</f>
        <v/>
      </c>
      <c r="DZ172" s="34" t="str">
        <f ca="1">+IF(OFFSET('Hygiene Data'!$F$14,0,10*ROW('Hygiene Data'!F166))="","",OFFSET('Hygiene Data'!$F$14,0,10*ROW('Hygiene Data'!F166)))</f>
        <v/>
      </c>
      <c r="EA172" s="34" t="str">
        <f ca="1">+IF(OFFSET('Hygiene Data'!$G$12,0,10*ROW('Hygiene Data'!G166))="","",OFFSET('Hygiene Data'!$G$12,0,10*ROW('Hygiene Data'!G166)))</f>
        <v/>
      </c>
      <c r="EB172" s="34" t="str">
        <f ca="1">+IF(OFFSET('Hygiene Data'!$G$13,0,10*ROW('Hygiene Data'!G166))="","",OFFSET('Hygiene Data'!$G$13,0,10*ROW('Hygiene Data'!G166)))</f>
        <v/>
      </c>
      <c r="EC172" s="34" t="str">
        <f ca="1">+IF(OFFSET('Hygiene Data'!$G$14,0,10*ROW('Hygiene Data'!G166))="","",OFFSET('Hygiene Data'!$G$14,0,10*ROW('Hygiene Data'!G166)))</f>
        <v/>
      </c>
      <c r="ED172" s="34" t="str">
        <f ca="1">+IF(OFFSET('Hygiene Data'!$H$12,0,10*ROW('Hygiene Data'!H166))="","",OFFSET('Hygiene Data'!$H$12,0,10*ROW('Hygiene Data'!H166)))</f>
        <v/>
      </c>
      <c r="EE172" s="34" t="str">
        <f ca="1">+IF(OFFSET('Hygiene Data'!$H$13,0,10*ROW('Hygiene Data'!H166))="","",OFFSET('Hygiene Data'!$H$13,0,10*ROW('Hygiene Data'!H166)))</f>
        <v/>
      </c>
      <c r="EF172" s="34" t="str">
        <f ca="1">+IF(OFFSET('Hygiene Data'!$H$14,0,10*ROW('Hygiene Data'!H166))="","",OFFSET('Hygiene Data'!$H$14,0,10*ROW('Hygiene Data'!H166)))</f>
        <v/>
      </c>
    </row>
    <row r="173" spans="1:136" x14ac:dyDescent="0.25">
      <c r="A173" s="57" t="str">
        <f ca="1">+IF(OFFSET('Water Data'!$B$1,0,10*ROW('Water Data'!B170))="","",OFFSET('Water Data'!$B$1,0,10*ROW('Water Data'!B170)))</f>
        <v/>
      </c>
      <c r="B173" s="57" t="str">
        <f ca="1">+IF(OFFSET('Water Data'!$A$3,0,10*ROW('Water Data'!A170))="","",OFFSET('Water Data'!$A$3,0,10*ROW('Water Data'!A170)))</f>
        <v/>
      </c>
      <c r="C173" s="57" t="str">
        <f ca="1">+IF(OFFSET('Water Data'!$C$3,0,10*ROW('Water Data'!C170))="","",OFFSET('Water Data'!$C$3,0,10*ROW('Water Data'!C170)))</f>
        <v/>
      </c>
      <c r="D173" s="248" t="e">
        <f ca="1">+IF(AND(ISNUMBER(OFFSET('Water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8" t="e">
        <f ca="1">+IF(AND(ISNUMBER(OFFSET('Water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8" t="e">
        <f ca="1">+IF(AND(ISNUMBER(OFFSET('Water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8" t="e">
        <f ca="1">+IF(AND(ISNUMBER(OFFSET('Water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8" t="e">
        <f ca="1">+IF(AND(ISNUMBER(OFFSET('Water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8" t="e">
        <f ca="1">+IF(AND(ISNUMBER(OFFSET('Water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8" t="e">
        <f ca="1">+IF(AND(ISNUMBER(OFFSET('Water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8" t="e">
        <f ca="1">+IF(AND(ISNUMBER(OFFSET('Water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8" t="e">
        <f ca="1">+IF(AND(ISNUMBER(OFFSET('Water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8" t="e">
        <f ca="1">+IF(AND(ISNUMBER(OFFSET('Water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8" t="e">
        <f ca="1">+IF(AND(ISNUMBER(OFFSET('Water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8" t="e">
        <f ca="1">+IF(AND(ISNUMBER(OFFSET('Water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8" t="e">
        <f ca="1">+IF(AND(ISNUMBER(OFFSET('Water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8" t="e">
        <f ca="1">+IF(AND(ISNUMBER(OFFSET('Water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8" t="e">
        <f ca="1">+IF(AND(ISNUMBER(OFFSET('Water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8" t="e">
        <f ca="1">+IF(AND(ISNUMBER(OFFSET('Water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8" t="e">
        <f ca="1">+IF(AND(ISNUMBER(OFFSET('Water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8" t="e">
        <f ca="1">+IF(AND(ISNUMBER(OFFSET('Water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9" t="e">
        <f ca="1">+IF(AND(ISNUMBER(OFFSET('Sanitation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9" t="e">
        <f ca="1">+IF(AND(ISNUMBER(OFFSET('Sanitation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9" t="e">
        <f ca="1">+IF(AND(ISNUMBER(OFFSET('Sanitation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9" t="e">
        <f ca="1">+IF(AND(ISNUMBER(OFFSET('Sanitation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9" t="e">
        <f ca="1">+IF(AND(ISNUMBER(OFFSET('Sanitation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9" t="e">
        <f ca="1">+IF(AND(ISNUMBER(OFFSET('Sanitation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9" t="e">
        <f ca="1">+IF(AND(ISNUMBER(OFFSET('Sanitation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9" t="e">
        <f ca="1">+IF(AND(ISNUMBER(OFFSET('Sanitation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9" t="e">
        <f ca="1">+IF(AND(ISNUMBER(OFFSET('Sanitation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9" t="e">
        <f ca="1">+IF(AND(ISNUMBER(OFFSET('Sanitation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9" t="e">
        <f ca="1">+IF(AND(ISNUMBER(OFFSET('Sanitation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9" t="e">
        <f ca="1">+IF(AND(ISNUMBER(OFFSET('Sanitation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9" t="e">
        <f ca="1">+IF(AND(ISNUMBER(OFFSET('Sanitation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9" t="e">
        <f ca="1">+IF(AND(ISNUMBER(OFFSET('Sanitation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9" t="e">
        <f ca="1">+IF(AND(ISNUMBER(OFFSET('Sanitation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9" t="e">
        <f ca="1">+IF(AND(ISNUMBER(OFFSET('Sanitation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9" t="e">
        <f ca="1">+IF(AND(ISNUMBER(OFFSET('Sanitation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9" t="e">
        <f ca="1">+IF(AND(ISNUMBER(OFFSET('Sanitation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9" t="e">
        <f ca="1">+IF(AND(ISNUMBER(OFFSET('Sanitation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9" t="e">
        <f ca="1">+IF(AND(ISNUMBER(OFFSET('Sanitation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9" t="e">
        <f ca="1">+IF(AND(ISNUMBER(OFFSET('Sanitation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9" t="e">
        <f ca="1">+IF(AND(ISNUMBER(OFFSET('Sanitation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9" t="e">
        <f ca="1">+IF(AND(ISNUMBER(OFFSET('Sanitation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9" t="e">
        <f ca="1">+IF(AND(ISNUMBER(OFFSET('Sanitation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9" t="e">
        <f ca="1">+IF(AND(ISNUMBER(OFFSET('Sanitation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9" t="e">
        <f ca="1">+IF(AND(ISNUMBER(OFFSET('Sanitation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9" t="e">
        <f ca="1">+IF(AND(ISNUMBER(OFFSET('Sanitation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9" t="e">
        <f ca="1">+IF(AND(ISNUMBER(OFFSET('Sanitation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9" t="e">
        <f ca="1">+IF(AND(ISNUMBER(OFFSET('Sanitation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9" t="e">
        <f ca="1">+IF(AND(ISNUMBER(OFFSET('Sanitation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0" t="e">
        <f ca="1">+IF(AND(ISNUMBER(OFFSET('Hygiene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0" t="e">
        <f ca="1">+IF(AND(ISNUMBER(OFFSET('Hygiene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0" t="e">
        <f ca="1">+IF(AND(ISNUMBER(OFFSET('Hygiene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0" t="e">
        <f ca="1">+IF(AND(ISNUMBER(OFFSET('Hygiene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0" t="e">
        <f ca="1">+IF(AND(ISNUMBER(OFFSET('Hygiene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0" t="e">
        <f ca="1">+IF(AND(ISNUMBER(OFFSET('Hygiene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0" t="e">
        <f ca="1">+IF(AND(ISNUMBER(OFFSET('Hygiene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0" t="e">
        <f ca="1">+IF(AND(ISNUMBER(OFFSET('Hygiene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0" t="e">
        <f ca="1">+IF(AND(ISNUMBER(OFFSET('Hygiene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0" t="e">
        <f ca="1">+IF(AND(ISNUMBER(OFFSET('Hygiene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0" t="e">
        <f ca="1">+IF(AND(ISNUMBER(OFFSET('Hygiene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0" t="e">
        <f ca="1">+IF(AND(ISNUMBER(OFFSET('Hygiene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0" t="e">
        <f ca="1">+IF(AND(ISNUMBER(OFFSET('Hygiene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0" t="e">
        <f ca="1">+IF(AND(ISNUMBER(OFFSET('Hygiene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0" t="e">
        <f ca="1">+IF(AND(ISNUMBER(OFFSET('Hygiene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0" t="e">
        <f ca="1">+IF(AND(ISNUMBER(OFFSET('Hygiene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0" t="e">
        <f ca="1">+IF(AND(ISNUMBER(OFFSET('Hygiene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0" t="e">
        <f ca="1">+IF(AND(ISNUMBER(OFFSET('Hygiene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1">+IF(OFFSET('Water Data'!$C$28,0,10*ROW('Water Data'!C167))="","",OFFSET('Water Data'!$C$28,0,10*ROW('Water Data'!C167)))</f>
        <v/>
      </c>
      <c r="BT173" s="34" t="str">
        <f ca="1">+IF(OFFSET('Water Data'!$C$29,0,10*ROW('Water Data'!C167))="","",OFFSET('Water Data'!$C$29,0,10*ROW('Water Data'!C167)))</f>
        <v/>
      </c>
      <c r="BU173" s="34" t="str">
        <f ca="1">+IF(OFFSET('Water Data'!$C$30,0,10*ROW('Water Data'!C167))="","",OFFSET('Water Data'!$C$30,0,10*ROW('Water Data'!C167)))</f>
        <v/>
      </c>
      <c r="BV173" s="34" t="str">
        <f ca="1">+IF(OFFSET('Water Data'!$D$28,0,10*ROW('Water Data'!D167))="","",OFFSET('Water Data'!$D$28,0,10*ROW('Water Data'!D167)))</f>
        <v/>
      </c>
      <c r="BW173" s="34" t="str">
        <f ca="1">+IF(OFFSET('Water Data'!$D$29,0,10*ROW('Water Data'!D167))="","",OFFSET('Water Data'!$D$29,0,10*ROW('Water Data'!D167)))</f>
        <v/>
      </c>
      <c r="BX173" s="34" t="str">
        <f ca="1">+IF(OFFSET('Water Data'!$D$30,0,10*ROW('Water Data'!D167))="","",OFFSET('Water Data'!$D$30,0,10*ROW('Water Data'!D167)))</f>
        <v/>
      </c>
      <c r="BY173" s="34" t="str">
        <f ca="1">+IF(OFFSET('Water Data'!$E$28,0,10*ROW('Water Data'!E167))="","",OFFSET('Water Data'!$E$28,0,10*ROW('Water Data'!E167)))</f>
        <v/>
      </c>
      <c r="BZ173" s="34" t="str">
        <f ca="1">+IF(OFFSET('Water Data'!$E$29,0,10*ROW('Water Data'!E167))="","",OFFSET('Water Data'!$E$29,0,10*ROW('Water Data'!E167)))</f>
        <v/>
      </c>
      <c r="CA173" s="34" t="str">
        <f ca="1">+IF(OFFSET('Water Data'!$E$30,0,10*ROW('Water Data'!E167))="","",OFFSET('Water Data'!$E$30,0,10*ROW('Water Data'!E167)))</f>
        <v/>
      </c>
      <c r="CB173" s="34" t="str">
        <f ca="1">+IF(OFFSET('Water Data'!$F$28,0,10*ROW('Water Data'!F167))="","",OFFSET('Water Data'!$F$28,0,10*ROW('Water Data'!F167)))</f>
        <v/>
      </c>
      <c r="CC173" s="34" t="str">
        <f ca="1">+IF(OFFSET('Water Data'!$F$29,0,10*ROW('Water Data'!F167))="","",OFFSET('Water Data'!$F$29,0,10*ROW('Water Data'!F167)))</f>
        <v/>
      </c>
      <c r="CD173" s="34" t="str">
        <f ca="1">+IF(OFFSET('Water Data'!$F$30,0,10*ROW('Water Data'!F167))="","",OFFSET('Water Data'!$F$30,0,10*ROW('Water Data'!F167)))</f>
        <v/>
      </c>
      <c r="CE173" s="34" t="str">
        <f ca="1">+IF(OFFSET('Water Data'!$G$28,0,10*ROW('Water Data'!G167))="","",OFFSET('Water Data'!$G$28,0,10*ROW('Water Data'!G167)))</f>
        <v/>
      </c>
      <c r="CF173" s="34" t="str">
        <f ca="1">+IF(OFFSET('Water Data'!$G$29,0,10*ROW('Water Data'!G167))="","",OFFSET('Water Data'!$G$29,0,10*ROW('Water Data'!G167)))</f>
        <v/>
      </c>
      <c r="CG173" s="34" t="str">
        <f ca="1">+IF(OFFSET('Water Data'!$G$30,0,10*ROW('Water Data'!G167))="","",OFFSET('Water Data'!$G$30,0,10*ROW('Water Data'!G167)))</f>
        <v/>
      </c>
      <c r="CH173" s="34" t="str">
        <f ca="1">+IF(OFFSET('Water Data'!$H$28,0,10*ROW('Water Data'!H167))="","",OFFSET('Water Data'!$H$28,0,10*ROW('Water Data'!H167)))</f>
        <v/>
      </c>
      <c r="CI173" s="34" t="str">
        <f ca="1">+IF(OFFSET('Water Data'!$H$29,0,10*ROW('Water Data'!H167))="","",OFFSET('Water Data'!$H$29,0,10*ROW('Water Data'!H167)))</f>
        <v/>
      </c>
      <c r="CJ173" s="34" t="str">
        <f ca="1">+IF(OFFSET('Water Data'!$H$30,0,10*ROW('Water Data'!H167))="","",OFFSET('Water Data'!$H$30,0,10*ROW('Water Data'!H167)))</f>
        <v/>
      </c>
      <c r="CK173" s="34" t="str">
        <f ca="1">+IF(OFFSET('Sanitation Data'!$C$29,0,10*ROW('Sanitation Data'!C167))="","",OFFSET('Sanitation Data'!$C$29,0,10*ROW('Sanitation Data'!C167)))</f>
        <v/>
      </c>
      <c r="CL173" s="34" t="str">
        <f ca="1">+IF(OFFSET('Sanitation Data'!$C$30,0,10*ROW('Sanitation Data'!C167))="","",OFFSET('Sanitation Data'!$C$30,0,10*ROW('Sanitation Data'!C167)))</f>
        <v/>
      </c>
      <c r="CM173" s="34" t="str">
        <f ca="1">+IF(OFFSET('Sanitation Data'!$C$31,0,10*ROW('Sanitation Data'!C167))="","",OFFSET('Sanitation Data'!$C$31,0,10*ROW('Sanitation Data'!C167)))</f>
        <v/>
      </c>
      <c r="CN173" s="34" t="str">
        <f ca="1">+IF(OFFSET('Sanitation Data'!$C$32,0,10*ROW('Sanitation Data'!C167))="","",OFFSET('Sanitation Data'!$C$32,0,10*ROW('Sanitation Data'!C167)))</f>
        <v/>
      </c>
      <c r="CO173" s="34" t="str">
        <f ca="1">+IF(OFFSET('Sanitation Data'!$C$33,0,10*ROW('Sanitation Data'!C167))="","",OFFSET('Sanitation Data'!$C$33,0,10*ROW('Sanitation Data'!C167)))</f>
        <v/>
      </c>
      <c r="CP173" s="34" t="str">
        <f ca="1">+IF(OFFSET('Sanitation Data'!$D$29,0,10*ROW('Sanitation Data'!D167))="","",OFFSET('Sanitation Data'!$D$29,0,10*ROW('Sanitation Data'!D167)))</f>
        <v/>
      </c>
      <c r="CQ173" s="34" t="str">
        <f ca="1">+IF(OFFSET('Sanitation Data'!$D$30,0,10*ROW('Sanitation Data'!D167))="","",OFFSET('Sanitation Data'!$D$30,0,10*ROW('Sanitation Data'!D167)))</f>
        <v/>
      </c>
      <c r="CR173" s="34" t="str">
        <f ca="1">+IF(OFFSET('Sanitation Data'!$D$31,0,10*ROW('Sanitation Data'!D167))="","",OFFSET('Sanitation Data'!$D$31,0,10*ROW('Sanitation Data'!D167)))</f>
        <v/>
      </c>
      <c r="CS173" s="34" t="str">
        <f ca="1">+IF(OFFSET('Sanitation Data'!$D$32,0,10*ROW('Sanitation Data'!D167))="","",OFFSET('Sanitation Data'!$D$32,0,10*ROW('Sanitation Data'!D167)))</f>
        <v/>
      </c>
      <c r="CT173" s="34" t="str">
        <f ca="1">+IF(OFFSET('Sanitation Data'!$D$33,0,10*ROW('Sanitation Data'!D167))="","",OFFSET('Sanitation Data'!$D$33,0,10*ROW('Sanitation Data'!D167)))</f>
        <v/>
      </c>
      <c r="CU173" s="34" t="str">
        <f ca="1">+IF(OFFSET('Sanitation Data'!$E$29,0,10*ROW('Sanitation Data'!E167))="","",OFFSET('Sanitation Data'!$E$29,0,10*ROW('Sanitation Data'!E167)))</f>
        <v/>
      </c>
      <c r="CV173" s="34" t="str">
        <f ca="1">+IF(OFFSET('Sanitation Data'!$E$30,0,10*ROW('Sanitation Data'!E167))="","",OFFSET('Sanitation Data'!$E$30,0,10*ROW('Sanitation Data'!E167)))</f>
        <v/>
      </c>
      <c r="CW173" s="34" t="str">
        <f ca="1">+IF(OFFSET('Sanitation Data'!$E$31,0,10*ROW('Sanitation Data'!E167))="","",OFFSET('Sanitation Data'!$E$31,0,10*ROW('Sanitation Data'!E167)))</f>
        <v/>
      </c>
      <c r="CX173" s="34" t="str">
        <f ca="1">+IF(OFFSET('Sanitation Data'!$E$32,0,10*ROW('Sanitation Data'!E167))="","",OFFSET('Sanitation Data'!$E$32,0,10*ROW('Sanitation Data'!E167)))</f>
        <v/>
      </c>
      <c r="CY173" s="34" t="str">
        <f ca="1">+IF(OFFSET('Sanitation Data'!$E$33,0,10*ROW('Sanitation Data'!E167))="","",OFFSET('Sanitation Data'!$E$33,0,10*ROW('Sanitation Data'!E167)))</f>
        <v/>
      </c>
      <c r="CZ173" s="34" t="str">
        <f ca="1">+IF(OFFSET('Sanitation Data'!$F$29,0,10*ROW('Sanitation Data'!F167))="","",OFFSET('Sanitation Data'!$F$29,0,10*ROW('Sanitation Data'!F167)))</f>
        <v/>
      </c>
      <c r="DA173" s="34" t="str">
        <f ca="1">+IF(OFFSET('Sanitation Data'!$F$30,0,10*ROW('Sanitation Data'!F167))="","",OFFSET('Sanitation Data'!$F$30,0,10*ROW('Sanitation Data'!F167)))</f>
        <v/>
      </c>
      <c r="DB173" s="34" t="str">
        <f ca="1">+IF(OFFSET('Sanitation Data'!$F$31,0,10*ROW('Sanitation Data'!F167))="","",OFFSET('Sanitation Data'!$F$31,0,10*ROW('Sanitation Data'!F167)))</f>
        <v/>
      </c>
      <c r="DC173" s="34" t="str">
        <f ca="1">+IF(OFFSET('Sanitation Data'!$F$32,0,10*ROW('Sanitation Data'!F167))="","",OFFSET('Sanitation Data'!$F$32,0,10*ROW('Sanitation Data'!F167)))</f>
        <v/>
      </c>
      <c r="DD173" s="34" t="str">
        <f ca="1">+IF(OFFSET('Sanitation Data'!$F$33,0,10*ROW('Sanitation Data'!F167))="","",OFFSET('Sanitation Data'!$F$33,0,10*ROW('Sanitation Data'!F167)))</f>
        <v/>
      </c>
      <c r="DE173" s="34" t="str">
        <f ca="1">+IF(OFFSET('Sanitation Data'!$G$29,0,10*ROW('Sanitation Data'!G167))="","",OFFSET('Sanitation Data'!$G$29,0,10*ROW('Sanitation Data'!G167)))</f>
        <v/>
      </c>
      <c r="DF173" s="34" t="str">
        <f ca="1">+IF(OFFSET('Sanitation Data'!$G$30,0,10*ROW('Sanitation Data'!G167))="","",OFFSET('Sanitation Data'!$G$30,0,10*ROW('Sanitation Data'!G167)))</f>
        <v/>
      </c>
      <c r="DG173" s="34" t="str">
        <f ca="1">+IF(OFFSET('Sanitation Data'!$G$31,0,10*ROW('Sanitation Data'!G167))="","",OFFSET('Sanitation Data'!$G$31,0,10*ROW('Sanitation Data'!G167)))</f>
        <v/>
      </c>
      <c r="DH173" s="34" t="str">
        <f ca="1">+IF(OFFSET('Sanitation Data'!$G$32,0,10*ROW('Sanitation Data'!G167))="","",OFFSET('Sanitation Data'!$G$32,0,10*ROW('Sanitation Data'!G167)))</f>
        <v/>
      </c>
      <c r="DI173" s="34" t="str">
        <f ca="1">+IF(OFFSET('Sanitation Data'!$G$33,0,10*ROW('Sanitation Data'!G167))="","",OFFSET('Sanitation Data'!$G$33,0,10*ROW('Sanitation Data'!G167)))</f>
        <v/>
      </c>
      <c r="DJ173" s="34" t="str">
        <f ca="1">+IF(OFFSET('Sanitation Data'!$H$29,0,10*ROW('Sanitation Data'!H167))="","",OFFSET('Sanitation Data'!$H$29,0,10*ROW('Sanitation Data'!H167)))</f>
        <v/>
      </c>
      <c r="DK173" s="34" t="str">
        <f ca="1">+IF(OFFSET('Sanitation Data'!$H$30,0,10*ROW('Sanitation Data'!H167))="","",OFFSET('Sanitation Data'!$H$30,0,10*ROW('Sanitation Data'!H167)))</f>
        <v/>
      </c>
      <c r="DL173" s="34" t="str">
        <f ca="1">+IF(OFFSET('Sanitation Data'!$H$31,0,10*ROW('Sanitation Data'!H167))="","",OFFSET('Sanitation Data'!$H$31,0,10*ROW('Sanitation Data'!H167)))</f>
        <v/>
      </c>
      <c r="DM173" s="34" t="str">
        <f ca="1">+IF(OFFSET('Sanitation Data'!$H$32,0,10*ROW('Sanitation Data'!H167))="","",OFFSET('Sanitation Data'!$H$32,0,10*ROW('Sanitation Data'!H167)))</f>
        <v/>
      </c>
      <c r="DN173" s="34" t="str">
        <f ca="1">+IF(OFFSET('Sanitation Data'!$H$33,0,10*ROW('Sanitation Data'!H167))="","",OFFSET('Sanitation Data'!$H$33,0,10*ROW('Sanitation Data'!H167)))</f>
        <v/>
      </c>
      <c r="DO173" s="34" t="str">
        <f ca="1">+IF(OFFSET('Hygiene Data'!$C$12,0,10*ROW('Hygiene Data'!C167))="","",OFFSET('Hygiene Data'!$C$12,0,10*ROW('Hygiene Data'!C167)))</f>
        <v/>
      </c>
      <c r="DP173" s="34" t="str">
        <f ca="1">+IF(OFFSET('Hygiene Data'!$C$13,0,10*ROW('Hygiene Data'!C167))="","",OFFSET('Hygiene Data'!$C$13,0,10*ROW('Hygiene Data'!C167)))</f>
        <v/>
      </c>
      <c r="DQ173" s="34" t="str">
        <f ca="1">+IF(OFFSET('Hygiene Data'!$C$14,0,10*ROW('Hygiene Data'!C167))="","",OFFSET('Hygiene Data'!$C$14,0,10*ROW('Hygiene Data'!C167)))</f>
        <v/>
      </c>
      <c r="DR173" s="34" t="str">
        <f ca="1">+IF(OFFSET('Hygiene Data'!$D$12,0,10*ROW('Hygiene Data'!D167))="","",OFFSET('Hygiene Data'!$D$12,0,10*ROW('Hygiene Data'!D167)))</f>
        <v/>
      </c>
      <c r="DS173" s="34" t="str">
        <f ca="1">+IF(OFFSET('Hygiene Data'!$D$13,0,10*ROW('Hygiene Data'!D167))="","",OFFSET('Hygiene Data'!$D$13,0,10*ROW('Hygiene Data'!D167)))</f>
        <v/>
      </c>
      <c r="DT173" s="34" t="str">
        <f ca="1">+IF(OFFSET('Hygiene Data'!$D$14,0,10*ROW('Hygiene Data'!D167))="","",OFFSET('Hygiene Data'!$D$14,0,10*ROW('Hygiene Data'!D167)))</f>
        <v/>
      </c>
      <c r="DU173" s="34" t="str">
        <f ca="1">+IF(OFFSET('Hygiene Data'!$E$12,0,10*ROW('Hygiene Data'!E167))="","",OFFSET('Hygiene Data'!$E$12,0,10*ROW('Hygiene Data'!E167)))</f>
        <v/>
      </c>
      <c r="DV173" s="34" t="str">
        <f ca="1">+IF(OFFSET('Hygiene Data'!$E$13,0,10*ROW('Hygiene Data'!E167))="","",OFFSET('Hygiene Data'!$E$13,0,10*ROW('Hygiene Data'!E167)))</f>
        <v/>
      </c>
      <c r="DW173" s="34" t="str">
        <f ca="1">+IF(OFFSET('Hygiene Data'!$E$14,0,10*ROW('Hygiene Data'!E167))="","",OFFSET('Hygiene Data'!$E$14,0,10*ROW('Hygiene Data'!E167)))</f>
        <v/>
      </c>
      <c r="DX173" s="34" t="str">
        <f ca="1">+IF(OFFSET('Hygiene Data'!$F$12,0,10*ROW('Hygiene Data'!F167))="","",OFFSET('Hygiene Data'!$F$12,0,10*ROW('Hygiene Data'!F167)))</f>
        <v/>
      </c>
      <c r="DY173" s="34" t="str">
        <f ca="1">+IF(OFFSET('Hygiene Data'!$F$13,0,10*ROW('Hygiene Data'!F167))="","",OFFSET('Hygiene Data'!$F$13,0,10*ROW('Hygiene Data'!F167)))</f>
        <v/>
      </c>
      <c r="DZ173" s="34" t="str">
        <f ca="1">+IF(OFFSET('Hygiene Data'!$F$14,0,10*ROW('Hygiene Data'!F167))="","",OFFSET('Hygiene Data'!$F$14,0,10*ROW('Hygiene Data'!F167)))</f>
        <v/>
      </c>
      <c r="EA173" s="34" t="str">
        <f ca="1">+IF(OFFSET('Hygiene Data'!$G$12,0,10*ROW('Hygiene Data'!G167))="","",OFFSET('Hygiene Data'!$G$12,0,10*ROW('Hygiene Data'!G167)))</f>
        <v/>
      </c>
      <c r="EB173" s="34" t="str">
        <f ca="1">+IF(OFFSET('Hygiene Data'!$G$13,0,10*ROW('Hygiene Data'!G167))="","",OFFSET('Hygiene Data'!$G$13,0,10*ROW('Hygiene Data'!G167)))</f>
        <v/>
      </c>
      <c r="EC173" s="34" t="str">
        <f ca="1">+IF(OFFSET('Hygiene Data'!$G$14,0,10*ROW('Hygiene Data'!G167))="","",OFFSET('Hygiene Data'!$G$14,0,10*ROW('Hygiene Data'!G167)))</f>
        <v/>
      </c>
      <c r="ED173" s="34" t="str">
        <f ca="1">+IF(OFFSET('Hygiene Data'!$H$12,0,10*ROW('Hygiene Data'!H167))="","",OFFSET('Hygiene Data'!$H$12,0,10*ROW('Hygiene Data'!H167)))</f>
        <v/>
      </c>
      <c r="EE173" s="34" t="str">
        <f ca="1">+IF(OFFSET('Hygiene Data'!$H$13,0,10*ROW('Hygiene Data'!H167))="","",OFFSET('Hygiene Data'!$H$13,0,10*ROW('Hygiene Data'!H167)))</f>
        <v/>
      </c>
      <c r="EF173" s="34" t="str">
        <f ca="1">+IF(OFFSET('Hygiene Data'!$H$14,0,10*ROW('Hygiene Data'!H167))="","",OFFSET('Hygiene Data'!$H$14,0,10*ROW('Hygiene Data'!H167)))</f>
        <v/>
      </c>
    </row>
    <row r="174" spans="1:136" x14ac:dyDescent="0.25">
      <c r="A174" s="57" t="str">
        <f ca="1">+IF(OFFSET('Water Data'!$B$1,0,10*ROW('Water Data'!B171))="","",OFFSET('Water Data'!$B$1,0,10*ROW('Water Data'!B171)))</f>
        <v/>
      </c>
      <c r="B174" s="57" t="str">
        <f ca="1">+IF(OFFSET('Water Data'!$A$3,0,10*ROW('Water Data'!A171))="","",OFFSET('Water Data'!$A$3,0,10*ROW('Water Data'!A171)))</f>
        <v/>
      </c>
      <c r="C174" s="57" t="str">
        <f ca="1">+IF(OFFSET('Water Data'!$C$3,0,10*ROW('Water Data'!C171))="","",OFFSET('Water Data'!$C$3,0,10*ROW('Water Data'!C171)))</f>
        <v/>
      </c>
      <c r="D174" s="248" t="e">
        <f ca="1">+IF(AND(ISNUMBER(OFFSET('Water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8" t="e">
        <f ca="1">+IF(AND(ISNUMBER(OFFSET('Water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8" t="e">
        <f ca="1">+IF(AND(ISNUMBER(OFFSET('Water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8" t="e">
        <f ca="1">+IF(AND(ISNUMBER(OFFSET('Water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8" t="e">
        <f ca="1">+IF(AND(ISNUMBER(OFFSET('Water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8" t="e">
        <f ca="1">+IF(AND(ISNUMBER(OFFSET('Water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8" t="e">
        <f ca="1">+IF(AND(ISNUMBER(OFFSET('Water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8" t="e">
        <f ca="1">+IF(AND(ISNUMBER(OFFSET('Water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8" t="e">
        <f ca="1">+IF(AND(ISNUMBER(OFFSET('Water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8" t="e">
        <f ca="1">+IF(AND(ISNUMBER(OFFSET('Water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8" t="e">
        <f ca="1">+IF(AND(ISNUMBER(OFFSET('Water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8" t="e">
        <f ca="1">+IF(AND(ISNUMBER(OFFSET('Water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8" t="e">
        <f ca="1">+IF(AND(ISNUMBER(OFFSET('Water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8" t="e">
        <f ca="1">+IF(AND(ISNUMBER(OFFSET('Water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8" t="e">
        <f ca="1">+IF(AND(ISNUMBER(OFFSET('Water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8" t="e">
        <f ca="1">+IF(AND(ISNUMBER(OFFSET('Water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8" t="e">
        <f ca="1">+IF(AND(ISNUMBER(OFFSET('Water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8" t="e">
        <f ca="1">+IF(AND(ISNUMBER(OFFSET('Water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9" t="e">
        <f ca="1">+IF(AND(ISNUMBER(OFFSET('Sanitation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9" t="e">
        <f ca="1">+IF(AND(ISNUMBER(OFFSET('Sanitation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9" t="e">
        <f ca="1">+IF(AND(ISNUMBER(OFFSET('Sanitation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9" t="e">
        <f ca="1">+IF(AND(ISNUMBER(OFFSET('Sanitation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9" t="e">
        <f ca="1">+IF(AND(ISNUMBER(OFFSET('Sanitation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9" t="e">
        <f ca="1">+IF(AND(ISNUMBER(OFFSET('Sanitation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9" t="e">
        <f ca="1">+IF(AND(ISNUMBER(OFFSET('Sanitation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9" t="e">
        <f ca="1">+IF(AND(ISNUMBER(OFFSET('Sanitation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9" t="e">
        <f ca="1">+IF(AND(ISNUMBER(OFFSET('Sanitation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9" t="e">
        <f ca="1">+IF(AND(ISNUMBER(OFFSET('Sanitation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9" t="e">
        <f ca="1">+IF(AND(ISNUMBER(OFFSET('Sanitation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9" t="e">
        <f ca="1">+IF(AND(ISNUMBER(OFFSET('Sanitation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9" t="e">
        <f ca="1">+IF(AND(ISNUMBER(OFFSET('Sanitation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9" t="e">
        <f ca="1">+IF(AND(ISNUMBER(OFFSET('Sanitation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9" t="e">
        <f ca="1">+IF(AND(ISNUMBER(OFFSET('Sanitation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9" t="e">
        <f ca="1">+IF(AND(ISNUMBER(OFFSET('Sanitation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9" t="e">
        <f ca="1">+IF(AND(ISNUMBER(OFFSET('Sanitation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9" t="e">
        <f ca="1">+IF(AND(ISNUMBER(OFFSET('Sanitation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9" t="e">
        <f ca="1">+IF(AND(ISNUMBER(OFFSET('Sanitation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9" t="e">
        <f ca="1">+IF(AND(ISNUMBER(OFFSET('Sanitation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9" t="e">
        <f ca="1">+IF(AND(ISNUMBER(OFFSET('Sanitation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9" t="e">
        <f ca="1">+IF(AND(ISNUMBER(OFFSET('Sanitation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9" t="e">
        <f ca="1">+IF(AND(ISNUMBER(OFFSET('Sanitation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9" t="e">
        <f ca="1">+IF(AND(ISNUMBER(OFFSET('Sanitation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9" t="e">
        <f ca="1">+IF(AND(ISNUMBER(OFFSET('Sanitation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9" t="e">
        <f ca="1">+IF(AND(ISNUMBER(OFFSET('Sanitation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9" t="e">
        <f ca="1">+IF(AND(ISNUMBER(OFFSET('Sanitation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9" t="e">
        <f ca="1">+IF(AND(ISNUMBER(OFFSET('Sanitation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9" t="e">
        <f ca="1">+IF(AND(ISNUMBER(OFFSET('Sanitation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9" t="e">
        <f ca="1">+IF(AND(ISNUMBER(OFFSET('Sanitation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0" t="e">
        <f ca="1">+IF(AND(ISNUMBER(OFFSET('Hygiene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0" t="e">
        <f ca="1">+IF(AND(ISNUMBER(OFFSET('Hygiene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0" t="e">
        <f ca="1">+IF(AND(ISNUMBER(OFFSET('Hygiene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0" t="e">
        <f ca="1">+IF(AND(ISNUMBER(OFFSET('Hygiene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0" t="e">
        <f ca="1">+IF(AND(ISNUMBER(OFFSET('Hygiene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0" t="e">
        <f ca="1">+IF(AND(ISNUMBER(OFFSET('Hygiene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0" t="e">
        <f ca="1">+IF(AND(ISNUMBER(OFFSET('Hygiene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0" t="e">
        <f ca="1">+IF(AND(ISNUMBER(OFFSET('Hygiene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0" t="e">
        <f ca="1">+IF(AND(ISNUMBER(OFFSET('Hygiene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0" t="e">
        <f ca="1">+IF(AND(ISNUMBER(OFFSET('Hygiene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0" t="e">
        <f ca="1">+IF(AND(ISNUMBER(OFFSET('Hygiene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0" t="e">
        <f ca="1">+IF(AND(ISNUMBER(OFFSET('Hygiene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0" t="e">
        <f ca="1">+IF(AND(ISNUMBER(OFFSET('Hygiene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0" t="e">
        <f ca="1">+IF(AND(ISNUMBER(OFFSET('Hygiene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0" t="e">
        <f ca="1">+IF(AND(ISNUMBER(OFFSET('Hygiene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0" t="e">
        <f ca="1">+IF(AND(ISNUMBER(OFFSET('Hygiene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0" t="e">
        <f ca="1">+IF(AND(ISNUMBER(OFFSET('Hygiene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0" t="e">
        <f ca="1">+IF(AND(ISNUMBER(OFFSET('Hygiene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1">+IF(OFFSET('Water Data'!$C$28,0,10*ROW('Water Data'!C168))="","",OFFSET('Water Data'!$C$28,0,10*ROW('Water Data'!C168)))</f>
        <v/>
      </c>
      <c r="BT174" s="34" t="str">
        <f ca="1">+IF(OFFSET('Water Data'!$C$29,0,10*ROW('Water Data'!C168))="","",OFFSET('Water Data'!$C$29,0,10*ROW('Water Data'!C168)))</f>
        <v/>
      </c>
      <c r="BU174" s="34" t="str">
        <f ca="1">+IF(OFFSET('Water Data'!$C$30,0,10*ROW('Water Data'!C168))="","",OFFSET('Water Data'!$C$30,0,10*ROW('Water Data'!C168)))</f>
        <v/>
      </c>
      <c r="BV174" s="34" t="str">
        <f ca="1">+IF(OFFSET('Water Data'!$D$28,0,10*ROW('Water Data'!D168))="","",OFFSET('Water Data'!$D$28,0,10*ROW('Water Data'!D168)))</f>
        <v/>
      </c>
      <c r="BW174" s="34" t="str">
        <f ca="1">+IF(OFFSET('Water Data'!$D$29,0,10*ROW('Water Data'!D168))="","",OFFSET('Water Data'!$D$29,0,10*ROW('Water Data'!D168)))</f>
        <v/>
      </c>
      <c r="BX174" s="34" t="str">
        <f ca="1">+IF(OFFSET('Water Data'!$D$30,0,10*ROW('Water Data'!D168))="","",OFFSET('Water Data'!$D$30,0,10*ROW('Water Data'!D168)))</f>
        <v/>
      </c>
      <c r="BY174" s="34" t="str">
        <f ca="1">+IF(OFFSET('Water Data'!$E$28,0,10*ROW('Water Data'!E168))="","",OFFSET('Water Data'!$E$28,0,10*ROW('Water Data'!E168)))</f>
        <v/>
      </c>
      <c r="BZ174" s="34" t="str">
        <f ca="1">+IF(OFFSET('Water Data'!$E$29,0,10*ROW('Water Data'!E168))="","",OFFSET('Water Data'!$E$29,0,10*ROW('Water Data'!E168)))</f>
        <v/>
      </c>
      <c r="CA174" s="34" t="str">
        <f ca="1">+IF(OFFSET('Water Data'!$E$30,0,10*ROW('Water Data'!E168))="","",OFFSET('Water Data'!$E$30,0,10*ROW('Water Data'!E168)))</f>
        <v/>
      </c>
      <c r="CB174" s="34" t="str">
        <f ca="1">+IF(OFFSET('Water Data'!$F$28,0,10*ROW('Water Data'!F168))="","",OFFSET('Water Data'!$F$28,0,10*ROW('Water Data'!F168)))</f>
        <v/>
      </c>
      <c r="CC174" s="34" t="str">
        <f ca="1">+IF(OFFSET('Water Data'!$F$29,0,10*ROW('Water Data'!F168))="","",OFFSET('Water Data'!$F$29,0,10*ROW('Water Data'!F168)))</f>
        <v/>
      </c>
      <c r="CD174" s="34" t="str">
        <f ca="1">+IF(OFFSET('Water Data'!$F$30,0,10*ROW('Water Data'!F168))="","",OFFSET('Water Data'!$F$30,0,10*ROW('Water Data'!F168)))</f>
        <v/>
      </c>
      <c r="CE174" s="34" t="str">
        <f ca="1">+IF(OFFSET('Water Data'!$G$28,0,10*ROW('Water Data'!G168))="","",OFFSET('Water Data'!$G$28,0,10*ROW('Water Data'!G168)))</f>
        <v/>
      </c>
      <c r="CF174" s="34" t="str">
        <f ca="1">+IF(OFFSET('Water Data'!$G$29,0,10*ROW('Water Data'!G168))="","",OFFSET('Water Data'!$G$29,0,10*ROW('Water Data'!G168)))</f>
        <v/>
      </c>
      <c r="CG174" s="34" t="str">
        <f ca="1">+IF(OFFSET('Water Data'!$G$30,0,10*ROW('Water Data'!G168))="","",OFFSET('Water Data'!$G$30,0,10*ROW('Water Data'!G168)))</f>
        <v/>
      </c>
      <c r="CH174" s="34" t="str">
        <f ca="1">+IF(OFFSET('Water Data'!$H$28,0,10*ROW('Water Data'!H168))="","",OFFSET('Water Data'!$H$28,0,10*ROW('Water Data'!H168)))</f>
        <v/>
      </c>
      <c r="CI174" s="34" t="str">
        <f ca="1">+IF(OFFSET('Water Data'!$H$29,0,10*ROW('Water Data'!H168))="","",OFFSET('Water Data'!$H$29,0,10*ROW('Water Data'!H168)))</f>
        <v/>
      </c>
      <c r="CJ174" s="34" t="str">
        <f ca="1">+IF(OFFSET('Water Data'!$H$30,0,10*ROW('Water Data'!H168))="","",OFFSET('Water Data'!$H$30,0,10*ROW('Water Data'!H168)))</f>
        <v/>
      </c>
      <c r="CK174" s="34" t="str">
        <f ca="1">+IF(OFFSET('Sanitation Data'!$C$29,0,10*ROW('Sanitation Data'!C168))="","",OFFSET('Sanitation Data'!$C$29,0,10*ROW('Sanitation Data'!C168)))</f>
        <v/>
      </c>
      <c r="CL174" s="34" t="str">
        <f ca="1">+IF(OFFSET('Sanitation Data'!$C$30,0,10*ROW('Sanitation Data'!C168))="","",OFFSET('Sanitation Data'!$C$30,0,10*ROW('Sanitation Data'!C168)))</f>
        <v/>
      </c>
      <c r="CM174" s="34" t="str">
        <f ca="1">+IF(OFFSET('Sanitation Data'!$C$31,0,10*ROW('Sanitation Data'!C168))="","",OFFSET('Sanitation Data'!$C$31,0,10*ROW('Sanitation Data'!C168)))</f>
        <v/>
      </c>
      <c r="CN174" s="34" t="str">
        <f ca="1">+IF(OFFSET('Sanitation Data'!$C$32,0,10*ROW('Sanitation Data'!C168))="","",OFFSET('Sanitation Data'!$C$32,0,10*ROW('Sanitation Data'!C168)))</f>
        <v/>
      </c>
      <c r="CO174" s="34" t="str">
        <f ca="1">+IF(OFFSET('Sanitation Data'!$C$33,0,10*ROW('Sanitation Data'!C168))="","",OFFSET('Sanitation Data'!$C$33,0,10*ROW('Sanitation Data'!C168)))</f>
        <v/>
      </c>
      <c r="CP174" s="34" t="str">
        <f ca="1">+IF(OFFSET('Sanitation Data'!$D$29,0,10*ROW('Sanitation Data'!D168))="","",OFFSET('Sanitation Data'!$D$29,0,10*ROW('Sanitation Data'!D168)))</f>
        <v/>
      </c>
      <c r="CQ174" s="34" t="str">
        <f ca="1">+IF(OFFSET('Sanitation Data'!$D$30,0,10*ROW('Sanitation Data'!D168))="","",OFFSET('Sanitation Data'!$D$30,0,10*ROW('Sanitation Data'!D168)))</f>
        <v/>
      </c>
      <c r="CR174" s="34" t="str">
        <f ca="1">+IF(OFFSET('Sanitation Data'!$D$31,0,10*ROW('Sanitation Data'!D168))="","",OFFSET('Sanitation Data'!$D$31,0,10*ROW('Sanitation Data'!D168)))</f>
        <v/>
      </c>
      <c r="CS174" s="34" t="str">
        <f ca="1">+IF(OFFSET('Sanitation Data'!$D$32,0,10*ROW('Sanitation Data'!D168))="","",OFFSET('Sanitation Data'!$D$32,0,10*ROW('Sanitation Data'!D168)))</f>
        <v/>
      </c>
      <c r="CT174" s="34" t="str">
        <f ca="1">+IF(OFFSET('Sanitation Data'!$D$33,0,10*ROW('Sanitation Data'!D168))="","",OFFSET('Sanitation Data'!$D$33,0,10*ROW('Sanitation Data'!D168)))</f>
        <v/>
      </c>
      <c r="CU174" s="34" t="str">
        <f ca="1">+IF(OFFSET('Sanitation Data'!$E$29,0,10*ROW('Sanitation Data'!E168))="","",OFFSET('Sanitation Data'!$E$29,0,10*ROW('Sanitation Data'!E168)))</f>
        <v/>
      </c>
      <c r="CV174" s="34" t="str">
        <f ca="1">+IF(OFFSET('Sanitation Data'!$E$30,0,10*ROW('Sanitation Data'!E168))="","",OFFSET('Sanitation Data'!$E$30,0,10*ROW('Sanitation Data'!E168)))</f>
        <v/>
      </c>
      <c r="CW174" s="34" t="str">
        <f ca="1">+IF(OFFSET('Sanitation Data'!$E$31,0,10*ROW('Sanitation Data'!E168))="","",OFFSET('Sanitation Data'!$E$31,0,10*ROW('Sanitation Data'!E168)))</f>
        <v/>
      </c>
      <c r="CX174" s="34" t="str">
        <f ca="1">+IF(OFFSET('Sanitation Data'!$E$32,0,10*ROW('Sanitation Data'!E168))="","",OFFSET('Sanitation Data'!$E$32,0,10*ROW('Sanitation Data'!E168)))</f>
        <v/>
      </c>
      <c r="CY174" s="34" t="str">
        <f ca="1">+IF(OFFSET('Sanitation Data'!$E$33,0,10*ROW('Sanitation Data'!E168))="","",OFFSET('Sanitation Data'!$E$33,0,10*ROW('Sanitation Data'!E168)))</f>
        <v/>
      </c>
      <c r="CZ174" s="34" t="str">
        <f ca="1">+IF(OFFSET('Sanitation Data'!$F$29,0,10*ROW('Sanitation Data'!F168))="","",OFFSET('Sanitation Data'!$F$29,0,10*ROW('Sanitation Data'!F168)))</f>
        <v/>
      </c>
      <c r="DA174" s="34" t="str">
        <f ca="1">+IF(OFFSET('Sanitation Data'!$F$30,0,10*ROW('Sanitation Data'!F168))="","",OFFSET('Sanitation Data'!$F$30,0,10*ROW('Sanitation Data'!F168)))</f>
        <v/>
      </c>
      <c r="DB174" s="34" t="str">
        <f ca="1">+IF(OFFSET('Sanitation Data'!$F$31,0,10*ROW('Sanitation Data'!F168))="","",OFFSET('Sanitation Data'!$F$31,0,10*ROW('Sanitation Data'!F168)))</f>
        <v/>
      </c>
      <c r="DC174" s="34" t="str">
        <f ca="1">+IF(OFFSET('Sanitation Data'!$F$32,0,10*ROW('Sanitation Data'!F168))="","",OFFSET('Sanitation Data'!$F$32,0,10*ROW('Sanitation Data'!F168)))</f>
        <v/>
      </c>
      <c r="DD174" s="34" t="str">
        <f ca="1">+IF(OFFSET('Sanitation Data'!$F$33,0,10*ROW('Sanitation Data'!F168))="","",OFFSET('Sanitation Data'!$F$33,0,10*ROW('Sanitation Data'!F168)))</f>
        <v/>
      </c>
      <c r="DE174" s="34" t="str">
        <f ca="1">+IF(OFFSET('Sanitation Data'!$G$29,0,10*ROW('Sanitation Data'!G168))="","",OFFSET('Sanitation Data'!$G$29,0,10*ROW('Sanitation Data'!G168)))</f>
        <v/>
      </c>
      <c r="DF174" s="34" t="str">
        <f ca="1">+IF(OFFSET('Sanitation Data'!$G$30,0,10*ROW('Sanitation Data'!G168))="","",OFFSET('Sanitation Data'!$G$30,0,10*ROW('Sanitation Data'!G168)))</f>
        <v/>
      </c>
      <c r="DG174" s="34" t="str">
        <f ca="1">+IF(OFFSET('Sanitation Data'!$G$31,0,10*ROW('Sanitation Data'!G168))="","",OFFSET('Sanitation Data'!$G$31,0,10*ROW('Sanitation Data'!G168)))</f>
        <v/>
      </c>
      <c r="DH174" s="34" t="str">
        <f ca="1">+IF(OFFSET('Sanitation Data'!$G$32,0,10*ROW('Sanitation Data'!G168))="","",OFFSET('Sanitation Data'!$G$32,0,10*ROW('Sanitation Data'!G168)))</f>
        <v/>
      </c>
      <c r="DI174" s="34" t="str">
        <f ca="1">+IF(OFFSET('Sanitation Data'!$G$33,0,10*ROW('Sanitation Data'!G168))="","",OFFSET('Sanitation Data'!$G$33,0,10*ROW('Sanitation Data'!G168)))</f>
        <v/>
      </c>
      <c r="DJ174" s="34" t="str">
        <f ca="1">+IF(OFFSET('Sanitation Data'!$H$29,0,10*ROW('Sanitation Data'!H168))="","",OFFSET('Sanitation Data'!$H$29,0,10*ROW('Sanitation Data'!H168)))</f>
        <v/>
      </c>
      <c r="DK174" s="34" t="str">
        <f ca="1">+IF(OFFSET('Sanitation Data'!$H$30,0,10*ROW('Sanitation Data'!H168))="","",OFFSET('Sanitation Data'!$H$30,0,10*ROW('Sanitation Data'!H168)))</f>
        <v/>
      </c>
      <c r="DL174" s="34" t="str">
        <f ca="1">+IF(OFFSET('Sanitation Data'!$H$31,0,10*ROW('Sanitation Data'!H168))="","",OFFSET('Sanitation Data'!$H$31,0,10*ROW('Sanitation Data'!H168)))</f>
        <v/>
      </c>
      <c r="DM174" s="34" t="str">
        <f ca="1">+IF(OFFSET('Sanitation Data'!$H$32,0,10*ROW('Sanitation Data'!H168))="","",OFFSET('Sanitation Data'!$H$32,0,10*ROW('Sanitation Data'!H168)))</f>
        <v/>
      </c>
      <c r="DN174" s="34" t="str">
        <f ca="1">+IF(OFFSET('Sanitation Data'!$H$33,0,10*ROW('Sanitation Data'!H168))="","",OFFSET('Sanitation Data'!$H$33,0,10*ROW('Sanitation Data'!H168)))</f>
        <v/>
      </c>
      <c r="DO174" s="34" t="str">
        <f ca="1">+IF(OFFSET('Hygiene Data'!$C$12,0,10*ROW('Hygiene Data'!C168))="","",OFFSET('Hygiene Data'!$C$12,0,10*ROW('Hygiene Data'!C168)))</f>
        <v/>
      </c>
      <c r="DP174" s="34" t="str">
        <f ca="1">+IF(OFFSET('Hygiene Data'!$C$13,0,10*ROW('Hygiene Data'!C168))="","",OFFSET('Hygiene Data'!$C$13,0,10*ROW('Hygiene Data'!C168)))</f>
        <v/>
      </c>
      <c r="DQ174" s="34" t="str">
        <f ca="1">+IF(OFFSET('Hygiene Data'!$C$14,0,10*ROW('Hygiene Data'!C168))="","",OFFSET('Hygiene Data'!$C$14,0,10*ROW('Hygiene Data'!C168)))</f>
        <v/>
      </c>
      <c r="DR174" s="34" t="str">
        <f ca="1">+IF(OFFSET('Hygiene Data'!$D$12,0,10*ROW('Hygiene Data'!D168))="","",OFFSET('Hygiene Data'!$D$12,0,10*ROW('Hygiene Data'!D168)))</f>
        <v/>
      </c>
      <c r="DS174" s="34" t="str">
        <f ca="1">+IF(OFFSET('Hygiene Data'!$D$13,0,10*ROW('Hygiene Data'!D168))="","",OFFSET('Hygiene Data'!$D$13,0,10*ROW('Hygiene Data'!D168)))</f>
        <v/>
      </c>
      <c r="DT174" s="34" t="str">
        <f ca="1">+IF(OFFSET('Hygiene Data'!$D$14,0,10*ROW('Hygiene Data'!D168))="","",OFFSET('Hygiene Data'!$D$14,0,10*ROW('Hygiene Data'!D168)))</f>
        <v/>
      </c>
      <c r="DU174" s="34" t="str">
        <f ca="1">+IF(OFFSET('Hygiene Data'!$E$12,0,10*ROW('Hygiene Data'!E168))="","",OFFSET('Hygiene Data'!$E$12,0,10*ROW('Hygiene Data'!E168)))</f>
        <v/>
      </c>
      <c r="DV174" s="34" t="str">
        <f ca="1">+IF(OFFSET('Hygiene Data'!$E$13,0,10*ROW('Hygiene Data'!E168))="","",OFFSET('Hygiene Data'!$E$13,0,10*ROW('Hygiene Data'!E168)))</f>
        <v/>
      </c>
      <c r="DW174" s="34" t="str">
        <f ca="1">+IF(OFFSET('Hygiene Data'!$E$14,0,10*ROW('Hygiene Data'!E168))="","",OFFSET('Hygiene Data'!$E$14,0,10*ROW('Hygiene Data'!E168)))</f>
        <v/>
      </c>
      <c r="DX174" s="34" t="str">
        <f ca="1">+IF(OFFSET('Hygiene Data'!$F$12,0,10*ROW('Hygiene Data'!F168))="","",OFFSET('Hygiene Data'!$F$12,0,10*ROW('Hygiene Data'!F168)))</f>
        <v/>
      </c>
      <c r="DY174" s="34" t="str">
        <f ca="1">+IF(OFFSET('Hygiene Data'!$F$13,0,10*ROW('Hygiene Data'!F168))="","",OFFSET('Hygiene Data'!$F$13,0,10*ROW('Hygiene Data'!F168)))</f>
        <v/>
      </c>
      <c r="DZ174" s="34" t="str">
        <f ca="1">+IF(OFFSET('Hygiene Data'!$F$14,0,10*ROW('Hygiene Data'!F168))="","",OFFSET('Hygiene Data'!$F$14,0,10*ROW('Hygiene Data'!F168)))</f>
        <v/>
      </c>
      <c r="EA174" s="34" t="str">
        <f ca="1">+IF(OFFSET('Hygiene Data'!$G$12,0,10*ROW('Hygiene Data'!G168))="","",OFFSET('Hygiene Data'!$G$12,0,10*ROW('Hygiene Data'!G168)))</f>
        <v/>
      </c>
      <c r="EB174" s="34" t="str">
        <f ca="1">+IF(OFFSET('Hygiene Data'!$G$13,0,10*ROW('Hygiene Data'!G168))="","",OFFSET('Hygiene Data'!$G$13,0,10*ROW('Hygiene Data'!G168)))</f>
        <v/>
      </c>
      <c r="EC174" s="34" t="str">
        <f ca="1">+IF(OFFSET('Hygiene Data'!$G$14,0,10*ROW('Hygiene Data'!G168))="","",OFFSET('Hygiene Data'!$G$14,0,10*ROW('Hygiene Data'!G168)))</f>
        <v/>
      </c>
      <c r="ED174" s="34" t="str">
        <f ca="1">+IF(OFFSET('Hygiene Data'!$H$12,0,10*ROW('Hygiene Data'!H168))="","",OFFSET('Hygiene Data'!$H$12,0,10*ROW('Hygiene Data'!H168)))</f>
        <v/>
      </c>
      <c r="EE174" s="34" t="str">
        <f ca="1">+IF(OFFSET('Hygiene Data'!$H$13,0,10*ROW('Hygiene Data'!H168))="","",OFFSET('Hygiene Data'!$H$13,0,10*ROW('Hygiene Data'!H168)))</f>
        <v/>
      </c>
      <c r="EF174" s="34" t="str">
        <f ca="1">+IF(OFFSET('Hygiene Data'!$H$14,0,10*ROW('Hygiene Data'!H168))="","",OFFSET('Hygiene Data'!$H$14,0,10*ROW('Hygiene Data'!H168)))</f>
        <v/>
      </c>
    </row>
    <row r="175" spans="1:136" x14ac:dyDescent="0.25">
      <c r="A175" s="57" t="str">
        <f ca="1">+IF(OFFSET('Water Data'!$B$1,0,10*ROW('Water Data'!B172))="","",OFFSET('Water Data'!$B$1,0,10*ROW('Water Data'!B172)))</f>
        <v/>
      </c>
      <c r="B175" s="57" t="str">
        <f ca="1">+IF(OFFSET('Water Data'!$A$3,0,10*ROW('Water Data'!A172))="","",OFFSET('Water Data'!$A$3,0,10*ROW('Water Data'!A172)))</f>
        <v/>
      </c>
      <c r="C175" s="57" t="str">
        <f ca="1">+IF(OFFSET('Water Data'!$C$3,0,10*ROW('Water Data'!C172))="","",OFFSET('Water Data'!$C$3,0,10*ROW('Water Data'!C172)))</f>
        <v/>
      </c>
      <c r="D175" s="248" t="e">
        <f ca="1">+IF(AND(ISNUMBER(OFFSET('Water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8" t="e">
        <f ca="1">+IF(AND(ISNUMBER(OFFSET('Water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8" t="e">
        <f ca="1">+IF(AND(ISNUMBER(OFFSET('Water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8" t="e">
        <f ca="1">+IF(AND(ISNUMBER(OFFSET('Water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8" t="e">
        <f ca="1">+IF(AND(ISNUMBER(OFFSET('Water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8" t="e">
        <f ca="1">+IF(AND(ISNUMBER(OFFSET('Water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8" t="e">
        <f ca="1">+IF(AND(ISNUMBER(OFFSET('Water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8" t="e">
        <f ca="1">+IF(AND(ISNUMBER(OFFSET('Water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8" t="e">
        <f ca="1">+IF(AND(ISNUMBER(OFFSET('Water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8" t="e">
        <f ca="1">+IF(AND(ISNUMBER(OFFSET('Water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8" t="e">
        <f ca="1">+IF(AND(ISNUMBER(OFFSET('Water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8" t="e">
        <f ca="1">+IF(AND(ISNUMBER(OFFSET('Water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8" t="e">
        <f ca="1">+IF(AND(ISNUMBER(OFFSET('Water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8" t="e">
        <f ca="1">+IF(AND(ISNUMBER(OFFSET('Water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8" t="e">
        <f ca="1">+IF(AND(ISNUMBER(OFFSET('Water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8" t="e">
        <f ca="1">+IF(AND(ISNUMBER(OFFSET('Water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8" t="e">
        <f ca="1">+IF(AND(ISNUMBER(OFFSET('Water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8" t="e">
        <f ca="1">+IF(AND(ISNUMBER(OFFSET('Water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9" t="e">
        <f ca="1">+IF(AND(ISNUMBER(OFFSET('Sanitation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9" t="e">
        <f ca="1">+IF(AND(ISNUMBER(OFFSET('Sanitation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9" t="e">
        <f ca="1">+IF(AND(ISNUMBER(OFFSET('Sanitation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9" t="e">
        <f ca="1">+IF(AND(ISNUMBER(OFFSET('Sanitation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9" t="e">
        <f ca="1">+IF(AND(ISNUMBER(OFFSET('Sanitation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9" t="e">
        <f ca="1">+IF(AND(ISNUMBER(OFFSET('Sanitation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9" t="e">
        <f ca="1">+IF(AND(ISNUMBER(OFFSET('Sanitation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9" t="e">
        <f ca="1">+IF(AND(ISNUMBER(OFFSET('Sanitation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9" t="e">
        <f ca="1">+IF(AND(ISNUMBER(OFFSET('Sanitation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9" t="e">
        <f ca="1">+IF(AND(ISNUMBER(OFFSET('Sanitation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9" t="e">
        <f ca="1">+IF(AND(ISNUMBER(OFFSET('Sanitation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9" t="e">
        <f ca="1">+IF(AND(ISNUMBER(OFFSET('Sanitation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9" t="e">
        <f ca="1">+IF(AND(ISNUMBER(OFFSET('Sanitation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9" t="e">
        <f ca="1">+IF(AND(ISNUMBER(OFFSET('Sanitation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9" t="e">
        <f ca="1">+IF(AND(ISNUMBER(OFFSET('Sanitation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9" t="e">
        <f ca="1">+IF(AND(ISNUMBER(OFFSET('Sanitation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9" t="e">
        <f ca="1">+IF(AND(ISNUMBER(OFFSET('Sanitation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9" t="e">
        <f ca="1">+IF(AND(ISNUMBER(OFFSET('Sanitation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9" t="e">
        <f ca="1">+IF(AND(ISNUMBER(OFFSET('Sanitation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9" t="e">
        <f ca="1">+IF(AND(ISNUMBER(OFFSET('Sanitation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9" t="e">
        <f ca="1">+IF(AND(ISNUMBER(OFFSET('Sanitation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9" t="e">
        <f ca="1">+IF(AND(ISNUMBER(OFFSET('Sanitation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9" t="e">
        <f ca="1">+IF(AND(ISNUMBER(OFFSET('Sanitation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9" t="e">
        <f ca="1">+IF(AND(ISNUMBER(OFFSET('Sanitation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9" t="e">
        <f ca="1">+IF(AND(ISNUMBER(OFFSET('Sanitation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9" t="e">
        <f ca="1">+IF(AND(ISNUMBER(OFFSET('Sanitation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9" t="e">
        <f ca="1">+IF(AND(ISNUMBER(OFFSET('Sanitation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9" t="e">
        <f ca="1">+IF(AND(ISNUMBER(OFFSET('Sanitation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9" t="e">
        <f ca="1">+IF(AND(ISNUMBER(OFFSET('Sanitation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9" t="e">
        <f ca="1">+IF(AND(ISNUMBER(OFFSET('Sanitation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0" t="e">
        <f ca="1">+IF(AND(ISNUMBER(OFFSET('Hygiene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0" t="e">
        <f ca="1">+IF(AND(ISNUMBER(OFFSET('Hygiene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0" t="e">
        <f ca="1">+IF(AND(ISNUMBER(OFFSET('Hygiene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0" t="e">
        <f ca="1">+IF(AND(ISNUMBER(OFFSET('Hygiene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0" t="e">
        <f ca="1">+IF(AND(ISNUMBER(OFFSET('Hygiene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0" t="e">
        <f ca="1">+IF(AND(ISNUMBER(OFFSET('Hygiene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0" t="e">
        <f ca="1">+IF(AND(ISNUMBER(OFFSET('Hygiene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0" t="e">
        <f ca="1">+IF(AND(ISNUMBER(OFFSET('Hygiene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0" t="e">
        <f ca="1">+IF(AND(ISNUMBER(OFFSET('Hygiene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0" t="e">
        <f ca="1">+IF(AND(ISNUMBER(OFFSET('Hygiene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0" t="e">
        <f ca="1">+IF(AND(ISNUMBER(OFFSET('Hygiene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0" t="e">
        <f ca="1">+IF(AND(ISNUMBER(OFFSET('Hygiene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0" t="e">
        <f ca="1">+IF(AND(ISNUMBER(OFFSET('Hygiene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0" t="e">
        <f ca="1">+IF(AND(ISNUMBER(OFFSET('Hygiene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0" t="e">
        <f ca="1">+IF(AND(ISNUMBER(OFFSET('Hygiene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0" t="e">
        <f ca="1">+IF(AND(ISNUMBER(OFFSET('Hygiene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0" t="e">
        <f ca="1">+IF(AND(ISNUMBER(OFFSET('Hygiene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0" t="e">
        <f ca="1">+IF(AND(ISNUMBER(OFFSET('Hygiene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1">+IF(OFFSET('Water Data'!$C$28,0,10*ROW('Water Data'!C169))="","",OFFSET('Water Data'!$C$28,0,10*ROW('Water Data'!C169)))</f>
        <v/>
      </c>
      <c r="BT175" s="34" t="str">
        <f ca="1">+IF(OFFSET('Water Data'!$C$29,0,10*ROW('Water Data'!C169))="","",OFFSET('Water Data'!$C$29,0,10*ROW('Water Data'!C169)))</f>
        <v/>
      </c>
      <c r="BU175" s="34" t="str">
        <f ca="1">+IF(OFFSET('Water Data'!$C$30,0,10*ROW('Water Data'!C169))="","",OFFSET('Water Data'!$C$30,0,10*ROW('Water Data'!C169)))</f>
        <v/>
      </c>
      <c r="BV175" s="34" t="str">
        <f ca="1">+IF(OFFSET('Water Data'!$D$28,0,10*ROW('Water Data'!D169))="","",OFFSET('Water Data'!$D$28,0,10*ROW('Water Data'!D169)))</f>
        <v/>
      </c>
      <c r="BW175" s="34" t="str">
        <f ca="1">+IF(OFFSET('Water Data'!$D$29,0,10*ROW('Water Data'!D169))="","",OFFSET('Water Data'!$D$29,0,10*ROW('Water Data'!D169)))</f>
        <v/>
      </c>
      <c r="BX175" s="34" t="str">
        <f ca="1">+IF(OFFSET('Water Data'!$D$30,0,10*ROW('Water Data'!D169))="","",OFFSET('Water Data'!$D$30,0,10*ROW('Water Data'!D169)))</f>
        <v/>
      </c>
      <c r="BY175" s="34" t="str">
        <f ca="1">+IF(OFFSET('Water Data'!$E$28,0,10*ROW('Water Data'!E169))="","",OFFSET('Water Data'!$E$28,0,10*ROW('Water Data'!E169)))</f>
        <v/>
      </c>
      <c r="BZ175" s="34" t="str">
        <f ca="1">+IF(OFFSET('Water Data'!$E$29,0,10*ROW('Water Data'!E169))="","",OFFSET('Water Data'!$E$29,0,10*ROW('Water Data'!E169)))</f>
        <v/>
      </c>
      <c r="CA175" s="34" t="str">
        <f ca="1">+IF(OFFSET('Water Data'!$E$30,0,10*ROW('Water Data'!E169))="","",OFFSET('Water Data'!$E$30,0,10*ROW('Water Data'!E169)))</f>
        <v/>
      </c>
      <c r="CB175" s="34" t="str">
        <f ca="1">+IF(OFFSET('Water Data'!$F$28,0,10*ROW('Water Data'!F169))="","",OFFSET('Water Data'!$F$28,0,10*ROW('Water Data'!F169)))</f>
        <v/>
      </c>
      <c r="CC175" s="34" t="str">
        <f ca="1">+IF(OFFSET('Water Data'!$F$29,0,10*ROW('Water Data'!F169))="","",OFFSET('Water Data'!$F$29,0,10*ROW('Water Data'!F169)))</f>
        <v/>
      </c>
      <c r="CD175" s="34" t="str">
        <f ca="1">+IF(OFFSET('Water Data'!$F$30,0,10*ROW('Water Data'!F169))="","",OFFSET('Water Data'!$F$30,0,10*ROW('Water Data'!F169)))</f>
        <v/>
      </c>
      <c r="CE175" s="34" t="str">
        <f ca="1">+IF(OFFSET('Water Data'!$G$28,0,10*ROW('Water Data'!G169))="","",OFFSET('Water Data'!$G$28,0,10*ROW('Water Data'!G169)))</f>
        <v/>
      </c>
      <c r="CF175" s="34" t="str">
        <f ca="1">+IF(OFFSET('Water Data'!$G$29,0,10*ROW('Water Data'!G169))="","",OFFSET('Water Data'!$G$29,0,10*ROW('Water Data'!G169)))</f>
        <v/>
      </c>
      <c r="CG175" s="34" t="str">
        <f ca="1">+IF(OFFSET('Water Data'!$G$30,0,10*ROW('Water Data'!G169))="","",OFFSET('Water Data'!$G$30,0,10*ROW('Water Data'!G169)))</f>
        <v/>
      </c>
      <c r="CH175" s="34" t="str">
        <f ca="1">+IF(OFFSET('Water Data'!$H$28,0,10*ROW('Water Data'!H169))="","",OFFSET('Water Data'!$H$28,0,10*ROW('Water Data'!H169)))</f>
        <v/>
      </c>
      <c r="CI175" s="34" t="str">
        <f ca="1">+IF(OFFSET('Water Data'!$H$29,0,10*ROW('Water Data'!H169))="","",OFFSET('Water Data'!$H$29,0,10*ROW('Water Data'!H169)))</f>
        <v/>
      </c>
      <c r="CJ175" s="34" t="str">
        <f ca="1">+IF(OFFSET('Water Data'!$H$30,0,10*ROW('Water Data'!H169))="","",OFFSET('Water Data'!$H$30,0,10*ROW('Water Data'!H169)))</f>
        <v/>
      </c>
      <c r="CK175" s="34" t="str">
        <f ca="1">+IF(OFFSET('Sanitation Data'!$C$29,0,10*ROW('Sanitation Data'!C169))="","",OFFSET('Sanitation Data'!$C$29,0,10*ROW('Sanitation Data'!C169)))</f>
        <v/>
      </c>
      <c r="CL175" s="34" t="str">
        <f ca="1">+IF(OFFSET('Sanitation Data'!$C$30,0,10*ROW('Sanitation Data'!C169))="","",OFFSET('Sanitation Data'!$C$30,0,10*ROW('Sanitation Data'!C169)))</f>
        <v/>
      </c>
      <c r="CM175" s="34" t="str">
        <f ca="1">+IF(OFFSET('Sanitation Data'!$C$31,0,10*ROW('Sanitation Data'!C169))="","",OFFSET('Sanitation Data'!$C$31,0,10*ROW('Sanitation Data'!C169)))</f>
        <v/>
      </c>
      <c r="CN175" s="34" t="str">
        <f ca="1">+IF(OFFSET('Sanitation Data'!$C$32,0,10*ROW('Sanitation Data'!C169))="","",OFFSET('Sanitation Data'!$C$32,0,10*ROW('Sanitation Data'!C169)))</f>
        <v/>
      </c>
      <c r="CO175" s="34" t="str">
        <f ca="1">+IF(OFFSET('Sanitation Data'!$C$33,0,10*ROW('Sanitation Data'!C169))="","",OFFSET('Sanitation Data'!$C$33,0,10*ROW('Sanitation Data'!C169)))</f>
        <v/>
      </c>
      <c r="CP175" s="34" t="str">
        <f ca="1">+IF(OFFSET('Sanitation Data'!$D$29,0,10*ROW('Sanitation Data'!D169))="","",OFFSET('Sanitation Data'!$D$29,0,10*ROW('Sanitation Data'!D169)))</f>
        <v/>
      </c>
      <c r="CQ175" s="34" t="str">
        <f ca="1">+IF(OFFSET('Sanitation Data'!$D$30,0,10*ROW('Sanitation Data'!D169))="","",OFFSET('Sanitation Data'!$D$30,0,10*ROW('Sanitation Data'!D169)))</f>
        <v/>
      </c>
      <c r="CR175" s="34" t="str">
        <f ca="1">+IF(OFFSET('Sanitation Data'!$D$31,0,10*ROW('Sanitation Data'!D169))="","",OFFSET('Sanitation Data'!$D$31,0,10*ROW('Sanitation Data'!D169)))</f>
        <v/>
      </c>
      <c r="CS175" s="34" t="str">
        <f ca="1">+IF(OFFSET('Sanitation Data'!$D$32,0,10*ROW('Sanitation Data'!D169))="","",OFFSET('Sanitation Data'!$D$32,0,10*ROW('Sanitation Data'!D169)))</f>
        <v/>
      </c>
      <c r="CT175" s="34" t="str">
        <f ca="1">+IF(OFFSET('Sanitation Data'!$D$33,0,10*ROW('Sanitation Data'!D169))="","",OFFSET('Sanitation Data'!$D$33,0,10*ROW('Sanitation Data'!D169)))</f>
        <v/>
      </c>
      <c r="CU175" s="34" t="str">
        <f ca="1">+IF(OFFSET('Sanitation Data'!$E$29,0,10*ROW('Sanitation Data'!E169))="","",OFFSET('Sanitation Data'!$E$29,0,10*ROW('Sanitation Data'!E169)))</f>
        <v/>
      </c>
      <c r="CV175" s="34" t="str">
        <f ca="1">+IF(OFFSET('Sanitation Data'!$E$30,0,10*ROW('Sanitation Data'!E169))="","",OFFSET('Sanitation Data'!$E$30,0,10*ROW('Sanitation Data'!E169)))</f>
        <v/>
      </c>
      <c r="CW175" s="34" t="str">
        <f ca="1">+IF(OFFSET('Sanitation Data'!$E$31,0,10*ROW('Sanitation Data'!E169))="","",OFFSET('Sanitation Data'!$E$31,0,10*ROW('Sanitation Data'!E169)))</f>
        <v/>
      </c>
      <c r="CX175" s="34" t="str">
        <f ca="1">+IF(OFFSET('Sanitation Data'!$E$32,0,10*ROW('Sanitation Data'!E169))="","",OFFSET('Sanitation Data'!$E$32,0,10*ROW('Sanitation Data'!E169)))</f>
        <v/>
      </c>
      <c r="CY175" s="34" t="str">
        <f ca="1">+IF(OFFSET('Sanitation Data'!$E$33,0,10*ROW('Sanitation Data'!E169))="","",OFFSET('Sanitation Data'!$E$33,0,10*ROW('Sanitation Data'!E169)))</f>
        <v/>
      </c>
      <c r="CZ175" s="34" t="str">
        <f ca="1">+IF(OFFSET('Sanitation Data'!$F$29,0,10*ROW('Sanitation Data'!F169))="","",OFFSET('Sanitation Data'!$F$29,0,10*ROW('Sanitation Data'!F169)))</f>
        <v/>
      </c>
      <c r="DA175" s="34" t="str">
        <f ca="1">+IF(OFFSET('Sanitation Data'!$F$30,0,10*ROW('Sanitation Data'!F169))="","",OFFSET('Sanitation Data'!$F$30,0,10*ROW('Sanitation Data'!F169)))</f>
        <v/>
      </c>
      <c r="DB175" s="34" t="str">
        <f ca="1">+IF(OFFSET('Sanitation Data'!$F$31,0,10*ROW('Sanitation Data'!F169))="","",OFFSET('Sanitation Data'!$F$31,0,10*ROW('Sanitation Data'!F169)))</f>
        <v/>
      </c>
      <c r="DC175" s="34" t="str">
        <f ca="1">+IF(OFFSET('Sanitation Data'!$F$32,0,10*ROW('Sanitation Data'!F169))="","",OFFSET('Sanitation Data'!$F$32,0,10*ROW('Sanitation Data'!F169)))</f>
        <v/>
      </c>
      <c r="DD175" s="34" t="str">
        <f ca="1">+IF(OFFSET('Sanitation Data'!$F$33,0,10*ROW('Sanitation Data'!F169))="","",OFFSET('Sanitation Data'!$F$33,0,10*ROW('Sanitation Data'!F169)))</f>
        <v/>
      </c>
      <c r="DE175" s="34" t="str">
        <f ca="1">+IF(OFFSET('Sanitation Data'!$G$29,0,10*ROW('Sanitation Data'!G169))="","",OFFSET('Sanitation Data'!$G$29,0,10*ROW('Sanitation Data'!G169)))</f>
        <v/>
      </c>
      <c r="DF175" s="34" t="str">
        <f ca="1">+IF(OFFSET('Sanitation Data'!$G$30,0,10*ROW('Sanitation Data'!G169))="","",OFFSET('Sanitation Data'!$G$30,0,10*ROW('Sanitation Data'!G169)))</f>
        <v/>
      </c>
      <c r="DG175" s="34" t="str">
        <f ca="1">+IF(OFFSET('Sanitation Data'!$G$31,0,10*ROW('Sanitation Data'!G169))="","",OFFSET('Sanitation Data'!$G$31,0,10*ROW('Sanitation Data'!G169)))</f>
        <v/>
      </c>
      <c r="DH175" s="34" t="str">
        <f ca="1">+IF(OFFSET('Sanitation Data'!$G$32,0,10*ROW('Sanitation Data'!G169))="","",OFFSET('Sanitation Data'!$G$32,0,10*ROW('Sanitation Data'!G169)))</f>
        <v/>
      </c>
      <c r="DI175" s="34" t="str">
        <f ca="1">+IF(OFFSET('Sanitation Data'!$G$33,0,10*ROW('Sanitation Data'!G169))="","",OFFSET('Sanitation Data'!$G$33,0,10*ROW('Sanitation Data'!G169)))</f>
        <v/>
      </c>
      <c r="DJ175" s="34" t="str">
        <f ca="1">+IF(OFFSET('Sanitation Data'!$H$29,0,10*ROW('Sanitation Data'!H169))="","",OFFSET('Sanitation Data'!$H$29,0,10*ROW('Sanitation Data'!H169)))</f>
        <v/>
      </c>
      <c r="DK175" s="34" t="str">
        <f ca="1">+IF(OFFSET('Sanitation Data'!$H$30,0,10*ROW('Sanitation Data'!H169))="","",OFFSET('Sanitation Data'!$H$30,0,10*ROW('Sanitation Data'!H169)))</f>
        <v/>
      </c>
      <c r="DL175" s="34" t="str">
        <f ca="1">+IF(OFFSET('Sanitation Data'!$H$31,0,10*ROW('Sanitation Data'!H169))="","",OFFSET('Sanitation Data'!$H$31,0,10*ROW('Sanitation Data'!H169)))</f>
        <v/>
      </c>
      <c r="DM175" s="34" t="str">
        <f ca="1">+IF(OFFSET('Sanitation Data'!$H$32,0,10*ROW('Sanitation Data'!H169))="","",OFFSET('Sanitation Data'!$H$32,0,10*ROW('Sanitation Data'!H169)))</f>
        <v/>
      </c>
      <c r="DN175" s="34" t="str">
        <f ca="1">+IF(OFFSET('Sanitation Data'!$H$33,0,10*ROW('Sanitation Data'!H169))="","",OFFSET('Sanitation Data'!$H$33,0,10*ROW('Sanitation Data'!H169)))</f>
        <v/>
      </c>
      <c r="DO175" s="34" t="str">
        <f ca="1">+IF(OFFSET('Hygiene Data'!$C$12,0,10*ROW('Hygiene Data'!C169))="","",OFFSET('Hygiene Data'!$C$12,0,10*ROW('Hygiene Data'!C169)))</f>
        <v/>
      </c>
      <c r="DP175" s="34" t="str">
        <f ca="1">+IF(OFFSET('Hygiene Data'!$C$13,0,10*ROW('Hygiene Data'!C169))="","",OFFSET('Hygiene Data'!$C$13,0,10*ROW('Hygiene Data'!C169)))</f>
        <v/>
      </c>
      <c r="DQ175" s="34" t="str">
        <f ca="1">+IF(OFFSET('Hygiene Data'!$C$14,0,10*ROW('Hygiene Data'!C169))="","",OFFSET('Hygiene Data'!$C$14,0,10*ROW('Hygiene Data'!C169)))</f>
        <v/>
      </c>
      <c r="DR175" s="34" t="str">
        <f ca="1">+IF(OFFSET('Hygiene Data'!$D$12,0,10*ROW('Hygiene Data'!D169))="","",OFFSET('Hygiene Data'!$D$12,0,10*ROW('Hygiene Data'!D169)))</f>
        <v/>
      </c>
      <c r="DS175" s="34" t="str">
        <f ca="1">+IF(OFFSET('Hygiene Data'!$D$13,0,10*ROW('Hygiene Data'!D169))="","",OFFSET('Hygiene Data'!$D$13,0,10*ROW('Hygiene Data'!D169)))</f>
        <v/>
      </c>
      <c r="DT175" s="34" t="str">
        <f ca="1">+IF(OFFSET('Hygiene Data'!$D$14,0,10*ROW('Hygiene Data'!D169))="","",OFFSET('Hygiene Data'!$D$14,0,10*ROW('Hygiene Data'!D169)))</f>
        <v/>
      </c>
      <c r="DU175" s="34" t="str">
        <f ca="1">+IF(OFFSET('Hygiene Data'!$E$12,0,10*ROW('Hygiene Data'!E169))="","",OFFSET('Hygiene Data'!$E$12,0,10*ROW('Hygiene Data'!E169)))</f>
        <v/>
      </c>
      <c r="DV175" s="34" t="str">
        <f ca="1">+IF(OFFSET('Hygiene Data'!$E$13,0,10*ROW('Hygiene Data'!E169))="","",OFFSET('Hygiene Data'!$E$13,0,10*ROW('Hygiene Data'!E169)))</f>
        <v/>
      </c>
      <c r="DW175" s="34" t="str">
        <f ca="1">+IF(OFFSET('Hygiene Data'!$E$14,0,10*ROW('Hygiene Data'!E169))="","",OFFSET('Hygiene Data'!$E$14,0,10*ROW('Hygiene Data'!E169)))</f>
        <v/>
      </c>
      <c r="DX175" s="34" t="str">
        <f ca="1">+IF(OFFSET('Hygiene Data'!$F$12,0,10*ROW('Hygiene Data'!F169))="","",OFFSET('Hygiene Data'!$F$12,0,10*ROW('Hygiene Data'!F169)))</f>
        <v/>
      </c>
      <c r="DY175" s="34" t="str">
        <f ca="1">+IF(OFFSET('Hygiene Data'!$F$13,0,10*ROW('Hygiene Data'!F169))="","",OFFSET('Hygiene Data'!$F$13,0,10*ROW('Hygiene Data'!F169)))</f>
        <v/>
      </c>
      <c r="DZ175" s="34" t="str">
        <f ca="1">+IF(OFFSET('Hygiene Data'!$F$14,0,10*ROW('Hygiene Data'!F169))="","",OFFSET('Hygiene Data'!$F$14,0,10*ROW('Hygiene Data'!F169)))</f>
        <v/>
      </c>
      <c r="EA175" s="34" t="str">
        <f ca="1">+IF(OFFSET('Hygiene Data'!$G$12,0,10*ROW('Hygiene Data'!G169))="","",OFFSET('Hygiene Data'!$G$12,0,10*ROW('Hygiene Data'!G169)))</f>
        <v/>
      </c>
      <c r="EB175" s="34" t="str">
        <f ca="1">+IF(OFFSET('Hygiene Data'!$G$13,0,10*ROW('Hygiene Data'!G169))="","",OFFSET('Hygiene Data'!$G$13,0,10*ROW('Hygiene Data'!G169)))</f>
        <v/>
      </c>
      <c r="EC175" s="34" t="str">
        <f ca="1">+IF(OFFSET('Hygiene Data'!$G$14,0,10*ROW('Hygiene Data'!G169))="","",OFFSET('Hygiene Data'!$G$14,0,10*ROW('Hygiene Data'!G169)))</f>
        <v/>
      </c>
      <c r="ED175" s="34" t="str">
        <f ca="1">+IF(OFFSET('Hygiene Data'!$H$12,0,10*ROW('Hygiene Data'!H169))="","",OFFSET('Hygiene Data'!$H$12,0,10*ROW('Hygiene Data'!H169)))</f>
        <v/>
      </c>
      <c r="EE175" s="34" t="str">
        <f ca="1">+IF(OFFSET('Hygiene Data'!$H$13,0,10*ROW('Hygiene Data'!H169))="","",OFFSET('Hygiene Data'!$H$13,0,10*ROW('Hygiene Data'!H169)))</f>
        <v/>
      </c>
      <c r="EF175" s="34" t="str">
        <f ca="1">+IF(OFFSET('Hygiene Data'!$H$14,0,10*ROW('Hygiene Data'!H169))="","",OFFSET('Hygiene Data'!$H$14,0,10*ROW('Hygiene Data'!H169)))</f>
        <v/>
      </c>
    </row>
    <row r="176" spans="1:136" x14ac:dyDescent="0.25">
      <c r="A176" s="57" t="str">
        <f ca="1">+IF(OFFSET('Water Data'!$B$1,0,10*ROW('Water Data'!B173))="","",OFFSET('Water Data'!$B$1,0,10*ROW('Water Data'!B173)))</f>
        <v/>
      </c>
      <c r="B176" s="57" t="str">
        <f ca="1">+IF(OFFSET('Water Data'!$A$3,0,10*ROW('Water Data'!A173))="","",OFFSET('Water Data'!$A$3,0,10*ROW('Water Data'!A173)))</f>
        <v/>
      </c>
      <c r="C176" s="57" t="str">
        <f ca="1">+IF(OFFSET('Water Data'!$C$3,0,10*ROW('Water Data'!C173))="","",OFFSET('Water Data'!$C$3,0,10*ROW('Water Data'!C173)))</f>
        <v/>
      </c>
      <c r="D176" s="248" t="e">
        <f ca="1">+IF(AND(ISNUMBER(OFFSET('Water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8" t="e">
        <f ca="1">+IF(AND(ISNUMBER(OFFSET('Water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8" t="e">
        <f ca="1">+IF(AND(ISNUMBER(OFFSET('Water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8" t="e">
        <f ca="1">+IF(AND(ISNUMBER(OFFSET('Water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8" t="e">
        <f ca="1">+IF(AND(ISNUMBER(OFFSET('Water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8" t="e">
        <f ca="1">+IF(AND(ISNUMBER(OFFSET('Water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8" t="e">
        <f ca="1">+IF(AND(ISNUMBER(OFFSET('Water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8" t="e">
        <f ca="1">+IF(AND(ISNUMBER(OFFSET('Water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8" t="e">
        <f ca="1">+IF(AND(ISNUMBER(OFFSET('Water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8" t="e">
        <f ca="1">+IF(AND(ISNUMBER(OFFSET('Water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8" t="e">
        <f ca="1">+IF(AND(ISNUMBER(OFFSET('Water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8" t="e">
        <f ca="1">+IF(AND(ISNUMBER(OFFSET('Water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8" t="e">
        <f ca="1">+IF(AND(ISNUMBER(OFFSET('Water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8" t="e">
        <f ca="1">+IF(AND(ISNUMBER(OFFSET('Water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8" t="e">
        <f ca="1">+IF(AND(ISNUMBER(OFFSET('Water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8" t="e">
        <f ca="1">+IF(AND(ISNUMBER(OFFSET('Water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8" t="e">
        <f ca="1">+IF(AND(ISNUMBER(OFFSET('Water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8" t="e">
        <f ca="1">+IF(AND(ISNUMBER(OFFSET('Water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9" t="e">
        <f ca="1">+IF(AND(ISNUMBER(OFFSET('Sanitation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9" t="e">
        <f ca="1">+IF(AND(ISNUMBER(OFFSET('Sanitation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9" t="e">
        <f ca="1">+IF(AND(ISNUMBER(OFFSET('Sanitation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9" t="e">
        <f ca="1">+IF(AND(ISNUMBER(OFFSET('Sanitation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9" t="e">
        <f ca="1">+IF(AND(ISNUMBER(OFFSET('Sanitation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9" t="e">
        <f ca="1">+IF(AND(ISNUMBER(OFFSET('Sanitation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9" t="e">
        <f ca="1">+IF(AND(ISNUMBER(OFFSET('Sanitation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9" t="e">
        <f ca="1">+IF(AND(ISNUMBER(OFFSET('Sanitation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9" t="e">
        <f ca="1">+IF(AND(ISNUMBER(OFFSET('Sanitation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9" t="e">
        <f ca="1">+IF(AND(ISNUMBER(OFFSET('Sanitation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9" t="e">
        <f ca="1">+IF(AND(ISNUMBER(OFFSET('Sanitation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9" t="e">
        <f ca="1">+IF(AND(ISNUMBER(OFFSET('Sanitation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9" t="e">
        <f ca="1">+IF(AND(ISNUMBER(OFFSET('Sanitation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9" t="e">
        <f ca="1">+IF(AND(ISNUMBER(OFFSET('Sanitation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9" t="e">
        <f ca="1">+IF(AND(ISNUMBER(OFFSET('Sanitation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9" t="e">
        <f ca="1">+IF(AND(ISNUMBER(OFFSET('Sanitation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9" t="e">
        <f ca="1">+IF(AND(ISNUMBER(OFFSET('Sanitation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9" t="e">
        <f ca="1">+IF(AND(ISNUMBER(OFFSET('Sanitation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9" t="e">
        <f ca="1">+IF(AND(ISNUMBER(OFFSET('Sanitation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9" t="e">
        <f ca="1">+IF(AND(ISNUMBER(OFFSET('Sanitation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9" t="e">
        <f ca="1">+IF(AND(ISNUMBER(OFFSET('Sanitation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9" t="e">
        <f ca="1">+IF(AND(ISNUMBER(OFFSET('Sanitation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9" t="e">
        <f ca="1">+IF(AND(ISNUMBER(OFFSET('Sanitation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9" t="e">
        <f ca="1">+IF(AND(ISNUMBER(OFFSET('Sanitation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9" t="e">
        <f ca="1">+IF(AND(ISNUMBER(OFFSET('Sanitation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9" t="e">
        <f ca="1">+IF(AND(ISNUMBER(OFFSET('Sanitation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9" t="e">
        <f ca="1">+IF(AND(ISNUMBER(OFFSET('Sanitation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9" t="e">
        <f ca="1">+IF(AND(ISNUMBER(OFFSET('Sanitation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9" t="e">
        <f ca="1">+IF(AND(ISNUMBER(OFFSET('Sanitation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9" t="e">
        <f ca="1">+IF(AND(ISNUMBER(OFFSET('Sanitation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0" t="e">
        <f ca="1">+IF(AND(ISNUMBER(OFFSET('Hygiene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0" t="e">
        <f ca="1">+IF(AND(ISNUMBER(OFFSET('Hygiene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0" t="e">
        <f ca="1">+IF(AND(ISNUMBER(OFFSET('Hygiene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0" t="e">
        <f ca="1">+IF(AND(ISNUMBER(OFFSET('Hygiene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0" t="e">
        <f ca="1">+IF(AND(ISNUMBER(OFFSET('Hygiene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0" t="e">
        <f ca="1">+IF(AND(ISNUMBER(OFFSET('Hygiene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0" t="e">
        <f ca="1">+IF(AND(ISNUMBER(OFFSET('Hygiene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0" t="e">
        <f ca="1">+IF(AND(ISNUMBER(OFFSET('Hygiene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0" t="e">
        <f ca="1">+IF(AND(ISNUMBER(OFFSET('Hygiene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0" t="e">
        <f ca="1">+IF(AND(ISNUMBER(OFFSET('Hygiene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0" t="e">
        <f ca="1">+IF(AND(ISNUMBER(OFFSET('Hygiene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0" t="e">
        <f ca="1">+IF(AND(ISNUMBER(OFFSET('Hygiene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0" t="e">
        <f ca="1">+IF(AND(ISNUMBER(OFFSET('Hygiene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0" t="e">
        <f ca="1">+IF(AND(ISNUMBER(OFFSET('Hygiene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0" t="e">
        <f ca="1">+IF(AND(ISNUMBER(OFFSET('Hygiene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0" t="e">
        <f ca="1">+IF(AND(ISNUMBER(OFFSET('Hygiene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0" t="e">
        <f ca="1">+IF(AND(ISNUMBER(OFFSET('Hygiene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0" t="e">
        <f ca="1">+IF(AND(ISNUMBER(OFFSET('Hygiene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1">+IF(OFFSET('Water Data'!$C$28,0,10*ROW('Water Data'!C170))="","",OFFSET('Water Data'!$C$28,0,10*ROW('Water Data'!C170)))</f>
        <v/>
      </c>
      <c r="BT176" s="34" t="str">
        <f ca="1">+IF(OFFSET('Water Data'!$C$29,0,10*ROW('Water Data'!C170))="","",OFFSET('Water Data'!$C$29,0,10*ROW('Water Data'!C170)))</f>
        <v/>
      </c>
      <c r="BU176" s="34" t="str">
        <f ca="1">+IF(OFFSET('Water Data'!$C$30,0,10*ROW('Water Data'!C170))="","",OFFSET('Water Data'!$C$30,0,10*ROW('Water Data'!C170)))</f>
        <v/>
      </c>
      <c r="BV176" s="34" t="str">
        <f ca="1">+IF(OFFSET('Water Data'!$D$28,0,10*ROW('Water Data'!D170))="","",OFFSET('Water Data'!$D$28,0,10*ROW('Water Data'!D170)))</f>
        <v/>
      </c>
      <c r="BW176" s="34" t="str">
        <f ca="1">+IF(OFFSET('Water Data'!$D$29,0,10*ROW('Water Data'!D170))="","",OFFSET('Water Data'!$D$29,0,10*ROW('Water Data'!D170)))</f>
        <v/>
      </c>
      <c r="BX176" s="34" t="str">
        <f ca="1">+IF(OFFSET('Water Data'!$D$30,0,10*ROW('Water Data'!D170))="","",OFFSET('Water Data'!$D$30,0,10*ROW('Water Data'!D170)))</f>
        <v/>
      </c>
      <c r="BY176" s="34" t="str">
        <f ca="1">+IF(OFFSET('Water Data'!$E$28,0,10*ROW('Water Data'!E170))="","",OFFSET('Water Data'!$E$28,0,10*ROW('Water Data'!E170)))</f>
        <v/>
      </c>
      <c r="BZ176" s="34" t="str">
        <f ca="1">+IF(OFFSET('Water Data'!$E$29,0,10*ROW('Water Data'!E170))="","",OFFSET('Water Data'!$E$29,0,10*ROW('Water Data'!E170)))</f>
        <v/>
      </c>
      <c r="CA176" s="34" t="str">
        <f ca="1">+IF(OFFSET('Water Data'!$E$30,0,10*ROW('Water Data'!E170))="","",OFFSET('Water Data'!$E$30,0,10*ROW('Water Data'!E170)))</f>
        <v/>
      </c>
      <c r="CB176" s="34" t="str">
        <f ca="1">+IF(OFFSET('Water Data'!$F$28,0,10*ROW('Water Data'!F170))="","",OFFSET('Water Data'!$F$28,0,10*ROW('Water Data'!F170)))</f>
        <v/>
      </c>
      <c r="CC176" s="34" t="str">
        <f ca="1">+IF(OFFSET('Water Data'!$F$29,0,10*ROW('Water Data'!F170))="","",OFFSET('Water Data'!$F$29,0,10*ROW('Water Data'!F170)))</f>
        <v/>
      </c>
      <c r="CD176" s="34" t="str">
        <f ca="1">+IF(OFFSET('Water Data'!$F$30,0,10*ROW('Water Data'!F170))="","",OFFSET('Water Data'!$F$30,0,10*ROW('Water Data'!F170)))</f>
        <v/>
      </c>
      <c r="CE176" s="34" t="str">
        <f ca="1">+IF(OFFSET('Water Data'!$G$28,0,10*ROW('Water Data'!G170))="","",OFFSET('Water Data'!$G$28,0,10*ROW('Water Data'!G170)))</f>
        <v/>
      </c>
      <c r="CF176" s="34" t="str">
        <f ca="1">+IF(OFFSET('Water Data'!$G$29,0,10*ROW('Water Data'!G170))="","",OFFSET('Water Data'!$G$29,0,10*ROW('Water Data'!G170)))</f>
        <v/>
      </c>
      <c r="CG176" s="34" t="str">
        <f ca="1">+IF(OFFSET('Water Data'!$G$30,0,10*ROW('Water Data'!G170))="","",OFFSET('Water Data'!$G$30,0,10*ROW('Water Data'!G170)))</f>
        <v/>
      </c>
      <c r="CH176" s="34" t="str">
        <f ca="1">+IF(OFFSET('Water Data'!$H$28,0,10*ROW('Water Data'!H170))="","",OFFSET('Water Data'!$H$28,0,10*ROW('Water Data'!H170)))</f>
        <v/>
      </c>
      <c r="CI176" s="34" t="str">
        <f ca="1">+IF(OFFSET('Water Data'!$H$29,0,10*ROW('Water Data'!H170))="","",OFFSET('Water Data'!$H$29,0,10*ROW('Water Data'!H170)))</f>
        <v/>
      </c>
      <c r="CJ176" s="34" t="str">
        <f ca="1">+IF(OFFSET('Water Data'!$H$30,0,10*ROW('Water Data'!H170))="","",OFFSET('Water Data'!$H$30,0,10*ROW('Water Data'!H170)))</f>
        <v/>
      </c>
      <c r="CK176" s="34" t="str">
        <f ca="1">+IF(OFFSET('Sanitation Data'!$C$29,0,10*ROW('Sanitation Data'!C170))="","",OFFSET('Sanitation Data'!$C$29,0,10*ROW('Sanitation Data'!C170)))</f>
        <v/>
      </c>
      <c r="CL176" s="34" t="str">
        <f ca="1">+IF(OFFSET('Sanitation Data'!$C$30,0,10*ROW('Sanitation Data'!C170))="","",OFFSET('Sanitation Data'!$C$30,0,10*ROW('Sanitation Data'!C170)))</f>
        <v/>
      </c>
      <c r="CM176" s="34" t="str">
        <f ca="1">+IF(OFFSET('Sanitation Data'!$C$31,0,10*ROW('Sanitation Data'!C170))="","",OFFSET('Sanitation Data'!$C$31,0,10*ROW('Sanitation Data'!C170)))</f>
        <v/>
      </c>
      <c r="CN176" s="34" t="str">
        <f ca="1">+IF(OFFSET('Sanitation Data'!$C$32,0,10*ROW('Sanitation Data'!C170))="","",OFFSET('Sanitation Data'!$C$32,0,10*ROW('Sanitation Data'!C170)))</f>
        <v/>
      </c>
      <c r="CO176" s="34" t="str">
        <f ca="1">+IF(OFFSET('Sanitation Data'!$C$33,0,10*ROW('Sanitation Data'!C170))="","",OFFSET('Sanitation Data'!$C$33,0,10*ROW('Sanitation Data'!C170)))</f>
        <v/>
      </c>
      <c r="CP176" s="34" t="str">
        <f ca="1">+IF(OFFSET('Sanitation Data'!$D$29,0,10*ROW('Sanitation Data'!D170))="","",OFFSET('Sanitation Data'!$D$29,0,10*ROW('Sanitation Data'!D170)))</f>
        <v/>
      </c>
      <c r="CQ176" s="34" t="str">
        <f ca="1">+IF(OFFSET('Sanitation Data'!$D$30,0,10*ROW('Sanitation Data'!D170))="","",OFFSET('Sanitation Data'!$D$30,0,10*ROW('Sanitation Data'!D170)))</f>
        <v/>
      </c>
      <c r="CR176" s="34" t="str">
        <f ca="1">+IF(OFFSET('Sanitation Data'!$D$31,0,10*ROW('Sanitation Data'!D170))="","",OFFSET('Sanitation Data'!$D$31,0,10*ROW('Sanitation Data'!D170)))</f>
        <v/>
      </c>
      <c r="CS176" s="34" t="str">
        <f ca="1">+IF(OFFSET('Sanitation Data'!$D$32,0,10*ROW('Sanitation Data'!D170))="","",OFFSET('Sanitation Data'!$D$32,0,10*ROW('Sanitation Data'!D170)))</f>
        <v/>
      </c>
      <c r="CT176" s="34" t="str">
        <f ca="1">+IF(OFFSET('Sanitation Data'!$D$33,0,10*ROW('Sanitation Data'!D170))="","",OFFSET('Sanitation Data'!$D$33,0,10*ROW('Sanitation Data'!D170)))</f>
        <v/>
      </c>
      <c r="CU176" s="34" t="str">
        <f ca="1">+IF(OFFSET('Sanitation Data'!$E$29,0,10*ROW('Sanitation Data'!E170))="","",OFFSET('Sanitation Data'!$E$29,0,10*ROW('Sanitation Data'!E170)))</f>
        <v/>
      </c>
      <c r="CV176" s="34" t="str">
        <f ca="1">+IF(OFFSET('Sanitation Data'!$E$30,0,10*ROW('Sanitation Data'!E170))="","",OFFSET('Sanitation Data'!$E$30,0,10*ROW('Sanitation Data'!E170)))</f>
        <v/>
      </c>
      <c r="CW176" s="34" t="str">
        <f ca="1">+IF(OFFSET('Sanitation Data'!$E$31,0,10*ROW('Sanitation Data'!E170))="","",OFFSET('Sanitation Data'!$E$31,0,10*ROW('Sanitation Data'!E170)))</f>
        <v/>
      </c>
      <c r="CX176" s="34" t="str">
        <f ca="1">+IF(OFFSET('Sanitation Data'!$E$32,0,10*ROW('Sanitation Data'!E170))="","",OFFSET('Sanitation Data'!$E$32,0,10*ROW('Sanitation Data'!E170)))</f>
        <v/>
      </c>
      <c r="CY176" s="34" t="str">
        <f ca="1">+IF(OFFSET('Sanitation Data'!$E$33,0,10*ROW('Sanitation Data'!E170))="","",OFFSET('Sanitation Data'!$E$33,0,10*ROW('Sanitation Data'!E170)))</f>
        <v/>
      </c>
      <c r="CZ176" s="34" t="str">
        <f ca="1">+IF(OFFSET('Sanitation Data'!$F$29,0,10*ROW('Sanitation Data'!F170))="","",OFFSET('Sanitation Data'!$F$29,0,10*ROW('Sanitation Data'!F170)))</f>
        <v/>
      </c>
      <c r="DA176" s="34" t="str">
        <f ca="1">+IF(OFFSET('Sanitation Data'!$F$30,0,10*ROW('Sanitation Data'!F170))="","",OFFSET('Sanitation Data'!$F$30,0,10*ROW('Sanitation Data'!F170)))</f>
        <v/>
      </c>
      <c r="DB176" s="34" t="str">
        <f ca="1">+IF(OFFSET('Sanitation Data'!$F$31,0,10*ROW('Sanitation Data'!F170))="","",OFFSET('Sanitation Data'!$F$31,0,10*ROW('Sanitation Data'!F170)))</f>
        <v/>
      </c>
      <c r="DC176" s="34" t="str">
        <f ca="1">+IF(OFFSET('Sanitation Data'!$F$32,0,10*ROW('Sanitation Data'!F170))="","",OFFSET('Sanitation Data'!$F$32,0,10*ROW('Sanitation Data'!F170)))</f>
        <v/>
      </c>
      <c r="DD176" s="34" t="str">
        <f ca="1">+IF(OFFSET('Sanitation Data'!$F$33,0,10*ROW('Sanitation Data'!F170))="","",OFFSET('Sanitation Data'!$F$33,0,10*ROW('Sanitation Data'!F170)))</f>
        <v/>
      </c>
      <c r="DE176" s="34" t="str">
        <f ca="1">+IF(OFFSET('Sanitation Data'!$G$29,0,10*ROW('Sanitation Data'!G170))="","",OFFSET('Sanitation Data'!$G$29,0,10*ROW('Sanitation Data'!G170)))</f>
        <v/>
      </c>
      <c r="DF176" s="34" t="str">
        <f ca="1">+IF(OFFSET('Sanitation Data'!$G$30,0,10*ROW('Sanitation Data'!G170))="","",OFFSET('Sanitation Data'!$G$30,0,10*ROW('Sanitation Data'!G170)))</f>
        <v/>
      </c>
      <c r="DG176" s="34" t="str">
        <f ca="1">+IF(OFFSET('Sanitation Data'!$G$31,0,10*ROW('Sanitation Data'!G170))="","",OFFSET('Sanitation Data'!$G$31,0,10*ROW('Sanitation Data'!G170)))</f>
        <v/>
      </c>
      <c r="DH176" s="34" t="str">
        <f ca="1">+IF(OFFSET('Sanitation Data'!$G$32,0,10*ROW('Sanitation Data'!G170))="","",OFFSET('Sanitation Data'!$G$32,0,10*ROW('Sanitation Data'!G170)))</f>
        <v/>
      </c>
      <c r="DI176" s="34" t="str">
        <f ca="1">+IF(OFFSET('Sanitation Data'!$G$33,0,10*ROW('Sanitation Data'!G170))="","",OFFSET('Sanitation Data'!$G$33,0,10*ROW('Sanitation Data'!G170)))</f>
        <v/>
      </c>
      <c r="DJ176" s="34" t="str">
        <f ca="1">+IF(OFFSET('Sanitation Data'!$H$29,0,10*ROW('Sanitation Data'!H170))="","",OFFSET('Sanitation Data'!$H$29,0,10*ROW('Sanitation Data'!H170)))</f>
        <v/>
      </c>
      <c r="DK176" s="34" t="str">
        <f ca="1">+IF(OFFSET('Sanitation Data'!$H$30,0,10*ROW('Sanitation Data'!H170))="","",OFFSET('Sanitation Data'!$H$30,0,10*ROW('Sanitation Data'!H170)))</f>
        <v/>
      </c>
      <c r="DL176" s="34" t="str">
        <f ca="1">+IF(OFFSET('Sanitation Data'!$H$31,0,10*ROW('Sanitation Data'!H170))="","",OFFSET('Sanitation Data'!$H$31,0,10*ROW('Sanitation Data'!H170)))</f>
        <v/>
      </c>
      <c r="DM176" s="34" t="str">
        <f ca="1">+IF(OFFSET('Sanitation Data'!$H$32,0,10*ROW('Sanitation Data'!H170))="","",OFFSET('Sanitation Data'!$H$32,0,10*ROW('Sanitation Data'!H170)))</f>
        <v/>
      </c>
      <c r="DN176" s="34" t="str">
        <f ca="1">+IF(OFFSET('Sanitation Data'!$H$33,0,10*ROW('Sanitation Data'!H170))="","",OFFSET('Sanitation Data'!$H$33,0,10*ROW('Sanitation Data'!H170)))</f>
        <v/>
      </c>
      <c r="DO176" s="34" t="str">
        <f ca="1">+IF(OFFSET('Hygiene Data'!$C$12,0,10*ROW('Hygiene Data'!C170))="","",OFFSET('Hygiene Data'!$C$12,0,10*ROW('Hygiene Data'!C170)))</f>
        <v/>
      </c>
      <c r="DP176" s="34" t="str">
        <f ca="1">+IF(OFFSET('Hygiene Data'!$C$13,0,10*ROW('Hygiene Data'!C170))="","",OFFSET('Hygiene Data'!$C$13,0,10*ROW('Hygiene Data'!C170)))</f>
        <v/>
      </c>
      <c r="DQ176" s="34" t="str">
        <f ca="1">+IF(OFFSET('Hygiene Data'!$C$14,0,10*ROW('Hygiene Data'!C170))="","",OFFSET('Hygiene Data'!$C$14,0,10*ROW('Hygiene Data'!C170)))</f>
        <v/>
      </c>
      <c r="DR176" s="34" t="str">
        <f ca="1">+IF(OFFSET('Hygiene Data'!$D$12,0,10*ROW('Hygiene Data'!D170))="","",OFFSET('Hygiene Data'!$D$12,0,10*ROW('Hygiene Data'!D170)))</f>
        <v/>
      </c>
      <c r="DS176" s="34" t="str">
        <f ca="1">+IF(OFFSET('Hygiene Data'!$D$13,0,10*ROW('Hygiene Data'!D170))="","",OFFSET('Hygiene Data'!$D$13,0,10*ROW('Hygiene Data'!D170)))</f>
        <v/>
      </c>
      <c r="DT176" s="34" t="str">
        <f ca="1">+IF(OFFSET('Hygiene Data'!$D$14,0,10*ROW('Hygiene Data'!D170))="","",OFFSET('Hygiene Data'!$D$14,0,10*ROW('Hygiene Data'!D170)))</f>
        <v/>
      </c>
      <c r="DU176" s="34" t="str">
        <f ca="1">+IF(OFFSET('Hygiene Data'!$E$12,0,10*ROW('Hygiene Data'!E170))="","",OFFSET('Hygiene Data'!$E$12,0,10*ROW('Hygiene Data'!E170)))</f>
        <v/>
      </c>
      <c r="DV176" s="34" t="str">
        <f ca="1">+IF(OFFSET('Hygiene Data'!$E$13,0,10*ROW('Hygiene Data'!E170))="","",OFFSET('Hygiene Data'!$E$13,0,10*ROW('Hygiene Data'!E170)))</f>
        <v/>
      </c>
      <c r="DW176" s="34" t="str">
        <f ca="1">+IF(OFFSET('Hygiene Data'!$E$14,0,10*ROW('Hygiene Data'!E170))="","",OFFSET('Hygiene Data'!$E$14,0,10*ROW('Hygiene Data'!E170)))</f>
        <v/>
      </c>
      <c r="DX176" s="34" t="str">
        <f ca="1">+IF(OFFSET('Hygiene Data'!$F$12,0,10*ROW('Hygiene Data'!F170))="","",OFFSET('Hygiene Data'!$F$12,0,10*ROW('Hygiene Data'!F170)))</f>
        <v/>
      </c>
      <c r="DY176" s="34" t="str">
        <f ca="1">+IF(OFFSET('Hygiene Data'!$F$13,0,10*ROW('Hygiene Data'!F170))="","",OFFSET('Hygiene Data'!$F$13,0,10*ROW('Hygiene Data'!F170)))</f>
        <v/>
      </c>
      <c r="DZ176" s="34" t="str">
        <f ca="1">+IF(OFFSET('Hygiene Data'!$F$14,0,10*ROW('Hygiene Data'!F170))="","",OFFSET('Hygiene Data'!$F$14,0,10*ROW('Hygiene Data'!F170)))</f>
        <v/>
      </c>
      <c r="EA176" s="34" t="str">
        <f ca="1">+IF(OFFSET('Hygiene Data'!$G$12,0,10*ROW('Hygiene Data'!G170))="","",OFFSET('Hygiene Data'!$G$12,0,10*ROW('Hygiene Data'!G170)))</f>
        <v/>
      </c>
      <c r="EB176" s="34" t="str">
        <f ca="1">+IF(OFFSET('Hygiene Data'!$G$13,0,10*ROW('Hygiene Data'!G170))="","",OFFSET('Hygiene Data'!$G$13,0,10*ROW('Hygiene Data'!G170)))</f>
        <v/>
      </c>
      <c r="EC176" s="34" t="str">
        <f ca="1">+IF(OFFSET('Hygiene Data'!$G$14,0,10*ROW('Hygiene Data'!G170))="","",OFFSET('Hygiene Data'!$G$14,0,10*ROW('Hygiene Data'!G170)))</f>
        <v/>
      </c>
      <c r="ED176" s="34" t="str">
        <f ca="1">+IF(OFFSET('Hygiene Data'!$H$12,0,10*ROW('Hygiene Data'!H170))="","",OFFSET('Hygiene Data'!$H$12,0,10*ROW('Hygiene Data'!H170)))</f>
        <v/>
      </c>
      <c r="EE176" s="34" t="str">
        <f ca="1">+IF(OFFSET('Hygiene Data'!$H$13,0,10*ROW('Hygiene Data'!H170))="","",OFFSET('Hygiene Data'!$H$13,0,10*ROW('Hygiene Data'!H170)))</f>
        <v/>
      </c>
      <c r="EF176" s="34" t="str">
        <f ca="1">+IF(OFFSET('Hygiene Data'!$H$14,0,10*ROW('Hygiene Data'!H170))="","",OFFSET('Hygiene Data'!$H$14,0,10*ROW('Hygiene Data'!H170)))</f>
        <v/>
      </c>
    </row>
    <row r="177" spans="1:136" x14ac:dyDescent="0.25">
      <c r="A177" s="57" t="str">
        <f ca="1">+IF(OFFSET('Water Data'!$B$1,0,10*ROW('Water Data'!B174))="","",OFFSET('Water Data'!$B$1,0,10*ROW('Water Data'!B174)))</f>
        <v/>
      </c>
      <c r="B177" s="57" t="str">
        <f ca="1">+IF(OFFSET('Water Data'!$A$3,0,10*ROW('Water Data'!A174))="","",OFFSET('Water Data'!$A$3,0,10*ROW('Water Data'!A174)))</f>
        <v/>
      </c>
      <c r="C177" s="57" t="str">
        <f ca="1">+IF(OFFSET('Water Data'!$C$3,0,10*ROW('Water Data'!C174))="","",OFFSET('Water Data'!$C$3,0,10*ROW('Water Data'!C174)))</f>
        <v/>
      </c>
      <c r="D177" s="248" t="e">
        <f ca="1">+IF(AND(ISNUMBER(OFFSET('Water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8" t="e">
        <f ca="1">+IF(AND(ISNUMBER(OFFSET('Water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8" t="e">
        <f ca="1">+IF(AND(ISNUMBER(OFFSET('Water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8" t="e">
        <f ca="1">+IF(AND(ISNUMBER(OFFSET('Water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8" t="e">
        <f ca="1">+IF(AND(ISNUMBER(OFFSET('Water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8" t="e">
        <f ca="1">+IF(AND(ISNUMBER(OFFSET('Water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8" t="e">
        <f ca="1">+IF(AND(ISNUMBER(OFFSET('Water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8" t="e">
        <f ca="1">+IF(AND(ISNUMBER(OFFSET('Water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8" t="e">
        <f ca="1">+IF(AND(ISNUMBER(OFFSET('Water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8" t="e">
        <f ca="1">+IF(AND(ISNUMBER(OFFSET('Water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8" t="e">
        <f ca="1">+IF(AND(ISNUMBER(OFFSET('Water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8" t="e">
        <f ca="1">+IF(AND(ISNUMBER(OFFSET('Water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8" t="e">
        <f ca="1">+IF(AND(ISNUMBER(OFFSET('Water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8" t="e">
        <f ca="1">+IF(AND(ISNUMBER(OFFSET('Water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8" t="e">
        <f ca="1">+IF(AND(ISNUMBER(OFFSET('Water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8" t="e">
        <f ca="1">+IF(AND(ISNUMBER(OFFSET('Water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8" t="e">
        <f ca="1">+IF(AND(ISNUMBER(OFFSET('Water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8" t="e">
        <f ca="1">+IF(AND(ISNUMBER(OFFSET('Water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9" t="e">
        <f ca="1">+IF(AND(ISNUMBER(OFFSET('Sanitation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9" t="e">
        <f ca="1">+IF(AND(ISNUMBER(OFFSET('Sanitation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9" t="e">
        <f ca="1">+IF(AND(ISNUMBER(OFFSET('Sanitation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9" t="e">
        <f ca="1">+IF(AND(ISNUMBER(OFFSET('Sanitation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9" t="e">
        <f ca="1">+IF(AND(ISNUMBER(OFFSET('Sanitation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9" t="e">
        <f ca="1">+IF(AND(ISNUMBER(OFFSET('Sanitation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9" t="e">
        <f ca="1">+IF(AND(ISNUMBER(OFFSET('Sanitation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9" t="e">
        <f ca="1">+IF(AND(ISNUMBER(OFFSET('Sanitation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9" t="e">
        <f ca="1">+IF(AND(ISNUMBER(OFFSET('Sanitation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9" t="e">
        <f ca="1">+IF(AND(ISNUMBER(OFFSET('Sanitation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9" t="e">
        <f ca="1">+IF(AND(ISNUMBER(OFFSET('Sanitation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9" t="e">
        <f ca="1">+IF(AND(ISNUMBER(OFFSET('Sanitation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9" t="e">
        <f ca="1">+IF(AND(ISNUMBER(OFFSET('Sanitation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9" t="e">
        <f ca="1">+IF(AND(ISNUMBER(OFFSET('Sanitation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9" t="e">
        <f ca="1">+IF(AND(ISNUMBER(OFFSET('Sanitation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9" t="e">
        <f ca="1">+IF(AND(ISNUMBER(OFFSET('Sanitation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9" t="e">
        <f ca="1">+IF(AND(ISNUMBER(OFFSET('Sanitation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9" t="e">
        <f ca="1">+IF(AND(ISNUMBER(OFFSET('Sanitation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9" t="e">
        <f ca="1">+IF(AND(ISNUMBER(OFFSET('Sanitation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9" t="e">
        <f ca="1">+IF(AND(ISNUMBER(OFFSET('Sanitation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9" t="e">
        <f ca="1">+IF(AND(ISNUMBER(OFFSET('Sanitation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9" t="e">
        <f ca="1">+IF(AND(ISNUMBER(OFFSET('Sanitation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9" t="e">
        <f ca="1">+IF(AND(ISNUMBER(OFFSET('Sanitation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9" t="e">
        <f ca="1">+IF(AND(ISNUMBER(OFFSET('Sanitation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9" t="e">
        <f ca="1">+IF(AND(ISNUMBER(OFFSET('Sanitation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9" t="e">
        <f ca="1">+IF(AND(ISNUMBER(OFFSET('Sanitation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9" t="e">
        <f ca="1">+IF(AND(ISNUMBER(OFFSET('Sanitation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9" t="e">
        <f ca="1">+IF(AND(ISNUMBER(OFFSET('Sanitation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9" t="e">
        <f ca="1">+IF(AND(ISNUMBER(OFFSET('Sanitation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9" t="e">
        <f ca="1">+IF(AND(ISNUMBER(OFFSET('Sanitation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0" t="e">
        <f ca="1">+IF(AND(ISNUMBER(OFFSET('Hygiene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0" t="e">
        <f ca="1">+IF(AND(ISNUMBER(OFFSET('Hygiene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0" t="e">
        <f ca="1">+IF(AND(ISNUMBER(OFFSET('Hygiene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0" t="e">
        <f ca="1">+IF(AND(ISNUMBER(OFFSET('Hygiene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0" t="e">
        <f ca="1">+IF(AND(ISNUMBER(OFFSET('Hygiene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0" t="e">
        <f ca="1">+IF(AND(ISNUMBER(OFFSET('Hygiene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0" t="e">
        <f ca="1">+IF(AND(ISNUMBER(OFFSET('Hygiene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0" t="e">
        <f ca="1">+IF(AND(ISNUMBER(OFFSET('Hygiene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0" t="e">
        <f ca="1">+IF(AND(ISNUMBER(OFFSET('Hygiene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0" t="e">
        <f ca="1">+IF(AND(ISNUMBER(OFFSET('Hygiene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0" t="e">
        <f ca="1">+IF(AND(ISNUMBER(OFFSET('Hygiene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0" t="e">
        <f ca="1">+IF(AND(ISNUMBER(OFFSET('Hygiene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0" t="e">
        <f ca="1">+IF(AND(ISNUMBER(OFFSET('Hygiene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0" t="e">
        <f ca="1">+IF(AND(ISNUMBER(OFFSET('Hygiene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0" t="e">
        <f ca="1">+IF(AND(ISNUMBER(OFFSET('Hygiene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0" t="e">
        <f ca="1">+IF(AND(ISNUMBER(OFFSET('Hygiene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0" t="e">
        <f ca="1">+IF(AND(ISNUMBER(OFFSET('Hygiene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0" t="e">
        <f ca="1">+IF(AND(ISNUMBER(OFFSET('Hygiene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1">+IF(OFFSET('Water Data'!$C$28,0,10*ROW('Water Data'!C171))="","",OFFSET('Water Data'!$C$28,0,10*ROW('Water Data'!C171)))</f>
        <v/>
      </c>
      <c r="BT177" s="34" t="str">
        <f ca="1">+IF(OFFSET('Water Data'!$C$29,0,10*ROW('Water Data'!C171))="","",OFFSET('Water Data'!$C$29,0,10*ROW('Water Data'!C171)))</f>
        <v/>
      </c>
      <c r="BU177" s="34" t="str">
        <f ca="1">+IF(OFFSET('Water Data'!$C$30,0,10*ROW('Water Data'!C171))="","",OFFSET('Water Data'!$C$30,0,10*ROW('Water Data'!C171)))</f>
        <v/>
      </c>
      <c r="BV177" s="34" t="str">
        <f ca="1">+IF(OFFSET('Water Data'!$D$28,0,10*ROW('Water Data'!D171))="","",OFFSET('Water Data'!$D$28,0,10*ROW('Water Data'!D171)))</f>
        <v/>
      </c>
      <c r="BW177" s="34" t="str">
        <f ca="1">+IF(OFFSET('Water Data'!$D$29,0,10*ROW('Water Data'!D171))="","",OFFSET('Water Data'!$D$29,0,10*ROW('Water Data'!D171)))</f>
        <v/>
      </c>
      <c r="BX177" s="34" t="str">
        <f ca="1">+IF(OFFSET('Water Data'!$D$30,0,10*ROW('Water Data'!D171))="","",OFFSET('Water Data'!$D$30,0,10*ROW('Water Data'!D171)))</f>
        <v/>
      </c>
      <c r="BY177" s="34" t="str">
        <f ca="1">+IF(OFFSET('Water Data'!$E$28,0,10*ROW('Water Data'!E171))="","",OFFSET('Water Data'!$E$28,0,10*ROW('Water Data'!E171)))</f>
        <v/>
      </c>
      <c r="BZ177" s="34" t="str">
        <f ca="1">+IF(OFFSET('Water Data'!$E$29,0,10*ROW('Water Data'!E171))="","",OFFSET('Water Data'!$E$29,0,10*ROW('Water Data'!E171)))</f>
        <v/>
      </c>
      <c r="CA177" s="34" t="str">
        <f ca="1">+IF(OFFSET('Water Data'!$E$30,0,10*ROW('Water Data'!E171))="","",OFFSET('Water Data'!$E$30,0,10*ROW('Water Data'!E171)))</f>
        <v/>
      </c>
      <c r="CB177" s="34" t="str">
        <f ca="1">+IF(OFFSET('Water Data'!$F$28,0,10*ROW('Water Data'!F171))="","",OFFSET('Water Data'!$F$28,0,10*ROW('Water Data'!F171)))</f>
        <v/>
      </c>
      <c r="CC177" s="34" t="str">
        <f ca="1">+IF(OFFSET('Water Data'!$F$29,0,10*ROW('Water Data'!F171))="","",OFFSET('Water Data'!$F$29,0,10*ROW('Water Data'!F171)))</f>
        <v/>
      </c>
      <c r="CD177" s="34" t="str">
        <f ca="1">+IF(OFFSET('Water Data'!$F$30,0,10*ROW('Water Data'!F171))="","",OFFSET('Water Data'!$F$30,0,10*ROW('Water Data'!F171)))</f>
        <v/>
      </c>
      <c r="CE177" s="34" t="str">
        <f ca="1">+IF(OFFSET('Water Data'!$G$28,0,10*ROW('Water Data'!G171))="","",OFFSET('Water Data'!$G$28,0,10*ROW('Water Data'!G171)))</f>
        <v/>
      </c>
      <c r="CF177" s="34" t="str">
        <f ca="1">+IF(OFFSET('Water Data'!$G$29,0,10*ROW('Water Data'!G171))="","",OFFSET('Water Data'!$G$29,0,10*ROW('Water Data'!G171)))</f>
        <v/>
      </c>
      <c r="CG177" s="34" t="str">
        <f ca="1">+IF(OFFSET('Water Data'!$G$30,0,10*ROW('Water Data'!G171))="","",OFFSET('Water Data'!$G$30,0,10*ROW('Water Data'!G171)))</f>
        <v/>
      </c>
      <c r="CH177" s="34" t="str">
        <f ca="1">+IF(OFFSET('Water Data'!$H$28,0,10*ROW('Water Data'!H171))="","",OFFSET('Water Data'!$H$28,0,10*ROW('Water Data'!H171)))</f>
        <v/>
      </c>
      <c r="CI177" s="34" t="str">
        <f ca="1">+IF(OFFSET('Water Data'!$H$29,0,10*ROW('Water Data'!H171))="","",OFFSET('Water Data'!$H$29,0,10*ROW('Water Data'!H171)))</f>
        <v/>
      </c>
      <c r="CJ177" s="34" t="str">
        <f ca="1">+IF(OFFSET('Water Data'!$H$30,0,10*ROW('Water Data'!H171))="","",OFFSET('Water Data'!$H$30,0,10*ROW('Water Data'!H171)))</f>
        <v/>
      </c>
      <c r="CK177" s="34" t="str">
        <f ca="1">+IF(OFFSET('Sanitation Data'!$C$29,0,10*ROW('Sanitation Data'!C171))="","",OFFSET('Sanitation Data'!$C$29,0,10*ROW('Sanitation Data'!C171)))</f>
        <v/>
      </c>
      <c r="CL177" s="34" t="str">
        <f ca="1">+IF(OFFSET('Sanitation Data'!$C$30,0,10*ROW('Sanitation Data'!C171))="","",OFFSET('Sanitation Data'!$C$30,0,10*ROW('Sanitation Data'!C171)))</f>
        <v/>
      </c>
      <c r="CM177" s="34" t="str">
        <f ca="1">+IF(OFFSET('Sanitation Data'!$C$31,0,10*ROW('Sanitation Data'!C171))="","",OFFSET('Sanitation Data'!$C$31,0,10*ROW('Sanitation Data'!C171)))</f>
        <v/>
      </c>
      <c r="CN177" s="34" t="str">
        <f ca="1">+IF(OFFSET('Sanitation Data'!$C$32,0,10*ROW('Sanitation Data'!C171))="","",OFFSET('Sanitation Data'!$C$32,0,10*ROW('Sanitation Data'!C171)))</f>
        <v/>
      </c>
      <c r="CO177" s="34" t="str">
        <f ca="1">+IF(OFFSET('Sanitation Data'!$C$33,0,10*ROW('Sanitation Data'!C171))="","",OFFSET('Sanitation Data'!$C$33,0,10*ROW('Sanitation Data'!C171)))</f>
        <v/>
      </c>
      <c r="CP177" s="34" t="str">
        <f ca="1">+IF(OFFSET('Sanitation Data'!$D$29,0,10*ROW('Sanitation Data'!D171))="","",OFFSET('Sanitation Data'!$D$29,0,10*ROW('Sanitation Data'!D171)))</f>
        <v/>
      </c>
      <c r="CQ177" s="34" t="str">
        <f ca="1">+IF(OFFSET('Sanitation Data'!$D$30,0,10*ROW('Sanitation Data'!D171))="","",OFFSET('Sanitation Data'!$D$30,0,10*ROW('Sanitation Data'!D171)))</f>
        <v/>
      </c>
      <c r="CR177" s="34" t="str">
        <f ca="1">+IF(OFFSET('Sanitation Data'!$D$31,0,10*ROW('Sanitation Data'!D171))="","",OFFSET('Sanitation Data'!$D$31,0,10*ROW('Sanitation Data'!D171)))</f>
        <v/>
      </c>
      <c r="CS177" s="34" t="str">
        <f ca="1">+IF(OFFSET('Sanitation Data'!$D$32,0,10*ROW('Sanitation Data'!D171))="","",OFFSET('Sanitation Data'!$D$32,0,10*ROW('Sanitation Data'!D171)))</f>
        <v/>
      </c>
      <c r="CT177" s="34" t="str">
        <f ca="1">+IF(OFFSET('Sanitation Data'!$D$33,0,10*ROW('Sanitation Data'!D171))="","",OFFSET('Sanitation Data'!$D$33,0,10*ROW('Sanitation Data'!D171)))</f>
        <v/>
      </c>
      <c r="CU177" s="34" t="str">
        <f ca="1">+IF(OFFSET('Sanitation Data'!$E$29,0,10*ROW('Sanitation Data'!E171))="","",OFFSET('Sanitation Data'!$E$29,0,10*ROW('Sanitation Data'!E171)))</f>
        <v/>
      </c>
      <c r="CV177" s="34" t="str">
        <f ca="1">+IF(OFFSET('Sanitation Data'!$E$30,0,10*ROW('Sanitation Data'!E171))="","",OFFSET('Sanitation Data'!$E$30,0,10*ROW('Sanitation Data'!E171)))</f>
        <v/>
      </c>
      <c r="CW177" s="34" t="str">
        <f ca="1">+IF(OFFSET('Sanitation Data'!$E$31,0,10*ROW('Sanitation Data'!E171))="","",OFFSET('Sanitation Data'!$E$31,0,10*ROW('Sanitation Data'!E171)))</f>
        <v/>
      </c>
      <c r="CX177" s="34" t="str">
        <f ca="1">+IF(OFFSET('Sanitation Data'!$E$32,0,10*ROW('Sanitation Data'!E171))="","",OFFSET('Sanitation Data'!$E$32,0,10*ROW('Sanitation Data'!E171)))</f>
        <v/>
      </c>
      <c r="CY177" s="34" t="str">
        <f ca="1">+IF(OFFSET('Sanitation Data'!$E$33,0,10*ROW('Sanitation Data'!E171))="","",OFFSET('Sanitation Data'!$E$33,0,10*ROW('Sanitation Data'!E171)))</f>
        <v/>
      </c>
      <c r="CZ177" s="34" t="str">
        <f ca="1">+IF(OFFSET('Sanitation Data'!$F$29,0,10*ROW('Sanitation Data'!F171))="","",OFFSET('Sanitation Data'!$F$29,0,10*ROW('Sanitation Data'!F171)))</f>
        <v/>
      </c>
      <c r="DA177" s="34" t="str">
        <f ca="1">+IF(OFFSET('Sanitation Data'!$F$30,0,10*ROW('Sanitation Data'!F171))="","",OFFSET('Sanitation Data'!$F$30,0,10*ROW('Sanitation Data'!F171)))</f>
        <v/>
      </c>
      <c r="DB177" s="34" t="str">
        <f ca="1">+IF(OFFSET('Sanitation Data'!$F$31,0,10*ROW('Sanitation Data'!F171))="","",OFFSET('Sanitation Data'!$F$31,0,10*ROW('Sanitation Data'!F171)))</f>
        <v/>
      </c>
      <c r="DC177" s="34" t="str">
        <f ca="1">+IF(OFFSET('Sanitation Data'!$F$32,0,10*ROW('Sanitation Data'!F171))="","",OFFSET('Sanitation Data'!$F$32,0,10*ROW('Sanitation Data'!F171)))</f>
        <v/>
      </c>
      <c r="DD177" s="34" t="str">
        <f ca="1">+IF(OFFSET('Sanitation Data'!$F$33,0,10*ROW('Sanitation Data'!F171))="","",OFFSET('Sanitation Data'!$F$33,0,10*ROW('Sanitation Data'!F171)))</f>
        <v/>
      </c>
      <c r="DE177" s="34" t="str">
        <f ca="1">+IF(OFFSET('Sanitation Data'!$G$29,0,10*ROW('Sanitation Data'!G171))="","",OFFSET('Sanitation Data'!$G$29,0,10*ROW('Sanitation Data'!G171)))</f>
        <v/>
      </c>
      <c r="DF177" s="34" t="str">
        <f ca="1">+IF(OFFSET('Sanitation Data'!$G$30,0,10*ROW('Sanitation Data'!G171))="","",OFFSET('Sanitation Data'!$G$30,0,10*ROW('Sanitation Data'!G171)))</f>
        <v/>
      </c>
      <c r="DG177" s="34" t="str">
        <f ca="1">+IF(OFFSET('Sanitation Data'!$G$31,0,10*ROW('Sanitation Data'!G171))="","",OFFSET('Sanitation Data'!$G$31,0,10*ROW('Sanitation Data'!G171)))</f>
        <v/>
      </c>
      <c r="DH177" s="34" t="str">
        <f ca="1">+IF(OFFSET('Sanitation Data'!$G$32,0,10*ROW('Sanitation Data'!G171))="","",OFFSET('Sanitation Data'!$G$32,0,10*ROW('Sanitation Data'!G171)))</f>
        <v/>
      </c>
      <c r="DI177" s="34" t="str">
        <f ca="1">+IF(OFFSET('Sanitation Data'!$G$33,0,10*ROW('Sanitation Data'!G171))="","",OFFSET('Sanitation Data'!$G$33,0,10*ROW('Sanitation Data'!G171)))</f>
        <v/>
      </c>
      <c r="DJ177" s="34" t="str">
        <f ca="1">+IF(OFFSET('Sanitation Data'!$H$29,0,10*ROW('Sanitation Data'!H171))="","",OFFSET('Sanitation Data'!$H$29,0,10*ROW('Sanitation Data'!H171)))</f>
        <v/>
      </c>
      <c r="DK177" s="34" t="str">
        <f ca="1">+IF(OFFSET('Sanitation Data'!$H$30,0,10*ROW('Sanitation Data'!H171))="","",OFFSET('Sanitation Data'!$H$30,0,10*ROW('Sanitation Data'!H171)))</f>
        <v/>
      </c>
      <c r="DL177" s="34" t="str">
        <f ca="1">+IF(OFFSET('Sanitation Data'!$H$31,0,10*ROW('Sanitation Data'!H171))="","",OFFSET('Sanitation Data'!$H$31,0,10*ROW('Sanitation Data'!H171)))</f>
        <v/>
      </c>
      <c r="DM177" s="34" t="str">
        <f ca="1">+IF(OFFSET('Sanitation Data'!$H$32,0,10*ROW('Sanitation Data'!H171))="","",OFFSET('Sanitation Data'!$H$32,0,10*ROW('Sanitation Data'!H171)))</f>
        <v/>
      </c>
      <c r="DN177" s="34" t="str">
        <f ca="1">+IF(OFFSET('Sanitation Data'!$H$33,0,10*ROW('Sanitation Data'!H171))="","",OFFSET('Sanitation Data'!$H$33,0,10*ROW('Sanitation Data'!H171)))</f>
        <v/>
      </c>
      <c r="DO177" s="34" t="str">
        <f ca="1">+IF(OFFSET('Hygiene Data'!$C$12,0,10*ROW('Hygiene Data'!C171))="","",OFFSET('Hygiene Data'!$C$12,0,10*ROW('Hygiene Data'!C171)))</f>
        <v/>
      </c>
      <c r="DP177" s="34" t="str">
        <f ca="1">+IF(OFFSET('Hygiene Data'!$C$13,0,10*ROW('Hygiene Data'!C171))="","",OFFSET('Hygiene Data'!$C$13,0,10*ROW('Hygiene Data'!C171)))</f>
        <v/>
      </c>
      <c r="DQ177" s="34" t="str">
        <f ca="1">+IF(OFFSET('Hygiene Data'!$C$14,0,10*ROW('Hygiene Data'!C171))="","",OFFSET('Hygiene Data'!$C$14,0,10*ROW('Hygiene Data'!C171)))</f>
        <v/>
      </c>
      <c r="DR177" s="34" t="str">
        <f ca="1">+IF(OFFSET('Hygiene Data'!$D$12,0,10*ROW('Hygiene Data'!D171))="","",OFFSET('Hygiene Data'!$D$12,0,10*ROW('Hygiene Data'!D171)))</f>
        <v/>
      </c>
      <c r="DS177" s="34" t="str">
        <f ca="1">+IF(OFFSET('Hygiene Data'!$D$13,0,10*ROW('Hygiene Data'!D171))="","",OFFSET('Hygiene Data'!$D$13,0,10*ROW('Hygiene Data'!D171)))</f>
        <v/>
      </c>
      <c r="DT177" s="34" t="str">
        <f ca="1">+IF(OFFSET('Hygiene Data'!$D$14,0,10*ROW('Hygiene Data'!D171))="","",OFFSET('Hygiene Data'!$D$14,0,10*ROW('Hygiene Data'!D171)))</f>
        <v/>
      </c>
      <c r="DU177" s="34" t="str">
        <f ca="1">+IF(OFFSET('Hygiene Data'!$E$12,0,10*ROW('Hygiene Data'!E171))="","",OFFSET('Hygiene Data'!$E$12,0,10*ROW('Hygiene Data'!E171)))</f>
        <v/>
      </c>
      <c r="DV177" s="34" t="str">
        <f ca="1">+IF(OFFSET('Hygiene Data'!$E$13,0,10*ROW('Hygiene Data'!E171))="","",OFFSET('Hygiene Data'!$E$13,0,10*ROW('Hygiene Data'!E171)))</f>
        <v/>
      </c>
      <c r="DW177" s="34" t="str">
        <f ca="1">+IF(OFFSET('Hygiene Data'!$E$14,0,10*ROW('Hygiene Data'!E171))="","",OFFSET('Hygiene Data'!$E$14,0,10*ROW('Hygiene Data'!E171)))</f>
        <v/>
      </c>
      <c r="DX177" s="34" t="str">
        <f ca="1">+IF(OFFSET('Hygiene Data'!$F$12,0,10*ROW('Hygiene Data'!F171))="","",OFFSET('Hygiene Data'!$F$12,0,10*ROW('Hygiene Data'!F171)))</f>
        <v/>
      </c>
      <c r="DY177" s="34" t="str">
        <f ca="1">+IF(OFFSET('Hygiene Data'!$F$13,0,10*ROW('Hygiene Data'!F171))="","",OFFSET('Hygiene Data'!$F$13,0,10*ROW('Hygiene Data'!F171)))</f>
        <v/>
      </c>
      <c r="DZ177" s="34" t="str">
        <f ca="1">+IF(OFFSET('Hygiene Data'!$F$14,0,10*ROW('Hygiene Data'!F171))="","",OFFSET('Hygiene Data'!$F$14,0,10*ROW('Hygiene Data'!F171)))</f>
        <v/>
      </c>
      <c r="EA177" s="34" t="str">
        <f ca="1">+IF(OFFSET('Hygiene Data'!$G$12,0,10*ROW('Hygiene Data'!G171))="","",OFFSET('Hygiene Data'!$G$12,0,10*ROW('Hygiene Data'!G171)))</f>
        <v/>
      </c>
      <c r="EB177" s="34" t="str">
        <f ca="1">+IF(OFFSET('Hygiene Data'!$G$13,0,10*ROW('Hygiene Data'!G171))="","",OFFSET('Hygiene Data'!$G$13,0,10*ROW('Hygiene Data'!G171)))</f>
        <v/>
      </c>
      <c r="EC177" s="34" t="str">
        <f ca="1">+IF(OFFSET('Hygiene Data'!$G$14,0,10*ROW('Hygiene Data'!G171))="","",OFFSET('Hygiene Data'!$G$14,0,10*ROW('Hygiene Data'!G171)))</f>
        <v/>
      </c>
      <c r="ED177" s="34" t="str">
        <f ca="1">+IF(OFFSET('Hygiene Data'!$H$12,0,10*ROW('Hygiene Data'!H171))="","",OFFSET('Hygiene Data'!$H$12,0,10*ROW('Hygiene Data'!H171)))</f>
        <v/>
      </c>
      <c r="EE177" s="34" t="str">
        <f ca="1">+IF(OFFSET('Hygiene Data'!$H$13,0,10*ROW('Hygiene Data'!H171))="","",OFFSET('Hygiene Data'!$H$13,0,10*ROW('Hygiene Data'!H171)))</f>
        <v/>
      </c>
      <c r="EF177" s="34" t="str">
        <f ca="1">+IF(OFFSET('Hygiene Data'!$H$14,0,10*ROW('Hygiene Data'!H171))="","",OFFSET('Hygiene Data'!$H$14,0,10*ROW('Hygiene Data'!H171)))</f>
        <v/>
      </c>
    </row>
    <row r="178" spans="1:136" x14ac:dyDescent="0.25">
      <c r="A178" s="57" t="str">
        <f ca="1">+IF(OFFSET('Water Data'!$B$1,0,10*ROW('Water Data'!B175))="","",OFFSET('Water Data'!$B$1,0,10*ROW('Water Data'!B175)))</f>
        <v/>
      </c>
      <c r="B178" s="57" t="str">
        <f ca="1">+IF(OFFSET('Water Data'!$A$3,0,10*ROW('Water Data'!A175))="","",OFFSET('Water Data'!$A$3,0,10*ROW('Water Data'!A175)))</f>
        <v/>
      </c>
      <c r="C178" s="57" t="str">
        <f ca="1">+IF(OFFSET('Water Data'!$C$3,0,10*ROW('Water Data'!C175))="","",OFFSET('Water Data'!$C$3,0,10*ROW('Water Data'!C175)))</f>
        <v/>
      </c>
      <c r="D178" s="248" t="e">
        <f ca="1">+IF(AND(ISNUMBER(OFFSET('Water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8" t="e">
        <f ca="1">+IF(AND(ISNUMBER(OFFSET('Water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8" t="e">
        <f ca="1">+IF(AND(ISNUMBER(OFFSET('Water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8" t="e">
        <f ca="1">+IF(AND(ISNUMBER(OFFSET('Water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8" t="e">
        <f ca="1">+IF(AND(ISNUMBER(OFFSET('Water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8" t="e">
        <f ca="1">+IF(AND(ISNUMBER(OFFSET('Water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8" t="e">
        <f ca="1">+IF(AND(ISNUMBER(OFFSET('Water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8" t="e">
        <f ca="1">+IF(AND(ISNUMBER(OFFSET('Water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8" t="e">
        <f ca="1">+IF(AND(ISNUMBER(OFFSET('Water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8" t="e">
        <f ca="1">+IF(AND(ISNUMBER(OFFSET('Water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8" t="e">
        <f ca="1">+IF(AND(ISNUMBER(OFFSET('Water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8" t="e">
        <f ca="1">+IF(AND(ISNUMBER(OFFSET('Water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8" t="e">
        <f ca="1">+IF(AND(ISNUMBER(OFFSET('Water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8" t="e">
        <f ca="1">+IF(AND(ISNUMBER(OFFSET('Water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8" t="e">
        <f ca="1">+IF(AND(ISNUMBER(OFFSET('Water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8" t="e">
        <f ca="1">+IF(AND(ISNUMBER(OFFSET('Water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8" t="e">
        <f ca="1">+IF(AND(ISNUMBER(OFFSET('Water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8" t="e">
        <f ca="1">+IF(AND(ISNUMBER(OFFSET('Water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9" t="e">
        <f ca="1">+IF(AND(ISNUMBER(OFFSET('Sanitation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9" t="e">
        <f ca="1">+IF(AND(ISNUMBER(OFFSET('Sanitation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9" t="e">
        <f ca="1">+IF(AND(ISNUMBER(OFFSET('Sanitation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9" t="e">
        <f ca="1">+IF(AND(ISNUMBER(OFFSET('Sanitation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9" t="e">
        <f ca="1">+IF(AND(ISNUMBER(OFFSET('Sanitation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9" t="e">
        <f ca="1">+IF(AND(ISNUMBER(OFFSET('Sanitation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9" t="e">
        <f ca="1">+IF(AND(ISNUMBER(OFFSET('Sanitation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9" t="e">
        <f ca="1">+IF(AND(ISNUMBER(OFFSET('Sanitation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9" t="e">
        <f ca="1">+IF(AND(ISNUMBER(OFFSET('Sanitation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9" t="e">
        <f ca="1">+IF(AND(ISNUMBER(OFFSET('Sanitation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9" t="e">
        <f ca="1">+IF(AND(ISNUMBER(OFFSET('Sanitation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9" t="e">
        <f ca="1">+IF(AND(ISNUMBER(OFFSET('Sanitation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9" t="e">
        <f ca="1">+IF(AND(ISNUMBER(OFFSET('Sanitation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9" t="e">
        <f ca="1">+IF(AND(ISNUMBER(OFFSET('Sanitation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9" t="e">
        <f ca="1">+IF(AND(ISNUMBER(OFFSET('Sanitation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9" t="e">
        <f ca="1">+IF(AND(ISNUMBER(OFFSET('Sanitation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9" t="e">
        <f ca="1">+IF(AND(ISNUMBER(OFFSET('Sanitation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9" t="e">
        <f ca="1">+IF(AND(ISNUMBER(OFFSET('Sanitation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9" t="e">
        <f ca="1">+IF(AND(ISNUMBER(OFFSET('Sanitation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9" t="e">
        <f ca="1">+IF(AND(ISNUMBER(OFFSET('Sanitation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9" t="e">
        <f ca="1">+IF(AND(ISNUMBER(OFFSET('Sanitation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9" t="e">
        <f ca="1">+IF(AND(ISNUMBER(OFFSET('Sanitation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9" t="e">
        <f ca="1">+IF(AND(ISNUMBER(OFFSET('Sanitation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9" t="e">
        <f ca="1">+IF(AND(ISNUMBER(OFFSET('Sanitation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9" t="e">
        <f ca="1">+IF(AND(ISNUMBER(OFFSET('Sanitation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9" t="e">
        <f ca="1">+IF(AND(ISNUMBER(OFFSET('Sanitation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9" t="e">
        <f ca="1">+IF(AND(ISNUMBER(OFFSET('Sanitation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9" t="e">
        <f ca="1">+IF(AND(ISNUMBER(OFFSET('Sanitation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9" t="e">
        <f ca="1">+IF(AND(ISNUMBER(OFFSET('Sanitation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9" t="e">
        <f ca="1">+IF(AND(ISNUMBER(OFFSET('Sanitation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0" t="e">
        <f ca="1">+IF(AND(ISNUMBER(OFFSET('Hygiene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0" t="e">
        <f ca="1">+IF(AND(ISNUMBER(OFFSET('Hygiene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0" t="e">
        <f ca="1">+IF(AND(ISNUMBER(OFFSET('Hygiene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0" t="e">
        <f ca="1">+IF(AND(ISNUMBER(OFFSET('Hygiene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0" t="e">
        <f ca="1">+IF(AND(ISNUMBER(OFFSET('Hygiene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0" t="e">
        <f ca="1">+IF(AND(ISNUMBER(OFFSET('Hygiene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0" t="e">
        <f ca="1">+IF(AND(ISNUMBER(OFFSET('Hygiene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0" t="e">
        <f ca="1">+IF(AND(ISNUMBER(OFFSET('Hygiene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0" t="e">
        <f ca="1">+IF(AND(ISNUMBER(OFFSET('Hygiene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0" t="e">
        <f ca="1">+IF(AND(ISNUMBER(OFFSET('Hygiene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0" t="e">
        <f ca="1">+IF(AND(ISNUMBER(OFFSET('Hygiene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0" t="e">
        <f ca="1">+IF(AND(ISNUMBER(OFFSET('Hygiene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0" t="e">
        <f ca="1">+IF(AND(ISNUMBER(OFFSET('Hygiene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0" t="e">
        <f ca="1">+IF(AND(ISNUMBER(OFFSET('Hygiene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0" t="e">
        <f ca="1">+IF(AND(ISNUMBER(OFFSET('Hygiene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0" t="e">
        <f ca="1">+IF(AND(ISNUMBER(OFFSET('Hygiene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0" t="e">
        <f ca="1">+IF(AND(ISNUMBER(OFFSET('Hygiene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0" t="e">
        <f ca="1">+IF(AND(ISNUMBER(OFFSET('Hygiene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1">+IF(OFFSET('Water Data'!$C$28,0,10*ROW('Water Data'!C172))="","",OFFSET('Water Data'!$C$28,0,10*ROW('Water Data'!C172)))</f>
        <v/>
      </c>
      <c r="BT178" s="34" t="str">
        <f ca="1">+IF(OFFSET('Water Data'!$C$29,0,10*ROW('Water Data'!C172))="","",OFFSET('Water Data'!$C$29,0,10*ROW('Water Data'!C172)))</f>
        <v/>
      </c>
      <c r="BU178" s="34" t="str">
        <f ca="1">+IF(OFFSET('Water Data'!$C$30,0,10*ROW('Water Data'!C172))="","",OFFSET('Water Data'!$C$30,0,10*ROW('Water Data'!C172)))</f>
        <v/>
      </c>
      <c r="BV178" s="34" t="str">
        <f ca="1">+IF(OFFSET('Water Data'!$D$28,0,10*ROW('Water Data'!D172))="","",OFFSET('Water Data'!$D$28,0,10*ROW('Water Data'!D172)))</f>
        <v/>
      </c>
      <c r="BW178" s="34" t="str">
        <f ca="1">+IF(OFFSET('Water Data'!$D$29,0,10*ROW('Water Data'!D172))="","",OFFSET('Water Data'!$D$29,0,10*ROW('Water Data'!D172)))</f>
        <v/>
      </c>
      <c r="BX178" s="34" t="str">
        <f ca="1">+IF(OFFSET('Water Data'!$D$30,0,10*ROW('Water Data'!D172))="","",OFFSET('Water Data'!$D$30,0,10*ROW('Water Data'!D172)))</f>
        <v/>
      </c>
      <c r="BY178" s="34" t="str">
        <f ca="1">+IF(OFFSET('Water Data'!$E$28,0,10*ROW('Water Data'!E172))="","",OFFSET('Water Data'!$E$28,0,10*ROW('Water Data'!E172)))</f>
        <v/>
      </c>
      <c r="BZ178" s="34" t="str">
        <f ca="1">+IF(OFFSET('Water Data'!$E$29,0,10*ROW('Water Data'!E172))="","",OFFSET('Water Data'!$E$29,0,10*ROW('Water Data'!E172)))</f>
        <v/>
      </c>
      <c r="CA178" s="34" t="str">
        <f ca="1">+IF(OFFSET('Water Data'!$E$30,0,10*ROW('Water Data'!E172))="","",OFFSET('Water Data'!$E$30,0,10*ROW('Water Data'!E172)))</f>
        <v/>
      </c>
      <c r="CB178" s="34" t="str">
        <f ca="1">+IF(OFFSET('Water Data'!$F$28,0,10*ROW('Water Data'!F172))="","",OFFSET('Water Data'!$F$28,0,10*ROW('Water Data'!F172)))</f>
        <v/>
      </c>
      <c r="CC178" s="34" t="str">
        <f ca="1">+IF(OFFSET('Water Data'!$F$29,0,10*ROW('Water Data'!F172))="","",OFFSET('Water Data'!$F$29,0,10*ROW('Water Data'!F172)))</f>
        <v/>
      </c>
      <c r="CD178" s="34" t="str">
        <f ca="1">+IF(OFFSET('Water Data'!$F$30,0,10*ROW('Water Data'!F172))="","",OFFSET('Water Data'!$F$30,0,10*ROW('Water Data'!F172)))</f>
        <v/>
      </c>
      <c r="CE178" s="34" t="str">
        <f ca="1">+IF(OFFSET('Water Data'!$G$28,0,10*ROW('Water Data'!G172))="","",OFFSET('Water Data'!$G$28,0,10*ROW('Water Data'!G172)))</f>
        <v/>
      </c>
      <c r="CF178" s="34" t="str">
        <f ca="1">+IF(OFFSET('Water Data'!$G$29,0,10*ROW('Water Data'!G172))="","",OFFSET('Water Data'!$G$29,0,10*ROW('Water Data'!G172)))</f>
        <v/>
      </c>
      <c r="CG178" s="34" t="str">
        <f ca="1">+IF(OFFSET('Water Data'!$G$30,0,10*ROW('Water Data'!G172))="","",OFFSET('Water Data'!$G$30,0,10*ROW('Water Data'!G172)))</f>
        <v/>
      </c>
      <c r="CH178" s="34" t="str">
        <f ca="1">+IF(OFFSET('Water Data'!$H$28,0,10*ROW('Water Data'!H172))="","",OFFSET('Water Data'!$H$28,0,10*ROW('Water Data'!H172)))</f>
        <v/>
      </c>
      <c r="CI178" s="34" t="str">
        <f ca="1">+IF(OFFSET('Water Data'!$H$29,0,10*ROW('Water Data'!H172))="","",OFFSET('Water Data'!$H$29,0,10*ROW('Water Data'!H172)))</f>
        <v/>
      </c>
      <c r="CJ178" s="34" t="str">
        <f ca="1">+IF(OFFSET('Water Data'!$H$30,0,10*ROW('Water Data'!H172))="","",OFFSET('Water Data'!$H$30,0,10*ROW('Water Data'!H172)))</f>
        <v/>
      </c>
      <c r="CK178" s="34" t="str">
        <f ca="1">+IF(OFFSET('Sanitation Data'!$C$29,0,10*ROW('Sanitation Data'!C172))="","",OFFSET('Sanitation Data'!$C$29,0,10*ROW('Sanitation Data'!C172)))</f>
        <v/>
      </c>
      <c r="CL178" s="34" t="str">
        <f ca="1">+IF(OFFSET('Sanitation Data'!$C$30,0,10*ROW('Sanitation Data'!C172))="","",OFFSET('Sanitation Data'!$C$30,0,10*ROW('Sanitation Data'!C172)))</f>
        <v/>
      </c>
      <c r="CM178" s="34" t="str">
        <f ca="1">+IF(OFFSET('Sanitation Data'!$C$31,0,10*ROW('Sanitation Data'!C172))="","",OFFSET('Sanitation Data'!$C$31,0,10*ROW('Sanitation Data'!C172)))</f>
        <v/>
      </c>
      <c r="CN178" s="34" t="str">
        <f ca="1">+IF(OFFSET('Sanitation Data'!$C$32,0,10*ROW('Sanitation Data'!C172))="","",OFFSET('Sanitation Data'!$C$32,0,10*ROW('Sanitation Data'!C172)))</f>
        <v/>
      </c>
      <c r="CO178" s="34" t="str">
        <f ca="1">+IF(OFFSET('Sanitation Data'!$C$33,0,10*ROW('Sanitation Data'!C172))="","",OFFSET('Sanitation Data'!$C$33,0,10*ROW('Sanitation Data'!C172)))</f>
        <v/>
      </c>
      <c r="CP178" s="34" t="str">
        <f ca="1">+IF(OFFSET('Sanitation Data'!$D$29,0,10*ROW('Sanitation Data'!D172))="","",OFFSET('Sanitation Data'!$D$29,0,10*ROW('Sanitation Data'!D172)))</f>
        <v/>
      </c>
      <c r="CQ178" s="34" t="str">
        <f ca="1">+IF(OFFSET('Sanitation Data'!$D$30,0,10*ROW('Sanitation Data'!D172))="","",OFFSET('Sanitation Data'!$D$30,0,10*ROW('Sanitation Data'!D172)))</f>
        <v/>
      </c>
      <c r="CR178" s="34" t="str">
        <f ca="1">+IF(OFFSET('Sanitation Data'!$D$31,0,10*ROW('Sanitation Data'!D172))="","",OFFSET('Sanitation Data'!$D$31,0,10*ROW('Sanitation Data'!D172)))</f>
        <v/>
      </c>
      <c r="CS178" s="34" t="str">
        <f ca="1">+IF(OFFSET('Sanitation Data'!$D$32,0,10*ROW('Sanitation Data'!D172))="","",OFFSET('Sanitation Data'!$D$32,0,10*ROW('Sanitation Data'!D172)))</f>
        <v/>
      </c>
      <c r="CT178" s="34" t="str">
        <f ca="1">+IF(OFFSET('Sanitation Data'!$D$33,0,10*ROW('Sanitation Data'!D172))="","",OFFSET('Sanitation Data'!$D$33,0,10*ROW('Sanitation Data'!D172)))</f>
        <v/>
      </c>
      <c r="CU178" s="34" t="str">
        <f ca="1">+IF(OFFSET('Sanitation Data'!$E$29,0,10*ROW('Sanitation Data'!E172))="","",OFFSET('Sanitation Data'!$E$29,0,10*ROW('Sanitation Data'!E172)))</f>
        <v/>
      </c>
      <c r="CV178" s="34" t="str">
        <f ca="1">+IF(OFFSET('Sanitation Data'!$E$30,0,10*ROW('Sanitation Data'!E172))="","",OFFSET('Sanitation Data'!$E$30,0,10*ROW('Sanitation Data'!E172)))</f>
        <v/>
      </c>
      <c r="CW178" s="34" t="str">
        <f ca="1">+IF(OFFSET('Sanitation Data'!$E$31,0,10*ROW('Sanitation Data'!E172))="","",OFFSET('Sanitation Data'!$E$31,0,10*ROW('Sanitation Data'!E172)))</f>
        <v/>
      </c>
      <c r="CX178" s="34" t="str">
        <f ca="1">+IF(OFFSET('Sanitation Data'!$E$32,0,10*ROW('Sanitation Data'!E172))="","",OFFSET('Sanitation Data'!$E$32,0,10*ROW('Sanitation Data'!E172)))</f>
        <v/>
      </c>
      <c r="CY178" s="34" t="str">
        <f ca="1">+IF(OFFSET('Sanitation Data'!$E$33,0,10*ROW('Sanitation Data'!E172))="","",OFFSET('Sanitation Data'!$E$33,0,10*ROW('Sanitation Data'!E172)))</f>
        <v/>
      </c>
      <c r="CZ178" s="34" t="str">
        <f ca="1">+IF(OFFSET('Sanitation Data'!$F$29,0,10*ROW('Sanitation Data'!F172))="","",OFFSET('Sanitation Data'!$F$29,0,10*ROW('Sanitation Data'!F172)))</f>
        <v/>
      </c>
      <c r="DA178" s="34" t="str">
        <f ca="1">+IF(OFFSET('Sanitation Data'!$F$30,0,10*ROW('Sanitation Data'!F172))="","",OFFSET('Sanitation Data'!$F$30,0,10*ROW('Sanitation Data'!F172)))</f>
        <v/>
      </c>
      <c r="DB178" s="34" t="str">
        <f ca="1">+IF(OFFSET('Sanitation Data'!$F$31,0,10*ROW('Sanitation Data'!F172))="","",OFFSET('Sanitation Data'!$F$31,0,10*ROW('Sanitation Data'!F172)))</f>
        <v/>
      </c>
      <c r="DC178" s="34" t="str">
        <f ca="1">+IF(OFFSET('Sanitation Data'!$F$32,0,10*ROW('Sanitation Data'!F172))="","",OFFSET('Sanitation Data'!$F$32,0,10*ROW('Sanitation Data'!F172)))</f>
        <v/>
      </c>
      <c r="DD178" s="34" t="str">
        <f ca="1">+IF(OFFSET('Sanitation Data'!$F$33,0,10*ROW('Sanitation Data'!F172))="","",OFFSET('Sanitation Data'!$F$33,0,10*ROW('Sanitation Data'!F172)))</f>
        <v/>
      </c>
      <c r="DE178" s="34" t="str">
        <f ca="1">+IF(OFFSET('Sanitation Data'!$G$29,0,10*ROW('Sanitation Data'!G172))="","",OFFSET('Sanitation Data'!$G$29,0,10*ROW('Sanitation Data'!G172)))</f>
        <v/>
      </c>
      <c r="DF178" s="34" t="str">
        <f ca="1">+IF(OFFSET('Sanitation Data'!$G$30,0,10*ROW('Sanitation Data'!G172))="","",OFFSET('Sanitation Data'!$G$30,0,10*ROW('Sanitation Data'!G172)))</f>
        <v/>
      </c>
      <c r="DG178" s="34" t="str">
        <f ca="1">+IF(OFFSET('Sanitation Data'!$G$31,0,10*ROW('Sanitation Data'!G172))="","",OFFSET('Sanitation Data'!$G$31,0,10*ROW('Sanitation Data'!G172)))</f>
        <v/>
      </c>
      <c r="DH178" s="34" t="str">
        <f ca="1">+IF(OFFSET('Sanitation Data'!$G$32,0,10*ROW('Sanitation Data'!G172))="","",OFFSET('Sanitation Data'!$G$32,0,10*ROW('Sanitation Data'!G172)))</f>
        <v/>
      </c>
      <c r="DI178" s="34" t="str">
        <f ca="1">+IF(OFFSET('Sanitation Data'!$G$33,0,10*ROW('Sanitation Data'!G172))="","",OFFSET('Sanitation Data'!$G$33,0,10*ROW('Sanitation Data'!G172)))</f>
        <v/>
      </c>
      <c r="DJ178" s="34" t="str">
        <f ca="1">+IF(OFFSET('Sanitation Data'!$H$29,0,10*ROW('Sanitation Data'!H172))="","",OFFSET('Sanitation Data'!$H$29,0,10*ROW('Sanitation Data'!H172)))</f>
        <v/>
      </c>
      <c r="DK178" s="34" t="str">
        <f ca="1">+IF(OFFSET('Sanitation Data'!$H$30,0,10*ROW('Sanitation Data'!H172))="","",OFFSET('Sanitation Data'!$H$30,0,10*ROW('Sanitation Data'!H172)))</f>
        <v/>
      </c>
      <c r="DL178" s="34" t="str">
        <f ca="1">+IF(OFFSET('Sanitation Data'!$H$31,0,10*ROW('Sanitation Data'!H172))="","",OFFSET('Sanitation Data'!$H$31,0,10*ROW('Sanitation Data'!H172)))</f>
        <v/>
      </c>
      <c r="DM178" s="34" t="str">
        <f ca="1">+IF(OFFSET('Sanitation Data'!$H$32,0,10*ROW('Sanitation Data'!H172))="","",OFFSET('Sanitation Data'!$H$32,0,10*ROW('Sanitation Data'!H172)))</f>
        <v/>
      </c>
      <c r="DN178" s="34" t="str">
        <f ca="1">+IF(OFFSET('Sanitation Data'!$H$33,0,10*ROW('Sanitation Data'!H172))="","",OFFSET('Sanitation Data'!$H$33,0,10*ROW('Sanitation Data'!H172)))</f>
        <v/>
      </c>
      <c r="DO178" s="34" t="str">
        <f ca="1">+IF(OFFSET('Hygiene Data'!$C$12,0,10*ROW('Hygiene Data'!C172))="","",OFFSET('Hygiene Data'!$C$12,0,10*ROW('Hygiene Data'!C172)))</f>
        <v/>
      </c>
      <c r="DP178" s="34" t="str">
        <f ca="1">+IF(OFFSET('Hygiene Data'!$C$13,0,10*ROW('Hygiene Data'!C172))="","",OFFSET('Hygiene Data'!$C$13,0,10*ROW('Hygiene Data'!C172)))</f>
        <v/>
      </c>
      <c r="DQ178" s="34" t="str">
        <f ca="1">+IF(OFFSET('Hygiene Data'!$C$14,0,10*ROW('Hygiene Data'!C172))="","",OFFSET('Hygiene Data'!$C$14,0,10*ROW('Hygiene Data'!C172)))</f>
        <v/>
      </c>
      <c r="DR178" s="34" t="str">
        <f ca="1">+IF(OFFSET('Hygiene Data'!$D$12,0,10*ROW('Hygiene Data'!D172))="","",OFFSET('Hygiene Data'!$D$12,0,10*ROW('Hygiene Data'!D172)))</f>
        <v/>
      </c>
      <c r="DS178" s="34" t="str">
        <f ca="1">+IF(OFFSET('Hygiene Data'!$D$13,0,10*ROW('Hygiene Data'!D172))="","",OFFSET('Hygiene Data'!$D$13,0,10*ROW('Hygiene Data'!D172)))</f>
        <v/>
      </c>
      <c r="DT178" s="34" t="str">
        <f ca="1">+IF(OFFSET('Hygiene Data'!$D$14,0,10*ROW('Hygiene Data'!D172))="","",OFFSET('Hygiene Data'!$D$14,0,10*ROW('Hygiene Data'!D172)))</f>
        <v/>
      </c>
      <c r="DU178" s="34" t="str">
        <f ca="1">+IF(OFFSET('Hygiene Data'!$E$12,0,10*ROW('Hygiene Data'!E172))="","",OFFSET('Hygiene Data'!$E$12,0,10*ROW('Hygiene Data'!E172)))</f>
        <v/>
      </c>
      <c r="DV178" s="34" t="str">
        <f ca="1">+IF(OFFSET('Hygiene Data'!$E$13,0,10*ROW('Hygiene Data'!E172))="","",OFFSET('Hygiene Data'!$E$13,0,10*ROW('Hygiene Data'!E172)))</f>
        <v/>
      </c>
      <c r="DW178" s="34" t="str">
        <f ca="1">+IF(OFFSET('Hygiene Data'!$E$14,0,10*ROW('Hygiene Data'!E172))="","",OFFSET('Hygiene Data'!$E$14,0,10*ROW('Hygiene Data'!E172)))</f>
        <v/>
      </c>
      <c r="DX178" s="34" t="str">
        <f ca="1">+IF(OFFSET('Hygiene Data'!$F$12,0,10*ROW('Hygiene Data'!F172))="","",OFFSET('Hygiene Data'!$F$12,0,10*ROW('Hygiene Data'!F172)))</f>
        <v/>
      </c>
      <c r="DY178" s="34" t="str">
        <f ca="1">+IF(OFFSET('Hygiene Data'!$F$13,0,10*ROW('Hygiene Data'!F172))="","",OFFSET('Hygiene Data'!$F$13,0,10*ROW('Hygiene Data'!F172)))</f>
        <v/>
      </c>
      <c r="DZ178" s="34" t="str">
        <f ca="1">+IF(OFFSET('Hygiene Data'!$F$14,0,10*ROW('Hygiene Data'!F172))="","",OFFSET('Hygiene Data'!$F$14,0,10*ROW('Hygiene Data'!F172)))</f>
        <v/>
      </c>
      <c r="EA178" s="34" t="str">
        <f ca="1">+IF(OFFSET('Hygiene Data'!$G$12,0,10*ROW('Hygiene Data'!G172))="","",OFFSET('Hygiene Data'!$G$12,0,10*ROW('Hygiene Data'!G172)))</f>
        <v/>
      </c>
      <c r="EB178" s="34" t="str">
        <f ca="1">+IF(OFFSET('Hygiene Data'!$G$13,0,10*ROW('Hygiene Data'!G172))="","",OFFSET('Hygiene Data'!$G$13,0,10*ROW('Hygiene Data'!G172)))</f>
        <v/>
      </c>
      <c r="EC178" s="34" t="str">
        <f ca="1">+IF(OFFSET('Hygiene Data'!$G$14,0,10*ROW('Hygiene Data'!G172))="","",OFFSET('Hygiene Data'!$G$14,0,10*ROW('Hygiene Data'!G172)))</f>
        <v/>
      </c>
      <c r="ED178" s="34" t="str">
        <f ca="1">+IF(OFFSET('Hygiene Data'!$H$12,0,10*ROW('Hygiene Data'!H172))="","",OFFSET('Hygiene Data'!$H$12,0,10*ROW('Hygiene Data'!H172)))</f>
        <v/>
      </c>
      <c r="EE178" s="34" t="str">
        <f ca="1">+IF(OFFSET('Hygiene Data'!$H$13,0,10*ROW('Hygiene Data'!H172))="","",OFFSET('Hygiene Data'!$H$13,0,10*ROW('Hygiene Data'!H172)))</f>
        <v/>
      </c>
      <c r="EF178" s="34" t="str">
        <f ca="1">+IF(OFFSET('Hygiene Data'!$H$14,0,10*ROW('Hygiene Data'!H172))="","",OFFSET('Hygiene Data'!$H$14,0,10*ROW('Hygiene Data'!H172)))</f>
        <v/>
      </c>
    </row>
    <row r="179" spans="1:136" x14ac:dyDescent="0.25">
      <c r="A179" s="57" t="str">
        <f ca="1">+IF(OFFSET('Water Data'!$B$1,0,10*ROW('Water Data'!B176))="","",OFFSET('Water Data'!$B$1,0,10*ROW('Water Data'!B176)))</f>
        <v/>
      </c>
      <c r="B179" s="57" t="str">
        <f ca="1">+IF(OFFSET('Water Data'!$A$3,0,10*ROW('Water Data'!A176))="","",OFFSET('Water Data'!$A$3,0,10*ROW('Water Data'!A176)))</f>
        <v/>
      </c>
      <c r="C179" s="57" t="str">
        <f ca="1">+IF(OFFSET('Water Data'!$C$3,0,10*ROW('Water Data'!C176))="","",OFFSET('Water Data'!$C$3,0,10*ROW('Water Data'!C176)))</f>
        <v/>
      </c>
      <c r="D179" s="248" t="e">
        <f ca="1">+IF(AND(ISNUMBER(OFFSET('Water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8" t="e">
        <f ca="1">+IF(AND(ISNUMBER(OFFSET('Water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8" t="e">
        <f ca="1">+IF(AND(ISNUMBER(OFFSET('Water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8" t="e">
        <f ca="1">+IF(AND(ISNUMBER(OFFSET('Water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8" t="e">
        <f ca="1">+IF(AND(ISNUMBER(OFFSET('Water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8" t="e">
        <f ca="1">+IF(AND(ISNUMBER(OFFSET('Water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8" t="e">
        <f ca="1">+IF(AND(ISNUMBER(OFFSET('Water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8" t="e">
        <f ca="1">+IF(AND(ISNUMBER(OFFSET('Water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8" t="e">
        <f ca="1">+IF(AND(ISNUMBER(OFFSET('Water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8" t="e">
        <f ca="1">+IF(AND(ISNUMBER(OFFSET('Water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8" t="e">
        <f ca="1">+IF(AND(ISNUMBER(OFFSET('Water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8" t="e">
        <f ca="1">+IF(AND(ISNUMBER(OFFSET('Water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8" t="e">
        <f ca="1">+IF(AND(ISNUMBER(OFFSET('Water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8" t="e">
        <f ca="1">+IF(AND(ISNUMBER(OFFSET('Water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8" t="e">
        <f ca="1">+IF(AND(ISNUMBER(OFFSET('Water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8" t="e">
        <f ca="1">+IF(AND(ISNUMBER(OFFSET('Water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8" t="e">
        <f ca="1">+IF(AND(ISNUMBER(OFFSET('Water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8" t="e">
        <f ca="1">+IF(AND(ISNUMBER(OFFSET('Water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9" t="e">
        <f ca="1">+IF(AND(ISNUMBER(OFFSET('Sanitation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9" t="e">
        <f ca="1">+IF(AND(ISNUMBER(OFFSET('Sanitation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9" t="e">
        <f ca="1">+IF(AND(ISNUMBER(OFFSET('Sanitation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9" t="e">
        <f ca="1">+IF(AND(ISNUMBER(OFFSET('Sanitation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9" t="e">
        <f ca="1">+IF(AND(ISNUMBER(OFFSET('Sanitation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9" t="e">
        <f ca="1">+IF(AND(ISNUMBER(OFFSET('Sanitation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9" t="e">
        <f ca="1">+IF(AND(ISNUMBER(OFFSET('Sanitation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9" t="e">
        <f ca="1">+IF(AND(ISNUMBER(OFFSET('Sanitation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9" t="e">
        <f ca="1">+IF(AND(ISNUMBER(OFFSET('Sanitation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9" t="e">
        <f ca="1">+IF(AND(ISNUMBER(OFFSET('Sanitation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9" t="e">
        <f ca="1">+IF(AND(ISNUMBER(OFFSET('Sanitation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9" t="e">
        <f ca="1">+IF(AND(ISNUMBER(OFFSET('Sanitation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9" t="e">
        <f ca="1">+IF(AND(ISNUMBER(OFFSET('Sanitation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9" t="e">
        <f ca="1">+IF(AND(ISNUMBER(OFFSET('Sanitation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9" t="e">
        <f ca="1">+IF(AND(ISNUMBER(OFFSET('Sanitation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9" t="e">
        <f ca="1">+IF(AND(ISNUMBER(OFFSET('Sanitation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9" t="e">
        <f ca="1">+IF(AND(ISNUMBER(OFFSET('Sanitation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9" t="e">
        <f ca="1">+IF(AND(ISNUMBER(OFFSET('Sanitation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9" t="e">
        <f ca="1">+IF(AND(ISNUMBER(OFFSET('Sanitation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9" t="e">
        <f ca="1">+IF(AND(ISNUMBER(OFFSET('Sanitation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9" t="e">
        <f ca="1">+IF(AND(ISNUMBER(OFFSET('Sanitation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9" t="e">
        <f ca="1">+IF(AND(ISNUMBER(OFFSET('Sanitation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9" t="e">
        <f ca="1">+IF(AND(ISNUMBER(OFFSET('Sanitation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9" t="e">
        <f ca="1">+IF(AND(ISNUMBER(OFFSET('Sanitation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9" t="e">
        <f ca="1">+IF(AND(ISNUMBER(OFFSET('Sanitation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9" t="e">
        <f ca="1">+IF(AND(ISNUMBER(OFFSET('Sanitation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9" t="e">
        <f ca="1">+IF(AND(ISNUMBER(OFFSET('Sanitation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9" t="e">
        <f ca="1">+IF(AND(ISNUMBER(OFFSET('Sanitation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9" t="e">
        <f ca="1">+IF(AND(ISNUMBER(OFFSET('Sanitation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9" t="e">
        <f ca="1">+IF(AND(ISNUMBER(OFFSET('Sanitation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0" t="e">
        <f ca="1">+IF(AND(ISNUMBER(OFFSET('Hygiene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0" t="e">
        <f ca="1">+IF(AND(ISNUMBER(OFFSET('Hygiene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0" t="e">
        <f ca="1">+IF(AND(ISNUMBER(OFFSET('Hygiene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0" t="e">
        <f ca="1">+IF(AND(ISNUMBER(OFFSET('Hygiene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0" t="e">
        <f ca="1">+IF(AND(ISNUMBER(OFFSET('Hygiene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0" t="e">
        <f ca="1">+IF(AND(ISNUMBER(OFFSET('Hygiene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0" t="e">
        <f ca="1">+IF(AND(ISNUMBER(OFFSET('Hygiene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0" t="e">
        <f ca="1">+IF(AND(ISNUMBER(OFFSET('Hygiene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0" t="e">
        <f ca="1">+IF(AND(ISNUMBER(OFFSET('Hygiene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0" t="e">
        <f ca="1">+IF(AND(ISNUMBER(OFFSET('Hygiene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0" t="e">
        <f ca="1">+IF(AND(ISNUMBER(OFFSET('Hygiene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0" t="e">
        <f ca="1">+IF(AND(ISNUMBER(OFFSET('Hygiene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0" t="e">
        <f ca="1">+IF(AND(ISNUMBER(OFFSET('Hygiene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0" t="e">
        <f ca="1">+IF(AND(ISNUMBER(OFFSET('Hygiene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0" t="e">
        <f ca="1">+IF(AND(ISNUMBER(OFFSET('Hygiene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0" t="e">
        <f ca="1">+IF(AND(ISNUMBER(OFFSET('Hygiene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0" t="e">
        <f ca="1">+IF(AND(ISNUMBER(OFFSET('Hygiene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0" t="e">
        <f ca="1">+IF(AND(ISNUMBER(OFFSET('Hygiene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1">+IF(OFFSET('Water Data'!$C$28,0,10*ROW('Water Data'!C173))="","",OFFSET('Water Data'!$C$28,0,10*ROW('Water Data'!C173)))</f>
        <v/>
      </c>
      <c r="BT179" s="34" t="str">
        <f ca="1">+IF(OFFSET('Water Data'!$C$29,0,10*ROW('Water Data'!C173))="","",OFFSET('Water Data'!$C$29,0,10*ROW('Water Data'!C173)))</f>
        <v/>
      </c>
      <c r="BU179" s="34" t="str">
        <f ca="1">+IF(OFFSET('Water Data'!$C$30,0,10*ROW('Water Data'!C173))="","",OFFSET('Water Data'!$C$30,0,10*ROW('Water Data'!C173)))</f>
        <v/>
      </c>
      <c r="BV179" s="34" t="str">
        <f ca="1">+IF(OFFSET('Water Data'!$D$28,0,10*ROW('Water Data'!D173))="","",OFFSET('Water Data'!$D$28,0,10*ROW('Water Data'!D173)))</f>
        <v/>
      </c>
      <c r="BW179" s="34" t="str">
        <f ca="1">+IF(OFFSET('Water Data'!$D$29,0,10*ROW('Water Data'!D173))="","",OFFSET('Water Data'!$D$29,0,10*ROW('Water Data'!D173)))</f>
        <v/>
      </c>
      <c r="BX179" s="34" t="str">
        <f ca="1">+IF(OFFSET('Water Data'!$D$30,0,10*ROW('Water Data'!D173))="","",OFFSET('Water Data'!$D$30,0,10*ROW('Water Data'!D173)))</f>
        <v/>
      </c>
      <c r="BY179" s="34" t="str">
        <f ca="1">+IF(OFFSET('Water Data'!$E$28,0,10*ROW('Water Data'!E173))="","",OFFSET('Water Data'!$E$28,0,10*ROW('Water Data'!E173)))</f>
        <v/>
      </c>
      <c r="BZ179" s="34" t="str">
        <f ca="1">+IF(OFFSET('Water Data'!$E$29,0,10*ROW('Water Data'!E173))="","",OFFSET('Water Data'!$E$29,0,10*ROW('Water Data'!E173)))</f>
        <v/>
      </c>
      <c r="CA179" s="34" t="str">
        <f ca="1">+IF(OFFSET('Water Data'!$E$30,0,10*ROW('Water Data'!E173))="","",OFFSET('Water Data'!$E$30,0,10*ROW('Water Data'!E173)))</f>
        <v/>
      </c>
      <c r="CB179" s="34" t="str">
        <f ca="1">+IF(OFFSET('Water Data'!$F$28,0,10*ROW('Water Data'!F173))="","",OFFSET('Water Data'!$F$28,0,10*ROW('Water Data'!F173)))</f>
        <v/>
      </c>
      <c r="CC179" s="34" t="str">
        <f ca="1">+IF(OFFSET('Water Data'!$F$29,0,10*ROW('Water Data'!F173))="","",OFFSET('Water Data'!$F$29,0,10*ROW('Water Data'!F173)))</f>
        <v/>
      </c>
      <c r="CD179" s="34" t="str">
        <f ca="1">+IF(OFFSET('Water Data'!$F$30,0,10*ROW('Water Data'!F173))="","",OFFSET('Water Data'!$F$30,0,10*ROW('Water Data'!F173)))</f>
        <v/>
      </c>
      <c r="CE179" s="34" t="str">
        <f ca="1">+IF(OFFSET('Water Data'!$G$28,0,10*ROW('Water Data'!G173))="","",OFFSET('Water Data'!$G$28,0,10*ROW('Water Data'!G173)))</f>
        <v/>
      </c>
      <c r="CF179" s="34" t="str">
        <f ca="1">+IF(OFFSET('Water Data'!$G$29,0,10*ROW('Water Data'!G173))="","",OFFSET('Water Data'!$G$29,0,10*ROW('Water Data'!G173)))</f>
        <v/>
      </c>
      <c r="CG179" s="34" t="str">
        <f ca="1">+IF(OFFSET('Water Data'!$G$30,0,10*ROW('Water Data'!G173))="","",OFFSET('Water Data'!$G$30,0,10*ROW('Water Data'!G173)))</f>
        <v/>
      </c>
      <c r="CH179" s="34" t="str">
        <f ca="1">+IF(OFFSET('Water Data'!$H$28,0,10*ROW('Water Data'!H173))="","",OFFSET('Water Data'!$H$28,0,10*ROW('Water Data'!H173)))</f>
        <v/>
      </c>
      <c r="CI179" s="34" t="str">
        <f ca="1">+IF(OFFSET('Water Data'!$H$29,0,10*ROW('Water Data'!H173))="","",OFFSET('Water Data'!$H$29,0,10*ROW('Water Data'!H173)))</f>
        <v/>
      </c>
      <c r="CJ179" s="34" t="str">
        <f ca="1">+IF(OFFSET('Water Data'!$H$30,0,10*ROW('Water Data'!H173))="","",OFFSET('Water Data'!$H$30,0,10*ROW('Water Data'!H173)))</f>
        <v/>
      </c>
      <c r="CK179" s="34" t="str">
        <f ca="1">+IF(OFFSET('Sanitation Data'!$C$29,0,10*ROW('Sanitation Data'!C173))="","",OFFSET('Sanitation Data'!$C$29,0,10*ROW('Sanitation Data'!C173)))</f>
        <v/>
      </c>
      <c r="CL179" s="34" t="str">
        <f ca="1">+IF(OFFSET('Sanitation Data'!$C$30,0,10*ROW('Sanitation Data'!C173))="","",OFFSET('Sanitation Data'!$C$30,0,10*ROW('Sanitation Data'!C173)))</f>
        <v/>
      </c>
      <c r="CM179" s="34" t="str">
        <f ca="1">+IF(OFFSET('Sanitation Data'!$C$31,0,10*ROW('Sanitation Data'!C173))="","",OFFSET('Sanitation Data'!$C$31,0,10*ROW('Sanitation Data'!C173)))</f>
        <v/>
      </c>
      <c r="CN179" s="34" t="str">
        <f ca="1">+IF(OFFSET('Sanitation Data'!$C$32,0,10*ROW('Sanitation Data'!C173))="","",OFFSET('Sanitation Data'!$C$32,0,10*ROW('Sanitation Data'!C173)))</f>
        <v/>
      </c>
      <c r="CO179" s="34" t="str">
        <f ca="1">+IF(OFFSET('Sanitation Data'!$C$33,0,10*ROW('Sanitation Data'!C173))="","",OFFSET('Sanitation Data'!$C$33,0,10*ROW('Sanitation Data'!C173)))</f>
        <v/>
      </c>
      <c r="CP179" s="34" t="str">
        <f ca="1">+IF(OFFSET('Sanitation Data'!$D$29,0,10*ROW('Sanitation Data'!D173))="","",OFFSET('Sanitation Data'!$D$29,0,10*ROW('Sanitation Data'!D173)))</f>
        <v/>
      </c>
      <c r="CQ179" s="34" t="str">
        <f ca="1">+IF(OFFSET('Sanitation Data'!$D$30,0,10*ROW('Sanitation Data'!D173))="","",OFFSET('Sanitation Data'!$D$30,0,10*ROW('Sanitation Data'!D173)))</f>
        <v/>
      </c>
      <c r="CR179" s="34" t="str">
        <f ca="1">+IF(OFFSET('Sanitation Data'!$D$31,0,10*ROW('Sanitation Data'!D173))="","",OFFSET('Sanitation Data'!$D$31,0,10*ROW('Sanitation Data'!D173)))</f>
        <v/>
      </c>
      <c r="CS179" s="34" t="str">
        <f ca="1">+IF(OFFSET('Sanitation Data'!$D$32,0,10*ROW('Sanitation Data'!D173))="","",OFFSET('Sanitation Data'!$D$32,0,10*ROW('Sanitation Data'!D173)))</f>
        <v/>
      </c>
      <c r="CT179" s="34" t="str">
        <f ca="1">+IF(OFFSET('Sanitation Data'!$D$33,0,10*ROW('Sanitation Data'!D173))="","",OFFSET('Sanitation Data'!$D$33,0,10*ROW('Sanitation Data'!D173)))</f>
        <v/>
      </c>
      <c r="CU179" s="34" t="str">
        <f ca="1">+IF(OFFSET('Sanitation Data'!$E$29,0,10*ROW('Sanitation Data'!E173))="","",OFFSET('Sanitation Data'!$E$29,0,10*ROW('Sanitation Data'!E173)))</f>
        <v/>
      </c>
      <c r="CV179" s="34" t="str">
        <f ca="1">+IF(OFFSET('Sanitation Data'!$E$30,0,10*ROW('Sanitation Data'!E173))="","",OFFSET('Sanitation Data'!$E$30,0,10*ROW('Sanitation Data'!E173)))</f>
        <v/>
      </c>
      <c r="CW179" s="34" t="str">
        <f ca="1">+IF(OFFSET('Sanitation Data'!$E$31,0,10*ROW('Sanitation Data'!E173))="","",OFFSET('Sanitation Data'!$E$31,0,10*ROW('Sanitation Data'!E173)))</f>
        <v/>
      </c>
      <c r="CX179" s="34" t="str">
        <f ca="1">+IF(OFFSET('Sanitation Data'!$E$32,0,10*ROW('Sanitation Data'!E173))="","",OFFSET('Sanitation Data'!$E$32,0,10*ROW('Sanitation Data'!E173)))</f>
        <v/>
      </c>
      <c r="CY179" s="34" t="str">
        <f ca="1">+IF(OFFSET('Sanitation Data'!$E$33,0,10*ROW('Sanitation Data'!E173))="","",OFFSET('Sanitation Data'!$E$33,0,10*ROW('Sanitation Data'!E173)))</f>
        <v/>
      </c>
      <c r="CZ179" s="34" t="str">
        <f ca="1">+IF(OFFSET('Sanitation Data'!$F$29,0,10*ROW('Sanitation Data'!F173))="","",OFFSET('Sanitation Data'!$F$29,0,10*ROW('Sanitation Data'!F173)))</f>
        <v/>
      </c>
      <c r="DA179" s="34" t="str">
        <f ca="1">+IF(OFFSET('Sanitation Data'!$F$30,0,10*ROW('Sanitation Data'!F173))="","",OFFSET('Sanitation Data'!$F$30,0,10*ROW('Sanitation Data'!F173)))</f>
        <v/>
      </c>
      <c r="DB179" s="34" t="str">
        <f ca="1">+IF(OFFSET('Sanitation Data'!$F$31,0,10*ROW('Sanitation Data'!F173))="","",OFFSET('Sanitation Data'!$F$31,0,10*ROW('Sanitation Data'!F173)))</f>
        <v/>
      </c>
      <c r="DC179" s="34" t="str">
        <f ca="1">+IF(OFFSET('Sanitation Data'!$F$32,0,10*ROW('Sanitation Data'!F173))="","",OFFSET('Sanitation Data'!$F$32,0,10*ROW('Sanitation Data'!F173)))</f>
        <v/>
      </c>
      <c r="DD179" s="34" t="str">
        <f ca="1">+IF(OFFSET('Sanitation Data'!$F$33,0,10*ROW('Sanitation Data'!F173))="","",OFFSET('Sanitation Data'!$F$33,0,10*ROW('Sanitation Data'!F173)))</f>
        <v/>
      </c>
      <c r="DE179" s="34" t="str">
        <f ca="1">+IF(OFFSET('Sanitation Data'!$G$29,0,10*ROW('Sanitation Data'!G173))="","",OFFSET('Sanitation Data'!$G$29,0,10*ROW('Sanitation Data'!G173)))</f>
        <v/>
      </c>
      <c r="DF179" s="34" t="str">
        <f ca="1">+IF(OFFSET('Sanitation Data'!$G$30,0,10*ROW('Sanitation Data'!G173))="","",OFFSET('Sanitation Data'!$G$30,0,10*ROW('Sanitation Data'!G173)))</f>
        <v/>
      </c>
      <c r="DG179" s="34" t="str">
        <f ca="1">+IF(OFFSET('Sanitation Data'!$G$31,0,10*ROW('Sanitation Data'!G173))="","",OFFSET('Sanitation Data'!$G$31,0,10*ROW('Sanitation Data'!G173)))</f>
        <v/>
      </c>
      <c r="DH179" s="34" t="str">
        <f ca="1">+IF(OFFSET('Sanitation Data'!$G$32,0,10*ROW('Sanitation Data'!G173))="","",OFFSET('Sanitation Data'!$G$32,0,10*ROW('Sanitation Data'!G173)))</f>
        <v/>
      </c>
      <c r="DI179" s="34" t="str">
        <f ca="1">+IF(OFFSET('Sanitation Data'!$G$33,0,10*ROW('Sanitation Data'!G173))="","",OFFSET('Sanitation Data'!$G$33,0,10*ROW('Sanitation Data'!G173)))</f>
        <v/>
      </c>
      <c r="DJ179" s="34" t="str">
        <f ca="1">+IF(OFFSET('Sanitation Data'!$H$29,0,10*ROW('Sanitation Data'!H173))="","",OFFSET('Sanitation Data'!$H$29,0,10*ROW('Sanitation Data'!H173)))</f>
        <v/>
      </c>
      <c r="DK179" s="34" t="str">
        <f ca="1">+IF(OFFSET('Sanitation Data'!$H$30,0,10*ROW('Sanitation Data'!H173))="","",OFFSET('Sanitation Data'!$H$30,0,10*ROW('Sanitation Data'!H173)))</f>
        <v/>
      </c>
      <c r="DL179" s="34" t="str">
        <f ca="1">+IF(OFFSET('Sanitation Data'!$H$31,0,10*ROW('Sanitation Data'!H173))="","",OFFSET('Sanitation Data'!$H$31,0,10*ROW('Sanitation Data'!H173)))</f>
        <v/>
      </c>
      <c r="DM179" s="34" t="str">
        <f ca="1">+IF(OFFSET('Sanitation Data'!$H$32,0,10*ROW('Sanitation Data'!H173))="","",OFFSET('Sanitation Data'!$H$32,0,10*ROW('Sanitation Data'!H173)))</f>
        <v/>
      </c>
      <c r="DN179" s="34" t="str">
        <f ca="1">+IF(OFFSET('Sanitation Data'!$H$33,0,10*ROW('Sanitation Data'!H173))="","",OFFSET('Sanitation Data'!$H$33,0,10*ROW('Sanitation Data'!H173)))</f>
        <v/>
      </c>
      <c r="DO179" s="34" t="str">
        <f ca="1">+IF(OFFSET('Hygiene Data'!$C$12,0,10*ROW('Hygiene Data'!C173))="","",OFFSET('Hygiene Data'!$C$12,0,10*ROW('Hygiene Data'!C173)))</f>
        <v/>
      </c>
      <c r="DP179" s="34" t="str">
        <f ca="1">+IF(OFFSET('Hygiene Data'!$C$13,0,10*ROW('Hygiene Data'!C173))="","",OFFSET('Hygiene Data'!$C$13,0,10*ROW('Hygiene Data'!C173)))</f>
        <v/>
      </c>
      <c r="DQ179" s="34" t="str">
        <f ca="1">+IF(OFFSET('Hygiene Data'!$C$14,0,10*ROW('Hygiene Data'!C173))="","",OFFSET('Hygiene Data'!$C$14,0,10*ROW('Hygiene Data'!C173)))</f>
        <v/>
      </c>
      <c r="DR179" s="34" t="str">
        <f ca="1">+IF(OFFSET('Hygiene Data'!$D$12,0,10*ROW('Hygiene Data'!D173))="","",OFFSET('Hygiene Data'!$D$12,0,10*ROW('Hygiene Data'!D173)))</f>
        <v/>
      </c>
      <c r="DS179" s="34" t="str">
        <f ca="1">+IF(OFFSET('Hygiene Data'!$D$13,0,10*ROW('Hygiene Data'!D173))="","",OFFSET('Hygiene Data'!$D$13,0,10*ROW('Hygiene Data'!D173)))</f>
        <v/>
      </c>
      <c r="DT179" s="34" t="str">
        <f ca="1">+IF(OFFSET('Hygiene Data'!$D$14,0,10*ROW('Hygiene Data'!D173))="","",OFFSET('Hygiene Data'!$D$14,0,10*ROW('Hygiene Data'!D173)))</f>
        <v/>
      </c>
      <c r="DU179" s="34" t="str">
        <f ca="1">+IF(OFFSET('Hygiene Data'!$E$12,0,10*ROW('Hygiene Data'!E173))="","",OFFSET('Hygiene Data'!$E$12,0,10*ROW('Hygiene Data'!E173)))</f>
        <v/>
      </c>
      <c r="DV179" s="34" t="str">
        <f ca="1">+IF(OFFSET('Hygiene Data'!$E$13,0,10*ROW('Hygiene Data'!E173))="","",OFFSET('Hygiene Data'!$E$13,0,10*ROW('Hygiene Data'!E173)))</f>
        <v/>
      </c>
      <c r="DW179" s="34" t="str">
        <f ca="1">+IF(OFFSET('Hygiene Data'!$E$14,0,10*ROW('Hygiene Data'!E173))="","",OFFSET('Hygiene Data'!$E$14,0,10*ROW('Hygiene Data'!E173)))</f>
        <v/>
      </c>
      <c r="DX179" s="34" t="str">
        <f ca="1">+IF(OFFSET('Hygiene Data'!$F$12,0,10*ROW('Hygiene Data'!F173))="","",OFFSET('Hygiene Data'!$F$12,0,10*ROW('Hygiene Data'!F173)))</f>
        <v/>
      </c>
      <c r="DY179" s="34" t="str">
        <f ca="1">+IF(OFFSET('Hygiene Data'!$F$13,0,10*ROW('Hygiene Data'!F173))="","",OFFSET('Hygiene Data'!$F$13,0,10*ROW('Hygiene Data'!F173)))</f>
        <v/>
      </c>
      <c r="DZ179" s="34" t="str">
        <f ca="1">+IF(OFFSET('Hygiene Data'!$F$14,0,10*ROW('Hygiene Data'!F173))="","",OFFSET('Hygiene Data'!$F$14,0,10*ROW('Hygiene Data'!F173)))</f>
        <v/>
      </c>
      <c r="EA179" s="34" t="str">
        <f ca="1">+IF(OFFSET('Hygiene Data'!$G$12,0,10*ROW('Hygiene Data'!G173))="","",OFFSET('Hygiene Data'!$G$12,0,10*ROW('Hygiene Data'!G173)))</f>
        <v/>
      </c>
      <c r="EB179" s="34" t="str">
        <f ca="1">+IF(OFFSET('Hygiene Data'!$G$13,0,10*ROW('Hygiene Data'!G173))="","",OFFSET('Hygiene Data'!$G$13,0,10*ROW('Hygiene Data'!G173)))</f>
        <v/>
      </c>
      <c r="EC179" s="34" t="str">
        <f ca="1">+IF(OFFSET('Hygiene Data'!$G$14,0,10*ROW('Hygiene Data'!G173))="","",OFFSET('Hygiene Data'!$G$14,0,10*ROW('Hygiene Data'!G173)))</f>
        <v/>
      </c>
      <c r="ED179" s="34" t="str">
        <f ca="1">+IF(OFFSET('Hygiene Data'!$H$12,0,10*ROW('Hygiene Data'!H173))="","",OFFSET('Hygiene Data'!$H$12,0,10*ROW('Hygiene Data'!H173)))</f>
        <v/>
      </c>
      <c r="EE179" s="34" t="str">
        <f ca="1">+IF(OFFSET('Hygiene Data'!$H$13,0,10*ROW('Hygiene Data'!H173))="","",OFFSET('Hygiene Data'!$H$13,0,10*ROW('Hygiene Data'!H173)))</f>
        <v/>
      </c>
      <c r="EF179" s="34" t="str">
        <f ca="1">+IF(OFFSET('Hygiene Data'!$H$14,0,10*ROW('Hygiene Data'!H173))="","",OFFSET('Hygiene Data'!$H$14,0,10*ROW('Hygiene Data'!H173)))</f>
        <v/>
      </c>
    </row>
    <row r="180" spans="1:136" x14ac:dyDescent="0.25">
      <c r="A180" s="57" t="str">
        <f ca="1">+IF(OFFSET('Water Data'!$B$1,0,10*ROW('Water Data'!B177))="","",OFFSET('Water Data'!$B$1,0,10*ROW('Water Data'!B177)))</f>
        <v/>
      </c>
      <c r="B180" s="57" t="str">
        <f ca="1">+IF(OFFSET('Water Data'!$A$3,0,10*ROW('Water Data'!A177))="","",OFFSET('Water Data'!$A$3,0,10*ROW('Water Data'!A177)))</f>
        <v/>
      </c>
      <c r="C180" s="57" t="str">
        <f ca="1">+IF(OFFSET('Water Data'!$C$3,0,10*ROW('Water Data'!C177))="","",OFFSET('Water Data'!$C$3,0,10*ROW('Water Data'!C177)))</f>
        <v/>
      </c>
      <c r="D180" s="248" t="e">
        <f ca="1">+IF(AND(ISNUMBER(OFFSET('Water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8" t="e">
        <f ca="1">+IF(AND(ISNUMBER(OFFSET('Water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8" t="e">
        <f ca="1">+IF(AND(ISNUMBER(OFFSET('Water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8" t="e">
        <f ca="1">+IF(AND(ISNUMBER(OFFSET('Water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8" t="e">
        <f ca="1">+IF(AND(ISNUMBER(OFFSET('Water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8" t="e">
        <f ca="1">+IF(AND(ISNUMBER(OFFSET('Water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8" t="e">
        <f ca="1">+IF(AND(ISNUMBER(OFFSET('Water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8" t="e">
        <f ca="1">+IF(AND(ISNUMBER(OFFSET('Water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8" t="e">
        <f ca="1">+IF(AND(ISNUMBER(OFFSET('Water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8" t="e">
        <f ca="1">+IF(AND(ISNUMBER(OFFSET('Water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8" t="e">
        <f ca="1">+IF(AND(ISNUMBER(OFFSET('Water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8" t="e">
        <f ca="1">+IF(AND(ISNUMBER(OFFSET('Water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8" t="e">
        <f ca="1">+IF(AND(ISNUMBER(OFFSET('Water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8" t="e">
        <f ca="1">+IF(AND(ISNUMBER(OFFSET('Water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8" t="e">
        <f ca="1">+IF(AND(ISNUMBER(OFFSET('Water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8" t="e">
        <f ca="1">+IF(AND(ISNUMBER(OFFSET('Water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8" t="e">
        <f ca="1">+IF(AND(ISNUMBER(OFFSET('Water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8" t="e">
        <f ca="1">+IF(AND(ISNUMBER(OFFSET('Water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9" t="e">
        <f ca="1">+IF(AND(ISNUMBER(OFFSET('Sanitation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9" t="e">
        <f ca="1">+IF(AND(ISNUMBER(OFFSET('Sanitation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9" t="e">
        <f ca="1">+IF(AND(ISNUMBER(OFFSET('Sanitation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9" t="e">
        <f ca="1">+IF(AND(ISNUMBER(OFFSET('Sanitation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9" t="e">
        <f ca="1">+IF(AND(ISNUMBER(OFFSET('Sanitation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9" t="e">
        <f ca="1">+IF(AND(ISNUMBER(OFFSET('Sanitation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9" t="e">
        <f ca="1">+IF(AND(ISNUMBER(OFFSET('Sanitation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9" t="e">
        <f ca="1">+IF(AND(ISNUMBER(OFFSET('Sanitation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9" t="e">
        <f ca="1">+IF(AND(ISNUMBER(OFFSET('Sanitation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9" t="e">
        <f ca="1">+IF(AND(ISNUMBER(OFFSET('Sanitation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9" t="e">
        <f ca="1">+IF(AND(ISNUMBER(OFFSET('Sanitation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9" t="e">
        <f ca="1">+IF(AND(ISNUMBER(OFFSET('Sanitation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9" t="e">
        <f ca="1">+IF(AND(ISNUMBER(OFFSET('Sanitation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9" t="e">
        <f ca="1">+IF(AND(ISNUMBER(OFFSET('Sanitation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9" t="e">
        <f ca="1">+IF(AND(ISNUMBER(OFFSET('Sanitation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9" t="e">
        <f ca="1">+IF(AND(ISNUMBER(OFFSET('Sanitation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9" t="e">
        <f ca="1">+IF(AND(ISNUMBER(OFFSET('Sanitation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9" t="e">
        <f ca="1">+IF(AND(ISNUMBER(OFFSET('Sanitation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9" t="e">
        <f ca="1">+IF(AND(ISNUMBER(OFFSET('Sanitation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9" t="e">
        <f ca="1">+IF(AND(ISNUMBER(OFFSET('Sanitation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9" t="e">
        <f ca="1">+IF(AND(ISNUMBER(OFFSET('Sanitation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9" t="e">
        <f ca="1">+IF(AND(ISNUMBER(OFFSET('Sanitation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9" t="e">
        <f ca="1">+IF(AND(ISNUMBER(OFFSET('Sanitation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9" t="e">
        <f ca="1">+IF(AND(ISNUMBER(OFFSET('Sanitation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9" t="e">
        <f ca="1">+IF(AND(ISNUMBER(OFFSET('Sanitation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9" t="e">
        <f ca="1">+IF(AND(ISNUMBER(OFFSET('Sanitation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9" t="e">
        <f ca="1">+IF(AND(ISNUMBER(OFFSET('Sanitation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9" t="e">
        <f ca="1">+IF(AND(ISNUMBER(OFFSET('Sanitation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9" t="e">
        <f ca="1">+IF(AND(ISNUMBER(OFFSET('Sanitation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9" t="e">
        <f ca="1">+IF(AND(ISNUMBER(OFFSET('Sanitation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0" t="e">
        <f ca="1">+IF(AND(ISNUMBER(OFFSET('Hygiene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0" t="e">
        <f ca="1">+IF(AND(ISNUMBER(OFFSET('Hygiene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0" t="e">
        <f ca="1">+IF(AND(ISNUMBER(OFFSET('Hygiene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0" t="e">
        <f ca="1">+IF(AND(ISNUMBER(OFFSET('Hygiene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0" t="e">
        <f ca="1">+IF(AND(ISNUMBER(OFFSET('Hygiene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0" t="e">
        <f ca="1">+IF(AND(ISNUMBER(OFFSET('Hygiene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0" t="e">
        <f ca="1">+IF(AND(ISNUMBER(OFFSET('Hygiene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0" t="e">
        <f ca="1">+IF(AND(ISNUMBER(OFFSET('Hygiene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0" t="e">
        <f ca="1">+IF(AND(ISNUMBER(OFFSET('Hygiene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0" t="e">
        <f ca="1">+IF(AND(ISNUMBER(OFFSET('Hygiene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0" t="e">
        <f ca="1">+IF(AND(ISNUMBER(OFFSET('Hygiene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0" t="e">
        <f ca="1">+IF(AND(ISNUMBER(OFFSET('Hygiene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0" t="e">
        <f ca="1">+IF(AND(ISNUMBER(OFFSET('Hygiene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0" t="e">
        <f ca="1">+IF(AND(ISNUMBER(OFFSET('Hygiene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0" t="e">
        <f ca="1">+IF(AND(ISNUMBER(OFFSET('Hygiene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0" t="e">
        <f ca="1">+IF(AND(ISNUMBER(OFFSET('Hygiene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0" t="e">
        <f ca="1">+IF(AND(ISNUMBER(OFFSET('Hygiene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0" t="e">
        <f ca="1">+IF(AND(ISNUMBER(OFFSET('Hygiene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1">+IF(OFFSET('Water Data'!$C$28,0,10*ROW('Water Data'!C174))="","",OFFSET('Water Data'!$C$28,0,10*ROW('Water Data'!C174)))</f>
        <v/>
      </c>
      <c r="BT180" s="34" t="str">
        <f ca="1">+IF(OFFSET('Water Data'!$C$29,0,10*ROW('Water Data'!C174))="","",OFFSET('Water Data'!$C$29,0,10*ROW('Water Data'!C174)))</f>
        <v/>
      </c>
      <c r="BU180" s="34" t="str">
        <f ca="1">+IF(OFFSET('Water Data'!$C$30,0,10*ROW('Water Data'!C174))="","",OFFSET('Water Data'!$C$30,0,10*ROW('Water Data'!C174)))</f>
        <v/>
      </c>
      <c r="BV180" s="34" t="str">
        <f ca="1">+IF(OFFSET('Water Data'!$D$28,0,10*ROW('Water Data'!D174))="","",OFFSET('Water Data'!$D$28,0,10*ROW('Water Data'!D174)))</f>
        <v/>
      </c>
      <c r="BW180" s="34" t="str">
        <f ca="1">+IF(OFFSET('Water Data'!$D$29,0,10*ROW('Water Data'!D174))="","",OFFSET('Water Data'!$D$29,0,10*ROW('Water Data'!D174)))</f>
        <v/>
      </c>
      <c r="BX180" s="34" t="str">
        <f ca="1">+IF(OFFSET('Water Data'!$D$30,0,10*ROW('Water Data'!D174))="","",OFFSET('Water Data'!$D$30,0,10*ROW('Water Data'!D174)))</f>
        <v/>
      </c>
      <c r="BY180" s="34" t="str">
        <f ca="1">+IF(OFFSET('Water Data'!$E$28,0,10*ROW('Water Data'!E174))="","",OFFSET('Water Data'!$E$28,0,10*ROW('Water Data'!E174)))</f>
        <v/>
      </c>
      <c r="BZ180" s="34" t="str">
        <f ca="1">+IF(OFFSET('Water Data'!$E$29,0,10*ROW('Water Data'!E174))="","",OFFSET('Water Data'!$E$29,0,10*ROW('Water Data'!E174)))</f>
        <v/>
      </c>
      <c r="CA180" s="34" t="str">
        <f ca="1">+IF(OFFSET('Water Data'!$E$30,0,10*ROW('Water Data'!E174))="","",OFFSET('Water Data'!$E$30,0,10*ROW('Water Data'!E174)))</f>
        <v/>
      </c>
      <c r="CB180" s="34" t="str">
        <f ca="1">+IF(OFFSET('Water Data'!$F$28,0,10*ROW('Water Data'!F174))="","",OFFSET('Water Data'!$F$28,0,10*ROW('Water Data'!F174)))</f>
        <v/>
      </c>
      <c r="CC180" s="34" t="str">
        <f ca="1">+IF(OFFSET('Water Data'!$F$29,0,10*ROW('Water Data'!F174))="","",OFFSET('Water Data'!$F$29,0,10*ROW('Water Data'!F174)))</f>
        <v/>
      </c>
      <c r="CD180" s="34" t="str">
        <f ca="1">+IF(OFFSET('Water Data'!$F$30,0,10*ROW('Water Data'!F174))="","",OFFSET('Water Data'!$F$30,0,10*ROW('Water Data'!F174)))</f>
        <v/>
      </c>
      <c r="CE180" s="34" t="str">
        <f ca="1">+IF(OFFSET('Water Data'!$G$28,0,10*ROW('Water Data'!G174))="","",OFFSET('Water Data'!$G$28,0,10*ROW('Water Data'!G174)))</f>
        <v/>
      </c>
      <c r="CF180" s="34" t="str">
        <f ca="1">+IF(OFFSET('Water Data'!$G$29,0,10*ROW('Water Data'!G174))="","",OFFSET('Water Data'!$G$29,0,10*ROW('Water Data'!G174)))</f>
        <v/>
      </c>
      <c r="CG180" s="34" t="str">
        <f ca="1">+IF(OFFSET('Water Data'!$G$30,0,10*ROW('Water Data'!G174))="","",OFFSET('Water Data'!$G$30,0,10*ROW('Water Data'!G174)))</f>
        <v/>
      </c>
      <c r="CH180" s="34" t="str">
        <f ca="1">+IF(OFFSET('Water Data'!$H$28,0,10*ROW('Water Data'!H174))="","",OFFSET('Water Data'!$H$28,0,10*ROW('Water Data'!H174)))</f>
        <v/>
      </c>
      <c r="CI180" s="34" t="str">
        <f ca="1">+IF(OFFSET('Water Data'!$H$29,0,10*ROW('Water Data'!H174))="","",OFFSET('Water Data'!$H$29,0,10*ROW('Water Data'!H174)))</f>
        <v/>
      </c>
      <c r="CJ180" s="34" t="str">
        <f ca="1">+IF(OFFSET('Water Data'!$H$30,0,10*ROW('Water Data'!H174))="","",OFFSET('Water Data'!$H$30,0,10*ROW('Water Data'!H174)))</f>
        <v/>
      </c>
      <c r="CK180" s="34" t="str">
        <f ca="1">+IF(OFFSET('Sanitation Data'!$C$29,0,10*ROW('Sanitation Data'!C174))="","",OFFSET('Sanitation Data'!$C$29,0,10*ROW('Sanitation Data'!C174)))</f>
        <v/>
      </c>
      <c r="CL180" s="34" t="str">
        <f ca="1">+IF(OFFSET('Sanitation Data'!$C$30,0,10*ROW('Sanitation Data'!C174))="","",OFFSET('Sanitation Data'!$C$30,0,10*ROW('Sanitation Data'!C174)))</f>
        <v/>
      </c>
      <c r="CM180" s="34" t="str">
        <f ca="1">+IF(OFFSET('Sanitation Data'!$C$31,0,10*ROW('Sanitation Data'!C174))="","",OFFSET('Sanitation Data'!$C$31,0,10*ROW('Sanitation Data'!C174)))</f>
        <v/>
      </c>
      <c r="CN180" s="34" t="str">
        <f ca="1">+IF(OFFSET('Sanitation Data'!$C$32,0,10*ROW('Sanitation Data'!C174))="","",OFFSET('Sanitation Data'!$C$32,0,10*ROW('Sanitation Data'!C174)))</f>
        <v/>
      </c>
      <c r="CO180" s="34" t="str">
        <f ca="1">+IF(OFFSET('Sanitation Data'!$C$33,0,10*ROW('Sanitation Data'!C174))="","",OFFSET('Sanitation Data'!$C$33,0,10*ROW('Sanitation Data'!C174)))</f>
        <v/>
      </c>
      <c r="CP180" s="34" t="str">
        <f ca="1">+IF(OFFSET('Sanitation Data'!$D$29,0,10*ROW('Sanitation Data'!D174))="","",OFFSET('Sanitation Data'!$D$29,0,10*ROW('Sanitation Data'!D174)))</f>
        <v/>
      </c>
      <c r="CQ180" s="34" t="str">
        <f ca="1">+IF(OFFSET('Sanitation Data'!$D$30,0,10*ROW('Sanitation Data'!D174))="","",OFFSET('Sanitation Data'!$D$30,0,10*ROW('Sanitation Data'!D174)))</f>
        <v/>
      </c>
      <c r="CR180" s="34" t="str">
        <f ca="1">+IF(OFFSET('Sanitation Data'!$D$31,0,10*ROW('Sanitation Data'!D174))="","",OFFSET('Sanitation Data'!$D$31,0,10*ROW('Sanitation Data'!D174)))</f>
        <v/>
      </c>
      <c r="CS180" s="34" t="str">
        <f ca="1">+IF(OFFSET('Sanitation Data'!$D$32,0,10*ROW('Sanitation Data'!D174))="","",OFFSET('Sanitation Data'!$D$32,0,10*ROW('Sanitation Data'!D174)))</f>
        <v/>
      </c>
      <c r="CT180" s="34" t="str">
        <f ca="1">+IF(OFFSET('Sanitation Data'!$D$33,0,10*ROW('Sanitation Data'!D174))="","",OFFSET('Sanitation Data'!$D$33,0,10*ROW('Sanitation Data'!D174)))</f>
        <v/>
      </c>
      <c r="CU180" s="34" t="str">
        <f ca="1">+IF(OFFSET('Sanitation Data'!$E$29,0,10*ROW('Sanitation Data'!E174))="","",OFFSET('Sanitation Data'!$E$29,0,10*ROW('Sanitation Data'!E174)))</f>
        <v/>
      </c>
      <c r="CV180" s="34" t="str">
        <f ca="1">+IF(OFFSET('Sanitation Data'!$E$30,0,10*ROW('Sanitation Data'!E174))="","",OFFSET('Sanitation Data'!$E$30,0,10*ROW('Sanitation Data'!E174)))</f>
        <v/>
      </c>
      <c r="CW180" s="34" t="str">
        <f ca="1">+IF(OFFSET('Sanitation Data'!$E$31,0,10*ROW('Sanitation Data'!E174))="","",OFFSET('Sanitation Data'!$E$31,0,10*ROW('Sanitation Data'!E174)))</f>
        <v/>
      </c>
      <c r="CX180" s="34" t="str">
        <f ca="1">+IF(OFFSET('Sanitation Data'!$E$32,0,10*ROW('Sanitation Data'!E174))="","",OFFSET('Sanitation Data'!$E$32,0,10*ROW('Sanitation Data'!E174)))</f>
        <v/>
      </c>
      <c r="CY180" s="34" t="str">
        <f ca="1">+IF(OFFSET('Sanitation Data'!$E$33,0,10*ROW('Sanitation Data'!E174))="","",OFFSET('Sanitation Data'!$E$33,0,10*ROW('Sanitation Data'!E174)))</f>
        <v/>
      </c>
      <c r="CZ180" s="34" t="str">
        <f ca="1">+IF(OFFSET('Sanitation Data'!$F$29,0,10*ROW('Sanitation Data'!F174))="","",OFFSET('Sanitation Data'!$F$29,0,10*ROW('Sanitation Data'!F174)))</f>
        <v/>
      </c>
      <c r="DA180" s="34" t="str">
        <f ca="1">+IF(OFFSET('Sanitation Data'!$F$30,0,10*ROW('Sanitation Data'!F174))="","",OFFSET('Sanitation Data'!$F$30,0,10*ROW('Sanitation Data'!F174)))</f>
        <v/>
      </c>
      <c r="DB180" s="34" t="str">
        <f ca="1">+IF(OFFSET('Sanitation Data'!$F$31,0,10*ROW('Sanitation Data'!F174))="","",OFFSET('Sanitation Data'!$F$31,0,10*ROW('Sanitation Data'!F174)))</f>
        <v/>
      </c>
      <c r="DC180" s="34" t="str">
        <f ca="1">+IF(OFFSET('Sanitation Data'!$F$32,0,10*ROW('Sanitation Data'!F174))="","",OFFSET('Sanitation Data'!$F$32,0,10*ROW('Sanitation Data'!F174)))</f>
        <v/>
      </c>
      <c r="DD180" s="34" t="str">
        <f ca="1">+IF(OFFSET('Sanitation Data'!$F$33,0,10*ROW('Sanitation Data'!F174))="","",OFFSET('Sanitation Data'!$F$33,0,10*ROW('Sanitation Data'!F174)))</f>
        <v/>
      </c>
      <c r="DE180" s="34" t="str">
        <f ca="1">+IF(OFFSET('Sanitation Data'!$G$29,0,10*ROW('Sanitation Data'!G174))="","",OFFSET('Sanitation Data'!$G$29,0,10*ROW('Sanitation Data'!G174)))</f>
        <v/>
      </c>
      <c r="DF180" s="34" t="str">
        <f ca="1">+IF(OFFSET('Sanitation Data'!$G$30,0,10*ROW('Sanitation Data'!G174))="","",OFFSET('Sanitation Data'!$G$30,0,10*ROW('Sanitation Data'!G174)))</f>
        <v/>
      </c>
      <c r="DG180" s="34" t="str">
        <f ca="1">+IF(OFFSET('Sanitation Data'!$G$31,0,10*ROW('Sanitation Data'!G174))="","",OFFSET('Sanitation Data'!$G$31,0,10*ROW('Sanitation Data'!G174)))</f>
        <v/>
      </c>
      <c r="DH180" s="34" t="str">
        <f ca="1">+IF(OFFSET('Sanitation Data'!$G$32,0,10*ROW('Sanitation Data'!G174))="","",OFFSET('Sanitation Data'!$G$32,0,10*ROW('Sanitation Data'!G174)))</f>
        <v/>
      </c>
      <c r="DI180" s="34" t="str">
        <f ca="1">+IF(OFFSET('Sanitation Data'!$G$33,0,10*ROW('Sanitation Data'!G174))="","",OFFSET('Sanitation Data'!$G$33,0,10*ROW('Sanitation Data'!G174)))</f>
        <v/>
      </c>
      <c r="DJ180" s="34" t="str">
        <f ca="1">+IF(OFFSET('Sanitation Data'!$H$29,0,10*ROW('Sanitation Data'!H174))="","",OFFSET('Sanitation Data'!$H$29,0,10*ROW('Sanitation Data'!H174)))</f>
        <v/>
      </c>
      <c r="DK180" s="34" t="str">
        <f ca="1">+IF(OFFSET('Sanitation Data'!$H$30,0,10*ROW('Sanitation Data'!H174))="","",OFFSET('Sanitation Data'!$H$30,0,10*ROW('Sanitation Data'!H174)))</f>
        <v/>
      </c>
      <c r="DL180" s="34" t="str">
        <f ca="1">+IF(OFFSET('Sanitation Data'!$H$31,0,10*ROW('Sanitation Data'!H174))="","",OFFSET('Sanitation Data'!$H$31,0,10*ROW('Sanitation Data'!H174)))</f>
        <v/>
      </c>
      <c r="DM180" s="34" t="str">
        <f ca="1">+IF(OFFSET('Sanitation Data'!$H$32,0,10*ROW('Sanitation Data'!H174))="","",OFFSET('Sanitation Data'!$H$32,0,10*ROW('Sanitation Data'!H174)))</f>
        <v/>
      </c>
      <c r="DN180" s="34" t="str">
        <f ca="1">+IF(OFFSET('Sanitation Data'!$H$33,0,10*ROW('Sanitation Data'!H174))="","",OFFSET('Sanitation Data'!$H$33,0,10*ROW('Sanitation Data'!H174)))</f>
        <v/>
      </c>
      <c r="DO180" s="34" t="str">
        <f ca="1">+IF(OFFSET('Hygiene Data'!$C$12,0,10*ROW('Hygiene Data'!C174))="","",OFFSET('Hygiene Data'!$C$12,0,10*ROW('Hygiene Data'!C174)))</f>
        <v/>
      </c>
      <c r="DP180" s="34" t="str">
        <f ca="1">+IF(OFFSET('Hygiene Data'!$C$13,0,10*ROW('Hygiene Data'!C174))="","",OFFSET('Hygiene Data'!$C$13,0,10*ROW('Hygiene Data'!C174)))</f>
        <v/>
      </c>
      <c r="DQ180" s="34" t="str">
        <f ca="1">+IF(OFFSET('Hygiene Data'!$C$14,0,10*ROW('Hygiene Data'!C174))="","",OFFSET('Hygiene Data'!$C$14,0,10*ROW('Hygiene Data'!C174)))</f>
        <v/>
      </c>
      <c r="DR180" s="34" t="str">
        <f ca="1">+IF(OFFSET('Hygiene Data'!$D$12,0,10*ROW('Hygiene Data'!D174))="","",OFFSET('Hygiene Data'!$D$12,0,10*ROW('Hygiene Data'!D174)))</f>
        <v/>
      </c>
      <c r="DS180" s="34" t="str">
        <f ca="1">+IF(OFFSET('Hygiene Data'!$D$13,0,10*ROW('Hygiene Data'!D174))="","",OFFSET('Hygiene Data'!$D$13,0,10*ROW('Hygiene Data'!D174)))</f>
        <v/>
      </c>
      <c r="DT180" s="34" t="str">
        <f ca="1">+IF(OFFSET('Hygiene Data'!$D$14,0,10*ROW('Hygiene Data'!D174))="","",OFFSET('Hygiene Data'!$D$14,0,10*ROW('Hygiene Data'!D174)))</f>
        <v/>
      </c>
      <c r="DU180" s="34" t="str">
        <f ca="1">+IF(OFFSET('Hygiene Data'!$E$12,0,10*ROW('Hygiene Data'!E174))="","",OFFSET('Hygiene Data'!$E$12,0,10*ROW('Hygiene Data'!E174)))</f>
        <v/>
      </c>
      <c r="DV180" s="34" t="str">
        <f ca="1">+IF(OFFSET('Hygiene Data'!$E$13,0,10*ROW('Hygiene Data'!E174))="","",OFFSET('Hygiene Data'!$E$13,0,10*ROW('Hygiene Data'!E174)))</f>
        <v/>
      </c>
      <c r="DW180" s="34" t="str">
        <f ca="1">+IF(OFFSET('Hygiene Data'!$E$14,0,10*ROW('Hygiene Data'!E174))="","",OFFSET('Hygiene Data'!$E$14,0,10*ROW('Hygiene Data'!E174)))</f>
        <v/>
      </c>
      <c r="DX180" s="34" t="str">
        <f ca="1">+IF(OFFSET('Hygiene Data'!$F$12,0,10*ROW('Hygiene Data'!F174))="","",OFFSET('Hygiene Data'!$F$12,0,10*ROW('Hygiene Data'!F174)))</f>
        <v/>
      </c>
      <c r="DY180" s="34" t="str">
        <f ca="1">+IF(OFFSET('Hygiene Data'!$F$13,0,10*ROW('Hygiene Data'!F174))="","",OFFSET('Hygiene Data'!$F$13,0,10*ROW('Hygiene Data'!F174)))</f>
        <v/>
      </c>
      <c r="DZ180" s="34" t="str">
        <f ca="1">+IF(OFFSET('Hygiene Data'!$F$14,0,10*ROW('Hygiene Data'!F174))="","",OFFSET('Hygiene Data'!$F$14,0,10*ROW('Hygiene Data'!F174)))</f>
        <v/>
      </c>
      <c r="EA180" s="34" t="str">
        <f ca="1">+IF(OFFSET('Hygiene Data'!$G$12,0,10*ROW('Hygiene Data'!G174))="","",OFFSET('Hygiene Data'!$G$12,0,10*ROW('Hygiene Data'!G174)))</f>
        <v/>
      </c>
      <c r="EB180" s="34" t="str">
        <f ca="1">+IF(OFFSET('Hygiene Data'!$G$13,0,10*ROW('Hygiene Data'!G174))="","",OFFSET('Hygiene Data'!$G$13,0,10*ROW('Hygiene Data'!G174)))</f>
        <v/>
      </c>
      <c r="EC180" s="34" t="str">
        <f ca="1">+IF(OFFSET('Hygiene Data'!$G$14,0,10*ROW('Hygiene Data'!G174))="","",OFFSET('Hygiene Data'!$G$14,0,10*ROW('Hygiene Data'!G174)))</f>
        <v/>
      </c>
      <c r="ED180" s="34" t="str">
        <f ca="1">+IF(OFFSET('Hygiene Data'!$H$12,0,10*ROW('Hygiene Data'!H174))="","",OFFSET('Hygiene Data'!$H$12,0,10*ROW('Hygiene Data'!H174)))</f>
        <v/>
      </c>
      <c r="EE180" s="34" t="str">
        <f ca="1">+IF(OFFSET('Hygiene Data'!$H$13,0,10*ROW('Hygiene Data'!H174))="","",OFFSET('Hygiene Data'!$H$13,0,10*ROW('Hygiene Data'!H174)))</f>
        <v/>
      </c>
      <c r="EF180" s="34" t="str">
        <f ca="1">+IF(OFFSET('Hygiene Data'!$H$14,0,10*ROW('Hygiene Data'!H174))="","",OFFSET('Hygiene Data'!$H$14,0,10*ROW('Hygiene Data'!H174)))</f>
        <v/>
      </c>
    </row>
    <row r="181" spans="1:136" x14ac:dyDescent="0.25">
      <c r="A181" s="57" t="str">
        <f ca="1">+IF(OFFSET('Water Data'!$B$1,0,10*ROW('Water Data'!B178))="","",OFFSET('Water Data'!$B$1,0,10*ROW('Water Data'!B178)))</f>
        <v/>
      </c>
      <c r="B181" s="57" t="str">
        <f ca="1">+IF(OFFSET('Water Data'!$A$3,0,10*ROW('Water Data'!A178))="","",OFFSET('Water Data'!$A$3,0,10*ROW('Water Data'!A178)))</f>
        <v/>
      </c>
      <c r="C181" s="57" t="str">
        <f ca="1">+IF(OFFSET('Water Data'!$C$3,0,10*ROW('Water Data'!C178))="","",OFFSET('Water Data'!$C$3,0,10*ROW('Water Data'!C178)))</f>
        <v/>
      </c>
      <c r="D181" s="248" t="e">
        <f ca="1">+IF(AND(ISNUMBER(OFFSET('Water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8" t="e">
        <f ca="1">+IF(AND(ISNUMBER(OFFSET('Water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8" t="e">
        <f ca="1">+IF(AND(ISNUMBER(OFFSET('Water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8" t="e">
        <f ca="1">+IF(AND(ISNUMBER(OFFSET('Water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8" t="e">
        <f ca="1">+IF(AND(ISNUMBER(OFFSET('Water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8" t="e">
        <f ca="1">+IF(AND(ISNUMBER(OFFSET('Water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8" t="e">
        <f ca="1">+IF(AND(ISNUMBER(OFFSET('Water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8" t="e">
        <f ca="1">+IF(AND(ISNUMBER(OFFSET('Water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8" t="e">
        <f ca="1">+IF(AND(ISNUMBER(OFFSET('Water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8" t="e">
        <f ca="1">+IF(AND(ISNUMBER(OFFSET('Water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8" t="e">
        <f ca="1">+IF(AND(ISNUMBER(OFFSET('Water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8" t="e">
        <f ca="1">+IF(AND(ISNUMBER(OFFSET('Water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8" t="e">
        <f ca="1">+IF(AND(ISNUMBER(OFFSET('Water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8" t="e">
        <f ca="1">+IF(AND(ISNUMBER(OFFSET('Water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8" t="e">
        <f ca="1">+IF(AND(ISNUMBER(OFFSET('Water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8" t="e">
        <f ca="1">+IF(AND(ISNUMBER(OFFSET('Water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8" t="e">
        <f ca="1">+IF(AND(ISNUMBER(OFFSET('Water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8" t="e">
        <f ca="1">+IF(AND(ISNUMBER(OFFSET('Water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9" t="e">
        <f ca="1">+IF(AND(ISNUMBER(OFFSET('Sanitation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9" t="e">
        <f ca="1">+IF(AND(ISNUMBER(OFFSET('Sanitation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9" t="e">
        <f ca="1">+IF(AND(ISNUMBER(OFFSET('Sanitation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9" t="e">
        <f ca="1">+IF(AND(ISNUMBER(OFFSET('Sanitation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9" t="e">
        <f ca="1">+IF(AND(ISNUMBER(OFFSET('Sanitation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9" t="e">
        <f ca="1">+IF(AND(ISNUMBER(OFFSET('Sanitation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9" t="e">
        <f ca="1">+IF(AND(ISNUMBER(OFFSET('Sanitation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9" t="e">
        <f ca="1">+IF(AND(ISNUMBER(OFFSET('Sanitation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9" t="e">
        <f ca="1">+IF(AND(ISNUMBER(OFFSET('Sanitation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9" t="e">
        <f ca="1">+IF(AND(ISNUMBER(OFFSET('Sanitation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9" t="e">
        <f ca="1">+IF(AND(ISNUMBER(OFFSET('Sanitation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9" t="e">
        <f ca="1">+IF(AND(ISNUMBER(OFFSET('Sanitation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9" t="e">
        <f ca="1">+IF(AND(ISNUMBER(OFFSET('Sanitation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9" t="e">
        <f ca="1">+IF(AND(ISNUMBER(OFFSET('Sanitation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9" t="e">
        <f ca="1">+IF(AND(ISNUMBER(OFFSET('Sanitation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9" t="e">
        <f ca="1">+IF(AND(ISNUMBER(OFFSET('Sanitation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9" t="e">
        <f ca="1">+IF(AND(ISNUMBER(OFFSET('Sanitation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9" t="e">
        <f ca="1">+IF(AND(ISNUMBER(OFFSET('Sanitation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9" t="e">
        <f ca="1">+IF(AND(ISNUMBER(OFFSET('Sanitation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9" t="e">
        <f ca="1">+IF(AND(ISNUMBER(OFFSET('Sanitation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9" t="e">
        <f ca="1">+IF(AND(ISNUMBER(OFFSET('Sanitation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9" t="e">
        <f ca="1">+IF(AND(ISNUMBER(OFFSET('Sanitation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9" t="e">
        <f ca="1">+IF(AND(ISNUMBER(OFFSET('Sanitation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9" t="e">
        <f ca="1">+IF(AND(ISNUMBER(OFFSET('Sanitation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9" t="e">
        <f ca="1">+IF(AND(ISNUMBER(OFFSET('Sanitation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9" t="e">
        <f ca="1">+IF(AND(ISNUMBER(OFFSET('Sanitation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9" t="e">
        <f ca="1">+IF(AND(ISNUMBER(OFFSET('Sanitation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9" t="e">
        <f ca="1">+IF(AND(ISNUMBER(OFFSET('Sanitation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9" t="e">
        <f ca="1">+IF(AND(ISNUMBER(OFFSET('Sanitation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9" t="e">
        <f ca="1">+IF(AND(ISNUMBER(OFFSET('Sanitation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0" t="e">
        <f ca="1">+IF(AND(ISNUMBER(OFFSET('Hygiene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0" t="e">
        <f ca="1">+IF(AND(ISNUMBER(OFFSET('Hygiene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0" t="e">
        <f ca="1">+IF(AND(ISNUMBER(OFFSET('Hygiene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0" t="e">
        <f ca="1">+IF(AND(ISNUMBER(OFFSET('Hygiene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0" t="e">
        <f ca="1">+IF(AND(ISNUMBER(OFFSET('Hygiene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0" t="e">
        <f ca="1">+IF(AND(ISNUMBER(OFFSET('Hygiene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0" t="e">
        <f ca="1">+IF(AND(ISNUMBER(OFFSET('Hygiene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0" t="e">
        <f ca="1">+IF(AND(ISNUMBER(OFFSET('Hygiene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0" t="e">
        <f ca="1">+IF(AND(ISNUMBER(OFFSET('Hygiene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0" t="e">
        <f ca="1">+IF(AND(ISNUMBER(OFFSET('Hygiene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0" t="e">
        <f ca="1">+IF(AND(ISNUMBER(OFFSET('Hygiene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0" t="e">
        <f ca="1">+IF(AND(ISNUMBER(OFFSET('Hygiene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0" t="e">
        <f ca="1">+IF(AND(ISNUMBER(OFFSET('Hygiene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0" t="e">
        <f ca="1">+IF(AND(ISNUMBER(OFFSET('Hygiene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0" t="e">
        <f ca="1">+IF(AND(ISNUMBER(OFFSET('Hygiene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0" t="e">
        <f ca="1">+IF(AND(ISNUMBER(OFFSET('Hygiene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0" t="e">
        <f ca="1">+IF(AND(ISNUMBER(OFFSET('Hygiene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0" t="e">
        <f ca="1">+IF(AND(ISNUMBER(OFFSET('Hygiene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1">+IF(OFFSET('Water Data'!$C$28,0,10*ROW('Water Data'!C175))="","",OFFSET('Water Data'!$C$28,0,10*ROW('Water Data'!C175)))</f>
        <v/>
      </c>
      <c r="BT181" s="34" t="str">
        <f ca="1">+IF(OFFSET('Water Data'!$C$29,0,10*ROW('Water Data'!C175))="","",OFFSET('Water Data'!$C$29,0,10*ROW('Water Data'!C175)))</f>
        <v/>
      </c>
      <c r="BU181" s="34" t="str">
        <f ca="1">+IF(OFFSET('Water Data'!$C$30,0,10*ROW('Water Data'!C175))="","",OFFSET('Water Data'!$C$30,0,10*ROW('Water Data'!C175)))</f>
        <v/>
      </c>
      <c r="BV181" s="34" t="str">
        <f ca="1">+IF(OFFSET('Water Data'!$D$28,0,10*ROW('Water Data'!D175))="","",OFFSET('Water Data'!$D$28,0,10*ROW('Water Data'!D175)))</f>
        <v/>
      </c>
      <c r="BW181" s="34" t="str">
        <f ca="1">+IF(OFFSET('Water Data'!$D$29,0,10*ROW('Water Data'!D175))="","",OFFSET('Water Data'!$D$29,0,10*ROW('Water Data'!D175)))</f>
        <v/>
      </c>
      <c r="BX181" s="34" t="str">
        <f ca="1">+IF(OFFSET('Water Data'!$D$30,0,10*ROW('Water Data'!D175))="","",OFFSET('Water Data'!$D$30,0,10*ROW('Water Data'!D175)))</f>
        <v/>
      </c>
      <c r="BY181" s="34" t="str">
        <f ca="1">+IF(OFFSET('Water Data'!$E$28,0,10*ROW('Water Data'!E175))="","",OFFSET('Water Data'!$E$28,0,10*ROW('Water Data'!E175)))</f>
        <v/>
      </c>
      <c r="BZ181" s="34" t="str">
        <f ca="1">+IF(OFFSET('Water Data'!$E$29,0,10*ROW('Water Data'!E175))="","",OFFSET('Water Data'!$E$29,0,10*ROW('Water Data'!E175)))</f>
        <v/>
      </c>
      <c r="CA181" s="34" t="str">
        <f ca="1">+IF(OFFSET('Water Data'!$E$30,0,10*ROW('Water Data'!E175))="","",OFFSET('Water Data'!$E$30,0,10*ROW('Water Data'!E175)))</f>
        <v/>
      </c>
      <c r="CB181" s="34" t="str">
        <f ca="1">+IF(OFFSET('Water Data'!$F$28,0,10*ROW('Water Data'!F175))="","",OFFSET('Water Data'!$F$28,0,10*ROW('Water Data'!F175)))</f>
        <v/>
      </c>
      <c r="CC181" s="34" t="str">
        <f ca="1">+IF(OFFSET('Water Data'!$F$29,0,10*ROW('Water Data'!F175))="","",OFFSET('Water Data'!$F$29,0,10*ROW('Water Data'!F175)))</f>
        <v/>
      </c>
      <c r="CD181" s="34" t="str">
        <f ca="1">+IF(OFFSET('Water Data'!$F$30,0,10*ROW('Water Data'!F175))="","",OFFSET('Water Data'!$F$30,0,10*ROW('Water Data'!F175)))</f>
        <v/>
      </c>
      <c r="CE181" s="34" t="str">
        <f ca="1">+IF(OFFSET('Water Data'!$G$28,0,10*ROW('Water Data'!G175))="","",OFFSET('Water Data'!$G$28,0,10*ROW('Water Data'!G175)))</f>
        <v/>
      </c>
      <c r="CF181" s="34" t="str">
        <f ca="1">+IF(OFFSET('Water Data'!$G$29,0,10*ROW('Water Data'!G175))="","",OFFSET('Water Data'!$G$29,0,10*ROW('Water Data'!G175)))</f>
        <v/>
      </c>
      <c r="CG181" s="34" t="str">
        <f ca="1">+IF(OFFSET('Water Data'!$G$30,0,10*ROW('Water Data'!G175))="","",OFFSET('Water Data'!$G$30,0,10*ROW('Water Data'!G175)))</f>
        <v/>
      </c>
      <c r="CH181" s="34" t="str">
        <f ca="1">+IF(OFFSET('Water Data'!$H$28,0,10*ROW('Water Data'!H175))="","",OFFSET('Water Data'!$H$28,0,10*ROW('Water Data'!H175)))</f>
        <v/>
      </c>
      <c r="CI181" s="34" t="str">
        <f ca="1">+IF(OFFSET('Water Data'!$H$29,0,10*ROW('Water Data'!H175))="","",OFFSET('Water Data'!$H$29,0,10*ROW('Water Data'!H175)))</f>
        <v/>
      </c>
      <c r="CJ181" s="34" t="str">
        <f ca="1">+IF(OFFSET('Water Data'!$H$30,0,10*ROW('Water Data'!H175))="","",OFFSET('Water Data'!$H$30,0,10*ROW('Water Data'!H175)))</f>
        <v/>
      </c>
      <c r="CK181" s="34" t="str">
        <f ca="1">+IF(OFFSET('Sanitation Data'!$C$29,0,10*ROW('Sanitation Data'!C175))="","",OFFSET('Sanitation Data'!$C$29,0,10*ROW('Sanitation Data'!C175)))</f>
        <v/>
      </c>
      <c r="CL181" s="34" t="str">
        <f ca="1">+IF(OFFSET('Sanitation Data'!$C$30,0,10*ROW('Sanitation Data'!C175))="","",OFFSET('Sanitation Data'!$C$30,0,10*ROW('Sanitation Data'!C175)))</f>
        <v/>
      </c>
      <c r="CM181" s="34" t="str">
        <f ca="1">+IF(OFFSET('Sanitation Data'!$C$31,0,10*ROW('Sanitation Data'!C175))="","",OFFSET('Sanitation Data'!$C$31,0,10*ROW('Sanitation Data'!C175)))</f>
        <v/>
      </c>
      <c r="CN181" s="34" t="str">
        <f ca="1">+IF(OFFSET('Sanitation Data'!$C$32,0,10*ROW('Sanitation Data'!C175))="","",OFFSET('Sanitation Data'!$C$32,0,10*ROW('Sanitation Data'!C175)))</f>
        <v/>
      </c>
      <c r="CO181" s="34" t="str">
        <f ca="1">+IF(OFFSET('Sanitation Data'!$C$33,0,10*ROW('Sanitation Data'!C175))="","",OFFSET('Sanitation Data'!$C$33,0,10*ROW('Sanitation Data'!C175)))</f>
        <v/>
      </c>
      <c r="CP181" s="34" t="str">
        <f ca="1">+IF(OFFSET('Sanitation Data'!$D$29,0,10*ROW('Sanitation Data'!D175))="","",OFFSET('Sanitation Data'!$D$29,0,10*ROW('Sanitation Data'!D175)))</f>
        <v/>
      </c>
      <c r="CQ181" s="34" t="str">
        <f ca="1">+IF(OFFSET('Sanitation Data'!$D$30,0,10*ROW('Sanitation Data'!D175))="","",OFFSET('Sanitation Data'!$D$30,0,10*ROW('Sanitation Data'!D175)))</f>
        <v/>
      </c>
      <c r="CR181" s="34" t="str">
        <f ca="1">+IF(OFFSET('Sanitation Data'!$D$31,0,10*ROW('Sanitation Data'!D175))="","",OFFSET('Sanitation Data'!$D$31,0,10*ROW('Sanitation Data'!D175)))</f>
        <v/>
      </c>
      <c r="CS181" s="34" t="str">
        <f ca="1">+IF(OFFSET('Sanitation Data'!$D$32,0,10*ROW('Sanitation Data'!D175))="","",OFFSET('Sanitation Data'!$D$32,0,10*ROW('Sanitation Data'!D175)))</f>
        <v/>
      </c>
      <c r="CT181" s="34" t="str">
        <f ca="1">+IF(OFFSET('Sanitation Data'!$D$33,0,10*ROW('Sanitation Data'!D175))="","",OFFSET('Sanitation Data'!$D$33,0,10*ROW('Sanitation Data'!D175)))</f>
        <v/>
      </c>
      <c r="CU181" s="34" t="str">
        <f ca="1">+IF(OFFSET('Sanitation Data'!$E$29,0,10*ROW('Sanitation Data'!E175))="","",OFFSET('Sanitation Data'!$E$29,0,10*ROW('Sanitation Data'!E175)))</f>
        <v/>
      </c>
      <c r="CV181" s="34" t="str">
        <f ca="1">+IF(OFFSET('Sanitation Data'!$E$30,0,10*ROW('Sanitation Data'!E175))="","",OFFSET('Sanitation Data'!$E$30,0,10*ROW('Sanitation Data'!E175)))</f>
        <v/>
      </c>
      <c r="CW181" s="34" t="str">
        <f ca="1">+IF(OFFSET('Sanitation Data'!$E$31,0,10*ROW('Sanitation Data'!E175))="","",OFFSET('Sanitation Data'!$E$31,0,10*ROW('Sanitation Data'!E175)))</f>
        <v/>
      </c>
      <c r="CX181" s="34" t="str">
        <f ca="1">+IF(OFFSET('Sanitation Data'!$E$32,0,10*ROW('Sanitation Data'!E175))="","",OFFSET('Sanitation Data'!$E$32,0,10*ROW('Sanitation Data'!E175)))</f>
        <v/>
      </c>
      <c r="CY181" s="34" t="str">
        <f ca="1">+IF(OFFSET('Sanitation Data'!$E$33,0,10*ROW('Sanitation Data'!E175))="","",OFFSET('Sanitation Data'!$E$33,0,10*ROW('Sanitation Data'!E175)))</f>
        <v/>
      </c>
      <c r="CZ181" s="34" t="str">
        <f ca="1">+IF(OFFSET('Sanitation Data'!$F$29,0,10*ROW('Sanitation Data'!F175))="","",OFFSET('Sanitation Data'!$F$29,0,10*ROW('Sanitation Data'!F175)))</f>
        <v/>
      </c>
      <c r="DA181" s="34" t="str">
        <f ca="1">+IF(OFFSET('Sanitation Data'!$F$30,0,10*ROW('Sanitation Data'!F175))="","",OFFSET('Sanitation Data'!$F$30,0,10*ROW('Sanitation Data'!F175)))</f>
        <v/>
      </c>
      <c r="DB181" s="34" t="str">
        <f ca="1">+IF(OFFSET('Sanitation Data'!$F$31,0,10*ROW('Sanitation Data'!F175))="","",OFFSET('Sanitation Data'!$F$31,0,10*ROW('Sanitation Data'!F175)))</f>
        <v/>
      </c>
      <c r="DC181" s="34" t="str">
        <f ca="1">+IF(OFFSET('Sanitation Data'!$F$32,0,10*ROW('Sanitation Data'!F175))="","",OFFSET('Sanitation Data'!$F$32,0,10*ROW('Sanitation Data'!F175)))</f>
        <v/>
      </c>
      <c r="DD181" s="34" t="str">
        <f ca="1">+IF(OFFSET('Sanitation Data'!$F$33,0,10*ROW('Sanitation Data'!F175))="","",OFFSET('Sanitation Data'!$F$33,0,10*ROW('Sanitation Data'!F175)))</f>
        <v/>
      </c>
      <c r="DE181" s="34" t="str">
        <f ca="1">+IF(OFFSET('Sanitation Data'!$G$29,0,10*ROW('Sanitation Data'!G175))="","",OFFSET('Sanitation Data'!$G$29,0,10*ROW('Sanitation Data'!G175)))</f>
        <v/>
      </c>
      <c r="DF181" s="34" t="str">
        <f ca="1">+IF(OFFSET('Sanitation Data'!$G$30,0,10*ROW('Sanitation Data'!G175))="","",OFFSET('Sanitation Data'!$G$30,0,10*ROW('Sanitation Data'!G175)))</f>
        <v/>
      </c>
      <c r="DG181" s="34" t="str">
        <f ca="1">+IF(OFFSET('Sanitation Data'!$G$31,0,10*ROW('Sanitation Data'!G175))="","",OFFSET('Sanitation Data'!$G$31,0,10*ROW('Sanitation Data'!G175)))</f>
        <v/>
      </c>
      <c r="DH181" s="34" t="str">
        <f ca="1">+IF(OFFSET('Sanitation Data'!$G$32,0,10*ROW('Sanitation Data'!G175))="","",OFFSET('Sanitation Data'!$G$32,0,10*ROW('Sanitation Data'!G175)))</f>
        <v/>
      </c>
      <c r="DI181" s="34" t="str">
        <f ca="1">+IF(OFFSET('Sanitation Data'!$G$33,0,10*ROW('Sanitation Data'!G175))="","",OFFSET('Sanitation Data'!$G$33,0,10*ROW('Sanitation Data'!G175)))</f>
        <v/>
      </c>
      <c r="DJ181" s="34" t="str">
        <f ca="1">+IF(OFFSET('Sanitation Data'!$H$29,0,10*ROW('Sanitation Data'!H175))="","",OFFSET('Sanitation Data'!$H$29,0,10*ROW('Sanitation Data'!H175)))</f>
        <v/>
      </c>
      <c r="DK181" s="34" t="str">
        <f ca="1">+IF(OFFSET('Sanitation Data'!$H$30,0,10*ROW('Sanitation Data'!H175))="","",OFFSET('Sanitation Data'!$H$30,0,10*ROW('Sanitation Data'!H175)))</f>
        <v/>
      </c>
      <c r="DL181" s="34" t="str">
        <f ca="1">+IF(OFFSET('Sanitation Data'!$H$31,0,10*ROW('Sanitation Data'!H175))="","",OFFSET('Sanitation Data'!$H$31,0,10*ROW('Sanitation Data'!H175)))</f>
        <v/>
      </c>
      <c r="DM181" s="34" t="str">
        <f ca="1">+IF(OFFSET('Sanitation Data'!$H$32,0,10*ROW('Sanitation Data'!H175))="","",OFFSET('Sanitation Data'!$H$32,0,10*ROW('Sanitation Data'!H175)))</f>
        <v/>
      </c>
      <c r="DN181" s="34" t="str">
        <f ca="1">+IF(OFFSET('Sanitation Data'!$H$33,0,10*ROW('Sanitation Data'!H175))="","",OFFSET('Sanitation Data'!$H$33,0,10*ROW('Sanitation Data'!H175)))</f>
        <v/>
      </c>
      <c r="DO181" s="34" t="str">
        <f ca="1">+IF(OFFSET('Hygiene Data'!$C$12,0,10*ROW('Hygiene Data'!C175))="","",OFFSET('Hygiene Data'!$C$12,0,10*ROW('Hygiene Data'!C175)))</f>
        <v/>
      </c>
      <c r="DP181" s="34" t="str">
        <f ca="1">+IF(OFFSET('Hygiene Data'!$C$13,0,10*ROW('Hygiene Data'!C175))="","",OFFSET('Hygiene Data'!$C$13,0,10*ROW('Hygiene Data'!C175)))</f>
        <v/>
      </c>
      <c r="DQ181" s="34" t="str">
        <f ca="1">+IF(OFFSET('Hygiene Data'!$C$14,0,10*ROW('Hygiene Data'!C175))="","",OFFSET('Hygiene Data'!$C$14,0,10*ROW('Hygiene Data'!C175)))</f>
        <v/>
      </c>
      <c r="DR181" s="34" t="str">
        <f ca="1">+IF(OFFSET('Hygiene Data'!$D$12,0,10*ROW('Hygiene Data'!D175))="","",OFFSET('Hygiene Data'!$D$12,0,10*ROW('Hygiene Data'!D175)))</f>
        <v/>
      </c>
      <c r="DS181" s="34" t="str">
        <f ca="1">+IF(OFFSET('Hygiene Data'!$D$13,0,10*ROW('Hygiene Data'!D175))="","",OFFSET('Hygiene Data'!$D$13,0,10*ROW('Hygiene Data'!D175)))</f>
        <v/>
      </c>
      <c r="DT181" s="34" t="str">
        <f ca="1">+IF(OFFSET('Hygiene Data'!$D$14,0,10*ROW('Hygiene Data'!D175))="","",OFFSET('Hygiene Data'!$D$14,0,10*ROW('Hygiene Data'!D175)))</f>
        <v/>
      </c>
      <c r="DU181" s="34" t="str">
        <f ca="1">+IF(OFFSET('Hygiene Data'!$E$12,0,10*ROW('Hygiene Data'!E175))="","",OFFSET('Hygiene Data'!$E$12,0,10*ROW('Hygiene Data'!E175)))</f>
        <v/>
      </c>
      <c r="DV181" s="34" t="str">
        <f ca="1">+IF(OFFSET('Hygiene Data'!$E$13,0,10*ROW('Hygiene Data'!E175))="","",OFFSET('Hygiene Data'!$E$13,0,10*ROW('Hygiene Data'!E175)))</f>
        <v/>
      </c>
      <c r="DW181" s="34" t="str">
        <f ca="1">+IF(OFFSET('Hygiene Data'!$E$14,0,10*ROW('Hygiene Data'!E175))="","",OFFSET('Hygiene Data'!$E$14,0,10*ROW('Hygiene Data'!E175)))</f>
        <v/>
      </c>
      <c r="DX181" s="34" t="str">
        <f ca="1">+IF(OFFSET('Hygiene Data'!$F$12,0,10*ROW('Hygiene Data'!F175))="","",OFFSET('Hygiene Data'!$F$12,0,10*ROW('Hygiene Data'!F175)))</f>
        <v/>
      </c>
      <c r="DY181" s="34" t="str">
        <f ca="1">+IF(OFFSET('Hygiene Data'!$F$13,0,10*ROW('Hygiene Data'!F175))="","",OFFSET('Hygiene Data'!$F$13,0,10*ROW('Hygiene Data'!F175)))</f>
        <v/>
      </c>
      <c r="DZ181" s="34" t="str">
        <f ca="1">+IF(OFFSET('Hygiene Data'!$F$14,0,10*ROW('Hygiene Data'!F175))="","",OFFSET('Hygiene Data'!$F$14,0,10*ROW('Hygiene Data'!F175)))</f>
        <v/>
      </c>
      <c r="EA181" s="34" t="str">
        <f ca="1">+IF(OFFSET('Hygiene Data'!$G$12,0,10*ROW('Hygiene Data'!G175))="","",OFFSET('Hygiene Data'!$G$12,0,10*ROW('Hygiene Data'!G175)))</f>
        <v/>
      </c>
      <c r="EB181" s="34" t="str">
        <f ca="1">+IF(OFFSET('Hygiene Data'!$G$13,0,10*ROW('Hygiene Data'!G175))="","",OFFSET('Hygiene Data'!$G$13,0,10*ROW('Hygiene Data'!G175)))</f>
        <v/>
      </c>
      <c r="EC181" s="34" t="str">
        <f ca="1">+IF(OFFSET('Hygiene Data'!$G$14,0,10*ROW('Hygiene Data'!G175))="","",OFFSET('Hygiene Data'!$G$14,0,10*ROW('Hygiene Data'!G175)))</f>
        <v/>
      </c>
      <c r="ED181" s="34" t="str">
        <f ca="1">+IF(OFFSET('Hygiene Data'!$H$12,0,10*ROW('Hygiene Data'!H175))="","",OFFSET('Hygiene Data'!$H$12,0,10*ROW('Hygiene Data'!H175)))</f>
        <v/>
      </c>
      <c r="EE181" s="34" t="str">
        <f ca="1">+IF(OFFSET('Hygiene Data'!$H$13,0,10*ROW('Hygiene Data'!H175))="","",OFFSET('Hygiene Data'!$H$13,0,10*ROW('Hygiene Data'!H175)))</f>
        <v/>
      </c>
      <c r="EF181" s="34" t="str">
        <f ca="1">+IF(OFFSET('Hygiene Data'!$H$14,0,10*ROW('Hygiene Data'!H175))="","",OFFSET('Hygiene Data'!$H$14,0,10*ROW('Hygiene Data'!H175)))</f>
        <v/>
      </c>
    </row>
    <row r="182" spans="1:136" x14ac:dyDescent="0.25">
      <c r="A182" s="57" t="str">
        <f ca="1">+IF(OFFSET('Water Data'!$B$1,0,10*ROW('Water Data'!B179))="","",OFFSET('Water Data'!$B$1,0,10*ROW('Water Data'!B179)))</f>
        <v/>
      </c>
      <c r="B182" s="57" t="str">
        <f ca="1">+IF(OFFSET('Water Data'!$A$3,0,10*ROW('Water Data'!A179))="","",OFFSET('Water Data'!$A$3,0,10*ROW('Water Data'!A179)))</f>
        <v/>
      </c>
      <c r="C182" s="57" t="str">
        <f ca="1">+IF(OFFSET('Water Data'!$C$3,0,10*ROW('Water Data'!C179))="","",OFFSET('Water Data'!$C$3,0,10*ROW('Water Data'!C179)))</f>
        <v/>
      </c>
      <c r="D182" s="248" t="e">
        <f ca="1">+IF(AND(ISNUMBER(OFFSET('Water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8" t="e">
        <f ca="1">+IF(AND(ISNUMBER(OFFSET('Water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8" t="e">
        <f ca="1">+IF(AND(ISNUMBER(OFFSET('Water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8" t="e">
        <f ca="1">+IF(AND(ISNUMBER(OFFSET('Water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8" t="e">
        <f ca="1">+IF(AND(ISNUMBER(OFFSET('Water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8" t="e">
        <f ca="1">+IF(AND(ISNUMBER(OFFSET('Water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8" t="e">
        <f ca="1">+IF(AND(ISNUMBER(OFFSET('Water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8" t="e">
        <f ca="1">+IF(AND(ISNUMBER(OFFSET('Water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8" t="e">
        <f ca="1">+IF(AND(ISNUMBER(OFFSET('Water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8" t="e">
        <f ca="1">+IF(AND(ISNUMBER(OFFSET('Water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8" t="e">
        <f ca="1">+IF(AND(ISNUMBER(OFFSET('Water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8" t="e">
        <f ca="1">+IF(AND(ISNUMBER(OFFSET('Water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8" t="e">
        <f ca="1">+IF(AND(ISNUMBER(OFFSET('Water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8" t="e">
        <f ca="1">+IF(AND(ISNUMBER(OFFSET('Water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8" t="e">
        <f ca="1">+IF(AND(ISNUMBER(OFFSET('Water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8" t="e">
        <f ca="1">+IF(AND(ISNUMBER(OFFSET('Water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8" t="e">
        <f ca="1">+IF(AND(ISNUMBER(OFFSET('Water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8" t="e">
        <f ca="1">+IF(AND(ISNUMBER(OFFSET('Water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9" t="e">
        <f ca="1">+IF(AND(ISNUMBER(OFFSET('Sanitation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9" t="e">
        <f ca="1">+IF(AND(ISNUMBER(OFFSET('Sanitation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9" t="e">
        <f ca="1">+IF(AND(ISNUMBER(OFFSET('Sanitation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9" t="e">
        <f ca="1">+IF(AND(ISNUMBER(OFFSET('Sanitation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9" t="e">
        <f ca="1">+IF(AND(ISNUMBER(OFFSET('Sanitation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9" t="e">
        <f ca="1">+IF(AND(ISNUMBER(OFFSET('Sanitation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9" t="e">
        <f ca="1">+IF(AND(ISNUMBER(OFFSET('Sanitation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9" t="e">
        <f ca="1">+IF(AND(ISNUMBER(OFFSET('Sanitation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9" t="e">
        <f ca="1">+IF(AND(ISNUMBER(OFFSET('Sanitation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9" t="e">
        <f ca="1">+IF(AND(ISNUMBER(OFFSET('Sanitation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9" t="e">
        <f ca="1">+IF(AND(ISNUMBER(OFFSET('Sanitation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9" t="e">
        <f ca="1">+IF(AND(ISNUMBER(OFFSET('Sanitation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9" t="e">
        <f ca="1">+IF(AND(ISNUMBER(OFFSET('Sanitation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9" t="e">
        <f ca="1">+IF(AND(ISNUMBER(OFFSET('Sanitation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9" t="e">
        <f ca="1">+IF(AND(ISNUMBER(OFFSET('Sanitation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9" t="e">
        <f ca="1">+IF(AND(ISNUMBER(OFFSET('Sanitation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9" t="e">
        <f ca="1">+IF(AND(ISNUMBER(OFFSET('Sanitation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9" t="e">
        <f ca="1">+IF(AND(ISNUMBER(OFFSET('Sanitation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9" t="e">
        <f ca="1">+IF(AND(ISNUMBER(OFFSET('Sanitation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9" t="e">
        <f ca="1">+IF(AND(ISNUMBER(OFFSET('Sanitation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9" t="e">
        <f ca="1">+IF(AND(ISNUMBER(OFFSET('Sanitation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9" t="e">
        <f ca="1">+IF(AND(ISNUMBER(OFFSET('Sanitation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9" t="e">
        <f ca="1">+IF(AND(ISNUMBER(OFFSET('Sanitation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9" t="e">
        <f ca="1">+IF(AND(ISNUMBER(OFFSET('Sanitation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9" t="e">
        <f ca="1">+IF(AND(ISNUMBER(OFFSET('Sanitation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9" t="e">
        <f ca="1">+IF(AND(ISNUMBER(OFFSET('Sanitation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9" t="e">
        <f ca="1">+IF(AND(ISNUMBER(OFFSET('Sanitation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9" t="e">
        <f ca="1">+IF(AND(ISNUMBER(OFFSET('Sanitation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9" t="e">
        <f ca="1">+IF(AND(ISNUMBER(OFFSET('Sanitation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9" t="e">
        <f ca="1">+IF(AND(ISNUMBER(OFFSET('Sanitation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0" t="e">
        <f ca="1">+IF(AND(ISNUMBER(OFFSET('Hygiene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0" t="e">
        <f ca="1">+IF(AND(ISNUMBER(OFFSET('Hygiene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0" t="e">
        <f ca="1">+IF(AND(ISNUMBER(OFFSET('Hygiene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0" t="e">
        <f ca="1">+IF(AND(ISNUMBER(OFFSET('Hygiene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0" t="e">
        <f ca="1">+IF(AND(ISNUMBER(OFFSET('Hygiene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0" t="e">
        <f ca="1">+IF(AND(ISNUMBER(OFFSET('Hygiene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0" t="e">
        <f ca="1">+IF(AND(ISNUMBER(OFFSET('Hygiene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0" t="e">
        <f ca="1">+IF(AND(ISNUMBER(OFFSET('Hygiene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0" t="e">
        <f ca="1">+IF(AND(ISNUMBER(OFFSET('Hygiene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0" t="e">
        <f ca="1">+IF(AND(ISNUMBER(OFFSET('Hygiene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0" t="e">
        <f ca="1">+IF(AND(ISNUMBER(OFFSET('Hygiene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0" t="e">
        <f ca="1">+IF(AND(ISNUMBER(OFFSET('Hygiene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0" t="e">
        <f ca="1">+IF(AND(ISNUMBER(OFFSET('Hygiene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0" t="e">
        <f ca="1">+IF(AND(ISNUMBER(OFFSET('Hygiene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0" t="e">
        <f ca="1">+IF(AND(ISNUMBER(OFFSET('Hygiene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0" t="e">
        <f ca="1">+IF(AND(ISNUMBER(OFFSET('Hygiene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0" t="e">
        <f ca="1">+IF(AND(ISNUMBER(OFFSET('Hygiene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0" t="e">
        <f ca="1">+IF(AND(ISNUMBER(OFFSET('Hygiene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1">+IF(OFFSET('Water Data'!$C$28,0,10*ROW('Water Data'!C176))="","",OFFSET('Water Data'!$C$28,0,10*ROW('Water Data'!C176)))</f>
        <v/>
      </c>
      <c r="BT182" s="34" t="str">
        <f ca="1">+IF(OFFSET('Water Data'!$C$29,0,10*ROW('Water Data'!C176))="","",OFFSET('Water Data'!$C$29,0,10*ROW('Water Data'!C176)))</f>
        <v/>
      </c>
      <c r="BU182" s="34" t="str">
        <f ca="1">+IF(OFFSET('Water Data'!$C$30,0,10*ROW('Water Data'!C176))="","",OFFSET('Water Data'!$C$30,0,10*ROW('Water Data'!C176)))</f>
        <v/>
      </c>
      <c r="BV182" s="34" t="str">
        <f ca="1">+IF(OFFSET('Water Data'!$D$28,0,10*ROW('Water Data'!D176))="","",OFFSET('Water Data'!$D$28,0,10*ROW('Water Data'!D176)))</f>
        <v/>
      </c>
      <c r="BW182" s="34" t="str">
        <f ca="1">+IF(OFFSET('Water Data'!$D$29,0,10*ROW('Water Data'!D176))="","",OFFSET('Water Data'!$D$29,0,10*ROW('Water Data'!D176)))</f>
        <v/>
      </c>
      <c r="BX182" s="34" t="str">
        <f ca="1">+IF(OFFSET('Water Data'!$D$30,0,10*ROW('Water Data'!D176))="","",OFFSET('Water Data'!$D$30,0,10*ROW('Water Data'!D176)))</f>
        <v/>
      </c>
      <c r="BY182" s="34" t="str">
        <f ca="1">+IF(OFFSET('Water Data'!$E$28,0,10*ROW('Water Data'!E176))="","",OFFSET('Water Data'!$E$28,0,10*ROW('Water Data'!E176)))</f>
        <v/>
      </c>
      <c r="BZ182" s="34" t="str">
        <f ca="1">+IF(OFFSET('Water Data'!$E$29,0,10*ROW('Water Data'!E176))="","",OFFSET('Water Data'!$E$29,0,10*ROW('Water Data'!E176)))</f>
        <v/>
      </c>
      <c r="CA182" s="34" t="str">
        <f ca="1">+IF(OFFSET('Water Data'!$E$30,0,10*ROW('Water Data'!E176))="","",OFFSET('Water Data'!$E$30,0,10*ROW('Water Data'!E176)))</f>
        <v/>
      </c>
      <c r="CB182" s="34" t="str">
        <f ca="1">+IF(OFFSET('Water Data'!$F$28,0,10*ROW('Water Data'!F176))="","",OFFSET('Water Data'!$F$28,0,10*ROW('Water Data'!F176)))</f>
        <v/>
      </c>
      <c r="CC182" s="34" t="str">
        <f ca="1">+IF(OFFSET('Water Data'!$F$29,0,10*ROW('Water Data'!F176))="","",OFFSET('Water Data'!$F$29,0,10*ROW('Water Data'!F176)))</f>
        <v/>
      </c>
      <c r="CD182" s="34" t="str">
        <f ca="1">+IF(OFFSET('Water Data'!$F$30,0,10*ROW('Water Data'!F176))="","",OFFSET('Water Data'!$F$30,0,10*ROW('Water Data'!F176)))</f>
        <v/>
      </c>
      <c r="CE182" s="34" t="str">
        <f ca="1">+IF(OFFSET('Water Data'!$G$28,0,10*ROW('Water Data'!G176))="","",OFFSET('Water Data'!$G$28,0,10*ROW('Water Data'!G176)))</f>
        <v/>
      </c>
      <c r="CF182" s="34" t="str">
        <f ca="1">+IF(OFFSET('Water Data'!$G$29,0,10*ROW('Water Data'!G176))="","",OFFSET('Water Data'!$G$29,0,10*ROW('Water Data'!G176)))</f>
        <v/>
      </c>
      <c r="CG182" s="34" t="str">
        <f ca="1">+IF(OFFSET('Water Data'!$G$30,0,10*ROW('Water Data'!G176))="","",OFFSET('Water Data'!$G$30,0,10*ROW('Water Data'!G176)))</f>
        <v/>
      </c>
      <c r="CH182" s="34" t="str">
        <f ca="1">+IF(OFFSET('Water Data'!$H$28,0,10*ROW('Water Data'!H176))="","",OFFSET('Water Data'!$H$28,0,10*ROW('Water Data'!H176)))</f>
        <v/>
      </c>
      <c r="CI182" s="34" t="str">
        <f ca="1">+IF(OFFSET('Water Data'!$H$29,0,10*ROW('Water Data'!H176))="","",OFFSET('Water Data'!$H$29,0,10*ROW('Water Data'!H176)))</f>
        <v/>
      </c>
      <c r="CJ182" s="34" t="str">
        <f ca="1">+IF(OFFSET('Water Data'!$H$30,0,10*ROW('Water Data'!H176))="","",OFFSET('Water Data'!$H$30,0,10*ROW('Water Data'!H176)))</f>
        <v/>
      </c>
      <c r="CK182" s="34" t="str">
        <f ca="1">+IF(OFFSET('Sanitation Data'!$C$29,0,10*ROW('Sanitation Data'!C176))="","",OFFSET('Sanitation Data'!$C$29,0,10*ROW('Sanitation Data'!C176)))</f>
        <v/>
      </c>
      <c r="CL182" s="34" t="str">
        <f ca="1">+IF(OFFSET('Sanitation Data'!$C$30,0,10*ROW('Sanitation Data'!C176))="","",OFFSET('Sanitation Data'!$C$30,0,10*ROW('Sanitation Data'!C176)))</f>
        <v/>
      </c>
      <c r="CM182" s="34" t="str">
        <f ca="1">+IF(OFFSET('Sanitation Data'!$C$31,0,10*ROW('Sanitation Data'!C176))="","",OFFSET('Sanitation Data'!$C$31,0,10*ROW('Sanitation Data'!C176)))</f>
        <v/>
      </c>
      <c r="CN182" s="34" t="str">
        <f ca="1">+IF(OFFSET('Sanitation Data'!$C$32,0,10*ROW('Sanitation Data'!C176))="","",OFFSET('Sanitation Data'!$C$32,0,10*ROW('Sanitation Data'!C176)))</f>
        <v/>
      </c>
      <c r="CO182" s="34" t="str">
        <f ca="1">+IF(OFFSET('Sanitation Data'!$C$33,0,10*ROW('Sanitation Data'!C176))="","",OFFSET('Sanitation Data'!$C$33,0,10*ROW('Sanitation Data'!C176)))</f>
        <v/>
      </c>
      <c r="CP182" s="34" t="str">
        <f ca="1">+IF(OFFSET('Sanitation Data'!$D$29,0,10*ROW('Sanitation Data'!D176))="","",OFFSET('Sanitation Data'!$D$29,0,10*ROW('Sanitation Data'!D176)))</f>
        <v/>
      </c>
      <c r="CQ182" s="34" t="str">
        <f ca="1">+IF(OFFSET('Sanitation Data'!$D$30,0,10*ROW('Sanitation Data'!D176))="","",OFFSET('Sanitation Data'!$D$30,0,10*ROW('Sanitation Data'!D176)))</f>
        <v/>
      </c>
      <c r="CR182" s="34" t="str">
        <f ca="1">+IF(OFFSET('Sanitation Data'!$D$31,0,10*ROW('Sanitation Data'!D176))="","",OFFSET('Sanitation Data'!$D$31,0,10*ROW('Sanitation Data'!D176)))</f>
        <v/>
      </c>
      <c r="CS182" s="34" t="str">
        <f ca="1">+IF(OFFSET('Sanitation Data'!$D$32,0,10*ROW('Sanitation Data'!D176))="","",OFFSET('Sanitation Data'!$D$32,0,10*ROW('Sanitation Data'!D176)))</f>
        <v/>
      </c>
      <c r="CT182" s="34" t="str">
        <f ca="1">+IF(OFFSET('Sanitation Data'!$D$33,0,10*ROW('Sanitation Data'!D176))="","",OFFSET('Sanitation Data'!$D$33,0,10*ROW('Sanitation Data'!D176)))</f>
        <v/>
      </c>
      <c r="CU182" s="34" t="str">
        <f ca="1">+IF(OFFSET('Sanitation Data'!$E$29,0,10*ROW('Sanitation Data'!E176))="","",OFFSET('Sanitation Data'!$E$29,0,10*ROW('Sanitation Data'!E176)))</f>
        <v/>
      </c>
      <c r="CV182" s="34" t="str">
        <f ca="1">+IF(OFFSET('Sanitation Data'!$E$30,0,10*ROW('Sanitation Data'!E176))="","",OFFSET('Sanitation Data'!$E$30,0,10*ROW('Sanitation Data'!E176)))</f>
        <v/>
      </c>
      <c r="CW182" s="34" t="str">
        <f ca="1">+IF(OFFSET('Sanitation Data'!$E$31,0,10*ROW('Sanitation Data'!E176))="","",OFFSET('Sanitation Data'!$E$31,0,10*ROW('Sanitation Data'!E176)))</f>
        <v/>
      </c>
      <c r="CX182" s="34" t="str">
        <f ca="1">+IF(OFFSET('Sanitation Data'!$E$32,0,10*ROW('Sanitation Data'!E176))="","",OFFSET('Sanitation Data'!$E$32,0,10*ROW('Sanitation Data'!E176)))</f>
        <v/>
      </c>
      <c r="CY182" s="34" t="str">
        <f ca="1">+IF(OFFSET('Sanitation Data'!$E$33,0,10*ROW('Sanitation Data'!E176))="","",OFFSET('Sanitation Data'!$E$33,0,10*ROW('Sanitation Data'!E176)))</f>
        <v/>
      </c>
      <c r="CZ182" s="34" t="str">
        <f ca="1">+IF(OFFSET('Sanitation Data'!$F$29,0,10*ROW('Sanitation Data'!F176))="","",OFFSET('Sanitation Data'!$F$29,0,10*ROW('Sanitation Data'!F176)))</f>
        <v/>
      </c>
      <c r="DA182" s="34" t="str">
        <f ca="1">+IF(OFFSET('Sanitation Data'!$F$30,0,10*ROW('Sanitation Data'!F176))="","",OFFSET('Sanitation Data'!$F$30,0,10*ROW('Sanitation Data'!F176)))</f>
        <v/>
      </c>
      <c r="DB182" s="34" t="str">
        <f ca="1">+IF(OFFSET('Sanitation Data'!$F$31,0,10*ROW('Sanitation Data'!F176))="","",OFFSET('Sanitation Data'!$F$31,0,10*ROW('Sanitation Data'!F176)))</f>
        <v/>
      </c>
      <c r="DC182" s="34" t="str">
        <f ca="1">+IF(OFFSET('Sanitation Data'!$F$32,0,10*ROW('Sanitation Data'!F176))="","",OFFSET('Sanitation Data'!$F$32,0,10*ROW('Sanitation Data'!F176)))</f>
        <v/>
      </c>
      <c r="DD182" s="34" t="str">
        <f ca="1">+IF(OFFSET('Sanitation Data'!$F$33,0,10*ROW('Sanitation Data'!F176))="","",OFFSET('Sanitation Data'!$F$33,0,10*ROW('Sanitation Data'!F176)))</f>
        <v/>
      </c>
      <c r="DE182" s="34" t="str">
        <f ca="1">+IF(OFFSET('Sanitation Data'!$G$29,0,10*ROW('Sanitation Data'!G176))="","",OFFSET('Sanitation Data'!$G$29,0,10*ROW('Sanitation Data'!G176)))</f>
        <v/>
      </c>
      <c r="DF182" s="34" t="str">
        <f ca="1">+IF(OFFSET('Sanitation Data'!$G$30,0,10*ROW('Sanitation Data'!G176))="","",OFFSET('Sanitation Data'!$G$30,0,10*ROW('Sanitation Data'!G176)))</f>
        <v/>
      </c>
      <c r="DG182" s="34" t="str">
        <f ca="1">+IF(OFFSET('Sanitation Data'!$G$31,0,10*ROW('Sanitation Data'!G176))="","",OFFSET('Sanitation Data'!$G$31,0,10*ROW('Sanitation Data'!G176)))</f>
        <v/>
      </c>
      <c r="DH182" s="34" t="str">
        <f ca="1">+IF(OFFSET('Sanitation Data'!$G$32,0,10*ROW('Sanitation Data'!G176))="","",OFFSET('Sanitation Data'!$G$32,0,10*ROW('Sanitation Data'!G176)))</f>
        <v/>
      </c>
      <c r="DI182" s="34" t="str">
        <f ca="1">+IF(OFFSET('Sanitation Data'!$G$33,0,10*ROW('Sanitation Data'!G176))="","",OFFSET('Sanitation Data'!$G$33,0,10*ROW('Sanitation Data'!G176)))</f>
        <v/>
      </c>
      <c r="DJ182" s="34" t="str">
        <f ca="1">+IF(OFFSET('Sanitation Data'!$H$29,0,10*ROW('Sanitation Data'!H176))="","",OFFSET('Sanitation Data'!$H$29,0,10*ROW('Sanitation Data'!H176)))</f>
        <v/>
      </c>
      <c r="DK182" s="34" t="str">
        <f ca="1">+IF(OFFSET('Sanitation Data'!$H$30,0,10*ROW('Sanitation Data'!H176))="","",OFFSET('Sanitation Data'!$H$30,0,10*ROW('Sanitation Data'!H176)))</f>
        <v/>
      </c>
      <c r="DL182" s="34" t="str">
        <f ca="1">+IF(OFFSET('Sanitation Data'!$H$31,0,10*ROW('Sanitation Data'!H176))="","",OFFSET('Sanitation Data'!$H$31,0,10*ROW('Sanitation Data'!H176)))</f>
        <v/>
      </c>
      <c r="DM182" s="34" t="str">
        <f ca="1">+IF(OFFSET('Sanitation Data'!$H$32,0,10*ROW('Sanitation Data'!H176))="","",OFFSET('Sanitation Data'!$H$32,0,10*ROW('Sanitation Data'!H176)))</f>
        <v/>
      </c>
      <c r="DN182" s="34" t="str">
        <f ca="1">+IF(OFFSET('Sanitation Data'!$H$33,0,10*ROW('Sanitation Data'!H176))="","",OFFSET('Sanitation Data'!$H$33,0,10*ROW('Sanitation Data'!H176)))</f>
        <v/>
      </c>
      <c r="DO182" s="34" t="str">
        <f ca="1">+IF(OFFSET('Hygiene Data'!$C$12,0,10*ROW('Hygiene Data'!C176))="","",OFFSET('Hygiene Data'!$C$12,0,10*ROW('Hygiene Data'!C176)))</f>
        <v/>
      </c>
      <c r="DP182" s="34" t="str">
        <f ca="1">+IF(OFFSET('Hygiene Data'!$C$13,0,10*ROW('Hygiene Data'!C176))="","",OFFSET('Hygiene Data'!$C$13,0,10*ROW('Hygiene Data'!C176)))</f>
        <v/>
      </c>
      <c r="DQ182" s="34" t="str">
        <f ca="1">+IF(OFFSET('Hygiene Data'!$C$14,0,10*ROW('Hygiene Data'!C176))="","",OFFSET('Hygiene Data'!$C$14,0,10*ROW('Hygiene Data'!C176)))</f>
        <v/>
      </c>
      <c r="DR182" s="34" t="str">
        <f ca="1">+IF(OFFSET('Hygiene Data'!$D$12,0,10*ROW('Hygiene Data'!D176))="","",OFFSET('Hygiene Data'!$D$12,0,10*ROW('Hygiene Data'!D176)))</f>
        <v/>
      </c>
      <c r="DS182" s="34" t="str">
        <f ca="1">+IF(OFFSET('Hygiene Data'!$D$13,0,10*ROW('Hygiene Data'!D176))="","",OFFSET('Hygiene Data'!$D$13,0,10*ROW('Hygiene Data'!D176)))</f>
        <v/>
      </c>
      <c r="DT182" s="34" t="str">
        <f ca="1">+IF(OFFSET('Hygiene Data'!$D$14,0,10*ROW('Hygiene Data'!D176))="","",OFFSET('Hygiene Data'!$D$14,0,10*ROW('Hygiene Data'!D176)))</f>
        <v/>
      </c>
      <c r="DU182" s="34" t="str">
        <f ca="1">+IF(OFFSET('Hygiene Data'!$E$12,0,10*ROW('Hygiene Data'!E176))="","",OFFSET('Hygiene Data'!$E$12,0,10*ROW('Hygiene Data'!E176)))</f>
        <v/>
      </c>
      <c r="DV182" s="34" t="str">
        <f ca="1">+IF(OFFSET('Hygiene Data'!$E$13,0,10*ROW('Hygiene Data'!E176))="","",OFFSET('Hygiene Data'!$E$13,0,10*ROW('Hygiene Data'!E176)))</f>
        <v/>
      </c>
      <c r="DW182" s="34" t="str">
        <f ca="1">+IF(OFFSET('Hygiene Data'!$E$14,0,10*ROW('Hygiene Data'!E176))="","",OFFSET('Hygiene Data'!$E$14,0,10*ROW('Hygiene Data'!E176)))</f>
        <v/>
      </c>
      <c r="DX182" s="34" t="str">
        <f ca="1">+IF(OFFSET('Hygiene Data'!$F$12,0,10*ROW('Hygiene Data'!F176))="","",OFFSET('Hygiene Data'!$F$12,0,10*ROW('Hygiene Data'!F176)))</f>
        <v/>
      </c>
      <c r="DY182" s="34" t="str">
        <f ca="1">+IF(OFFSET('Hygiene Data'!$F$13,0,10*ROW('Hygiene Data'!F176))="","",OFFSET('Hygiene Data'!$F$13,0,10*ROW('Hygiene Data'!F176)))</f>
        <v/>
      </c>
      <c r="DZ182" s="34" t="str">
        <f ca="1">+IF(OFFSET('Hygiene Data'!$F$14,0,10*ROW('Hygiene Data'!F176))="","",OFFSET('Hygiene Data'!$F$14,0,10*ROW('Hygiene Data'!F176)))</f>
        <v/>
      </c>
      <c r="EA182" s="34" t="str">
        <f ca="1">+IF(OFFSET('Hygiene Data'!$G$12,0,10*ROW('Hygiene Data'!G176))="","",OFFSET('Hygiene Data'!$G$12,0,10*ROW('Hygiene Data'!G176)))</f>
        <v/>
      </c>
      <c r="EB182" s="34" t="str">
        <f ca="1">+IF(OFFSET('Hygiene Data'!$G$13,0,10*ROW('Hygiene Data'!G176))="","",OFFSET('Hygiene Data'!$G$13,0,10*ROW('Hygiene Data'!G176)))</f>
        <v/>
      </c>
      <c r="EC182" s="34" t="str">
        <f ca="1">+IF(OFFSET('Hygiene Data'!$G$14,0,10*ROW('Hygiene Data'!G176))="","",OFFSET('Hygiene Data'!$G$14,0,10*ROW('Hygiene Data'!G176)))</f>
        <v/>
      </c>
      <c r="ED182" s="34" t="str">
        <f ca="1">+IF(OFFSET('Hygiene Data'!$H$12,0,10*ROW('Hygiene Data'!H176))="","",OFFSET('Hygiene Data'!$H$12,0,10*ROW('Hygiene Data'!H176)))</f>
        <v/>
      </c>
      <c r="EE182" s="34" t="str">
        <f ca="1">+IF(OFFSET('Hygiene Data'!$H$13,0,10*ROW('Hygiene Data'!H176))="","",OFFSET('Hygiene Data'!$H$13,0,10*ROW('Hygiene Data'!H176)))</f>
        <v/>
      </c>
      <c r="EF182" s="34" t="str">
        <f ca="1">+IF(OFFSET('Hygiene Data'!$H$14,0,10*ROW('Hygiene Data'!H176))="","",OFFSET('Hygiene Data'!$H$14,0,10*ROW('Hygiene Data'!H176)))</f>
        <v/>
      </c>
    </row>
    <row r="183" spans="1:136" x14ac:dyDescent="0.25">
      <c r="A183" s="57" t="str">
        <f ca="1">+IF(OFFSET('Water Data'!$B$1,0,10*ROW('Water Data'!B180))="","",OFFSET('Water Data'!$B$1,0,10*ROW('Water Data'!B180)))</f>
        <v/>
      </c>
      <c r="B183" s="57" t="str">
        <f ca="1">+IF(OFFSET('Water Data'!$A$3,0,10*ROW('Water Data'!A180))="","",OFFSET('Water Data'!$A$3,0,10*ROW('Water Data'!A180)))</f>
        <v/>
      </c>
      <c r="C183" s="57" t="str">
        <f ca="1">+IF(OFFSET('Water Data'!$C$3,0,10*ROW('Water Data'!C180))="","",OFFSET('Water Data'!$C$3,0,10*ROW('Water Data'!C180)))</f>
        <v/>
      </c>
      <c r="D183" s="248" t="e">
        <f ca="1">+IF(AND(ISNUMBER(OFFSET('Water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8" t="e">
        <f ca="1">+IF(AND(ISNUMBER(OFFSET('Water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8" t="e">
        <f ca="1">+IF(AND(ISNUMBER(OFFSET('Water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8" t="e">
        <f ca="1">+IF(AND(ISNUMBER(OFFSET('Water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8" t="e">
        <f ca="1">+IF(AND(ISNUMBER(OFFSET('Water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8" t="e">
        <f ca="1">+IF(AND(ISNUMBER(OFFSET('Water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8" t="e">
        <f ca="1">+IF(AND(ISNUMBER(OFFSET('Water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8" t="e">
        <f ca="1">+IF(AND(ISNUMBER(OFFSET('Water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8" t="e">
        <f ca="1">+IF(AND(ISNUMBER(OFFSET('Water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8" t="e">
        <f ca="1">+IF(AND(ISNUMBER(OFFSET('Water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8" t="e">
        <f ca="1">+IF(AND(ISNUMBER(OFFSET('Water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8" t="e">
        <f ca="1">+IF(AND(ISNUMBER(OFFSET('Water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8" t="e">
        <f ca="1">+IF(AND(ISNUMBER(OFFSET('Water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8" t="e">
        <f ca="1">+IF(AND(ISNUMBER(OFFSET('Water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8" t="e">
        <f ca="1">+IF(AND(ISNUMBER(OFFSET('Water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8" t="e">
        <f ca="1">+IF(AND(ISNUMBER(OFFSET('Water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8" t="e">
        <f ca="1">+IF(AND(ISNUMBER(OFFSET('Water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8" t="e">
        <f ca="1">+IF(AND(ISNUMBER(OFFSET('Water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9" t="e">
        <f ca="1">+IF(AND(ISNUMBER(OFFSET('Sanitation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9" t="e">
        <f ca="1">+IF(AND(ISNUMBER(OFFSET('Sanitation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9" t="e">
        <f ca="1">+IF(AND(ISNUMBER(OFFSET('Sanitation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9" t="e">
        <f ca="1">+IF(AND(ISNUMBER(OFFSET('Sanitation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9" t="e">
        <f ca="1">+IF(AND(ISNUMBER(OFFSET('Sanitation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9" t="e">
        <f ca="1">+IF(AND(ISNUMBER(OFFSET('Sanitation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9" t="e">
        <f ca="1">+IF(AND(ISNUMBER(OFFSET('Sanitation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9" t="e">
        <f ca="1">+IF(AND(ISNUMBER(OFFSET('Sanitation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9" t="e">
        <f ca="1">+IF(AND(ISNUMBER(OFFSET('Sanitation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9" t="e">
        <f ca="1">+IF(AND(ISNUMBER(OFFSET('Sanitation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9" t="e">
        <f ca="1">+IF(AND(ISNUMBER(OFFSET('Sanitation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9" t="e">
        <f ca="1">+IF(AND(ISNUMBER(OFFSET('Sanitation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9" t="e">
        <f ca="1">+IF(AND(ISNUMBER(OFFSET('Sanitation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9" t="e">
        <f ca="1">+IF(AND(ISNUMBER(OFFSET('Sanitation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9" t="e">
        <f ca="1">+IF(AND(ISNUMBER(OFFSET('Sanitation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9" t="e">
        <f ca="1">+IF(AND(ISNUMBER(OFFSET('Sanitation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9" t="e">
        <f ca="1">+IF(AND(ISNUMBER(OFFSET('Sanitation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9" t="e">
        <f ca="1">+IF(AND(ISNUMBER(OFFSET('Sanitation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9" t="e">
        <f ca="1">+IF(AND(ISNUMBER(OFFSET('Sanitation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9" t="e">
        <f ca="1">+IF(AND(ISNUMBER(OFFSET('Sanitation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9" t="e">
        <f ca="1">+IF(AND(ISNUMBER(OFFSET('Sanitation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9" t="e">
        <f ca="1">+IF(AND(ISNUMBER(OFFSET('Sanitation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9" t="e">
        <f ca="1">+IF(AND(ISNUMBER(OFFSET('Sanitation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9" t="e">
        <f ca="1">+IF(AND(ISNUMBER(OFFSET('Sanitation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9" t="e">
        <f ca="1">+IF(AND(ISNUMBER(OFFSET('Sanitation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9" t="e">
        <f ca="1">+IF(AND(ISNUMBER(OFFSET('Sanitation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9" t="e">
        <f ca="1">+IF(AND(ISNUMBER(OFFSET('Sanitation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9" t="e">
        <f ca="1">+IF(AND(ISNUMBER(OFFSET('Sanitation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9" t="e">
        <f ca="1">+IF(AND(ISNUMBER(OFFSET('Sanitation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9" t="e">
        <f ca="1">+IF(AND(ISNUMBER(OFFSET('Sanitation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0" t="e">
        <f ca="1">+IF(AND(ISNUMBER(OFFSET('Hygiene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0" t="e">
        <f ca="1">+IF(AND(ISNUMBER(OFFSET('Hygiene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0" t="e">
        <f ca="1">+IF(AND(ISNUMBER(OFFSET('Hygiene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0" t="e">
        <f ca="1">+IF(AND(ISNUMBER(OFFSET('Hygiene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0" t="e">
        <f ca="1">+IF(AND(ISNUMBER(OFFSET('Hygiene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0" t="e">
        <f ca="1">+IF(AND(ISNUMBER(OFFSET('Hygiene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0" t="e">
        <f ca="1">+IF(AND(ISNUMBER(OFFSET('Hygiene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0" t="e">
        <f ca="1">+IF(AND(ISNUMBER(OFFSET('Hygiene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0" t="e">
        <f ca="1">+IF(AND(ISNUMBER(OFFSET('Hygiene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0" t="e">
        <f ca="1">+IF(AND(ISNUMBER(OFFSET('Hygiene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0" t="e">
        <f ca="1">+IF(AND(ISNUMBER(OFFSET('Hygiene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0" t="e">
        <f ca="1">+IF(AND(ISNUMBER(OFFSET('Hygiene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0" t="e">
        <f ca="1">+IF(AND(ISNUMBER(OFFSET('Hygiene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0" t="e">
        <f ca="1">+IF(AND(ISNUMBER(OFFSET('Hygiene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0" t="e">
        <f ca="1">+IF(AND(ISNUMBER(OFFSET('Hygiene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0" t="e">
        <f ca="1">+IF(AND(ISNUMBER(OFFSET('Hygiene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0" t="e">
        <f ca="1">+IF(AND(ISNUMBER(OFFSET('Hygiene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0" t="e">
        <f ca="1">+IF(AND(ISNUMBER(OFFSET('Hygiene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1">+IF(OFFSET('Water Data'!$C$28,0,10*ROW('Water Data'!C177))="","",OFFSET('Water Data'!$C$28,0,10*ROW('Water Data'!C177)))</f>
        <v/>
      </c>
      <c r="BT183" s="34" t="str">
        <f ca="1">+IF(OFFSET('Water Data'!$C$29,0,10*ROW('Water Data'!C177))="","",OFFSET('Water Data'!$C$29,0,10*ROW('Water Data'!C177)))</f>
        <v/>
      </c>
      <c r="BU183" s="34" t="str">
        <f ca="1">+IF(OFFSET('Water Data'!$C$30,0,10*ROW('Water Data'!C177))="","",OFFSET('Water Data'!$C$30,0,10*ROW('Water Data'!C177)))</f>
        <v/>
      </c>
      <c r="BV183" s="34" t="str">
        <f ca="1">+IF(OFFSET('Water Data'!$D$28,0,10*ROW('Water Data'!D177))="","",OFFSET('Water Data'!$D$28,0,10*ROW('Water Data'!D177)))</f>
        <v/>
      </c>
      <c r="BW183" s="34" t="str">
        <f ca="1">+IF(OFFSET('Water Data'!$D$29,0,10*ROW('Water Data'!D177))="","",OFFSET('Water Data'!$D$29,0,10*ROW('Water Data'!D177)))</f>
        <v/>
      </c>
      <c r="BX183" s="34" t="str">
        <f ca="1">+IF(OFFSET('Water Data'!$D$30,0,10*ROW('Water Data'!D177))="","",OFFSET('Water Data'!$D$30,0,10*ROW('Water Data'!D177)))</f>
        <v/>
      </c>
      <c r="BY183" s="34" t="str">
        <f ca="1">+IF(OFFSET('Water Data'!$E$28,0,10*ROW('Water Data'!E177))="","",OFFSET('Water Data'!$E$28,0,10*ROW('Water Data'!E177)))</f>
        <v/>
      </c>
      <c r="BZ183" s="34" t="str">
        <f ca="1">+IF(OFFSET('Water Data'!$E$29,0,10*ROW('Water Data'!E177))="","",OFFSET('Water Data'!$E$29,0,10*ROW('Water Data'!E177)))</f>
        <v/>
      </c>
      <c r="CA183" s="34" t="str">
        <f ca="1">+IF(OFFSET('Water Data'!$E$30,0,10*ROW('Water Data'!E177))="","",OFFSET('Water Data'!$E$30,0,10*ROW('Water Data'!E177)))</f>
        <v/>
      </c>
      <c r="CB183" s="34" t="str">
        <f ca="1">+IF(OFFSET('Water Data'!$F$28,0,10*ROW('Water Data'!F177))="","",OFFSET('Water Data'!$F$28,0,10*ROW('Water Data'!F177)))</f>
        <v/>
      </c>
      <c r="CC183" s="34" t="str">
        <f ca="1">+IF(OFFSET('Water Data'!$F$29,0,10*ROW('Water Data'!F177))="","",OFFSET('Water Data'!$F$29,0,10*ROW('Water Data'!F177)))</f>
        <v/>
      </c>
      <c r="CD183" s="34" t="str">
        <f ca="1">+IF(OFFSET('Water Data'!$F$30,0,10*ROW('Water Data'!F177))="","",OFFSET('Water Data'!$F$30,0,10*ROW('Water Data'!F177)))</f>
        <v/>
      </c>
      <c r="CE183" s="34" t="str">
        <f ca="1">+IF(OFFSET('Water Data'!$G$28,0,10*ROW('Water Data'!G177))="","",OFFSET('Water Data'!$G$28,0,10*ROW('Water Data'!G177)))</f>
        <v/>
      </c>
      <c r="CF183" s="34" t="str">
        <f ca="1">+IF(OFFSET('Water Data'!$G$29,0,10*ROW('Water Data'!G177))="","",OFFSET('Water Data'!$G$29,0,10*ROW('Water Data'!G177)))</f>
        <v/>
      </c>
      <c r="CG183" s="34" t="str">
        <f ca="1">+IF(OFFSET('Water Data'!$G$30,0,10*ROW('Water Data'!G177))="","",OFFSET('Water Data'!$G$30,0,10*ROW('Water Data'!G177)))</f>
        <v/>
      </c>
      <c r="CH183" s="34" t="str">
        <f ca="1">+IF(OFFSET('Water Data'!$H$28,0,10*ROW('Water Data'!H177))="","",OFFSET('Water Data'!$H$28,0,10*ROW('Water Data'!H177)))</f>
        <v/>
      </c>
      <c r="CI183" s="34" t="str">
        <f ca="1">+IF(OFFSET('Water Data'!$H$29,0,10*ROW('Water Data'!H177))="","",OFFSET('Water Data'!$H$29,0,10*ROW('Water Data'!H177)))</f>
        <v/>
      </c>
      <c r="CJ183" s="34" t="str">
        <f ca="1">+IF(OFFSET('Water Data'!$H$30,0,10*ROW('Water Data'!H177))="","",OFFSET('Water Data'!$H$30,0,10*ROW('Water Data'!H177)))</f>
        <v/>
      </c>
      <c r="CK183" s="34" t="str">
        <f ca="1">+IF(OFFSET('Sanitation Data'!$C$29,0,10*ROW('Sanitation Data'!C177))="","",OFFSET('Sanitation Data'!$C$29,0,10*ROW('Sanitation Data'!C177)))</f>
        <v/>
      </c>
      <c r="CL183" s="34" t="str">
        <f ca="1">+IF(OFFSET('Sanitation Data'!$C$30,0,10*ROW('Sanitation Data'!C177))="","",OFFSET('Sanitation Data'!$C$30,0,10*ROW('Sanitation Data'!C177)))</f>
        <v/>
      </c>
      <c r="CM183" s="34" t="str">
        <f ca="1">+IF(OFFSET('Sanitation Data'!$C$31,0,10*ROW('Sanitation Data'!C177))="","",OFFSET('Sanitation Data'!$C$31,0,10*ROW('Sanitation Data'!C177)))</f>
        <v/>
      </c>
      <c r="CN183" s="34" t="str">
        <f ca="1">+IF(OFFSET('Sanitation Data'!$C$32,0,10*ROW('Sanitation Data'!C177))="","",OFFSET('Sanitation Data'!$C$32,0,10*ROW('Sanitation Data'!C177)))</f>
        <v/>
      </c>
      <c r="CO183" s="34" t="str">
        <f ca="1">+IF(OFFSET('Sanitation Data'!$C$33,0,10*ROW('Sanitation Data'!C177))="","",OFFSET('Sanitation Data'!$C$33,0,10*ROW('Sanitation Data'!C177)))</f>
        <v/>
      </c>
      <c r="CP183" s="34" t="str">
        <f ca="1">+IF(OFFSET('Sanitation Data'!$D$29,0,10*ROW('Sanitation Data'!D177))="","",OFFSET('Sanitation Data'!$D$29,0,10*ROW('Sanitation Data'!D177)))</f>
        <v/>
      </c>
      <c r="CQ183" s="34" t="str">
        <f ca="1">+IF(OFFSET('Sanitation Data'!$D$30,0,10*ROW('Sanitation Data'!D177))="","",OFFSET('Sanitation Data'!$D$30,0,10*ROW('Sanitation Data'!D177)))</f>
        <v/>
      </c>
      <c r="CR183" s="34" t="str">
        <f ca="1">+IF(OFFSET('Sanitation Data'!$D$31,0,10*ROW('Sanitation Data'!D177))="","",OFFSET('Sanitation Data'!$D$31,0,10*ROW('Sanitation Data'!D177)))</f>
        <v/>
      </c>
      <c r="CS183" s="34" t="str">
        <f ca="1">+IF(OFFSET('Sanitation Data'!$D$32,0,10*ROW('Sanitation Data'!D177))="","",OFFSET('Sanitation Data'!$D$32,0,10*ROW('Sanitation Data'!D177)))</f>
        <v/>
      </c>
      <c r="CT183" s="34" t="str">
        <f ca="1">+IF(OFFSET('Sanitation Data'!$D$33,0,10*ROW('Sanitation Data'!D177))="","",OFFSET('Sanitation Data'!$D$33,0,10*ROW('Sanitation Data'!D177)))</f>
        <v/>
      </c>
      <c r="CU183" s="34" t="str">
        <f ca="1">+IF(OFFSET('Sanitation Data'!$E$29,0,10*ROW('Sanitation Data'!E177))="","",OFFSET('Sanitation Data'!$E$29,0,10*ROW('Sanitation Data'!E177)))</f>
        <v/>
      </c>
      <c r="CV183" s="34" t="str">
        <f ca="1">+IF(OFFSET('Sanitation Data'!$E$30,0,10*ROW('Sanitation Data'!E177))="","",OFFSET('Sanitation Data'!$E$30,0,10*ROW('Sanitation Data'!E177)))</f>
        <v/>
      </c>
      <c r="CW183" s="34" t="str">
        <f ca="1">+IF(OFFSET('Sanitation Data'!$E$31,0,10*ROW('Sanitation Data'!E177))="","",OFFSET('Sanitation Data'!$E$31,0,10*ROW('Sanitation Data'!E177)))</f>
        <v/>
      </c>
      <c r="CX183" s="34" t="str">
        <f ca="1">+IF(OFFSET('Sanitation Data'!$E$32,0,10*ROW('Sanitation Data'!E177))="","",OFFSET('Sanitation Data'!$E$32,0,10*ROW('Sanitation Data'!E177)))</f>
        <v/>
      </c>
      <c r="CY183" s="34" t="str">
        <f ca="1">+IF(OFFSET('Sanitation Data'!$E$33,0,10*ROW('Sanitation Data'!E177))="","",OFFSET('Sanitation Data'!$E$33,0,10*ROW('Sanitation Data'!E177)))</f>
        <v/>
      </c>
      <c r="CZ183" s="34" t="str">
        <f ca="1">+IF(OFFSET('Sanitation Data'!$F$29,0,10*ROW('Sanitation Data'!F177))="","",OFFSET('Sanitation Data'!$F$29,0,10*ROW('Sanitation Data'!F177)))</f>
        <v/>
      </c>
      <c r="DA183" s="34" t="str">
        <f ca="1">+IF(OFFSET('Sanitation Data'!$F$30,0,10*ROW('Sanitation Data'!F177))="","",OFFSET('Sanitation Data'!$F$30,0,10*ROW('Sanitation Data'!F177)))</f>
        <v/>
      </c>
      <c r="DB183" s="34" t="str">
        <f ca="1">+IF(OFFSET('Sanitation Data'!$F$31,0,10*ROW('Sanitation Data'!F177))="","",OFFSET('Sanitation Data'!$F$31,0,10*ROW('Sanitation Data'!F177)))</f>
        <v/>
      </c>
      <c r="DC183" s="34" t="str">
        <f ca="1">+IF(OFFSET('Sanitation Data'!$F$32,0,10*ROW('Sanitation Data'!F177))="","",OFFSET('Sanitation Data'!$F$32,0,10*ROW('Sanitation Data'!F177)))</f>
        <v/>
      </c>
      <c r="DD183" s="34" t="str">
        <f ca="1">+IF(OFFSET('Sanitation Data'!$F$33,0,10*ROW('Sanitation Data'!F177))="","",OFFSET('Sanitation Data'!$F$33,0,10*ROW('Sanitation Data'!F177)))</f>
        <v/>
      </c>
      <c r="DE183" s="34" t="str">
        <f ca="1">+IF(OFFSET('Sanitation Data'!$G$29,0,10*ROW('Sanitation Data'!G177))="","",OFFSET('Sanitation Data'!$G$29,0,10*ROW('Sanitation Data'!G177)))</f>
        <v/>
      </c>
      <c r="DF183" s="34" t="str">
        <f ca="1">+IF(OFFSET('Sanitation Data'!$G$30,0,10*ROW('Sanitation Data'!G177))="","",OFFSET('Sanitation Data'!$G$30,0,10*ROW('Sanitation Data'!G177)))</f>
        <v/>
      </c>
      <c r="DG183" s="34" t="str">
        <f ca="1">+IF(OFFSET('Sanitation Data'!$G$31,0,10*ROW('Sanitation Data'!G177))="","",OFFSET('Sanitation Data'!$G$31,0,10*ROW('Sanitation Data'!G177)))</f>
        <v/>
      </c>
      <c r="DH183" s="34" t="str">
        <f ca="1">+IF(OFFSET('Sanitation Data'!$G$32,0,10*ROW('Sanitation Data'!G177))="","",OFFSET('Sanitation Data'!$G$32,0,10*ROW('Sanitation Data'!G177)))</f>
        <v/>
      </c>
      <c r="DI183" s="34" t="str">
        <f ca="1">+IF(OFFSET('Sanitation Data'!$G$33,0,10*ROW('Sanitation Data'!G177))="","",OFFSET('Sanitation Data'!$G$33,0,10*ROW('Sanitation Data'!G177)))</f>
        <v/>
      </c>
      <c r="DJ183" s="34" t="str">
        <f ca="1">+IF(OFFSET('Sanitation Data'!$H$29,0,10*ROW('Sanitation Data'!H177))="","",OFFSET('Sanitation Data'!$H$29,0,10*ROW('Sanitation Data'!H177)))</f>
        <v/>
      </c>
      <c r="DK183" s="34" t="str">
        <f ca="1">+IF(OFFSET('Sanitation Data'!$H$30,0,10*ROW('Sanitation Data'!H177))="","",OFFSET('Sanitation Data'!$H$30,0,10*ROW('Sanitation Data'!H177)))</f>
        <v/>
      </c>
      <c r="DL183" s="34" t="str">
        <f ca="1">+IF(OFFSET('Sanitation Data'!$H$31,0,10*ROW('Sanitation Data'!H177))="","",OFFSET('Sanitation Data'!$H$31,0,10*ROW('Sanitation Data'!H177)))</f>
        <v/>
      </c>
      <c r="DM183" s="34" t="str">
        <f ca="1">+IF(OFFSET('Sanitation Data'!$H$32,0,10*ROW('Sanitation Data'!H177))="","",OFFSET('Sanitation Data'!$H$32,0,10*ROW('Sanitation Data'!H177)))</f>
        <v/>
      </c>
      <c r="DN183" s="34" t="str">
        <f ca="1">+IF(OFFSET('Sanitation Data'!$H$33,0,10*ROW('Sanitation Data'!H177))="","",OFFSET('Sanitation Data'!$H$33,0,10*ROW('Sanitation Data'!H177)))</f>
        <v/>
      </c>
      <c r="DO183" s="34" t="str">
        <f ca="1">+IF(OFFSET('Hygiene Data'!$C$12,0,10*ROW('Hygiene Data'!C177))="","",OFFSET('Hygiene Data'!$C$12,0,10*ROW('Hygiene Data'!C177)))</f>
        <v/>
      </c>
      <c r="DP183" s="34" t="str">
        <f ca="1">+IF(OFFSET('Hygiene Data'!$C$13,0,10*ROW('Hygiene Data'!C177))="","",OFFSET('Hygiene Data'!$C$13,0,10*ROW('Hygiene Data'!C177)))</f>
        <v/>
      </c>
      <c r="DQ183" s="34" t="str">
        <f ca="1">+IF(OFFSET('Hygiene Data'!$C$14,0,10*ROW('Hygiene Data'!C177))="","",OFFSET('Hygiene Data'!$C$14,0,10*ROW('Hygiene Data'!C177)))</f>
        <v/>
      </c>
      <c r="DR183" s="34" t="str">
        <f ca="1">+IF(OFFSET('Hygiene Data'!$D$12,0,10*ROW('Hygiene Data'!D177))="","",OFFSET('Hygiene Data'!$D$12,0,10*ROW('Hygiene Data'!D177)))</f>
        <v/>
      </c>
      <c r="DS183" s="34" t="str">
        <f ca="1">+IF(OFFSET('Hygiene Data'!$D$13,0,10*ROW('Hygiene Data'!D177))="","",OFFSET('Hygiene Data'!$D$13,0,10*ROW('Hygiene Data'!D177)))</f>
        <v/>
      </c>
      <c r="DT183" s="34" t="str">
        <f ca="1">+IF(OFFSET('Hygiene Data'!$D$14,0,10*ROW('Hygiene Data'!D177))="","",OFFSET('Hygiene Data'!$D$14,0,10*ROW('Hygiene Data'!D177)))</f>
        <v/>
      </c>
      <c r="DU183" s="34" t="str">
        <f ca="1">+IF(OFFSET('Hygiene Data'!$E$12,0,10*ROW('Hygiene Data'!E177))="","",OFFSET('Hygiene Data'!$E$12,0,10*ROW('Hygiene Data'!E177)))</f>
        <v/>
      </c>
      <c r="DV183" s="34" t="str">
        <f ca="1">+IF(OFFSET('Hygiene Data'!$E$13,0,10*ROW('Hygiene Data'!E177))="","",OFFSET('Hygiene Data'!$E$13,0,10*ROW('Hygiene Data'!E177)))</f>
        <v/>
      </c>
      <c r="DW183" s="34" t="str">
        <f ca="1">+IF(OFFSET('Hygiene Data'!$E$14,0,10*ROW('Hygiene Data'!E177))="","",OFFSET('Hygiene Data'!$E$14,0,10*ROW('Hygiene Data'!E177)))</f>
        <v/>
      </c>
      <c r="DX183" s="34" t="str">
        <f ca="1">+IF(OFFSET('Hygiene Data'!$F$12,0,10*ROW('Hygiene Data'!F177))="","",OFFSET('Hygiene Data'!$F$12,0,10*ROW('Hygiene Data'!F177)))</f>
        <v/>
      </c>
      <c r="DY183" s="34" t="str">
        <f ca="1">+IF(OFFSET('Hygiene Data'!$F$13,0,10*ROW('Hygiene Data'!F177))="","",OFFSET('Hygiene Data'!$F$13,0,10*ROW('Hygiene Data'!F177)))</f>
        <v/>
      </c>
      <c r="DZ183" s="34" t="str">
        <f ca="1">+IF(OFFSET('Hygiene Data'!$F$14,0,10*ROW('Hygiene Data'!F177))="","",OFFSET('Hygiene Data'!$F$14,0,10*ROW('Hygiene Data'!F177)))</f>
        <v/>
      </c>
      <c r="EA183" s="34" t="str">
        <f ca="1">+IF(OFFSET('Hygiene Data'!$G$12,0,10*ROW('Hygiene Data'!G177))="","",OFFSET('Hygiene Data'!$G$12,0,10*ROW('Hygiene Data'!G177)))</f>
        <v/>
      </c>
      <c r="EB183" s="34" t="str">
        <f ca="1">+IF(OFFSET('Hygiene Data'!$G$13,0,10*ROW('Hygiene Data'!G177))="","",OFFSET('Hygiene Data'!$G$13,0,10*ROW('Hygiene Data'!G177)))</f>
        <v/>
      </c>
      <c r="EC183" s="34" t="str">
        <f ca="1">+IF(OFFSET('Hygiene Data'!$G$14,0,10*ROW('Hygiene Data'!G177))="","",OFFSET('Hygiene Data'!$G$14,0,10*ROW('Hygiene Data'!G177)))</f>
        <v/>
      </c>
      <c r="ED183" s="34" t="str">
        <f ca="1">+IF(OFFSET('Hygiene Data'!$H$12,0,10*ROW('Hygiene Data'!H177))="","",OFFSET('Hygiene Data'!$H$12,0,10*ROW('Hygiene Data'!H177)))</f>
        <v/>
      </c>
      <c r="EE183" s="34" t="str">
        <f ca="1">+IF(OFFSET('Hygiene Data'!$H$13,0,10*ROW('Hygiene Data'!H177))="","",OFFSET('Hygiene Data'!$H$13,0,10*ROW('Hygiene Data'!H177)))</f>
        <v/>
      </c>
      <c r="EF183" s="34" t="str">
        <f ca="1">+IF(OFFSET('Hygiene Data'!$H$14,0,10*ROW('Hygiene Data'!H177))="","",OFFSET('Hygiene Data'!$H$14,0,10*ROW('Hygiene Data'!H177)))</f>
        <v/>
      </c>
    </row>
    <row r="184" spans="1:136" x14ac:dyDescent="0.25">
      <c r="A184" s="57" t="str">
        <f ca="1">+IF(OFFSET('Water Data'!$B$1,0,10*ROW('Water Data'!B181))="","",OFFSET('Water Data'!$B$1,0,10*ROW('Water Data'!B181)))</f>
        <v/>
      </c>
      <c r="B184" s="57" t="str">
        <f ca="1">+IF(OFFSET('Water Data'!$A$3,0,10*ROW('Water Data'!A181))="","",OFFSET('Water Data'!$A$3,0,10*ROW('Water Data'!A181)))</f>
        <v/>
      </c>
      <c r="C184" s="57" t="str">
        <f ca="1">+IF(OFFSET('Water Data'!$C$3,0,10*ROW('Water Data'!C181))="","",OFFSET('Water Data'!$C$3,0,10*ROW('Water Data'!C181)))</f>
        <v/>
      </c>
      <c r="D184" s="248" t="e">
        <f ca="1">+IF(AND(ISNUMBER(OFFSET('Water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8" t="e">
        <f ca="1">+IF(AND(ISNUMBER(OFFSET('Water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8" t="e">
        <f ca="1">+IF(AND(ISNUMBER(OFFSET('Water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8" t="e">
        <f ca="1">+IF(AND(ISNUMBER(OFFSET('Water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8" t="e">
        <f ca="1">+IF(AND(ISNUMBER(OFFSET('Water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8" t="e">
        <f ca="1">+IF(AND(ISNUMBER(OFFSET('Water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8" t="e">
        <f ca="1">+IF(AND(ISNUMBER(OFFSET('Water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8" t="e">
        <f ca="1">+IF(AND(ISNUMBER(OFFSET('Water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8" t="e">
        <f ca="1">+IF(AND(ISNUMBER(OFFSET('Water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8" t="e">
        <f ca="1">+IF(AND(ISNUMBER(OFFSET('Water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8" t="e">
        <f ca="1">+IF(AND(ISNUMBER(OFFSET('Water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8" t="e">
        <f ca="1">+IF(AND(ISNUMBER(OFFSET('Water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8" t="e">
        <f ca="1">+IF(AND(ISNUMBER(OFFSET('Water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8" t="e">
        <f ca="1">+IF(AND(ISNUMBER(OFFSET('Water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8" t="e">
        <f ca="1">+IF(AND(ISNUMBER(OFFSET('Water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8" t="e">
        <f ca="1">+IF(AND(ISNUMBER(OFFSET('Water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8" t="e">
        <f ca="1">+IF(AND(ISNUMBER(OFFSET('Water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8" t="e">
        <f ca="1">+IF(AND(ISNUMBER(OFFSET('Water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9" t="e">
        <f ca="1">+IF(AND(ISNUMBER(OFFSET('Sanitation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9" t="e">
        <f ca="1">+IF(AND(ISNUMBER(OFFSET('Sanitation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9" t="e">
        <f ca="1">+IF(AND(ISNUMBER(OFFSET('Sanitation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9" t="e">
        <f ca="1">+IF(AND(ISNUMBER(OFFSET('Sanitation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9" t="e">
        <f ca="1">+IF(AND(ISNUMBER(OFFSET('Sanitation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9" t="e">
        <f ca="1">+IF(AND(ISNUMBER(OFFSET('Sanitation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9" t="e">
        <f ca="1">+IF(AND(ISNUMBER(OFFSET('Sanitation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9" t="e">
        <f ca="1">+IF(AND(ISNUMBER(OFFSET('Sanitation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9" t="e">
        <f ca="1">+IF(AND(ISNUMBER(OFFSET('Sanitation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9" t="e">
        <f ca="1">+IF(AND(ISNUMBER(OFFSET('Sanitation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9" t="e">
        <f ca="1">+IF(AND(ISNUMBER(OFFSET('Sanitation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9" t="e">
        <f ca="1">+IF(AND(ISNUMBER(OFFSET('Sanitation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9" t="e">
        <f ca="1">+IF(AND(ISNUMBER(OFFSET('Sanitation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9" t="e">
        <f ca="1">+IF(AND(ISNUMBER(OFFSET('Sanitation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9" t="e">
        <f ca="1">+IF(AND(ISNUMBER(OFFSET('Sanitation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9" t="e">
        <f ca="1">+IF(AND(ISNUMBER(OFFSET('Sanitation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9" t="e">
        <f ca="1">+IF(AND(ISNUMBER(OFFSET('Sanitation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9" t="e">
        <f ca="1">+IF(AND(ISNUMBER(OFFSET('Sanitation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9" t="e">
        <f ca="1">+IF(AND(ISNUMBER(OFFSET('Sanitation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9" t="e">
        <f ca="1">+IF(AND(ISNUMBER(OFFSET('Sanitation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9" t="e">
        <f ca="1">+IF(AND(ISNUMBER(OFFSET('Sanitation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9" t="e">
        <f ca="1">+IF(AND(ISNUMBER(OFFSET('Sanitation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9" t="e">
        <f ca="1">+IF(AND(ISNUMBER(OFFSET('Sanitation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9" t="e">
        <f ca="1">+IF(AND(ISNUMBER(OFFSET('Sanitation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9" t="e">
        <f ca="1">+IF(AND(ISNUMBER(OFFSET('Sanitation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9" t="e">
        <f ca="1">+IF(AND(ISNUMBER(OFFSET('Sanitation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9" t="e">
        <f ca="1">+IF(AND(ISNUMBER(OFFSET('Sanitation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9" t="e">
        <f ca="1">+IF(AND(ISNUMBER(OFFSET('Sanitation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9" t="e">
        <f ca="1">+IF(AND(ISNUMBER(OFFSET('Sanitation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9" t="e">
        <f ca="1">+IF(AND(ISNUMBER(OFFSET('Sanitation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0" t="e">
        <f ca="1">+IF(AND(ISNUMBER(OFFSET('Hygiene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0" t="e">
        <f ca="1">+IF(AND(ISNUMBER(OFFSET('Hygiene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0" t="e">
        <f ca="1">+IF(AND(ISNUMBER(OFFSET('Hygiene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0" t="e">
        <f ca="1">+IF(AND(ISNUMBER(OFFSET('Hygiene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0" t="e">
        <f ca="1">+IF(AND(ISNUMBER(OFFSET('Hygiene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0" t="e">
        <f ca="1">+IF(AND(ISNUMBER(OFFSET('Hygiene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0" t="e">
        <f ca="1">+IF(AND(ISNUMBER(OFFSET('Hygiene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0" t="e">
        <f ca="1">+IF(AND(ISNUMBER(OFFSET('Hygiene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0" t="e">
        <f ca="1">+IF(AND(ISNUMBER(OFFSET('Hygiene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0" t="e">
        <f ca="1">+IF(AND(ISNUMBER(OFFSET('Hygiene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0" t="e">
        <f ca="1">+IF(AND(ISNUMBER(OFFSET('Hygiene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0" t="e">
        <f ca="1">+IF(AND(ISNUMBER(OFFSET('Hygiene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0" t="e">
        <f ca="1">+IF(AND(ISNUMBER(OFFSET('Hygiene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0" t="e">
        <f ca="1">+IF(AND(ISNUMBER(OFFSET('Hygiene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0" t="e">
        <f ca="1">+IF(AND(ISNUMBER(OFFSET('Hygiene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0" t="e">
        <f ca="1">+IF(AND(ISNUMBER(OFFSET('Hygiene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0" t="e">
        <f ca="1">+IF(AND(ISNUMBER(OFFSET('Hygiene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0" t="e">
        <f ca="1">+IF(AND(ISNUMBER(OFFSET('Hygiene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1">+IF(OFFSET('Water Data'!$C$28,0,10*ROW('Water Data'!C178))="","",OFFSET('Water Data'!$C$28,0,10*ROW('Water Data'!C178)))</f>
        <v/>
      </c>
      <c r="BT184" s="34" t="str">
        <f ca="1">+IF(OFFSET('Water Data'!$C$29,0,10*ROW('Water Data'!C178))="","",OFFSET('Water Data'!$C$29,0,10*ROW('Water Data'!C178)))</f>
        <v/>
      </c>
      <c r="BU184" s="34" t="str">
        <f ca="1">+IF(OFFSET('Water Data'!$C$30,0,10*ROW('Water Data'!C178))="","",OFFSET('Water Data'!$C$30,0,10*ROW('Water Data'!C178)))</f>
        <v/>
      </c>
      <c r="BV184" s="34" t="str">
        <f ca="1">+IF(OFFSET('Water Data'!$D$28,0,10*ROW('Water Data'!D178))="","",OFFSET('Water Data'!$D$28,0,10*ROW('Water Data'!D178)))</f>
        <v/>
      </c>
      <c r="BW184" s="34" t="str">
        <f ca="1">+IF(OFFSET('Water Data'!$D$29,0,10*ROW('Water Data'!D178))="","",OFFSET('Water Data'!$D$29,0,10*ROW('Water Data'!D178)))</f>
        <v/>
      </c>
      <c r="BX184" s="34" t="str">
        <f ca="1">+IF(OFFSET('Water Data'!$D$30,0,10*ROW('Water Data'!D178))="","",OFFSET('Water Data'!$D$30,0,10*ROW('Water Data'!D178)))</f>
        <v/>
      </c>
      <c r="BY184" s="34" t="str">
        <f ca="1">+IF(OFFSET('Water Data'!$E$28,0,10*ROW('Water Data'!E178))="","",OFFSET('Water Data'!$E$28,0,10*ROW('Water Data'!E178)))</f>
        <v/>
      </c>
      <c r="BZ184" s="34" t="str">
        <f ca="1">+IF(OFFSET('Water Data'!$E$29,0,10*ROW('Water Data'!E178))="","",OFFSET('Water Data'!$E$29,0,10*ROW('Water Data'!E178)))</f>
        <v/>
      </c>
      <c r="CA184" s="34" t="str">
        <f ca="1">+IF(OFFSET('Water Data'!$E$30,0,10*ROW('Water Data'!E178))="","",OFFSET('Water Data'!$E$30,0,10*ROW('Water Data'!E178)))</f>
        <v/>
      </c>
      <c r="CB184" s="34" t="str">
        <f ca="1">+IF(OFFSET('Water Data'!$F$28,0,10*ROW('Water Data'!F178))="","",OFFSET('Water Data'!$F$28,0,10*ROW('Water Data'!F178)))</f>
        <v/>
      </c>
      <c r="CC184" s="34" t="str">
        <f ca="1">+IF(OFFSET('Water Data'!$F$29,0,10*ROW('Water Data'!F178))="","",OFFSET('Water Data'!$F$29,0,10*ROW('Water Data'!F178)))</f>
        <v/>
      </c>
      <c r="CD184" s="34" t="str">
        <f ca="1">+IF(OFFSET('Water Data'!$F$30,0,10*ROW('Water Data'!F178))="","",OFFSET('Water Data'!$F$30,0,10*ROW('Water Data'!F178)))</f>
        <v/>
      </c>
      <c r="CE184" s="34" t="str">
        <f ca="1">+IF(OFFSET('Water Data'!$G$28,0,10*ROW('Water Data'!G178))="","",OFFSET('Water Data'!$G$28,0,10*ROW('Water Data'!G178)))</f>
        <v/>
      </c>
      <c r="CF184" s="34" t="str">
        <f ca="1">+IF(OFFSET('Water Data'!$G$29,0,10*ROW('Water Data'!G178))="","",OFFSET('Water Data'!$G$29,0,10*ROW('Water Data'!G178)))</f>
        <v/>
      </c>
      <c r="CG184" s="34" t="str">
        <f ca="1">+IF(OFFSET('Water Data'!$G$30,0,10*ROW('Water Data'!G178))="","",OFFSET('Water Data'!$G$30,0,10*ROW('Water Data'!G178)))</f>
        <v/>
      </c>
      <c r="CH184" s="34" t="str">
        <f ca="1">+IF(OFFSET('Water Data'!$H$28,0,10*ROW('Water Data'!H178))="","",OFFSET('Water Data'!$H$28,0,10*ROW('Water Data'!H178)))</f>
        <v/>
      </c>
      <c r="CI184" s="34" t="str">
        <f ca="1">+IF(OFFSET('Water Data'!$H$29,0,10*ROW('Water Data'!H178))="","",OFFSET('Water Data'!$H$29,0,10*ROW('Water Data'!H178)))</f>
        <v/>
      </c>
      <c r="CJ184" s="34" t="str">
        <f ca="1">+IF(OFFSET('Water Data'!$H$30,0,10*ROW('Water Data'!H178))="","",OFFSET('Water Data'!$H$30,0,10*ROW('Water Data'!H178)))</f>
        <v/>
      </c>
      <c r="CK184" s="34" t="str">
        <f ca="1">+IF(OFFSET('Sanitation Data'!$C$29,0,10*ROW('Sanitation Data'!C178))="","",OFFSET('Sanitation Data'!$C$29,0,10*ROW('Sanitation Data'!C178)))</f>
        <v/>
      </c>
      <c r="CL184" s="34" t="str">
        <f ca="1">+IF(OFFSET('Sanitation Data'!$C$30,0,10*ROW('Sanitation Data'!C178))="","",OFFSET('Sanitation Data'!$C$30,0,10*ROW('Sanitation Data'!C178)))</f>
        <v/>
      </c>
      <c r="CM184" s="34" t="str">
        <f ca="1">+IF(OFFSET('Sanitation Data'!$C$31,0,10*ROW('Sanitation Data'!C178))="","",OFFSET('Sanitation Data'!$C$31,0,10*ROW('Sanitation Data'!C178)))</f>
        <v/>
      </c>
      <c r="CN184" s="34" t="str">
        <f ca="1">+IF(OFFSET('Sanitation Data'!$C$32,0,10*ROW('Sanitation Data'!C178))="","",OFFSET('Sanitation Data'!$C$32,0,10*ROW('Sanitation Data'!C178)))</f>
        <v/>
      </c>
      <c r="CO184" s="34" t="str">
        <f ca="1">+IF(OFFSET('Sanitation Data'!$C$33,0,10*ROW('Sanitation Data'!C178))="","",OFFSET('Sanitation Data'!$C$33,0,10*ROW('Sanitation Data'!C178)))</f>
        <v/>
      </c>
      <c r="CP184" s="34" t="str">
        <f ca="1">+IF(OFFSET('Sanitation Data'!$D$29,0,10*ROW('Sanitation Data'!D178))="","",OFFSET('Sanitation Data'!$D$29,0,10*ROW('Sanitation Data'!D178)))</f>
        <v/>
      </c>
      <c r="CQ184" s="34" t="str">
        <f ca="1">+IF(OFFSET('Sanitation Data'!$D$30,0,10*ROW('Sanitation Data'!D178))="","",OFFSET('Sanitation Data'!$D$30,0,10*ROW('Sanitation Data'!D178)))</f>
        <v/>
      </c>
      <c r="CR184" s="34" t="str">
        <f ca="1">+IF(OFFSET('Sanitation Data'!$D$31,0,10*ROW('Sanitation Data'!D178))="","",OFFSET('Sanitation Data'!$D$31,0,10*ROW('Sanitation Data'!D178)))</f>
        <v/>
      </c>
      <c r="CS184" s="34" t="str">
        <f ca="1">+IF(OFFSET('Sanitation Data'!$D$32,0,10*ROW('Sanitation Data'!D178))="","",OFFSET('Sanitation Data'!$D$32,0,10*ROW('Sanitation Data'!D178)))</f>
        <v/>
      </c>
      <c r="CT184" s="34" t="str">
        <f ca="1">+IF(OFFSET('Sanitation Data'!$D$33,0,10*ROW('Sanitation Data'!D178))="","",OFFSET('Sanitation Data'!$D$33,0,10*ROW('Sanitation Data'!D178)))</f>
        <v/>
      </c>
      <c r="CU184" s="34" t="str">
        <f ca="1">+IF(OFFSET('Sanitation Data'!$E$29,0,10*ROW('Sanitation Data'!E178))="","",OFFSET('Sanitation Data'!$E$29,0,10*ROW('Sanitation Data'!E178)))</f>
        <v/>
      </c>
      <c r="CV184" s="34" t="str">
        <f ca="1">+IF(OFFSET('Sanitation Data'!$E$30,0,10*ROW('Sanitation Data'!E178))="","",OFFSET('Sanitation Data'!$E$30,0,10*ROW('Sanitation Data'!E178)))</f>
        <v/>
      </c>
      <c r="CW184" s="34" t="str">
        <f ca="1">+IF(OFFSET('Sanitation Data'!$E$31,0,10*ROW('Sanitation Data'!E178))="","",OFFSET('Sanitation Data'!$E$31,0,10*ROW('Sanitation Data'!E178)))</f>
        <v/>
      </c>
      <c r="CX184" s="34" t="str">
        <f ca="1">+IF(OFFSET('Sanitation Data'!$E$32,0,10*ROW('Sanitation Data'!E178))="","",OFFSET('Sanitation Data'!$E$32,0,10*ROW('Sanitation Data'!E178)))</f>
        <v/>
      </c>
      <c r="CY184" s="34" t="str">
        <f ca="1">+IF(OFFSET('Sanitation Data'!$E$33,0,10*ROW('Sanitation Data'!E178))="","",OFFSET('Sanitation Data'!$E$33,0,10*ROW('Sanitation Data'!E178)))</f>
        <v/>
      </c>
      <c r="CZ184" s="34" t="str">
        <f ca="1">+IF(OFFSET('Sanitation Data'!$F$29,0,10*ROW('Sanitation Data'!F178))="","",OFFSET('Sanitation Data'!$F$29,0,10*ROW('Sanitation Data'!F178)))</f>
        <v/>
      </c>
      <c r="DA184" s="34" t="str">
        <f ca="1">+IF(OFFSET('Sanitation Data'!$F$30,0,10*ROW('Sanitation Data'!F178))="","",OFFSET('Sanitation Data'!$F$30,0,10*ROW('Sanitation Data'!F178)))</f>
        <v/>
      </c>
      <c r="DB184" s="34" t="str">
        <f ca="1">+IF(OFFSET('Sanitation Data'!$F$31,0,10*ROW('Sanitation Data'!F178))="","",OFFSET('Sanitation Data'!$F$31,0,10*ROW('Sanitation Data'!F178)))</f>
        <v/>
      </c>
      <c r="DC184" s="34" t="str">
        <f ca="1">+IF(OFFSET('Sanitation Data'!$F$32,0,10*ROW('Sanitation Data'!F178))="","",OFFSET('Sanitation Data'!$F$32,0,10*ROW('Sanitation Data'!F178)))</f>
        <v/>
      </c>
      <c r="DD184" s="34" t="str">
        <f ca="1">+IF(OFFSET('Sanitation Data'!$F$33,0,10*ROW('Sanitation Data'!F178))="","",OFFSET('Sanitation Data'!$F$33,0,10*ROW('Sanitation Data'!F178)))</f>
        <v/>
      </c>
      <c r="DE184" s="34" t="str">
        <f ca="1">+IF(OFFSET('Sanitation Data'!$G$29,0,10*ROW('Sanitation Data'!G178))="","",OFFSET('Sanitation Data'!$G$29,0,10*ROW('Sanitation Data'!G178)))</f>
        <v/>
      </c>
      <c r="DF184" s="34" t="str">
        <f ca="1">+IF(OFFSET('Sanitation Data'!$G$30,0,10*ROW('Sanitation Data'!G178))="","",OFFSET('Sanitation Data'!$G$30,0,10*ROW('Sanitation Data'!G178)))</f>
        <v/>
      </c>
      <c r="DG184" s="34" t="str">
        <f ca="1">+IF(OFFSET('Sanitation Data'!$G$31,0,10*ROW('Sanitation Data'!G178))="","",OFFSET('Sanitation Data'!$G$31,0,10*ROW('Sanitation Data'!G178)))</f>
        <v/>
      </c>
      <c r="DH184" s="34" t="str">
        <f ca="1">+IF(OFFSET('Sanitation Data'!$G$32,0,10*ROW('Sanitation Data'!G178))="","",OFFSET('Sanitation Data'!$G$32,0,10*ROW('Sanitation Data'!G178)))</f>
        <v/>
      </c>
      <c r="DI184" s="34" t="str">
        <f ca="1">+IF(OFFSET('Sanitation Data'!$G$33,0,10*ROW('Sanitation Data'!G178))="","",OFFSET('Sanitation Data'!$G$33,0,10*ROW('Sanitation Data'!G178)))</f>
        <v/>
      </c>
      <c r="DJ184" s="34" t="str">
        <f ca="1">+IF(OFFSET('Sanitation Data'!$H$29,0,10*ROW('Sanitation Data'!H178))="","",OFFSET('Sanitation Data'!$H$29,0,10*ROW('Sanitation Data'!H178)))</f>
        <v/>
      </c>
      <c r="DK184" s="34" t="str">
        <f ca="1">+IF(OFFSET('Sanitation Data'!$H$30,0,10*ROW('Sanitation Data'!H178))="","",OFFSET('Sanitation Data'!$H$30,0,10*ROW('Sanitation Data'!H178)))</f>
        <v/>
      </c>
      <c r="DL184" s="34" t="str">
        <f ca="1">+IF(OFFSET('Sanitation Data'!$H$31,0,10*ROW('Sanitation Data'!H178))="","",OFFSET('Sanitation Data'!$H$31,0,10*ROW('Sanitation Data'!H178)))</f>
        <v/>
      </c>
      <c r="DM184" s="34" t="str">
        <f ca="1">+IF(OFFSET('Sanitation Data'!$H$32,0,10*ROW('Sanitation Data'!H178))="","",OFFSET('Sanitation Data'!$H$32,0,10*ROW('Sanitation Data'!H178)))</f>
        <v/>
      </c>
      <c r="DN184" s="34" t="str">
        <f ca="1">+IF(OFFSET('Sanitation Data'!$H$33,0,10*ROW('Sanitation Data'!H178))="","",OFFSET('Sanitation Data'!$H$33,0,10*ROW('Sanitation Data'!H178)))</f>
        <v/>
      </c>
      <c r="DO184" s="34" t="str">
        <f ca="1">+IF(OFFSET('Hygiene Data'!$C$12,0,10*ROW('Hygiene Data'!C178))="","",OFFSET('Hygiene Data'!$C$12,0,10*ROW('Hygiene Data'!C178)))</f>
        <v/>
      </c>
      <c r="DP184" s="34" t="str">
        <f ca="1">+IF(OFFSET('Hygiene Data'!$C$13,0,10*ROW('Hygiene Data'!C178))="","",OFFSET('Hygiene Data'!$C$13,0,10*ROW('Hygiene Data'!C178)))</f>
        <v/>
      </c>
      <c r="DQ184" s="34" t="str">
        <f ca="1">+IF(OFFSET('Hygiene Data'!$C$14,0,10*ROW('Hygiene Data'!C178))="","",OFFSET('Hygiene Data'!$C$14,0,10*ROW('Hygiene Data'!C178)))</f>
        <v/>
      </c>
      <c r="DR184" s="34" t="str">
        <f ca="1">+IF(OFFSET('Hygiene Data'!$D$12,0,10*ROW('Hygiene Data'!D178))="","",OFFSET('Hygiene Data'!$D$12,0,10*ROW('Hygiene Data'!D178)))</f>
        <v/>
      </c>
      <c r="DS184" s="34" t="str">
        <f ca="1">+IF(OFFSET('Hygiene Data'!$D$13,0,10*ROW('Hygiene Data'!D178))="","",OFFSET('Hygiene Data'!$D$13,0,10*ROW('Hygiene Data'!D178)))</f>
        <v/>
      </c>
      <c r="DT184" s="34" t="str">
        <f ca="1">+IF(OFFSET('Hygiene Data'!$D$14,0,10*ROW('Hygiene Data'!D178))="","",OFFSET('Hygiene Data'!$D$14,0,10*ROW('Hygiene Data'!D178)))</f>
        <v/>
      </c>
      <c r="DU184" s="34" t="str">
        <f ca="1">+IF(OFFSET('Hygiene Data'!$E$12,0,10*ROW('Hygiene Data'!E178))="","",OFFSET('Hygiene Data'!$E$12,0,10*ROW('Hygiene Data'!E178)))</f>
        <v/>
      </c>
      <c r="DV184" s="34" t="str">
        <f ca="1">+IF(OFFSET('Hygiene Data'!$E$13,0,10*ROW('Hygiene Data'!E178))="","",OFFSET('Hygiene Data'!$E$13,0,10*ROW('Hygiene Data'!E178)))</f>
        <v/>
      </c>
      <c r="DW184" s="34" t="str">
        <f ca="1">+IF(OFFSET('Hygiene Data'!$E$14,0,10*ROW('Hygiene Data'!E178))="","",OFFSET('Hygiene Data'!$E$14,0,10*ROW('Hygiene Data'!E178)))</f>
        <v/>
      </c>
      <c r="DX184" s="34" t="str">
        <f ca="1">+IF(OFFSET('Hygiene Data'!$F$12,0,10*ROW('Hygiene Data'!F178))="","",OFFSET('Hygiene Data'!$F$12,0,10*ROW('Hygiene Data'!F178)))</f>
        <v/>
      </c>
      <c r="DY184" s="34" t="str">
        <f ca="1">+IF(OFFSET('Hygiene Data'!$F$13,0,10*ROW('Hygiene Data'!F178))="","",OFFSET('Hygiene Data'!$F$13,0,10*ROW('Hygiene Data'!F178)))</f>
        <v/>
      </c>
      <c r="DZ184" s="34" t="str">
        <f ca="1">+IF(OFFSET('Hygiene Data'!$F$14,0,10*ROW('Hygiene Data'!F178))="","",OFFSET('Hygiene Data'!$F$14,0,10*ROW('Hygiene Data'!F178)))</f>
        <v/>
      </c>
      <c r="EA184" s="34" t="str">
        <f ca="1">+IF(OFFSET('Hygiene Data'!$G$12,0,10*ROW('Hygiene Data'!G178))="","",OFFSET('Hygiene Data'!$G$12,0,10*ROW('Hygiene Data'!G178)))</f>
        <v/>
      </c>
      <c r="EB184" s="34" t="str">
        <f ca="1">+IF(OFFSET('Hygiene Data'!$G$13,0,10*ROW('Hygiene Data'!G178))="","",OFFSET('Hygiene Data'!$G$13,0,10*ROW('Hygiene Data'!G178)))</f>
        <v/>
      </c>
      <c r="EC184" s="34" t="str">
        <f ca="1">+IF(OFFSET('Hygiene Data'!$G$14,0,10*ROW('Hygiene Data'!G178))="","",OFFSET('Hygiene Data'!$G$14,0,10*ROW('Hygiene Data'!G178)))</f>
        <v/>
      </c>
      <c r="ED184" s="34" t="str">
        <f ca="1">+IF(OFFSET('Hygiene Data'!$H$12,0,10*ROW('Hygiene Data'!H178))="","",OFFSET('Hygiene Data'!$H$12,0,10*ROW('Hygiene Data'!H178)))</f>
        <v/>
      </c>
      <c r="EE184" s="34" t="str">
        <f ca="1">+IF(OFFSET('Hygiene Data'!$H$13,0,10*ROW('Hygiene Data'!H178))="","",OFFSET('Hygiene Data'!$H$13,0,10*ROW('Hygiene Data'!H178)))</f>
        <v/>
      </c>
      <c r="EF184" s="34" t="str">
        <f ca="1">+IF(OFFSET('Hygiene Data'!$H$14,0,10*ROW('Hygiene Data'!H178))="","",OFFSET('Hygiene Data'!$H$14,0,10*ROW('Hygiene Data'!H178)))</f>
        <v/>
      </c>
    </row>
    <row r="185" spans="1:136" x14ac:dyDescent="0.25">
      <c r="A185" s="57" t="str">
        <f ca="1">+IF(OFFSET('Water Data'!$B$1,0,10*ROW('Water Data'!B182))="","",OFFSET('Water Data'!$B$1,0,10*ROW('Water Data'!B182)))</f>
        <v/>
      </c>
      <c r="B185" s="57" t="str">
        <f ca="1">+IF(OFFSET('Water Data'!$A$3,0,10*ROW('Water Data'!A182))="","",OFFSET('Water Data'!$A$3,0,10*ROW('Water Data'!A182)))</f>
        <v/>
      </c>
      <c r="C185" s="57" t="str">
        <f ca="1">+IF(OFFSET('Water Data'!$C$3,0,10*ROW('Water Data'!C182))="","",OFFSET('Water Data'!$C$3,0,10*ROW('Water Data'!C182)))</f>
        <v/>
      </c>
      <c r="D185" s="248" t="e">
        <f ca="1">+IF(AND(ISNUMBER(OFFSET('Water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8" t="e">
        <f ca="1">+IF(AND(ISNUMBER(OFFSET('Water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8" t="e">
        <f ca="1">+IF(AND(ISNUMBER(OFFSET('Water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8" t="e">
        <f ca="1">+IF(AND(ISNUMBER(OFFSET('Water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8" t="e">
        <f ca="1">+IF(AND(ISNUMBER(OFFSET('Water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8" t="e">
        <f ca="1">+IF(AND(ISNUMBER(OFFSET('Water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8" t="e">
        <f ca="1">+IF(AND(ISNUMBER(OFFSET('Water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8" t="e">
        <f ca="1">+IF(AND(ISNUMBER(OFFSET('Water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8" t="e">
        <f ca="1">+IF(AND(ISNUMBER(OFFSET('Water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8" t="e">
        <f ca="1">+IF(AND(ISNUMBER(OFFSET('Water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8" t="e">
        <f ca="1">+IF(AND(ISNUMBER(OFFSET('Water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8" t="e">
        <f ca="1">+IF(AND(ISNUMBER(OFFSET('Water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8" t="e">
        <f ca="1">+IF(AND(ISNUMBER(OFFSET('Water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8" t="e">
        <f ca="1">+IF(AND(ISNUMBER(OFFSET('Water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8" t="e">
        <f ca="1">+IF(AND(ISNUMBER(OFFSET('Water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8" t="e">
        <f ca="1">+IF(AND(ISNUMBER(OFFSET('Water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8" t="e">
        <f ca="1">+IF(AND(ISNUMBER(OFFSET('Water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8" t="e">
        <f ca="1">+IF(AND(ISNUMBER(OFFSET('Water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9" t="e">
        <f ca="1">+IF(AND(ISNUMBER(OFFSET('Sanitation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9" t="e">
        <f ca="1">+IF(AND(ISNUMBER(OFFSET('Sanitation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9" t="e">
        <f ca="1">+IF(AND(ISNUMBER(OFFSET('Sanitation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9" t="e">
        <f ca="1">+IF(AND(ISNUMBER(OFFSET('Sanitation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9" t="e">
        <f ca="1">+IF(AND(ISNUMBER(OFFSET('Sanitation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9" t="e">
        <f ca="1">+IF(AND(ISNUMBER(OFFSET('Sanitation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9" t="e">
        <f ca="1">+IF(AND(ISNUMBER(OFFSET('Sanitation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9" t="e">
        <f ca="1">+IF(AND(ISNUMBER(OFFSET('Sanitation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9" t="e">
        <f ca="1">+IF(AND(ISNUMBER(OFFSET('Sanitation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9" t="e">
        <f ca="1">+IF(AND(ISNUMBER(OFFSET('Sanitation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9" t="e">
        <f ca="1">+IF(AND(ISNUMBER(OFFSET('Sanitation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9" t="e">
        <f ca="1">+IF(AND(ISNUMBER(OFFSET('Sanitation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9" t="e">
        <f ca="1">+IF(AND(ISNUMBER(OFFSET('Sanitation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9" t="e">
        <f ca="1">+IF(AND(ISNUMBER(OFFSET('Sanitation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9" t="e">
        <f ca="1">+IF(AND(ISNUMBER(OFFSET('Sanitation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9" t="e">
        <f ca="1">+IF(AND(ISNUMBER(OFFSET('Sanitation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9" t="e">
        <f ca="1">+IF(AND(ISNUMBER(OFFSET('Sanitation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9" t="e">
        <f ca="1">+IF(AND(ISNUMBER(OFFSET('Sanitation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9" t="e">
        <f ca="1">+IF(AND(ISNUMBER(OFFSET('Sanitation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9" t="e">
        <f ca="1">+IF(AND(ISNUMBER(OFFSET('Sanitation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9" t="e">
        <f ca="1">+IF(AND(ISNUMBER(OFFSET('Sanitation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9" t="e">
        <f ca="1">+IF(AND(ISNUMBER(OFFSET('Sanitation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9" t="e">
        <f ca="1">+IF(AND(ISNUMBER(OFFSET('Sanitation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9" t="e">
        <f ca="1">+IF(AND(ISNUMBER(OFFSET('Sanitation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9" t="e">
        <f ca="1">+IF(AND(ISNUMBER(OFFSET('Sanitation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9" t="e">
        <f ca="1">+IF(AND(ISNUMBER(OFFSET('Sanitation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9" t="e">
        <f ca="1">+IF(AND(ISNUMBER(OFFSET('Sanitation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9" t="e">
        <f ca="1">+IF(AND(ISNUMBER(OFFSET('Sanitation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9" t="e">
        <f ca="1">+IF(AND(ISNUMBER(OFFSET('Sanitation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9" t="e">
        <f ca="1">+IF(AND(ISNUMBER(OFFSET('Sanitation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0" t="e">
        <f ca="1">+IF(AND(ISNUMBER(OFFSET('Hygiene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0" t="e">
        <f ca="1">+IF(AND(ISNUMBER(OFFSET('Hygiene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0" t="e">
        <f ca="1">+IF(AND(ISNUMBER(OFFSET('Hygiene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0" t="e">
        <f ca="1">+IF(AND(ISNUMBER(OFFSET('Hygiene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0" t="e">
        <f ca="1">+IF(AND(ISNUMBER(OFFSET('Hygiene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0" t="e">
        <f ca="1">+IF(AND(ISNUMBER(OFFSET('Hygiene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0" t="e">
        <f ca="1">+IF(AND(ISNUMBER(OFFSET('Hygiene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0" t="e">
        <f ca="1">+IF(AND(ISNUMBER(OFFSET('Hygiene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0" t="e">
        <f ca="1">+IF(AND(ISNUMBER(OFFSET('Hygiene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0" t="e">
        <f ca="1">+IF(AND(ISNUMBER(OFFSET('Hygiene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0" t="e">
        <f ca="1">+IF(AND(ISNUMBER(OFFSET('Hygiene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0" t="e">
        <f ca="1">+IF(AND(ISNUMBER(OFFSET('Hygiene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0" t="e">
        <f ca="1">+IF(AND(ISNUMBER(OFFSET('Hygiene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0" t="e">
        <f ca="1">+IF(AND(ISNUMBER(OFFSET('Hygiene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0" t="e">
        <f ca="1">+IF(AND(ISNUMBER(OFFSET('Hygiene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0" t="e">
        <f ca="1">+IF(AND(ISNUMBER(OFFSET('Hygiene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0" t="e">
        <f ca="1">+IF(AND(ISNUMBER(OFFSET('Hygiene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0" t="e">
        <f ca="1">+IF(AND(ISNUMBER(OFFSET('Hygiene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1">+IF(OFFSET('Water Data'!$C$28,0,10*ROW('Water Data'!C179))="","",OFFSET('Water Data'!$C$28,0,10*ROW('Water Data'!C179)))</f>
        <v/>
      </c>
      <c r="BT185" s="34" t="str">
        <f ca="1">+IF(OFFSET('Water Data'!$C$29,0,10*ROW('Water Data'!C179))="","",OFFSET('Water Data'!$C$29,0,10*ROW('Water Data'!C179)))</f>
        <v/>
      </c>
      <c r="BU185" s="34" t="str">
        <f ca="1">+IF(OFFSET('Water Data'!$C$30,0,10*ROW('Water Data'!C179))="","",OFFSET('Water Data'!$C$30,0,10*ROW('Water Data'!C179)))</f>
        <v/>
      </c>
      <c r="BV185" s="34" t="str">
        <f ca="1">+IF(OFFSET('Water Data'!$D$28,0,10*ROW('Water Data'!D179))="","",OFFSET('Water Data'!$D$28,0,10*ROW('Water Data'!D179)))</f>
        <v/>
      </c>
      <c r="BW185" s="34" t="str">
        <f ca="1">+IF(OFFSET('Water Data'!$D$29,0,10*ROW('Water Data'!D179))="","",OFFSET('Water Data'!$D$29,0,10*ROW('Water Data'!D179)))</f>
        <v/>
      </c>
      <c r="BX185" s="34" t="str">
        <f ca="1">+IF(OFFSET('Water Data'!$D$30,0,10*ROW('Water Data'!D179))="","",OFFSET('Water Data'!$D$30,0,10*ROW('Water Data'!D179)))</f>
        <v/>
      </c>
      <c r="BY185" s="34" t="str">
        <f ca="1">+IF(OFFSET('Water Data'!$E$28,0,10*ROW('Water Data'!E179))="","",OFFSET('Water Data'!$E$28,0,10*ROW('Water Data'!E179)))</f>
        <v/>
      </c>
      <c r="BZ185" s="34" t="str">
        <f ca="1">+IF(OFFSET('Water Data'!$E$29,0,10*ROW('Water Data'!E179))="","",OFFSET('Water Data'!$E$29,0,10*ROW('Water Data'!E179)))</f>
        <v/>
      </c>
      <c r="CA185" s="34" t="str">
        <f ca="1">+IF(OFFSET('Water Data'!$E$30,0,10*ROW('Water Data'!E179))="","",OFFSET('Water Data'!$E$30,0,10*ROW('Water Data'!E179)))</f>
        <v/>
      </c>
      <c r="CB185" s="34" t="str">
        <f ca="1">+IF(OFFSET('Water Data'!$F$28,0,10*ROW('Water Data'!F179))="","",OFFSET('Water Data'!$F$28,0,10*ROW('Water Data'!F179)))</f>
        <v/>
      </c>
      <c r="CC185" s="34" t="str">
        <f ca="1">+IF(OFFSET('Water Data'!$F$29,0,10*ROW('Water Data'!F179))="","",OFFSET('Water Data'!$F$29,0,10*ROW('Water Data'!F179)))</f>
        <v/>
      </c>
      <c r="CD185" s="34" t="str">
        <f ca="1">+IF(OFFSET('Water Data'!$F$30,0,10*ROW('Water Data'!F179))="","",OFFSET('Water Data'!$F$30,0,10*ROW('Water Data'!F179)))</f>
        <v/>
      </c>
      <c r="CE185" s="34" t="str">
        <f ca="1">+IF(OFFSET('Water Data'!$G$28,0,10*ROW('Water Data'!G179))="","",OFFSET('Water Data'!$G$28,0,10*ROW('Water Data'!G179)))</f>
        <v/>
      </c>
      <c r="CF185" s="34" t="str">
        <f ca="1">+IF(OFFSET('Water Data'!$G$29,0,10*ROW('Water Data'!G179))="","",OFFSET('Water Data'!$G$29,0,10*ROW('Water Data'!G179)))</f>
        <v/>
      </c>
      <c r="CG185" s="34" t="str">
        <f ca="1">+IF(OFFSET('Water Data'!$G$30,0,10*ROW('Water Data'!G179))="","",OFFSET('Water Data'!$G$30,0,10*ROW('Water Data'!G179)))</f>
        <v/>
      </c>
      <c r="CH185" s="34" t="str">
        <f ca="1">+IF(OFFSET('Water Data'!$H$28,0,10*ROW('Water Data'!H179))="","",OFFSET('Water Data'!$H$28,0,10*ROW('Water Data'!H179)))</f>
        <v/>
      </c>
      <c r="CI185" s="34" t="str">
        <f ca="1">+IF(OFFSET('Water Data'!$H$29,0,10*ROW('Water Data'!H179))="","",OFFSET('Water Data'!$H$29,0,10*ROW('Water Data'!H179)))</f>
        <v/>
      </c>
      <c r="CJ185" s="34" t="str">
        <f ca="1">+IF(OFFSET('Water Data'!$H$30,0,10*ROW('Water Data'!H179))="","",OFFSET('Water Data'!$H$30,0,10*ROW('Water Data'!H179)))</f>
        <v/>
      </c>
      <c r="CK185" s="34" t="str">
        <f ca="1">+IF(OFFSET('Sanitation Data'!$C$29,0,10*ROW('Sanitation Data'!C179))="","",OFFSET('Sanitation Data'!$C$29,0,10*ROW('Sanitation Data'!C179)))</f>
        <v/>
      </c>
      <c r="CL185" s="34" t="str">
        <f ca="1">+IF(OFFSET('Sanitation Data'!$C$30,0,10*ROW('Sanitation Data'!C179))="","",OFFSET('Sanitation Data'!$C$30,0,10*ROW('Sanitation Data'!C179)))</f>
        <v/>
      </c>
      <c r="CM185" s="34" t="str">
        <f ca="1">+IF(OFFSET('Sanitation Data'!$C$31,0,10*ROW('Sanitation Data'!C179))="","",OFFSET('Sanitation Data'!$C$31,0,10*ROW('Sanitation Data'!C179)))</f>
        <v/>
      </c>
      <c r="CN185" s="34" t="str">
        <f ca="1">+IF(OFFSET('Sanitation Data'!$C$32,0,10*ROW('Sanitation Data'!C179))="","",OFFSET('Sanitation Data'!$C$32,0,10*ROW('Sanitation Data'!C179)))</f>
        <v/>
      </c>
      <c r="CO185" s="34" t="str">
        <f ca="1">+IF(OFFSET('Sanitation Data'!$C$33,0,10*ROW('Sanitation Data'!C179))="","",OFFSET('Sanitation Data'!$C$33,0,10*ROW('Sanitation Data'!C179)))</f>
        <v/>
      </c>
      <c r="CP185" s="34" t="str">
        <f ca="1">+IF(OFFSET('Sanitation Data'!$D$29,0,10*ROW('Sanitation Data'!D179))="","",OFFSET('Sanitation Data'!$D$29,0,10*ROW('Sanitation Data'!D179)))</f>
        <v/>
      </c>
      <c r="CQ185" s="34" t="str">
        <f ca="1">+IF(OFFSET('Sanitation Data'!$D$30,0,10*ROW('Sanitation Data'!D179))="","",OFFSET('Sanitation Data'!$D$30,0,10*ROW('Sanitation Data'!D179)))</f>
        <v/>
      </c>
      <c r="CR185" s="34" t="str">
        <f ca="1">+IF(OFFSET('Sanitation Data'!$D$31,0,10*ROW('Sanitation Data'!D179))="","",OFFSET('Sanitation Data'!$D$31,0,10*ROW('Sanitation Data'!D179)))</f>
        <v/>
      </c>
      <c r="CS185" s="34" t="str">
        <f ca="1">+IF(OFFSET('Sanitation Data'!$D$32,0,10*ROW('Sanitation Data'!D179))="","",OFFSET('Sanitation Data'!$D$32,0,10*ROW('Sanitation Data'!D179)))</f>
        <v/>
      </c>
      <c r="CT185" s="34" t="str">
        <f ca="1">+IF(OFFSET('Sanitation Data'!$D$33,0,10*ROW('Sanitation Data'!D179))="","",OFFSET('Sanitation Data'!$D$33,0,10*ROW('Sanitation Data'!D179)))</f>
        <v/>
      </c>
      <c r="CU185" s="34" t="str">
        <f ca="1">+IF(OFFSET('Sanitation Data'!$E$29,0,10*ROW('Sanitation Data'!E179))="","",OFFSET('Sanitation Data'!$E$29,0,10*ROW('Sanitation Data'!E179)))</f>
        <v/>
      </c>
      <c r="CV185" s="34" t="str">
        <f ca="1">+IF(OFFSET('Sanitation Data'!$E$30,0,10*ROW('Sanitation Data'!E179))="","",OFFSET('Sanitation Data'!$E$30,0,10*ROW('Sanitation Data'!E179)))</f>
        <v/>
      </c>
      <c r="CW185" s="34" t="str">
        <f ca="1">+IF(OFFSET('Sanitation Data'!$E$31,0,10*ROW('Sanitation Data'!E179))="","",OFFSET('Sanitation Data'!$E$31,0,10*ROW('Sanitation Data'!E179)))</f>
        <v/>
      </c>
      <c r="CX185" s="34" t="str">
        <f ca="1">+IF(OFFSET('Sanitation Data'!$E$32,0,10*ROW('Sanitation Data'!E179))="","",OFFSET('Sanitation Data'!$E$32,0,10*ROW('Sanitation Data'!E179)))</f>
        <v/>
      </c>
      <c r="CY185" s="34" t="str">
        <f ca="1">+IF(OFFSET('Sanitation Data'!$E$33,0,10*ROW('Sanitation Data'!E179))="","",OFFSET('Sanitation Data'!$E$33,0,10*ROW('Sanitation Data'!E179)))</f>
        <v/>
      </c>
      <c r="CZ185" s="34" t="str">
        <f ca="1">+IF(OFFSET('Sanitation Data'!$F$29,0,10*ROW('Sanitation Data'!F179))="","",OFFSET('Sanitation Data'!$F$29,0,10*ROW('Sanitation Data'!F179)))</f>
        <v/>
      </c>
      <c r="DA185" s="34" t="str">
        <f ca="1">+IF(OFFSET('Sanitation Data'!$F$30,0,10*ROW('Sanitation Data'!F179))="","",OFFSET('Sanitation Data'!$F$30,0,10*ROW('Sanitation Data'!F179)))</f>
        <v/>
      </c>
      <c r="DB185" s="34" t="str">
        <f ca="1">+IF(OFFSET('Sanitation Data'!$F$31,0,10*ROW('Sanitation Data'!F179))="","",OFFSET('Sanitation Data'!$F$31,0,10*ROW('Sanitation Data'!F179)))</f>
        <v/>
      </c>
      <c r="DC185" s="34" t="str">
        <f ca="1">+IF(OFFSET('Sanitation Data'!$F$32,0,10*ROW('Sanitation Data'!F179))="","",OFFSET('Sanitation Data'!$F$32,0,10*ROW('Sanitation Data'!F179)))</f>
        <v/>
      </c>
      <c r="DD185" s="34" t="str">
        <f ca="1">+IF(OFFSET('Sanitation Data'!$F$33,0,10*ROW('Sanitation Data'!F179))="","",OFFSET('Sanitation Data'!$F$33,0,10*ROW('Sanitation Data'!F179)))</f>
        <v/>
      </c>
      <c r="DE185" s="34" t="str">
        <f ca="1">+IF(OFFSET('Sanitation Data'!$G$29,0,10*ROW('Sanitation Data'!G179))="","",OFFSET('Sanitation Data'!$G$29,0,10*ROW('Sanitation Data'!G179)))</f>
        <v/>
      </c>
      <c r="DF185" s="34" t="str">
        <f ca="1">+IF(OFFSET('Sanitation Data'!$G$30,0,10*ROW('Sanitation Data'!G179))="","",OFFSET('Sanitation Data'!$G$30,0,10*ROW('Sanitation Data'!G179)))</f>
        <v/>
      </c>
      <c r="DG185" s="34" t="str">
        <f ca="1">+IF(OFFSET('Sanitation Data'!$G$31,0,10*ROW('Sanitation Data'!G179))="","",OFFSET('Sanitation Data'!$G$31,0,10*ROW('Sanitation Data'!G179)))</f>
        <v/>
      </c>
      <c r="DH185" s="34" t="str">
        <f ca="1">+IF(OFFSET('Sanitation Data'!$G$32,0,10*ROW('Sanitation Data'!G179))="","",OFFSET('Sanitation Data'!$G$32,0,10*ROW('Sanitation Data'!G179)))</f>
        <v/>
      </c>
      <c r="DI185" s="34" t="str">
        <f ca="1">+IF(OFFSET('Sanitation Data'!$G$33,0,10*ROW('Sanitation Data'!G179))="","",OFFSET('Sanitation Data'!$G$33,0,10*ROW('Sanitation Data'!G179)))</f>
        <v/>
      </c>
      <c r="DJ185" s="34" t="str">
        <f ca="1">+IF(OFFSET('Sanitation Data'!$H$29,0,10*ROW('Sanitation Data'!H179))="","",OFFSET('Sanitation Data'!$H$29,0,10*ROW('Sanitation Data'!H179)))</f>
        <v/>
      </c>
      <c r="DK185" s="34" t="str">
        <f ca="1">+IF(OFFSET('Sanitation Data'!$H$30,0,10*ROW('Sanitation Data'!H179))="","",OFFSET('Sanitation Data'!$H$30,0,10*ROW('Sanitation Data'!H179)))</f>
        <v/>
      </c>
      <c r="DL185" s="34" t="str">
        <f ca="1">+IF(OFFSET('Sanitation Data'!$H$31,0,10*ROW('Sanitation Data'!H179))="","",OFFSET('Sanitation Data'!$H$31,0,10*ROW('Sanitation Data'!H179)))</f>
        <v/>
      </c>
      <c r="DM185" s="34" t="str">
        <f ca="1">+IF(OFFSET('Sanitation Data'!$H$32,0,10*ROW('Sanitation Data'!H179))="","",OFFSET('Sanitation Data'!$H$32,0,10*ROW('Sanitation Data'!H179)))</f>
        <v/>
      </c>
      <c r="DN185" s="34" t="str">
        <f ca="1">+IF(OFFSET('Sanitation Data'!$H$33,0,10*ROW('Sanitation Data'!H179))="","",OFFSET('Sanitation Data'!$H$33,0,10*ROW('Sanitation Data'!H179)))</f>
        <v/>
      </c>
      <c r="DO185" s="34" t="str">
        <f ca="1">+IF(OFFSET('Hygiene Data'!$C$12,0,10*ROW('Hygiene Data'!C179))="","",OFFSET('Hygiene Data'!$C$12,0,10*ROW('Hygiene Data'!C179)))</f>
        <v/>
      </c>
      <c r="DP185" s="34" t="str">
        <f ca="1">+IF(OFFSET('Hygiene Data'!$C$13,0,10*ROW('Hygiene Data'!C179))="","",OFFSET('Hygiene Data'!$C$13,0,10*ROW('Hygiene Data'!C179)))</f>
        <v/>
      </c>
      <c r="DQ185" s="34" t="str">
        <f ca="1">+IF(OFFSET('Hygiene Data'!$C$14,0,10*ROW('Hygiene Data'!C179))="","",OFFSET('Hygiene Data'!$C$14,0,10*ROW('Hygiene Data'!C179)))</f>
        <v/>
      </c>
      <c r="DR185" s="34" t="str">
        <f ca="1">+IF(OFFSET('Hygiene Data'!$D$12,0,10*ROW('Hygiene Data'!D179))="","",OFFSET('Hygiene Data'!$D$12,0,10*ROW('Hygiene Data'!D179)))</f>
        <v/>
      </c>
      <c r="DS185" s="34" t="str">
        <f ca="1">+IF(OFFSET('Hygiene Data'!$D$13,0,10*ROW('Hygiene Data'!D179))="","",OFFSET('Hygiene Data'!$D$13,0,10*ROW('Hygiene Data'!D179)))</f>
        <v/>
      </c>
      <c r="DT185" s="34" t="str">
        <f ca="1">+IF(OFFSET('Hygiene Data'!$D$14,0,10*ROW('Hygiene Data'!D179))="","",OFFSET('Hygiene Data'!$D$14,0,10*ROW('Hygiene Data'!D179)))</f>
        <v/>
      </c>
      <c r="DU185" s="34" t="str">
        <f ca="1">+IF(OFFSET('Hygiene Data'!$E$12,0,10*ROW('Hygiene Data'!E179))="","",OFFSET('Hygiene Data'!$E$12,0,10*ROW('Hygiene Data'!E179)))</f>
        <v/>
      </c>
      <c r="DV185" s="34" t="str">
        <f ca="1">+IF(OFFSET('Hygiene Data'!$E$13,0,10*ROW('Hygiene Data'!E179))="","",OFFSET('Hygiene Data'!$E$13,0,10*ROW('Hygiene Data'!E179)))</f>
        <v/>
      </c>
      <c r="DW185" s="34" t="str">
        <f ca="1">+IF(OFFSET('Hygiene Data'!$E$14,0,10*ROW('Hygiene Data'!E179))="","",OFFSET('Hygiene Data'!$E$14,0,10*ROW('Hygiene Data'!E179)))</f>
        <v/>
      </c>
      <c r="DX185" s="34" t="str">
        <f ca="1">+IF(OFFSET('Hygiene Data'!$F$12,0,10*ROW('Hygiene Data'!F179))="","",OFFSET('Hygiene Data'!$F$12,0,10*ROW('Hygiene Data'!F179)))</f>
        <v/>
      </c>
      <c r="DY185" s="34" t="str">
        <f ca="1">+IF(OFFSET('Hygiene Data'!$F$13,0,10*ROW('Hygiene Data'!F179))="","",OFFSET('Hygiene Data'!$F$13,0,10*ROW('Hygiene Data'!F179)))</f>
        <v/>
      </c>
      <c r="DZ185" s="34" t="str">
        <f ca="1">+IF(OFFSET('Hygiene Data'!$F$14,0,10*ROW('Hygiene Data'!F179))="","",OFFSET('Hygiene Data'!$F$14,0,10*ROW('Hygiene Data'!F179)))</f>
        <v/>
      </c>
      <c r="EA185" s="34" t="str">
        <f ca="1">+IF(OFFSET('Hygiene Data'!$G$12,0,10*ROW('Hygiene Data'!G179))="","",OFFSET('Hygiene Data'!$G$12,0,10*ROW('Hygiene Data'!G179)))</f>
        <v/>
      </c>
      <c r="EB185" s="34" t="str">
        <f ca="1">+IF(OFFSET('Hygiene Data'!$G$13,0,10*ROW('Hygiene Data'!G179))="","",OFFSET('Hygiene Data'!$G$13,0,10*ROW('Hygiene Data'!G179)))</f>
        <v/>
      </c>
      <c r="EC185" s="34" t="str">
        <f ca="1">+IF(OFFSET('Hygiene Data'!$G$14,0,10*ROW('Hygiene Data'!G179))="","",OFFSET('Hygiene Data'!$G$14,0,10*ROW('Hygiene Data'!G179)))</f>
        <v/>
      </c>
      <c r="ED185" s="34" t="str">
        <f ca="1">+IF(OFFSET('Hygiene Data'!$H$12,0,10*ROW('Hygiene Data'!H179))="","",OFFSET('Hygiene Data'!$H$12,0,10*ROW('Hygiene Data'!H179)))</f>
        <v/>
      </c>
      <c r="EE185" s="34" t="str">
        <f ca="1">+IF(OFFSET('Hygiene Data'!$H$13,0,10*ROW('Hygiene Data'!H179))="","",OFFSET('Hygiene Data'!$H$13,0,10*ROW('Hygiene Data'!H179)))</f>
        <v/>
      </c>
      <c r="EF185" s="34" t="str">
        <f ca="1">+IF(OFFSET('Hygiene Data'!$H$14,0,10*ROW('Hygiene Data'!H179))="","",OFFSET('Hygiene Data'!$H$14,0,10*ROW('Hygiene Data'!H179)))</f>
        <v/>
      </c>
    </row>
    <row r="186" spans="1:136" x14ac:dyDescent="0.25">
      <c r="A186" s="57" t="str">
        <f ca="1">+IF(OFFSET('Water Data'!$B$1,0,10*ROW('Water Data'!B183))="","",OFFSET('Water Data'!$B$1,0,10*ROW('Water Data'!B183)))</f>
        <v/>
      </c>
      <c r="B186" s="57" t="str">
        <f ca="1">+IF(OFFSET('Water Data'!$A$3,0,10*ROW('Water Data'!A183))="","",OFFSET('Water Data'!$A$3,0,10*ROW('Water Data'!A183)))</f>
        <v/>
      </c>
      <c r="C186" s="57" t="str">
        <f ca="1">+IF(OFFSET('Water Data'!$C$3,0,10*ROW('Water Data'!C183))="","",OFFSET('Water Data'!$C$3,0,10*ROW('Water Data'!C183)))</f>
        <v/>
      </c>
      <c r="D186" s="248" t="e">
        <f ca="1">+IF(AND(ISNUMBER(OFFSET('Water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8" t="e">
        <f ca="1">+IF(AND(ISNUMBER(OFFSET('Water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8" t="e">
        <f ca="1">+IF(AND(ISNUMBER(OFFSET('Water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8" t="e">
        <f ca="1">+IF(AND(ISNUMBER(OFFSET('Water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8" t="e">
        <f ca="1">+IF(AND(ISNUMBER(OFFSET('Water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8" t="e">
        <f ca="1">+IF(AND(ISNUMBER(OFFSET('Water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8" t="e">
        <f ca="1">+IF(AND(ISNUMBER(OFFSET('Water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8" t="e">
        <f ca="1">+IF(AND(ISNUMBER(OFFSET('Water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8" t="e">
        <f ca="1">+IF(AND(ISNUMBER(OFFSET('Water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8" t="e">
        <f ca="1">+IF(AND(ISNUMBER(OFFSET('Water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8" t="e">
        <f ca="1">+IF(AND(ISNUMBER(OFFSET('Water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8" t="e">
        <f ca="1">+IF(AND(ISNUMBER(OFFSET('Water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8" t="e">
        <f ca="1">+IF(AND(ISNUMBER(OFFSET('Water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8" t="e">
        <f ca="1">+IF(AND(ISNUMBER(OFFSET('Water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8" t="e">
        <f ca="1">+IF(AND(ISNUMBER(OFFSET('Water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8" t="e">
        <f ca="1">+IF(AND(ISNUMBER(OFFSET('Water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8" t="e">
        <f ca="1">+IF(AND(ISNUMBER(OFFSET('Water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8" t="e">
        <f ca="1">+IF(AND(ISNUMBER(OFFSET('Water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9" t="e">
        <f ca="1">+IF(AND(ISNUMBER(OFFSET('Sanitation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9" t="e">
        <f ca="1">+IF(AND(ISNUMBER(OFFSET('Sanitation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9" t="e">
        <f ca="1">+IF(AND(ISNUMBER(OFFSET('Sanitation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9" t="e">
        <f ca="1">+IF(AND(ISNUMBER(OFFSET('Sanitation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9" t="e">
        <f ca="1">+IF(AND(ISNUMBER(OFFSET('Sanitation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9" t="e">
        <f ca="1">+IF(AND(ISNUMBER(OFFSET('Sanitation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9" t="e">
        <f ca="1">+IF(AND(ISNUMBER(OFFSET('Sanitation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9" t="e">
        <f ca="1">+IF(AND(ISNUMBER(OFFSET('Sanitation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9" t="e">
        <f ca="1">+IF(AND(ISNUMBER(OFFSET('Sanitation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9" t="e">
        <f ca="1">+IF(AND(ISNUMBER(OFFSET('Sanitation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9" t="e">
        <f ca="1">+IF(AND(ISNUMBER(OFFSET('Sanitation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9" t="e">
        <f ca="1">+IF(AND(ISNUMBER(OFFSET('Sanitation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9" t="e">
        <f ca="1">+IF(AND(ISNUMBER(OFFSET('Sanitation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9" t="e">
        <f ca="1">+IF(AND(ISNUMBER(OFFSET('Sanitation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9" t="e">
        <f ca="1">+IF(AND(ISNUMBER(OFFSET('Sanitation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9" t="e">
        <f ca="1">+IF(AND(ISNUMBER(OFFSET('Sanitation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9" t="e">
        <f ca="1">+IF(AND(ISNUMBER(OFFSET('Sanitation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9" t="e">
        <f ca="1">+IF(AND(ISNUMBER(OFFSET('Sanitation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9" t="e">
        <f ca="1">+IF(AND(ISNUMBER(OFFSET('Sanitation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9" t="e">
        <f ca="1">+IF(AND(ISNUMBER(OFFSET('Sanitation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9" t="e">
        <f ca="1">+IF(AND(ISNUMBER(OFFSET('Sanitation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9" t="e">
        <f ca="1">+IF(AND(ISNUMBER(OFFSET('Sanitation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9" t="e">
        <f ca="1">+IF(AND(ISNUMBER(OFFSET('Sanitation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9" t="e">
        <f ca="1">+IF(AND(ISNUMBER(OFFSET('Sanitation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9" t="e">
        <f ca="1">+IF(AND(ISNUMBER(OFFSET('Sanitation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9" t="e">
        <f ca="1">+IF(AND(ISNUMBER(OFFSET('Sanitation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9" t="e">
        <f ca="1">+IF(AND(ISNUMBER(OFFSET('Sanitation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9" t="e">
        <f ca="1">+IF(AND(ISNUMBER(OFFSET('Sanitation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9" t="e">
        <f ca="1">+IF(AND(ISNUMBER(OFFSET('Sanitation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9" t="e">
        <f ca="1">+IF(AND(ISNUMBER(OFFSET('Sanitation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0" t="e">
        <f ca="1">+IF(AND(ISNUMBER(OFFSET('Hygiene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0" t="e">
        <f ca="1">+IF(AND(ISNUMBER(OFFSET('Hygiene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0" t="e">
        <f ca="1">+IF(AND(ISNUMBER(OFFSET('Hygiene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0" t="e">
        <f ca="1">+IF(AND(ISNUMBER(OFFSET('Hygiene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0" t="e">
        <f ca="1">+IF(AND(ISNUMBER(OFFSET('Hygiene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0" t="e">
        <f ca="1">+IF(AND(ISNUMBER(OFFSET('Hygiene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0" t="e">
        <f ca="1">+IF(AND(ISNUMBER(OFFSET('Hygiene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0" t="e">
        <f ca="1">+IF(AND(ISNUMBER(OFFSET('Hygiene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0" t="e">
        <f ca="1">+IF(AND(ISNUMBER(OFFSET('Hygiene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0" t="e">
        <f ca="1">+IF(AND(ISNUMBER(OFFSET('Hygiene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0" t="e">
        <f ca="1">+IF(AND(ISNUMBER(OFFSET('Hygiene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0" t="e">
        <f ca="1">+IF(AND(ISNUMBER(OFFSET('Hygiene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0" t="e">
        <f ca="1">+IF(AND(ISNUMBER(OFFSET('Hygiene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0" t="e">
        <f ca="1">+IF(AND(ISNUMBER(OFFSET('Hygiene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0" t="e">
        <f ca="1">+IF(AND(ISNUMBER(OFFSET('Hygiene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0" t="e">
        <f ca="1">+IF(AND(ISNUMBER(OFFSET('Hygiene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0" t="e">
        <f ca="1">+IF(AND(ISNUMBER(OFFSET('Hygiene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0" t="e">
        <f ca="1">+IF(AND(ISNUMBER(OFFSET('Hygiene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1">+IF(OFFSET('Water Data'!$C$28,0,10*ROW('Water Data'!C180))="","",OFFSET('Water Data'!$C$28,0,10*ROW('Water Data'!C180)))</f>
        <v/>
      </c>
      <c r="BT186" s="34" t="str">
        <f ca="1">+IF(OFFSET('Water Data'!$C$29,0,10*ROW('Water Data'!C180))="","",OFFSET('Water Data'!$C$29,0,10*ROW('Water Data'!C180)))</f>
        <v/>
      </c>
      <c r="BU186" s="34" t="str">
        <f ca="1">+IF(OFFSET('Water Data'!$C$30,0,10*ROW('Water Data'!C180))="","",OFFSET('Water Data'!$C$30,0,10*ROW('Water Data'!C180)))</f>
        <v/>
      </c>
      <c r="BV186" s="34" t="str">
        <f ca="1">+IF(OFFSET('Water Data'!$D$28,0,10*ROW('Water Data'!D180))="","",OFFSET('Water Data'!$D$28,0,10*ROW('Water Data'!D180)))</f>
        <v/>
      </c>
      <c r="BW186" s="34" t="str">
        <f ca="1">+IF(OFFSET('Water Data'!$D$29,0,10*ROW('Water Data'!D180))="","",OFFSET('Water Data'!$D$29,0,10*ROW('Water Data'!D180)))</f>
        <v/>
      </c>
      <c r="BX186" s="34" t="str">
        <f ca="1">+IF(OFFSET('Water Data'!$D$30,0,10*ROW('Water Data'!D180))="","",OFFSET('Water Data'!$D$30,0,10*ROW('Water Data'!D180)))</f>
        <v/>
      </c>
      <c r="BY186" s="34" t="str">
        <f ca="1">+IF(OFFSET('Water Data'!$E$28,0,10*ROW('Water Data'!E180))="","",OFFSET('Water Data'!$E$28,0,10*ROW('Water Data'!E180)))</f>
        <v/>
      </c>
      <c r="BZ186" s="34" t="str">
        <f ca="1">+IF(OFFSET('Water Data'!$E$29,0,10*ROW('Water Data'!E180))="","",OFFSET('Water Data'!$E$29,0,10*ROW('Water Data'!E180)))</f>
        <v/>
      </c>
      <c r="CA186" s="34" t="str">
        <f ca="1">+IF(OFFSET('Water Data'!$E$30,0,10*ROW('Water Data'!E180))="","",OFFSET('Water Data'!$E$30,0,10*ROW('Water Data'!E180)))</f>
        <v/>
      </c>
      <c r="CB186" s="34" t="str">
        <f ca="1">+IF(OFFSET('Water Data'!$F$28,0,10*ROW('Water Data'!F180))="","",OFFSET('Water Data'!$F$28,0,10*ROW('Water Data'!F180)))</f>
        <v/>
      </c>
      <c r="CC186" s="34" t="str">
        <f ca="1">+IF(OFFSET('Water Data'!$F$29,0,10*ROW('Water Data'!F180))="","",OFFSET('Water Data'!$F$29,0,10*ROW('Water Data'!F180)))</f>
        <v/>
      </c>
      <c r="CD186" s="34" t="str">
        <f ca="1">+IF(OFFSET('Water Data'!$F$30,0,10*ROW('Water Data'!F180))="","",OFFSET('Water Data'!$F$30,0,10*ROW('Water Data'!F180)))</f>
        <v/>
      </c>
      <c r="CE186" s="34" t="str">
        <f ca="1">+IF(OFFSET('Water Data'!$G$28,0,10*ROW('Water Data'!G180))="","",OFFSET('Water Data'!$G$28,0,10*ROW('Water Data'!G180)))</f>
        <v/>
      </c>
      <c r="CF186" s="34" t="str">
        <f ca="1">+IF(OFFSET('Water Data'!$G$29,0,10*ROW('Water Data'!G180))="","",OFFSET('Water Data'!$G$29,0,10*ROW('Water Data'!G180)))</f>
        <v/>
      </c>
      <c r="CG186" s="34" t="str">
        <f ca="1">+IF(OFFSET('Water Data'!$G$30,0,10*ROW('Water Data'!G180))="","",OFFSET('Water Data'!$G$30,0,10*ROW('Water Data'!G180)))</f>
        <v/>
      </c>
      <c r="CH186" s="34" t="str">
        <f ca="1">+IF(OFFSET('Water Data'!$H$28,0,10*ROW('Water Data'!H180))="","",OFFSET('Water Data'!$H$28,0,10*ROW('Water Data'!H180)))</f>
        <v/>
      </c>
      <c r="CI186" s="34" t="str">
        <f ca="1">+IF(OFFSET('Water Data'!$H$29,0,10*ROW('Water Data'!H180))="","",OFFSET('Water Data'!$H$29,0,10*ROW('Water Data'!H180)))</f>
        <v/>
      </c>
      <c r="CJ186" s="34" t="str">
        <f ca="1">+IF(OFFSET('Water Data'!$H$30,0,10*ROW('Water Data'!H180))="","",OFFSET('Water Data'!$H$30,0,10*ROW('Water Data'!H180)))</f>
        <v/>
      </c>
      <c r="CK186" s="34" t="str">
        <f ca="1">+IF(OFFSET('Sanitation Data'!$C$29,0,10*ROW('Sanitation Data'!C180))="","",OFFSET('Sanitation Data'!$C$29,0,10*ROW('Sanitation Data'!C180)))</f>
        <v/>
      </c>
      <c r="CL186" s="34" t="str">
        <f ca="1">+IF(OFFSET('Sanitation Data'!$C$30,0,10*ROW('Sanitation Data'!C180))="","",OFFSET('Sanitation Data'!$C$30,0,10*ROW('Sanitation Data'!C180)))</f>
        <v/>
      </c>
      <c r="CM186" s="34" t="str">
        <f ca="1">+IF(OFFSET('Sanitation Data'!$C$31,0,10*ROW('Sanitation Data'!C180))="","",OFFSET('Sanitation Data'!$C$31,0,10*ROW('Sanitation Data'!C180)))</f>
        <v/>
      </c>
      <c r="CN186" s="34" t="str">
        <f ca="1">+IF(OFFSET('Sanitation Data'!$C$32,0,10*ROW('Sanitation Data'!C180))="","",OFFSET('Sanitation Data'!$C$32,0,10*ROW('Sanitation Data'!C180)))</f>
        <v/>
      </c>
      <c r="CO186" s="34" t="str">
        <f ca="1">+IF(OFFSET('Sanitation Data'!$C$33,0,10*ROW('Sanitation Data'!C180))="","",OFFSET('Sanitation Data'!$C$33,0,10*ROW('Sanitation Data'!C180)))</f>
        <v/>
      </c>
      <c r="CP186" s="34" t="str">
        <f ca="1">+IF(OFFSET('Sanitation Data'!$D$29,0,10*ROW('Sanitation Data'!D180))="","",OFFSET('Sanitation Data'!$D$29,0,10*ROW('Sanitation Data'!D180)))</f>
        <v/>
      </c>
      <c r="CQ186" s="34" t="str">
        <f ca="1">+IF(OFFSET('Sanitation Data'!$D$30,0,10*ROW('Sanitation Data'!D180))="","",OFFSET('Sanitation Data'!$D$30,0,10*ROW('Sanitation Data'!D180)))</f>
        <v/>
      </c>
      <c r="CR186" s="34" t="str">
        <f ca="1">+IF(OFFSET('Sanitation Data'!$D$31,0,10*ROW('Sanitation Data'!D180))="","",OFFSET('Sanitation Data'!$D$31,0,10*ROW('Sanitation Data'!D180)))</f>
        <v/>
      </c>
      <c r="CS186" s="34" t="str">
        <f ca="1">+IF(OFFSET('Sanitation Data'!$D$32,0,10*ROW('Sanitation Data'!D180))="","",OFFSET('Sanitation Data'!$D$32,0,10*ROW('Sanitation Data'!D180)))</f>
        <v/>
      </c>
      <c r="CT186" s="34" t="str">
        <f ca="1">+IF(OFFSET('Sanitation Data'!$D$33,0,10*ROW('Sanitation Data'!D180))="","",OFFSET('Sanitation Data'!$D$33,0,10*ROW('Sanitation Data'!D180)))</f>
        <v/>
      </c>
      <c r="CU186" s="34" t="str">
        <f ca="1">+IF(OFFSET('Sanitation Data'!$E$29,0,10*ROW('Sanitation Data'!E180))="","",OFFSET('Sanitation Data'!$E$29,0,10*ROW('Sanitation Data'!E180)))</f>
        <v/>
      </c>
      <c r="CV186" s="34" t="str">
        <f ca="1">+IF(OFFSET('Sanitation Data'!$E$30,0,10*ROW('Sanitation Data'!E180))="","",OFFSET('Sanitation Data'!$E$30,0,10*ROW('Sanitation Data'!E180)))</f>
        <v/>
      </c>
      <c r="CW186" s="34" t="str">
        <f ca="1">+IF(OFFSET('Sanitation Data'!$E$31,0,10*ROW('Sanitation Data'!E180))="","",OFFSET('Sanitation Data'!$E$31,0,10*ROW('Sanitation Data'!E180)))</f>
        <v/>
      </c>
      <c r="CX186" s="34" t="str">
        <f ca="1">+IF(OFFSET('Sanitation Data'!$E$32,0,10*ROW('Sanitation Data'!E180))="","",OFFSET('Sanitation Data'!$E$32,0,10*ROW('Sanitation Data'!E180)))</f>
        <v/>
      </c>
      <c r="CY186" s="34" t="str">
        <f ca="1">+IF(OFFSET('Sanitation Data'!$E$33,0,10*ROW('Sanitation Data'!E180))="","",OFFSET('Sanitation Data'!$E$33,0,10*ROW('Sanitation Data'!E180)))</f>
        <v/>
      </c>
      <c r="CZ186" s="34" t="str">
        <f ca="1">+IF(OFFSET('Sanitation Data'!$F$29,0,10*ROW('Sanitation Data'!F180))="","",OFFSET('Sanitation Data'!$F$29,0,10*ROW('Sanitation Data'!F180)))</f>
        <v/>
      </c>
      <c r="DA186" s="34" t="str">
        <f ca="1">+IF(OFFSET('Sanitation Data'!$F$30,0,10*ROW('Sanitation Data'!F180))="","",OFFSET('Sanitation Data'!$F$30,0,10*ROW('Sanitation Data'!F180)))</f>
        <v/>
      </c>
      <c r="DB186" s="34" t="str">
        <f ca="1">+IF(OFFSET('Sanitation Data'!$F$31,0,10*ROW('Sanitation Data'!F180))="","",OFFSET('Sanitation Data'!$F$31,0,10*ROW('Sanitation Data'!F180)))</f>
        <v/>
      </c>
      <c r="DC186" s="34" t="str">
        <f ca="1">+IF(OFFSET('Sanitation Data'!$F$32,0,10*ROW('Sanitation Data'!F180))="","",OFFSET('Sanitation Data'!$F$32,0,10*ROW('Sanitation Data'!F180)))</f>
        <v/>
      </c>
      <c r="DD186" s="34" t="str">
        <f ca="1">+IF(OFFSET('Sanitation Data'!$F$33,0,10*ROW('Sanitation Data'!F180))="","",OFFSET('Sanitation Data'!$F$33,0,10*ROW('Sanitation Data'!F180)))</f>
        <v/>
      </c>
      <c r="DE186" s="34" t="str">
        <f ca="1">+IF(OFFSET('Sanitation Data'!$G$29,0,10*ROW('Sanitation Data'!G180))="","",OFFSET('Sanitation Data'!$G$29,0,10*ROW('Sanitation Data'!G180)))</f>
        <v/>
      </c>
      <c r="DF186" s="34" t="str">
        <f ca="1">+IF(OFFSET('Sanitation Data'!$G$30,0,10*ROW('Sanitation Data'!G180))="","",OFFSET('Sanitation Data'!$G$30,0,10*ROW('Sanitation Data'!G180)))</f>
        <v/>
      </c>
      <c r="DG186" s="34" t="str">
        <f ca="1">+IF(OFFSET('Sanitation Data'!$G$31,0,10*ROW('Sanitation Data'!G180))="","",OFFSET('Sanitation Data'!$G$31,0,10*ROW('Sanitation Data'!G180)))</f>
        <v/>
      </c>
      <c r="DH186" s="34" t="str">
        <f ca="1">+IF(OFFSET('Sanitation Data'!$G$32,0,10*ROW('Sanitation Data'!G180))="","",OFFSET('Sanitation Data'!$G$32,0,10*ROW('Sanitation Data'!G180)))</f>
        <v/>
      </c>
      <c r="DI186" s="34" t="str">
        <f ca="1">+IF(OFFSET('Sanitation Data'!$G$33,0,10*ROW('Sanitation Data'!G180))="","",OFFSET('Sanitation Data'!$G$33,0,10*ROW('Sanitation Data'!G180)))</f>
        <v/>
      </c>
      <c r="DJ186" s="34" t="str">
        <f ca="1">+IF(OFFSET('Sanitation Data'!$H$29,0,10*ROW('Sanitation Data'!H180))="","",OFFSET('Sanitation Data'!$H$29,0,10*ROW('Sanitation Data'!H180)))</f>
        <v/>
      </c>
      <c r="DK186" s="34" t="str">
        <f ca="1">+IF(OFFSET('Sanitation Data'!$H$30,0,10*ROW('Sanitation Data'!H180))="","",OFFSET('Sanitation Data'!$H$30,0,10*ROW('Sanitation Data'!H180)))</f>
        <v/>
      </c>
      <c r="DL186" s="34" t="str">
        <f ca="1">+IF(OFFSET('Sanitation Data'!$H$31,0,10*ROW('Sanitation Data'!H180))="","",OFFSET('Sanitation Data'!$H$31,0,10*ROW('Sanitation Data'!H180)))</f>
        <v/>
      </c>
      <c r="DM186" s="34" t="str">
        <f ca="1">+IF(OFFSET('Sanitation Data'!$H$32,0,10*ROW('Sanitation Data'!H180))="","",OFFSET('Sanitation Data'!$H$32,0,10*ROW('Sanitation Data'!H180)))</f>
        <v/>
      </c>
      <c r="DN186" s="34" t="str">
        <f ca="1">+IF(OFFSET('Sanitation Data'!$H$33,0,10*ROW('Sanitation Data'!H180))="","",OFFSET('Sanitation Data'!$H$33,0,10*ROW('Sanitation Data'!H180)))</f>
        <v/>
      </c>
      <c r="DO186" s="34" t="str">
        <f ca="1">+IF(OFFSET('Hygiene Data'!$C$12,0,10*ROW('Hygiene Data'!C180))="","",OFFSET('Hygiene Data'!$C$12,0,10*ROW('Hygiene Data'!C180)))</f>
        <v/>
      </c>
      <c r="DP186" s="34" t="str">
        <f ca="1">+IF(OFFSET('Hygiene Data'!$C$13,0,10*ROW('Hygiene Data'!C180))="","",OFFSET('Hygiene Data'!$C$13,0,10*ROW('Hygiene Data'!C180)))</f>
        <v/>
      </c>
      <c r="DQ186" s="34" t="str">
        <f ca="1">+IF(OFFSET('Hygiene Data'!$C$14,0,10*ROW('Hygiene Data'!C180))="","",OFFSET('Hygiene Data'!$C$14,0,10*ROW('Hygiene Data'!C180)))</f>
        <v/>
      </c>
      <c r="DR186" s="34" t="str">
        <f ca="1">+IF(OFFSET('Hygiene Data'!$D$12,0,10*ROW('Hygiene Data'!D180))="","",OFFSET('Hygiene Data'!$D$12,0,10*ROW('Hygiene Data'!D180)))</f>
        <v/>
      </c>
      <c r="DS186" s="34" t="str">
        <f ca="1">+IF(OFFSET('Hygiene Data'!$D$13,0,10*ROW('Hygiene Data'!D180))="","",OFFSET('Hygiene Data'!$D$13,0,10*ROW('Hygiene Data'!D180)))</f>
        <v/>
      </c>
      <c r="DT186" s="34" t="str">
        <f ca="1">+IF(OFFSET('Hygiene Data'!$D$14,0,10*ROW('Hygiene Data'!D180))="","",OFFSET('Hygiene Data'!$D$14,0,10*ROW('Hygiene Data'!D180)))</f>
        <v/>
      </c>
      <c r="DU186" s="34" t="str">
        <f ca="1">+IF(OFFSET('Hygiene Data'!$E$12,0,10*ROW('Hygiene Data'!E180))="","",OFFSET('Hygiene Data'!$E$12,0,10*ROW('Hygiene Data'!E180)))</f>
        <v/>
      </c>
      <c r="DV186" s="34" t="str">
        <f ca="1">+IF(OFFSET('Hygiene Data'!$E$13,0,10*ROW('Hygiene Data'!E180))="","",OFFSET('Hygiene Data'!$E$13,0,10*ROW('Hygiene Data'!E180)))</f>
        <v/>
      </c>
      <c r="DW186" s="34" t="str">
        <f ca="1">+IF(OFFSET('Hygiene Data'!$E$14,0,10*ROW('Hygiene Data'!E180))="","",OFFSET('Hygiene Data'!$E$14,0,10*ROW('Hygiene Data'!E180)))</f>
        <v/>
      </c>
      <c r="DX186" s="34" t="str">
        <f ca="1">+IF(OFFSET('Hygiene Data'!$F$12,0,10*ROW('Hygiene Data'!F180))="","",OFFSET('Hygiene Data'!$F$12,0,10*ROW('Hygiene Data'!F180)))</f>
        <v/>
      </c>
      <c r="DY186" s="34" t="str">
        <f ca="1">+IF(OFFSET('Hygiene Data'!$F$13,0,10*ROW('Hygiene Data'!F180))="","",OFFSET('Hygiene Data'!$F$13,0,10*ROW('Hygiene Data'!F180)))</f>
        <v/>
      </c>
      <c r="DZ186" s="34" t="str">
        <f ca="1">+IF(OFFSET('Hygiene Data'!$F$14,0,10*ROW('Hygiene Data'!F180))="","",OFFSET('Hygiene Data'!$F$14,0,10*ROW('Hygiene Data'!F180)))</f>
        <v/>
      </c>
      <c r="EA186" s="34" t="str">
        <f ca="1">+IF(OFFSET('Hygiene Data'!$G$12,0,10*ROW('Hygiene Data'!G180))="","",OFFSET('Hygiene Data'!$G$12,0,10*ROW('Hygiene Data'!G180)))</f>
        <v/>
      </c>
      <c r="EB186" s="34" t="str">
        <f ca="1">+IF(OFFSET('Hygiene Data'!$G$13,0,10*ROW('Hygiene Data'!G180))="","",OFFSET('Hygiene Data'!$G$13,0,10*ROW('Hygiene Data'!G180)))</f>
        <v/>
      </c>
      <c r="EC186" s="34" t="str">
        <f ca="1">+IF(OFFSET('Hygiene Data'!$G$14,0,10*ROW('Hygiene Data'!G180))="","",OFFSET('Hygiene Data'!$G$14,0,10*ROW('Hygiene Data'!G180)))</f>
        <v/>
      </c>
      <c r="ED186" s="34" t="str">
        <f ca="1">+IF(OFFSET('Hygiene Data'!$H$12,0,10*ROW('Hygiene Data'!H180))="","",OFFSET('Hygiene Data'!$H$12,0,10*ROW('Hygiene Data'!H180)))</f>
        <v/>
      </c>
      <c r="EE186" s="34" t="str">
        <f ca="1">+IF(OFFSET('Hygiene Data'!$H$13,0,10*ROW('Hygiene Data'!H180))="","",OFFSET('Hygiene Data'!$H$13,0,10*ROW('Hygiene Data'!H180)))</f>
        <v/>
      </c>
      <c r="EF186" s="34" t="str">
        <f ca="1">+IF(OFFSET('Hygiene Data'!$H$14,0,10*ROW('Hygiene Data'!H180))="","",OFFSET('Hygiene Data'!$H$14,0,10*ROW('Hygiene Data'!H180)))</f>
        <v/>
      </c>
    </row>
    <row r="187" spans="1:136" x14ac:dyDescent="0.25">
      <c r="A187" s="57" t="str">
        <f ca="1">+IF(OFFSET('Water Data'!$B$1,0,10*ROW('Water Data'!B184))="","",OFFSET('Water Data'!$B$1,0,10*ROW('Water Data'!B184)))</f>
        <v/>
      </c>
      <c r="B187" s="57" t="str">
        <f ca="1">+IF(OFFSET('Water Data'!$A$3,0,10*ROW('Water Data'!A184))="","",OFFSET('Water Data'!$A$3,0,10*ROW('Water Data'!A184)))</f>
        <v/>
      </c>
      <c r="C187" s="57" t="str">
        <f ca="1">+IF(OFFSET('Water Data'!$C$3,0,10*ROW('Water Data'!C184))="","",OFFSET('Water Data'!$C$3,0,10*ROW('Water Data'!C184)))</f>
        <v/>
      </c>
      <c r="D187" s="248" t="e">
        <f ca="1">+IF(AND(ISNUMBER(OFFSET('Water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8" t="e">
        <f ca="1">+IF(AND(ISNUMBER(OFFSET('Water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8" t="e">
        <f ca="1">+IF(AND(ISNUMBER(OFFSET('Water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8" t="e">
        <f ca="1">+IF(AND(ISNUMBER(OFFSET('Water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8" t="e">
        <f ca="1">+IF(AND(ISNUMBER(OFFSET('Water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8" t="e">
        <f ca="1">+IF(AND(ISNUMBER(OFFSET('Water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8" t="e">
        <f ca="1">+IF(AND(ISNUMBER(OFFSET('Water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8" t="e">
        <f ca="1">+IF(AND(ISNUMBER(OFFSET('Water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8" t="e">
        <f ca="1">+IF(AND(ISNUMBER(OFFSET('Water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8" t="e">
        <f ca="1">+IF(AND(ISNUMBER(OFFSET('Water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8" t="e">
        <f ca="1">+IF(AND(ISNUMBER(OFFSET('Water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8" t="e">
        <f ca="1">+IF(AND(ISNUMBER(OFFSET('Water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8" t="e">
        <f ca="1">+IF(AND(ISNUMBER(OFFSET('Water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8" t="e">
        <f ca="1">+IF(AND(ISNUMBER(OFFSET('Water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8" t="e">
        <f ca="1">+IF(AND(ISNUMBER(OFFSET('Water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8" t="e">
        <f ca="1">+IF(AND(ISNUMBER(OFFSET('Water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8" t="e">
        <f ca="1">+IF(AND(ISNUMBER(OFFSET('Water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8" t="e">
        <f ca="1">+IF(AND(ISNUMBER(OFFSET('Water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9" t="e">
        <f ca="1">+IF(AND(ISNUMBER(OFFSET('Sanitation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9" t="e">
        <f ca="1">+IF(AND(ISNUMBER(OFFSET('Sanitation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9" t="e">
        <f ca="1">+IF(AND(ISNUMBER(OFFSET('Sanitation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9" t="e">
        <f ca="1">+IF(AND(ISNUMBER(OFFSET('Sanitation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9" t="e">
        <f ca="1">+IF(AND(ISNUMBER(OFFSET('Sanitation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9" t="e">
        <f ca="1">+IF(AND(ISNUMBER(OFFSET('Sanitation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9" t="e">
        <f ca="1">+IF(AND(ISNUMBER(OFFSET('Sanitation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9" t="e">
        <f ca="1">+IF(AND(ISNUMBER(OFFSET('Sanitation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9" t="e">
        <f ca="1">+IF(AND(ISNUMBER(OFFSET('Sanitation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9" t="e">
        <f ca="1">+IF(AND(ISNUMBER(OFFSET('Sanitation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9" t="e">
        <f ca="1">+IF(AND(ISNUMBER(OFFSET('Sanitation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9" t="e">
        <f ca="1">+IF(AND(ISNUMBER(OFFSET('Sanitation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9" t="e">
        <f ca="1">+IF(AND(ISNUMBER(OFFSET('Sanitation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9" t="e">
        <f ca="1">+IF(AND(ISNUMBER(OFFSET('Sanitation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9" t="e">
        <f ca="1">+IF(AND(ISNUMBER(OFFSET('Sanitation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9" t="e">
        <f ca="1">+IF(AND(ISNUMBER(OFFSET('Sanitation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9" t="e">
        <f ca="1">+IF(AND(ISNUMBER(OFFSET('Sanitation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9" t="e">
        <f ca="1">+IF(AND(ISNUMBER(OFFSET('Sanitation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9" t="e">
        <f ca="1">+IF(AND(ISNUMBER(OFFSET('Sanitation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9" t="e">
        <f ca="1">+IF(AND(ISNUMBER(OFFSET('Sanitation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9" t="e">
        <f ca="1">+IF(AND(ISNUMBER(OFFSET('Sanitation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9" t="e">
        <f ca="1">+IF(AND(ISNUMBER(OFFSET('Sanitation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9" t="e">
        <f ca="1">+IF(AND(ISNUMBER(OFFSET('Sanitation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9" t="e">
        <f ca="1">+IF(AND(ISNUMBER(OFFSET('Sanitation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9" t="e">
        <f ca="1">+IF(AND(ISNUMBER(OFFSET('Sanitation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9" t="e">
        <f ca="1">+IF(AND(ISNUMBER(OFFSET('Sanitation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9" t="e">
        <f ca="1">+IF(AND(ISNUMBER(OFFSET('Sanitation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9" t="e">
        <f ca="1">+IF(AND(ISNUMBER(OFFSET('Sanitation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9" t="e">
        <f ca="1">+IF(AND(ISNUMBER(OFFSET('Sanitation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9" t="e">
        <f ca="1">+IF(AND(ISNUMBER(OFFSET('Sanitation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0" t="e">
        <f ca="1">+IF(AND(ISNUMBER(OFFSET('Hygiene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0" t="e">
        <f ca="1">+IF(AND(ISNUMBER(OFFSET('Hygiene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0" t="e">
        <f ca="1">+IF(AND(ISNUMBER(OFFSET('Hygiene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0" t="e">
        <f ca="1">+IF(AND(ISNUMBER(OFFSET('Hygiene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0" t="e">
        <f ca="1">+IF(AND(ISNUMBER(OFFSET('Hygiene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0" t="e">
        <f ca="1">+IF(AND(ISNUMBER(OFFSET('Hygiene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0" t="e">
        <f ca="1">+IF(AND(ISNUMBER(OFFSET('Hygiene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0" t="e">
        <f ca="1">+IF(AND(ISNUMBER(OFFSET('Hygiene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0" t="e">
        <f ca="1">+IF(AND(ISNUMBER(OFFSET('Hygiene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0" t="e">
        <f ca="1">+IF(AND(ISNUMBER(OFFSET('Hygiene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0" t="e">
        <f ca="1">+IF(AND(ISNUMBER(OFFSET('Hygiene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0" t="e">
        <f ca="1">+IF(AND(ISNUMBER(OFFSET('Hygiene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0" t="e">
        <f ca="1">+IF(AND(ISNUMBER(OFFSET('Hygiene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0" t="e">
        <f ca="1">+IF(AND(ISNUMBER(OFFSET('Hygiene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0" t="e">
        <f ca="1">+IF(AND(ISNUMBER(OFFSET('Hygiene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0" t="e">
        <f ca="1">+IF(AND(ISNUMBER(OFFSET('Hygiene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0" t="e">
        <f ca="1">+IF(AND(ISNUMBER(OFFSET('Hygiene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0" t="e">
        <f ca="1">+IF(AND(ISNUMBER(OFFSET('Hygiene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1">+IF(OFFSET('Water Data'!$C$28,0,10*ROW('Water Data'!C181))="","",OFFSET('Water Data'!$C$28,0,10*ROW('Water Data'!C181)))</f>
        <v/>
      </c>
      <c r="BT187" s="34" t="str">
        <f ca="1">+IF(OFFSET('Water Data'!$C$29,0,10*ROW('Water Data'!C181))="","",OFFSET('Water Data'!$C$29,0,10*ROW('Water Data'!C181)))</f>
        <v/>
      </c>
      <c r="BU187" s="34" t="str">
        <f ca="1">+IF(OFFSET('Water Data'!$C$30,0,10*ROW('Water Data'!C181))="","",OFFSET('Water Data'!$C$30,0,10*ROW('Water Data'!C181)))</f>
        <v/>
      </c>
      <c r="BV187" s="34" t="str">
        <f ca="1">+IF(OFFSET('Water Data'!$D$28,0,10*ROW('Water Data'!D181))="","",OFFSET('Water Data'!$D$28,0,10*ROW('Water Data'!D181)))</f>
        <v/>
      </c>
      <c r="BW187" s="34" t="str">
        <f ca="1">+IF(OFFSET('Water Data'!$D$29,0,10*ROW('Water Data'!D181))="","",OFFSET('Water Data'!$D$29,0,10*ROW('Water Data'!D181)))</f>
        <v/>
      </c>
      <c r="BX187" s="34" t="str">
        <f ca="1">+IF(OFFSET('Water Data'!$D$30,0,10*ROW('Water Data'!D181))="","",OFFSET('Water Data'!$D$30,0,10*ROW('Water Data'!D181)))</f>
        <v/>
      </c>
      <c r="BY187" s="34" t="str">
        <f ca="1">+IF(OFFSET('Water Data'!$E$28,0,10*ROW('Water Data'!E181))="","",OFFSET('Water Data'!$E$28,0,10*ROW('Water Data'!E181)))</f>
        <v/>
      </c>
      <c r="BZ187" s="34" t="str">
        <f ca="1">+IF(OFFSET('Water Data'!$E$29,0,10*ROW('Water Data'!E181))="","",OFFSET('Water Data'!$E$29,0,10*ROW('Water Data'!E181)))</f>
        <v/>
      </c>
      <c r="CA187" s="34" t="str">
        <f ca="1">+IF(OFFSET('Water Data'!$E$30,0,10*ROW('Water Data'!E181))="","",OFFSET('Water Data'!$E$30,0,10*ROW('Water Data'!E181)))</f>
        <v/>
      </c>
      <c r="CB187" s="34" t="str">
        <f ca="1">+IF(OFFSET('Water Data'!$F$28,0,10*ROW('Water Data'!F181))="","",OFFSET('Water Data'!$F$28,0,10*ROW('Water Data'!F181)))</f>
        <v/>
      </c>
      <c r="CC187" s="34" t="str">
        <f ca="1">+IF(OFFSET('Water Data'!$F$29,0,10*ROW('Water Data'!F181))="","",OFFSET('Water Data'!$F$29,0,10*ROW('Water Data'!F181)))</f>
        <v/>
      </c>
      <c r="CD187" s="34" t="str">
        <f ca="1">+IF(OFFSET('Water Data'!$F$30,0,10*ROW('Water Data'!F181))="","",OFFSET('Water Data'!$F$30,0,10*ROW('Water Data'!F181)))</f>
        <v/>
      </c>
      <c r="CE187" s="34" t="str">
        <f ca="1">+IF(OFFSET('Water Data'!$G$28,0,10*ROW('Water Data'!G181))="","",OFFSET('Water Data'!$G$28,0,10*ROW('Water Data'!G181)))</f>
        <v/>
      </c>
      <c r="CF187" s="34" t="str">
        <f ca="1">+IF(OFFSET('Water Data'!$G$29,0,10*ROW('Water Data'!G181))="","",OFFSET('Water Data'!$G$29,0,10*ROW('Water Data'!G181)))</f>
        <v/>
      </c>
      <c r="CG187" s="34" t="str">
        <f ca="1">+IF(OFFSET('Water Data'!$G$30,0,10*ROW('Water Data'!G181))="","",OFFSET('Water Data'!$G$30,0,10*ROW('Water Data'!G181)))</f>
        <v/>
      </c>
      <c r="CH187" s="34" t="str">
        <f ca="1">+IF(OFFSET('Water Data'!$H$28,0,10*ROW('Water Data'!H181))="","",OFFSET('Water Data'!$H$28,0,10*ROW('Water Data'!H181)))</f>
        <v/>
      </c>
      <c r="CI187" s="34" t="str">
        <f ca="1">+IF(OFFSET('Water Data'!$H$29,0,10*ROW('Water Data'!H181))="","",OFFSET('Water Data'!$H$29,0,10*ROW('Water Data'!H181)))</f>
        <v/>
      </c>
      <c r="CJ187" s="34" t="str">
        <f ca="1">+IF(OFFSET('Water Data'!$H$30,0,10*ROW('Water Data'!H181))="","",OFFSET('Water Data'!$H$30,0,10*ROW('Water Data'!H181)))</f>
        <v/>
      </c>
      <c r="CK187" s="34" t="str">
        <f ca="1">+IF(OFFSET('Sanitation Data'!$C$29,0,10*ROW('Sanitation Data'!C181))="","",OFFSET('Sanitation Data'!$C$29,0,10*ROW('Sanitation Data'!C181)))</f>
        <v/>
      </c>
      <c r="CL187" s="34" t="str">
        <f ca="1">+IF(OFFSET('Sanitation Data'!$C$30,0,10*ROW('Sanitation Data'!C181))="","",OFFSET('Sanitation Data'!$C$30,0,10*ROW('Sanitation Data'!C181)))</f>
        <v/>
      </c>
      <c r="CM187" s="34" t="str">
        <f ca="1">+IF(OFFSET('Sanitation Data'!$C$31,0,10*ROW('Sanitation Data'!C181))="","",OFFSET('Sanitation Data'!$C$31,0,10*ROW('Sanitation Data'!C181)))</f>
        <v/>
      </c>
      <c r="CN187" s="34" t="str">
        <f ca="1">+IF(OFFSET('Sanitation Data'!$C$32,0,10*ROW('Sanitation Data'!C181))="","",OFFSET('Sanitation Data'!$C$32,0,10*ROW('Sanitation Data'!C181)))</f>
        <v/>
      </c>
      <c r="CO187" s="34" t="str">
        <f ca="1">+IF(OFFSET('Sanitation Data'!$C$33,0,10*ROW('Sanitation Data'!C181))="","",OFFSET('Sanitation Data'!$C$33,0,10*ROW('Sanitation Data'!C181)))</f>
        <v/>
      </c>
      <c r="CP187" s="34" t="str">
        <f ca="1">+IF(OFFSET('Sanitation Data'!$D$29,0,10*ROW('Sanitation Data'!D181))="","",OFFSET('Sanitation Data'!$D$29,0,10*ROW('Sanitation Data'!D181)))</f>
        <v/>
      </c>
      <c r="CQ187" s="34" t="str">
        <f ca="1">+IF(OFFSET('Sanitation Data'!$D$30,0,10*ROW('Sanitation Data'!D181))="","",OFFSET('Sanitation Data'!$D$30,0,10*ROW('Sanitation Data'!D181)))</f>
        <v/>
      </c>
      <c r="CR187" s="34" t="str">
        <f ca="1">+IF(OFFSET('Sanitation Data'!$D$31,0,10*ROW('Sanitation Data'!D181))="","",OFFSET('Sanitation Data'!$D$31,0,10*ROW('Sanitation Data'!D181)))</f>
        <v/>
      </c>
      <c r="CS187" s="34" t="str">
        <f ca="1">+IF(OFFSET('Sanitation Data'!$D$32,0,10*ROW('Sanitation Data'!D181))="","",OFFSET('Sanitation Data'!$D$32,0,10*ROW('Sanitation Data'!D181)))</f>
        <v/>
      </c>
      <c r="CT187" s="34" t="str">
        <f ca="1">+IF(OFFSET('Sanitation Data'!$D$33,0,10*ROW('Sanitation Data'!D181))="","",OFFSET('Sanitation Data'!$D$33,0,10*ROW('Sanitation Data'!D181)))</f>
        <v/>
      </c>
      <c r="CU187" s="34" t="str">
        <f ca="1">+IF(OFFSET('Sanitation Data'!$E$29,0,10*ROW('Sanitation Data'!E181))="","",OFFSET('Sanitation Data'!$E$29,0,10*ROW('Sanitation Data'!E181)))</f>
        <v/>
      </c>
      <c r="CV187" s="34" t="str">
        <f ca="1">+IF(OFFSET('Sanitation Data'!$E$30,0,10*ROW('Sanitation Data'!E181))="","",OFFSET('Sanitation Data'!$E$30,0,10*ROW('Sanitation Data'!E181)))</f>
        <v/>
      </c>
      <c r="CW187" s="34" t="str">
        <f ca="1">+IF(OFFSET('Sanitation Data'!$E$31,0,10*ROW('Sanitation Data'!E181))="","",OFFSET('Sanitation Data'!$E$31,0,10*ROW('Sanitation Data'!E181)))</f>
        <v/>
      </c>
      <c r="CX187" s="34" t="str">
        <f ca="1">+IF(OFFSET('Sanitation Data'!$E$32,0,10*ROW('Sanitation Data'!E181))="","",OFFSET('Sanitation Data'!$E$32,0,10*ROW('Sanitation Data'!E181)))</f>
        <v/>
      </c>
      <c r="CY187" s="34" t="str">
        <f ca="1">+IF(OFFSET('Sanitation Data'!$E$33,0,10*ROW('Sanitation Data'!E181))="","",OFFSET('Sanitation Data'!$E$33,0,10*ROW('Sanitation Data'!E181)))</f>
        <v/>
      </c>
      <c r="CZ187" s="34" t="str">
        <f ca="1">+IF(OFFSET('Sanitation Data'!$F$29,0,10*ROW('Sanitation Data'!F181))="","",OFFSET('Sanitation Data'!$F$29,0,10*ROW('Sanitation Data'!F181)))</f>
        <v/>
      </c>
      <c r="DA187" s="34" t="str">
        <f ca="1">+IF(OFFSET('Sanitation Data'!$F$30,0,10*ROW('Sanitation Data'!F181))="","",OFFSET('Sanitation Data'!$F$30,0,10*ROW('Sanitation Data'!F181)))</f>
        <v/>
      </c>
      <c r="DB187" s="34" t="str">
        <f ca="1">+IF(OFFSET('Sanitation Data'!$F$31,0,10*ROW('Sanitation Data'!F181))="","",OFFSET('Sanitation Data'!$F$31,0,10*ROW('Sanitation Data'!F181)))</f>
        <v/>
      </c>
      <c r="DC187" s="34" t="str">
        <f ca="1">+IF(OFFSET('Sanitation Data'!$F$32,0,10*ROW('Sanitation Data'!F181))="","",OFFSET('Sanitation Data'!$F$32,0,10*ROW('Sanitation Data'!F181)))</f>
        <v/>
      </c>
      <c r="DD187" s="34" t="str">
        <f ca="1">+IF(OFFSET('Sanitation Data'!$F$33,0,10*ROW('Sanitation Data'!F181))="","",OFFSET('Sanitation Data'!$F$33,0,10*ROW('Sanitation Data'!F181)))</f>
        <v/>
      </c>
      <c r="DE187" s="34" t="str">
        <f ca="1">+IF(OFFSET('Sanitation Data'!$G$29,0,10*ROW('Sanitation Data'!G181))="","",OFFSET('Sanitation Data'!$G$29,0,10*ROW('Sanitation Data'!G181)))</f>
        <v/>
      </c>
      <c r="DF187" s="34" t="str">
        <f ca="1">+IF(OFFSET('Sanitation Data'!$G$30,0,10*ROW('Sanitation Data'!G181))="","",OFFSET('Sanitation Data'!$G$30,0,10*ROW('Sanitation Data'!G181)))</f>
        <v/>
      </c>
      <c r="DG187" s="34" t="str">
        <f ca="1">+IF(OFFSET('Sanitation Data'!$G$31,0,10*ROW('Sanitation Data'!G181))="","",OFFSET('Sanitation Data'!$G$31,0,10*ROW('Sanitation Data'!G181)))</f>
        <v/>
      </c>
      <c r="DH187" s="34" t="str">
        <f ca="1">+IF(OFFSET('Sanitation Data'!$G$32,0,10*ROW('Sanitation Data'!G181))="","",OFFSET('Sanitation Data'!$G$32,0,10*ROW('Sanitation Data'!G181)))</f>
        <v/>
      </c>
      <c r="DI187" s="34" t="str">
        <f ca="1">+IF(OFFSET('Sanitation Data'!$G$33,0,10*ROW('Sanitation Data'!G181))="","",OFFSET('Sanitation Data'!$G$33,0,10*ROW('Sanitation Data'!G181)))</f>
        <v/>
      </c>
      <c r="DJ187" s="34" t="str">
        <f ca="1">+IF(OFFSET('Sanitation Data'!$H$29,0,10*ROW('Sanitation Data'!H181))="","",OFFSET('Sanitation Data'!$H$29,0,10*ROW('Sanitation Data'!H181)))</f>
        <v/>
      </c>
      <c r="DK187" s="34" t="str">
        <f ca="1">+IF(OFFSET('Sanitation Data'!$H$30,0,10*ROW('Sanitation Data'!H181))="","",OFFSET('Sanitation Data'!$H$30,0,10*ROW('Sanitation Data'!H181)))</f>
        <v/>
      </c>
      <c r="DL187" s="34" t="str">
        <f ca="1">+IF(OFFSET('Sanitation Data'!$H$31,0,10*ROW('Sanitation Data'!H181))="","",OFFSET('Sanitation Data'!$H$31,0,10*ROW('Sanitation Data'!H181)))</f>
        <v/>
      </c>
      <c r="DM187" s="34" t="str">
        <f ca="1">+IF(OFFSET('Sanitation Data'!$H$32,0,10*ROW('Sanitation Data'!H181))="","",OFFSET('Sanitation Data'!$H$32,0,10*ROW('Sanitation Data'!H181)))</f>
        <v/>
      </c>
      <c r="DN187" s="34" t="str">
        <f ca="1">+IF(OFFSET('Sanitation Data'!$H$33,0,10*ROW('Sanitation Data'!H181))="","",OFFSET('Sanitation Data'!$H$33,0,10*ROW('Sanitation Data'!H181)))</f>
        <v/>
      </c>
      <c r="DO187" s="34" t="str">
        <f ca="1">+IF(OFFSET('Hygiene Data'!$C$12,0,10*ROW('Hygiene Data'!C181))="","",OFFSET('Hygiene Data'!$C$12,0,10*ROW('Hygiene Data'!C181)))</f>
        <v/>
      </c>
      <c r="DP187" s="34" t="str">
        <f ca="1">+IF(OFFSET('Hygiene Data'!$C$13,0,10*ROW('Hygiene Data'!C181))="","",OFFSET('Hygiene Data'!$C$13,0,10*ROW('Hygiene Data'!C181)))</f>
        <v/>
      </c>
      <c r="DQ187" s="34" t="str">
        <f ca="1">+IF(OFFSET('Hygiene Data'!$C$14,0,10*ROW('Hygiene Data'!C181))="","",OFFSET('Hygiene Data'!$C$14,0,10*ROW('Hygiene Data'!C181)))</f>
        <v/>
      </c>
      <c r="DR187" s="34" t="str">
        <f ca="1">+IF(OFFSET('Hygiene Data'!$D$12,0,10*ROW('Hygiene Data'!D181))="","",OFFSET('Hygiene Data'!$D$12,0,10*ROW('Hygiene Data'!D181)))</f>
        <v/>
      </c>
      <c r="DS187" s="34" t="str">
        <f ca="1">+IF(OFFSET('Hygiene Data'!$D$13,0,10*ROW('Hygiene Data'!D181))="","",OFFSET('Hygiene Data'!$D$13,0,10*ROW('Hygiene Data'!D181)))</f>
        <v/>
      </c>
      <c r="DT187" s="34" t="str">
        <f ca="1">+IF(OFFSET('Hygiene Data'!$D$14,0,10*ROW('Hygiene Data'!D181))="","",OFFSET('Hygiene Data'!$D$14,0,10*ROW('Hygiene Data'!D181)))</f>
        <v/>
      </c>
      <c r="DU187" s="34" t="str">
        <f ca="1">+IF(OFFSET('Hygiene Data'!$E$12,0,10*ROW('Hygiene Data'!E181))="","",OFFSET('Hygiene Data'!$E$12,0,10*ROW('Hygiene Data'!E181)))</f>
        <v/>
      </c>
      <c r="DV187" s="34" t="str">
        <f ca="1">+IF(OFFSET('Hygiene Data'!$E$13,0,10*ROW('Hygiene Data'!E181))="","",OFFSET('Hygiene Data'!$E$13,0,10*ROW('Hygiene Data'!E181)))</f>
        <v/>
      </c>
      <c r="DW187" s="34" t="str">
        <f ca="1">+IF(OFFSET('Hygiene Data'!$E$14,0,10*ROW('Hygiene Data'!E181))="","",OFFSET('Hygiene Data'!$E$14,0,10*ROW('Hygiene Data'!E181)))</f>
        <v/>
      </c>
      <c r="DX187" s="34" t="str">
        <f ca="1">+IF(OFFSET('Hygiene Data'!$F$12,0,10*ROW('Hygiene Data'!F181))="","",OFFSET('Hygiene Data'!$F$12,0,10*ROW('Hygiene Data'!F181)))</f>
        <v/>
      </c>
      <c r="DY187" s="34" t="str">
        <f ca="1">+IF(OFFSET('Hygiene Data'!$F$13,0,10*ROW('Hygiene Data'!F181))="","",OFFSET('Hygiene Data'!$F$13,0,10*ROW('Hygiene Data'!F181)))</f>
        <v/>
      </c>
      <c r="DZ187" s="34" t="str">
        <f ca="1">+IF(OFFSET('Hygiene Data'!$F$14,0,10*ROW('Hygiene Data'!F181))="","",OFFSET('Hygiene Data'!$F$14,0,10*ROW('Hygiene Data'!F181)))</f>
        <v/>
      </c>
      <c r="EA187" s="34" t="str">
        <f ca="1">+IF(OFFSET('Hygiene Data'!$G$12,0,10*ROW('Hygiene Data'!G181))="","",OFFSET('Hygiene Data'!$G$12,0,10*ROW('Hygiene Data'!G181)))</f>
        <v/>
      </c>
      <c r="EB187" s="34" t="str">
        <f ca="1">+IF(OFFSET('Hygiene Data'!$G$13,0,10*ROW('Hygiene Data'!G181))="","",OFFSET('Hygiene Data'!$G$13,0,10*ROW('Hygiene Data'!G181)))</f>
        <v/>
      </c>
      <c r="EC187" s="34" t="str">
        <f ca="1">+IF(OFFSET('Hygiene Data'!$G$14,0,10*ROW('Hygiene Data'!G181))="","",OFFSET('Hygiene Data'!$G$14,0,10*ROW('Hygiene Data'!G181)))</f>
        <v/>
      </c>
      <c r="ED187" s="34" t="str">
        <f ca="1">+IF(OFFSET('Hygiene Data'!$H$12,0,10*ROW('Hygiene Data'!H181))="","",OFFSET('Hygiene Data'!$H$12,0,10*ROW('Hygiene Data'!H181)))</f>
        <v/>
      </c>
      <c r="EE187" s="34" t="str">
        <f ca="1">+IF(OFFSET('Hygiene Data'!$H$13,0,10*ROW('Hygiene Data'!H181))="","",OFFSET('Hygiene Data'!$H$13,0,10*ROW('Hygiene Data'!H181)))</f>
        <v/>
      </c>
      <c r="EF187" s="34" t="str">
        <f ca="1">+IF(OFFSET('Hygiene Data'!$H$14,0,10*ROW('Hygiene Data'!H181))="","",OFFSET('Hygiene Data'!$H$14,0,10*ROW('Hygiene Data'!H181)))</f>
        <v/>
      </c>
    </row>
    <row r="188" spans="1:136" x14ac:dyDescent="0.25">
      <c r="A188" s="57" t="str">
        <f ca="1">+IF(OFFSET('Water Data'!$B$1,0,10*ROW('Water Data'!B185))="","",OFFSET('Water Data'!$B$1,0,10*ROW('Water Data'!B185)))</f>
        <v/>
      </c>
      <c r="B188" s="57" t="str">
        <f ca="1">+IF(OFFSET('Water Data'!$A$3,0,10*ROW('Water Data'!A185))="","",OFFSET('Water Data'!$A$3,0,10*ROW('Water Data'!A185)))</f>
        <v/>
      </c>
      <c r="C188" s="57" t="str">
        <f ca="1">+IF(OFFSET('Water Data'!$C$3,0,10*ROW('Water Data'!C185))="","",OFFSET('Water Data'!$C$3,0,10*ROW('Water Data'!C185)))</f>
        <v/>
      </c>
      <c r="D188" s="248" t="e">
        <f ca="1">+IF(AND(ISNUMBER(OFFSET('Water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8" t="e">
        <f ca="1">+IF(AND(ISNUMBER(OFFSET('Water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8" t="e">
        <f ca="1">+IF(AND(ISNUMBER(OFFSET('Water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8" t="e">
        <f ca="1">+IF(AND(ISNUMBER(OFFSET('Water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8" t="e">
        <f ca="1">+IF(AND(ISNUMBER(OFFSET('Water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8" t="e">
        <f ca="1">+IF(AND(ISNUMBER(OFFSET('Water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8" t="e">
        <f ca="1">+IF(AND(ISNUMBER(OFFSET('Water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8" t="e">
        <f ca="1">+IF(AND(ISNUMBER(OFFSET('Water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8" t="e">
        <f ca="1">+IF(AND(ISNUMBER(OFFSET('Water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8" t="e">
        <f ca="1">+IF(AND(ISNUMBER(OFFSET('Water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8" t="e">
        <f ca="1">+IF(AND(ISNUMBER(OFFSET('Water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8" t="e">
        <f ca="1">+IF(AND(ISNUMBER(OFFSET('Water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8" t="e">
        <f ca="1">+IF(AND(ISNUMBER(OFFSET('Water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8" t="e">
        <f ca="1">+IF(AND(ISNUMBER(OFFSET('Water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8" t="e">
        <f ca="1">+IF(AND(ISNUMBER(OFFSET('Water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8" t="e">
        <f ca="1">+IF(AND(ISNUMBER(OFFSET('Water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8" t="e">
        <f ca="1">+IF(AND(ISNUMBER(OFFSET('Water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8" t="e">
        <f ca="1">+IF(AND(ISNUMBER(OFFSET('Water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9" t="e">
        <f ca="1">+IF(AND(ISNUMBER(OFFSET('Sanitation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9" t="e">
        <f ca="1">+IF(AND(ISNUMBER(OFFSET('Sanitation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9" t="e">
        <f ca="1">+IF(AND(ISNUMBER(OFFSET('Sanitation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9" t="e">
        <f ca="1">+IF(AND(ISNUMBER(OFFSET('Sanitation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9" t="e">
        <f ca="1">+IF(AND(ISNUMBER(OFFSET('Sanitation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9" t="e">
        <f ca="1">+IF(AND(ISNUMBER(OFFSET('Sanitation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9" t="e">
        <f ca="1">+IF(AND(ISNUMBER(OFFSET('Sanitation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9" t="e">
        <f ca="1">+IF(AND(ISNUMBER(OFFSET('Sanitation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9" t="e">
        <f ca="1">+IF(AND(ISNUMBER(OFFSET('Sanitation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9" t="e">
        <f ca="1">+IF(AND(ISNUMBER(OFFSET('Sanitation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9" t="e">
        <f ca="1">+IF(AND(ISNUMBER(OFFSET('Sanitation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9" t="e">
        <f ca="1">+IF(AND(ISNUMBER(OFFSET('Sanitation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9" t="e">
        <f ca="1">+IF(AND(ISNUMBER(OFFSET('Sanitation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9" t="e">
        <f ca="1">+IF(AND(ISNUMBER(OFFSET('Sanitation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9" t="e">
        <f ca="1">+IF(AND(ISNUMBER(OFFSET('Sanitation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9" t="e">
        <f ca="1">+IF(AND(ISNUMBER(OFFSET('Sanitation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9" t="e">
        <f ca="1">+IF(AND(ISNUMBER(OFFSET('Sanitation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9" t="e">
        <f ca="1">+IF(AND(ISNUMBER(OFFSET('Sanitation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9" t="e">
        <f ca="1">+IF(AND(ISNUMBER(OFFSET('Sanitation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9" t="e">
        <f ca="1">+IF(AND(ISNUMBER(OFFSET('Sanitation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9" t="e">
        <f ca="1">+IF(AND(ISNUMBER(OFFSET('Sanitation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9" t="e">
        <f ca="1">+IF(AND(ISNUMBER(OFFSET('Sanitation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9" t="e">
        <f ca="1">+IF(AND(ISNUMBER(OFFSET('Sanitation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9" t="e">
        <f ca="1">+IF(AND(ISNUMBER(OFFSET('Sanitation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9" t="e">
        <f ca="1">+IF(AND(ISNUMBER(OFFSET('Sanitation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9" t="e">
        <f ca="1">+IF(AND(ISNUMBER(OFFSET('Sanitation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9" t="e">
        <f ca="1">+IF(AND(ISNUMBER(OFFSET('Sanitation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9" t="e">
        <f ca="1">+IF(AND(ISNUMBER(OFFSET('Sanitation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9" t="e">
        <f ca="1">+IF(AND(ISNUMBER(OFFSET('Sanitation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9" t="e">
        <f ca="1">+IF(AND(ISNUMBER(OFFSET('Sanitation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0" t="e">
        <f ca="1">+IF(AND(ISNUMBER(OFFSET('Hygiene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0" t="e">
        <f ca="1">+IF(AND(ISNUMBER(OFFSET('Hygiene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0" t="e">
        <f ca="1">+IF(AND(ISNUMBER(OFFSET('Hygiene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0" t="e">
        <f ca="1">+IF(AND(ISNUMBER(OFFSET('Hygiene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0" t="e">
        <f ca="1">+IF(AND(ISNUMBER(OFFSET('Hygiene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0" t="e">
        <f ca="1">+IF(AND(ISNUMBER(OFFSET('Hygiene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0" t="e">
        <f ca="1">+IF(AND(ISNUMBER(OFFSET('Hygiene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0" t="e">
        <f ca="1">+IF(AND(ISNUMBER(OFFSET('Hygiene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0" t="e">
        <f ca="1">+IF(AND(ISNUMBER(OFFSET('Hygiene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0" t="e">
        <f ca="1">+IF(AND(ISNUMBER(OFFSET('Hygiene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0" t="e">
        <f ca="1">+IF(AND(ISNUMBER(OFFSET('Hygiene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0" t="e">
        <f ca="1">+IF(AND(ISNUMBER(OFFSET('Hygiene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0" t="e">
        <f ca="1">+IF(AND(ISNUMBER(OFFSET('Hygiene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0" t="e">
        <f ca="1">+IF(AND(ISNUMBER(OFFSET('Hygiene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0" t="e">
        <f ca="1">+IF(AND(ISNUMBER(OFFSET('Hygiene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0" t="e">
        <f ca="1">+IF(AND(ISNUMBER(OFFSET('Hygiene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0" t="e">
        <f ca="1">+IF(AND(ISNUMBER(OFFSET('Hygiene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0" t="e">
        <f ca="1">+IF(AND(ISNUMBER(OFFSET('Hygiene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1">+IF(OFFSET('Water Data'!$C$28,0,10*ROW('Water Data'!C182))="","",OFFSET('Water Data'!$C$28,0,10*ROW('Water Data'!C182)))</f>
        <v/>
      </c>
      <c r="BT188" s="34" t="str">
        <f ca="1">+IF(OFFSET('Water Data'!$C$29,0,10*ROW('Water Data'!C182))="","",OFFSET('Water Data'!$C$29,0,10*ROW('Water Data'!C182)))</f>
        <v/>
      </c>
      <c r="BU188" s="34" t="str">
        <f ca="1">+IF(OFFSET('Water Data'!$C$30,0,10*ROW('Water Data'!C182))="","",OFFSET('Water Data'!$C$30,0,10*ROW('Water Data'!C182)))</f>
        <v/>
      </c>
      <c r="BV188" s="34" t="str">
        <f ca="1">+IF(OFFSET('Water Data'!$D$28,0,10*ROW('Water Data'!D182))="","",OFFSET('Water Data'!$D$28,0,10*ROW('Water Data'!D182)))</f>
        <v/>
      </c>
      <c r="BW188" s="34" t="str">
        <f ca="1">+IF(OFFSET('Water Data'!$D$29,0,10*ROW('Water Data'!D182))="","",OFFSET('Water Data'!$D$29,0,10*ROW('Water Data'!D182)))</f>
        <v/>
      </c>
      <c r="BX188" s="34" t="str">
        <f ca="1">+IF(OFFSET('Water Data'!$D$30,0,10*ROW('Water Data'!D182))="","",OFFSET('Water Data'!$D$30,0,10*ROW('Water Data'!D182)))</f>
        <v/>
      </c>
      <c r="BY188" s="34" t="str">
        <f ca="1">+IF(OFFSET('Water Data'!$E$28,0,10*ROW('Water Data'!E182))="","",OFFSET('Water Data'!$E$28,0,10*ROW('Water Data'!E182)))</f>
        <v/>
      </c>
      <c r="BZ188" s="34" t="str">
        <f ca="1">+IF(OFFSET('Water Data'!$E$29,0,10*ROW('Water Data'!E182))="","",OFFSET('Water Data'!$E$29,0,10*ROW('Water Data'!E182)))</f>
        <v/>
      </c>
      <c r="CA188" s="34" t="str">
        <f ca="1">+IF(OFFSET('Water Data'!$E$30,0,10*ROW('Water Data'!E182))="","",OFFSET('Water Data'!$E$30,0,10*ROW('Water Data'!E182)))</f>
        <v/>
      </c>
      <c r="CB188" s="34" t="str">
        <f ca="1">+IF(OFFSET('Water Data'!$F$28,0,10*ROW('Water Data'!F182))="","",OFFSET('Water Data'!$F$28,0,10*ROW('Water Data'!F182)))</f>
        <v/>
      </c>
      <c r="CC188" s="34" t="str">
        <f ca="1">+IF(OFFSET('Water Data'!$F$29,0,10*ROW('Water Data'!F182))="","",OFFSET('Water Data'!$F$29,0,10*ROW('Water Data'!F182)))</f>
        <v/>
      </c>
      <c r="CD188" s="34" t="str">
        <f ca="1">+IF(OFFSET('Water Data'!$F$30,0,10*ROW('Water Data'!F182))="","",OFFSET('Water Data'!$F$30,0,10*ROW('Water Data'!F182)))</f>
        <v/>
      </c>
      <c r="CE188" s="34" t="str">
        <f ca="1">+IF(OFFSET('Water Data'!$G$28,0,10*ROW('Water Data'!G182))="","",OFFSET('Water Data'!$G$28,0,10*ROW('Water Data'!G182)))</f>
        <v/>
      </c>
      <c r="CF188" s="34" t="str">
        <f ca="1">+IF(OFFSET('Water Data'!$G$29,0,10*ROW('Water Data'!G182))="","",OFFSET('Water Data'!$G$29,0,10*ROW('Water Data'!G182)))</f>
        <v/>
      </c>
      <c r="CG188" s="34" t="str">
        <f ca="1">+IF(OFFSET('Water Data'!$G$30,0,10*ROW('Water Data'!G182))="","",OFFSET('Water Data'!$G$30,0,10*ROW('Water Data'!G182)))</f>
        <v/>
      </c>
      <c r="CH188" s="34" t="str">
        <f ca="1">+IF(OFFSET('Water Data'!$H$28,0,10*ROW('Water Data'!H182))="","",OFFSET('Water Data'!$H$28,0,10*ROW('Water Data'!H182)))</f>
        <v/>
      </c>
      <c r="CI188" s="34" t="str">
        <f ca="1">+IF(OFFSET('Water Data'!$H$29,0,10*ROW('Water Data'!H182))="","",OFFSET('Water Data'!$H$29,0,10*ROW('Water Data'!H182)))</f>
        <v/>
      </c>
      <c r="CJ188" s="34" t="str">
        <f ca="1">+IF(OFFSET('Water Data'!$H$30,0,10*ROW('Water Data'!H182))="","",OFFSET('Water Data'!$H$30,0,10*ROW('Water Data'!H182)))</f>
        <v/>
      </c>
      <c r="CK188" s="34" t="str">
        <f ca="1">+IF(OFFSET('Sanitation Data'!$C$29,0,10*ROW('Sanitation Data'!C182))="","",OFFSET('Sanitation Data'!$C$29,0,10*ROW('Sanitation Data'!C182)))</f>
        <v/>
      </c>
      <c r="CL188" s="34" t="str">
        <f ca="1">+IF(OFFSET('Sanitation Data'!$C$30,0,10*ROW('Sanitation Data'!C182))="","",OFFSET('Sanitation Data'!$C$30,0,10*ROW('Sanitation Data'!C182)))</f>
        <v/>
      </c>
      <c r="CM188" s="34" t="str">
        <f ca="1">+IF(OFFSET('Sanitation Data'!$C$31,0,10*ROW('Sanitation Data'!C182))="","",OFFSET('Sanitation Data'!$C$31,0,10*ROW('Sanitation Data'!C182)))</f>
        <v/>
      </c>
      <c r="CN188" s="34" t="str">
        <f ca="1">+IF(OFFSET('Sanitation Data'!$C$32,0,10*ROW('Sanitation Data'!C182))="","",OFFSET('Sanitation Data'!$C$32,0,10*ROW('Sanitation Data'!C182)))</f>
        <v/>
      </c>
      <c r="CO188" s="34" t="str">
        <f ca="1">+IF(OFFSET('Sanitation Data'!$C$33,0,10*ROW('Sanitation Data'!C182))="","",OFFSET('Sanitation Data'!$C$33,0,10*ROW('Sanitation Data'!C182)))</f>
        <v/>
      </c>
      <c r="CP188" s="34" t="str">
        <f ca="1">+IF(OFFSET('Sanitation Data'!$D$29,0,10*ROW('Sanitation Data'!D182))="","",OFFSET('Sanitation Data'!$D$29,0,10*ROW('Sanitation Data'!D182)))</f>
        <v/>
      </c>
      <c r="CQ188" s="34" t="str">
        <f ca="1">+IF(OFFSET('Sanitation Data'!$D$30,0,10*ROW('Sanitation Data'!D182))="","",OFFSET('Sanitation Data'!$D$30,0,10*ROW('Sanitation Data'!D182)))</f>
        <v/>
      </c>
      <c r="CR188" s="34" t="str">
        <f ca="1">+IF(OFFSET('Sanitation Data'!$D$31,0,10*ROW('Sanitation Data'!D182))="","",OFFSET('Sanitation Data'!$D$31,0,10*ROW('Sanitation Data'!D182)))</f>
        <v/>
      </c>
      <c r="CS188" s="34" t="str">
        <f ca="1">+IF(OFFSET('Sanitation Data'!$D$32,0,10*ROW('Sanitation Data'!D182))="","",OFFSET('Sanitation Data'!$D$32,0,10*ROW('Sanitation Data'!D182)))</f>
        <v/>
      </c>
      <c r="CT188" s="34" t="str">
        <f ca="1">+IF(OFFSET('Sanitation Data'!$D$33,0,10*ROW('Sanitation Data'!D182))="","",OFFSET('Sanitation Data'!$D$33,0,10*ROW('Sanitation Data'!D182)))</f>
        <v/>
      </c>
      <c r="CU188" s="34" t="str">
        <f ca="1">+IF(OFFSET('Sanitation Data'!$E$29,0,10*ROW('Sanitation Data'!E182))="","",OFFSET('Sanitation Data'!$E$29,0,10*ROW('Sanitation Data'!E182)))</f>
        <v/>
      </c>
      <c r="CV188" s="34" t="str">
        <f ca="1">+IF(OFFSET('Sanitation Data'!$E$30,0,10*ROW('Sanitation Data'!E182))="","",OFFSET('Sanitation Data'!$E$30,0,10*ROW('Sanitation Data'!E182)))</f>
        <v/>
      </c>
      <c r="CW188" s="34" t="str">
        <f ca="1">+IF(OFFSET('Sanitation Data'!$E$31,0,10*ROW('Sanitation Data'!E182))="","",OFFSET('Sanitation Data'!$E$31,0,10*ROW('Sanitation Data'!E182)))</f>
        <v/>
      </c>
      <c r="CX188" s="34" t="str">
        <f ca="1">+IF(OFFSET('Sanitation Data'!$E$32,0,10*ROW('Sanitation Data'!E182))="","",OFFSET('Sanitation Data'!$E$32,0,10*ROW('Sanitation Data'!E182)))</f>
        <v/>
      </c>
      <c r="CY188" s="34" t="str">
        <f ca="1">+IF(OFFSET('Sanitation Data'!$E$33,0,10*ROW('Sanitation Data'!E182))="","",OFFSET('Sanitation Data'!$E$33,0,10*ROW('Sanitation Data'!E182)))</f>
        <v/>
      </c>
      <c r="CZ188" s="34" t="str">
        <f ca="1">+IF(OFFSET('Sanitation Data'!$F$29,0,10*ROW('Sanitation Data'!F182))="","",OFFSET('Sanitation Data'!$F$29,0,10*ROW('Sanitation Data'!F182)))</f>
        <v/>
      </c>
      <c r="DA188" s="34" t="str">
        <f ca="1">+IF(OFFSET('Sanitation Data'!$F$30,0,10*ROW('Sanitation Data'!F182))="","",OFFSET('Sanitation Data'!$F$30,0,10*ROW('Sanitation Data'!F182)))</f>
        <v/>
      </c>
      <c r="DB188" s="34" t="str">
        <f ca="1">+IF(OFFSET('Sanitation Data'!$F$31,0,10*ROW('Sanitation Data'!F182))="","",OFFSET('Sanitation Data'!$F$31,0,10*ROW('Sanitation Data'!F182)))</f>
        <v/>
      </c>
      <c r="DC188" s="34" t="str">
        <f ca="1">+IF(OFFSET('Sanitation Data'!$F$32,0,10*ROW('Sanitation Data'!F182))="","",OFFSET('Sanitation Data'!$F$32,0,10*ROW('Sanitation Data'!F182)))</f>
        <v/>
      </c>
      <c r="DD188" s="34" t="str">
        <f ca="1">+IF(OFFSET('Sanitation Data'!$F$33,0,10*ROW('Sanitation Data'!F182))="","",OFFSET('Sanitation Data'!$F$33,0,10*ROW('Sanitation Data'!F182)))</f>
        <v/>
      </c>
      <c r="DE188" s="34" t="str">
        <f ca="1">+IF(OFFSET('Sanitation Data'!$G$29,0,10*ROW('Sanitation Data'!G182))="","",OFFSET('Sanitation Data'!$G$29,0,10*ROW('Sanitation Data'!G182)))</f>
        <v/>
      </c>
      <c r="DF188" s="34" t="str">
        <f ca="1">+IF(OFFSET('Sanitation Data'!$G$30,0,10*ROW('Sanitation Data'!G182))="","",OFFSET('Sanitation Data'!$G$30,0,10*ROW('Sanitation Data'!G182)))</f>
        <v/>
      </c>
      <c r="DG188" s="34" t="str">
        <f ca="1">+IF(OFFSET('Sanitation Data'!$G$31,0,10*ROW('Sanitation Data'!G182))="","",OFFSET('Sanitation Data'!$G$31,0,10*ROW('Sanitation Data'!G182)))</f>
        <v/>
      </c>
      <c r="DH188" s="34" t="str">
        <f ca="1">+IF(OFFSET('Sanitation Data'!$G$32,0,10*ROW('Sanitation Data'!G182))="","",OFFSET('Sanitation Data'!$G$32,0,10*ROW('Sanitation Data'!G182)))</f>
        <v/>
      </c>
      <c r="DI188" s="34" t="str">
        <f ca="1">+IF(OFFSET('Sanitation Data'!$G$33,0,10*ROW('Sanitation Data'!G182))="","",OFFSET('Sanitation Data'!$G$33,0,10*ROW('Sanitation Data'!G182)))</f>
        <v/>
      </c>
      <c r="DJ188" s="34" t="str">
        <f ca="1">+IF(OFFSET('Sanitation Data'!$H$29,0,10*ROW('Sanitation Data'!H182))="","",OFFSET('Sanitation Data'!$H$29,0,10*ROW('Sanitation Data'!H182)))</f>
        <v/>
      </c>
      <c r="DK188" s="34" t="str">
        <f ca="1">+IF(OFFSET('Sanitation Data'!$H$30,0,10*ROW('Sanitation Data'!H182))="","",OFFSET('Sanitation Data'!$H$30,0,10*ROW('Sanitation Data'!H182)))</f>
        <v/>
      </c>
      <c r="DL188" s="34" t="str">
        <f ca="1">+IF(OFFSET('Sanitation Data'!$H$31,0,10*ROW('Sanitation Data'!H182))="","",OFFSET('Sanitation Data'!$H$31,0,10*ROW('Sanitation Data'!H182)))</f>
        <v/>
      </c>
      <c r="DM188" s="34" t="str">
        <f ca="1">+IF(OFFSET('Sanitation Data'!$H$32,0,10*ROW('Sanitation Data'!H182))="","",OFFSET('Sanitation Data'!$H$32,0,10*ROW('Sanitation Data'!H182)))</f>
        <v/>
      </c>
      <c r="DN188" s="34" t="str">
        <f ca="1">+IF(OFFSET('Sanitation Data'!$H$33,0,10*ROW('Sanitation Data'!H182))="","",OFFSET('Sanitation Data'!$H$33,0,10*ROW('Sanitation Data'!H182)))</f>
        <v/>
      </c>
      <c r="DO188" s="34" t="str">
        <f ca="1">+IF(OFFSET('Hygiene Data'!$C$12,0,10*ROW('Hygiene Data'!C182))="","",OFFSET('Hygiene Data'!$C$12,0,10*ROW('Hygiene Data'!C182)))</f>
        <v/>
      </c>
      <c r="DP188" s="34" t="str">
        <f ca="1">+IF(OFFSET('Hygiene Data'!$C$13,0,10*ROW('Hygiene Data'!C182))="","",OFFSET('Hygiene Data'!$C$13,0,10*ROW('Hygiene Data'!C182)))</f>
        <v/>
      </c>
      <c r="DQ188" s="34" t="str">
        <f ca="1">+IF(OFFSET('Hygiene Data'!$C$14,0,10*ROW('Hygiene Data'!C182))="","",OFFSET('Hygiene Data'!$C$14,0,10*ROW('Hygiene Data'!C182)))</f>
        <v/>
      </c>
      <c r="DR188" s="34" t="str">
        <f ca="1">+IF(OFFSET('Hygiene Data'!$D$12,0,10*ROW('Hygiene Data'!D182))="","",OFFSET('Hygiene Data'!$D$12,0,10*ROW('Hygiene Data'!D182)))</f>
        <v/>
      </c>
      <c r="DS188" s="34" t="str">
        <f ca="1">+IF(OFFSET('Hygiene Data'!$D$13,0,10*ROW('Hygiene Data'!D182))="","",OFFSET('Hygiene Data'!$D$13,0,10*ROW('Hygiene Data'!D182)))</f>
        <v/>
      </c>
      <c r="DT188" s="34" t="str">
        <f ca="1">+IF(OFFSET('Hygiene Data'!$D$14,0,10*ROW('Hygiene Data'!D182))="","",OFFSET('Hygiene Data'!$D$14,0,10*ROW('Hygiene Data'!D182)))</f>
        <v/>
      </c>
      <c r="DU188" s="34" t="str">
        <f ca="1">+IF(OFFSET('Hygiene Data'!$E$12,0,10*ROW('Hygiene Data'!E182))="","",OFFSET('Hygiene Data'!$E$12,0,10*ROW('Hygiene Data'!E182)))</f>
        <v/>
      </c>
      <c r="DV188" s="34" t="str">
        <f ca="1">+IF(OFFSET('Hygiene Data'!$E$13,0,10*ROW('Hygiene Data'!E182))="","",OFFSET('Hygiene Data'!$E$13,0,10*ROW('Hygiene Data'!E182)))</f>
        <v/>
      </c>
      <c r="DW188" s="34" t="str">
        <f ca="1">+IF(OFFSET('Hygiene Data'!$E$14,0,10*ROW('Hygiene Data'!E182))="","",OFFSET('Hygiene Data'!$E$14,0,10*ROW('Hygiene Data'!E182)))</f>
        <v/>
      </c>
      <c r="DX188" s="34" t="str">
        <f ca="1">+IF(OFFSET('Hygiene Data'!$F$12,0,10*ROW('Hygiene Data'!F182))="","",OFFSET('Hygiene Data'!$F$12,0,10*ROW('Hygiene Data'!F182)))</f>
        <v/>
      </c>
      <c r="DY188" s="34" t="str">
        <f ca="1">+IF(OFFSET('Hygiene Data'!$F$13,0,10*ROW('Hygiene Data'!F182))="","",OFFSET('Hygiene Data'!$F$13,0,10*ROW('Hygiene Data'!F182)))</f>
        <v/>
      </c>
      <c r="DZ188" s="34" t="str">
        <f ca="1">+IF(OFFSET('Hygiene Data'!$F$14,0,10*ROW('Hygiene Data'!F182))="","",OFFSET('Hygiene Data'!$F$14,0,10*ROW('Hygiene Data'!F182)))</f>
        <v/>
      </c>
      <c r="EA188" s="34" t="str">
        <f ca="1">+IF(OFFSET('Hygiene Data'!$G$12,0,10*ROW('Hygiene Data'!G182))="","",OFFSET('Hygiene Data'!$G$12,0,10*ROW('Hygiene Data'!G182)))</f>
        <v/>
      </c>
      <c r="EB188" s="34" t="str">
        <f ca="1">+IF(OFFSET('Hygiene Data'!$G$13,0,10*ROW('Hygiene Data'!G182))="","",OFFSET('Hygiene Data'!$G$13,0,10*ROW('Hygiene Data'!G182)))</f>
        <v/>
      </c>
      <c r="EC188" s="34" t="str">
        <f ca="1">+IF(OFFSET('Hygiene Data'!$G$14,0,10*ROW('Hygiene Data'!G182))="","",OFFSET('Hygiene Data'!$G$14,0,10*ROW('Hygiene Data'!G182)))</f>
        <v/>
      </c>
      <c r="ED188" s="34" t="str">
        <f ca="1">+IF(OFFSET('Hygiene Data'!$H$12,0,10*ROW('Hygiene Data'!H182))="","",OFFSET('Hygiene Data'!$H$12,0,10*ROW('Hygiene Data'!H182)))</f>
        <v/>
      </c>
      <c r="EE188" s="34" t="str">
        <f ca="1">+IF(OFFSET('Hygiene Data'!$H$13,0,10*ROW('Hygiene Data'!H182))="","",OFFSET('Hygiene Data'!$H$13,0,10*ROW('Hygiene Data'!H182)))</f>
        <v/>
      </c>
      <c r="EF188" s="34" t="str">
        <f ca="1">+IF(OFFSET('Hygiene Data'!$H$14,0,10*ROW('Hygiene Data'!H182))="","",OFFSET('Hygiene Data'!$H$14,0,10*ROW('Hygiene Data'!H182)))</f>
        <v/>
      </c>
    </row>
    <row r="189" spans="1:136" x14ac:dyDescent="0.25">
      <c r="A189" s="57" t="str">
        <f ca="1">+IF(OFFSET('Water Data'!$B$1,0,10*ROW('Water Data'!B186))="","",OFFSET('Water Data'!$B$1,0,10*ROW('Water Data'!B186)))</f>
        <v/>
      </c>
      <c r="B189" s="57" t="str">
        <f ca="1">+IF(OFFSET('Water Data'!$A$3,0,10*ROW('Water Data'!A186))="","",OFFSET('Water Data'!$A$3,0,10*ROW('Water Data'!A186)))</f>
        <v/>
      </c>
      <c r="C189" s="57" t="str">
        <f ca="1">+IF(OFFSET('Water Data'!$C$3,0,10*ROW('Water Data'!C186))="","",OFFSET('Water Data'!$C$3,0,10*ROW('Water Data'!C186)))</f>
        <v/>
      </c>
      <c r="D189" s="248" t="e">
        <f ca="1">+IF(AND(ISNUMBER(OFFSET('Water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8" t="e">
        <f ca="1">+IF(AND(ISNUMBER(OFFSET('Water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8" t="e">
        <f ca="1">+IF(AND(ISNUMBER(OFFSET('Water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8" t="e">
        <f ca="1">+IF(AND(ISNUMBER(OFFSET('Water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8" t="e">
        <f ca="1">+IF(AND(ISNUMBER(OFFSET('Water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8" t="e">
        <f ca="1">+IF(AND(ISNUMBER(OFFSET('Water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8" t="e">
        <f ca="1">+IF(AND(ISNUMBER(OFFSET('Water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8" t="e">
        <f ca="1">+IF(AND(ISNUMBER(OFFSET('Water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8" t="e">
        <f ca="1">+IF(AND(ISNUMBER(OFFSET('Water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8" t="e">
        <f ca="1">+IF(AND(ISNUMBER(OFFSET('Water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8" t="e">
        <f ca="1">+IF(AND(ISNUMBER(OFFSET('Water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8" t="e">
        <f ca="1">+IF(AND(ISNUMBER(OFFSET('Water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8" t="e">
        <f ca="1">+IF(AND(ISNUMBER(OFFSET('Water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8" t="e">
        <f ca="1">+IF(AND(ISNUMBER(OFFSET('Water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8" t="e">
        <f ca="1">+IF(AND(ISNUMBER(OFFSET('Water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8" t="e">
        <f ca="1">+IF(AND(ISNUMBER(OFFSET('Water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8" t="e">
        <f ca="1">+IF(AND(ISNUMBER(OFFSET('Water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8" t="e">
        <f ca="1">+IF(AND(ISNUMBER(OFFSET('Water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9" t="e">
        <f ca="1">+IF(AND(ISNUMBER(OFFSET('Sanitation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9" t="e">
        <f ca="1">+IF(AND(ISNUMBER(OFFSET('Sanitation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9" t="e">
        <f ca="1">+IF(AND(ISNUMBER(OFFSET('Sanitation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9" t="e">
        <f ca="1">+IF(AND(ISNUMBER(OFFSET('Sanitation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9" t="e">
        <f ca="1">+IF(AND(ISNUMBER(OFFSET('Sanitation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9" t="e">
        <f ca="1">+IF(AND(ISNUMBER(OFFSET('Sanitation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9" t="e">
        <f ca="1">+IF(AND(ISNUMBER(OFFSET('Sanitation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9" t="e">
        <f ca="1">+IF(AND(ISNUMBER(OFFSET('Sanitation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9" t="e">
        <f ca="1">+IF(AND(ISNUMBER(OFFSET('Sanitation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9" t="e">
        <f ca="1">+IF(AND(ISNUMBER(OFFSET('Sanitation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9" t="e">
        <f ca="1">+IF(AND(ISNUMBER(OFFSET('Sanitation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9" t="e">
        <f ca="1">+IF(AND(ISNUMBER(OFFSET('Sanitation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9" t="e">
        <f ca="1">+IF(AND(ISNUMBER(OFFSET('Sanitation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9" t="e">
        <f ca="1">+IF(AND(ISNUMBER(OFFSET('Sanitation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9" t="e">
        <f ca="1">+IF(AND(ISNUMBER(OFFSET('Sanitation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9" t="e">
        <f ca="1">+IF(AND(ISNUMBER(OFFSET('Sanitation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9" t="e">
        <f ca="1">+IF(AND(ISNUMBER(OFFSET('Sanitation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9" t="e">
        <f ca="1">+IF(AND(ISNUMBER(OFFSET('Sanitation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9" t="e">
        <f ca="1">+IF(AND(ISNUMBER(OFFSET('Sanitation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9" t="e">
        <f ca="1">+IF(AND(ISNUMBER(OFFSET('Sanitation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9" t="e">
        <f ca="1">+IF(AND(ISNUMBER(OFFSET('Sanitation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9" t="e">
        <f ca="1">+IF(AND(ISNUMBER(OFFSET('Sanitation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9" t="e">
        <f ca="1">+IF(AND(ISNUMBER(OFFSET('Sanitation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9" t="e">
        <f ca="1">+IF(AND(ISNUMBER(OFFSET('Sanitation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9" t="e">
        <f ca="1">+IF(AND(ISNUMBER(OFFSET('Sanitation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9" t="e">
        <f ca="1">+IF(AND(ISNUMBER(OFFSET('Sanitation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9" t="e">
        <f ca="1">+IF(AND(ISNUMBER(OFFSET('Sanitation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9" t="e">
        <f ca="1">+IF(AND(ISNUMBER(OFFSET('Sanitation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9" t="e">
        <f ca="1">+IF(AND(ISNUMBER(OFFSET('Sanitation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9" t="e">
        <f ca="1">+IF(AND(ISNUMBER(OFFSET('Sanitation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0" t="e">
        <f ca="1">+IF(AND(ISNUMBER(OFFSET('Hygiene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0" t="e">
        <f ca="1">+IF(AND(ISNUMBER(OFFSET('Hygiene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0" t="e">
        <f ca="1">+IF(AND(ISNUMBER(OFFSET('Hygiene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0" t="e">
        <f ca="1">+IF(AND(ISNUMBER(OFFSET('Hygiene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0" t="e">
        <f ca="1">+IF(AND(ISNUMBER(OFFSET('Hygiene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0" t="e">
        <f ca="1">+IF(AND(ISNUMBER(OFFSET('Hygiene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0" t="e">
        <f ca="1">+IF(AND(ISNUMBER(OFFSET('Hygiene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0" t="e">
        <f ca="1">+IF(AND(ISNUMBER(OFFSET('Hygiene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0" t="e">
        <f ca="1">+IF(AND(ISNUMBER(OFFSET('Hygiene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0" t="e">
        <f ca="1">+IF(AND(ISNUMBER(OFFSET('Hygiene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0" t="e">
        <f ca="1">+IF(AND(ISNUMBER(OFFSET('Hygiene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0" t="e">
        <f ca="1">+IF(AND(ISNUMBER(OFFSET('Hygiene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0" t="e">
        <f ca="1">+IF(AND(ISNUMBER(OFFSET('Hygiene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0" t="e">
        <f ca="1">+IF(AND(ISNUMBER(OFFSET('Hygiene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0" t="e">
        <f ca="1">+IF(AND(ISNUMBER(OFFSET('Hygiene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0" t="e">
        <f ca="1">+IF(AND(ISNUMBER(OFFSET('Hygiene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0" t="e">
        <f ca="1">+IF(AND(ISNUMBER(OFFSET('Hygiene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0" t="e">
        <f ca="1">+IF(AND(ISNUMBER(OFFSET('Hygiene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1">+IF(OFFSET('Water Data'!$C$28,0,10*ROW('Water Data'!C183))="","",OFFSET('Water Data'!$C$28,0,10*ROW('Water Data'!C183)))</f>
        <v/>
      </c>
      <c r="BT189" s="34" t="str">
        <f ca="1">+IF(OFFSET('Water Data'!$C$29,0,10*ROW('Water Data'!C183))="","",OFFSET('Water Data'!$C$29,0,10*ROW('Water Data'!C183)))</f>
        <v/>
      </c>
      <c r="BU189" s="34" t="str">
        <f ca="1">+IF(OFFSET('Water Data'!$C$30,0,10*ROW('Water Data'!C183))="","",OFFSET('Water Data'!$C$30,0,10*ROW('Water Data'!C183)))</f>
        <v/>
      </c>
      <c r="BV189" s="34" t="str">
        <f ca="1">+IF(OFFSET('Water Data'!$D$28,0,10*ROW('Water Data'!D183))="","",OFFSET('Water Data'!$D$28,0,10*ROW('Water Data'!D183)))</f>
        <v/>
      </c>
      <c r="BW189" s="34" t="str">
        <f ca="1">+IF(OFFSET('Water Data'!$D$29,0,10*ROW('Water Data'!D183))="","",OFFSET('Water Data'!$D$29,0,10*ROW('Water Data'!D183)))</f>
        <v/>
      </c>
      <c r="BX189" s="34" t="str">
        <f ca="1">+IF(OFFSET('Water Data'!$D$30,0,10*ROW('Water Data'!D183))="","",OFFSET('Water Data'!$D$30,0,10*ROW('Water Data'!D183)))</f>
        <v/>
      </c>
      <c r="BY189" s="34" t="str">
        <f ca="1">+IF(OFFSET('Water Data'!$E$28,0,10*ROW('Water Data'!E183))="","",OFFSET('Water Data'!$E$28,0,10*ROW('Water Data'!E183)))</f>
        <v/>
      </c>
      <c r="BZ189" s="34" t="str">
        <f ca="1">+IF(OFFSET('Water Data'!$E$29,0,10*ROW('Water Data'!E183))="","",OFFSET('Water Data'!$E$29,0,10*ROW('Water Data'!E183)))</f>
        <v/>
      </c>
      <c r="CA189" s="34" t="str">
        <f ca="1">+IF(OFFSET('Water Data'!$E$30,0,10*ROW('Water Data'!E183))="","",OFFSET('Water Data'!$E$30,0,10*ROW('Water Data'!E183)))</f>
        <v/>
      </c>
      <c r="CB189" s="34" t="str">
        <f ca="1">+IF(OFFSET('Water Data'!$F$28,0,10*ROW('Water Data'!F183))="","",OFFSET('Water Data'!$F$28,0,10*ROW('Water Data'!F183)))</f>
        <v/>
      </c>
      <c r="CC189" s="34" t="str">
        <f ca="1">+IF(OFFSET('Water Data'!$F$29,0,10*ROW('Water Data'!F183))="","",OFFSET('Water Data'!$F$29,0,10*ROW('Water Data'!F183)))</f>
        <v/>
      </c>
      <c r="CD189" s="34" t="str">
        <f ca="1">+IF(OFFSET('Water Data'!$F$30,0,10*ROW('Water Data'!F183))="","",OFFSET('Water Data'!$F$30,0,10*ROW('Water Data'!F183)))</f>
        <v/>
      </c>
      <c r="CE189" s="34" t="str">
        <f ca="1">+IF(OFFSET('Water Data'!$G$28,0,10*ROW('Water Data'!G183))="","",OFFSET('Water Data'!$G$28,0,10*ROW('Water Data'!G183)))</f>
        <v/>
      </c>
      <c r="CF189" s="34" t="str">
        <f ca="1">+IF(OFFSET('Water Data'!$G$29,0,10*ROW('Water Data'!G183))="","",OFFSET('Water Data'!$G$29,0,10*ROW('Water Data'!G183)))</f>
        <v/>
      </c>
      <c r="CG189" s="34" t="str">
        <f ca="1">+IF(OFFSET('Water Data'!$G$30,0,10*ROW('Water Data'!G183))="","",OFFSET('Water Data'!$G$30,0,10*ROW('Water Data'!G183)))</f>
        <v/>
      </c>
      <c r="CH189" s="34" t="str">
        <f ca="1">+IF(OFFSET('Water Data'!$H$28,0,10*ROW('Water Data'!H183))="","",OFFSET('Water Data'!$H$28,0,10*ROW('Water Data'!H183)))</f>
        <v/>
      </c>
      <c r="CI189" s="34" t="str">
        <f ca="1">+IF(OFFSET('Water Data'!$H$29,0,10*ROW('Water Data'!H183))="","",OFFSET('Water Data'!$H$29,0,10*ROW('Water Data'!H183)))</f>
        <v/>
      </c>
      <c r="CJ189" s="34" t="str">
        <f ca="1">+IF(OFFSET('Water Data'!$H$30,0,10*ROW('Water Data'!H183))="","",OFFSET('Water Data'!$H$30,0,10*ROW('Water Data'!H183)))</f>
        <v/>
      </c>
      <c r="CK189" s="34" t="str">
        <f ca="1">+IF(OFFSET('Sanitation Data'!$C$29,0,10*ROW('Sanitation Data'!C183))="","",OFFSET('Sanitation Data'!$C$29,0,10*ROW('Sanitation Data'!C183)))</f>
        <v/>
      </c>
      <c r="CL189" s="34" t="str">
        <f ca="1">+IF(OFFSET('Sanitation Data'!$C$30,0,10*ROW('Sanitation Data'!C183))="","",OFFSET('Sanitation Data'!$C$30,0,10*ROW('Sanitation Data'!C183)))</f>
        <v/>
      </c>
      <c r="CM189" s="34" t="str">
        <f ca="1">+IF(OFFSET('Sanitation Data'!$C$31,0,10*ROW('Sanitation Data'!C183))="","",OFFSET('Sanitation Data'!$C$31,0,10*ROW('Sanitation Data'!C183)))</f>
        <v/>
      </c>
      <c r="CN189" s="34" t="str">
        <f ca="1">+IF(OFFSET('Sanitation Data'!$C$32,0,10*ROW('Sanitation Data'!C183))="","",OFFSET('Sanitation Data'!$C$32,0,10*ROW('Sanitation Data'!C183)))</f>
        <v/>
      </c>
      <c r="CO189" s="34" t="str">
        <f ca="1">+IF(OFFSET('Sanitation Data'!$C$33,0,10*ROW('Sanitation Data'!C183))="","",OFFSET('Sanitation Data'!$C$33,0,10*ROW('Sanitation Data'!C183)))</f>
        <v/>
      </c>
      <c r="CP189" s="34" t="str">
        <f ca="1">+IF(OFFSET('Sanitation Data'!$D$29,0,10*ROW('Sanitation Data'!D183))="","",OFFSET('Sanitation Data'!$D$29,0,10*ROW('Sanitation Data'!D183)))</f>
        <v/>
      </c>
      <c r="CQ189" s="34" t="str">
        <f ca="1">+IF(OFFSET('Sanitation Data'!$D$30,0,10*ROW('Sanitation Data'!D183))="","",OFFSET('Sanitation Data'!$D$30,0,10*ROW('Sanitation Data'!D183)))</f>
        <v/>
      </c>
      <c r="CR189" s="34" t="str">
        <f ca="1">+IF(OFFSET('Sanitation Data'!$D$31,0,10*ROW('Sanitation Data'!D183))="","",OFFSET('Sanitation Data'!$D$31,0,10*ROW('Sanitation Data'!D183)))</f>
        <v/>
      </c>
      <c r="CS189" s="34" t="str">
        <f ca="1">+IF(OFFSET('Sanitation Data'!$D$32,0,10*ROW('Sanitation Data'!D183))="","",OFFSET('Sanitation Data'!$D$32,0,10*ROW('Sanitation Data'!D183)))</f>
        <v/>
      </c>
      <c r="CT189" s="34" t="str">
        <f ca="1">+IF(OFFSET('Sanitation Data'!$D$33,0,10*ROW('Sanitation Data'!D183))="","",OFFSET('Sanitation Data'!$D$33,0,10*ROW('Sanitation Data'!D183)))</f>
        <v/>
      </c>
      <c r="CU189" s="34" t="str">
        <f ca="1">+IF(OFFSET('Sanitation Data'!$E$29,0,10*ROW('Sanitation Data'!E183))="","",OFFSET('Sanitation Data'!$E$29,0,10*ROW('Sanitation Data'!E183)))</f>
        <v/>
      </c>
      <c r="CV189" s="34" t="str">
        <f ca="1">+IF(OFFSET('Sanitation Data'!$E$30,0,10*ROW('Sanitation Data'!E183))="","",OFFSET('Sanitation Data'!$E$30,0,10*ROW('Sanitation Data'!E183)))</f>
        <v/>
      </c>
      <c r="CW189" s="34" t="str">
        <f ca="1">+IF(OFFSET('Sanitation Data'!$E$31,0,10*ROW('Sanitation Data'!E183))="","",OFFSET('Sanitation Data'!$E$31,0,10*ROW('Sanitation Data'!E183)))</f>
        <v/>
      </c>
      <c r="CX189" s="34" t="str">
        <f ca="1">+IF(OFFSET('Sanitation Data'!$E$32,0,10*ROW('Sanitation Data'!E183))="","",OFFSET('Sanitation Data'!$E$32,0,10*ROW('Sanitation Data'!E183)))</f>
        <v/>
      </c>
      <c r="CY189" s="34" t="str">
        <f ca="1">+IF(OFFSET('Sanitation Data'!$E$33,0,10*ROW('Sanitation Data'!E183))="","",OFFSET('Sanitation Data'!$E$33,0,10*ROW('Sanitation Data'!E183)))</f>
        <v/>
      </c>
      <c r="CZ189" s="34" t="str">
        <f ca="1">+IF(OFFSET('Sanitation Data'!$F$29,0,10*ROW('Sanitation Data'!F183))="","",OFFSET('Sanitation Data'!$F$29,0,10*ROW('Sanitation Data'!F183)))</f>
        <v/>
      </c>
      <c r="DA189" s="34" t="str">
        <f ca="1">+IF(OFFSET('Sanitation Data'!$F$30,0,10*ROW('Sanitation Data'!F183))="","",OFFSET('Sanitation Data'!$F$30,0,10*ROW('Sanitation Data'!F183)))</f>
        <v/>
      </c>
      <c r="DB189" s="34" t="str">
        <f ca="1">+IF(OFFSET('Sanitation Data'!$F$31,0,10*ROW('Sanitation Data'!F183))="","",OFFSET('Sanitation Data'!$F$31,0,10*ROW('Sanitation Data'!F183)))</f>
        <v/>
      </c>
      <c r="DC189" s="34" t="str">
        <f ca="1">+IF(OFFSET('Sanitation Data'!$F$32,0,10*ROW('Sanitation Data'!F183))="","",OFFSET('Sanitation Data'!$F$32,0,10*ROW('Sanitation Data'!F183)))</f>
        <v/>
      </c>
      <c r="DD189" s="34" t="str">
        <f ca="1">+IF(OFFSET('Sanitation Data'!$F$33,0,10*ROW('Sanitation Data'!F183))="","",OFFSET('Sanitation Data'!$F$33,0,10*ROW('Sanitation Data'!F183)))</f>
        <v/>
      </c>
      <c r="DE189" s="34" t="str">
        <f ca="1">+IF(OFFSET('Sanitation Data'!$G$29,0,10*ROW('Sanitation Data'!G183))="","",OFFSET('Sanitation Data'!$G$29,0,10*ROW('Sanitation Data'!G183)))</f>
        <v/>
      </c>
      <c r="DF189" s="34" t="str">
        <f ca="1">+IF(OFFSET('Sanitation Data'!$G$30,0,10*ROW('Sanitation Data'!G183))="","",OFFSET('Sanitation Data'!$G$30,0,10*ROW('Sanitation Data'!G183)))</f>
        <v/>
      </c>
      <c r="DG189" s="34" t="str">
        <f ca="1">+IF(OFFSET('Sanitation Data'!$G$31,0,10*ROW('Sanitation Data'!G183))="","",OFFSET('Sanitation Data'!$G$31,0,10*ROW('Sanitation Data'!G183)))</f>
        <v/>
      </c>
      <c r="DH189" s="34" t="str">
        <f ca="1">+IF(OFFSET('Sanitation Data'!$G$32,0,10*ROW('Sanitation Data'!G183))="","",OFFSET('Sanitation Data'!$G$32,0,10*ROW('Sanitation Data'!G183)))</f>
        <v/>
      </c>
      <c r="DI189" s="34" t="str">
        <f ca="1">+IF(OFFSET('Sanitation Data'!$G$33,0,10*ROW('Sanitation Data'!G183))="","",OFFSET('Sanitation Data'!$G$33,0,10*ROW('Sanitation Data'!G183)))</f>
        <v/>
      </c>
      <c r="DJ189" s="34" t="str">
        <f ca="1">+IF(OFFSET('Sanitation Data'!$H$29,0,10*ROW('Sanitation Data'!H183))="","",OFFSET('Sanitation Data'!$H$29,0,10*ROW('Sanitation Data'!H183)))</f>
        <v/>
      </c>
      <c r="DK189" s="34" t="str">
        <f ca="1">+IF(OFFSET('Sanitation Data'!$H$30,0,10*ROW('Sanitation Data'!H183))="","",OFFSET('Sanitation Data'!$H$30,0,10*ROW('Sanitation Data'!H183)))</f>
        <v/>
      </c>
      <c r="DL189" s="34" t="str">
        <f ca="1">+IF(OFFSET('Sanitation Data'!$H$31,0,10*ROW('Sanitation Data'!H183))="","",OFFSET('Sanitation Data'!$H$31,0,10*ROW('Sanitation Data'!H183)))</f>
        <v/>
      </c>
      <c r="DM189" s="34" t="str">
        <f ca="1">+IF(OFFSET('Sanitation Data'!$H$32,0,10*ROW('Sanitation Data'!H183))="","",OFFSET('Sanitation Data'!$H$32,0,10*ROW('Sanitation Data'!H183)))</f>
        <v/>
      </c>
      <c r="DN189" s="34" t="str">
        <f ca="1">+IF(OFFSET('Sanitation Data'!$H$33,0,10*ROW('Sanitation Data'!H183))="","",OFFSET('Sanitation Data'!$H$33,0,10*ROW('Sanitation Data'!H183)))</f>
        <v/>
      </c>
      <c r="DO189" s="34" t="str">
        <f ca="1">+IF(OFFSET('Hygiene Data'!$C$12,0,10*ROW('Hygiene Data'!C183))="","",OFFSET('Hygiene Data'!$C$12,0,10*ROW('Hygiene Data'!C183)))</f>
        <v/>
      </c>
      <c r="DP189" s="34" t="str">
        <f ca="1">+IF(OFFSET('Hygiene Data'!$C$13,0,10*ROW('Hygiene Data'!C183))="","",OFFSET('Hygiene Data'!$C$13,0,10*ROW('Hygiene Data'!C183)))</f>
        <v/>
      </c>
      <c r="DQ189" s="34" t="str">
        <f ca="1">+IF(OFFSET('Hygiene Data'!$C$14,0,10*ROW('Hygiene Data'!C183))="","",OFFSET('Hygiene Data'!$C$14,0,10*ROW('Hygiene Data'!C183)))</f>
        <v/>
      </c>
      <c r="DR189" s="34" t="str">
        <f ca="1">+IF(OFFSET('Hygiene Data'!$D$12,0,10*ROW('Hygiene Data'!D183))="","",OFFSET('Hygiene Data'!$D$12,0,10*ROW('Hygiene Data'!D183)))</f>
        <v/>
      </c>
      <c r="DS189" s="34" t="str">
        <f ca="1">+IF(OFFSET('Hygiene Data'!$D$13,0,10*ROW('Hygiene Data'!D183))="","",OFFSET('Hygiene Data'!$D$13,0,10*ROW('Hygiene Data'!D183)))</f>
        <v/>
      </c>
      <c r="DT189" s="34" t="str">
        <f ca="1">+IF(OFFSET('Hygiene Data'!$D$14,0,10*ROW('Hygiene Data'!D183))="","",OFFSET('Hygiene Data'!$D$14,0,10*ROW('Hygiene Data'!D183)))</f>
        <v/>
      </c>
      <c r="DU189" s="34" t="str">
        <f ca="1">+IF(OFFSET('Hygiene Data'!$E$12,0,10*ROW('Hygiene Data'!E183))="","",OFFSET('Hygiene Data'!$E$12,0,10*ROW('Hygiene Data'!E183)))</f>
        <v/>
      </c>
      <c r="DV189" s="34" t="str">
        <f ca="1">+IF(OFFSET('Hygiene Data'!$E$13,0,10*ROW('Hygiene Data'!E183))="","",OFFSET('Hygiene Data'!$E$13,0,10*ROW('Hygiene Data'!E183)))</f>
        <v/>
      </c>
      <c r="DW189" s="34" t="str">
        <f ca="1">+IF(OFFSET('Hygiene Data'!$E$14,0,10*ROW('Hygiene Data'!E183))="","",OFFSET('Hygiene Data'!$E$14,0,10*ROW('Hygiene Data'!E183)))</f>
        <v/>
      </c>
      <c r="DX189" s="34" t="str">
        <f ca="1">+IF(OFFSET('Hygiene Data'!$F$12,0,10*ROW('Hygiene Data'!F183))="","",OFFSET('Hygiene Data'!$F$12,0,10*ROW('Hygiene Data'!F183)))</f>
        <v/>
      </c>
      <c r="DY189" s="34" t="str">
        <f ca="1">+IF(OFFSET('Hygiene Data'!$F$13,0,10*ROW('Hygiene Data'!F183))="","",OFFSET('Hygiene Data'!$F$13,0,10*ROW('Hygiene Data'!F183)))</f>
        <v/>
      </c>
      <c r="DZ189" s="34" t="str">
        <f ca="1">+IF(OFFSET('Hygiene Data'!$F$14,0,10*ROW('Hygiene Data'!F183))="","",OFFSET('Hygiene Data'!$F$14,0,10*ROW('Hygiene Data'!F183)))</f>
        <v/>
      </c>
      <c r="EA189" s="34" t="str">
        <f ca="1">+IF(OFFSET('Hygiene Data'!$G$12,0,10*ROW('Hygiene Data'!G183))="","",OFFSET('Hygiene Data'!$G$12,0,10*ROW('Hygiene Data'!G183)))</f>
        <v/>
      </c>
      <c r="EB189" s="34" t="str">
        <f ca="1">+IF(OFFSET('Hygiene Data'!$G$13,0,10*ROW('Hygiene Data'!G183))="","",OFFSET('Hygiene Data'!$G$13,0,10*ROW('Hygiene Data'!G183)))</f>
        <v/>
      </c>
      <c r="EC189" s="34" t="str">
        <f ca="1">+IF(OFFSET('Hygiene Data'!$G$14,0,10*ROW('Hygiene Data'!G183))="","",OFFSET('Hygiene Data'!$G$14,0,10*ROW('Hygiene Data'!G183)))</f>
        <v/>
      </c>
      <c r="ED189" s="34" t="str">
        <f ca="1">+IF(OFFSET('Hygiene Data'!$H$12,0,10*ROW('Hygiene Data'!H183))="","",OFFSET('Hygiene Data'!$H$12,0,10*ROW('Hygiene Data'!H183)))</f>
        <v/>
      </c>
      <c r="EE189" s="34" t="str">
        <f ca="1">+IF(OFFSET('Hygiene Data'!$H$13,0,10*ROW('Hygiene Data'!H183))="","",OFFSET('Hygiene Data'!$H$13,0,10*ROW('Hygiene Data'!H183)))</f>
        <v/>
      </c>
      <c r="EF189" s="34" t="str">
        <f ca="1">+IF(OFFSET('Hygiene Data'!$H$14,0,10*ROW('Hygiene Data'!H183))="","",OFFSET('Hygiene Data'!$H$14,0,10*ROW('Hygiene Data'!H183)))</f>
        <v/>
      </c>
    </row>
    <row r="190" spans="1:136" x14ac:dyDescent="0.25">
      <c r="A190" s="57" t="str">
        <f ca="1">+IF(OFFSET('Water Data'!$B$1,0,10*ROW('Water Data'!B187))="","",OFFSET('Water Data'!$B$1,0,10*ROW('Water Data'!B187)))</f>
        <v/>
      </c>
      <c r="B190" s="57" t="str">
        <f ca="1">+IF(OFFSET('Water Data'!$A$3,0,10*ROW('Water Data'!A187))="","",OFFSET('Water Data'!$A$3,0,10*ROW('Water Data'!A187)))</f>
        <v/>
      </c>
      <c r="C190" s="57" t="str">
        <f ca="1">+IF(OFFSET('Water Data'!$C$3,0,10*ROW('Water Data'!C187))="","",OFFSET('Water Data'!$C$3,0,10*ROW('Water Data'!C187)))</f>
        <v/>
      </c>
      <c r="D190" s="248" t="e">
        <f ca="1">+IF(AND(ISNUMBER(OFFSET('Water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8" t="e">
        <f ca="1">+IF(AND(ISNUMBER(OFFSET('Water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8" t="e">
        <f ca="1">+IF(AND(ISNUMBER(OFFSET('Water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8" t="e">
        <f ca="1">+IF(AND(ISNUMBER(OFFSET('Water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8" t="e">
        <f ca="1">+IF(AND(ISNUMBER(OFFSET('Water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8" t="e">
        <f ca="1">+IF(AND(ISNUMBER(OFFSET('Water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8" t="e">
        <f ca="1">+IF(AND(ISNUMBER(OFFSET('Water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8" t="e">
        <f ca="1">+IF(AND(ISNUMBER(OFFSET('Water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8" t="e">
        <f ca="1">+IF(AND(ISNUMBER(OFFSET('Water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8" t="e">
        <f ca="1">+IF(AND(ISNUMBER(OFFSET('Water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8" t="e">
        <f ca="1">+IF(AND(ISNUMBER(OFFSET('Water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8" t="e">
        <f ca="1">+IF(AND(ISNUMBER(OFFSET('Water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8" t="e">
        <f ca="1">+IF(AND(ISNUMBER(OFFSET('Water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8" t="e">
        <f ca="1">+IF(AND(ISNUMBER(OFFSET('Water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8" t="e">
        <f ca="1">+IF(AND(ISNUMBER(OFFSET('Water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8" t="e">
        <f ca="1">+IF(AND(ISNUMBER(OFFSET('Water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8" t="e">
        <f ca="1">+IF(AND(ISNUMBER(OFFSET('Water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8" t="e">
        <f ca="1">+IF(AND(ISNUMBER(OFFSET('Water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9" t="e">
        <f ca="1">+IF(AND(ISNUMBER(OFFSET('Sanitation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9" t="e">
        <f ca="1">+IF(AND(ISNUMBER(OFFSET('Sanitation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9" t="e">
        <f ca="1">+IF(AND(ISNUMBER(OFFSET('Sanitation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9" t="e">
        <f ca="1">+IF(AND(ISNUMBER(OFFSET('Sanitation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9" t="e">
        <f ca="1">+IF(AND(ISNUMBER(OFFSET('Sanitation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9" t="e">
        <f ca="1">+IF(AND(ISNUMBER(OFFSET('Sanitation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9" t="e">
        <f ca="1">+IF(AND(ISNUMBER(OFFSET('Sanitation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9" t="e">
        <f ca="1">+IF(AND(ISNUMBER(OFFSET('Sanitation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9" t="e">
        <f ca="1">+IF(AND(ISNUMBER(OFFSET('Sanitation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9" t="e">
        <f ca="1">+IF(AND(ISNUMBER(OFFSET('Sanitation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9" t="e">
        <f ca="1">+IF(AND(ISNUMBER(OFFSET('Sanitation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9" t="e">
        <f ca="1">+IF(AND(ISNUMBER(OFFSET('Sanitation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9" t="e">
        <f ca="1">+IF(AND(ISNUMBER(OFFSET('Sanitation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9" t="e">
        <f ca="1">+IF(AND(ISNUMBER(OFFSET('Sanitation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9" t="e">
        <f ca="1">+IF(AND(ISNUMBER(OFFSET('Sanitation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9" t="e">
        <f ca="1">+IF(AND(ISNUMBER(OFFSET('Sanitation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9" t="e">
        <f ca="1">+IF(AND(ISNUMBER(OFFSET('Sanitation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9" t="e">
        <f ca="1">+IF(AND(ISNUMBER(OFFSET('Sanitation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9" t="e">
        <f ca="1">+IF(AND(ISNUMBER(OFFSET('Sanitation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9" t="e">
        <f ca="1">+IF(AND(ISNUMBER(OFFSET('Sanitation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9" t="e">
        <f ca="1">+IF(AND(ISNUMBER(OFFSET('Sanitation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9" t="e">
        <f ca="1">+IF(AND(ISNUMBER(OFFSET('Sanitation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9" t="e">
        <f ca="1">+IF(AND(ISNUMBER(OFFSET('Sanitation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9" t="e">
        <f ca="1">+IF(AND(ISNUMBER(OFFSET('Sanitation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9" t="e">
        <f ca="1">+IF(AND(ISNUMBER(OFFSET('Sanitation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9" t="e">
        <f ca="1">+IF(AND(ISNUMBER(OFFSET('Sanitation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9" t="e">
        <f ca="1">+IF(AND(ISNUMBER(OFFSET('Sanitation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9" t="e">
        <f ca="1">+IF(AND(ISNUMBER(OFFSET('Sanitation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9" t="e">
        <f ca="1">+IF(AND(ISNUMBER(OFFSET('Sanitation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9" t="e">
        <f ca="1">+IF(AND(ISNUMBER(OFFSET('Sanitation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0" t="e">
        <f ca="1">+IF(AND(ISNUMBER(OFFSET('Hygiene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0" t="e">
        <f ca="1">+IF(AND(ISNUMBER(OFFSET('Hygiene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0" t="e">
        <f ca="1">+IF(AND(ISNUMBER(OFFSET('Hygiene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0" t="e">
        <f ca="1">+IF(AND(ISNUMBER(OFFSET('Hygiene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0" t="e">
        <f ca="1">+IF(AND(ISNUMBER(OFFSET('Hygiene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0" t="e">
        <f ca="1">+IF(AND(ISNUMBER(OFFSET('Hygiene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0" t="e">
        <f ca="1">+IF(AND(ISNUMBER(OFFSET('Hygiene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0" t="e">
        <f ca="1">+IF(AND(ISNUMBER(OFFSET('Hygiene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0" t="e">
        <f ca="1">+IF(AND(ISNUMBER(OFFSET('Hygiene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0" t="e">
        <f ca="1">+IF(AND(ISNUMBER(OFFSET('Hygiene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0" t="e">
        <f ca="1">+IF(AND(ISNUMBER(OFFSET('Hygiene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0" t="e">
        <f ca="1">+IF(AND(ISNUMBER(OFFSET('Hygiene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0" t="e">
        <f ca="1">+IF(AND(ISNUMBER(OFFSET('Hygiene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0" t="e">
        <f ca="1">+IF(AND(ISNUMBER(OFFSET('Hygiene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0" t="e">
        <f ca="1">+IF(AND(ISNUMBER(OFFSET('Hygiene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0" t="e">
        <f ca="1">+IF(AND(ISNUMBER(OFFSET('Hygiene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0" t="e">
        <f ca="1">+IF(AND(ISNUMBER(OFFSET('Hygiene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0" t="e">
        <f ca="1">+IF(AND(ISNUMBER(OFFSET('Hygiene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1">+IF(OFFSET('Water Data'!$C$28,0,10*ROW('Water Data'!C184))="","",OFFSET('Water Data'!$C$28,0,10*ROW('Water Data'!C184)))</f>
        <v/>
      </c>
      <c r="BT190" s="34" t="str">
        <f ca="1">+IF(OFFSET('Water Data'!$C$29,0,10*ROW('Water Data'!C184))="","",OFFSET('Water Data'!$C$29,0,10*ROW('Water Data'!C184)))</f>
        <v/>
      </c>
      <c r="BU190" s="34" t="str">
        <f ca="1">+IF(OFFSET('Water Data'!$C$30,0,10*ROW('Water Data'!C184))="","",OFFSET('Water Data'!$C$30,0,10*ROW('Water Data'!C184)))</f>
        <v/>
      </c>
      <c r="BV190" s="34" t="str">
        <f ca="1">+IF(OFFSET('Water Data'!$D$28,0,10*ROW('Water Data'!D184))="","",OFFSET('Water Data'!$D$28,0,10*ROW('Water Data'!D184)))</f>
        <v/>
      </c>
      <c r="BW190" s="34" t="str">
        <f ca="1">+IF(OFFSET('Water Data'!$D$29,0,10*ROW('Water Data'!D184))="","",OFFSET('Water Data'!$D$29,0,10*ROW('Water Data'!D184)))</f>
        <v/>
      </c>
      <c r="BX190" s="34" t="str">
        <f ca="1">+IF(OFFSET('Water Data'!$D$30,0,10*ROW('Water Data'!D184))="","",OFFSET('Water Data'!$D$30,0,10*ROW('Water Data'!D184)))</f>
        <v/>
      </c>
      <c r="BY190" s="34" t="str">
        <f ca="1">+IF(OFFSET('Water Data'!$E$28,0,10*ROW('Water Data'!E184))="","",OFFSET('Water Data'!$E$28,0,10*ROW('Water Data'!E184)))</f>
        <v/>
      </c>
      <c r="BZ190" s="34" t="str">
        <f ca="1">+IF(OFFSET('Water Data'!$E$29,0,10*ROW('Water Data'!E184))="","",OFFSET('Water Data'!$E$29,0,10*ROW('Water Data'!E184)))</f>
        <v/>
      </c>
      <c r="CA190" s="34" t="str">
        <f ca="1">+IF(OFFSET('Water Data'!$E$30,0,10*ROW('Water Data'!E184))="","",OFFSET('Water Data'!$E$30,0,10*ROW('Water Data'!E184)))</f>
        <v/>
      </c>
      <c r="CB190" s="34" t="str">
        <f ca="1">+IF(OFFSET('Water Data'!$F$28,0,10*ROW('Water Data'!F184))="","",OFFSET('Water Data'!$F$28,0,10*ROW('Water Data'!F184)))</f>
        <v/>
      </c>
      <c r="CC190" s="34" t="str">
        <f ca="1">+IF(OFFSET('Water Data'!$F$29,0,10*ROW('Water Data'!F184))="","",OFFSET('Water Data'!$F$29,0,10*ROW('Water Data'!F184)))</f>
        <v/>
      </c>
      <c r="CD190" s="34" t="str">
        <f ca="1">+IF(OFFSET('Water Data'!$F$30,0,10*ROW('Water Data'!F184))="","",OFFSET('Water Data'!$F$30,0,10*ROW('Water Data'!F184)))</f>
        <v/>
      </c>
      <c r="CE190" s="34" t="str">
        <f ca="1">+IF(OFFSET('Water Data'!$G$28,0,10*ROW('Water Data'!G184))="","",OFFSET('Water Data'!$G$28,0,10*ROW('Water Data'!G184)))</f>
        <v/>
      </c>
      <c r="CF190" s="34" t="str">
        <f ca="1">+IF(OFFSET('Water Data'!$G$29,0,10*ROW('Water Data'!G184))="","",OFFSET('Water Data'!$G$29,0,10*ROW('Water Data'!G184)))</f>
        <v/>
      </c>
      <c r="CG190" s="34" t="str">
        <f ca="1">+IF(OFFSET('Water Data'!$G$30,0,10*ROW('Water Data'!G184))="","",OFFSET('Water Data'!$G$30,0,10*ROW('Water Data'!G184)))</f>
        <v/>
      </c>
      <c r="CH190" s="34" t="str">
        <f ca="1">+IF(OFFSET('Water Data'!$H$28,0,10*ROW('Water Data'!H184))="","",OFFSET('Water Data'!$H$28,0,10*ROW('Water Data'!H184)))</f>
        <v/>
      </c>
      <c r="CI190" s="34" t="str">
        <f ca="1">+IF(OFFSET('Water Data'!$H$29,0,10*ROW('Water Data'!H184))="","",OFFSET('Water Data'!$H$29,0,10*ROW('Water Data'!H184)))</f>
        <v/>
      </c>
      <c r="CJ190" s="34" t="str">
        <f ca="1">+IF(OFFSET('Water Data'!$H$30,0,10*ROW('Water Data'!H184))="","",OFFSET('Water Data'!$H$30,0,10*ROW('Water Data'!H184)))</f>
        <v/>
      </c>
      <c r="CK190" s="34" t="str">
        <f ca="1">+IF(OFFSET('Sanitation Data'!$C$29,0,10*ROW('Sanitation Data'!C184))="","",OFFSET('Sanitation Data'!$C$29,0,10*ROW('Sanitation Data'!C184)))</f>
        <v/>
      </c>
      <c r="CL190" s="34" t="str">
        <f ca="1">+IF(OFFSET('Sanitation Data'!$C$30,0,10*ROW('Sanitation Data'!C184))="","",OFFSET('Sanitation Data'!$C$30,0,10*ROW('Sanitation Data'!C184)))</f>
        <v/>
      </c>
      <c r="CM190" s="34" t="str">
        <f ca="1">+IF(OFFSET('Sanitation Data'!$C$31,0,10*ROW('Sanitation Data'!C184))="","",OFFSET('Sanitation Data'!$C$31,0,10*ROW('Sanitation Data'!C184)))</f>
        <v/>
      </c>
      <c r="CN190" s="34" t="str">
        <f ca="1">+IF(OFFSET('Sanitation Data'!$C$32,0,10*ROW('Sanitation Data'!C184))="","",OFFSET('Sanitation Data'!$C$32,0,10*ROW('Sanitation Data'!C184)))</f>
        <v/>
      </c>
      <c r="CO190" s="34" t="str">
        <f ca="1">+IF(OFFSET('Sanitation Data'!$C$33,0,10*ROW('Sanitation Data'!C184))="","",OFFSET('Sanitation Data'!$C$33,0,10*ROW('Sanitation Data'!C184)))</f>
        <v/>
      </c>
      <c r="CP190" s="34" t="str">
        <f ca="1">+IF(OFFSET('Sanitation Data'!$D$29,0,10*ROW('Sanitation Data'!D184))="","",OFFSET('Sanitation Data'!$D$29,0,10*ROW('Sanitation Data'!D184)))</f>
        <v/>
      </c>
      <c r="CQ190" s="34" t="str">
        <f ca="1">+IF(OFFSET('Sanitation Data'!$D$30,0,10*ROW('Sanitation Data'!D184))="","",OFFSET('Sanitation Data'!$D$30,0,10*ROW('Sanitation Data'!D184)))</f>
        <v/>
      </c>
      <c r="CR190" s="34" t="str">
        <f ca="1">+IF(OFFSET('Sanitation Data'!$D$31,0,10*ROW('Sanitation Data'!D184))="","",OFFSET('Sanitation Data'!$D$31,0,10*ROW('Sanitation Data'!D184)))</f>
        <v/>
      </c>
      <c r="CS190" s="34" t="str">
        <f ca="1">+IF(OFFSET('Sanitation Data'!$D$32,0,10*ROW('Sanitation Data'!D184))="","",OFFSET('Sanitation Data'!$D$32,0,10*ROW('Sanitation Data'!D184)))</f>
        <v/>
      </c>
      <c r="CT190" s="34" t="str">
        <f ca="1">+IF(OFFSET('Sanitation Data'!$D$33,0,10*ROW('Sanitation Data'!D184))="","",OFFSET('Sanitation Data'!$D$33,0,10*ROW('Sanitation Data'!D184)))</f>
        <v/>
      </c>
      <c r="CU190" s="34" t="str">
        <f ca="1">+IF(OFFSET('Sanitation Data'!$E$29,0,10*ROW('Sanitation Data'!E184))="","",OFFSET('Sanitation Data'!$E$29,0,10*ROW('Sanitation Data'!E184)))</f>
        <v/>
      </c>
      <c r="CV190" s="34" t="str">
        <f ca="1">+IF(OFFSET('Sanitation Data'!$E$30,0,10*ROW('Sanitation Data'!E184))="","",OFFSET('Sanitation Data'!$E$30,0,10*ROW('Sanitation Data'!E184)))</f>
        <v/>
      </c>
      <c r="CW190" s="34" t="str">
        <f ca="1">+IF(OFFSET('Sanitation Data'!$E$31,0,10*ROW('Sanitation Data'!E184))="","",OFFSET('Sanitation Data'!$E$31,0,10*ROW('Sanitation Data'!E184)))</f>
        <v/>
      </c>
      <c r="CX190" s="34" t="str">
        <f ca="1">+IF(OFFSET('Sanitation Data'!$E$32,0,10*ROW('Sanitation Data'!E184))="","",OFFSET('Sanitation Data'!$E$32,0,10*ROW('Sanitation Data'!E184)))</f>
        <v/>
      </c>
      <c r="CY190" s="34" t="str">
        <f ca="1">+IF(OFFSET('Sanitation Data'!$E$33,0,10*ROW('Sanitation Data'!E184))="","",OFFSET('Sanitation Data'!$E$33,0,10*ROW('Sanitation Data'!E184)))</f>
        <v/>
      </c>
      <c r="CZ190" s="34" t="str">
        <f ca="1">+IF(OFFSET('Sanitation Data'!$F$29,0,10*ROW('Sanitation Data'!F184))="","",OFFSET('Sanitation Data'!$F$29,0,10*ROW('Sanitation Data'!F184)))</f>
        <v/>
      </c>
      <c r="DA190" s="34" t="str">
        <f ca="1">+IF(OFFSET('Sanitation Data'!$F$30,0,10*ROW('Sanitation Data'!F184))="","",OFFSET('Sanitation Data'!$F$30,0,10*ROW('Sanitation Data'!F184)))</f>
        <v/>
      </c>
      <c r="DB190" s="34" t="str">
        <f ca="1">+IF(OFFSET('Sanitation Data'!$F$31,0,10*ROW('Sanitation Data'!F184))="","",OFFSET('Sanitation Data'!$F$31,0,10*ROW('Sanitation Data'!F184)))</f>
        <v/>
      </c>
      <c r="DC190" s="34" t="str">
        <f ca="1">+IF(OFFSET('Sanitation Data'!$F$32,0,10*ROW('Sanitation Data'!F184))="","",OFFSET('Sanitation Data'!$F$32,0,10*ROW('Sanitation Data'!F184)))</f>
        <v/>
      </c>
      <c r="DD190" s="34" t="str">
        <f ca="1">+IF(OFFSET('Sanitation Data'!$F$33,0,10*ROW('Sanitation Data'!F184))="","",OFFSET('Sanitation Data'!$F$33,0,10*ROW('Sanitation Data'!F184)))</f>
        <v/>
      </c>
      <c r="DE190" s="34" t="str">
        <f ca="1">+IF(OFFSET('Sanitation Data'!$G$29,0,10*ROW('Sanitation Data'!G184))="","",OFFSET('Sanitation Data'!$G$29,0,10*ROW('Sanitation Data'!G184)))</f>
        <v/>
      </c>
      <c r="DF190" s="34" t="str">
        <f ca="1">+IF(OFFSET('Sanitation Data'!$G$30,0,10*ROW('Sanitation Data'!G184))="","",OFFSET('Sanitation Data'!$G$30,0,10*ROW('Sanitation Data'!G184)))</f>
        <v/>
      </c>
      <c r="DG190" s="34" t="str">
        <f ca="1">+IF(OFFSET('Sanitation Data'!$G$31,0,10*ROW('Sanitation Data'!G184))="","",OFFSET('Sanitation Data'!$G$31,0,10*ROW('Sanitation Data'!G184)))</f>
        <v/>
      </c>
      <c r="DH190" s="34" t="str">
        <f ca="1">+IF(OFFSET('Sanitation Data'!$G$32,0,10*ROW('Sanitation Data'!G184))="","",OFFSET('Sanitation Data'!$G$32,0,10*ROW('Sanitation Data'!G184)))</f>
        <v/>
      </c>
      <c r="DI190" s="34" t="str">
        <f ca="1">+IF(OFFSET('Sanitation Data'!$G$33,0,10*ROW('Sanitation Data'!G184))="","",OFFSET('Sanitation Data'!$G$33,0,10*ROW('Sanitation Data'!G184)))</f>
        <v/>
      </c>
      <c r="DJ190" s="34" t="str">
        <f ca="1">+IF(OFFSET('Sanitation Data'!$H$29,0,10*ROW('Sanitation Data'!H184))="","",OFFSET('Sanitation Data'!$H$29,0,10*ROW('Sanitation Data'!H184)))</f>
        <v/>
      </c>
      <c r="DK190" s="34" t="str">
        <f ca="1">+IF(OFFSET('Sanitation Data'!$H$30,0,10*ROW('Sanitation Data'!H184))="","",OFFSET('Sanitation Data'!$H$30,0,10*ROW('Sanitation Data'!H184)))</f>
        <v/>
      </c>
      <c r="DL190" s="34" t="str">
        <f ca="1">+IF(OFFSET('Sanitation Data'!$H$31,0,10*ROW('Sanitation Data'!H184))="","",OFFSET('Sanitation Data'!$H$31,0,10*ROW('Sanitation Data'!H184)))</f>
        <v/>
      </c>
      <c r="DM190" s="34" t="str">
        <f ca="1">+IF(OFFSET('Sanitation Data'!$H$32,0,10*ROW('Sanitation Data'!H184))="","",OFFSET('Sanitation Data'!$H$32,0,10*ROW('Sanitation Data'!H184)))</f>
        <v/>
      </c>
      <c r="DN190" s="34" t="str">
        <f ca="1">+IF(OFFSET('Sanitation Data'!$H$33,0,10*ROW('Sanitation Data'!H184))="","",OFFSET('Sanitation Data'!$H$33,0,10*ROW('Sanitation Data'!H184)))</f>
        <v/>
      </c>
      <c r="DO190" s="34" t="str">
        <f ca="1">+IF(OFFSET('Hygiene Data'!$C$12,0,10*ROW('Hygiene Data'!C184))="","",OFFSET('Hygiene Data'!$C$12,0,10*ROW('Hygiene Data'!C184)))</f>
        <v/>
      </c>
      <c r="DP190" s="34" t="str">
        <f ca="1">+IF(OFFSET('Hygiene Data'!$C$13,0,10*ROW('Hygiene Data'!C184))="","",OFFSET('Hygiene Data'!$C$13,0,10*ROW('Hygiene Data'!C184)))</f>
        <v/>
      </c>
      <c r="DQ190" s="34" t="str">
        <f ca="1">+IF(OFFSET('Hygiene Data'!$C$14,0,10*ROW('Hygiene Data'!C184))="","",OFFSET('Hygiene Data'!$C$14,0,10*ROW('Hygiene Data'!C184)))</f>
        <v/>
      </c>
      <c r="DR190" s="34" t="str">
        <f ca="1">+IF(OFFSET('Hygiene Data'!$D$12,0,10*ROW('Hygiene Data'!D184))="","",OFFSET('Hygiene Data'!$D$12,0,10*ROW('Hygiene Data'!D184)))</f>
        <v/>
      </c>
      <c r="DS190" s="34" t="str">
        <f ca="1">+IF(OFFSET('Hygiene Data'!$D$13,0,10*ROW('Hygiene Data'!D184))="","",OFFSET('Hygiene Data'!$D$13,0,10*ROW('Hygiene Data'!D184)))</f>
        <v/>
      </c>
      <c r="DT190" s="34" t="str">
        <f ca="1">+IF(OFFSET('Hygiene Data'!$D$14,0,10*ROW('Hygiene Data'!D184))="","",OFFSET('Hygiene Data'!$D$14,0,10*ROW('Hygiene Data'!D184)))</f>
        <v/>
      </c>
      <c r="DU190" s="34" t="str">
        <f ca="1">+IF(OFFSET('Hygiene Data'!$E$12,0,10*ROW('Hygiene Data'!E184))="","",OFFSET('Hygiene Data'!$E$12,0,10*ROW('Hygiene Data'!E184)))</f>
        <v/>
      </c>
      <c r="DV190" s="34" t="str">
        <f ca="1">+IF(OFFSET('Hygiene Data'!$E$13,0,10*ROW('Hygiene Data'!E184))="","",OFFSET('Hygiene Data'!$E$13,0,10*ROW('Hygiene Data'!E184)))</f>
        <v/>
      </c>
      <c r="DW190" s="34" t="str">
        <f ca="1">+IF(OFFSET('Hygiene Data'!$E$14,0,10*ROW('Hygiene Data'!E184))="","",OFFSET('Hygiene Data'!$E$14,0,10*ROW('Hygiene Data'!E184)))</f>
        <v/>
      </c>
      <c r="DX190" s="34" t="str">
        <f ca="1">+IF(OFFSET('Hygiene Data'!$F$12,0,10*ROW('Hygiene Data'!F184))="","",OFFSET('Hygiene Data'!$F$12,0,10*ROW('Hygiene Data'!F184)))</f>
        <v/>
      </c>
      <c r="DY190" s="34" t="str">
        <f ca="1">+IF(OFFSET('Hygiene Data'!$F$13,0,10*ROW('Hygiene Data'!F184))="","",OFFSET('Hygiene Data'!$F$13,0,10*ROW('Hygiene Data'!F184)))</f>
        <v/>
      </c>
      <c r="DZ190" s="34" t="str">
        <f ca="1">+IF(OFFSET('Hygiene Data'!$F$14,0,10*ROW('Hygiene Data'!F184))="","",OFFSET('Hygiene Data'!$F$14,0,10*ROW('Hygiene Data'!F184)))</f>
        <v/>
      </c>
      <c r="EA190" s="34" t="str">
        <f ca="1">+IF(OFFSET('Hygiene Data'!$G$12,0,10*ROW('Hygiene Data'!G184))="","",OFFSET('Hygiene Data'!$G$12,0,10*ROW('Hygiene Data'!G184)))</f>
        <v/>
      </c>
      <c r="EB190" s="34" t="str">
        <f ca="1">+IF(OFFSET('Hygiene Data'!$G$13,0,10*ROW('Hygiene Data'!G184))="","",OFFSET('Hygiene Data'!$G$13,0,10*ROW('Hygiene Data'!G184)))</f>
        <v/>
      </c>
      <c r="EC190" s="34" t="str">
        <f ca="1">+IF(OFFSET('Hygiene Data'!$G$14,0,10*ROW('Hygiene Data'!G184))="","",OFFSET('Hygiene Data'!$G$14,0,10*ROW('Hygiene Data'!G184)))</f>
        <v/>
      </c>
      <c r="ED190" s="34" t="str">
        <f ca="1">+IF(OFFSET('Hygiene Data'!$H$12,0,10*ROW('Hygiene Data'!H184))="","",OFFSET('Hygiene Data'!$H$12,0,10*ROW('Hygiene Data'!H184)))</f>
        <v/>
      </c>
      <c r="EE190" s="34" t="str">
        <f ca="1">+IF(OFFSET('Hygiene Data'!$H$13,0,10*ROW('Hygiene Data'!H184))="","",OFFSET('Hygiene Data'!$H$13,0,10*ROW('Hygiene Data'!H184)))</f>
        <v/>
      </c>
      <c r="EF190" s="34" t="str">
        <f ca="1">+IF(OFFSET('Hygiene Data'!$H$14,0,10*ROW('Hygiene Data'!H184))="","",OFFSET('Hygiene Data'!$H$14,0,10*ROW('Hygiene Data'!H184)))</f>
        <v/>
      </c>
    </row>
    <row r="191" spans="1:136" x14ac:dyDescent="0.25">
      <c r="A191" s="57" t="str">
        <f ca="1">+IF(OFFSET('Water Data'!$B$1,0,10*ROW('Water Data'!B188))="","",OFFSET('Water Data'!$B$1,0,10*ROW('Water Data'!B188)))</f>
        <v/>
      </c>
      <c r="B191" s="57" t="str">
        <f ca="1">+IF(OFFSET('Water Data'!$A$3,0,10*ROW('Water Data'!A188))="","",OFFSET('Water Data'!$A$3,0,10*ROW('Water Data'!A188)))</f>
        <v/>
      </c>
      <c r="C191" s="57" t="str">
        <f ca="1">+IF(OFFSET('Water Data'!$C$3,0,10*ROW('Water Data'!C188))="","",OFFSET('Water Data'!$C$3,0,10*ROW('Water Data'!C188)))</f>
        <v/>
      </c>
      <c r="D191" s="248" t="e">
        <f ca="1">+IF(AND(ISNUMBER(OFFSET('Water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8" t="e">
        <f ca="1">+IF(AND(ISNUMBER(OFFSET('Water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8" t="e">
        <f ca="1">+IF(AND(ISNUMBER(OFFSET('Water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8" t="e">
        <f ca="1">+IF(AND(ISNUMBER(OFFSET('Water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8" t="e">
        <f ca="1">+IF(AND(ISNUMBER(OFFSET('Water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8" t="e">
        <f ca="1">+IF(AND(ISNUMBER(OFFSET('Water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8" t="e">
        <f ca="1">+IF(AND(ISNUMBER(OFFSET('Water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8" t="e">
        <f ca="1">+IF(AND(ISNUMBER(OFFSET('Water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8" t="e">
        <f ca="1">+IF(AND(ISNUMBER(OFFSET('Water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8" t="e">
        <f ca="1">+IF(AND(ISNUMBER(OFFSET('Water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8" t="e">
        <f ca="1">+IF(AND(ISNUMBER(OFFSET('Water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8" t="e">
        <f ca="1">+IF(AND(ISNUMBER(OFFSET('Water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8" t="e">
        <f ca="1">+IF(AND(ISNUMBER(OFFSET('Water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8" t="e">
        <f ca="1">+IF(AND(ISNUMBER(OFFSET('Water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8" t="e">
        <f ca="1">+IF(AND(ISNUMBER(OFFSET('Water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8" t="e">
        <f ca="1">+IF(AND(ISNUMBER(OFFSET('Water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8" t="e">
        <f ca="1">+IF(AND(ISNUMBER(OFFSET('Water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8" t="e">
        <f ca="1">+IF(AND(ISNUMBER(OFFSET('Water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9" t="e">
        <f ca="1">+IF(AND(ISNUMBER(OFFSET('Sanitation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9" t="e">
        <f ca="1">+IF(AND(ISNUMBER(OFFSET('Sanitation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9" t="e">
        <f ca="1">+IF(AND(ISNUMBER(OFFSET('Sanitation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9" t="e">
        <f ca="1">+IF(AND(ISNUMBER(OFFSET('Sanitation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9" t="e">
        <f ca="1">+IF(AND(ISNUMBER(OFFSET('Sanitation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9" t="e">
        <f ca="1">+IF(AND(ISNUMBER(OFFSET('Sanitation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9" t="e">
        <f ca="1">+IF(AND(ISNUMBER(OFFSET('Sanitation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9" t="e">
        <f ca="1">+IF(AND(ISNUMBER(OFFSET('Sanitation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9" t="e">
        <f ca="1">+IF(AND(ISNUMBER(OFFSET('Sanitation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9" t="e">
        <f ca="1">+IF(AND(ISNUMBER(OFFSET('Sanitation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9" t="e">
        <f ca="1">+IF(AND(ISNUMBER(OFFSET('Sanitation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9" t="e">
        <f ca="1">+IF(AND(ISNUMBER(OFFSET('Sanitation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9" t="e">
        <f ca="1">+IF(AND(ISNUMBER(OFFSET('Sanitation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9" t="e">
        <f ca="1">+IF(AND(ISNUMBER(OFFSET('Sanitation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9" t="e">
        <f ca="1">+IF(AND(ISNUMBER(OFFSET('Sanitation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9" t="e">
        <f ca="1">+IF(AND(ISNUMBER(OFFSET('Sanitation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9" t="e">
        <f ca="1">+IF(AND(ISNUMBER(OFFSET('Sanitation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9" t="e">
        <f ca="1">+IF(AND(ISNUMBER(OFFSET('Sanitation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9" t="e">
        <f ca="1">+IF(AND(ISNUMBER(OFFSET('Sanitation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9" t="e">
        <f ca="1">+IF(AND(ISNUMBER(OFFSET('Sanitation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9" t="e">
        <f ca="1">+IF(AND(ISNUMBER(OFFSET('Sanitation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9" t="e">
        <f ca="1">+IF(AND(ISNUMBER(OFFSET('Sanitation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9" t="e">
        <f ca="1">+IF(AND(ISNUMBER(OFFSET('Sanitation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9" t="e">
        <f ca="1">+IF(AND(ISNUMBER(OFFSET('Sanitation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9" t="e">
        <f ca="1">+IF(AND(ISNUMBER(OFFSET('Sanitation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9" t="e">
        <f ca="1">+IF(AND(ISNUMBER(OFFSET('Sanitation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9" t="e">
        <f ca="1">+IF(AND(ISNUMBER(OFFSET('Sanitation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9" t="e">
        <f ca="1">+IF(AND(ISNUMBER(OFFSET('Sanitation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9" t="e">
        <f ca="1">+IF(AND(ISNUMBER(OFFSET('Sanitation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9" t="e">
        <f ca="1">+IF(AND(ISNUMBER(OFFSET('Sanitation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0" t="e">
        <f ca="1">+IF(AND(ISNUMBER(OFFSET('Hygiene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0" t="e">
        <f ca="1">+IF(AND(ISNUMBER(OFFSET('Hygiene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0" t="e">
        <f ca="1">+IF(AND(ISNUMBER(OFFSET('Hygiene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0" t="e">
        <f ca="1">+IF(AND(ISNUMBER(OFFSET('Hygiene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0" t="e">
        <f ca="1">+IF(AND(ISNUMBER(OFFSET('Hygiene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0" t="e">
        <f ca="1">+IF(AND(ISNUMBER(OFFSET('Hygiene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0" t="e">
        <f ca="1">+IF(AND(ISNUMBER(OFFSET('Hygiene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0" t="e">
        <f ca="1">+IF(AND(ISNUMBER(OFFSET('Hygiene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0" t="e">
        <f ca="1">+IF(AND(ISNUMBER(OFFSET('Hygiene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0" t="e">
        <f ca="1">+IF(AND(ISNUMBER(OFFSET('Hygiene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0" t="e">
        <f ca="1">+IF(AND(ISNUMBER(OFFSET('Hygiene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0" t="e">
        <f ca="1">+IF(AND(ISNUMBER(OFFSET('Hygiene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0" t="e">
        <f ca="1">+IF(AND(ISNUMBER(OFFSET('Hygiene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0" t="e">
        <f ca="1">+IF(AND(ISNUMBER(OFFSET('Hygiene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0" t="e">
        <f ca="1">+IF(AND(ISNUMBER(OFFSET('Hygiene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0" t="e">
        <f ca="1">+IF(AND(ISNUMBER(OFFSET('Hygiene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0" t="e">
        <f ca="1">+IF(AND(ISNUMBER(OFFSET('Hygiene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0" t="e">
        <f ca="1">+IF(AND(ISNUMBER(OFFSET('Hygiene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1">+IF(OFFSET('Water Data'!$C$28,0,10*ROW('Water Data'!C185))="","",OFFSET('Water Data'!$C$28,0,10*ROW('Water Data'!C185)))</f>
        <v/>
      </c>
      <c r="BT191" s="34" t="str">
        <f ca="1">+IF(OFFSET('Water Data'!$C$29,0,10*ROW('Water Data'!C185))="","",OFFSET('Water Data'!$C$29,0,10*ROW('Water Data'!C185)))</f>
        <v/>
      </c>
      <c r="BU191" s="34" t="str">
        <f ca="1">+IF(OFFSET('Water Data'!$C$30,0,10*ROW('Water Data'!C185))="","",OFFSET('Water Data'!$C$30,0,10*ROW('Water Data'!C185)))</f>
        <v/>
      </c>
      <c r="BV191" s="34" t="str">
        <f ca="1">+IF(OFFSET('Water Data'!$D$28,0,10*ROW('Water Data'!D185))="","",OFFSET('Water Data'!$D$28,0,10*ROW('Water Data'!D185)))</f>
        <v/>
      </c>
      <c r="BW191" s="34" t="str">
        <f ca="1">+IF(OFFSET('Water Data'!$D$29,0,10*ROW('Water Data'!D185))="","",OFFSET('Water Data'!$D$29,0,10*ROW('Water Data'!D185)))</f>
        <v/>
      </c>
      <c r="BX191" s="34" t="str">
        <f ca="1">+IF(OFFSET('Water Data'!$D$30,0,10*ROW('Water Data'!D185))="","",OFFSET('Water Data'!$D$30,0,10*ROW('Water Data'!D185)))</f>
        <v/>
      </c>
      <c r="BY191" s="34" t="str">
        <f ca="1">+IF(OFFSET('Water Data'!$E$28,0,10*ROW('Water Data'!E185))="","",OFFSET('Water Data'!$E$28,0,10*ROW('Water Data'!E185)))</f>
        <v/>
      </c>
      <c r="BZ191" s="34" t="str">
        <f ca="1">+IF(OFFSET('Water Data'!$E$29,0,10*ROW('Water Data'!E185))="","",OFFSET('Water Data'!$E$29,0,10*ROW('Water Data'!E185)))</f>
        <v/>
      </c>
      <c r="CA191" s="34" t="str">
        <f ca="1">+IF(OFFSET('Water Data'!$E$30,0,10*ROW('Water Data'!E185))="","",OFFSET('Water Data'!$E$30,0,10*ROW('Water Data'!E185)))</f>
        <v/>
      </c>
      <c r="CB191" s="34" t="str">
        <f ca="1">+IF(OFFSET('Water Data'!$F$28,0,10*ROW('Water Data'!F185))="","",OFFSET('Water Data'!$F$28,0,10*ROW('Water Data'!F185)))</f>
        <v/>
      </c>
      <c r="CC191" s="34" t="str">
        <f ca="1">+IF(OFFSET('Water Data'!$F$29,0,10*ROW('Water Data'!F185))="","",OFFSET('Water Data'!$F$29,0,10*ROW('Water Data'!F185)))</f>
        <v/>
      </c>
      <c r="CD191" s="34" t="str">
        <f ca="1">+IF(OFFSET('Water Data'!$F$30,0,10*ROW('Water Data'!F185))="","",OFFSET('Water Data'!$F$30,0,10*ROW('Water Data'!F185)))</f>
        <v/>
      </c>
      <c r="CE191" s="34" t="str">
        <f ca="1">+IF(OFFSET('Water Data'!$G$28,0,10*ROW('Water Data'!G185))="","",OFFSET('Water Data'!$G$28,0,10*ROW('Water Data'!G185)))</f>
        <v/>
      </c>
      <c r="CF191" s="34" t="str">
        <f ca="1">+IF(OFFSET('Water Data'!$G$29,0,10*ROW('Water Data'!G185))="","",OFFSET('Water Data'!$G$29,0,10*ROW('Water Data'!G185)))</f>
        <v/>
      </c>
      <c r="CG191" s="34" t="str">
        <f ca="1">+IF(OFFSET('Water Data'!$G$30,0,10*ROW('Water Data'!G185))="","",OFFSET('Water Data'!$G$30,0,10*ROW('Water Data'!G185)))</f>
        <v/>
      </c>
      <c r="CH191" s="34" t="str">
        <f ca="1">+IF(OFFSET('Water Data'!$H$28,0,10*ROW('Water Data'!H185))="","",OFFSET('Water Data'!$H$28,0,10*ROW('Water Data'!H185)))</f>
        <v/>
      </c>
      <c r="CI191" s="34" t="str">
        <f ca="1">+IF(OFFSET('Water Data'!$H$29,0,10*ROW('Water Data'!H185))="","",OFFSET('Water Data'!$H$29,0,10*ROW('Water Data'!H185)))</f>
        <v/>
      </c>
      <c r="CJ191" s="34" t="str">
        <f ca="1">+IF(OFFSET('Water Data'!$H$30,0,10*ROW('Water Data'!H185))="","",OFFSET('Water Data'!$H$30,0,10*ROW('Water Data'!H185)))</f>
        <v/>
      </c>
      <c r="CK191" s="34" t="str">
        <f ca="1">+IF(OFFSET('Sanitation Data'!$C$29,0,10*ROW('Sanitation Data'!C185))="","",OFFSET('Sanitation Data'!$C$29,0,10*ROW('Sanitation Data'!C185)))</f>
        <v/>
      </c>
      <c r="CL191" s="34" t="str">
        <f ca="1">+IF(OFFSET('Sanitation Data'!$C$30,0,10*ROW('Sanitation Data'!C185))="","",OFFSET('Sanitation Data'!$C$30,0,10*ROW('Sanitation Data'!C185)))</f>
        <v/>
      </c>
      <c r="CM191" s="34" t="str">
        <f ca="1">+IF(OFFSET('Sanitation Data'!$C$31,0,10*ROW('Sanitation Data'!C185))="","",OFFSET('Sanitation Data'!$C$31,0,10*ROW('Sanitation Data'!C185)))</f>
        <v/>
      </c>
      <c r="CN191" s="34" t="str">
        <f ca="1">+IF(OFFSET('Sanitation Data'!$C$32,0,10*ROW('Sanitation Data'!C185))="","",OFFSET('Sanitation Data'!$C$32,0,10*ROW('Sanitation Data'!C185)))</f>
        <v/>
      </c>
      <c r="CO191" s="34" t="str">
        <f ca="1">+IF(OFFSET('Sanitation Data'!$C$33,0,10*ROW('Sanitation Data'!C185))="","",OFFSET('Sanitation Data'!$C$33,0,10*ROW('Sanitation Data'!C185)))</f>
        <v/>
      </c>
      <c r="CP191" s="34" t="str">
        <f ca="1">+IF(OFFSET('Sanitation Data'!$D$29,0,10*ROW('Sanitation Data'!D185))="","",OFFSET('Sanitation Data'!$D$29,0,10*ROW('Sanitation Data'!D185)))</f>
        <v/>
      </c>
      <c r="CQ191" s="34" t="str">
        <f ca="1">+IF(OFFSET('Sanitation Data'!$D$30,0,10*ROW('Sanitation Data'!D185))="","",OFFSET('Sanitation Data'!$D$30,0,10*ROW('Sanitation Data'!D185)))</f>
        <v/>
      </c>
      <c r="CR191" s="34" t="str">
        <f ca="1">+IF(OFFSET('Sanitation Data'!$D$31,0,10*ROW('Sanitation Data'!D185))="","",OFFSET('Sanitation Data'!$D$31,0,10*ROW('Sanitation Data'!D185)))</f>
        <v/>
      </c>
      <c r="CS191" s="34" t="str">
        <f ca="1">+IF(OFFSET('Sanitation Data'!$D$32,0,10*ROW('Sanitation Data'!D185))="","",OFFSET('Sanitation Data'!$D$32,0,10*ROW('Sanitation Data'!D185)))</f>
        <v/>
      </c>
      <c r="CT191" s="34" t="str">
        <f ca="1">+IF(OFFSET('Sanitation Data'!$D$33,0,10*ROW('Sanitation Data'!D185))="","",OFFSET('Sanitation Data'!$D$33,0,10*ROW('Sanitation Data'!D185)))</f>
        <v/>
      </c>
      <c r="CU191" s="34" t="str">
        <f ca="1">+IF(OFFSET('Sanitation Data'!$E$29,0,10*ROW('Sanitation Data'!E185))="","",OFFSET('Sanitation Data'!$E$29,0,10*ROW('Sanitation Data'!E185)))</f>
        <v/>
      </c>
      <c r="CV191" s="34" t="str">
        <f ca="1">+IF(OFFSET('Sanitation Data'!$E$30,0,10*ROW('Sanitation Data'!E185))="","",OFFSET('Sanitation Data'!$E$30,0,10*ROW('Sanitation Data'!E185)))</f>
        <v/>
      </c>
      <c r="CW191" s="34" t="str">
        <f ca="1">+IF(OFFSET('Sanitation Data'!$E$31,0,10*ROW('Sanitation Data'!E185))="","",OFFSET('Sanitation Data'!$E$31,0,10*ROW('Sanitation Data'!E185)))</f>
        <v/>
      </c>
      <c r="CX191" s="34" t="str">
        <f ca="1">+IF(OFFSET('Sanitation Data'!$E$32,0,10*ROW('Sanitation Data'!E185))="","",OFFSET('Sanitation Data'!$E$32,0,10*ROW('Sanitation Data'!E185)))</f>
        <v/>
      </c>
      <c r="CY191" s="34" t="str">
        <f ca="1">+IF(OFFSET('Sanitation Data'!$E$33,0,10*ROW('Sanitation Data'!E185))="","",OFFSET('Sanitation Data'!$E$33,0,10*ROW('Sanitation Data'!E185)))</f>
        <v/>
      </c>
      <c r="CZ191" s="34" t="str">
        <f ca="1">+IF(OFFSET('Sanitation Data'!$F$29,0,10*ROW('Sanitation Data'!F185))="","",OFFSET('Sanitation Data'!$F$29,0,10*ROW('Sanitation Data'!F185)))</f>
        <v/>
      </c>
      <c r="DA191" s="34" t="str">
        <f ca="1">+IF(OFFSET('Sanitation Data'!$F$30,0,10*ROW('Sanitation Data'!F185))="","",OFFSET('Sanitation Data'!$F$30,0,10*ROW('Sanitation Data'!F185)))</f>
        <v/>
      </c>
      <c r="DB191" s="34" t="str">
        <f ca="1">+IF(OFFSET('Sanitation Data'!$F$31,0,10*ROW('Sanitation Data'!F185))="","",OFFSET('Sanitation Data'!$F$31,0,10*ROW('Sanitation Data'!F185)))</f>
        <v/>
      </c>
      <c r="DC191" s="34" t="str">
        <f ca="1">+IF(OFFSET('Sanitation Data'!$F$32,0,10*ROW('Sanitation Data'!F185))="","",OFFSET('Sanitation Data'!$F$32,0,10*ROW('Sanitation Data'!F185)))</f>
        <v/>
      </c>
      <c r="DD191" s="34" t="str">
        <f ca="1">+IF(OFFSET('Sanitation Data'!$F$33,0,10*ROW('Sanitation Data'!F185))="","",OFFSET('Sanitation Data'!$F$33,0,10*ROW('Sanitation Data'!F185)))</f>
        <v/>
      </c>
      <c r="DE191" s="34" t="str">
        <f ca="1">+IF(OFFSET('Sanitation Data'!$G$29,0,10*ROW('Sanitation Data'!G185))="","",OFFSET('Sanitation Data'!$G$29,0,10*ROW('Sanitation Data'!G185)))</f>
        <v/>
      </c>
      <c r="DF191" s="34" t="str">
        <f ca="1">+IF(OFFSET('Sanitation Data'!$G$30,0,10*ROW('Sanitation Data'!G185))="","",OFFSET('Sanitation Data'!$G$30,0,10*ROW('Sanitation Data'!G185)))</f>
        <v/>
      </c>
      <c r="DG191" s="34" t="str">
        <f ca="1">+IF(OFFSET('Sanitation Data'!$G$31,0,10*ROW('Sanitation Data'!G185))="","",OFFSET('Sanitation Data'!$G$31,0,10*ROW('Sanitation Data'!G185)))</f>
        <v/>
      </c>
      <c r="DH191" s="34" t="str">
        <f ca="1">+IF(OFFSET('Sanitation Data'!$G$32,0,10*ROW('Sanitation Data'!G185))="","",OFFSET('Sanitation Data'!$G$32,0,10*ROW('Sanitation Data'!G185)))</f>
        <v/>
      </c>
      <c r="DI191" s="34" t="str">
        <f ca="1">+IF(OFFSET('Sanitation Data'!$G$33,0,10*ROW('Sanitation Data'!G185))="","",OFFSET('Sanitation Data'!$G$33,0,10*ROW('Sanitation Data'!G185)))</f>
        <v/>
      </c>
      <c r="DJ191" s="34" t="str">
        <f ca="1">+IF(OFFSET('Sanitation Data'!$H$29,0,10*ROW('Sanitation Data'!H185))="","",OFFSET('Sanitation Data'!$H$29,0,10*ROW('Sanitation Data'!H185)))</f>
        <v/>
      </c>
      <c r="DK191" s="34" t="str">
        <f ca="1">+IF(OFFSET('Sanitation Data'!$H$30,0,10*ROW('Sanitation Data'!H185))="","",OFFSET('Sanitation Data'!$H$30,0,10*ROW('Sanitation Data'!H185)))</f>
        <v/>
      </c>
      <c r="DL191" s="34" t="str">
        <f ca="1">+IF(OFFSET('Sanitation Data'!$H$31,0,10*ROW('Sanitation Data'!H185))="","",OFFSET('Sanitation Data'!$H$31,0,10*ROW('Sanitation Data'!H185)))</f>
        <v/>
      </c>
      <c r="DM191" s="34" t="str">
        <f ca="1">+IF(OFFSET('Sanitation Data'!$H$32,0,10*ROW('Sanitation Data'!H185))="","",OFFSET('Sanitation Data'!$H$32,0,10*ROW('Sanitation Data'!H185)))</f>
        <v/>
      </c>
      <c r="DN191" s="34" t="str">
        <f ca="1">+IF(OFFSET('Sanitation Data'!$H$33,0,10*ROW('Sanitation Data'!H185))="","",OFFSET('Sanitation Data'!$H$33,0,10*ROW('Sanitation Data'!H185)))</f>
        <v/>
      </c>
      <c r="DO191" s="34" t="str">
        <f ca="1">+IF(OFFSET('Hygiene Data'!$C$12,0,10*ROW('Hygiene Data'!C185))="","",OFFSET('Hygiene Data'!$C$12,0,10*ROW('Hygiene Data'!C185)))</f>
        <v/>
      </c>
      <c r="DP191" s="34" t="str">
        <f ca="1">+IF(OFFSET('Hygiene Data'!$C$13,0,10*ROW('Hygiene Data'!C185))="","",OFFSET('Hygiene Data'!$C$13,0,10*ROW('Hygiene Data'!C185)))</f>
        <v/>
      </c>
      <c r="DQ191" s="34" t="str">
        <f ca="1">+IF(OFFSET('Hygiene Data'!$C$14,0,10*ROW('Hygiene Data'!C185))="","",OFFSET('Hygiene Data'!$C$14,0,10*ROW('Hygiene Data'!C185)))</f>
        <v/>
      </c>
      <c r="DR191" s="34" t="str">
        <f ca="1">+IF(OFFSET('Hygiene Data'!$D$12,0,10*ROW('Hygiene Data'!D185))="","",OFFSET('Hygiene Data'!$D$12,0,10*ROW('Hygiene Data'!D185)))</f>
        <v/>
      </c>
      <c r="DS191" s="34" t="str">
        <f ca="1">+IF(OFFSET('Hygiene Data'!$D$13,0,10*ROW('Hygiene Data'!D185))="","",OFFSET('Hygiene Data'!$D$13,0,10*ROW('Hygiene Data'!D185)))</f>
        <v/>
      </c>
      <c r="DT191" s="34" t="str">
        <f ca="1">+IF(OFFSET('Hygiene Data'!$D$14,0,10*ROW('Hygiene Data'!D185))="","",OFFSET('Hygiene Data'!$D$14,0,10*ROW('Hygiene Data'!D185)))</f>
        <v/>
      </c>
      <c r="DU191" s="34" t="str">
        <f ca="1">+IF(OFFSET('Hygiene Data'!$E$12,0,10*ROW('Hygiene Data'!E185))="","",OFFSET('Hygiene Data'!$E$12,0,10*ROW('Hygiene Data'!E185)))</f>
        <v/>
      </c>
      <c r="DV191" s="34" t="str">
        <f ca="1">+IF(OFFSET('Hygiene Data'!$E$13,0,10*ROW('Hygiene Data'!E185))="","",OFFSET('Hygiene Data'!$E$13,0,10*ROW('Hygiene Data'!E185)))</f>
        <v/>
      </c>
      <c r="DW191" s="34" t="str">
        <f ca="1">+IF(OFFSET('Hygiene Data'!$E$14,0,10*ROW('Hygiene Data'!E185))="","",OFFSET('Hygiene Data'!$E$14,0,10*ROW('Hygiene Data'!E185)))</f>
        <v/>
      </c>
      <c r="DX191" s="34" t="str">
        <f ca="1">+IF(OFFSET('Hygiene Data'!$F$12,0,10*ROW('Hygiene Data'!F185))="","",OFFSET('Hygiene Data'!$F$12,0,10*ROW('Hygiene Data'!F185)))</f>
        <v/>
      </c>
      <c r="DY191" s="34" t="str">
        <f ca="1">+IF(OFFSET('Hygiene Data'!$F$13,0,10*ROW('Hygiene Data'!F185))="","",OFFSET('Hygiene Data'!$F$13,0,10*ROW('Hygiene Data'!F185)))</f>
        <v/>
      </c>
      <c r="DZ191" s="34" t="str">
        <f ca="1">+IF(OFFSET('Hygiene Data'!$F$14,0,10*ROW('Hygiene Data'!F185))="","",OFFSET('Hygiene Data'!$F$14,0,10*ROW('Hygiene Data'!F185)))</f>
        <v/>
      </c>
      <c r="EA191" s="34" t="str">
        <f ca="1">+IF(OFFSET('Hygiene Data'!$G$12,0,10*ROW('Hygiene Data'!G185))="","",OFFSET('Hygiene Data'!$G$12,0,10*ROW('Hygiene Data'!G185)))</f>
        <v/>
      </c>
      <c r="EB191" s="34" t="str">
        <f ca="1">+IF(OFFSET('Hygiene Data'!$G$13,0,10*ROW('Hygiene Data'!G185))="","",OFFSET('Hygiene Data'!$G$13,0,10*ROW('Hygiene Data'!G185)))</f>
        <v/>
      </c>
      <c r="EC191" s="34" t="str">
        <f ca="1">+IF(OFFSET('Hygiene Data'!$G$14,0,10*ROW('Hygiene Data'!G185))="","",OFFSET('Hygiene Data'!$G$14,0,10*ROW('Hygiene Data'!G185)))</f>
        <v/>
      </c>
      <c r="ED191" s="34" t="str">
        <f ca="1">+IF(OFFSET('Hygiene Data'!$H$12,0,10*ROW('Hygiene Data'!H185))="","",OFFSET('Hygiene Data'!$H$12,0,10*ROW('Hygiene Data'!H185)))</f>
        <v/>
      </c>
      <c r="EE191" s="34" t="str">
        <f ca="1">+IF(OFFSET('Hygiene Data'!$H$13,0,10*ROW('Hygiene Data'!H185))="","",OFFSET('Hygiene Data'!$H$13,0,10*ROW('Hygiene Data'!H185)))</f>
        <v/>
      </c>
      <c r="EF191" s="34" t="str">
        <f ca="1">+IF(OFFSET('Hygiene Data'!$H$14,0,10*ROW('Hygiene Data'!H185))="","",OFFSET('Hygiene Data'!$H$14,0,10*ROW('Hygiene Data'!H185)))</f>
        <v/>
      </c>
    </row>
    <row r="192" spans="1:136" x14ac:dyDescent="0.25">
      <c r="A192" s="57" t="str">
        <f ca="1">+IF(OFFSET('Water Data'!$B$1,0,10*ROW('Water Data'!B189))="","",OFFSET('Water Data'!$B$1,0,10*ROW('Water Data'!B189)))</f>
        <v/>
      </c>
      <c r="B192" s="57" t="str">
        <f ca="1">+IF(OFFSET('Water Data'!$A$3,0,10*ROW('Water Data'!A189))="","",OFFSET('Water Data'!$A$3,0,10*ROW('Water Data'!A189)))</f>
        <v/>
      </c>
      <c r="C192" s="57" t="str">
        <f ca="1">+IF(OFFSET('Water Data'!$C$3,0,10*ROW('Water Data'!C189))="","",OFFSET('Water Data'!$C$3,0,10*ROW('Water Data'!C189)))</f>
        <v/>
      </c>
      <c r="D192" s="248" t="e">
        <f ca="1">+IF(AND(ISNUMBER(OFFSET('Water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8" t="e">
        <f ca="1">+IF(AND(ISNUMBER(OFFSET('Water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8" t="e">
        <f ca="1">+IF(AND(ISNUMBER(OFFSET('Water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8" t="e">
        <f ca="1">+IF(AND(ISNUMBER(OFFSET('Water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8" t="e">
        <f ca="1">+IF(AND(ISNUMBER(OFFSET('Water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8" t="e">
        <f ca="1">+IF(AND(ISNUMBER(OFFSET('Water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8" t="e">
        <f ca="1">+IF(AND(ISNUMBER(OFFSET('Water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8" t="e">
        <f ca="1">+IF(AND(ISNUMBER(OFFSET('Water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8" t="e">
        <f ca="1">+IF(AND(ISNUMBER(OFFSET('Water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8" t="e">
        <f ca="1">+IF(AND(ISNUMBER(OFFSET('Water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8" t="e">
        <f ca="1">+IF(AND(ISNUMBER(OFFSET('Water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8" t="e">
        <f ca="1">+IF(AND(ISNUMBER(OFFSET('Water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8" t="e">
        <f ca="1">+IF(AND(ISNUMBER(OFFSET('Water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8" t="e">
        <f ca="1">+IF(AND(ISNUMBER(OFFSET('Water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8" t="e">
        <f ca="1">+IF(AND(ISNUMBER(OFFSET('Water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8" t="e">
        <f ca="1">+IF(AND(ISNUMBER(OFFSET('Water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8" t="e">
        <f ca="1">+IF(AND(ISNUMBER(OFFSET('Water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8" t="e">
        <f ca="1">+IF(AND(ISNUMBER(OFFSET('Water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9" t="e">
        <f ca="1">+IF(AND(ISNUMBER(OFFSET('Sanitation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9" t="e">
        <f ca="1">+IF(AND(ISNUMBER(OFFSET('Sanitation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9" t="e">
        <f ca="1">+IF(AND(ISNUMBER(OFFSET('Sanitation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9" t="e">
        <f ca="1">+IF(AND(ISNUMBER(OFFSET('Sanitation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9" t="e">
        <f ca="1">+IF(AND(ISNUMBER(OFFSET('Sanitation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9" t="e">
        <f ca="1">+IF(AND(ISNUMBER(OFFSET('Sanitation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9" t="e">
        <f ca="1">+IF(AND(ISNUMBER(OFFSET('Sanitation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9" t="e">
        <f ca="1">+IF(AND(ISNUMBER(OFFSET('Sanitation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9" t="e">
        <f ca="1">+IF(AND(ISNUMBER(OFFSET('Sanitation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9" t="e">
        <f ca="1">+IF(AND(ISNUMBER(OFFSET('Sanitation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9" t="e">
        <f ca="1">+IF(AND(ISNUMBER(OFFSET('Sanitation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9" t="e">
        <f ca="1">+IF(AND(ISNUMBER(OFFSET('Sanitation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9" t="e">
        <f ca="1">+IF(AND(ISNUMBER(OFFSET('Sanitation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9" t="e">
        <f ca="1">+IF(AND(ISNUMBER(OFFSET('Sanitation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9" t="e">
        <f ca="1">+IF(AND(ISNUMBER(OFFSET('Sanitation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9" t="e">
        <f ca="1">+IF(AND(ISNUMBER(OFFSET('Sanitation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9" t="e">
        <f ca="1">+IF(AND(ISNUMBER(OFFSET('Sanitation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9" t="e">
        <f ca="1">+IF(AND(ISNUMBER(OFFSET('Sanitation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9" t="e">
        <f ca="1">+IF(AND(ISNUMBER(OFFSET('Sanitation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9" t="e">
        <f ca="1">+IF(AND(ISNUMBER(OFFSET('Sanitation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9" t="e">
        <f ca="1">+IF(AND(ISNUMBER(OFFSET('Sanitation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9" t="e">
        <f ca="1">+IF(AND(ISNUMBER(OFFSET('Sanitation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9" t="e">
        <f ca="1">+IF(AND(ISNUMBER(OFFSET('Sanitation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9" t="e">
        <f ca="1">+IF(AND(ISNUMBER(OFFSET('Sanitation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9" t="e">
        <f ca="1">+IF(AND(ISNUMBER(OFFSET('Sanitation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9" t="e">
        <f ca="1">+IF(AND(ISNUMBER(OFFSET('Sanitation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9" t="e">
        <f ca="1">+IF(AND(ISNUMBER(OFFSET('Sanitation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9" t="e">
        <f ca="1">+IF(AND(ISNUMBER(OFFSET('Sanitation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9" t="e">
        <f ca="1">+IF(AND(ISNUMBER(OFFSET('Sanitation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9" t="e">
        <f ca="1">+IF(AND(ISNUMBER(OFFSET('Sanitation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0" t="e">
        <f ca="1">+IF(AND(ISNUMBER(OFFSET('Hygiene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0" t="e">
        <f ca="1">+IF(AND(ISNUMBER(OFFSET('Hygiene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0" t="e">
        <f ca="1">+IF(AND(ISNUMBER(OFFSET('Hygiene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0" t="e">
        <f ca="1">+IF(AND(ISNUMBER(OFFSET('Hygiene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0" t="e">
        <f ca="1">+IF(AND(ISNUMBER(OFFSET('Hygiene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0" t="e">
        <f ca="1">+IF(AND(ISNUMBER(OFFSET('Hygiene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0" t="e">
        <f ca="1">+IF(AND(ISNUMBER(OFFSET('Hygiene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0" t="e">
        <f ca="1">+IF(AND(ISNUMBER(OFFSET('Hygiene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0" t="e">
        <f ca="1">+IF(AND(ISNUMBER(OFFSET('Hygiene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0" t="e">
        <f ca="1">+IF(AND(ISNUMBER(OFFSET('Hygiene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0" t="e">
        <f ca="1">+IF(AND(ISNUMBER(OFFSET('Hygiene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0" t="e">
        <f ca="1">+IF(AND(ISNUMBER(OFFSET('Hygiene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0" t="e">
        <f ca="1">+IF(AND(ISNUMBER(OFFSET('Hygiene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0" t="e">
        <f ca="1">+IF(AND(ISNUMBER(OFFSET('Hygiene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0" t="e">
        <f ca="1">+IF(AND(ISNUMBER(OFFSET('Hygiene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0" t="e">
        <f ca="1">+IF(AND(ISNUMBER(OFFSET('Hygiene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0" t="e">
        <f ca="1">+IF(AND(ISNUMBER(OFFSET('Hygiene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0" t="e">
        <f ca="1">+IF(AND(ISNUMBER(OFFSET('Hygiene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1">+IF(OFFSET('Water Data'!$C$28,0,10*ROW('Water Data'!C186))="","",OFFSET('Water Data'!$C$28,0,10*ROW('Water Data'!C186)))</f>
        <v/>
      </c>
      <c r="BT192" s="34" t="str">
        <f ca="1">+IF(OFFSET('Water Data'!$C$29,0,10*ROW('Water Data'!C186))="","",OFFSET('Water Data'!$C$29,0,10*ROW('Water Data'!C186)))</f>
        <v/>
      </c>
      <c r="BU192" s="34" t="str">
        <f ca="1">+IF(OFFSET('Water Data'!$C$30,0,10*ROW('Water Data'!C186))="","",OFFSET('Water Data'!$C$30,0,10*ROW('Water Data'!C186)))</f>
        <v/>
      </c>
      <c r="BV192" s="34" t="str">
        <f ca="1">+IF(OFFSET('Water Data'!$D$28,0,10*ROW('Water Data'!D186))="","",OFFSET('Water Data'!$D$28,0,10*ROW('Water Data'!D186)))</f>
        <v/>
      </c>
      <c r="BW192" s="34" t="str">
        <f ca="1">+IF(OFFSET('Water Data'!$D$29,0,10*ROW('Water Data'!D186))="","",OFFSET('Water Data'!$D$29,0,10*ROW('Water Data'!D186)))</f>
        <v/>
      </c>
      <c r="BX192" s="34" t="str">
        <f ca="1">+IF(OFFSET('Water Data'!$D$30,0,10*ROW('Water Data'!D186))="","",OFFSET('Water Data'!$D$30,0,10*ROW('Water Data'!D186)))</f>
        <v/>
      </c>
      <c r="BY192" s="34" t="str">
        <f ca="1">+IF(OFFSET('Water Data'!$E$28,0,10*ROW('Water Data'!E186))="","",OFFSET('Water Data'!$E$28,0,10*ROW('Water Data'!E186)))</f>
        <v/>
      </c>
      <c r="BZ192" s="34" t="str">
        <f ca="1">+IF(OFFSET('Water Data'!$E$29,0,10*ROW('Water Data'!E186))="","",OFFSET('Water Data'!$E$29,0,10*ROW('Water Data'!E186)))</f>
        <v/>
      </c>
      <c r="CA192" s="34" t="str">
        <f ca="1">+IF(OFFSET('Water Data'!$E$30,0,10*ROW('Water Data'!E186))="","",OFFSET('Water Data'!$E$30,0,10*ROW('Water Data'!E186)))</f>
        <v/>
      </c>
      <c r="CB192" s="34" t="str">
        <f ca="1">+IF(OFFSET('Water Data'!$F$28,0,10*ROW('Water Data'!F186))="","",OFFSET('Water Data'!$F$28,0,10*ROW('Water Data'!F186)))</f>
        <v/>
      </c>
      <c r="CC192" s="34" t="str">
        <f ca="1">+IF(OFFSET('Water Data'!$F$29,0,10*ROW('Water Data'!F186))="","",OFFSET('Water Data'!$F$29,0,10*ROW('Water Data'!F186)))</f>
        <v/>
      </c>
      <c r="CD192" s="34" t="str">
        <f ca="1">+IF(OFFSET('Water Data'!$F$30,0,10*ROW('Water Data'!F186))="","",OFFSET('Water Data'!$F$30,0,10*ROW('Water Data'!F186)))</f>
        <v/>
      </c>
      <c r="CE192" s="34" t="str">
        <f ca="1">+IF(OFFSET('Water Data'!$G$28,0,10*ROW('Water Data'!G186))="","",OFFSET('Water Data'!$G$28,0,10*ROW('Water Data'!G186)))</f>
        <v/>
      </c>
      <c r="CF192" s="34" t="str">
        <f ca="1">+IF(OFFSET('Water Data'!$G$29,0,10*ROW('Water Data'!G186))="","",OFFSET('Water Data'!$G$29,0,10*ROW('Water Data'!G186)))</f>
        <v/>
      </c>
      <c r="CG192" s="34" t="str">
        <f ca="1">+IF(OFFSET('Water Data'!$G$30,0,10*ROW('Water Data'!G186))="","",OFFSET('Water Data'!$G$30,0,10*ROW('Water Data'!G186)))</f>
        <v/>
      </c>
      <c r="CH192" s="34" t="str">
        <f ca="1">+IF(OFFSET('Water Data'!$H$28,0,10*ROW('Water Data'!H186))="","",OFFSET('Water Data'!$H$28,0,10*ROW('Water Data'!H186)))</f>
        <v/>
      </c>
      <c r="CI192" s="34" t="str">
        <f ca="1">+IF(OFFSET('Water Data'!$H$29,0,10*ROW('Water Data'!H186))="","",OFFSET('Water Data'!$H$29,0,10*ROW('Water Data'!H186)))</f>
        <v/>
      </c>
      <c r="CJ192" s="34" t="str">
        <f ca="1">+IF(OFFSET('Water Data'!$H$30,0,10*ROW('Water Data'!H186))="","",OFFSET('Water Data'!$H$30,0,10*ROW('Water Data'!H186)))</f>
        <v/>
      </c>
      <c r="CK192" s="34" t="str">
        <f ca="1">+IF(OFFSET('Sanitation Data'!$C$29,0,10*ROW('Sanitation Data'!C186))="","",OFFSET('Sanitation Data'!$C$29,0,10*ROW('Sanitation Data'!C186)))</f>
        <v/>
      </c>
      <c r="CL192" s="34" t="str">
        <f ca="1">+IF(OFFSET('Sanitation Data'!$C$30,0,10*ROW('Sanitation Data'!C186))="","",OFFSET('Sanitation Data'!$C$30,0,10*ROW('Sanitation Data'!C186)))</f>
        <v/>
      </c>
      <c r="CM192" s="34" t="str">
        <f ca="1">+IF(OFFSET('Sanitation Data'!$C$31,0,10*ROW('Sanitation Data'!C186))="","",OFFSET('Sanitation Data'!$C$31,0,10*ROW('Sanitation Data'!C186)))</f>
        <v/>
      </c>
      <c r="CN192" s="34" t="str">
        <f ca="1">+IF(OFFSET('Sanitation Data'!$C$32,0,10*ROW('Sanitation Data'!C186))="","",OFFSET('Sanitation Data'!$C$32,0,10*ROW('Sanitation Data'!C186)))</f>
        <v/>
      </c>
      <c r="CO192" s="34" t="str">
        <f ca="1">+IF(OFFSET('Sanitation Data'!$C$33,0,10*ROW('Sanitation Data'!C186))="","",OFFSET('Sanitation Data'!$C$33,0,10*ROW('Sanitation Data'!C186)))</f>
        <v/>
      </c>
      <c r="CP192" s="34" t="str">
        <f ca="1">+IF(OFFSET('Sanitation Data'!$D$29,0,10*ROW('Sanitation Data'!D186))="","",OFFSET('Sanitation Data'!$D$29,0,10*ROW('Sanitation Data'!D186)))</f>
        <v/>
      </c>
      <c r="CQ192" s="34" t="str">
        <f ca="1">+IF(OFFSET('Sanitation Data'!$D$30,0,10*ROW('Sanitation Data'!D186))="","",OFFSET('Sanitation Data'!$D$30,0,10*ROW('Sanitation Data'!D186)))</f>
        <v/>
      </c>
      <c r="CR192" s="34" t="str">
        <f ca="1">+IF(OFFSET('Sanitation Data'!$D$31,0,10*ROW('Sanitation Data'!D186))="","",OFFSET('Sanitation Data'!$D$31,0,10*ROW('Sanitation Data'!D186)))</f>
        <v/>
      </c>
      <c r="CS192" s="34" t="str">
        <f ca="1">+IF(OFFSET('Sanitation Data'!$D$32,0,10*ROW('Sanitation Data'!D186))="","",OFFSET('Sanitation Data'!$D$32,0,10*ROW('Sanitation Data'!D186)))</f>
        <v/>
      </c>
      <c r="CT192" s="34" t="str">
        <f ca="1">+IF(OFFSET('Sanitation Data'!$D$33,0,10*ROW('Sanitation Data'!D186))="","",OFFSET('Sanitation Data'!$D$33,0,10*ROW('Sanitation Data'!D186)))</f>
        <v/>
      </c>
      <c r="CU192" s="34" t="str">
        <f ca="1">+IF(OFFSET('Sanitation Data'!$E$29,0,10*ROW('Sanitation Data'!E186))="","",OFFSET('Sanitation Data'!$E$29,0,10*ROW('Sanitation Data'!E186)))</f>
        <v/>
      </c>
      <c r="CV192" s="34" t="str">
        <f ca="1">+IF(OFFSET('Sanitation Data'!$E$30,0,10*ROW('Sanitation Data'!E186))="","",OFFSET('Sanitation Data'!$E$30,0,10*ROW('Sanitation Data'!E186)))</f>
        <v/>
      </c>
      <c r="CW192" s="34" t="str">
        <f ca="1">+IF(OFFSET('Sanitation Data'!$E$31,0,10*ROW('Sanitation Data'!E186))="","",OFFSET('Sanitation Data'!$E$31,0,10*ROW('Sanitation Data'!E186)))</f>
        <v/>
      </c>
      <c r="CX192" s="34" t="str">
        <f ca="1">+IF(OFFSET('Sanitation Data'!$E$32,0,10*ROW('Sanitation Data'!E186))="","",OFFSET('Sanitation Data'!$E$32,0,10*ROW('Sanitation Data'!E186)))</f>
        <v/>
      </c>
      <c r="CY192" s="34" t="str">
        <f ca="1">+IF(OFFSET('Sanitation Data'!$E$33,0,10*ROW('Sanitation Data'!E186))="","",OFFSET('Sanitation Data'!$E$33,0,10*ROW('Sanitation Data'!E186)))</f>
        <v/>
      </c>
      <c r="CZ192" s="34" t="str">
        <f ca="1">+IF(OFFSET('Sanitation Data'!$F$29,0,10*ROW('Sanitation Data'!F186))="","",OFFSET('Sanitation Data'!$F$29,0,10*ROW('Sanitation Data'!F186)))</f>
        <v/>
      </c>
      <c r="DA192" s="34" t="str">
        <f ca="1">+IF(OFFSET('Sanitation Data'!$F$30,0,10*ROW('Sanitation Data'!F186))="","",OFFSET('Sanitation Data'!$F$30,0,10*ROW('Sanitation Data'!F186)))</f>
        <v/>
      </c>
      <c r="DB192" s="34" t="str">
        <f ca="1">+IF(OFFSET('Sanitation Data'!$F$31,0,10*ROW('Sanitation Data'!F186))="","",OFFSET('Sanitation Data'!$F$31,0,10*ROW('Sanitation Data'!F186)))</f>
        <v/>
      </c>
      <c r="DC192" s="34" t="str">
        <f ca="1">+IF(OFFSET('Sanitation Data'!$F$32,0,10*ROW('Sanitation Data'!F186))="","",OFFSET('Sanitation Data'!$F$32,0,10*ROW('Sanitation Data'!F186)))</f>
        <v/>
      </c>
      <c r="DD192" s="34" t="str">
        <f ca="1">+IF(OFFSET('Sanitation Data'!$F$33,0,10*ROW('Sanitation Data'!F186))="","",OFFSET('Sanitation Data'!$F$33,0,10*ROW('Sanitation Data'!F186)))</f>
        <v/>
      </c>
      <c r="DE192" s="34" t="str">
        <f ca="1">+IF(OFFSET('Sanitation Data'!$G$29,0,10*ROW('Sanitation Data'!G186))="","",OFFSET('Sanitation Data'!$G$29,0,10*ROW('Sanitation Data'!G186)))</f>
        <v/>
      </c>
      <c r="DF192" s="34" t="str">
        <f ca="1">+IF(OFFSET('Sanitation Data'!$G$30,0,10*ROW('Sanitation Data'!G186))="","",OFFSET('Sanitation Data'!$G$30,0,10*ROW('Sanitation Data'!G186)))</f>
        <v/>
      </c>
      <c r="DG192" s="34" t="str">
        <f ca="1">+IF(OFFSET('Sanitation Data'!$G$31,0,10*ROW('Sanitation Data'!G186))="","",OFFSET('Sanitation Data'!$G$31,0,10*ROW('Sanitation Data'!G186)))</f>
        <v/>
      </c>
      <c r="DH192" s="34" t="str">
        <f ca="1">+IF(OFFSET('Sanitation Data'!$G$32,0,10*ROW('Sanitation Data'!G186))="","",OFFSET('Sanitation Data'!$G$32,0,10*ROW('Sanitation Data'!G186)))</f>
        <v/>
      </c>
      <c r="DI192" s="34" t="str">
        <f ca="1">+IF(OFFSET('Sanitation Data'!$G$33,0,10*ROW('Sanitation Data'!G186))="","",OFFSET('Sanitation Data'!$G$33,0,10*ROW('Sanitation Data'!G186)))</f>
        <v/>
      </c>
      <c r="DJ192" s="34" t="str">
        <f ca="1">+IF(OFFSET('Sanitation Data'!$H$29,0,10*ROW('Sanitation Data'!H186))="","",OFFSET('Sanitation Data'!$H$29,0,10*ROW('Sanitation Data'!H186)))</f>
        <v/>
      </c>
      <c r="DK192" s="34" t="str">
        <f ca="1">+IF(OFFSET('Sanitation Data'!$H$30,0,10*ROW('Sanitation Data'!H186))="","",OFFSET('Sanitation Data'!$H$30,0,10*ROW('Sanitation Data'!H186)))</f>
        <v/>
      </c>
      <c r="DL192" s="34" t="str">
        <f ca="1">+IF(OFFSET('Sanitation Data'!$H$31,0,10*ROW('Sanitation Data'!H186))="","",OFFSET('Sanitation Data'!$H$31,0,10*ROW('Sanitation Data'!H186)))</f>
        <v/>
      </c>
      <c r="DM192" s="34" t="str">
        <f ca="1">+IF(OFFSET('Sanitation Data'!$H$32,0,10*ROW('Sanitation Data'!H186))="","",OFFSET('Sanitation Data'!$H$32,0,10*ROW('Sanitation Data'!H186)))</f>
        <v/>
      </c>
      <c r="DN192" s="34" t="str">
        <f ca="1">+IF(OFFSET('Sanitation Data'!$H$33,0,10*ROW('Sanitation Data'!H186))="","",OFFSET('Sanitation Data'!$H$33,0,10*ROW('Sanitation Data'!H186)))</f>
        <v/>
      </c>
      <c r="DO192" s="34" t="str">
        <f ca="1">+IF(OFFSET('Hygiene Data'!$C$12,0,10*ROW('Hygiene Data'!C186))="","",OFFSET('Hygiene Data'!$C$12,0,10*ROW('Hygiene Data'!C186)))</f>
        <v/>
      </c>
      <c r="DP192" s="34" t="str">
        <f ca="1">+IF(OFFSET('Hygiene Data'!$C$13,0,10*ROW('Hygiene Data'!C186))="","",OFFSET('Hygiene Data'!$C$13,0,10*ROW('Hygiene Data'!C186)))</f>
        <v/>
      </c>
      <c r="DQ192" s="34" t="str">
        <f ca="1">+IF(OFFSET('Hygiene Data'!$C$14,0,10*ROW('Hygiene Data'!C186))="","",OFFSET('Hygiene Data'!$C$14,0,10*ROW('Hygiene Data'!C186)))</f>
        <v/>
      </c>
      <c r="DR192" s="34" t="str">
        <f ca="1">+IF(OFFSET('Hygiene Data'!$D$12,0,10*ROW('Hygiene Data'!D186))="","",OFFSET('Hygiene Data'!$D$12,0,10*ROW('Hygiene Data'!D186)))</f>
        <v/>
      </c>
      <c r="DS192" s="34" t="str">
        <f ca="1">+IF(OFFSET('Hygiene Data'!$D$13,0,10*ROW('Hygiene Data'!D186))="","",OFFSET('Hygiene Data'!$D$13,0,10*ROW('Hygiene Data'!D186)))</f>
        <v/>
      </c>
      <c r="DT192" s="34" t="str">
        <f ca="1">+IF(OFFSET('Hygiene Data'!$D$14,0,10*ROW('Hygiene Data'!D186))="","",OFFSET('Hygiene Data'!$D$14,0,10*ROW('Hygiene Data'!D186)))</f>
        <v/>
      </c>
      <c r="DU192" s="34" t="str">
        <f ca="1">+IF(OFFSET('Hygiene Data'!$E$12,0,10*ROW('Hygiene Data'!E186))="","",OFFSET('Hygiene Data'!$E$12,0,10*ROW('Hygiene Data'!E186)))</f>
        <v/>
      </c>
      <c r="DV192" s="34" t="str">
        <f ca="1">+IF(OFFSET('Hygiene Data'!$E$13,0,10*ROW('Hygiene Data'!E186))="","",OFFSET('Hygiene Data'!$E$13,0,10*ROW('Hygiene Data'!E186)))</f>
        <v/>
      </c>
      <c r="DW192" s="34" t="str">
        <f ca="1">+IF(OFFSET('Hygiene Data'!$E$14,0,10*ROW('Hygiene Data'!E186))="","",OFFSET('Hygiene Data'!$E$14,0,10*ROW('Hygiene Data'!E186)))</f>
        <v/>
      </c>
      <c r="DX192" s="34" t="str">
        <f ca="1">+IF(OFFSET('Hygiene Data'!$F$12,0,10*ROW('Hygiene Data'!F186))="","",OFFSET('Hygiene Data'!$F$12,0,10*ROW('Hygiene Data'!F186)))</f>
        <v/>
      </c>
      <c r="DY192" s="34" t="str">
        <f ca="1">+IF(OFFSET('Hygiene Data'!$F$13,0,10*ROW('Hygiene Data'!F186))="","",OFFSET('Hygiene Data'!$F$13,0,10*ROW('Hygiene Data'!F186)))</f>
        <v/>
      </c>
      <c r="DZ192" s="34" t="str">
        <f ca="1">+IF(OFFSET('Hygiene Data'!$F$14,0,10*ROW('Hygiene Data'!F186))="","",OFFSET('Hygiene Data'!$F$14,0,10*ROW('Hygiene Data'!F186)))</f>
        <v/>
      </c>
      <c r="EA192" s="34" t="str">
        <f ca="1">+IF(OFFSET('Hygiene Data'!$G$12,0,10*ROW('Hygiene Data'!G186))="","",OFFSET('Hygiene Data'!$G$12,0,10*ROW('Hygiene Data'!G186)))</f>
        <v/>
      </c>
      <c r="EB192" s="34" t="str">
        <f ca="1">+IF(OFFSET('Hygiene Data'!$G$13,0,10*ROW('Hygiene Data'!G186))="","",OFFSET('Hygiene Data'!$G$13,0,10*ROW('Hygiene Data'!G186)))</f>
        <v/>
      </c>
      <c r="EC192" s="34" t="str">
        <f ca="1">+IF(OFFSET('Hygiene Data'!$G$14,0,10*ROW('Hygiene Data'!G186))="","",OFFSET('Hygiene Data'!$G$14,0,10*ROW('Hygiene Data'!G186)))</f>
        <v/>
      </c>
      <c r="ED192" s="34" t="str">
        <f ca="1">+IF(OFFSET('Hygiene Data'!$H$12,0,10*ROW('Hygiene Data'!H186))="","",OFFSET('Hygiene Data'!$H$12,0,10*ROW('Hygiene Data'!H186)))</f>
        <v/>
      </c>
      <c r="EE192" s="34" t="str">
        <f ca="1">+IF(OFFSET('Hygiene Data'!$H$13,0,10*ROW('Hygiene Data'!H186))="","",OFFSET('Hygiene Data'!$H$13,0,10*ROW('Hygiene Data'!H186)))</f>
        <v/>
      </c>
      <c r="EF192" s="34" t="str">
        <f ca="1">+IF(OFFSET('Hygiene Data'!$H$14,0,10*ROW('Hygiene Data'!H186))="","",OFFSET('Hygiene Data'!$H$14,0,10*ROW('Hygiene Data'!H186)))</f>
        <v/>
      </c>
    </row>
    <row r="193" spans="1:136" x14ac:dyDescent="0.25">
      <c r="A193" s="57" t="str">
        <f ca="1">+IF(OFFSET('Water Data'!$B$1,0,10*ROW('Water Data'!B190))="","",OFFSET('Water Data'!$B$1,0,10*ROW('Water Data'!B190)))</f>
        <v/>
      </c>
      <c r="B193" s="57" t="str">
        <f ca="1">+IF(OFFSET('Water Data'!$A$3,0,10*ROW('Water Data'!A190))="","",OFFSET('Water Data'!$A$3,0,10*ROW('Water Data'!A190)))</f>
        <v/>
      </c>
      <c r="C193" s="57" t="str">
        <f ca="1">+IF(OFFSET('Water Data'!$C$3,0,10*ROW('Water Data'!C190))="","",OFFSET('Water Data'!$C$3,0,10*ROW('Water Data'!C190)))</f>
        <v/>
      </c>
      <c r="D193" s="248" t="e">
        <f ca="1">+IF(AND(ISNUMBER(OFFSET('Water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8" t="e">
        <f ca="1">+IF(AND(ISNUMBER(OFFSET('Water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8" t="e">
        <f ca="1">+IF(AND(ISNUMBER(OFFSET('Water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8" t="e">
        <f ca="1">+IF(AND(ISNUMBER(OFFSET('Water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8" t="e">
        <f ca="1">+IF(AND(ISNUMBER(OFFSET('Water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8" t="e">
        <f ca="1">+IF(AND(ISNUMBER(OFFSET('Water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8" t="e">
        <f ca="1">+IF(AND(ISNUMBER(OFFSET('Water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8" t="e">
        <f ca="1">+IF(AND(ISNUMBER(OFFSET('Water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8" t="e">
        <f ca="1">+IF(AND(ISNUMBER(OFFSET('Water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8" t="e">
        <f ca="1">+IF(AND(ISNUMBER(OFFSET('Water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8" t="e">
        <f ca="1">+IF(AND(ISNUMBER(OFFSET('Water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8" t="e">
        <f ca="1">+IF(AND(ISNUMBER(OFFSET('Water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8" t="e">
        <f ca="1">+IF(AND(ISNUMBER(OFFSET('Water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8" t="e">
        <f ca="1">+IF(AND(ISNUMBER(OFFSET('Water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8" t="e">
        <f ca="1">+IF(AND(ISNUMBER(OFFSET('Water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8" t="e">
        <f ca="1">+IF(AND(ISNUMBER(OFFSET('Water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8" t="e">
        <f ca="1">+IF(AND(ISNUMBER(OFFSET('Water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8" t="e">
        <f ca="1">+IF(AND(ISNUMBER(OFFSET('Water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9" t="e">
        <f ca="1">+IF(AND(ISNUMBER(OFFSET('Sanitation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9" t="e">
        <f ca="1">+IF(AND(ISNUMBER(OFFSET('Sanitation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9" t="e">
        <f ca="1">+IF(AND(ISNUMBER(OFFSET('Sanitation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9" t="e">
        <f ca="1">+IF(AND(ISNUMBER(OFFSET('Sanitation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9" t="e">
        <f ca="1">+IF(AND(ISNUMBER(OFFSET('Sanitation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9" t="e">
        <f ca="1">+IF(AND(ISNUMBER(OFFSET('Sanitation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9" t="e">
        <f ca="1">+IF(AND(ISNUMBER(OFFSET('Sanitation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9" t="e">
        <f ca="1">+IF(AND(ISNUMBER(OFFSET('Sanitation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9" t="e">
        <f ca="1">+IF(AND(ISNUMBER(OFFSET('Sanitation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9" t="e">
        <f ca="1">+IF(AND(ISNUMBER(OFFSET('Sanitation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9" t="e">
        <f ca="1">+IF(AND(ISNUMBER(OFFSET('Sanitation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9" t="e">
        <f ca="1">+IF(AND(ISNUMBER(OFFSET('Sanitation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9" t="e">
        <f ca="1">+IF(AND(ISNUMBER(OFFSET('Sanitation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9" t="e">
        <f ca="1">+IF(AND(ISNUMBER(OFFSET('Sanitation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9" t="e">
        <f ca="1">+IF(AND(ISNUMBER(OFFSET('Sanitation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9" t="e">
        <f ca="1">+IF(AND(ISNUMBER(OFFSET('Sanitation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9" t="e">
        <f ca="1">+IF(AND(ISNUMBER(OFFSET('Sanitation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9" t="e">
        <f ca="1">+IF(AND(ISNUMBER(OFFSET('Sanitation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9" t="e">
        <f ca="1">+IF(AND(ISNUMBER(OFFSET('Sanitation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9" t="e">
        <f ca="1">+IF(AND(ISNUMBER(OFFSET('Sanitation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9" t="e">
        <f ca="1">+IF(AND(ISNUMBER(OFFSET('Sanitation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9" t="e">
        <f ca="1">+IF(AND(ISNUMBER(OFFSET('Sanitation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9" t="e">
        <f ca="1">+IF(AND(ISNUMBER(OFFSET('Sanitation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9" t="e">
        <f ca="1">+IF(AND(ISNUMBER(OFFSET('Sanitation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9" t="e">
        <f ca="1">+IF(AND(ISNUMBER(OFFSET('Sanitation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9" t="e">
        <f ca="1">+IF(AND(ISNUMBER(OFFSET('Sanitation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9" t="e">
        <f ca="1">+IF(AND(ISNUMBER(OFFSET('Sanitation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9" t="e">
        <f ca="1">+IF(AND(ISNUMBER(OFFSET('Sanitation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9" t="e">
        <f ca="1">+IF(AND(ISNUMBER(OFFSET('Sanitation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9" t="e">
        <f ca="1">+IF(AND(ISNUMBER(OFFSET('Sanitation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0" t="e">
        <f ca="1">+IF(AND(ISNUMBER(OFFSET('Hygiene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0" t="e">
        <f ca="1">+IF(AND(ISNUMBER(OFFSET('Hygiene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0" t="e">
        <f ca="1">+IF(AND(ISNUMBER(OFFSET('Hygiene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0" t="e">
        <f ca="1">+IF(AND(ISNUMBER(OFFSET('Hygiene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0" t="e">
        <f ca="1">+IF(AND(ISNUMBER(OFFSET('Hygiene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0" t="e">
        <f ca="1">+IF(AND(ISNUMBER(OFFSET('Hygiene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0" t="e">
        <f ca="1">+IF(AND(ISNUMBER(OFFSET('Hygiene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0" t="e">
        <f ca="1">+IF(AND(ISNUMBER(OFFSET('Hygiene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0" t="e">
        <f ca="1">+IF(AND(ISNUMBER(OFFSET('Hygiene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0" t="e">
        <f ca="1">+IF(AND(ISNUMBER(OFFSET('Hygiene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0" t="e">
        <f ca="1">+IF(AND(ISNUMBER(OFFSET('Hygiene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0" t="e">
        <f ca="1">+IF(AND(ISNUMBER(OFFSET('Hygiene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0" t="e">
        <f ca="1">+IF(AND(ISNUMBER(OFFSET('Hygiene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0" t="e">
        <f ca="1">+IF(AND(ISNUMBER(OFFSET('Hygiene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0" t="e">
        <f ca="1">+IF(AND(ISNUMBER(OFFSET('Hygiene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0" t="e">
        <f ca="1">+IF(AND(ISNUMBER(OFFSET('Hygiene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0" t="e">
        <f ca="1">+IF(AND(ISNUMBER(OFFSET('Hygiene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0" t="e">
        <f ca="1">+IF(AND(ISNUMBER(OFFSET('Hygiene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1">+IF(OFFSET('Water Data'!$C$28,0,10*ROW('Water Data'!C187))="","",OFFSET('Water Data'!$C$28,0,10*ROW('Water Data'!C187)))</f>
        <v/>
      </c>
      <c r="BT193" s="34" t="str">
        <f ca="1">+IF(OFFSET('Water Data'!$C$29,0,10*ROW('Water Data'!C187))="","",OFFSET('Water Data'!$C$29,0,10*ROW('Water Data'!C187)))</f>
        <v/>
      </c>
      <c r="BU193" s="34" t="str">
        <f ca="1">+IF(OFFSET('Water Data'!$C$30,0,10*ROW('Water Data'!C187))="","",OFFSET('Water Data'!$C$30,0,10*ROW('Water Data'!C187)))</f>
        <v/>
      </c>
      <c r="BV193" s="34" t="str">
        <f ca="1">+IF(OFFSET('Water Data'!$D$28,0,10*ROW('Water Data'!D187))="","",OFFSET('Water Data'!$D$28,0,10*ROW('Water Data'!D187)))</f>
        <v/>
      </c>
      <c r="BW193" s="34" t="str">
        <f ca="1">+IF(OFFSET('Water Data'!$D$29,0,10*ROW('Water Data'!D187))="","",OFFSET('Water Data'!$D$29,0,10*ROW('Water Data'!D187)))</f>
        <v/>
      </c>
      <c r="BX193" s="34" t="str">
        <f ca="1">+IF(OFFSET('Water Data'!$D$30,0,10*ROW('Water Data'!D187))="","",OFFSET('Water Data'!$D$30,0,10*ROW('Water Data'!D187)))</f>
        <v/>
      </c>
      <c r="BY193" s="34" t="str">
        <f ca="1">+IF(OFFSET('Water Data'!$E$28,0,10*ROW('Water Data'!E187))="","",OFFSET('Water Data'!$E$28,0,10*ROW('Water Data'!E187)))</f>
        <v/>
      </c>
      <c r="BZ193" s="34" t="str">
        <f ca="1">+IF(OFFSET('Water Data'!$E$29,0,10*ROW('Water Data'!E187))="","",OFFSET('Water Data'!$E$29,0,10*ROW('Water Data'!E187)))</f>
        <v/>
      </c>
      <c r="CA193" s="34" t="str">
        <f ca="1">+IF(OFFSET('Water Data'!$E$30,0,10*ROW('Water Data'!E187))="","",OFFSET('Water Data'!$E$30,0,10*ROW('Water Data'!E187)))</f>
        <v/>
      </c>
      <c r="CB193" s="34" t="str">
        <f ca="1">+IF(OFFSET('Water Data'!$F$28,0,10*ROW('Water Data'!F187))="","",OFFSET('Water Data'!$F$28,0,10*ROW('Water Data'!F187)))</f>
        <v/>
      </c>
      <c r="CC193" s="34" t="str">
        <f ca="1">+IF(OFFSET('Water Data'!$F$29,0,10*ROW('Water Data'!F187))="","",OFFSET('Water Data'!$F$29,0,10*ROW('Water Data'!F187)))</f>
        <v/>
      </c>
      <c r="CD193" s="34" t="str">
        <f ca="1">+IF(OFFSET('Water Data'!$F$30,0,10*ROW('Water Data'!F187))="","",OFFSET('Water Data'!$F$30,0,10*ROW('Water Data'!F187)))</f>
        <v/>
      </c>
      <c r="CE193" s="34" t="str">
        <f ca="1">+IF(OFFSET('Water Data'!$G$28,0,10*ROW('Water Data'!G187))="","",OFFSET('Water Data'!$G$28,0,10*ROW('Water Data'!G187)))</f>
        <v/>
      </c>
      <c r="CF193" s="34" t="str">
        <f ca="1">+IF(OFFSET('Water Data'!$G$29,0,10*ROW('Water Data'!G187))="","",OFFSET('Water Data'!$G$29,0,10*ROW('Water Data'!G187)))</f>
        <v/>
      </c>
      <c r="CG193" s="34" t="str">
        <f ca="1">+IF(OFFSET('Water Data'!$G$30,0,10*ROW('Water Data'!G187))="","",OFFSET('Water Data'!$G$30,0,10*ROW('Water Data'!G187)))</f>
        <v/>
      </c>
      <c r="CH193" s="34" t="str">
        <f ca="1">+IF(OFFSET('Water Data'!$H$28,0,10*ROW('Water Data'!H187))="","",OFFSET('Water Data'!$H$28,0,10*ROW('Water Data'!H187)))</f>
        <v/>
      </c>
      <c r="CI193" s="34" t="str">
        <f ca="1">+IF(OFFSET('Water Data'!$H$29,0,10*ROW('Water Data'!H187))="","",OFFSET('Water Data'!$H$29,0,10*ROW('Water Data'!H187)))</f>
        <v/>
      </c>
      <c r="CJ193" s="34" t="str">
        <f ca="1">+IF(OFFSET('Water Data'!$H$30,0,10*ROW('Water Data'!H187))="","",OFFSET('Water Data'!$H$30,0,10*ROW('Water Data'!H187)))</f>
        <v/>
      </c>
      <c r="CK193" s="34" t="str">
        <f ca="1">+IF(OFFSET('Sanitation Data'!$C$29,0,10*ROW('Sanitation Data'!C187))="","",OFFSET('Sanitation Data'!$C$29,0,10*ROW('Sanitation Data'!C187)))</f>
        <v/>
      </c>
      <c r="CL193" s="34" t="str">
        <f ca="1">+IF(OFFSET('Sanitation Data'!$C$30,0,10*ROW('Sanitation Data'!C187))="","",OFFSET('Sanitation Data'!$C$30,0,10*ROW('Sanitation Data'!C187)))</f>
        <v/>
      </c>
      <c r="CM193" s="34" t="str">
        <f ca="1">+IF(OFFSET('Sanitation Data'!$C$31,0,10*ROW('Sanitation Data'!C187))="","",OFFSET('Sanitation Data'!$C$31,0,10*ROW('Sanitation Data'!C187)))</f>
        <v/>
      </c>
      <c r="CN193" s="34" t="str">
        <f ca="1">+IF(OFFSET('Sanitation Data'!$C$32,0,10*ROW('Sanitation Data'!C187))="","",OFFSET('Sanitation Data'!$C$32,0,10*ROW('Sanitation Data'!C187)))</f>
        <v/>
      </c>
      <c r="CO193" s="34" t="str">
        <f ca="1">+IF(OFFSET('Sanitation Data'!$C$33,0,10*ROW('Sanitation Data'!C187))="","",OFFSET('Sanitation Data'!$C$33,0,10*ROW('Sanitation Data'!C187)))</f>
        <v/>
      </c>
      <c r="CP193" s="34" t="str">
        <f ca="1">+IF(OFFSET('Sanitation Data'!$D$29,0,10*ROW('Sanitation Data'!D187))="","",OFFSET('Sanitation Data'!$D$29,0,10*ROW('Sanitation Data'!D187)))</f>
        <v/>
      </c>
      <c r="CQ193" s="34" t="str">
        <f ca="1">+IF(OFFSET('Sanitation Data'!$D$30,0,10*ROW('Sanitation Data'!D187))="","",OFFSET('Sanitation Data'!$D$30,0,10*ROW('Sanitation Data'!D187)))</f>
        <v/>
      </c>
      <c r="CR193" s="34" t="str">
        <f ca="1">+IF(OFFSET('Sanitation Data'!$D$31,0,10*ROW('Sanitation Data'!D187))="","",OFFSET('Sanitation Data'!$D$31,0,10*ROW('Sanitation Data'!D187)))</f>
        <v/>
      </c>
      <c r="CS193" s="34" t="str">
        <f ca="1">+IF(OFFSET('Sanitation Data'!$D$32,0,10*ROW('Sanitation Data'!D187))="","",OFFSET('Sanitation Data'!$D$32,0,10*ROW('Sanitation Data'!D187)))</f>
        <v/>
      </c>
      <c r="CT193" s="34" t="str">
        <f ca="1">+IF(OFFSET('Sanitation Data'!$D$33,0,10*ROW('Sanitation Data'!D187))="","",OFFSET('Sanitation Data'!$D$33,0,10*ROW('Sanitation Data'!D187)))</f>
        <v/>
      </c>
      <c r="CU193" s="34" t="str">
        <f ca="1">+IF(OFFSET('Sanitation Data'!$E$29,0,10*ROW('Sanitation Data'!E187))="","",OFFSET('Sanitation Data'!$E$29,0,10*ROW('Sanitation Data'!E187)))</f>
        <v/>
      </c>
      <c r="CV193" s="34" t="str">
        <f ca="1">+IF(OFFSET('Sanitation Data'!$E$30,0,10*ROW('Sanitation Data'!E187))="","",OFFSET('Sanitation Data'!$E$30,0,10*ROW('Sanitation Data'!E187)))</f>
        <v/>
      </c>
      <c r="CW193" s="34" t="str">
        <f ca="1">+IF(OFFSET('Sanitation Data'!$E$31,0,10*ROW('Sanitation Data'!E187))="","",OFFSET('Sanitation Data'!$E$31,0,10*ROW('Sanitation Data'!E187)))</f>
        <v/>
      </c>
      <c r="CX193" s="34" t="str">
        <f ca="1">+IF(OFFSET('Sanitation Data'!$E$32,0,10*ROW('Sanitation Data'!E187))="","",OFFSET('Sanitation Data'!$E$32,0,10*ROW('Sanitation Data'!E187)))</f>
        <v/>
      </c>
      <c r="CY193" s="34" t="str">
        <f ca="1">+IF(OFFSET('Sanitation Data'!$E$33,0,10*ROW('Sanitation Data'!E187))="","",OFFSET('Sanitation Data'!$E$33,0,10*ROW('Sanitation Data'!E187)))</f>
        <v/>
      </c>
      <c r="CZ193" s="34" t="str">
        <f ca="1">+IF(OFFSET('Sanitation Data'!$F$29,0,10*ROW('Sanitation Data'!F187))="","",OFFSET('Sanitation Data'!$F$29,0,10*ROW('Sanitation Data'!F187)))</f>
        <v/>
      </c>
      <c r="DA193" s="34" t="str">
        <f ca="1">+IF(OFFSET('Sanitation Data'!$F$30,0,10*ROW('Sanitation Data'!F187))="","",OFFSET('Sanitation Data'!$F$30,0,10*ROW('Sanitation Data'!F187)))</f>
        <v/>
      </c>
      <c r="DB193" s="34" t="str">
        <f ca="1">+IF(OFFSET('Sanitation Data'!$F$31,0,10*ROW('Sanitation Data'!F187))="","",OFFSET('Sanitation Data'!$F$31,0,10*ROW('Sanitation Data'!F187)))</f>
        <v/>
      </c>
      <c r="DC193" s="34" t="str">
        <f ca="1">+IF(OFFSET('Sanitation Data'!$F$32,0,10*ROW('Sanitation Data'!F187))="","",OFFSET('Sanitation Data'!$F$32,0,10*ROW('Sanitation Data'!F187)))</f>
        <v/>
      </c>
      <c r="DD193" s="34" t="str">
        <f ca="1">+IF(OFFSET('Sanitation Data'!$F$33,0,10*ROW('Sanitation Data'!F187))="","",OFFSET('Sanitation Data'!$F$33,0,10*ROW('Sanitation Data'!F187)))</f>
        <v/>
      </c>
      <c r="DE193" s="34" t="str">
        <f ca="1">+IF(OFFSET('Sanitation Data'!$G$29,0,10*ROW('Sanitation Data'!G187))="","",OFFSET('Sanitation Data'!$G$29,0,10*ROW('Sanitation Data'!G187)))</f>
        <v/>
      </c>
      <c r="DF193" s="34" t="str">
        <f ca="1">+IF(OFFSET('Sanitation Data'!$G$30,0,10*ROW('Sanitation Data'!G187))="","",OFFSET('Sanitation Data'!$G$30,0,10*ROW('Sanitation Data'!G187)))</f>
        <v/>
      </c>
      <c r="DG193" s="34" t="str">
        <f ca="1">+IF(OFFSET('Sanitation Data'!$G$31,0,10*ROW('Sanitation Data'!G187))="","",OFFSET('Sanitation Data'!$G$31,0,10*ROW('Sanitation Data'!G187)))</f>
        <v/>
      </c>
      <c r="DH193" s="34" t="str">
        <f ca="1">+IF(OFFSET('Sanitation Data'!$G$32,0,10*ROW('Sanitation Data'!G187))="","",OFFSET('Sanitation Data'!$G$32,0,10*ROW('Sanitation Data'!G187)))</f>
        <v/>
      </c>
      <c r="DI193" s="34" t="str">
        <f ca="1">+IF(OFFSET('Sanitation Data'!$G$33,0,10*ROW('Sanitation Data'!G187))="","",OFFSET('Sanitation Data'!$G$33,0,10*ROW('Sanitation Data'!G187)))</f>
        <v/>
      </c>
      <c r="DJ193" s="34" t="str">
        <f ca="1">+IF(OFFSET('Sanitation Data'!$H$29,0,10*ROW('Sanitation Data'!H187))="","",OFFSET('Sanitation Data'!$H$29,0,10*ROW('Sanitation Data'!H187)))</f>
        <v/>
      </c>
      <c r="DK193" s="34" t="str">
        <f ca="1">+IF(OFFSET('Sanitation Data'!$H$30,0,10*ROW('Sanitation Data'!H187))="","",OFFSET('Sanitation Data'!$H$30,0,10*ROW('Sanitation Data'!H187)))</f>
        <v/>
      </c>
      <c r="DL193" s="34" t="str">
        <f ca="1">+IF(OFFSET('Sanitation Data'!$H$31,0,10*ROW('Sanitation Data'!H187))="","",OFFSET('Sanitation Data'!$H$31,0,10*ROW('Sanitation Data'!H187)))</f>
        <v/>
      </c>
      <c r="DM193" s="34" t="str">
        <f ca="1">+IF(OFFSET('Sanitation Data'!$H$32,0,10*ROW('Sanitation Data'!H187))="","",OFFSET('Sanitation Data'!$H$32,0,10*ROW('Sanitation Data'!H187)))</f>
        <v/>
      </c>
      <c r="DN193" s="34" t="str">
        <f ca="1">+IF(OFFSET('Sanitation Data'!$H$33,0,10*ROW('Sanitation Data'!H187))="","",OFFSET('Sanitation Data'!$H$33,0,10*ROW('Sanitation Data'!H187)))</f>
        <v/>
      </c>
      <c r="DO193" s="34" t="str">
        <f ca="1">+IF(OFFSET('Hygiene Data'!$C$12,0,10*ROW('Hygiene Data'!C187))="","",OFFSET('Hygiene Data'!$C$12,0,10*ROW('Hygiene Data'!C187)))</f>
        <v/>
      </c>
      <c r="DP193" s="34" t="str">
        <f ca="1">+IF(OFFSET('Hygiene Data'!$C$13,0,10*ROW('Hygiene Data'!C187))="","",OFFSET('Hygiene Data'!$C$13,0,10*ROW('Hygiene Data'!C187)))</f>
        <v/>
      </c>
      <c r="DQ193" s="34" t="str">
        <f ca="1">+IF(OFFSET('Hygiene Data'!$C$14,0,10*ROW('Hygiene Data'!C187))="","",OFFSET('Hygiene Data'!$C$14,0,10*ROW('Hygiene Data'!C187)))</f>
        <v/>
      </c>
      <c r="DR193" s="34" t="str">
        <f ca="1">+IF(OFFSET('Hygiene Data'!$D$12,0,10*ROW('Hygiene Data'!D187))="","",OFFSET('Hygiene Data'!$D$12,0,10*ROW('Hygiene Data'!D187)))</f>
        <v/>
      </c>
      <c r="DS193" s="34" t="str">
        <f ca="1">+IF(OFFSET('Hygiene Data'!$D$13,0,10*ROW('Hygiene Data'!D187))="","",OFFSET('Hygiene Data'!$D$13,0,10*ROW('Hygiene Data'!D187)))</f>
        <v/>
      </c>
      <c r="DT193" s="34" t="str">
        <f ca="1">+IF(OFFSET('Hygiene Data'!$D$14,0,10*ROW('Hygiene Data'!D187))="","",OFFSET('Hygiene Data'!$D$14,0,10*ROW('Hygiene Data'!D187)))</f>
        <v/>
      </c>
      <c r="DU193" s="34" t="str">
        <f ca="1">+IF(OFFSET('Hygiene Data'!$E$12,0,10*ROW('Hygiene Data'!E187))="","",OFFSET('Hygiene Data'!$E$12,0,10*ROW('Hygiene Data'!E187)))</f>
        <v/>
      </c>
      <c r="DV193" s="34" t="str">
        <f ca="1">+IF(OFFSET('Hygiene Data'!$E$13,0,10*ROW('Hygiene Data'!E187))="","",OFFSET('Hygiene Data'!$E$13,0,10*ROW('Hygiene Data'!E187)))</f>
        <v/>
      </c>
      <c r="DW193" s="34" t="str">
        <f ca="1">+IF(OFFSET('Hygiene Data'!$E$14,0,10*ROW('Hygiene Data'!E187))="","",OFFSET('Hygiene Data'!$E$14,0,10*ROW('Hygiene Data'!E187)))</f>
        <v/>
      </c>
      <c r="DX193" s="34" t="str">
        <f ca="1">+IF(OFFSET('Hygiene Data'!$F$12,0,10*ROW('Hygiene Data'!F187))="","",OFFSET('Hygiene Data'!$F$12,0,10*ROW('Hygiene Data'!F187)))</f>
        <v/>
      </c>
      <c r="DY193" s="34" t="str">
        <f ca="1">+IF(OFFSET('Hygiene Data'!$F$13,0,10*ROW('Hygiene Data'!F187))="","",OFFSET('Hygiene Data'!$F$13,0,10*ROW('Hygiene Data'!F187)))</f>
        <v/>
      </c>
      <c r="DZ193" s="34" t="str">
        <f ca="1">+IF(OFFSET('Hygiene Data'!$F$14,0,10*ROW('Hygiene Data'!F187))="","",OFFSET('Hygiene Data'!$F$14,0,10*ROW('Hygiene Data'!F187)))</f>
        <v/>
      </c>
      <c r="EA193" s="34" t="str">
        <f ca="1">+IF(OFFSET('Hygiene Data'!$G$12,0,10*ROW('Hygiene Data'!G187))="","",OFFSET('Hygiene Data'!$G$12,0,10*ROW('Hygiene Data'!G187)))</f>
        <v/>
      </c>
      <c r="EB193" s="34" t="str">
        <f ca="1">+IF(OFFSET('Hygiene Data'!$G$13,0,10*ROW('Hygiene Data'!G187))="","",OFFSET('Hygiene Data'!$G$13,0,10*ROW('Hygiene Data'!G187)))</f>
        <v/>
      </c>
      <c r="EC193" s="34" t="str">
        <f ca="1">+IF(OFFSET('Hygiene Data'!$G$14,0,10*ROW('Hygiene Data'!G187))="","",OFFSET('Hygiene Data'!$G$14,0,10*ROW('Hygiene Data'!G187)))</f>
        <v/>
      </c>
      <c r="ED193" s="34" t="str">
        <f ca="1">+IF(OFFSET('Hygiene Data'!$H$12,0,10*ROW('Hygiene Data'!H187))="","",OFFSET('Hygiene Data'!$H$12,0,10*ROW('Hygiene Data'!H187)))</f>
        <v/>
      </c>
      <c r="EE193" s="34" t="str">
        <f ca="1">+IF(OFFSET('Hygiene Data'!$H$13,0,10*ROW('Hygiene Data'!H187))="","",OFFSET('Hygiene Data'!$H$13,0,10*ROW('Hygiene Data'!H187)))</f>
        <v/>
      </c>
      <c r="EF193" s="34" t="str">
        <f ca="1">+IF(OFFSET('Hygiene Data'!$H$14,0,10*ROW('Hygiene Data'!H187))="","",OFFSET('Hygiene Data'!$H$14,0,10*ROW('Hygiene Data'!H187)))</f>
        <v/>
      </c>
    </row>
    <row r="194" spans="1:136" x14ac:dyDescent="0.25">
      <c r="A194" s="57" t="str">
        <f ca="1">+IF(OFFSET('Water Data'!$B$1,0,10*ROW('Water Data'!B191))="","",OFFSET('Water Data'!$B$1,0,10*ROW('Water Data'!B191)))</f>
        <v/>
      </c>
      <c r="B194" s="57" t="str">
        <f ca="1">+IF(OFFSET('Water Data'!$A$3,0,10*ROW('Water Data'!A191))="","",OFFSET('Water Data'!$A$3,0,10*ROW('Water Data'!A191)))</f>
        <v/>
      </c>
      <c r="C194" s="57" t="str">
        <f ca="1">+IF(OFFSET('Water Data'!$C$3,0,10*ROW('Water Data'!C191))="","",OFFSET('Water Data'!$C$3,0,10*ROW('Water Data'!C191)))</f>
        <v/>
      </c>
      <c r="D194" s="248" t="e">
        <f ca="1">+IF(AND(ISNUMBER(OFFSET('Water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8" t="e">
        <f ca="1">+IF(AND(ISNUMBER(OFFSET('Water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8" t="e">
        <f ca="1">+IF(AND(ISNUMBER(OFFSET('Water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8" t="e">
        <f ca="1">+IF(AND(ISNUMBER(OFFSET('Water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8" t="e">
        <f ca="1">+IF(AND(ISNUMBER(OFFSET('Water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8" t="e">
        <f ca="1">+IF(AND(ISNUMBER(OFFSET('Water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8" t="e">
        <f ca="1">+IF(AND(ISNUMBER(OFFSET('Water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8" t="e">
        <f ca="1">+IF(AND(ISNUMBER(OFFSET('Water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8" t="e">
        <f ca="1">+IF(AND(ISNUMBER(OFFSET('Water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8" t="e">
        <f ca="1">+IF(AND(ISNUMBER(OFFSET('Water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8" t="e">
        <f ca="1">+IF(AND(ISNUMBER(OFFSET('Water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8" t="e">
        <f ca="1">+IF(AND(ISNUMBER(OFFSET('Water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8" t="e">
        <f ca="1">+IF(AND(ISNUMBER(OFFSET('Water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8" t="e">
        <f ca="1">+IF(AND(ISNUMBER(OFFSET('Water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8" t="e">
        <f ca="1">+IF(AND(ISNUMBER(OFFSET('Water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8" t="e">
        <f ca="1">+IF(AND(ISNUMBER(OFFSET('Water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8" t="e">
        <f ca="1">+IF(AND(ISNUMBER(OFFSET('Water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8" t="e">
        <f ca="1">+IF(AND(ISNUMBER(OFFSET('Water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9" t="e">
        <f ca="1">+IF(AND(ISNUMBER(OFFSET('Sanitation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9" t="e">
        <f ca="1">+IF(AND(ISNUMBER(OFFSET('Sanitation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9" t="e">
        <f ca="1">+IF(AND(ISNUMBER(OFFSET('Sanitation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9" t="e">
        <f ca="1">+IF(AND(ISNUMBER(OFFSET('Sanitation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9" t="e">
        <f ca="1">+IF(AND(ISNUMBER(OFFSET('Sanitation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9" t="e">
        <f ca="1">+IF(AND(ISNUMBER(OFFSET('Sanitation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9" t="e">
        <f ca="1">+IF(AND(ISNUMBER(OFFSET('Sanitation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9" t="e">
        <f ca="1">+IF(AND(ISNUMBER(OFFSET('Sanitation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9" t="e">
        <f ca="1">+IF(AND(ISNUMBER(OFFSET('Sanitation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9" t="e">
        <f ca="1">+IF(AND(ISNUMBER(OFFSET('Sanitation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9" t="e">
        <f ca="1">+IF(AND(ISNUMBER(OFFSET('Sanitation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9" t="e">
        <f ca="1">+IF(AND(ISNUMBER(OFFSET('Sanitation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9" t="e">
        <f ca="1">+IF(AND(ISNUMBER(OFFSET('Sanitation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9" t="e">
        <f ca="1">+IF(AND(ISNUMBER(OFFSET('Sanitation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9" t="e">
        <f ca="1">+IF(AND(ISNUMBER(OFFSET('Sanitation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9" t="e">
        <f ca="1">+IF(AND(ISNUMBER(OFFSET('Sanitation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9" t="e">
        <f ca="1">+IF(AND(ISNUMBER(OFFSET('Sanitation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9" t="e">
        <f ca="1">+IF(AND(ISNUMBER(OFFSET('Sanitation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9" t="e">
        <f ca="1">+IF(AND(ISNUMBER(OFFSET('Sanitation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9" t="e">
        <f ca="1">+IF(AND(ISNUMBER(OFFSET('Sanitation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9" t="e">
        <f ca="1">+IF(AND(ISNUMBER(OFFSET('Sanitation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9" t="e">
        <f ca="1">+IF(AND(ISNUMBER(OFFSET('Sanitation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9" t="e">
        <f ca="1">+IF(AND(ISNUMBER(OFFSET('Sanitation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9" t="e">
        <f ca="1">+IF(AND(ISNUMBER(OFFSET('Sanitation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9" t="e">
        <f ca="1">+IF(AND(ISNUMBER(OFFSET('Sanitation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9" t="e">
        <f ca="1">+IF(AND(ISNUMBER(OFFSET('Sanitation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9" t="e">
        <f ca="1">+IF(AND(ISNUMBER(OFFSET('Sanitation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9" t="e">
        <f ca="1">+IF(AND(ISNUMBER(OFFSET('Sanitation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9" t="e">
        <f ca="1">+IF(AND(ISNUMBER(OFFSET('Sanitation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9" t="e">
        <f ca="1">+IF(AND(ISNUMBER(OFFSET('Sanitation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0" t="e">
        <f ca="1">+IF(AND(ISNUMBER(OFFSET('Hygiene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0" t="e">
        <f ca="1">+IF(AND(ISNUMBER(OFFSET('Hygiene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0" t="e">
        <f ca="1">+IF(AND(ISNUMBER(OFFSET('Hygiene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0" t="e">
        <f ca="1">+IF(AND(ISNUMBER(OFFSET('Hygiene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0" t="e">
        <f ca="1">+IF(AND(ISNUMBER(OFFSET('Hygiene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0" t="e">
        <f ca="1">+IF(AND(ISNUMBER(OFFSET('Hygiene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0" t="e">
        <f ca="1">+IF(AND(ISNUMBER(OFFSET('Hygiene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0" t="e">
        <f ca="1">+IF(AND(ISNUMBER(OFFSET('Hygiene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0" t="e">
        <f ca="1">+IF(AND(ISNUMBER(OFFSET('Hygiene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0" t="e">
        <f ca="1">+IF(AND(ISNUMBER(OFFSET('Hygiene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0" t="e">
        <f ca="1">+IF(AND(ISNUMBER(OFFSET('Hygiene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0" t="e">
        <f ca="1">+IF(AND(ISNUMBER(OFFSET('Hygiene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0" t="e">
        <f ca="1">+IF(AND(ISNUMBER(OFFSET('Hygiene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0" t="e">
        <f ca="1">+IF(AND(ISNUMBER(OFFSET('Hygiene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0" t="e">
        <f ca="1">+IF(AND(ISNUMBER(OFFSET('Hygiene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0" t="e">
        <f ca="1">+IF(AND(ISNUMBER(OFFSET('Hygiene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0" t="e">
        <f ca="1">+IF(AND(ISNUMBER(OFFSET('Hygiene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0" t="e">
        <f ca="1">+IF(AND(ISNUMBER(OFFSET('Hygiene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1">+IF(OFFSET('Water Data'!$C$28,0,10*ROW('Water Data'!C188))="","",OFFSET('Water Data'!$C$28,0,10*ROW('Water Data'!C188)))</f>
        <v/>
      </c>
      <c r="BT194" s="34" t="str">
        <f ca="1">+IF(OFFSET('Water Data'!$C$29,0,10*ROW('Water Data'!C188))="","",OFFSET('Water Data'!$C$29,0,10*ROW('Water Data'!C188)))</f>
        <v/>
      </c>
      <c r="BU194" s="34" t="str">
        <f ca="1">+IF(OFFSET('Water Data'!$C$30,0,10*ROW('Water Data'!C188))="","",OFFSET('Water Data'!$C$30,0,10*ROW('Water Data'!C188)))</f>
        <v/>
      </c>
      <c r="BV194" s="34" t="str">
        <f ca="1">+IF(OFFSET('Water Data'!$D$28,0,10*ROW('Water Data'!D188))="","",OFFSET('Water Data'!$D$28,0,10*ROW('Water Data'!D188)))</f>
        <v/>
      </c>
      <c r="BW194" s="34" t="str">
        <f ca="1">+IF(OFFSET('Water Data'!$D$29,0,10*ROW('Water Data'!D188))="","",OFFSET('Water Data'!$D$29,0,10*ROW('Water Data'!D188)))</f>
        <v/>
      </c>
      <c r="BX194" s="34" t="str">
        <f ca="1">+IF(OFFSET('Water Data'!$D$30,0,10*ROW('Water Data'!D188))="","",OFFSET('Water Data'!$D$30,0,10*ROW('Water Data'!D188)))</f>
        <v/>
      </c>
      <c r="BY194" s="34" t="str">
        <f ca="1">+IF(OFFSET('Water Data'!$E$28,0,10*ROW('Water Data'!E188))="","",OFFSET('Water Data'!$E$28,0,10*ROW('Water Data'!E188)))</f>
        <v/>
      </c>
      <c r="BZ194" s="34" t="str">
        <f ca="1">+IF(OFFSET('Water Data'!$E$29,0,10*ROW('Water Data'!E188))="","",OFFSET('Water Data'!$E$29,0,10*ROW('Water Data'!E188)))</f>
        <v/>
      </c>
      <c r="CA194" s="34" t="str">
        <f ca="1">+IF(OFFSET('Water Data'!$E$30,0,10*ROW('Water Data'!E188))="","",OFFSET('Water Data'!$E$30,0,10*ROW('Water Data'!E188)))</f>
        <v/>
      </c>
      <c r="CB194" s="34" t="str">
        <f ca="1">+IF(OFFSET('Water Data'!$F$28,0,10*ROW('Water Data'!F188))="","",OFFSET('Water Data'!$F$28,0,10*ROW('Water Data'!F188)))</f>
        <v/>
      </c>
      <c r="CC194" s="34" t="str">
        <f ca="1">+IF(OFFSET('Water Data'!$F$29,0,10*ROW('Water Data'!F188))="","",OFFSET('Water Data'!$F$29,0,10*ROW('Water Data'!F188)))</f>
        <v/>
      </c>
      <c r="CD194" s="34" t="str">
        <f ca="1">+IF(OFFSET('Water Data'!$F$30,0,10*ROW('Water Data'!F188))="","",OFFSET('Water Data'!$F$30,0,10*ROW('Water Data'!F188)))</f>
        <v/>
      </c>
      <c r="CE194" s="34" t="str">
        <f ca="1">+IF(OFFSET('Water Data'!$G$28,0,10*ROW('Water Data'!G188))="","",OFFSET('Water Data'!$G$28,0,10*ROW('Water Data'!G188)))</f>
        <v/>
      </c>
      <c r="CF194" s="34" t="str">
        <f ca="1">+IF(OFFSET('Water Data'!$G$29,0,10*ROW('Water Data'!G188))="","",OFFSET('Water Data'!$G$29,0,10*ROW('Water Data'!G188)))</f>
        <v/>
      </c>
      <c r="CG194" s="34" t="str">
        <f ca="1">+IF(OFFSET('Water Data'!$G$30,0,10*ROW('Water Data'!G188))="","",OFFSET('Water Data'!$G$30,0,10*ROW('Water Data'!G188)))</f>
        <v/>
      </c>
      <c r="CH194" s="34" t="str">
        <f ca="1">+IF(OFFSET('Water Data'!$H$28,0,10*ROW('Water Data'!H188))="","",OFFSET('Water Data'!$H$28,0,10*ROW('Water Data'!H188)))</f>
        <v/>
      </c>
      <c r="CI194" s="34" t="str">
        <f ca="1">+IF(OFFSET('Water Data'!$H$29,0,10*ROW('Water Data'!H188))="","",OFFSET('Water Data'!$H$29,0,10*ROW('Water Data'!H188)))</f>
        <v/>
      </c>
      <c r="CJ194" s="34" t="str">
        <f ca="1">+IF(OFFSET('Water Data'!$H$30,0,10*ROW('Water Data'!H188))="","",OFFSET('Water Data'!$H$30,0,10*ROW('Water Data'!H188)))</f>
        <v/>
      </c>
      <c r="CK194" s="34" t="str">
        <f ca="1">+IF(OFFSET('Sanitation Data'!$C$29,0,10*ROW('Sanitation Data'!C188))="","",OFFSET('Sanitation Data'!$C$29,0,10*ROW('Sanitation Data'!C188)))</f>
        <v/>
      </c>
      <c r="CL194" s="34" t="str">
        <f ca="1">+IF(OFFSET('Sanitation Data'!$C$30,0,10*ROW('Sanitation Data'!C188))="","",OFFSET('Sanitation Data'!$C$30,0,10*ROW('Sanitation Data'!C188)))</f>
        <v/>
      </c>
      <c r="CM194" s="34" t="str">
        <f ca="1">+IF(OFFSET('Sanitation Data'!$C$31,0,10*ROW('Sanitation Data'!C188))="","",OFFSET('Sanitation Data'!$C$31,0,10*ROW('Sanitation Data'!C188)))</f>
        <v/>
      </c>
      <c r="CN194" s="34" t="str">
        <f ca="1">+IF(OFFSET('Sanitation Data'!$C$32,0,10*ROW('Sanitation Data'!C188))="","",OFFSET('Sanitation Data'!$C$32,0,10*ROW('Sanitation Data'!C188)))</f>
        <v/>
      </c>
      <c r="CO194" s="34" t="str">
        <f ca="1">+IF(OFFSET('Sanitation Data'!$C$33,0,10*ROW('Sanitation Data'!C188))="","",OFFSET('Sanitation Data'!$C$33,0,10*ROW('Sanitation Data'!C188)))</f>
        <v/>
      </c>
      <c r="CP194" s="34" t="str">
        <f ca="1">+IF(OFFSET('Sanitation Data'!$D$29,0,10*ROW('Sanitation Data'!D188))="","",OFFSET('Sanitation Data'!$D$29,0,10*ROW('Sanitation Data'!D188)))</f>
        <v/>
      </c>
      <c r="CQ194" s="34" t="str">
        <f ca="1">+IF(OFFSET('Sanitation Data'!$D$30,0,10*ROW('Sanitation Data'!D188))="","",OFFSET('Sanitation Data'!$D$30,0,10*ROW('Sanitation Data'!D188)))</f>
        <v/>
      </c>
      <c r="CR194" s="34" t="str">
        <f ca="1">+IF(OFFSET('Sanitation Data'!$D$31,0,10*ROW('Sanitation Data'!D188))="","",OFFSET('Sanitation Data'!$D$31,0,10*ROW('Sanitation Data'!D188)))</f>
        <v/>
      </c>
      <c r="CS194" s="34" t="str">
        <f ca="1">+IF(OFFSET('Sanitation Data'!$D$32,0,10*ROW('Sanitation Data'!D188))="","",OFFSET('Sanitation Data'!$D$32,0,10*ROW('Sanitation Data'!D188)))</f>
        <v/>
      </c>
      <c r="CT194" s="34" t="str">
        <f ca="1">+IF(OFFSET('Sanitation Data'!$D$33,0,10*ROW('Sanitation Data'!D188))="","",OFFSET('Sanitation Data'!$D$33,0,10*ROW('Sanitation Data'!D188)))</f>
        <v/>
      </c>
      <c r="CU194" s="34" t="str">
        <f ca="1">+IF(OFFSET('Sanitation Data'!$E$29,0,10*ROW('Sanitation Data'!E188))="","",OFFSET('Sanitation Data'!$E$29,0,10*ROW('Sanitation Data'!E188)))</f>
        <v/>
      </c>
      <c r="CV194" s="34" t="str">
        <f ca="1">+IF(OFFSET('Sanitation Data'!$E$30,0,10*ROW('Sanitation Data'!E188))="","",OFFSET('Sanitation Data'!$E$30,0,10*ROW('Sanitation Data'!E188)))</f>
        <v/>
      </c>
      <c r="CW194" s="34" t="str">
        <f ca="1">+IF(OFFSET('Sanitation Data'!$E$31,0,10*ROW('Sanitation Data'!E188))="","",OFFSET('Sanitation Data'!$E$31,0,10*ROW('Sanitation Data'!E188)))</f>
        <v/>
      </c>
      <c r="CX194" s="34" t="str">
        <f ca="1">+IF(OFFSET('Sanitation Data'!$E$32,0,10*ROW('Sanitation Data'!E188))="","",OFFSET('Sanitation Data'!$E$32,0,10*ROW('Sanitation Data'!E188)))</f>
        <v/>
      </c>
      <c r="CY194" s="34" t="str">
        <f ca="1">+IF(OFFSET('Sanitation Data'!$E$33,0,10*ROW('Sanitation Data'!E188))="","",OFFSET('Sanitation Data'!$E$33,0,10*ROW('Sanitation Data'!E188)))</f>
        <v/>
      </c>
      <c r="CZ194" s="34" t="str">
        <f ca="1">+IF(OFFSET('Sanitation Data'!$F$29,0,10*ROW('Sanitation Data'!F188))="","",OFFSET('Sanitation Data'!$F$29,0,10*ROW('Sanitation Data'!F188)))</f>
        <v/>
      </c>
      <c r="DA194" s="34" t="str">
        <f ca="1">+IF(OFFSET('Sanitation Data'!$F$30,0,10*ROW('Sanitation Data'!F188))="","",OFFSET('Sanitation Data'!$F$30,0,10*ROW('Sanitation Data'!F188)))</f>
        <v/>
      </c>
      <c r="DB194" s="34" t="str">
        <f ca="1">+IF(OFFSET('Sanitation Data'!$F$31,0,10*ROW('Sanitation Data'!F188))="","",OFFSET('Sanitation Data'!$F$31,0,10*ROW('Sanitation Data'!F188)))</f>
        <v/>
      </c>
      <c r="DC194" s="34" t="str">
        <f ca="1">+IF(OFFSET('Sanitation Data'!$F$32,0,10*ROW('Sanitation Data'!F188))="","",OFFSET('Sanitation Data'!$F$32,0,10*ROW('Sanitation Data'!F188)))</f>
        <v/>
      </c>
      <c r="DD194" s="34" t="str">
        <f ca="1">+IF(OFFSET('Sanitation Data'!$F$33,0,10*ROW('Sanitation Data'!F188))="","",OFFSET('Sanitation Data'!$F$33,0,10*ROW('Sanitation Data'!F188)))</f>
        <v/>
      </c>
      <c r="DE194" s="34" t="str">
        <f ca="1">+IF(OFFSET('Sanitation Data'!$G$29,0,10*ROW('Sanitation Data'!G188))="","",OFFSET('Sanitation Data'!$G$29,0,10*ROW('Sanitation Data'!G188)))</f>
        <v/>
      </c>
      <c r="DF194" s="34" t="str">
        <f ca="1">+IF(OFFSET('Sanitation Data'!$G$30,0,10*ROW('Sanitation Data'!G188))="","",OFFSET('Sanitation Data'!$G$30,0,10*ROW('Sanitation Data'!G188)))</f>
        <v/>
      </c>
      <c r="DG194" s="34" t="str">
        <f ca="1">+IF(OFFSET('Sanitation Data'!$G$31,0,10*ROW('Sanitation Data'!G188))="","",OFFSET('Sanitation Data'!$G$31,0,10*ROW('Sanitation Data'!G188)))</f>
        <v/>
      </c>
      <c r="DH194" s="34" t="str">
        <f ca="1">+IF(OFFSET('Sanitation Data'!$G$32,0,10*ROW('Sanitation Data'!G188))="","",OFFSET('Sanitation Data'!$G$32,0,10*ROW('Sanitation Data'!G188)))</f>
        <v/>
      </c>
      <c r="DI194" s="34" t="str">
        <f ca="1">+IF(OFFSET('Sanitation Data'!$G$33,0,10*ROW('Sanitation Data'!G188))="","",OFFSET('Sanitation Data'!$G$33,0,10*ROW('Sanitation Data'!G188)))</f>
        <v/>
      </c>
      <c r="DJ194" s="34" t="str">
        <f ca="1">+IF(OFFSET('Sanitation Data'!$H$29,0,10*ROW('Sanitation Data'!H188))="","",OFFSET('Sanitation Data'!$H$29,0,10*ROW('Sanitation Data'!H188)))</f>
        <v/>
      </c>
      <c r="DK194" s="34" t="str">
        <f ca="1">+IF(OFFSET('Sanitation Data'!$H$30,0,10*ROW('Sanitation Data'!H188))="","",OFFSET('Sanitation Data'!$H$30,0,10*ROW('Sanitation Data'!H188)))</f>
        <v/>
      </c>
      <c r="DL194" s="34" t="str">
        <f ca="1">+IF(OFFSET('Sanitation Data'!$H$31,0,10*ROW('Sanitation Data'!H188))="","",OFFSET('Sanitation Data'!$H$31,0,10*ROW('Sanitation Data'!H188)))</f>
        <v/>
      </c>
      <c r="DM194" s="34" t="str">
        <f ca="1">+IF(OFFSET('Sanitation Data'!$H$32,0,10*ROW('Sanitation Data'!H188))="","",OFFSET('Sanitation Data'!$H$32,0,10*ROW('Sanitation Data'!H188)))</f>
        <v/>
      </c>
      <c r="DN194" s="34" t="str">
        <f ca="1">+IF(OFFSET('Sanitation Data'!$H$33,0,10*ROW('Sanitation Data'!H188))="","",OFFSET('Sanitation Data'!$H$33,0,10*ROW('Sanitation Data'!H188)))</f>
        <v/>
      </c>
      <c r="DO194" s="34" t="str">
        <f ca="1">+IF(OFFSET('Hygiene Data'!$C$12,0,10*ROW('Hygiene Data'!C188))="","",OFFSET('Hygiene Data'!$C$12,0,10*ROW('Hygiene Data'!C188)))</f>
        <v/>
      </c>
      <c r="DP194" s="34" t="str">
        <f ca="1">+IF(OFFSET('Hygiene Data'!$C$13,0,10*ROW('Hygiene Data'!C188))="","",OFFSET('Hygiene Data'!$C$13,0,10*ROW('Hygiene Data'!C188)))</f>
        <v/>
      </c>
      <c r="DQ194" s="34" t="str">
        <f ca="1">+IF(OFFSET('Hygiene Data'!$C$14,0,10*ROW('Hygiene Data'!C188))="","",OFFSET('Hygiene Data'!$C$14,0,10*ROW('Hygiene Data'!C188)))</f>
        <v/>
      </c>
      <c r="DR194" s="34" t="str">
        <f ca="1">+IF(OFFSET('Hygiene Data'!$D$12,0,10*ROW('Hygiene Data'!D188))="","",OFFSET('Hygiene Data'!$D$12,0,10*ROW('Hygiene Data'!D188)))</f>
        <v/>
      </c>
      <c r="DS194" s="34" t="str">
        <f ca="1">+IF(OFFSET('Hygiene Data'!$D$13,0,10*ROW('Hygiene Data'!D188))="","",OFFSET('Hygiene Data'!$D$13,0,10*ROW('Hygiene Data'!D188)))</f>
        <v/>
      </c>
      <c r="DT194" s="34" t="str">
        <f ca="1">+IF(OFFSET('Hygiene Data'!$D$14,0,10*ROW('Hygiene Data'!D188))="","",OFFSET('Hygiene Data'!$D$14,0,10*ROW('Hygiene Data'!D188)))</f>
        <v/>
      </c>
      <c r="DU194" s="34" t="str">
        <f ca="1">+IF(OFFSET('Hygiene Data'!$E$12,0,10*ROW('Hygiene Data'!E188))="","",OFFSET('Hygiene Data'!$E$12,0,10*ROW('Hygiene Data'!E188)))</f>
        <v/>
      </c>
      <c r="DV194" s="34" t="str">
        <f ca="1">+IF(OFFSET('Hygiene Data'!$E$13,0,10*ROW('Hygiene Data'!E188))="","",OFFSET('Hygiene Data'!$E$13,0,10*ROW('Hygiene Data'!E188)))</f>
        <v/>
      </c>
      <c r="DW194" s="34" t="str">
        <f ca="1">+IF(OFFSET('Hygiene Data'!$E$14,0,10*ROW('Hygiene Data'!E188))="","",OFFSET('Hygiene Data'!$E$14,0,10*ROW('Hygiene Data'!E188)))</f>
        <v/>
      </c>
      <c r="DX194" s="34" t="str">
        <f ca="1">+IF(OFFSET('Hygiene Data'!$F$12,0,10*ROW('Hygiene Data'!F188))="","",OFFSET('Hygiene Data'!$F$12,0,10*ROW('Hygiene Data'!F188)))</f>
        <v/>
      </c>
      <c r="DY194" s="34" t="str">
        <f ca="1">+IF(OFFSET('Hygiene Data'!$F$13,0,10*ROW('Hygiene Data'!F188))="","",OFFSET('Hygiene Data'!$F$13,0,10*ROW('Hygiene Data'!F188)))</f>
        <v/>
      </c>
      <c r="DZ194" s="34" t="str">
        <f ca="1">+IF(OFFSET('Hygiene Data'!$F$14,0,10*ROW('Hygiene Data'!F188))="","",OFFSET('Hygiene Data'!$F$14,0,10*ROW('Hygiene Data'!F188)))</f>
        <v/>
      </c>
      <c r="EA194" s="34" t="str">
        <f ca="1">+IF(OFFSET('Hygiene Data'!$G$12,0,10*ROW('Hygiene Data'!G188))="","",OFFSET('Hygiene Data'!$G$12,0,10*ROW('Hygiene Data'!G188)))</f>
        <v/>
      </c>
      <c r="EB194" s="34" t="str">
        <f ca="1">+IF(OFFSET('Hygiene Data'!$G$13,0,10*ROW('Hygiene Data'!G188))="","",OFFSET('Hygiene Data'!$G$13,0,10*ROW('Hygiene Data'!G188)))</f>
        <v/>
      </c>
      <c r="EC194" s="34" t="str">
        <f ca="1">+IF(OFFSET('Hygiene Data'!$G$14,0,10*ROW('Hygiene Data'!G188))="","",OFFSET('Hygiene Data'!$G$14,0,10*ROW('Hygiene Data'!G188)))</f>
        <v/>
      </c>
      <c r="ED194" s="34" t="str">
        <f ca="1">+IF(OFFSET('Hygiene Data'!$H$12,0,10*ROW('Hygiene Data'!H188))="","",OFFSET('Hygiene Data'!$H$12,0,10*ROW('Hygiene Data'!H188)))</f>
        <v/>
      </c>
      <c r="EE194" s="34" t="str">
        <f ca="1">+IF(OFFSET('Hygiene Data'!$H$13,0,10*ROW('Hygiene Data'!H188))="","",OFFSET('Hygiene Data'!$H$13,0,10*ROW('Hygiene Data'!H188)))</f>
        <v/>
      </c>
      <c r="EF194" s="34" t="str">
        <f ca="1">+IF(OFFSET('Hygiene Data'!$H$14,0,10*ROW('Hygiene Data'!H188))="","",OFFSET('Hygiene Data'!$H$14,0,10*ROW('Hygiene Data'!H188)))</f>
        <v/>
      </c>
    </row>
    <row r="195" spans="1:136" x14ac:dyDescent="0.25">
      <c r="A195" s="57" t="str">
        <f ca="1">+IF(OFFSET('Water Data'!$B$1,0,10*ROW('Water Data'!B192))="","",OFFSET('Water Data'!$B$1,0,10*ROW('Water Data'!B192)))</f>
        <v/>
      </c>
      <c r="B195" s="57" t="str">
        <f ca="1">+IF(OFFSET('Water Data'!$A$3,0,10*ROW('Water Data'!A192))="","",OFFSET('Water Data'!$A$3,0,10*ROW('Water Data'!A192)))</f>
        <v/>
      </c>
      <c r="C195" s="57" t="str">
        <f ca="1">+IF(OFFSET('Water Data'!$C$3,0,10*ROW('Water Data'!C192))="","",OFFSET('Water Data'!$C$3,0,10*ROW('Water Data'!C192)))</f>
        <v/>
      </c>
      <c r="D195" s="248" t="e">
        <f ca="1">+IF(AND(ISNUMBER(OFFSET('Water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8" t="e">
        <f ca="1">+IF(AND(ISNUMBER(OFFSET('Water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8" t="e">
        <f ca="1">+IF(AND(ISNUMBER(OFFSET('Water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8" t="e">
        <f ca="1">+IF(AND(ISNUMBER(OFFSET('Water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8" t="e">
        <f ca="1">+IF(AND(ISNUMBER(OFFSET('Water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8" t="e">
        <f ca="1">+IF(AND(ISNUMBER(OFFSET('Water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8" t="e">
        <f ca="1">+IF(AND(ISNUMBER(OFFSET('Water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8" t="e">
        <f ca="1">+IF(AND(ISNUMBER(OFFSET('Water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8" t="e">
        <f ca="1">+IF(AND(ISNUMBER(OFFSET('Water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8" t="e">
        <f ca="1">+IF(AND(ISNUMBER(OFFSET('Water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8" t="e">
        <f ca="1">+IF(AND(ISNUMBER(OFFSET('Water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8" t="e">
        <f ca="1">+IF(AND(ISNUMBER(OFFSET('Water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8" t="e">
        <f ca="1">+IF(AND(ISNUMBER(OFFSET('Water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8" t="e">
        <f ca="1">+IF(AND(ISNUMBER(OFFSET('Water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8" t="e">
        <f ca="1">+IF(AND(ISNUMBER(OFFSET('Water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8" t="e">
        <f ca="1">+IF(AND(ISNUMBER(OFFSET('Water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8" t="e">
        <f ca="1">+IF(AND(ISNUMBER(OFFSET('Water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8" t="e">
        <f ca="1">+IF(AND(ISNUMBER(OFFSET('Water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9" t="e">
        <f ca="1">+IF(AND(ISNUMBER(OFFSET('Sanitation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9" t="e">
        <f ca="1">+IF(AND(ISNUMBER(OFFSET('Sanitation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9" t="e">
        <f ca="1">+IF(AND(ISNUMBER(OFFSET('Sanitation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9" t="e">
        <f ca="1">+IF(AND(ISNUMBER(OFFSET('Sanitation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9" t="e">
        <f ca="1">+IF(AND(ISNUMBER(OFFSET('Sanitation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9" t="e">
        <f ca="1">+IF(AND(ISNUMBER(OFFSET('Sanitation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9" t="e">
        <f ca="1">+IF(AND(ISNUMBER(OFFSET('Sanitation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9" t="e">
        <f ca="1">+IF(AND(ISNUMBER(OFFSET('Sanitation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9" t="e">
        <f ca="1">+IF(AND(ISNUMBER(OFFSET('Sanitation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9" t="e">
        <f ca="1">+IF(AND(ISNUMBER(OFFSET('Sanitation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9" t="e">
        <f ca="1">+IF(AND(ISNUMBER(OFFSET('Sanitation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9" t="e">
        <f ca="1">+IF(AND(ISNUMBER(OFFSET('Sanitation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9" t="e">
        <f ca="1">+IF(AND(ISNUMBER(OFFSET('Sanitation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9" t="e">
        <f ca="1">+IF(AND(ISNUMBER(OFFSET('Sanitation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9" t="e">
        <f ca="1">+IF(AND(ISNUMBER(OFFSET('Sanitation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9" t="e">
        <f ca="1">+IF(AND(ISNUMBER(OFFSET('Sanitation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9" t="e">
        <f ca="1">+IF(AND(ISNUMBER(OFFSET('Sanitation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9" t="e">
        <f ca="1">+IF(AND(ISNUMBER(OFFSET('Sanitation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9" t="e">
        <f ca="1">+IF(AND(ISNUMBER(OFFSET('Sanitation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9" t="e">
        <f ca="1">+IF(AND(ISNUMBER(OFFSET('Sanitation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9" t="e">
        <f ca="1">+IF(AND(ISNUMBER(OFFSET('Sanitation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9" t="e">
        <f ca="1">+IF(AND(ISNUMBER(OFFSET('Sanitation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9" t="e">
        <f ca="1">+IF(AND(ISNUMBER(OFFSET('Sanitation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9" t="e">
        <f ca="1">+IF(AND(ISNUMBER(OFFSET('Sanitation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9" t="e">
        <f ca="1">+IF(AND(ISNUMBER(OFFSET('Sanitation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9" t="e">
        <f ca="1">+IF(AND(ISNUMBER(OFFSET('Sanitation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9" t="e">
        <f ca="1">+IF(AND(ISNUMBER(OFFSET('Sanitation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9" t="e">
        <f ca="1">+IF(AND(ISNUMBER(OFFSET('Sanitation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9" t="e">
        <f ca="1">+IF(AND(ISNUMBER(OFFSET('Sanitation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9" t="e">
        <f ca="1">+IF(AND(ISNUMBER(OFFSET('Sanitation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0" t="e">
        <f ca="1">+IF(AND(ISNUMBER(OFFSET('Hygiene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0" t="e">
        <f ca="1">+IF(AND(ISNUMBER(OFFSET('Hygiene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0" t="e">
        <f ca="1">+IF(AND(ISNUMBER(OFFSET('Hygiene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0" t="e">
        <f ca="1">+IF(AND(ISNUMBER(OFFSET('Hygiene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0" t="e">
        <f ca="1">+IF(AND(ISNUMBER(OFFSET('Hygiene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0" t="e">
        <f ca="1">+IF(AND(ISNUMBER(OFFSET('Hygiene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0" t="e">
        <f ca="1">+IF(AND(ISNUMBER(OFFSET('Hygiene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0" t="e">
        <f ca="1">+IF(AND(ISNUMBER(OFFSET('Hygiene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0" t="e">
        <f ca="1">+IF(AND(ISNUMBER(OFFSET('Hygiene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0" t="e">
        <f ca="1">+IF(AND(ISNUMBER(OFFSET('Hygiene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0" t="e">
        <f ca="1">+IF(AND(ISNUMBER(OFFSET('Hygiene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0" t="e">
        <f ca="1">+IF(AND(ISNUMBER(OFFSET('Hygiene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0" t="e">
        <f ca="1">+IF(AND(ISNUMBER(OFFSET('Hygiene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0" t="e">
        <f ca="1">+IF(AND(ISNUMBER(OFFSET('Hygiene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0" t="e">
        <f ca="1">+IF(AND(ISNUMBER(OFFSET('Hygiene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0" t="e">
        <f ca="1">+IF(AND(ISNUMBER(OFFSET('Hygiene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0" t="e">
        <f ca="1">+IF(AND(ISNUMBER(OFFSET('Hygiene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0" t="e">
        <f ca="1">+IF(AND(ISNUMBER(OFFSET('Hygiene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1">+IF(OFFSET('Water Data'!$C$28,0,10*ROW('Water Data'!C189))="","",OFFSET('Water Data'!$C$28,0,10*ROW('Water Data'!C189)))</f>
        <v/>
      </c>
      <c r="BT195" s="34" t="str">
        <f ca="1">+IF(OFFSET('Water Data'!$C$29,0,10*ROW('Water Data'!C189))="","",OFFSET('Water Data'!$C$29,0,10*ROW('Water Data'!C189)))</f>
        <v/>
      </c>
      <c r="BU195" s="34" t="str">
        <f ca="1">+IF(OFFSET('Water Data'!$C$30,0,10*ROW('Water Data'!C189))="","",OFFSET('Water Data'!$C$30,0,10*ROW('Water Data'!C189)))</f>
        <v/>
      </c>
      <c r="BV195" s="34" t="str">
        <f ca="1">+IF(OFFSET('Water Data'!$D$28,0,10*ROW('Water Data'!D189))="","",OFFSET('Water Data'!$D$28,0,10*ROW('Water Data'!D189)))</f>
        <v/>
      </c>
      <c r="BW195" s="34" t="str">
        <f ca="1">+IF(OFFSET('Water Data'!$D$29,0,10*ROW('Water Data'!D189))="","",OFFSET('Water Data'!$D$29,0,10*ROW('Water Data'!D189)))</f>
        <v/>
      </c>
      <c r="BX195" s="34" t="str">
        <f ca="1">+IF(OFFSET('Water Data'!$D$30,0,10*ROW('Water Data'!D189))="","",OFFSET('Water Data'!$D$30,0,10*ROW('Water Data'!D189)))</f>
        <v/>
      </c>
      <c r="BY195" s="34" t="str">
        <f ca="1">+IF(OFFSET('Water Data'!$E$28,0,10*ROW('Water Data'!E189))="","",OFFSET('Water Data'!$E$28,0,10*ROW('Water Data'!E189)))</f>
        <v/>
      </c>
      <c r="BZ195" s="34" t="str">
        <f ca="1">+IF(OFFSET('Water Data'!$E$29,0,10*ROW('Water Data'!E189))="","",OFFSET('Water Data'!$E$29,0,10*ROW('Water Data'!E189)))</f>
        <v/>
      </c>
      <c r="CA195" s="34" t="str">
        <f ca="1">+IF(OFFSET('Water Data'!$E$30,0,10*ROW('Water Data'!E189))="","",OFFSET('Water Data'!$E$30,0,10*ROW('Water Data'!E189)))</f>
        <v/>
      </c>
      <c r="CB195" s="34" t="str">
        <f ca="1">+IF(OFFSET('Water Data'!$F$28,0,10*ROW('Water Data'!F189))="","",OFFSET('Water Data'!$F$28,0,10*ROW('Water Data'!F189)))</f>
        <v/>
      </c>
      <c r="CC195" s="34" t="str">
        <f ca="1">+IF(OFFSET('Water Data'!$F$29,0,10*ROW('Water Data'!F189))="","",OFFSET('Water Data'!$F$29,0,10*ROW('Water Data'!F189)))</f>
        <v/>
      </c>
      <c r="CD195" s="34" t="str">
        <f ca="1">+IF(OFFSET('Water Data'!$F$30,0,10*ROW('Water Data'!F189))="","",OFFSET('Water Data'!$F$30,0,10*ROW('Water Data'!F189)))</f>
        <v/>
      </c>
      <c r="CE195" s="34" t="str">
        <f ca="1">+IF(OFFSET('Water Data'!$G$28,0,10*ROW('Water Data'!G189))="","",OFFSET('Water Data'!$G$28,0,10*ROW('Water Data'!G189)))</f>
        <v/>
      </c>
      <c r="CF195" s="34" t="str">
        <f ca="1">+IF(OFFSET('Water Data'!$G$29,0,10*ROW('Water Data'!G189))="","",OFFSET('Water Data'!$G$29,0,10*ROW('Water Data'!G189)))</f>
        <v/>
      </c>
      <c r="CG195" s="34" t="str">
        <f ca="1">+IF(OFFSET('Water Data'!$G$30,0,10*ROW('Water Data'!G189))="","",OFFSET('Water Data'!$G$30,0,10*ROW('Water Data'!G189)))</f>
        <v/>
      </c>
      <c r="CH195" s="34" t="str">
        <f ca="1">+IF(OFFSET('Water Data'!$H$28,0,10*ROW('Water Data'!H189))="","",OFFSET('Water Data'!$H$28,0,10*ROW('Water Data'!H189)))</f>
        <v/>
      </c>
      <c r="CI195" s="34" t="str">
        <f ca="1">+IF(OFFSET('Water Data'!$H$29,0,10*ROW('Water Data'!H189))="","",OFFSET('Water Data'!$H$29,0,10*ROW('Water Data'!H189)))</f>
        <v/>
      </c>
      <c r="CJ195" s="34" t="str">
        <f ca="1">+IF(OFFSET('Water Data'!$H$30,0,10*ROW('Water Data'!H189))="","",OFFSET('Water Data'!$H$30,0,10*ROW('Water Data'!H189)))</f>
        <v/>
      </c>
      <c r="CK195" s="34" t="str">
        <f ca="1">+IF(OFFSET('Sanitation Data'!$C$29,0,10*ROW('Sanitation Data'!C189))="","",OFFSET('Sanitation Data'!$C$29,0,10*ROW('Sanitation Data'!C189)))</f>
        <v/>
      </c>
      <c r="CL195" s="34" t="str">
        <f ca="1">+IF(OFFSET('Sanitation Data'!$C$30,0,10*ROW('Sanitation Data'!C189))="","",OFFSET('Sanitation Data'!$C$30,0,10*ROW('Sanitation Data'!C189)))</f>
        <v/>
      </c>
      <c r="CM195" s="34" t="str">
        <f ca="1">+IF(OFFSET('Sanitation Data'!$C$31,0,10*ROW('Sanitation Data'!C189))="","",OFFSET('Sanitation Data'!$C$31,0,10*ROW('Sanitation Data'!C189)))</f>
        <v/>
      </c>
      <c r="CN195" s="34" t="str">
        <f ca="1">+IF(OFFSET('Sanitation Data'!$C$32,0,10*ROW('Sanitation Data'!C189))="","",OFFSET('Sanitation Data'!$C$32,0,10*ROW('Sanitation Data'!C189)))</f>
        <v/>
      </c>
      <c r="CO195" s="34" t="str">
        <f ca="1">+IF(OFFSET('Sanitation Data'!$C$33,0,10*ROW('Sanitation Data'!C189))="","",OFFSET('Sanitation Data'!$C$33,0,10*ROW('Sanitation Data'!C189)))</f>
        <v/>
      </c>
      <c r="CP195" s="34" t="str">
        <f ca="1">+IF(OFFSET('Sanitation Data'!$D$29,0,10*ROW('Sanitation Data'!D189))="","",OFFSET('Sanitation Data'!$D$29,0,10*ROW('Sanitation Data'!D189)))</f>
        <v/>
      </c>
      <c r="CQ195" s="34" t="str">
        <f ca="1">+IF(OFFSET('Sanitation Data'!$D$30,0,10*ROW('Sanitation Data'!D189))="","",OFFSET('Sanitation Data'!$D$30,0,10*ROW('Sanitation Data'!D189)))</f>
        <v/>
      </c>
      <c r="CR195" s="34" t="str">
        <f ca="1">+IF(OFFSET('Sanitation Data'!$D$31,0,10*ROW('Sanitation Data'!D189))="","",OFFSET('Sanitation Data'!$D$31,0,10*ROW('Sanitation Data'!D189)))</f>
        <v/>
      </c>
      <c r="CS195" s="34" t="str">
        <f ca="1">+IF(OFFSET('Sanitation Data'!$D$32,0,10*ROW('Sanitation Data'!D189))="","",OFFSET('Sanitation Data'!$D$32,0,10*ROW('Sanitation Data'!D189)))</f>
        <v/>
      </c>
      <c r="CT195" s="34" t="str">
        <f ca="1">+IF(OFFSET('Sanitation Data'!$D$33,0,10*ROW('Sanitation Data'!D189))="","",OFFSET('Sanitation Data'!$D$33,0,10*ROW('Sanitation Data'!D189)))</f>
        <v/>
      </c>
      <c r="CU195" s="34" t="str">
        <f ca="1">+IF(OFFSET('Sanitation Data'!$E$29,0,10*ROW('Sanitation Data'!E189))="","",OFFSET('Sanitation Data'!$E$29,0,10*ROW('Sanitation Data'!E189)))</f>
        <v/>
      </c>
      <c r="CV195" s="34" t="str">
        <f ca="1">+IF(OFFSET('Sanitation Data'!$E$30,0,10*ROW('Sanitation Data'!E189))="","",OFFSET('Sanitation Data'!$E$30,0,10*ROW('Sanitation Data'!E189)))</f>
        <v/>
      </c>
      <c r="CW195" s="34" t="str">
        <f ca="1">+IF(OFFSET('Sanitation Data'!$E$31,0,10*ROW('Sanitation Data'!E189))="","",OFFSET('Sanitation Data'!$E$31,0,10*ROW('Sanitation Data'!E189)))</f>
        <v/>
      </c>
      <c r="CX195" s="34" t="str">
        <f ca="1">+IF(OFFSET('Sanitation Data'!$E$32,0,10*ROW('Sanitation Data'!E189))="","",OFFSET('Sanitation Data'!$E$32,0,10*ROW('Sanitation Data'!E189)))</f>
        <v/>
      </c>
      <c r="CY195" s="34" t="str">
        <f ca="1">+IF(OFFSET('Sanitation Data'!$E$33,0,10*ROW('Sanitation Data'!E189))="","",OFFSET('Sanitation Data'!$E$33,0,10*ROW('Sanitation Data'!E189)))</f>
        <v/>
      </c>
      <c r="CZ195" s="34" t="str">
        <f ca="1">+IF(OFFSET('Sanitation Data'!$F$29,0,10*ROW('Sanitation Data'!F189))="","",OFFSET('Sanitation Data'!$F$29,0,10*ROW('Sanitation Data'!F189)))</f>
        <v/>
      </c>
      <c r="DA195" s="34" t="str">
        <f ca="1">+IF(OFFSET('Sanitation Data'!$F$30,0,10*ROW('Sanitation Data'!F189))="","",OFFSET('Sanitation Data'!$F$30,0,10*ROW('Sanitation Data'!F189)))</f>
        <v/>
      </c>
      <c r="DB195" s="34" t="str">
        <f ca="1">+IF(OFFSET('Sanitation Data'!$F$31,0,10*ROW('Sanitation Data'!F189))="","",OFFSET('Sanitation Data'!$F$31,0,10*ROW('Sanitation Data'!F189)))</f>
        <v/>
      </c>
      <c r="DC195" s="34" t="str">
        <f ca="1">+IF(OFFSET('Sanitation Data'!$F$32,0,10*ROW('Sanitation Data'!F189))="","",OFFSET('Sanitation Data'!$F$32,0,10*ROW('Sanitation Data'!F189)))</f>
        <v/>
      </c>
      <c r="DD195" s="34" t="str">
        <f ca="1">+IF(OFFSET('Sanitation Data'!$F$33,0,10*ROW('Sanitation Data'!F189))="","",OFFSET('Sanitation Data'!$F$33,0,10*ROW('Sanitation Data'!F189)))</f>
        <v/>
      </c>
      <c r="DE195" s="34" t="str">
        <f ca="1">+IF(OFFSET('Sanitation Data'!$G$29,0,10*ROW('Sanitation Data'!G189))="","",OFFSET('Sanitation Data'!$G$29,0,10*ROW('Sanitation Data'!G189)))</f>
        <v/>
      </c>
      <c r="DF195" s="34" t="str">
        <f ca="1">+IF(OFFSET('Sanitation Data'!$G$30,0,10*ROW('Sanitation Data'!G189))="","",OFFSET('Sanitation Data'!$G$30,0,10*ROW('Sanitation Data'!G189)))</f>
        <v/>
      </c>
      <c r="DG195" s="34" t="str">
        <f ca="1">+IF(OFFSET('Sanitation Data'!$G$31,0,10*ROW('Sanitation Data'!G189))="","",OFFSET('Sanitation Data'!$G$31,0,10*ROW('Sanitation Data'!G189)))</f>
        <v/>
      </c>
      <c r="DH195" s="34" t="str">
        <f ca="1">+IF(OFFSET('Sanitation Data'!$G$32,0,10*ROW('Sanitation Data'!G189))="","",OFFSET('Sanitation Data'!$G$32,0,10*ROW('Sanitation Data'!G189)))</f>
        <v/>
      </c>
      <c r="DI195" s="34" t="str">
        <f ca="1">+IF(OFFSET('Sanitation Data'!$G$33,0,10*ROW('Sanitation Data'!G189))="","",OFFSET('Sanitation Data'!$G$33,0,10*ROW('Sanitation Data'!G189)))</f>
        <v/>
      </c>
      <c r="DJ195" s="34" t="str">
        <f ca="1">+IF(OFFSET('Sanitation Data'!$H$29,0,10*ROW('Sanitation Data'!H189))="","",OFFSET('Sanitation Data'!$H$29,0,10*ROW('Sanitation Data'!H189)))</f>
        <v/>
      </c>
      <c r="DK195" s="34" t="str">
        <f ca="1">+IF(OFFSET('Sanitation Data'!$H$30,0,10*ROW('Sanitation Data'!H189))="","",OFFSET('Sanitation Data'!$H$30,0,10*ROW('Sanitation Data'!H189)))</f>
        <v/>
      </c>
      <c r="DL195" s="34" t="str">
        <f ca="1">+IF(OFFSET('Sanitation Data'!$H$31,0,10*ROW('Sanitation Data'!H189))="","",OFFSET('Sanitation Data'!$H$31,0,10*ROW('Sanitation Data'!H189)))</f>
        <v/>
      </c>
      <c r="DM195" s="34" t="str">
        <f ca="1">+IF(OFFSET('Sanitation Data'!$H$32,0,10*ROW('Sanitation Data'!H189))="","",OFFSET('Sanitation Data'!$H$32,0,10*ROW('Sanitation Data'!H189)))</f>
        <v/>
      </c>
      <c r="DN195" s="34" t="str">
        <f ca="1">+IF(OFFSET('Sanitation Data'!$H$33,0,10*ROW('Sanitation Data'!H189))="","",OFFSET('Sanitation Data'!$H$33,0,10*ROW('Sanitation Data'!H189)))</f>
        <v/>
      </c>
      <c r="DO195" s="34" t="str">
        <f ca="1">+IF(OFFSET('Hygiene Data'!$C$12,0,10*ROW('Hygiene Data'!C189))="","",OFFSET('Hygiene Data'!$C$12,0,10*ROW('Hygiene Data'!C189)))</f>
        <v/>
      </c>
      <c r="DP195" s="34" t="str">
        <f ca="1">+IF(OFFSET('Hygiene Data'!$C$13,0,10*ROW('Hygiene Data'!C189))="","",OFFSET('Hygiene Data'!$C$13,0,10*ROW('Hygiene Data'!C189)))</f>
        <v/>
      </c>
      <c r="DQ195" s="34" t="str">
        <f ca="1">+IF(OFFSET('Hygiene Data'!$C$14,0,10*ROW('Hygiene Data'!C189))="","",OFFSET('Hygiene Data'!$C$14,0,10*ROW('Hygiene Data'!C189)))</f>
        <v/>
      </c>
      <c r="DR195" s="34" t="str">
        <f ca="1">+IF(OFFSET('Hygiene Data'!$D$12,0,10*ROW('Hygiene Data'!D189))="","",OFFSET('Hygiene Data'!$D$12,0,10*ROW('Hygiene Data'!D189)))</f>
        <v/>
      </c>
      <c r="DS195" s="34" t="str">
        <f ca="1">+IF(OFFSET('Hygiene Data'!$D$13,0,10*ROW('Hygiene Data'!D189))="","",OFFSET('Hygiene Data'!$D$13,0,10*ROW('Hygiene Data'!D189)))</f>
        <v/>
      </c>
      <c r="DT195" s="34" t="str">
        <f ca="1">+IF(OFFSET('Hygiene Data'!$D$14,0,10*ROW('Hygiene Data'!D189))="","",OFFSET('Hygiene Data'!$D$14,0,10*ROW('Hygiene Data'!D189)))</f>
        <v/>
      </c>
      <c r="DU195" s="34" t="str">
        <f ca="1">+IF(OFFSET('Hygiene Data'!$E$12,0,10*ROW('Hygiene Data'!E189))="","",OFFSET('Hygiene Data'!$E$12,0,10*ROW('Hygiene Data'!E189)))</f>
        <v/>
      </c>
      <c r="DV195" s="34" t="str">
        <f ca="1">+IF(OFFSET('Hygiene Data'!$E$13,0,10*ROW('Hygiene Data'!E189))="","",OFFSET('Hygiene Data'!$E$13,0,10*ROW('Hygiene Data'!E189)))</f>
        <v/>
      </c>
      <c r="DW195" s="34" t="str">
        <f ca="1">+IF(OFFSET('Hygiene Data'!$E$14,0,10*ROW('Hygiene Data'!E189))="","",OFFSET('Hygiene Data'!$E$14,0,10*ROW('Hygiene Data'!E189)))</f>
        <v/>
      </c>
      <c r="DX195" s="34" t="str">
        <f ca="1">+IF(OFFSET('Hygiene Data'!$F$12,0,10*ROW('Hygiene Data'!F189))="","",OFFSET('Hygiene Data'!$F$12,0,10*ROW('Hygiene Data'!F189)))</f>
        <v/>
      </c>
      <c r="DY195" s="34" t="str">
        <f ca="1">+IF(OFFSET('Hygiene Data'!$F$13,0,10*ROW('Hygiene Data'!F189))="","",OFFSET('Hygiene Data'!$F$13,0,10*ROW('Hygiene Data'!F189)))</f>
        <v/>
      </c>
      <c r="DZ195" s="34" t="str">
        <f ca="1">+IF(OFFSET('Hygiene Data'!$F$14,0,10*ROW('Hygiene Data'!F189))="","",OFFSET('Hygiene Data'!$F$14,0,10*ROW('Hygiene Data'!F189)))</f>
        <v/>
      </c>
      <c r="EA195" s="34" t="str">
        <f ca="1">+IF(OFFSET('Hygiene Data'!$G$12,0,10*ROW('Hygiene Data'!G189))="","",OFFSET('Hygiene Data'!$G$12,0,10*ROW('Hygiene Data'!G189)))</f>
        <v/>
      </c>
      <c r="EB195" s="34" t="str">
        <f ca="1">+IF(OFFSET('Hygiene Data'!$G$13,0,10*ROW('Hygiene Data'!G189))="","",OFFSET('Hygiene Data'!$G$13,0,10*ROW('Hygiene Data'!G189)))</f>
        <v/>
      </c>
      <c r="EC195" s="34" t="str">
        <f ca="1">+IF(OFFSET('Hygiene Data'!$G$14,0,10*ROW('Hygiene Data'!G189))="","",OFFSET('Hygiene Data'!$G$14,0,10*ROW('Hygiene Data'!G189)))</f>
        <v/>
      </c>
      <c r="ED195" s="34" t="str">
        <f ca="1">+IF(OFFSET('Hygiene Data'!$H$12,0,10*ROW('Hygiene Data'!H189))="","",OFFSET('Hygiene Data'!$H$12,0,10*ROW('Hygiene Data'!H189)))</f>
        <v/>
      </c>
      <c r="EE195" s="34" t="str">
        <f ca="1">+IF(OFFSET('Hygiene Data'!$H$13,0,10*ROW('Hygiene Data'!H189))="","",OFFSET('Hygiene Data'!$H$13,0,10*ROW('Hygiene Data'!H189)))</f>
        <v/>
      </c>
      <c r="EF195" s="34" t="str">
        <f ca="1">+IF(OFFSET('Hygiene Data'!$H$14,0,10*ROW('Hygiene Data'!H189))="","",OFFSET('Hygiene Data'!$H$14,0,10*ROW('Hygiene Data'!H189)))</f>
        <v/>
      </c>
    </row>
    <row r="196" spans="1:136" x14ac:dyDescent="0.25">
      <c r="A196" s="57" t="str">
        <f ca="1">+IF(OFFSET('Water Data'!$B$1,0,10*ROW('Water Data'!B193))="","",OFFSET('Water Data'!$B$1,0,10*ROW('Water Data'!B193)))</f>
        <v/>
      </c>
      <c r="B196" s="57" t="str">
        <f ca="1">+IF(OFFSET('Water Data'!$A$3,0,10*ROW('Water Data'!A193))="","",OFFSET('Water Data'!$A$3,0,10*ROW('Water Data'!A193)))</f>
        <v/>
      </c>
      <c r="C196" s="57" t="str">
        <f ca="1">+IF(OFFSET('Water Data'!$C$3,0,10*ROW('Water Data'!C193))="","",OFFSET('Water Data'!$C$3,0,10*ROW('Water Data'!C193)))</f>
        <v/>
      </c>
      <c r="D196" s="248" t="e">
        <f ca="1">+IF(AND(ISNUMBER(OFFSET('Water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8" t="e">
        <f ca="1">+IF(AND(ISNUMBER(OFFSET('Water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8" t="e">
        <f ca="1">+IF(AND(ISNUMBER(OFFSET('Water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8" t="e">
        <f ca="1">+IF(AND(ISNUMBER(OFFSET('Water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8" t="e">
        <f ca="1">+IF(AND(ISNUMBER(OFFSET('Water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8" t="e">
        <f ca="1">+IF(AND(ISNUMBER(OFFSET('Water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8" t="e">
        <f ca="1">+IF(AND(ISNUMBER(OFFSET('Water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8" t="e">
        <f ca="1">+IF(AND(ISNUMBER(OFFSET('Water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8" t="e">
        <f ca="1">+IF(AND(ISNUMBER(OFFSET('Water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8" t="e">
        <f ca="1">+IF(AND(ISNUMBER(OFFSET('Water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8" t="e">
        <f ca="1">+IF(AND(ISNUMBER(OFFSET('Water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8" t="e">
        <f ca="1">+IF(AND(ISNUMBER(OFFSET('Water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8" t="e">
        <f ca="1">+IF(AND(ISNUMBER(OFFSET('Water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8" t="e">
        <f ca="1">+IF(AND(ISNUMBER(OFFSET('Water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8" t="e">
        <f ca="1">+IF(AND(ISNUMBER(OFFSET('Water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8" t="e">
        <f ca="1">+IF(AND(ISNUMBER(OFFSET('Water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8" t="e">
        <f ca="1">+IF(AND(ISNUMBER(OFFSET('Water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8" t="e">
        <f ca="1">+IF(AND(ISNUMBER(OFFSET('Water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9" t="e">
        <f ca="1">+IF(AND(ISNUMBER(OFFSET('Sanitation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9" t="e">
        <f ca="1">+IF(AND(ISNUMBER(OFFSET('Sanitation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9" t="e">
        <f ca="1">+IF(AND(ISNUMBER(OFFSET('Sanitation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9" t="e">
        <f ca="1">+IF(AND(ISNUMBER(OFFSET('Sanitation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9" t="e">
        <f ca="1">+IF(AND(ISNUMBER(OFFSET('Sanitation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9" t="e">
        <f ca="1">+IF(AND(ISNUMBER(OFFSET('Sanitation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9" t="e">
        <f ca="1">+IF(AND(ISNUMBER(OFFSET('Sanitation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9" t="e">
        <f ca="1">+IF(AND(ISNUMBER(OFFSET('Sanitation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9" t="e">
        <f ca="1">+IF(AND(ISNUMBER(OFFSET('Sanitation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9" t="e">
        <f ca="1">+IF(AND(ISNUMBER(OFFSET('Sanitation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9" t="e">
        <f ca="1">+IF(AND(ISNUMBER(OFFSET('Sanitation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9" t="e">
        <f ca="1">+IF(AND(ISNUMBER(OFFSET('Sanitation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9" t="e">
        <f ca="1">+IF(AND(ISNUMBER(OFFSET('Sanitation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9" t="e">
        <f ca="1">+IF(AND(ISNUMBER(OFFSET('Sanitation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9" t="e">
        <f ca="1">+IF(AND(ISNUMBER(OFFSET('Sanitation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9" t="e">
        <f ca="1">+IF(AND(ISNUMBER(OFFSET('Sanitation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9" t="e">
        <f ca="1">+IF(AND(ISNUMBER(OFFSET('Sanitation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9" t="e">
        <f ca="1">+IF(AND(ISNUMBER(OFFSET('Sanitation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9" t="e">
        <f ca="1">+IF(AND(ISNUMBER(OFFSET('Sanitation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9" t="e">
        <f ca="1">+IF(AND(ISNUMBER(OFFSET('Sanitation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9" t="e">
        <f ca="1">+IF(AND(ISNUMBER(OFFSET('Sanitation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9" t="e">
        <f ca="1">+IF(AND(ISNUMBER(OFFSET('Sanitation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9" t="e">
        <f ca="1">+IF(AND(ISNUMBER(OFFSET('Sanitation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9" t="e">
        <f ca="1">+IF(AND(ISNUMBER(OFFSET('Sanitation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9" t="e">
        <f ca="1">+IF(AND(ISNUMBER(OFFSET('Sanitation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9" t="e">
        <f ca="1">+IF(AND(ISNUMBER(OFFSET('Sanitation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9" t="e">
        <f ca="1">+IF(AND(ISNUMBER(OFFSET('Sanitation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9" t="e">
        <f ca="1">+IF(AND(ISNUMBER(OFFSET('Sanitation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9" t="e">
        <f ca="1">+IF(AND(ISNUMBER(OFFSET('Sanitation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9" t="e">
        <f ca="1">+IF(AND(ISNUMBER(OFFSET('Sanitation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0" t="e">
        <f ca="1">+IF(AND(ISNUMBER(OFFSET('Hygiene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0" t="e">
        <f ca="1">+IF(AND(ISNUMBER(OFFSET('Hygiene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0" t="e">
        <f ca="1">+IF(AND(ISNUMBER(OFFSET('Hygiene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0" t="e">
        <f ca="1">+IF(AND(ISNUMBER(OFFSET('Hygiene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0" t="e">
        <f ca="1">+IF(AND(ISNUMBER(OFFSET('Hygiene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0" t="e">
        <f ca="1">+IF(AND(ISNUMBER(OFFSET('Hygiene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0" t="e">
        <f ca="1">+IF(AND(ISNUMBER(OFFSET('Hygiene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0" t="e">
        <f ca="1">+IF(AND(ISNUMBER(OFFSET('Hygiene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0" t="e">
        <f ca="1">+IF(AND(ISNUMBER(OFFSET('Hygiene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0" t="e">
        <f ca="1">+IF(AND(ISNUMBER(OFFSET('Hygiene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0" t="e">
        <f ca="1">+IF(AND(ISNUMBER(OFFSET('Hygiene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0" t="e">
        <f ca="1">+IF(AND(ISNUMBER(OFFSET('Hygiene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0" t="e">
        <f ca="1">+IF(AND(ISNUMBER(OFFSET('Hygiene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0" t="e">
        <f ca="1">+IF(AND(ISNUMBER(OFFSET('Hygiene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0" t="e">
        <f ca="1">+IF(AND(ISNUMBER(OFFSET('Hygiene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0" t="e">
        <f ca="1">+IF(AND(ISNUMBER(OFFSET('Hygiene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0" t="e">
        <f ca="1">+IF(AND(ISNUMBER(OFFSET('Hygiene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0" t="e">
        <f ca="1">+IF(AND(ISNUMBER(OFFSET('Hygiene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1">+IF(OFFSET('Water Data'!$C$28,0,10*ROW('Water Data'!C190))="","",OFFSET('Water Data'!$C$28,0,10*ROW('Water Data'!C190)))</f>
        <v/>
      </c>
      <c r="BT196" s="34" t="str">
        <f ca="1">+IF(OFFSET('Water Data'!$C$29,0,10*ROW('Water Data'!C190))="","",OFFSET('Water Data'!$C$29,0,10*ROW('Water Data'!C190)))</f>
        <v/>
      </c>
      <c r="BU196" s="34" t="str">
        <f ca="1">+IF(OFFSET('Water Data'!$C$30,0,10*ROW('Water Data'!C190))="","",OFFSET('Water Data'!$C$30,0,10*ROW('Water Data'!C190)))</f>
        <v/>
      </c>
      <c r="BV196" s="34" t="str">
        <f ca="1">+IF(OFFSET('Water Data'!$D$28,0,10*ROW('Water Data'!D190))="","",OFFSET('Water Data'!$D$28,0,10*ROW('Water Data'!D190)))</f>
        <v/>
      </c>
      <c r="BW196" s="34" t="str">
        <f ca="1">+IF(OFFSET('Water Data'!$D$29,0,10*ROW('Water Data'!D190))="","",OFFSET('Water Data'!$D$29,0,10*ROW('Water Data'!D190)))</f>
        <v/>
      </c>
      <c r="BX196" s="34" t="str">
        <f ca="1">+IF(OFFSET('Water Data'!$D$30,0,10*ROW('Water Data'!D190))="","",OFFSET('Water Data'!$D$30,0,10*ROW('Water Data'!D190)))</f>
        <v/>
      </c>
      <c r="BY196" s="34" t="str">
        <f ca="1">+IF(OFFSET('Water Data'!$E$28,0,10*ROW('Water Data'!E190))="","",OFFSET('Water Data'!$E$28,0,10*ROW('Water Data'!E190)))</f>
        <v/>
      </c>
      <c r="BZ196" s="34" t="str">
        <f ca="1">+IF(OFFSET('Water Data'!$E$29,0,10*ROW('Water Data'!E190))="","",OFFSET('Water Data'!$E$29,0,10*ROW('Water Data'!E190)))</f>
        <v/>
      </c>
      <c r="CA196" s="34" t="str">
        <f ca="1">+IF(OFFSET('Water Data'!$E$30,0,10*ROW('Water Data'!E190))="","",OFFSET('Water Data'!$E$30,0,10*ROW('Water Data'!E190)))</f>
        <v/>
      </c>
      <c r="CB196" s="34" t="str">
        <f ca="1">+IF(OFFSET('Water Data'!$F$28,0,10*ROW('Water Data'!F190))="","",OFFSET('Water Data'!$F$28,0,10*ROW('Water Data'!F190)))</f>
        <v/>
      </c>
      <c r="CC196" s="34" t="str">
        <f ca="1">+IF(OFFSET('Water Data'!$F$29,0,10*ROW('Water Data'!F190))="","",OFFSET('Water Data'!$F$29,0,10*ROW('Water Data'!F190)))</f>
        <v/>
      </c>
      <c r="CD196" s="34" t="str">
        <f ca="1">+IF(OFFSET('Water Data'!$F$30,0,10*ROW('Water Data'!F190))="","",OFFSET('Water Data'!$F$30,0,10*ROW('Water Data'!F190)))</f>
        <v/>
      </c>
      <c r="CE196" s="34" t="str">
        <f ca="1">+IF(OFFSET('Water Data'!$G$28,0,10*ROW('Water Data'!G190))="","",OFFSET('Water Data'!$G$28,0,10*ROW('Water Data'!G190)))</f>
        <v/>
      </c>
      <c r="CF196" s="34" t="str">
        <f ca="1">+IF(OFFSET('Water Data'!$G$29,0,10*ROW('Water Data'!G190))="","",OFFSET('Water Data'!$G$29,0,10*ROW('Water Data'!G190)))</f>
        <v/>
      </c>
      <c r="CG196" s="34" t="str">
        <f ca="1">+IF(OFFSET('Water Data'!$G$30,0,10*ROW('Water Data'!G190))="","",OFFSET('Water Data'!$G$30,0,10*ROW('Water Data'!G190)))</f>
        <v/>
      </c>
      <c r="CH196" s="34" t="str">
        <f ca="1">+IF(OFFSET('Water Data'!$H$28,0,10*ROW('Water Data'!H190))="","",OFFSET('Water Data'!$H$28,0,10*ROW('Water Data'!H190)))</f>
        <v/>
      </c>
      <c r="CI196" s="34" t="str">
        <f ca="1">+IF(OFFSET('Water Data'!$H$29,0,10*ROW('Water Data'!H190))="","",OFFSET('Water Data'!$H$29,0,10*ROW('Water Data'!H190)))</f>
        <v/>
      </c>
      <c r="CJ196" s="34" t="str">
        <f ca="1">+IF(OFFSET('Water Data'!$H$30,0,10*ROW('Water Data'!H190))="","",OFFSET('Water Data'!$H$30,0,10*ROW('Water Data'!H190)))</f>
        <v/>
      </c>
      <c r="CK196" s="34" t="str">
        <f ca="1">+IF(OFFSET('Sanitation Data'!$C$29,0,10*ROW('Sanitation Data'!C190))="","",OFFSET('Sanitation Data'!$C$29,0,10*ROW('Sanitation Data'!C190)))</f>
        <v/>
      </c>
      <c r="CL196" s="34" t="str">
        <f ca="1">+IF(OFFSET('Sanitation Data'!$C$30,0,10*ROW('Sanitation Data'!C190))="","",OFFSET('Sanitation Data'!$C$30,0,10*ROW('Sanitation Data'!C190)))</f>
        <v/>
      </c>
      <c r="CM196" s="34" t="str">
        <f ca="1">+IF(OFFSET('Sanitation Data'!$C$31,0,10*ROW('Sanitation Data'!C190))="","",OFFSET('Sanitation Data'!$C$31,0,10*ROW('Sanitation Data'!C190)))</f>
        <v/>
      </c>
      <c r="CN196" s="34" t="str">
        <f ca="1">+IF(OFFSET('Sanitation Data'!$C$32,0,10*ROW('Sanitation Data'!C190))="","",OFFSET('Sanitation Data'!$C$32,0,10*ROW('Sanitation Data'!C190)))</f>
        <v/>
      </c>
      <c r="CO196" s="34" t="str">
        <f ca="1">+IF(OFFSET('Sanitation Data'!$C$33,0,10*ROW('Sanitation Data'!C190))="","",OFFSET('Sanitation Data'!$C$33,0,10*ROW('Sanitation Data'!C190)))</f>
        <v/>
      </c>
      <c r="CP196" s="34" t="str">
        <f ca="1">+IF(OFFSET('Sanitation Data'!$D$29,0,10*ROW('Sanitation Data'!D190))="","",OFFSET('Sanitation Data'!$D$29,0,10*ROW('Sanitation Data'!D190)))</f>
        <v/>
      </c>
      <c r="CQ196" s="34" t="str">
        <f ca="1">+IF(OFFSET('Sanitation Data'!$D$30,0,10*ROW('Sanitation Data'!D190))="","",OFFSET('Sanitation Data'!$D$30,0,10*ROW('Sanitation Data'!D190)))</f>
        <v/>
      </c>
      <c r="CR196" s="34" t="str">
        <f ca="1">+IF(OFFSET('Sanitation Data'!$D$31,0,10*ROW('Sanitation Data'!D190))="","",OFFSET('Sanitation Data'!$D$31,0,10*ROW('Sanitation Data'!D190)))</f>
        <v/>
      </c>
      <c r="CS196" s="34" t="str">
        <f ca="1">+IF(OFFSET('Sanitation Data'!$D$32,0,10*ROW('Sanitation Data'!D190))="","",OFFSET('Sanitation Data'!$D$32,0,10*ROW('Sanitation Data'!D190)))</f>
        <v/>
      </c>
      <c r="CT196" s="34" t="str">
        <f ca="1">+IF(OFFSET('Sanitation Data'!$D$33,0,10*ROW('Sanitation Data'!D190))="","",OFFSET('Sanitation Data'!$D$33,0,10*ROW('Sanitation Data'!D190)))</f>
        <v/>
      </c>
      <c r="CU196" s="34" t="str">
        <f ca="1">+IF(OFFSET('Sanitation Data'!$E$29,0,10*ROW('Sanitation Data'!E190))="","",OFFSET('Sanitation Data'!$E$29,0,10*ROW('Sanitation Data'!E190)))</f>
        <v/>
      </c>
      <c r="CV196" s="34" t="str">
        <f ca="1">+IF(OFFSET('Sanitation Data'!$E$30,0,10*ROW('Sanitation Data'!E190))="","",OFFSET('Sanitation Data'!$E$30,0,10*ROW('Sanitation Data'!E190)))</f>
        <v/>
      </c>
      <c r="CW196" s="34" t="str">
        <f ca="1">+IF(OFFSET('Sanitation Data'!$E$31,0,10*ROW('Sanitation Data'!E190))="","",OFFSET('Sanitation Data'!$E$31,0,10*ROW('Sanitation Data'!E190)))</f>
        <v/>
      </c>
      <c r="CX196" s="34" t="str">
        <f ca="1">+IF(OFFSET('Sanitation Data'!$E$32,0,10*ROW('Sanitation Data'!E190))="","",OFFSET('Sanitation Data'!$E$32,0,10*ROW('Sanitation Data'!E190)))</f>
        <v/>
      </c>
      <c r="CY196" s="34" t="str">
        <f ca="1">+IF(OFFSET('Sanitation Data'!$E$33,0,10*ROW('Sanitation Data'!E190))="","",OFFSET('Sanitation Data'!$E$33,0,10*ROW('Sanitation Data'!E190)))</f>
        <v/>
      </c>
      <c r="CZ196" s="34" t="str">
        <f ca="1">+IF(OFFSET('Sanitation Data'!$F$29,0,10*ROW('Sanitation Data'!F190))="","",OFFSET('Sanitation Data'!$F$29,0,10*ROW('Sanitation Data'!F190)))</f>
        <v/>
      </c>
      <c r="DA196" s="34" t="str">
        <f ca="1">+IF(OFFSET('Sanitation Data'!$F$30,0,10*ROW('Sanitation Data'!F190))="","",OFFSET('Sanitation Data'!$F$30,0,10*ROW('Sanitation Data'!F190)))</f>
        <v/>
      </c>
      <c r="DB196" s="34" t="str">
        <f ca="1">+IF(OFFSET('Sanitation Data'!$F$31,0,10*ROW('Sanitation Data'!F190))="","",OFFSET('Sanitation Data'!$F$31,0,10*ROW('Sanitation Data'!F190)))</f>
        <v/>
      </c>
      <c r="DC196" s="34" t="str">
        <f ca="1">+IF(OFFSET('Sanitation Data'!$F$32,0,10*ROW('Sanitation Data'!F190))="","",OFFSET('Sanitation Data'!$F$32,0,10*ROW('Sanitation Data'!F190)))</f>
        <v/>
      </c>
      <c r="DD196" s="34" t="str">
        <f ca="1">+IF(OFFSET('Sanitation Data'!$F$33,0,10*ROW('Sanitation Data'!F190))="","",OFFSET('Sanitation Data'!$F$33,0,10*ROW('Sanitation Data'!F190)))</f>
        <v/>
      </c>
      <c r="DE196" s="34" t="str">
        <f ca="1">+IF(OFFSET('Sanitation Data'!$G$29,0,10*ROW('Sanitation Data'!G190))="","",OFFSET('Sanitation Data'!$G$29,0,10*ROW('Sanitation Data'!G190)))</f>
        <v/>
      </c>
      <c r="DF196" s="34" t="str">
        <f ca="1">+IF(OFFSET('Sanitation Data'!$G$30,0,10*ROW('Sanitation Data'!G190))="","",OFFSET('Sanitation Data'!$G$30,0,10*ROW('Sanitation Data'!G190)))</f>
        <v/>
      </c>
      <c r="DG196" s="34" t="str">
        <f ca="1">+IF(OFFSET('Sanitation Data'!$G$31,0,10*ROW('Sanitation Data'!G190))="","",OFFSET('Sanitation Data'!$G$31,0,10*ROW('Sanitation Data'!G190)))</f>
        <v/>
      </c>
      <c r="DH196" s="34" t="str">
        <f ca="1">+IF(OFFSET('Sanitation Data'!$G$32,0,10*ROW('Sanitation Data'!G190))="","",OFFSET('Sanitation Data'!$G$32,0,10*ROW('Sanitation Data'!G190)))</f>
        <v/>
      </c>
      <c r="DI196" s="34" t="str">
        <f ca="1">+IF(OFFSET('Sanitation Data'!$G$33,0,10*ROW('Sanitation Data'!G190))="","",OFFSET('Sanitation Data'!$G$33,0,10*ROW('Sanitation Data'!G190)))</f>
        <v/>
      </c>
      <c r="DJ196" s="34" t="str">
        <f ca="1">+IF(OFFSET('Sanitation Data'!$H$29,0,10*ROW('Sanitation Data'!H190))="","",OFFSET('Sanitation Data'!$H$29,0,10*ROW('Sanitation Data'!H190)))</f>
        <v/>
      </c>
      <c r="DK196" s="34" t="str">
        <f ca="1">+IF(OFFSET('Sanitation Data'!$H$30,0,10*ROW('Sanitation Data'!H190))="","",OFFSET('Sanitation Data'!$H$30,0,10*ROW('Sanitation Data'!H190)))</f>
        <v/>
      </c>
      <c r="DL196" s="34" t="str">
        <f ca="1">+IF(OFFSET('Sanitation Data'!$H$31,0,10*ROW('Sanitation Data'!H190))="","",OFFSET('Sanitation Data'!$H$31,0,10*ROW('Sanitation Data'!H190)))</f>
        <v/>
      </c>
      <c r="DM196" s="34" t="str">
        <f ca="1">+IF(OFFSET('Sanitation Data'!$H$32,0,10*ROW('Sanitation Data'!H190))="","",OFFSET('Sanitation Data'!$H$32,0,10*ROW('Sanitation Data'!H190)))</f>
        <v/>
      </c>
      <c r="DN196" s="34" t="str">
        <f ca="1">+IF(OFFSET('Sanitation Data'!$H$33,0,10*ROW('Sanitation Data'!H190))="","",OFFSET('Sanitation Data'!$H$33,0,10*ROW('Sanitation Data'!H190)))</f>
        <v/>
      </c>
      <c r="DO196" s="34" t="str">
        <f ca="1">+IF(OFFSET('Hygiene Data'!$C$12,0,10*ROW('Hygiene Data'!C190))="","",OFFSET('Hygiene Data'!$C$12,0,10*ROW('Hygiene Data'!C190)))</f>
        <v/>
      </c>
      <c r="DP196" s="34" t="str">
        <f ca="1">+IF(OFFSET('Hygiene Data'!$C$13,0,10*ROW('Hygiene Data'!C190))="","",OFFSET('Hygiene Data'!$C$13,0,10*ROW('Hygiene Data'!C190)))</f>
        <v/>
      </c>
      <c r="DQ196" s="34" t="str">
        <f ca="1">+IF(OFFSET('Hygiene Data'!$C$14,0,10*ROW('Hygiene Data'!C190))="","",OFFSET('Hygiene Data'!$C$14,0,10*ROW('Hygiene Data'!C190)))</f>
        <v/>
      </c>
      <c r="DR196" s="34" t="str">
        <f ca="1">+IF(OFFSET('Hygiene Data'!$D$12,0,10*ROW('Hygiene Data'!D190))="","",OFFSET('Hygiene Data'!$D$12,0,10*ROW('Hygiene Data'!D190)))</f>
        <v/>
      </c>
      <c r="DS196" s="34" t="str">
        <f ca="1">+IF(OFFSET('Hygiene Data'!$D$13,0,10*ROW('Hygiene Data'!D190))="","",OFFSET('Hygiene Data'!$D$13,0,10*ROW('Hygiene Data'!D190)))</f>
        <v/>
      </c>
      <c r="DT196" s="34" t="str">
        <f ca="1">+IF(OFFSET('Hygiene Data'!$D$14,0,10*ROW('Hygiene Data'!D190))="","",OFFSET('Hygiene Data'!$D$14,0,10*ROW('Hygiene Data'!D190)))</f>
        <v/>
      </c>
      <c r="DU196" s="34" t="str">
        <f ca="1">+IF(OFFSET('Hygiene Data'!$E$12,0,10*ROW('Hygiene Data'!E190))="","",OFFSET('Hygiene Data'!$E$12,0,10*ROW('Hygiene Data'!E190)))</f>
        <v/>
      </c>
      <c r="DV196" s="34" t="str">
        <f ca="1">+IF(OFFSET('Hygiene Data'!$E$13,0,10*ROW('Hygiene Data'!E190))="","",OFFSET('Hygiene Data'!$E$13,0,10*ROW('Hygiene Data'!E190)))</f>
        <v/>
      </c>
      <c r="DW196" s="34" t="str">
        <f ca="1">+IF(OFFSET('Hygiene Data'!$E$14,0,10*ROW('Hygiene Data'!E190))="","",OFFSET('Hygiene Data'!$E$14,0,10*ROW('Hygiene Data'!E190)))</f>
        <v/>
      </c>
      <c r="DX196" s="34" t="str">
        <f ca="1">+IF(OFFSET('Hygiene Data'!$F$12,0,10*ROW('Hygiene Data'!F190))="","",OFFSET('Hygiene Data'!$F$12,0,10*ROW('Hygiene Data'!F190)))</f>
        <v/>
      </c>
      <c r="DY196" s="34" t="str">
        <f ca="1">+IF(OFFSET('Hygiene Data'!$F$13,0,10*ROW('Hygiene Data'!F190))="","",OFFSET('Hygiene Data'!$F$13,0,10*ROW('Hygiene Data'!F190)))</f>
        <v/>
      </c>
      <c r="DZ196" s="34" t="str">
        <f ca="1">+IF(OFFSET('Hygiene Data'!$F$14,0,10*ROW('Hygiene Data'!F190))="","",OFFSET('Hygiene Data'!$F$14,0,10*ROW('Hygiene Data'!F190)))</f>
        <v/>
      </c>
      <c r="EA196" s="34" t="str">
        <f ca="1">+IF(OFFSET('Hygiene Data'!$G$12,0,10*ROW('Hygiene Data'!G190))="","",OFFSET('Hygiene Data'!$G$12,0,10*ROW('Hygiene Data'!G190)))</f>
        <v/>
      </c>
      <c r="EB196" s="34" t="str">
        <f ca="1">+IF(OFFSET('Hygiene Data'!$G$13,0,10*ROW('Hygiene Data'!G190))="","",OFFSET('Hygiene Data'!$G$13,0,10*ROW('Hygiene Data'!G190)))</f>
        <v/>
      </c>
      <c r="EC196" s="34" t="str">
        <f ca="1">+IF(OFFSET('Hygiene Data'!$G$14,0,10*ROW('Hygiene Data'!G190))="","",OFFSET('Hygiene Data'!$G$14,0,10*ROW('Hygiene Data'!G190)))</f>
        <v/>
      </c>
      <c r="ED196" s="34" t="str">
        <f ca="1">+IF(OFFSET('Hygiene Data'!$H$12,0,10*ROW('Hygiene Data'!H190))="","",OFFSET('Hygiene Data'!$H$12,0,10*ROW('Hygiene Data'!H190)))</f>
        <v/>
      </c>
      <c r="EE196" s="34" t="str">
        <f ca="1">+IF(OFFSET('Hygiene Data'!$H$13,0,10*ROW('Hygiene Data'!H190))="","",OFFSET('Hygiene Data'!$H$13,0,10*ROW('Hygiene Data'!H190)))</f>
        <v/>
      </c>
      <c r="EF196" s="34" t="str">
        <f ca="1">+IF(OFFSET('Hygiene Data'!$H$14,0,10*ROW('Hygiene Data'!H190))="","",OFFSET('Hygiene Data'!$H$14,0,10*ROW('Hygiene Data'!H190)))</f>
        <v/>
      </c>
    </row>
    <row r="197" spans="1:136" x14ac:dyDescent="0.25">
      <c r="A197" s="57" t="str">
        <f ca="1">+IF(OFFSET('Water Data'!$B$1,0,10*ROW('Water Data'!B194))="","",OFFSET('Water Data'!$B$1,0,10*ROW('Water Data'!B194)))</f>
        <v/>
      </c>
      <c r="B197" s="57" t="str">
        <f ca="1">+IF(OFFSET('Water Data'!$A$3,0,10*ROW('Water Data'!A194))="","",OFFSET('Water Data'!$A$3,0,10*ROW('Water Data'!A194)))</f>
        <v/>
      </c>
      <c r="C197" s="57" t="str">
        <f ca="1">+IF(OFFSET('Water Data'!$C$3,0,10*ROW('Water Data'!C194))="","",OFFSET('Water Data'!$C$3,0,10*ROW('Water Data'!C194)))</f>
        <v/>
      </c>
      <c r="D197" s="248" t="e">
        <f ca="1">+IF(AND(ISNUMBER(OFFSET('Water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8" t="e">
        <f ca="1">+IF(AND(ISNUMBER(OFFSET('Water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8" t="e">
        <f ca="1">+IF(AND(ISNUMBER(OFFSET('Water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8" t="e">
        <f ca="1">+IF(AND(ISNUMBER(OFFSET('Water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8" t="e">
        <f ca="1">+IF(AND(ISNUMBER(OFFSET('Water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8" t="e">
        <f ca="1">+IF(AND(ISNUMBER(OFFSET('Water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8" t="e">
        <f ca="1">+IF(AND(ISNUMBER(OFFSET('Water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8" t="e">
        <f ca="1">+IF(AND(ISNUMBER(OFFSET('Water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8" t="e">
        <f ca="1">+IF(AND(ISNUMBER(OFFSET('Water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8" t="e">
        <f ca="1">+IF(AND(ISNUMBER(OFFSET('Water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8" t="e">
        <f ca="1">+IF(AND(ISNUMBER(OFFSET('Water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8" t="e">
        <f ca="1">+IF(AND(ISNUMBER(OFFSET('Water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8" t="e">
        <f ca="1">+IF(AND(ISNUMBER(OFFSET('Water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8" t="e">
        <f ca="1">+IF(AND(ISNUMBER(OFFSET('Water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8" t="e">
        <f ca="1">+IF(AND(ISNUMBER(OFFSET('Water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8" t="e">
        <f ca="1">+IF(AND(ISNUMBER(OFFSET('Water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8" t="e">
        <f ca="1">+IF(AND(ISNUMBER(OFFSET('Water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8" t="e">
        <f ca="1">+IF(AND(ISNUMBER(OFFSET('Water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9" t="e">
        <f ca="1">+IF(AND(ISNUMBER(OFFSET('Sanitation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9" t="e">
        <f ca="1">+IF(AND(ISNUMBER(OFFSET('Sanitation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9" t="e">
        <f ca="1">+IF(AND(ISNUMBER(OFFSET('Sanitation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9" t="e">
        <f ca="1">+IF(AND(ISNUMBER(OFFSET('Sanitation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9" t="e">
        <f ca="1">+IF(AND(ISNUMBER(OFFSET('Sanitation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9" t="e">
        <f ca="1">+IF(AND(ISNUMBER(OFFSET('Sanitation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9" t="e">
        <f ca="1">+IF(AND(ISNUMBER(OFFSET('Sanitation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9" t="e">
        <f ca="1">+IF(AND(ISNUMBER(OFFSET('Sanitation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9" t="e">
        <f ca="1">+IF(AND(ISNUMBER(OFFSET('Sanitation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9" t="e">
        <f ca="1">+IF(AND(ISNUMBER(OFFSET('Sanitation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9" t="e">
        <f ca="1">+IF(AND(ISNUMBER(OFFSET('Sanitation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9" t="e">
        <f ca="1">+IF(AND(ISNUMBER(OFFSET('Sanitation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9" t="e">
        <f ca="1">+IF(AND(ISNUMBER(OFFSET('Sanitation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9" t="e">
        <f ca="1">+IF(AND(ISNUMBER(OFFSET('Sanitation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9" t="e">
        <f ca="1">+IF(AND(ISNUMBER(OFFSET('Sanitation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9" t="e">
        <f ca="1">+IF(AND(ISNUMBER(OFFSET('Sanitation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9" t="e">
        <f ca="1">+IF(AND(ISNUMBER(OFFSET('Sanitation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9" t="e">
        <f ca="1">+IF(AND(ISNUMBER(OFFSET('Sanitation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9" t="e">
        <f ca="1">+IF(AND(ISNUMBER(OFFSET('Sanitation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9" t="e">
        <f ca="1">+IF(AND(ISNUMBER(OFFSET('Sanitation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9" t="e">
        <f ca="1">+IF(AND(ISNUMBER(OFFSET('Sanitation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9" t="e">
        <f ca="1">+IF(AND(ISNUMBER(OFFSET('Sanitation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9" t="e">
        <f ca="1">+IF(AND(ISNUMBER(OFFSET('Sanitation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9" t="e">
        <f ca="1">+IF(AND(ISNUMBER(OFFSET('Sanitation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9" t="e">
        <f ca="1">+IF(AND(ISNUMBER(OFFSET('Sanitation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9" t="e">
        <f ca="1">+IF(AND(ISNUMBER(OFFSET('Sanitation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9" t="e">
        <f ca="1">+IF(AND(ISNUMBER(OFFSET('Sanitation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9" t="e">
        <f ca="1">+IF(AND(ISNUMBER(OFFSET('Sanitation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9" t="e">
        <f ca="1">+IF(AND(ISNUMBER(OFFSET('Sanitation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9" t="e">
        <f ca="1">+IF(AND(ISNUMBER(OFFSET('Sanitation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0" t="e">
        <f ca="1">+IF(AND(ISNUMBER(OFFSET('Hygiene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0" t="e">
        <f ca="1">+IF(AND(ISNUMBER(OFFSET('Hygiene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0" t="e">
        <f ca="1">+IF(AND(ISNUMBER(OFFSET('Hygiene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0" t="e">
        <f ca="1">+IF(AND(ISNUMBER(OFFSET('Hygiene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0" t="e">
        <f ca="1">+IF(AND(ISNUMBER(OFFSET('Hygiene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0" t="e">
        <f ca="1">+IF(AND(ISNUMBER(OFFSET('Hygiene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0" t="e">
        <f ca="1">+IF(AND(ISNUMBER(OFFSET('Hygiene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0" t="e">
        <f ca="1">+IF(AND(ISNUMBER(OFFSET('Hygiene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0" t="e">
        <f ca="1">+IF(AND(ISNUMBER(OFFSET('Hygiene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0" t="e">
        <f ca="1">+IF(AND(ISNUMBER(OFFSET('Hygiene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0" t="e">
        <f ca="1">+IF(AND(ISNUMBER(OFFSET('Hygiene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0" t="e">
        <f ca="1">+IF(AND(ISNUMBER(OFFSET('Hygiene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0" t="e">
        <f ca="1">+IF(AND(ISNUMBER(OFFSET('Hygiene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0" t="e">
        <f ca="1">+IF(AND(ISNUMBER(OFFSET('Hygiene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0" t="e">
        <f ca="1">+IF(AND(ISNUMBER(OFFSET('Hygiene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0" t="e">
        <f ca="1">+IF(AND(ISNUMBER(OFFSET('Hygiene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0" t="e">
        <f ca="1">+IF(AND(ISNUMBER(OFFSET('Hygiene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0" t="e">
        <f ca="1">+IF(AND(ISNUMBER(OFFSET('Hygiene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1">+IF(OFFSET('Water Data'!$C$28,0,10*ROW('Water Data'!C191))="","",OFFSET('Water Data'!$C$28,0,10*ROW('Water Data'!C191)))</f>
        <v/>
      </c>
      <c r="BT197" s="34" t="str">
        <f ca="1">+IF(OFFSET('Water Data'!$C$29,0,10*ROW('Water Data'!C191))="","",OFFSET('Water Data'!$C$29,0,10*ROW('Water Data'!C191)))</f>
        <v/>
      </c>
      <c r="BU197" s="34" t="str">
        <f ca="1">+IF(OFFSET('Water Data'!$C$30,0,10*ROW('Water Data'!C191))="","",OFFSET('Water Data'!$C$30,0,10*ROW('Water Data'!C191)))</f>
        <v/>
      </c>
      <c r="BV197" s="34" t="str">
        <f ca="1">+IF(OFFSET('Water Data'!$D$28,0,10*ROW('Water Data'!D191))="","",OFFSET('Water Data'!$D$28,0,10*ROW('Water Data'!D191)))</f>
        <v/>
      </c>
      <c r="BW197" s="34" t="str">
        <f ca="1">+IF(OFFSET('Water Data'!$D$29,0,10*ROW('Water Data'!D191))="","",OFFSET('Water Data'!$D$29,0,10*ROW('Water Data'!D191)))</f>
        <v/>
      </c>
      <c r="BX197" s="34" t="str">
        <f ca="1">+IF(OFFSET('Water Data'!$D$30,0,10*ROW('Water Data'!D191))="","",OFFSET('Water Data'!$D$30,0,10*ROW('Water Data'!D191)))</f>
        <v/>
      </c>
      <c r="BY197" s="34" t="str">
        <f ca="1">+IF(OFFSET('Water Data'!$E$28,0,10*ROW('Water Data'!E191))="","",OFFSET('Water Data'!$E$28,0,10*ROW('Water Data'!E191)))</f>
        <v/>
      </c>
      <c r="BZ197" s="34" t="str">
        <f ca="1">+IF(OFFSET('Water Data'!$E$29,0,10*ROW('Water Data'!E191))="","",OFFSET('Water Data'!$E$29,0,10*ROW('Water Data'!E191)))</f>
        <v/>
      </c>
      <c r="CA197" s="34" t="str">
        <f ca="1">+IF(OFFSET('Water Data'!$E$30,0,10*ROW('Water Data'!E191))="","",OFFSET('Water Data'!$E$30,0,10*ROW('Water Data'!E191)))</f>
        <v/>
      </c>
      <c r="CB197" s="34" t="str">
        <f ca="1">+IF(OFFSET('Water Data'!$F$28,0,10*ROW('Water Data'!F191))="","",OFFSET('Water Data'!$F$28,0,10*ROW('Water Data'!F191)))</f>
        <v/>
      </c>
      <c r="CC197" s="34" t="str">
        <f ca="1">+IF(OFFSET('Water Data'!$F$29,0,10*ROW('Water Data'!F191))="","",OFFSET('Water Data'!$F$29,0,10*ROW('Water Data'!F191)))</f>
        <v/>
      </c>
      <c r="CD197" s="34" t="str">
        <f ca="1">+IF(OFFSET('Water Data'!$F$30,0,10*ROW('Water Data'!F191))="","",OFFSET('Water Data'!$F$30,0,10*ROW('Water Data'!F191)))</f>
        <v/>
      </c>
      <c r="CE197" s="34" t="str">
        <f ca="1">+IF(OFFSET('Water Data'!$G$28,0,10*ROW('Water Data'!G191))="","",OFFSET('Water Data'!$G$28,0,10*ROW('Water Data'!G191)))</f>
        <v/>
      </c>
      <c r="CF197" s="34" t="str">
        <f ca="1">+IF(OFFSET('Water Data'!$G$29,0,10*ROW('Water Data'!G191))="","",OFFSET('Water Data'!$G$29,0,10*ROW('Water Data'!G191)))</f>
        <v/>
      </c>
      <c r="CG197" s="34" t="str">
        <f ca="1">+IF(OFFSET('Water Data'!$G$30,0,10*ROW('Water Data'!G191))="","",OFFSET('Water Data'!$G$30,0,10*ROW('Water Data'!G191)))</f>
        <v/>
      </c>
      <c r="CH197" s="34" t="str">
        <f ca="1">+IF(OFFSET('Water Data'!$H$28,0,10*ROW('Water Data'!H191))="","",OFFSET('Water Data'!$H$28,0,10*ROW('Water Data'!H191)))</f>
        <v/>
      </c>
      <c r="CI197" s="34" t="str">
        <f ca="1">+IF(OFFSET('Water Data'!$H$29,0,10*ROW('Water Data'!H191))="","",OFFSET('Water Data'!$H$29,0,10*ROW('Water Data'!H191)))</f>
        <v/>
      </c>
      <c r="CJ197" s="34" t="str">
        <f ca="1">+IF(OFFSET('Water Data'!$H$30,0,10*ROW('Water Data'!H191))="","",OFFSET('Water Data'!$H$30,0,10*ROW('Water Data'!H191)))</f>
        <v/>
      </c>
      <c r="CK197" s="34" t="str">
        <f ca="1">+IF(OFFSET('Sanitation Data'!$C$29,0,10*ROW('Sanitation Data'!C191))="","",OFFSET('Sanitation Data'!$C$29,0,10*ROW('Sanitation Data'!C191)))</f>
        <v/>
      </c>
      <c r="CL197" s="34" t="str">
        <f ca="1">+IF(OFFSET('Sanitation Data'!$C$30,0,10*ROW('Sanitation Data'!C191))="","",OFFSET('Sanitation Data'!$C$30,0,10*ROW('Sanitation Data'!C191)))</f>
        <v/>
      </c>
      <c r="CM197" s="34" t="str">
        <f ca="1">+IF(OFFSET('Sanitation Data'!$C$31,0,10*ROW('Sanitation Data'!C191))="","",OFFSET('Sanitation Data'!$C$31,0,10*ROW('Sanitation Data'!C191)))</f>
        <v/>
      </c>
      <c r="CN197" s="34" t="str">
        <f ca="1">+IF(OFFSET('Sanitation Data'!$C$32,0,10*ROW('Sanitation Data'!C191))="","",OFFSET('Sanitation Data'!$C$32,0,10*ROW('Sanitation Data'!C191)))</f>
        <v/>
      </c>
      <c r="CO197" s="34" t="str">
        <f ca="1">+IF(OFFSET('Sanitation Data'!$C$33,0,10*ROW('Sanitation Data'!C191))="","",OFFSET('Sanitation Data'!$C$33,0,10*ROW('Sanitation Data'!C191)))</f>
        <v/>
      </c>
      <c r="CP197" s="34" t="str">
        <f ca="1">+IF(OFFSET('Sanitation Data'!$D$29,0,10*ROW('Sanitation Data'!D191))="","",OFFSET('Sanitation Data'!$D$29,0,10*ROW('Sanitation Data'!D191)))</f>
        <v/>
      </c>
      <c r="CQ197" s="34" t="str">
        <f ca="1">+IF(OFFSET('Sanitation Data'!$D$30,0,10*ROW('Sanitation Data'!D191))="","",OFFSET('Sanitation Data'!$D$30,0,10*ROW('Sanitation Data'!D191)))</f>
        <v/>
      </c>
      <c r="CR197" s="34" t="str">
        <f ca="1">+IF(OFFSET('Sanitation Data'!$D$31,0,10*ROW('Sanitation Data'!D191))="","",OFFSET('Sanitation Data'!$D$31,0,10*ROW('Sanitation Data'!D191)))</f>
        <v/>
      </c>
      <c r="CS197" s="34" t="str">
        <f ca="1">+IF(OFFSET('Sanitation Data'!$D$32,0,10*ROW('Sanitation Data'!D191))="","",OFFSET('Sanitation Data'!$D$32,0,10*ROW('Sanitation Data'!D191)))</f>
        <v/>
      </c>
      <c r="CT197" s="34" t="str">
        <f ca="1">+IF(OFFSET('Sanitation Data'!$D$33,0,10*ROW('Sanitation Data'!D191))="","",OFFSET('Sanitation Data'!$D$33,0,10*ROW('Sanitation Data'!D191)))</f>
        <v/>
      </c>
      <c r="CU197" s="34" t="str">
        <f ca="1">+IF(OFFSET('Sanitation Data'!$E$29,0,10*ROW('Sanitation Data'!E191))="","",OFFSET('Sanitation Data'!$E$29,0,10*ROW('Sanitation Data'!E191)))</f>
        <v/>
      </c>
      <c r="CV197" s="34" t="str">
        <f ca="1">+IF(OFFSET('Sanitation Data'!$E$30,0,10*ROW('Sanitation Data'!E191))="","",OFFSET('Sanitation Data'!$E$30,0,10*ROW('Sanitation Data'!E191)))</f>
        <v/>
      </c>
      <c r="CW197" s="34" t="str">
        <f ca="1">+IF(OFFSET('Sanitation Data'!$E$31,0,10*ROW('Sanitation Data'!E191))="","",OFFSET('Sanitation Data'!$E$31,0,10*ROW('Sanitation Data'!E191)))</f>
        <v/>
      </c>
      <c r="CX197" s="34" t="str">
        <f ca="1">+IF(OFFSET('Sanitation Data'!$E$32,0,10*ROW('Sanitation Data'!E191))="","",OFFSET('Sanitation Data'!$E$32,0,10*ROW('Sanitation Data'!E191)))</f>
        <v/>
      </c>
      <c r="CY197" s="34" t="str">
        <f ca="1">+IF(OFFSET('Sanitation Data'!$E$33,0,10*ROW('Sanitation Data'!E191))="","",OFFSET('Sanitation Data'!$E$33,0,10*ROW('Sanitation Data'!E191)))</f>
        <v/>
      </c>
      <c r="CZ197" s="34" t="str">
        <f ca="1">+IF(OFFSET('Sanitation Data'!$F$29,0,10*ROW('Sanitation Data'!F191))="","",OFFSET('Sanitation Data'!$F$29,0,10*ROW('Sanitation Data'!F191)))</f>
        <v/>
      </c>
      <c r="DA197" s="34" t="str">
        <f ca="1">+IF(OFFSET('Sanitation Data'!$F$30,0,10*ROW('Sanitation Data'!F191))="","",OFFSET('Sanitation Data'!$F$30,0,10*ROW('Sanitation Data'!F191)))</f>
        <v/>
      </c>
      <c r="DB197" s="34" t="str">
        <f ca="1">+IF(OFFSET('Sanitation Data'!$F$31,0,10*ROW('Sanitation Data'!F191))="","",OFFSET('Sanitation Data'!$F$31,0,10*ROW('Sanitation Data'!F191)))</f>
        <v/>
      </c>
      <c r="DC197" s="34" t="str">
        <f ca="1">+IF(OFFSET('Sanitation Data'!$F$32,0,10*ROW('Sanitation Data'!F191))="","",OFFSET('Sanitation Data'!$F$32,0,10*ROW('Sanitation Data'!F191)))</f>
        <v/>
      </c>
      <c r="DD197" s="34" t="str">
        <f ca="1">+IF(OFFSET('Sanitation Data'!$F$33,0,10*ROW('Sanitation Data'!F191))="","",OFFSET('Sanitation Data'!$F$33,0,10*ROW('Sanitation Data'!F191)))</f>
        <v/>
      </c>
      <c r="DE197" s="34" t="str">
        <f ca="1">+IF(OFFSET('Sanitation Data'!$G$29,0,10*ROW('Sanitation Data'!G191))="","",OFFSET('Sanitation Data'!$G$29,0,10*ROW('Sanitation Data'!G191)))</f>
        <v/>
      </c>
      <c r="DF197" s="34" t="str">
        <f ca="1">+IF(OFFSET('Sanitation Data'!$G$30,0,10*ROW('Sanitation Data'!G191))="","",OFFSET('Sanitation Data'!$G$30,0,10*ROW('Sanitation Data'!G191)))</f>
        <v/>
      </c>
      <c r="DG197" s="34" t="str">
        <f ca="1">+IF(OFFSET('Sanitation Data'!$G$31,0,10*ROW('Sanitation Data'!G191))="","",OFFSET('Sanitation Data'!$G$31,0,10*ROW('Sanitation Data'!G191)))</f>
        <v/>
      </c>
      <c r="DH197" s="34" t="str">
        <f ca="1">+IF(OFFSET('Sanitation Data'!$G$32,0,10*ROW('Sanitation Data'!G191))="","",OFFSET('Sanitation Data'!$G$32,0,10*ROW('Sanitation Data'!G191)))</f>
        <v/>
      </c>
      <c r="DI197" s="34" t="str">
        <f ca="1">+IF(OFFSET('Sanitation Data'!$G$33,0,10*ROW('Sanitation Data'!G191))="","",OFFSET('Sanitation Data'!$G$33,0,10*ROW('Sanitation Data'!G191)))</f>
        <v/>
      </c>
      <c r="DJ197" s="34" t="str">
        <f ca="1">+IF(OFFSET('Sanitation Data'!$H$29,0,10*ROW('Sanitation Data'!H191))="","",OFFSET('Sanitation Data'!$H$29,0,10*ROW('Sanitation Data'!H191)))</f>
        <v/>
      </c>
      <c r="DK197" s="34" t="str">
        <f ca="1">+IF(OFFSET('Sanitation Data'!$H$30,0,10*ROW('Sanitation Data'!H191))="","",OFFSET('Sanitation Data'!$H$30,0,10*ROW('Sanitation Data'!H191)))</f>
        <v/>
      </c>
      <c r="DL197" s="34" t="str">
        <f ca="1">+IF(OFFSET('Sanitation Data'!$H$31,0,10*ROW('Sanitation Data'!H191))="","",OFFSET('Sanitation Data'!$H$31,0,10*ROW('Sanitation Data'!H191)))</f>
        <v/>
      </c>
      <c r="DM197" s="34" t="str">
        <f ca="1">+IF(OFFSET('Sanitation Data'!$H$32,0,10*ROW('Sanitation Data'!H191))="","",OFFSET('Sanitation Data'!$H$32,0,10*ROW('Sanitation Data'!H191)))</f>
        <v/>
      </c>
      <c r="DN197" s="34" t="str">
        <f ca="1">+IF(OFFSET('Sanitation Data'!$H$33,0,10*ROW('Sanitation Data'!H191))="","",OFFSET('Sanitation Data'!$H$33,0,10*ROW('Sanitation Data'!H191)))</f>
        <v/>
      </c>
      <c r="DO197" s="34" t="str">
        <f ca="1">+IF(OFFSET('Hygiene Data'!$C$12,0,10*ROW('Hygiene Data'!C191))="","",OFFSET('Hygiene Data'!$C$12,0,10*ROW('Hygiene Data'!C191)))</f>
        <v/>
      </c>
      <c r="DP197" s="34" t="str">
        <f ca="1">+IF(OFFSET('Hygiene Data'!$C$13,0,10*ROW('Hygiene Data'!C191))="","",OFFSET('Hygiene Data'!$C$13,0,10*ROW('Hygiene Data'!C191)))</f>
        <v/>
      </c>
      <c r="DQ197" s="34" t="str">
        <f ca="1">+IF(OFFSET('Hygiene Data'!$C$14,0,10*ROW('Hygiene Data'!C191))="","",OFFSET('Hygiene Data'!$C$14,0,10*ROW('Hygiene Data'!C191)))</f>
        <v/>
      </c>
      <c r="DR197" s="34" t="str">
        <f ca="1">+IF(OFFSET('Hygiene Data'!$D$12,0,10*ROW('Hygiene Data'!D191))="","",OFFSET('Hygiene Data'!$D$12,0,10*ROW('Hygiene Data'!D191)))</f>
        <v/>
      </c>
      <c r="DS197" s="34" t="str">
        <f ca="1">+IF(OFFSET('Hygiene Data'!$D$13,0,10*ROW('Hygiene Data'!D191))="","",OFFSET('Hygiene Data'!$D$13,0,10*ROW('Hygiene Data'!D191)))</f>
        <v/>
      </c>
      <c r="DT197" s="34" t="str">
        <f ca="1">+IF(OFFSET('Hygiene Data'!$D$14,0,10*ROW('Hygiene Data'!D191))="","",OFFSET('Hygiene Data'!$D$14,0,10*ROW('Hygiene Data'!D191)))</f>
        <v/>
      </c>
      <c r="DU197" s="34" t="str">
        <f ca="1">+IF(OFFSET('Hygiene Data'!$E$12,0,10*ROW('Hygiene Data'!E191))="","",OFFSET('Hygiene Data'!$E$12,0,10*ROW('Hygiene Data'!E191)))</f>
        <v/>
      </c>
      <c r="DV197" s="34" t="str">
        <f ca="1">+IF(OFFSET('Hygiene Data'!$E$13,0,10*ROW('Hygiene Data'!E191))="","",OFFSET('Hygiene Data'!$E$13,0,10*ROW('Hygiene Data'!E191)))</f>
        <v/>
      </c>
      <c r="DW197" s="34" t="str">
        <f ca="1">+IF(OFFSET('Hygiene Data'!$E$14,0,10*ROW('Hygiene Data'!E191))="","",OFFSET('Hygiene Data'!$E$14,0,10*ROW('Hygiene Data'!E191)))</f>
        <v/>
      </c>
      <c r="DX197" s="34" t="str">
        <f ca="1">+IF(OFFSET('Hygiene Data'!$F$12,0,10*ROW('Hygiene Data'!F191))="","",OFFSET('Hygiene Data'!$F$12,0,10*ROW('Hygiene Data'!F191)))</f>
        <v/>
      </c>
      <c r="DY197" s="34" t="str">
        <f ca="1">+IF(OFFSET('Hygiene Data'!$F$13,0,10*ROW('Hygiene Data'!F191))="","",OFFSET('Hygiene Data'!$F$13,0,10*ROW('Hygiene Data'!F191)))</f>
        <v/>
      </c>
      <c r="DZ197" s="34" t="str">
        <f ca="1">+IF(OFFSET('Hygiene Data'!$F$14,0,10*ROW('Hygiene Data'!F191))="","",OFFSET('Hygiene Data'!$F$14,0,10*ROW('Hygiene Data'!F191)))</f>
        <v/>
      </c>
      <c r="EA197" s="34" t="str">
        <f ca="1">+IF(OFFSET('Hygiene Data'!$G$12,0,10*ROW('Hygiene Data'!G191))="","",OFFSET('Hygiene Data'!$G$12,0,10*ROW('Hygiene Data'!G191)))</f>
        <v/>
      </c>
      <c r="EB197" s="34" t="str">
        <f ca="1">+IF(OFFSET('Hygiene Data'!$G$13,0,10*ROW('Hygiene Data'!G191))="","",OFFSET('Hygiene Data'!$G$13,0,10*ROW('Hygiene Data'!G191)))</f>
        <v/>
      </c>
      <c r="EC197" s="34" t="str">
        <f ca="1">+IF(OFFSET('Hygiene Data'!$G$14,0,10*ROW('Hygiene Data'!G191))="","",OFFSET('Hygiene Data'!$G$14,0,10*ROW('Hygiene Data'!G191)))</f>
        <v/>
      </c>
      <c r="ED197" s="34" t="str">
        <f ca="1">+IF(OFFSET('Hygiene Data'!$H$12,0,10*ROW('Hygiene Data'!H191))="","",OFFSET('Hygiene Data'!$H$12,0,10*ROW('Hygiene Data'!H191)))</f>
        <v/>
      </c>
      <c r="EE197" s="34" t="str">
        <f ca="1">+IF(OFFSET('Hygiene Data'!$H$13,0,10*ROW('Hygiene Data'!H191))="","",OFFSET('Hygiene Data'!$H$13,0,10*ROW('Hygiene Data'!H191)))</f>
        <v/>
      </c>
      <c r="EF197" s="34" t="str">
        <f ca="1">+IF(OFFSET('Hygiene Data'!$H$14,0,10*ROW('Hygiene Data'!H191))="","",OFFSET('Hygiene Data'!$H$14,0,10*ROW('Hygiene Data'!H191)))</f>
        <v/>
      </c>
    </row>
    <row r="198" spans="1:136" x14ac:dyDescent="0.25">
      <c r="A198" s="57" t="str">
        <f ca="1">+IF(OFFSET('Water Data'!$B$1,0,10*ROW('Water Data'!B195))="","",OFFSET('Water Data'!$B$1,0,10*ROW('Water Data'!B195)))</f>
        <v/>
      </c>
      <c r="B198" s="57" t="str">
        <f ca="1">+IF(OFFSET('Water Data'!$A$3,0,10*ROW('Water Data'!A195))="","",OFFSET('Water Data'!$A$3,0,10*ROW('Water Data'!A195)))</f>
        <v/>
      </c>
      <c r="C198" s="57" t="str">
        <f ca="1">+IF(OFFSET('Water Data'!$C$3,0,10*ROW('Water Data'!C195))="","",OFFSET('Water Data'!$C$3,0,10*ROW('Water Data'!C195)))</f>
        <v/>
      </c>
      <c r="D198" s="248" t="e">
        <f ca="1">+IF(AND(ISNUMBER(OFFSET('Water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8" t="e">
        <f ca="1">+IF(AND(ISNUMBER(OFFSET('Water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8" t="e">
        <f ca="1">+IF(AND(ISNUMBER(OFFSET('Water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8" t="e">
        <f ca="1">+IF(AND(ISNUMBER(OFFSET('Water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8" t="e">
        <f ca="1">+IF(AND(ISNUMBER(OFFSET('Water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8" t="e">
        <f ca="1">+IF(AND(ISNUMBER(OFFSET('Water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8" t="e">
        <f ca="1">+IF(AND(ISNUMBER(OFFSET('Water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8" t="e">
        <f ca="1">+IF(AND(ISNUMBER(OFFSET('Water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8" t="e">
        <f ca="1">+IF(AND(ISNUMBER(OFFSET('Water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8" t="e">
        <f ca="1">+IF(AND(ISNUMBER(OFFSET('Water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8" t="e">
        <f ca="1">+IF(AND(ISNUMBER(OFFSET('Water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8" t="e">
        <f ca="1">+IF(AND(ISNUMBER(OFFSET('Water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8" t="e">
        <f ca="1">+IF(AND(ISNUMBER(OFFSET('Water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8" t="e">
        <f ca="1">+IF(AND(ISNUMBER(OFFSET('Water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8" t="e">
        <f ca="1">+IF(AND(ISNUMBER(OFFSET('Water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8" t="e">
        <f ca="1">+IF(AND(ISNUMBER(OFFSET('Water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8" t="e">
        <f ca="1">+IF(AND(ISNUMBER(OFFSET('Water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8" t="e">
        <f ca="1">+IF(AND(ISNUMBER(OFFSET('Water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9" t="e">
        <f ca="1">+IF(AND(ISNUMBER(OFFSET('Sanitation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9" t="e">
        <f ca="1">+IF(AND(ISNUMBER(OFFSET('Sanitation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9" t="e">
        <f ca="1">+IF(AND(ISNUMBER(OFFSET('Sanitation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9" t="e">
        <f ca="1">+IF(AND(ISNUMBER(OFFSET('Sanitation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9" t="e">
        <f ca="1">+IF(AND(ISNUMBER(OFFSET('Sanitation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9" t="e">
        <f ca="1">+IF(AND(ISNUMBER(OFFSET('Sanitation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9" t="e">
        <f ca="1">+IF(AND(ISNUMBER(OFFSET('Sanitation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9" t="e">
        <f ca="1">+IF(AND(ISNUMBER(OFFSET('Sanitation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9" t="e">
        <f ca="1">+IF(AND(ISNUMBER(OFFSET('Sanitation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9" t="e">
        <f ca="1">+IF(AND(ISNUMBER(OFFSET('Sanitation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9" t="e">
        <f ca="1">+IF(AND(ISNUMBER(OFFSET('Sanitation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9" t="e">
        <f ca="1">+IF(AND(ISNUMBER(OFFSET('Sanitation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9" t="e">
        <f ca="1">+IF(AND(ISNUMBER(OFFSET('Sanitation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9" t="e">
        <f ca="1">+IF(AND(ISNUMBER(OFFSET('Sanitation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9" t="e">
        <f ca="1">+IF(AND(ISNUMBER(OFFSET('Sanitation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9" t="e">
        <f ca="1">+IF(AND(ISNUMBER(OFFSET('Sanitation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9" t="e">
        <f ca="1">+IF(AND(ISNUMBER(OFFSET('Sanitation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9" t="e">
        <f ca="1">+IF(AND(ISNUMBER(OFFSET('Sanitation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9" t="e">
        <f ca="1">+IF(AND(ISNUMBER(OFFSET('Sanitation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9" t="e">
        <f ca="1">+IF(AND(ISNUMBER(OFFSET('Sanitation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9" t="e">
        <f ca="1">+IF(AND(ISNUMBER(OFFSET('Sanitation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9" t="e">
        <f ca="1">+IF(AND(ISNUMBER(OFFSET('Sanitation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9" t="e">
        <f ca="1">+IF(AND(ISNUMBER(OFFSET('Sanitation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9" t="e">
        <f ca="1">+IF(AND(ISNUMBER(OFFSET('Sanitation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9" t="e">
        <f ca="1">+IF(AND(ISNUMBER(OFFSET('Sanitation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9" t="e">
        <f ca="1">+IF(AND(ISNUMBER(OFFSET('Sanitation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9" t="e">
        <f ca="1">+IF(AND(ISNUMBER(OFFSET('Sanitation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9" t="e">
        <f ca="1">+IF(AND(ISNUMBER(OFFSET('Sanitation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9" t="e">
        <f ca="1">+IF(AND(ISNUMBER(OFFSET('Sanitation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9" t="e">
        <f ca="1">+IF(AND(ISNUMBER(OFFSET('Sanitation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0" t="e">
        <f ca="1">+IF(AND(ISNUMBER(OFFSET('Hygiene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0" t="e">
        <f ca="1">+IF(AND(ISNUMBER(OFFSET('Hygiene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0" t="e">
        <f ca="1">+IF(AND(ISNUMBER(OFFSET('Hygiene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0" t="e">
        <f ca="1">+IF(AND(ISNUMBER(OFFSET('Hygiene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0" t="e">
        <f ca="1">+IF(AND(ISNUMBER(OFFSET('Hygiene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0" t="e">
        <f ca="1">+IF(AND(ISNUMBER(OFFSET('Hygiene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0" t="e">
        <f ca="1">+IF(AND(ISNUMBER(OFFSET('Hygiene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0" t="e">
        <f ca="1">+IF(AND(ISNUMBER(OFFSET('Hygiene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0" t="e">
        <f ca="1">+IF(AND(ISNUMBER(OFFSET('Hygiene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0" t="e">
        <f ca="1">+IF(AND(ISNUMBER(OFFSET('Hygiene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0" t="e">
        <f ca="1">+IF(AND(ISNUMBER(OFFSET('Hygiene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0" t="e">
        <f ca="1">+IF(AND(ISNUMBER(OFFSET('Hygiene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0" t="e">
        <f ca="1">+IF(AND(ISNUMBER(OFFSET('Hygiene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0" t="e">
        <f ca="1">+IF(AND(ISNUMBER(OFFSET('Hygiene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0" t="e">
        <f ca="1">+IF(AND(ISNUMBER(OFFSET('Hygiene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0" t="e">
        <f ca="1">+IF(AND(ISNUMBER(OFFSET('Hygiene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0" t="e">
        <f ca="1">+IF(AND(ISNUMBER(OFFSET('Hygiene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0" t="e">
        <f ca="1">+IF(AND(ISNUMBER(OFFSET('Hygiene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1">+IF(OFFSET('Water Data'!$C$28,0,10*ROW('Water Data'!C192))="","",OFFSET('Water Data'!$C$28,0,10*ROW('Water Data'!C192)))</f>
        <v/>
      </c>
      <c r="BT198" s="34" t="str">
        <f ca="1">+IF(OFFSET('Water Data'!$C$29,0,10*ROW('Water Data'!C192))="","",OFFSET('Water Data'!$C$29,0,10*ROW('Water Data'!C192)))</f>
        <v/>
      </c>
      <c r="BU198" s="34" t="str">
        <f ca="1">+IF(OFFSET('Water Data'!$C$30,0,10*ROW('Water Data'!C192))="","",OFFSET('Water Data'!$C$30,0,10*ROW('Water Data'!C192)))</f>
        <v/>
      </c>
      <c r="BV198" s="34" t="str">
        <f ca="1">+IF(OFFSET('Water Data'!$D$28,0,10*ROW('Water Data'!D192))="","",OFFSET('Water Data'!$D$28,0,10*ROW('Water Data'!D192)))</f>
        <v/>
      </c>
      <c r="BW198" s="34" t="str">
        <f ca="1">+IF(OFFSET('Water Data'!$D$29,0,10*ROW('Water Data'!D192))="","",OFFSET('Water Data'!$D$29,0,10*ROW('Water Data'!D192)))</f>
        <v/>
      </c>
      <c r="BX198" s="34" t="str">
        <f ca="1">+IF(OFFSET('Water Data'!$D$30,0,10*ROW('Water Data'!D192))="","",OFFSET('Water Data'!$D$30,0,10*ROW('Water Data'!D192)))</f>
        <v/>
      </c>
      <c r="BY198" s="34" t="str">
        <f ca="1">+IF(OFFSET('Water Data'!$E$28,0,10*ROW('Water Data'!E192))="","",OFFSET('Water Data'!$E$28,0,10*ROW('Water Data'!E192)))</f>
        <v/>
      </c>
      <c r="BZ198" s="34" t="str">
        <f ca="1">+IF(OFFSET('Water Data'!$E$29,0,10*ROW('Water Data'!E192))="","",OFFSET('Water Data'!$E$29,0,10*ROW('Water Data'!E192)))</f>
        <v/>
      </c>
      <c r="CA198" s="34" t="str">
        <f ca="1">+IF(OFFSET('Water Data'!$E$30,0,10*ROW('Water Data'!E192))="","",OFFSET('Water Data'!$E$30,0,10*ROW('Water Data'!E192)))</f>
        <v/>
      </c>
      <c r="CB198" s="34" t="str">
        <f ca="1">+IF(OFFSET('Water Data'!$F$28,0,10*ROW('Water Data'!F192))="","",OFFSET('Water Data'!$F$28,0,10*ROW('Water Data'!F192)))</f>
        <v/>
      </c>
      <c r="CC198" s="34" t="str">
        <f ca="1">+IF(OFFSET('Water Data'!$F$29,0,10*ROW('Water Data'!F192))="","",OFFSET('Water Data'!$F$29,0,10*ROW('Water Data'!F192)))</f>
        <v/>
      </c>
      <c r="CD198" s="34" t="str">
        <f ca="1">+IF(OFFSET('Water Data'!$F$30,0,10*ROW('Water Data'!F192))="","",OFFSET('Water Data'!$F$30,0,10*ROW('Water Data'!F192)))</f>
        <v/>
      </c>
      <c r="CE198" s="34" t="str">
        <f ca="1">+IF(OFFSET('Water Data'!$G$28,0,10*ROW('Water Data'!G192))="","",OFFSET('Water Data'!$G$28,0,10*ROW('Water Data'!G192)))</f>
        <v/>
      </c>
      <c r="CF198" s="34" t="str">
        <f ca="1">+IF(OFFSET('Water Data'!$G$29,0,10*ROW('Water Data'!G192))="","",OFFSET('Water Data'!$G$29,0,10*ROW('Water Data'!G192)))</f>
        <v/>
      </c>
      <c r="CG198" s="34" t="str">
        <f ca="1">+IF(OFFSET('Water Data'!$G$30,0,10*ROW('Water Data'!G192))="","",OFFSET('Water Data'!$G$30,0,10*ROW('Water Data'!G192)))</f>
        <v/>
      </c>
      <c r="CH198" s="34" t="str">
        <f ca="1">+IF(OFFSET('Water Data'!$H$28,0,10*ROW('Water Data'!H192))="","",OFFSET('Water Data'!$H$28,0,10*ROW('Water Data'!H192)))</f>
        <v/>
      </c>
      <c r="CI198" s="34" t="str">
        <f ca="1">+IF(OFFSET('Water Data'!$H$29,0,10*ROW('Water Data'!H192))="","",OFFSET('Water Data'!$H$29,0,10*ROW('Water Data'!H192)))</f>
        <v/>
      </c>
      <c r="CJ198" s="34" t="str">
        <f ca="1">+IF(OFFSET('Water Data'!$H$30,0,10*ROW('Water Data'!H192))="","",OFFSET('Water Data'!$H$30,0,10*ROW('Water Data'!H192)))</f>
        <v/>
      </c>
      <c r="CK198" s="34" t="str">
        <f ca="1">+IF(OFFSET('Sanitation Data'!$C$29,0,10*ROW('Sanitation Data'!C192))="","",OFFSET('Sanitation Data'!$C$29,0,10*ROW('Sanitation Data'!C192)))</f>
        <v/>
      </c>
      <c r="CL198" s="34" t="str">
        <f ca="1">+IF(OFFSET('Sanitation Data'!$C$30,0,10*ROW('Sanitation Data'!C192))="","",OFFSET('Sanitation Data'!$C$30,0,10*ROW('Sanitation Data'!C192)))</f>
        <v/>
      </c>
      <c r="CM198" s="34" t="str">
        <f ca="1">+IF(OFFSET('Sanitation Data'!$C$31,0,10*ROW('Sanitation Data'!C192))="","",OFFSET('Sanitation Data'!$C$31,0,10*ROW('Sanitation Data'!C192)))</f>
        <v/>
      </c>
      <c r="CN198" s="34" t="str">
        <f ca="1">+IF(OFFSET('Sanitation Data'!$C$32,0,10*ROW('Sanitation Data'!C192))="","",OFFSET('Sanitation Data'!$C$32,0,10*ROW('Sanitation Data'!C192)))</f>
        <v/>
      </c>
      <c r="CO198" s="34" t="str">
        <f ca="1">+IF(OFFSET('Sanitation Data'!$C$33,0,10*ROW('Sanitation Data'!C192))="","",OFFSET('Sanitation Data'!$C$33,0,10*ROW('Sanitation Data'!C192)))</f>
        <v/>
      </c>
      <c r="CP198" s="34" t="str">
        <f ca="1">+IF(OFFSET('Sanitation Data'!$D$29,0,10*ROW('Sanitation Data'!D192))="","",OFFSET('Sanitation Data'!$D$29,0,10*ROW('Sanitation Data'!D192)))</f>
        <v/>
      </c>
      <c r="CQ198" s="34" t="str">
        <f ca="1">+IF(OFFSET('Sanitation Data'!$D$30,0,10*ROW('Sanitation Data'!D192))="","",OFFSET('Sanitation Data'!$D$30,0,10*ROW('Sanitation Data'!D192)))</f>
        <v/>
      </c>
      <c r="CR198" s="34" t="str">
        <f ca="1">+IF(OFFSET('Sanitation Data'!$D$31,0,10*ROW('Sanitation Data'!D192))="","",OFFSET('Sanitation Data'!$D$31,0,10*ROW('Sanitation Data'!D192)))</f>
        <v/>
      </c>
      <c r="CS198" s="34" t="str">
        <f ca="1">+IF(OFFSET('Sanitation Data'!$D$32,0,10*ROW('Sanitation Data'!D192))="","",OFFSET('Sanitation Data'!$D$32,0,10*ROW('Sanitation Data'!D192)))</f>
        <v/>
      </c>
      <c r="CT198" s="34" t="str">
        <f ca="1">+IF(OFFSET('Sanitation Data'!$D$33,0,10*ROW('Sanitation Data'!D192))="","",OFFSET('Sanitation Data'!$D$33,0,10*ROW('Sanitation Data'!D192)))</f>
        <v/>
      </c>
      <c r="CU198" s="34" t="str">
        <f ca="1">+IF(OFFSET('Sanitation Data'!$E$29,0,10*ROW('Sanitation Data'!E192))="","",OFFSET('Sanitation Data'!$E$29,0,10*ROW('Sanitation Data'!E192)))</f>
        <v/>
      </c>
      <c r="CV198" s="34" t="str">
        <f ca="1">+IF(OFFSET('Sanitation Data'!$E$30,0,10*ROW('Sanitation Data'!E192))="","",OFFSET('Sanitation Data'!$E$30,0,10*ROW('Sanitation Data'!E192)))</f>
        <v/>
      </c>
      <c r="CW198" s="34" t="str">
        <f ca="1">+IF(OFFSET('Sanitation Data'!$E$31,0,10*ROW('Sanitation Data'!E192))="","",OFFSET('Sanitation Data'!$E$31,0,10*ROW('Sanitation Data'!E192)))</f>
        <v/>
      </c>
      <c r="CX198" s="34" t="str">
        <f ca="1">+IF(OFFSET('Sanitation Data'!$E$32,0,10*ROW('Sanitation Data'!E192))="","",OFFSET('Sanitation Data'!$E$32,0,10*ROW('Sanitation Data'!E192)))</f>
        <v/>
      </c>
      <c r="CY198" s="34" t="str">
        <f ca="1">+IF(OFFSET('Sanitation Data'!$E$33,0,10*ROW('Sanitation Data'!E192))="","",OFFSET('Sanitation Data'!$E$33,0,10*ROW('Sanitation Data'!E192)))</f>
        <v/>
      </c>
      <c r="CZ198" s="34" t="str">
        <f ca="1">+IF(OFFSET('Sanitation Data'!$F$29,0,10*ROW('Sanitation Data'!F192))="","",OFFSET('Sanitation Data'!$F$29,0,10*ROW('Sanitation Data'!F192)))</f>
        <v/>
      </c>
      <c r="DA198" s="34" t="str">
        <f ca="1">+IF(OFFSET('Sanitation Data'!$F$30,0,10*ROW('Sanitation Data'!F192))="","",OFFSET('Sanitation Data'!$F$30,0,10*ROW('Sanitation Data'!F192)))</f>
        <v/>
      </c>
      <c r="DB198" s="34" t="str">
        <f ca="1">+IF(OFFSET('Sanitation Data'!$F$31,0,10*ROW('Sanitation Data'!F192))="","",OFFSET('Sanitation Data'!$F$31,0,10*ROW('Sanitation Data'!F192)))</f>
        <v/>
      </c>
      <c r="DC198" s="34" t="str">
        <f ca="1">+IF(OFFSET('Sanitation Data'!$F$32,0,10*ROW('Sanitation Data'!F192))="","",OFFSET('Sanitation Data'!$F$32,0,10*ROW('Sanitation Data'!F192)))</f>
        <v/>
      </c>
      <c r="DD198" s="34" t="str">
        <f ca="1">+IF(OFFSET('Sanitation Data'!$F$33,0,10*ROW('Sanitation Data'!F192))="","",OFFSET('Sanitation Data'!$F$33,0,10*ROW('Sanitation Data'!F192)))</f>
        <v/>
      </c>
      <c r="DE198" s="34" t="str">
        <f ca="1">+IF(OFFSET('Sanitation Data'!$G$29,0,10*ROW('Sanitation Data'!G192))="","",OFFSET('Sanitation Data'!$G$29,0,10*ROW('Sanitation Data'!G192)))</f>
        <v/>
      </c>
      <c r="DF198" s="34" t="str">
        <f ca="1">+IF(OFFSET('Sanitation Data'!$G$30,0,10*ROW('Sanitation Data'!G192))="","",OFFSET('Sanitation Data'!$G$30,0,10*ROW('Sanitation Data'!G192)))</f>
        <v/>
      </c>
      <c r="DG198" s="34" t="str">
        <f ca="1">+IF(OFFSET('Sanitation Data'!$G$31,0,10*ROW('Sanitation Data'!G192))="","",OFFSET('Sanitation Data'!$G$31,0,10*ROW('Sanitation Data'!G192)))</f>
        <v/>
      </c>
      <c r="DH198" s="34" t="str">
        <f ca="1">+IF(OFFSET('Sanitation Data'!$G$32,0,10*ROW('Sanitation Data'!G192))="","",OFFSET('Sanitation Data'!$G$32,0,10*ROW('Sanitation Data'!G192)))</f>
        <v/>
      </c>
      <c r="DI198" s="34" t="str">
        <f ca="1">+IF(OFFSET('Sanitation Data'!$G$33,0,10*ROW('Sanitation Data'!G192))="","",OFFSET('Sanitation Data'!$G$33,0,10*ROW('Sanitation Data'!G192)))</f>
        <v/>
      </c>
      <c r="DJ198" s="34" t="str">
        <f ca="1">+IF(OFFSET('Sanitation Data'!$H$29,0,10*ROW('Sanitation Data'!H192))="","",OFFSET('Sanitation Data'!$H$29,0,10*ROW('Sanitation Data'!H192)))</f>
        <v/>
      </c>
      <c r="DK198" s="34" t="str">
        <f ca="1">+IF(OFFSET('Sanitation Data'!$H$30,0,10*ROW('Sanitation Data'!H192))="","",OFFSET('Sanitation Data'!$H$30,0,10*ROW('Sanitation Data'!H192)))</f>
        <v/>
      </c>
      <c r="DL198" s="34" t="str">
        <f ca="1">+IF(OFFSET('Sanitation Data'!$H$31,0,10*ROW('Sanitation Data'!H192))="","",OFFSET('Sanitation Data'!$H$31,0,10*ROW('Sanitation Data'!H192)))</f>
        <v/>
      </c>
      <c r="DM198" s="34" t="str">
        <f ca="1">+IF(OFFSET('Sanitation Data'!$H$32,0,10*ROW('Sanitation Data'!H192))="","",OFFSET('Sanitation Data'!$H$32,0,10*ROW('Sanitation Data'!H192)))</f>
        <v/>
      </c>
      <c r="DN198" s="34" t="str">
        <f ca="1">+IF(OFFSET('Sanitation Data'!$H$33,0,10*ROW('Sanitation Data'!H192))="","",OFFSET('Sanitation Data'!$H$33,0,10*ROW('Sanitation Data'!H192)))</f>
        <v/>
      </c>
      <c r="DO198" s="34" t="str">
        <f ca="1">+IF(OFFSET('Hygiene Data'!$C$12,0,10*ROW('Hygiene Data'!C192))="","",OFFSET('Hygiene Data'!$C$12,0,10*ROW('Hygiene Data'!C192)))</f>
        <v/>
      </c>
      <c r="DP198" s="34" t="str">
        <f ca="1">+IF(OFFSET('Hygiene Data'!$C$13,0,10*ROW('Hygiene Data'!C192))="","",OFFSET('Hygiene Data'!$C$13,0,10*ROW('Hygiene Data'!C192)))</f>
        <v/>
      </c>
      <c r="DQ198" s="34" t="str">
        <f ca="1">+IF(OFFSET('Hygiene Data'!$C$14,0,10*ROW('Hygiene Data'!C192))="","",OFFSET('Hygiene Data'!$C$14,0,10*ROW('Hygiene Data'!C192)))</f>
        <v/>
      </c>
      <c r="DR198" s="34" t="str">
        <f ca="1">+IF(OFFSET('Hygiene Data'!$D$12,0,10*ROW('Hygiene Data'!D192))="","",OFFSET('Hygiene Data'!$D$12,0,10*ROW('Hygiene Data'!D192)))</f>
        <v/>
      </c>
      <c r="DS198" s="34" t="str">
        <f ca="1">+IF(OFFSET('Hygiene Data'!$D$13,0,10*ROW('Hygiene Data'!D192))="","",OFFSET('Hygiene Data'!$D$13,0,10*ROW('Hygiene Data'!D192)))</f>
        <v/>
      </c>
      <c r="DT198" s="34" t="str">
        <f ca="1">+IF(OFFSET('Hygiene Data'!$D$14,0,10*ROW('Hygiene Data'!D192))="","",OFFSET('Hygiene Data'!$D$14,0,10*ROW('Hygiene Data'!D192)))</f>
        <v/>
      </c>
      <c r="DU198" s="34" t="str">
        <f ca="1">+IF(OFFSET('Hygiene Data'!$E$12,0,10*ROW('Hygiene Data'!E192))="","",OFFSET('Hygiene Data'!$E$12,0,10*ROW('Hygiene Data'!E192)))</f>
        <v/>
      </c>
      <c r="DV198" s="34" t="str">
        <f ca="1">+IF(OFFSET('Hygiene Data'!$E$13,0,10*ROW('Hygiene Data'!E192))="","",OFFSET('Hygiene Data'!$E$13,0,10*ROW('Hygiene Data'!E192)))</f>
        <v/>
      </c>
      <c r="DW198" s="34" t="str">
        <f ca="1">+IF(OFFSET('Hygiene Data'!$E$14,0,10*ROW('Hygiene Data'!E192))="","",OFFSET('Hygiene Data'!$E$14,0,10*ROW('Hygiene Data'!E192)))</f>
        <v/>
      </c>
      <c r="DX198" s="34" t="str">
        <f ca="1">+IF(OFFSET('Hygiene Data'!$F$12,0,10*ROW('Hygiene Data'!F192))="","",OFFSET('Hygiene Data'!$F$12,0,10*ROW('Hygiene Data'!F192)))</f>
        <v/>
      </c>
      <c r="DY198" s="34" t="str">
        <f ca="1">+IF(OFFSET('Hygiene Data'!$F$13,0,10*ROW('Hygiene Data'!F192))="","",OFFSET('Hygiene Data'!$F$13,0,10*ROW('Hygiene Data'!F192)))</f>
        <v/>
      </c>
      <c r="DZ198" s="34" t="str">
        <f ca="1">+IF(OFFSET('Hygiene Data'!$F$14,0,10*ROW('Hygiene Data'!F192))="","",OFFSET('Hygiene Data'!$F$14,0,10*ROW('Hygiene Data'!F192)))</f>
        <v/>
      </c>
      <c r="EA198" s="34" t="str">
        <f ca="1">+IF(OFFSET('Hygiene Data'!$G$12,0,10*ROW('Hygiene Data'!G192))="","",OFFSET('Hygiene Data'!$G$12,0,10*ROW('Hygiene Data'!G192)))</f>
        <v/>
      </c>
      <c r="EB198" s="34" t="str">
        <f ca="1">+IF(OFFSET('Hygiene Data'!$G$13,0,10*ROW('Hygiene Data'!G192))="","",OFFSET('Hygiene Data'!$G$13,0,10*ROW('Hygiene Data'!G192)))</f>
        <v/>
      </c>
      <c r="EC198" s="34" t="str">
        <f ca="1">+IF(OFFSET('Hygiene Data'!$G$14,0,10*ROW('Hygiene Data'!G192))="","",OFFSET('Hygiene Data'!$G$14,0,10*ROW('Hygiene Data'!G192)))</f>
        <v/>
      </c>
      <c r="ED198" s="34" t="str">
        <f ca="1">+IF(OFFSET('Hygiene Data'!$H$12,0,10*ROW('Hygiene Data'!H192))="","",OFFSET('Hygiene Data'!$H$12,0,10*ROW('Hygiene Data'!H192)))</f>
        <v/>
      </c>
      <c r="EE198" s="34" t="str">
        <f ca="1">+IF(OFFSET('Hygiene Data'!$H$13,0,10*ROW('Hygiene Data'!H192))="","",OFFSET('Hygiene Data'!$H$13,0,10*ROW('Hygiene Data'!H192)))</f>
        <v/>
      </c>
      <c r="EF198" s="34" t="str">
        <f ca="1">+IF(OFFSET('Hygiene Data'!$H$14,0,10*ROW('Hygiene Data'!H192))="","",OFFSET('Hygiene Data'!$H$14,0,10*ROW('Hygiene Data'!H192)))</f>
        <v/>
      </c>
    </row>
    <row r="199" spans="1:136" x14ac:dyDescent="0.25">
      <c r="A199" s="57" t="str">
        <f ca="1">+IF(OFFSET('Water Data'!$B$1,0,10*ROW('Water Data'!B196))="","",OFFSET('Water Data'!$B$1,0,10*ROW('Water Data'!B196)))</f>
        <v/>
      </c>
      <c r="B199" s="57" t="str">
        <f ca="1">+IF(OFFSET('Water Data'!$A$3,0,10*ROW('Water Data'!A196))="","",OFFSET('Water Data'!$A$3,0,10*ROW('Water Data'!A196)))</f>
        <v/>
      </c>
      <c r="C199" s="57" t="str">
        <f ca="1">+IF(OFFSET('Water Data'!$C$3,0,10*ROW('Water Data'!C196))="","",OFFSET('Water Data'!$C$3,0,10*ROW('Water Data'!C196)))</f>
        <v/>
      </c>
      <c r="D199" s="248" t="e">
        <f ca="1">+IF(AND(ISNUMBER(OFFSET('Water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8" t="e">
        <f ca="1">+IF(AND(ISNUMBER(OFFSET('Water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8" t="e">
        <f ca="1">+IF(AND(ISNUMBER(OFFSET('Water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8" t="e">
        <f ca="1">+IF(AND(ISNUMBER(OFFSET('Water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8" t="e">
        <f ca="1">+IF(AND(ISNUMBER(OFFSET('Water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8" t="e">
        <f ca="1">+IF(AND(ISNUMBER(OFFSET('Water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8" t="e">
        <f ca="1">+IF(AND(ISNUMBER(OFFSET('Water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8" t="e">
        <f ca="1">+IF(AND(ISNUMBER(OFFSET('Water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8" t="e">
        <f ca="1">+IF(AND(ISNUMBER(OFFSET('Water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8" t="e">
        <f ca="1">+IF(AND(ISNUMBER(OFFSET('Water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8" t="e">
        <f ca="1">+IF(AND(ISNUMBER(OFFSET('Water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8" t="e">
        <f ca="1">+IF(AND(ISNUMBER(OFFSET('Water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8" t="e">
        <f ca="1">+IF(AND(ISNUMBER(OFFSET('Water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8" t="e">
        <f ca="1">+IF(AND(ISNUMBER(OFFSET('Water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8" t="e">
        <f ca="1">+IF(AND(ISNUMBER(OFFSET('Water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8" t="e">
        <f ca="1">+IF(AND(ISNUMBER(OFFSET('Water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8" t="e">
        <f ca="1">+IF(AND(ISNUMBER(OFFSET('Water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8" t="e">
        <f ca="1">+IF(AND(ISNUMBER(OFFSET('Water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9" t="e">
        <f ca="1">+IF(AND(ISNUMBER(OFFSET('Sanitation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9" t="e">
        <f ca="1">+IF(AND(ISNUMBER(OFFSET('Sanitation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9" t="e">
        <f ca="1">+IF(AND(ISNUMBER(OFFSET('Sanitation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9" t="e">
        <f ca="1">+IF(AND(ISNUMBER(OFFSET('Sanitation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9" t="e">
        <f ca="1">+IF(AND(ISNUMBER(OFFSET('Sanitation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9" t="e">
        <f ca="1">+IF(AND(ISNUMBER(OFFSET('Sanitation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9" t="e">
        <f ca="1">+IF(AND(ISNUMBER(OFFSET('Sanitation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9" t="e">
        <f ca="1">+IF(AND(ISNUMBER(OFFSET('Sanitation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9" t="e">
        <f ca="1">+IF(AND(ISNUMBER(OFFSET('Sanitation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9" t="e">
        <f ca="1">+IF(AND(ISNUMBER(OFFSET('Sanitation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9" t="e">
        <f ca="1">+IF(AND(ISNUMBER(OFFSET('Sanitation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9" t="e">
        <f ca="1">+IF(AND(ISNUMBER(OFFSET('Sanitation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9" t="e">
        <f ca="1">+IF(AND(ISNUMBER(OFFSET('Sanitation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9" t="e">
        <f ca="1">+IF(AND(ISNUMBER(OFFSET('Sanitation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9" t="e">
        <f ca="1">+IF(AND(ISNUMBER(OFFSET('Sanitation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9" t="e">
        <f ca="1">+IF(AND(ISNUMBER(OFFSET('Sanitation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9" t="e">
        <f ca="1">+IF(AND(ISNUMBER(OFFSET('Sanitation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9" t="e">
        <f ca="1">+IF(AND(ISNUMBER(OFFSET('Sanitation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9" t="e">
        <f ca="1">+IF(AND(ISNUMBER(OFFSET('Sanitation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9" t="e">
        <f ca="1">+IF(AND(ISNUMBER(OFFSET('Sanitation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9" t="e">
        <f ca="1">+IF(AND(ISNUMBER(OFFSET('Sanitation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9" t="e">
        <f ca="1">+IF(AND(ISNUMBER(OFFSET('Sanitation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9" t="e">
        <f ca="1">+IF(AND(ISNUMBER(OFFSET('Sanitation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9" t="e">
        <f ca="1">+IF(AND(ISNUMBER(OFFSET('Sanitation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9" t="e">
        <f ca="1">+IF(AND(ISNUMBER(OFFSET('Sanitation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9" t="e">
        <f ca="1">+IF(AND(ISNUMBER(OFFSET('Sanitation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9" t="e">
        <f ca="1">+IF(AND(ISNUMBER(OFFSET('Sanitation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9" t="e">
        <f ca="1">+IF(AND(ISNUMBER(OFFSET('Sanitation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9" t="e">
        <f ca="1">+IF(AND(ISNUMBER(OFFSET('Sanitation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9" t="e">
        <f ca="1">+IF(AND(ISNUMBER(OFFSET('Sanitation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0" t="e">
        <f ca="1">+IF(AND(ISNUMBER(OFFSET('Hygiene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0" t="e">
        <f ca="1">+IF(AND(ISNUMBER(OFFSET('Hygiene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0" t="e">
        <f ca="1">+IF(AND(ISNUMBER(OFFSET('Hygiene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0" t="e">
        <f ca="1">+IF(AND(ISNUMBER(OFFSET('Hygiene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0" t="e">
        <f ca="1">+IF(AND(ISNUMBER(OFFSET('Hygiene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0" t="e">
        <f ca="1">+IF(AND(ISNUMBER(OFFSET('Hygiene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0" t="e">
        <f ca="1">+IF(AND(ISNUMBER(OFFSET('Hygiene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0" t="e">
        <f ca="1">+IF(AND(ISNUMBER(OFFSET('Hygiene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0" t="e">
        <f ca="1">+IF(AND(ISNUMBER(OFFSET('Hygiene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0" t="e">
        <f ca="1">+IF(AND(ISNUMBER(OFFSET('Hygiene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0" t="e">
        <f ca="1">+IF(AND(ISNUMBER(OFFSET('Hygiene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0" t="e">
        <f ca="1">+IF(AND(ISNUMBER(OFFSET('Hygiene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0" t="e">
        <f ca="1">+IF(AND(ISNUMBER(OFFSET('Hygiene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0" t="e">
        <f ca="1">+IF(AND(ISNUMBER(OFFSET('Hygiene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0" t="e">
        <f ca="1">+IF(AND(ISNUMBER(OFFSET('Hygiene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0" t="e">
        <f ca="1">+IF(AND(ISNUMBER(OFFSET('Hygiene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0" t="e">
        <f ca="1">+IF(AND(ISNUMBER(OFFSET('Hygiene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0" t="e">
        <f ca="1">+IF(AND(ISNUMBER(OFFSET('Hygiene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1">+IF(OFFSET('Water Data'!$C$28,0,10*ROW('Water Data'!C193))="","",OFFSET('Water Data'!$C$28,0,10*ROW('Water Data'!C193)))</f>
        <v/>
      </c>
      <c r="BT199" s="34" t="str">
        <f ca="1">+IF(OFFSET('Water Data'!$C$29,0,10*ROW('Water Data'!C193))="","",OFFSET('Water Data'!$C$29,0,10*ROW('Water Data'!C193)))</f>
        <v/>
      </c>
      <c r="BU199" s="34" t="str">
        <f ca="1">+IF(OFFSET('Water Data'!$C$30,0,10*ROW('Water Data'!C193))="","",OFFSET('Water Data'!$C$30,0,10*ROW('Water Data'!C193)))</f>
        <v/>
      </c>
      <c r="BV199" s="34" t="str">
        <f ca="1">+IF(OFFSET('Water Data'!$D$28,0,10*ROW('Water Data'!D193))="","",OFFSET('Water Data'!$D$28,0,10*ROW('Water Data'!D193)))</f>
        <v/>
      </c>
      <c r="BW199" s="34" t="str">
        <f ca="1">+IF(OFFSET('Water Data'!$D$29,0,10*ROW('Water Data'!D193))="","",OFFSET('Water Data'!$D$29,0,10*ROW('Water Data'!D193)))</f>
        <v/>
      </c>
      <c r="BX199" s="34" t="str">
        <f ca="1">+IF(OFFSET('Water Data'!$D$30,0,10*ROW('Water Data'!D193))="","",OFFSET('Water Data'!$D$30,0,10*ROW('Water Data'!D193)))</f>
        <v/>
      </c>
      <c r="BY199" s="34" t="str">
        <f ca="1">+IF(OFFSET('Water Data'!$E$28,0,10*ROW('Water Data'!E193))="","",OFFSET('Water Data'!$E$28,0,10*ROW('Water Data'!E193)))</f>
        <v/>
      </c>
      <c r="BZ199" s="34" t="str">
        <f ca="1">+IF(OFFSET('Water Data'!$E$29,0,10*ROW('Water Data'!E193))="","",OFFSET('Water Data'!$E$29,0,10*ROW('Water Data'!E193)))</f>
        <v/>
      </c>
      <c r="CA199" s="34" t="str">
        <f ca="1">+IF(OFFSET('Water Data'!$E$30,0,10*ROW('Water Data'!E193))="","",OFFSET('Water Data'!$E$30,0,10*ROW('Water Data'!E193)))</f>
        <v/>
      </c>
      <c r="CB199" s="34" t="str">
        <f ca="1">+IF(OFFSET('Water Data'!$F$28,0,10*ROW('Water Data'!F193))="","",OFFSET('Water Data'!$F$28,0,10*ROW('Water Data'!F193)))</f>
        <v/>
      </c>
      <c r="CC199" s="34" t="str">
        <f ca="1">+IF(OFFSET('Water Data'!$F$29,0,10*ROW('Water Data'!F193))="","",OFFSET('Water Data'!$F$29,0,10*ROW('Water Data'!F193)))</f>
        <v/>
      </c>
      <c r="CD199" s="34" t="str">
        <f ca="1">+IF(OFFSET('Water Data'!$F$30,0,10*ROW('Water Data'!F193))="","",OFFSET('Water Data'!$F$30,0,10*ROW('Water Data'!F193)))</f>
        <v/>
      </c>
      <c r="CE199" s="34" t="str">
        <f ca="1">+IF(OFFSET('Water Data'!$G$28,0,10*ROW('Water Data'!G193))="","",OFFSET('Water Data'!$G$28,0,10*ROW('Water Data'!G193)))</f>
        <v/>
      </c>
      <c r="CF199" s="34" t="str">
        <f ca="1">+IF(OFFSET('Water Data'!$G$29,0,10*ROW('Water Data'!G193))="","",OFFSET('Water Data'!$G$29,0,10*ROW('Water Data'!G193)))</f>
        <v/>
      </c>
      <c r="CG199" s="34" t="str">
        <f ca="1">+IF(OFFSET('Water Data'!$G$30,0,10*ROW('Water Data'!G193))="","",OFFSET('Water Data'!$G$30,0,10*ROW('Water Data'!G193)))</f>
        <v/>
      </c>
      <c r="CH199" s="34" t="str">
        <f ca="1">+IF(OFFSET('Water Data'!$H$28,0,10*ROW('Water Data'!H193))="","",OFFSET('Water Data'!$H$28,0,10*ROW('Water Data'!H193)))</f>
        <v/>
      </c>
      <c r="CI199" s="34" t="str">
        <f ca="1">+IF(OFFSET('Water Data'!$H$29,0,10*ROW('Water Data'!H193))="","",OFFSET('Water Data'!$H$29,0,10*ROW('Water Data'!H193)))</f>
        <v/>
      </c>
      <c r="CJ199" s="34" t="str">
        <f ca="1">+IF(OFFSET('Water Data'!$H$30,0,10*ROW('Water Data'!H193))="","",OFFSET('Water Data'!$H$30,0,10*ROW('Water Data'!H193)))</f>
        <v/>
      </c>
      <c r="CK199" s="34" t="str">
        <f ca="1">+IF(OFFSET('Sanitation Data'!$C$29,0,10*ROW('Sanitation Data'!C193))="","",OFFSET('Sanitation Data'!$C$29,0,10*ROW('Sanitation Data'!C193)))</f>
        <v/>
      </c>
      <c r="CL199" s="34" t="str">
        <f ca="1">+IF(OFFSET('Sanitation Data'!$C$30,0,10*ROW('Sanitation Data'!C193))="","",OFFSET('Sanitation Data'!$C$30,0,10*ROW('Sanitation Data'!C193)))</f>
        <v/>
      </c>
      <c r="CM199" s="34" t="str">
        <f ca="1">+IF(OFFSET('Sanitation Data'!$C$31,0,10*ROW('Sanitation Data'!C193))="","",OFFSET('Sanitation Data'!$C$31,0,10*ROW('Sanitation Data'!C193)))</f>
        <v/>
      </c>
      <c r="CN199" s="34" t="str">
        <f ca="1">+IF(OFFSET('Sanitation Data'!$C$32,0,10*ROW('Sanitation Data'!C193))="","",OFFSET('Sanitation Data'!$C$32,0,10*ROW('Sanitation Data'!C193)))</f>
        <v/>
      </c>
      <c r="CO199" s="34" t="str">
        <f ca="1">+IF(OFFSET('Sanitation Data'!$C$33,0,10*ROW('Sanitation Data'!C193))="","",OFFSET('Sanitation Data'!$C$33,0,10*ROW('Sanitation Data'!C193)))</f>
        <v/>
      </c>
      <c r="CP199" s="34" t="str">
        <f ca="1">+IF(OFFSET('Sanitation Data'!$D$29,0,10*ROW('Sanitation Data'!D193))="","",OFFSET('Sanitation Data'!$D$29,0,10*ROW('Sanitation Data'!D193)))</f>
        <v/>
      </c>
      <c r="CQ199" s="34" t="str">
        <f ca="1">+IF(OFFSET('Sanitation Data'!$D$30,0,10*ROW('Sanitation Data'!D193))="","",OFFSET('Sanitation Data'!$D$30,0,10*ROW('Sanitation Data'!D193)))</f>
        <v/>
      </c>
      <c r="CR199" s="34" t="str">
        <f ca="1">+IF(OFFSET('Sanitation Data'!$D$31,0,10*ROW('Sanitation Data'!D193))="","",OFFSET('Sanitation Data'!$D$31,0,10*ROW('Sanitation Data'!D193)))</f>
        <v/>
      </c>
      <c r="CS199" s="34" t="str">
        <f ca="1">+IF(OFFSET('Sanitation Data'!$D$32,0,10*ROW('Sanitation Data'!D193))="","",OFFSET('Sanitation Data'!$D$32,0,10*ROW('Sanitation Data'!D193)))</f>
        <v/>
      </c>
      <c r="CT199" s="34" t="str">
        <f ca="1">+IF(OFFSET('Sanitation Data'!$D$33,0,10*ROW('Sanitation Data'!D193))="","",OFFSET('Sanitation Data'!$D$33,0,10*ROW('Sanitation Data'!D193)))</f>
        <v/>
      </c>
      <c r="CU199" s="34" t="str">
        <f ca="1">+IF(OFFSET('Sanitation Data'!$E$29,0,10*ROW('Sanitation Data'!E193))="","",OFFSET('Sanitation Data'!$E$29,0,10*ROW('Sanitation Data'!E193)))</f>
        <v/>
      </c>
      <c r="CV199" s="34" t="str">
        <f ca="1">+IF(OFFSET('Sanitation Data'!$E$30,0,10*ROW('Sanitation Data'!E193))="","",OFFSET('Sanitation Data'!$E$30,0,10*ROW('Sanitation Data'!E193)))</f>
        <v/>
      </c>
      <c r="CW199" s="34" t="str">
        <f ca="1">+IF(OFFSET('Sanitation Data'!$E$31,0,10*ROW('Sanitation Data'!E193))="","",OFFSET('Sanitation Data'!$E$31,0,10*ROW('Sanitation Data'!E193)))</f>
        <v/>
      </c>
      <c r="CX199" s="34" t="str">
        <f ca="1">+IF(OFFSET('Sanitation Data'!$E$32,0,10*ROW('Sanitation Data'!E193))="","",OFFSET('Sanitation Data'!$E$32,0,10*ROW('Sanitation Data'!E193)))</f>
        <v/>
      </c>
      <c r="CY199" s="34" t="str">
        <f ca="1">+IF(OFFSET('Sanitation Data'!$E$33,0,10*ROW('Sanitation Data'!E193))="","",OFFSET('Sanitation Data'!$E$33,0,10*ROW('Sanitation Data'!E193)))</f>
        <v/>
      </c>
      <c r="CZ199" s="34" t="str">
        <f ca="1">+IF(OFFSET('Sanitation Data'!$F$29,0,10*ROW('Sanitation Data'!F193))="","",OFFSET('Sanitation Data'!$F$29,0,10*ROW('Sanitation Data'!F193)))</f>
        <v/>
      </c>
      <c r="DA199" s="34" t="str">
        <f ca="1">+IF(OFFSET('Sanitation Data'!$F$30,0,10*ROW('Sanitation Data'!F193))="","",OFFSET('Sanitation Data'!$F$30,0,10*ROW('Sanitation Data'!F193)))</f>
        <v/>
      </c>
      <c r="DB199" s="34" t="str">
        <f ca="1">+IF(OFFSET('Sanitation Data'!$F$31,0,10*ROW('Sanitation Data'!F193))="","",OFFSET('Sanitation Data'!$F$31,0,10*ROW('Sanitation Data'!F193)))</f>
        <v/>
      </c>
      <c r="DC199" s="34" t="str">
        <f ca="1">+IF(OFFSET('Sanitation Data'!$F$32,0,10*ROW('Sanitation Data'!F193))="","",OFFSET('Sanitation Data'!$F$32,0,10*ROW('Sanitation Data'!F193)))</f>
        <v/>
      </c>
      <c r="DD199" s="34" t="str">
        <f ca="1">+IF(OFFSET('Sanitation Data'!$F$33,0,10*ROW('Sanitation Data'!F193))="","",OFFSET('Sanitation Data'!$F$33,0,10*ROW('Sanitation Data'!F193)))</f>
        <v/>
      </c>
      <c r="DE199" s="34" t="str">
        <f ca="1">+IF(OFFSET('Sanitation Data'!$G$29,0,10*ROW('Sanitation Data'!G193))="","",OFFSET('Sanitation Data'!$G$29,0,10*ROW('Sanitation Data'!G193)))</f>
        <v/>
      </c>
      <c r="DF199" s="34" t="str">
        <f ca="1">+IF(OFFSET('Sanitation Data'!$G$30,0,10*ROW('Sanitation Data'!G193))="","",OFFSET('Sanitation Data'!$G$30,0,10*ROW('Sanitation Data'!G193)))</f>
        <v/>
      </c>
      <c r="DG199" s="34" t="str">
        <f ca="1">+IF(OFFSET('Sanitation Data'!$G$31,0,10*ROW('Sanitation Data'!G193))="","",OFFSET('Sanitation Data'!$G$31,0,10*ROW('Sanitation Data'!G193)))</f>
        <v/>
      </c>
      <c r="DH199" s="34" t="str">
        <f ca="1">+IF(OFFSET('Sanitation Data'!$G$32,0,10*ROW('Sanitation Data'!G193))="","",OFFSET('Sanitation Data'!$G$32,0,10*ROW('Sanitation Data'!G193)))</f>
        <v/>
      </c>
      <c r="DI199" s="34" t="str">
        <f ca="1">+IF(OFFSET('Sanitation Data'!$G$33,0,10*ROW('Sanitation Data'!G193))="","",OFFSET('Sanitation Data'!$G$33,0,10*ROW('Sanitation Data'!G193)))</f>
        <v/>
      </c>
      <c r="DJ199" s="34" t="str">
        <f ca="1">+IF(OFFSET('Sanitation Data'!$H$29,0,10*ROW('Sanitation Data'!H193))="","",OFFSET('Sanitation Data'!$H$29,0,10*ROW('Sanitation Data'!H193)))</f>
        <v/>
      </c>
      <c r="DK199" s="34" t="str">
        <f ca="1">+IF(OFFSET('Sanitation Data'!$H$30,0,10*ROW('Sanitation Data'!H193))="","",OFFSET('Sanitation Data'!$H$30,0,10*ROW('Sanitation Data'!H193)))</f>
        <v/>
      </c>
      <c r="DL199" s="34" t="str">
        <f ca="1">+IF(OFFSET('Sanitation Data'!$H$31,0,10*ROW('Sanitation Data'!H193))="","",OFFSET('Sanitation Data'!$H$31,0,10*ROW('Sanitation Data'!H193)))</f>
        <v/>
      </c>
      <c r="DM199" s="34" t="str">
        <f ca="1">+IF(OFFSET('Sanitation Data'!$H$32,0,10*ROW('Sanitation Data'!H193))="","",OFFSET('Sanitation Data'!$H$32,0,10*ROW('Sanitation Data'!H193)))</f>
        <v/>
      </c>
      <c r="DN199" s="34" t="str">
        <f ca="1">+IF(OFFSET('Sanitation Data'!$H$33,0,10*ROW('Sanitation Data'!H193))="","",OFFSET('Sanitation Data'!$H$33,0,10*ROW('Sanitation Data'!H193)))</f>
        <v/>
      </c>
      <c r="DO199" s="34" t="str">
        <f ca="1">+IF(OFFSET('Hygiene Data'!$C$12,0,10*ROW('Hygiene Data'!C193))="","",OFFSET('Hygiene Data'!$C$12,0,10*ROW('Hygiene Data'!C193)))</f>
        <v/>
      </c>
      <c r="DP199" s="34" t="str">
        <f ca="1">+IF(OFFSET('Hygiene Data'!$C$13,0,10*ROW('Hygiene Data'!C193))="","",OFFSET('Hygiene Data'!$C$13,0,10*ROW('Hygiene Data'!C193)))</f>
        <v/>
      </c>
      <c r="DQ199" s="34" t="str">
        <f ca="1">+IF(OFFSET('Hygiene Data'!$C$14,0,10*ROW('Hygiene Data'!C193))="","",OFFSET('Hygiene Data'!$C$14,0,10*ROW('Hygiene Data'!C193)))</f>
        <v/>
      </c>
      <c r="DR199" s="34" t="str">
        <f ca="1">+IF(OFFSET('Hygiene Data'!$D$12,0,10*ROW('Hygiene Data'!D193))="","",OFFSET('Hygiene Data'!$D$12,0,10*ROW('Hygiene Data'!D193)))</f>
        <v/>
      </c>
      <c r="DS199" s="34" t="str">
        <f ca="1">+IF(OFFSET('Hygiene Data'!$D$13,0,10*ROW('Hygiene Data'!D193))="","",OFFSET('Hygiene Data'!$D$13,0,10*ROW('Hygiene Data'!D193)))</f>
        <v/>
      </c>
      <c r="DT199" s="34" t="str">
        <f ca="1">+IF(OFFSET('Hygiene Data'!$D$14,0,10*ROW('Hygiene Data'!D193))="","",OFFSET('Hygiene Data'!$D$14,0,10*ROW('Hygiene Data'!D193)))</f>
        <v/>
      </c>
      <c r="DU199" s="34" t="str">
        <f ca="1">+IF(OFFSET('Hygiene Data'!$E$12,0,10*ROW('Hygiene Data'!E193))="","",OFFSET('Hygiene Data'!$E$12,0,10*ROW('Hygiene Data'!E193)))</f>
        <v/>
      </c>
      <c r="DV199" s="34" t="str">
        <f ca="1">+IF(OFFSET('Hygiene Data'!$E$13,0,10*ROW('Hygiene Data'!E193))="","",OFFSET('Hygiene Data'!$E$13,0,10*ROW('Hygiene Data'!E193)))</f>
        <v/>
      </c>
      <c r="DW199" s="34" t="str">
        <f ca="1">+IF(OFFSET('Hygiene Data'!$E$14,0,10*ROW('Hygiene Data'!E193))="","",OFFSET('Hygiene Data'!$E$14,0,10*ROW('Hygiene Data'!E193)))</f>
        <v/>
      </c>
      <c r="DX199" s="34" t="str">
        <f ca="1">+IF(OFFSET('Hygiene Data'!$F$12,0,10*ROW('Hygiene Data'!F193))="","",OFFSET('Hygiene Data'!$F$12,0,10*ROW('Hygiene Data'!F193)))</f>
        <v/>
      </c>
      <c r="DY199" s="34" t="str">
        <f ca="1">+IF(OFFSET('Hygiene Data'!$F$13,0,10*ROW('Hygiene Data'!F193))="","",OFFSET('Hygiene Data'!$F$13,0,10*ROW('Hygiene Data'!F193)))</f>
        <v/>
      </c>
      <c r="DZ199" s="34" t="str">
        <f ca="1">+IF(OFFSET('Hygiene Data'!$F$14,0,10*ROW('Hygiene Data'!F193))="","",OFFSET('Hygiene Data'!$F$14,0,10*ROW('Hygiene Data'!F193)))</f>
        <v/>
      </c>
      <c r="EA199" s="34" t="str">
        <f ca="1">+IF(OFFSET('Hygiene Data'!$G$12,0,10*ROW('Hygiene Data'!G193))="","",OFFSET('Hygiene Data'!$G$12,0,10*ROW('Hygiene Data'!G193)))</f>
        <v/>
      </c>
      <c r="EB199" s="34" t="str">
        <f ca="1">+IF(OFFSET('Hygiene Data'!$G$13,0,10*ROW('Hygiene Data'!G193))="","",OFFSET('Hygiene Data'!$G$13,0,10*ROW('Hygiene Data'!G193)))</f>
        <v/>
      </c>
      <c r="EC199" s="34" t="str">
        <f ca="1">+IF(OFFSET('Hygiene Data'!$G$14,0,10*ROW('Hygiene Data'!G193))="","",OFFSET('Hygiene Data'!$G$14,0,10*ROW('Hygiene Data'!G193)))</f>
        <v/>
      </c>
      <c r="ED199" s="34" t="str">
        <f ca="1">+IF(OFFSET('Hygiene Data'!$H$12,0,10*ROW('Hygiene Data'!H193))="","",OFFSET('Hygiene Data'!$H$12,0,10*ROW('Hygiene Data'!H193)))</f>
        <v/>
      </c>
      <c r="EE199" s="34" t="str">
        <f ca="1">+IF(OFFSET('Hygiene Data'!$H$13,0,10*ROW('Hygiene Data'!H193))="","",OFFSET('Hygiene Data'!$H$13,0,10*ROW('Hygiene Data'!H193)))</f>
        <v/>
      </c>
      <c r="EF199" s="34" t="str">
        <f ca="1">+IF(OFFSET('Hygiene Data'!$H$14,0,10*ROW('Hygiene Data'!H193))="","",OFFSET('Hygiene Data'!$H$14,0,10*ROW('Hygiene Data'!H193)))</f>
        <v/>
      </c>
    </row>
    <row r="200" spans="1:136" x14ac:dyDescent="0.25">
      <c r="A200" s="57" t="str">
        <f ca="1">+IF(OFFSET('Water Data'!$B$1,0,10*ROW('Water Data'!B197))="","",OFFSET('Water Data'!$B$1,0,10*ROW('Water Data'!B197)))</f>
        <v/>
      </c>
      <c r="B200" s="57" t="str">
        <f ca="1">+IF(OFFSET('Water Data'!$A$3,0,10*ROW('Water Data'!A197))="","",OFFSET('Water Data'!$A$3,0,10*ROW('Water Data'!A197)))</f>
        <v/>
      </c>
      <c r="C200" s="57" t="str">
        <f ca="1">+IF(OFFSET('Water Data'!$C$3,0,10*ROW('Water Data'!C197))="","",OFFSET('Water Data'!$C$3,0,10*ROW('Water Data'!C197)))</f>
        <v/>
      </c>
      <c r="D200" s="248" t="e">
        <f ca="1">+IF(AND(ISNUMBER(OFFSET('Water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8" t="e">
        <f ca="1">+IF(AND(ISNUMBER(OFFSET('Water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8" t="e">
        <f ca="1">+IF(AND(ISNUMBER(OFFSET('Water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8" t="e">
        <f ca="1">+IF(AND(ISNUMBER(OFFSET('Water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8" t="e">
        <f ca="1">+IF(AND(ISNUMBER(OFFSET('Water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8" t="e">
        <f ca="1">+IF(AND(ISNUMBER(OFFSET('Water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8" t="e">
        <f ca="1">+IF(AND(ISNUMBER(OFFSET('Water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8" t="e">
        <f ca="1">+IF(AND(ISNUMBER(OFFSET('Water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8" t="e">
        <f ca="1">+IF(AND(ISNUMBER(OFFSET('Water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8" t="e">
        <f ca="1">+IF(AND(ISNUMBER(OFFSET('Water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8" t="e">
        <f ca="1">+IF(AND(ISNUMBER(OFFSET('Water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8" t="e">
        <f ca="1">+IF(AND(ISNUMBER(OFFSET('Water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8" t="e">
        <f ca="1">+IF(AND(ISNUMBER(OFFSET('Water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8" t="e">
        <f ca="1">+IF(AND(ISNUMBER(OFFSET('Water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8" t="e">
        <f ca="1">+IF(AND(ISNUMBER(OFFSET('Water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8" t="e">
        <f ca="1">+IF(AND(ISNUMBER(OFFSET('Water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8" t="e">
        <f ca="1">+IF(AND(ISNUMBER(OFFSET('Water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8" t="e">
        <f ca="1">+IF(AND(ISNUMBER(OFFSET('Water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9" t="e">
        <f ca="1">+IF(AND(ISNUMBER(OFFSET('Sanitation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9" t="e">
        <f ca="1">+IF(AND(ISNUMBER(OFFSET('Sanitation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9" t="e">
        <f ca="1">+IF(AND(ISNUMBER(OFFSET('Sanitation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9" t="e">
        <f ca="1">+IF(AND(ISNUMBER(OFFSET('Sanitation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9" t="e">
        <f ca="1">+IF(AND(ISNUMBER(OFFSET('Sanitation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9" t="e">
        <f ca="1">+IF(AND(ISNUMBER(OFFSET('Sanitation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9" t="e">
        <f ca="1">+IF(AND(ISNUMBER(OFFSET('Sanitation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9" t="e">
        <f ca="1">+IF(AND(ISNUMBER(OFFSET('Sanitation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9" t="e">
        <f ca="1">+IF(AND(ISNUMBER(OFFSET('Sanitation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9" t="e">
        <f ca="1">+IF(AND(ISNUMBER(OFFSET('Sanitation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9" t="e">
        <f ca="1">+IF(AND(ISNUMBER(OFFSET('Sanitation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9" t="e">
        <f ca="1">+IF(AND(ISNUMBER(OFFSET('Sanitation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9" t="e">
        <f ca="1">+IF(AND(ISNUMBER(OFFSET('Sanitation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9" t="e">
        <f ca="1">+IF(AND(ISNUMBER(OFFSET('Sanitation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9" t="e">
        <f ca="1">+IF(AND(ISNUMBER(OFFSET('Sanitation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9" t="e">
        <f ca="1">+IF(AND(ISNUMBER(OFFSET('Sanitation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9" t="e">
        <f ca="1">+IF(AND(ISNUMBER(OFFSET('Sanitation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9" t="e">
        <f ca="1">+IF(AND(ISNUMBER(OFFSET('Sanitation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9" t="e">
        <f ca="1">+IF(AND(ISNUMBER(OFFSET('Sanitation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9" t="e">
        <f ca="1">+IF(AND(ISNUMBER(OFFSET('Sanitation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9" t="e">
        <f ca="1">+IF(AND(ISNUMBER(OFFSET('Sanitation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9" t="e">
        <f ca="1">+IF(AND(ISNUMBER(OFFSET('Sanitation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9" t="e">
        <f ca="1">+IF(AND(ISNUMBER(OFFSET('Sanitation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9" t="e">
        <f ca="1">+IF(AND(ISNUMBER(OFFSET('Sanitation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9" t="e">
        <f ca="1">+IF(AND(ISNUMBER(OFFSET('Sanitation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9" t="e">
        <f ca="1">+IF(AND(ISNUMBER(OFFSET('Sanitation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9" t="e">
        <f ca="1">+IF(AND(ISNUMBER(OFFSET('Sanitation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9" t="e">
        <f ca="1">+IF(AND(ISNUMBER(OFFSET('Sanitation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9" t="e">
        <f ca="1">+IF(AND(ISNUMBER(OFFSET('Sanitation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9" t="e">
        <f ca="1">+IF(AND(ISNUMBER(OFFSET('Sanitation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0" t="e">
        <f ca="1">+IF(AND(ISNUMBER(OFFSET('Hygiene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0" t="e">
        <f ca="1">+IF(AND(ISNUMBER(OFFSET('Hygiene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0" t="e">
        <f ca="1">+IF(AND(ISNUMBER(OFFSET('Hygiene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0" t="e">
        <f ca="1">+IF(AND(ISNUMBER(OFFSET('Hygiene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0" t="e">
        <f ca="1">+IF(AND(ISNUMBER(OFFSET('Hygiene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0" t="e">
        <f ca="1">+IF(AND(ISNUMBER(OFFSET('Hygiene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0" t="e">
        <f ca="1">+IF(AND(ISNUMBER(OFFSET('Hygiene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0" t="e">
        <f ca="1">+IF(AND(ISNUMBER(OFFSET('Hygiene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0" t="e">
        <f ca="1">+IF(AND(ISNUMBER(OFFSET('Hygiene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0" t="e">
        <f ca="1">+IF(AND(ISNUMBER(OFFSET('Hygiene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0" t="e">
        <f ca="1">+IF(AND(ISNUMBER(OFFSET('Hygiene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0" t="e">
        <f ca="1">+IF(AND(ISNUMBER(OFFSET('Hygiene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0" t="e">
        <f ca="1">+IF(AND(ISNUMBER(OFFSET('Hygiene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0" t="e">
        <f ca="1">+IF(AND(ISNUMBER(OFFSET('Hygiene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0" t="e">
        <f ca="1">+IF(AND(ISNUMBER(OFFSET('Hygiene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0" t="e">
        <f ca="1">+IF(AND(ISNUMBER(OFFSET('Hygiene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0" t="e">
        <f ca="1">+IF(AND(ISNUMBER(OFFSET('Hygiene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0" t="e">
        <f ca="1">+IF(AND(ISNUMBER(OFFSET('Hygiene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1">+IF(OFFSET('Water Data'!$C$28,0,10*ROW('Water Data'!C194))="","",OFFSET('Water Data'!$C$28,0,10*ROW('Water Data'!C194)))</f>
        <v/>
      </c>
      <c r="BT200" s="34" t="str">
        <f ca="1">+IF(OFFSET('Water Data'!$C$29,0,10*ROW('Water Data'!C194))="","",OFFSET('Water Data'!$C$29,0,10*ROW('Water Data'!C194)))</f>
        <v/>
      </c>
      <c r="BU200" s="34" t="str">
        <f ca="1">+IF(OFFSET('Water Data'!$C$30,0,10*ROW('Water Data'!C194))="","",OFFSET('Water Data'!$C$30,0,10*ROW('Water Data'!C194)))</f>
        <v/>
      </c>
      <c r="BV200" s="34" t="str">
        <f ca="1">+IF(OFFSET('Water Data'!$D$28,0,10*ROW('Water Data'!D194))="","",OFFSET('Water Data'!$D$28,0,10*ROW('Water Data'!D194)))</f>
        <v/>
      </c>
      <c r="BW200" s="34" t="str">
        <f ca="1">+IF(OFFSET('Water Data'!$D$29,0,10*ROW('Water Data'!D194))="","",OFFSET('Water Data'!$D$29,0,10*ROW('Water Data'!D194)))</f>
        <v/>
      </c>
      <c r="BX200" s="34" t="str">
        <f ca="1">+IF(OFFSET('Water Data'!$D$30,0,10*ROW('Water Data'!D194))="","",OFFSET('Water Data'!$D$30,0,10*ROW('Water Data'!D194)))</f>
        <v/>
      </c>
      <c r="BY200" s="34" t="str">
        <f ca="1">+IF(OFFSET('Water Data'!$E$28,0,10*ROW('Water Data'!E194))="","",OFFSET('Water Data'!$E$28,0,10*ROW('Water Data'!E194)))</f>
        <v/>
      </c>
      <c r="BZ200" s="34" t="str">
        <f ca="1">+IF(OFFSET('Water Data'!$E$29,0,10*ROW('Water Data'!E194))="","",OFFSET('Water Data'!$E$29,0,10*ROW('Water Data'!E194)))</f>
        <v/>
      </c>
      <c r="CA200" s="34" t="str">
        <f ca="1">+IF(OFFSET('Water Data'!$E$30,0,10*ROW('Water Data'!E194))="","",OFFSET('Water Data'!$E$30,0,10*ROW('Water Data'!E194)))</f>
        <v/>
      </c>
      <c r="CB200" s="34" t="str">
        <f ca="1">+IF(OFFSET('Water Data'!$F$28,0,10*ROW('Water Data'!F194))="","",OFFSET('Water Data'!$F$28,0,10*ROW('Water Data'!F194)))</f>
        <v/>
      </c>
      <c r="CC200" s="34" t="str">
        <f ca="1">+IF(OFFSET('Water Data'!$F$29,0,10*ROW('Water Data'!F194))="","",OFFSET('Water Data'!$F$29,0,10*ROW('Water Data'!F194)))</f>
        <v/>
      </c>
      <c r="CD200" s="34" t="str">
        <f ca="1">+IF(OFFSET('Water Data'!$F$30,0,10*ROW('Water Data'!F194))="","",OFFSET('Water Data'!$F$30,0,10*ROW('Water Data'!F194)))</f>
        <v/>
      </c>
      <c r="CE200" s="34" t="str">
        <f ca="1">+IF(OFFSET('Water Data'!$G$28,0,10*ROW('Water Data'!G194))="","",OFFSET('Water Data'!$G$28,0,10*ROW('Water Data'!G194)))</f>
        <v/>
      </c>
      <c r="CF200" s="34" t="str">
        <f ca="1">+IF(OFFSET('Water Data'!$G$29,0,10*ROW('Water Data'!G194))="","",OFFSET('Water Data'!$G$29,0,10*ROW('Water Data'!G194)))</f>
        <v/>
      </c>
      <c r="CG200" s="34" t="str">
        <f ca="1">+IF(OFFSET('Water Data'!$G$30,0,10*ROW('Water Data'!G194))="","",OFFSET('Water Data'!$G$30,0,10*ROW('Water Data'!G194)))</f>
        <v/>
      </c>
      <c r="CH200" s="34" t="str">
        <f ca="1">+IF(OFFSET('Water Data'!$H$28,0,10*ROW('Water Data'!H194))="","",OFFSET('Water Data'!$H$28,0,10*ROW('Water Data'!H194)))</f>
        <v/>
      </c>
      <c r="CI200" s="34" t="str">
        <f ca="1">+IF(OFFSET('Water Data'!$H$29,0,10*ROW('Water Data'!H194))="","",OFFSET('Water Data'!$H$29,0,10*ROW('Water Data'!H194)))</f>
        <v/>
      </c>
      <c r="CJ200" s="34" t="str">
        <f ca="1">+IF(OFFSET('Water Data'!$H$30,0,10*ROW('Water Data'!H194))="","",OFFSET('Water Data'!$H$30,0,10*ROW('Water Data'!H194)))</f>
        <v/>
      </c>
      <c r="CK200" s="34" t="str">
        <f ca="1">+IF(OFFSET('Sanitation Data'!$C$29,0,10*ROW('Sanitation Data'!C194))="","",OFFSET('Sanitation Data'!$C$29,0,10*ROW('Sanitation Data'!C194)))</f>
        <v/>
      </c>
      <c r="CL200" s="34" t="str">
        <f ca="1">+IF(OFFSET('Sanitation Data'!$C$30,0,10*ROW('Sanitation Data'!C194))="","",OFFSET('Sanitation Data'!$C$30,0,10*ROW('Sanitation Data'!C194)))</f>
        <v/>
      </c>
      <c r="CM200" s="34" t="str">
        <f ca="1">+IF(OFFSET('Sanitation Data'!$C$31,0,10*ROW('Sanitation Data'!C194))="","",OFFSET('Sanitation Data'!$C$31,0,10*ROW('Sanitation Data'!C194)))</f>
        <v/>
      </c>
      <c r="CN200" s="34" t="str">
        <f ca="1">+IF(OFFSET('Sanitation Data'!$C$32,0,10*ROW('Sanitation Data'!C194))="","",OFFSET('Sanitation Data'!$C$32,0,10*ROW('Sanitation Data'!C194)))</f>
        <v/>
      </c>
      <c r="CO200" s="34" t="str">
        <f ca="1">+IF(OFFSET('Sanitation Data'!$C$33,0,10*ROW('Sanitation Data'!C194))="","",OFFSET('Sanitation Data'!$C$33,0,10*ROW('Sanitation Data'!C194)))</f>
        <v/>
      </c>
      <c r="CP200" s="34" t="str">
        <f ca="1">+IF(OFFSET('Sanitation Data'!$D$29,0,10*ROW('Sanitation Data'!D194))="","",OFFSET('Sanitation Data'!$D$29,0,10*ROW('Sanitation Data'!D194)))</f>
        <v/>
      </c>
      <c r="CQ200" s="34" t="str">
        <f ca="1">+IF(OFFSET('Sanitation Data'!$D$30,0,10*ROW('Sanitation Data'!D194))="","",OFFSET('Sanitation Data'!$D$30,0,10*ROW('Sanitation Data'!D194)))</f>
        <v/>
      </c>
      <c r="CR200" s="34" t="str">
        <f ca="1">+IF(OFFSET('Sanitation Data'!$D$31,0,10*ROW('Sanitation Data'!D194))="","",OFFSET('Sanitation Data'!$D$31,0,10*ROW('Sanitation Data'!D194)))</f>
        <v/>
      </c>
      <c r="CS200" s="34" t="str">
        <f ca="1">+IF(OFFSET('Sanitation Data'!$D$32,0,10*ROW('Sanitation Data'!D194))="","",OFFSET('Sanitation Data'!$D$32,0,10*ROW('Sanitation Data'!D194)))</f>
        <v/>
      </c>
      <c r="CT200" s="34" t="str">
        <f ca="1">+IF(OFFSET('Sanitation Data'!$D$33,0,10*ROW('Sanitation Data'!D194))="","",OFFSET('Sanitation Data'!$D$33,0,10*ROW('Sanitation Data'!D194)))</f>
        <v/>
      </c>
      <c r="CU200" s="34" t="str">
        <f ca="1">+IF(OFFSET('Sanitation Data'!$E$29,0,10*ROW('Sanitation Data'!E194))="","",OFFSET('Sanitation Data'!$E$29,0,10*ROW('Sanitation Data'!E194)))</f>
        <v/>
      </c>
      <c r="CV200" s="34" t="str">
        <f ca="1">+IF(OFFSET('Sanitation Data'!$E$30,0,10*ROW('Sanitation Data'!E194))="","",OFFSET('Sanitation Data'!$E$30,0,10*ROW('Sanitation Data'!E194)))</f>
        <v/>
      </c>
      <c r="CW200" s="34" t="str">
        <f ca="1">+IF(OFFSET('Sanitation Data'!$E$31,0,10*ROW('Sanitation Data'!E194))="","",OFFSET('Sanitation Data'!$E$31,0,10*ROW('Sanitation Data'!E194)))</f>
        <v/>
      </c>
      <c r="CX200" s="34" t="str">
        <f ca="1">+IF(OFFSET('Sanitation Data'!$E$32,0,10*ROW('Sanitation Data'!E194))="","",OFFSET('Sanitation Data'!$E$32,0,10*ROW('Sanitation Data'!E194)))</f>
        <v/>
      </c>
      <c r="CY200" s="34" t="str">
        <f ca="1">+IF(OFFSET('Sanitation Data'!$E$33,0,10*ROW('Sanitation Data'!E194))="","",OFFSET('Sanitation Data'!$E$33,0,10*ROW('Sanitation Data'!E194)))</f>
        <v/>
      </c>
      <c r="CZ200" s="34" t="str">
        <f ca="1">+IF(OFFSET('Sanitation Data'!$F$29,0,10*ROW('Sanitation Data'!F194))="","",OFFSET('Sanitation Data'!$F$29,0,10*ROW('Sanitation Data'!F194)))</f>
        <v/>
      </c>
      <c r="DA200" s="34" t="str">
        <f ca="1">+IF(OFFSET('Sanitation Data'!$F$30,0,10*ROW('Sanitation Data'!F194))="","",OFFSET('Sanitation Data'!$F$30,0,10*ROW('Sanitation Data'!F194)))</f>
        <v/>
      </c>
      <c r="DB200" s="34" t="str">
        <f ca="1">+IF(OFFSET('Sanitation Data'!$F$31,0,10*ROW('Sanitation Data'!F194))="","",OFFSET('Sanitation Data'!$F$31,0,10*ROW('Sanitation Data'!F194)))</f>
        <v/>
      </c>
      <c r="DC200" s="34" t="str">
        <f ca="1">+IF(OFFSET('Sanitation Data'!$F$32,0,10*ROW('Sanitation Data'!F194))="","",OFFSET('Sanitation Data'!$F$32,0,10*ROW('Sanitation Data'!F194)))</f>
        <v/>
      </c>
      <c r="DD200" s="34" t="str">
        <f ca="1">+IF(OFFSET('Sanitation Data'!$F$33,0,10*ROW('Sanitation Data'!F194))="","",OFFSET('Sanitation Data'!$F$33,0,10*ROW('Sanitation Data'!F194)))</f>
        <v/>
      </c>
      <c r="DE200" s="34" t="str">
        <f ca="1">+IF(OFFSET('Sanitation Data'!$G$29,0,10*ROW('Sanitation Data'!G194))="","",OFFSET('Sanitation Data'!$G$29,0,10*ROW('Sanitation Data'!G194)))</f>
        <v/>
      </c>
      <c r="DF200" s="34" t="str">
        <f ca="1">+IF(OFFSET('Sanitation Data'!$G$30,0,10*ROW('Sanitation Data'!G194))="","",OFFSET('Sanitation Data'!$G$30,0,10*ROW('Sanitation Data'!G194)))</f>
        <v/>
      </c>
      <c r="DG200" s="34" t="str">
        <f ca="1">+IF(OFFSET('Sanitation Data'!$G$31,0,10*ROW('Sanitation Data'!G194))="","",OFFSET('Sanitation Data'!$G$31,0,10*ROW('Sanitation Data'!G194)))</f>
        <v/>
      </c>
      <c r="DH200" s="34" t="str">
        <f ca="1">+IF(OFFSET('Sanitation Data'!$G$32,0,10*ROW('Sanitation Data'!G194))="","",OFFSET('Sanitation Data'!$G$32,0,10*ROW('Sanitation Data'!G194)))</f>
        <v/>
      </c>
      <c r="DI200" s="34" t="str">
        <f ca="1">+IF(OFFSET('Sanitation Data'!$G$33,0,10*ROW('Sanitation Data'!G194))="","",OFFSET('Sanitation Data'!$G$33,0,10*ROW('Sanitation Data'!G194)))</f>
        <v/>
      </c>
      <c r="DJ200" s="34" t="str">
        <f ca="1">+IF(OFFSET('Sanitation Data'!$H$29,0,10*ROW('Sanitation Data'!H194))="","",OFFSET('Sanitation Data'!$H$29,0,10*ROW('Sanitation Data'!H194)))</f>
        <v/>
      </c>
      <c r="DK200" s="34" t="str">
        <f ca="1">+IF(OFFSET('Sanitation Data'!$H$30,0,10*ROW('Sanitation Data'!H194))="","",OFFSET('Sanitation Data'!$H$30,0,10*ROW('Sanitation Data'!H194)))</f>
        <v/>
      </c>
      <c r="DL200" s="34" t="str">
        <f ca="1">+IF(OFFSET('Sanitation Data'!$H$31,0,10*ROW('Sanitation Data'!H194))="","",OFFSET('Sanitation Data'!$H$31,0,10*ROW('Sanitation Data'!H194)))</f>
        <v/>
      </c>
      <c r="DM200" s="34" t="str">
        <f ca="1">+IF(OFFSET('Sanitation Data'!$H$32,0,10*ROW('Sanitation Data'!H194))="","",OFFSET('Sanitation Data'!$H$32,0,10*ROW('Sanitation Data'!H194)))</f>
        <v/>
      </c>
      <c r="DN200" s="34" t="str">
        <f ca="1">+IF(OFFSET('Sanitation Data'!$H$33,0,10*ROW('Sanitation Data'!H194))="","",OFFSET('Sanitation Data'!$H$33,0,10*ROW('Sanitation Data'!H194)))</f>
        <v/>
      </c>
      <c r="DO200" s="34" t="str">
        <f ca="1">+IF(OFFSET('Hygiene Data'!$C$12,0,10*ROW('Hygiene Data'!C194))="","",OFFSET('Hygiene Data'!$C$12,0,10*ROW('Hygiene Data'!C194)))</f>
        <v/>
      </c>
      <c r="DP200" s="34" t="str">
        <f ca="1">+IF(OFFSET('Hygiene Data'!$C$13,0,10*ROW('Hygiene Data'!C194))="","",OFFSET('Hygiene Data'!$C$13,0,10*ROW('Hygiene Data'!C194)))</f>
        <v/>
      </c>
      <c r="DQ200" s="34" t="str">
        <f ca="1">+IF(OFFSET('Hygiene Data'!$C$14,0,10*ROW('Hygiene Data'!C194))="","",OFFSET('Hygiene Data'!$C$14,0,10*ROW('Hygiene Data'!C194)))</f>
        <v/>
      </c>
      <c r="DR200" s="34" t="str">
        <f ca="1">+IF(OFFSET('Hygiene Data'!$D$12,0,10*ROW('Hygiene Data'!D194))="","",OFFSET('Hygiene Data'!$D$12,0,10*ROW('Hygiene Data'!D194)))</f>
        <v/>
      </c>
      <c r="DS200" s="34" t="str">
        <f ca="1">+IF(OFFSET('Hygiene Data'!$D$13,0,10*ROW('Hygiene Data'!D194))="","",OFFSET('Hygiene Data'!$D$13,0,10*ROW('Hygiene Data'!D194)))</f>
        <v/>
      </c>
      <c r="DT200" s="34" t="str">
        <f ca="1">+IF(OFFSET('Hygiene Data'!$D$14,0,10*ROW('Hygiene Data'!D194))="","",OFFSET('Hygiene Data'!$D$14,0,10*ROW('Hygiene Data'!D194)))</f>
        <v/>
      </c>
      <c r="DU200" s="34" t="str">
        <f ca="1">+IF(OFFSET('Hygiene Data'!$E$12,0,10*ROW('Hygiene Data'!E194))="","",OFFSET('Hygiene Data'!$E$12,0,10*ROW('Hygiene Data'!E194)))</f>
        <v/>
      </c>
      <c r="DV200" s="34" t="str">
        <f ca="1">+IF(OFFSET('Hygiene Data'!$E$13,0,10*ROW('Hygiene Data'!E194))="","",OFFSET('Hygiene Data'!$E$13,0,10*ROW('Hygiene Data'!E194)))</f>
        <v/>
      </c>
      <c r="DW200" s="34" t="str">
        <f ca="1">+IF(OFFSET('Hygiene Data'!$E$14,0,10*ROW('Hygiene Data'!E194))="","",OFFSET('Hygiene Data'!$E$14,0,10*ROW('Hygiene Data'!E194)))</f>
        <v/>
      </c>
      <c r="DX200" s="34" t="str">
        <f ca="1">+IF(OFFSET('Hygiene Data'!$F$12,0,10*ROW('Hygiene Data'!F194))="","",OFFSET('Hygiene Data'!$F$12,0,10*ROW('Hygiene Data'!F194)))</f>
        <v/>
      </c>
      <c r="DY200" s="34" t="str">
        <f ca="1">+IF(OFFSET('Hygiene Data'!$F$13,0,10*ROW('Hygiene Data'!F194))="","",OFFSET('Hygiene Data'!$F$13,0,10*ROW('Hygiene Data'!F194)))</f>
        <v/>
      </c>
      <c r="DZ200" s="34" t="str">
        <f ca="1">+IF(OFFSET('Hygiene Data'!$F$14,0,10*ROW('Hygiene Data'!F194))="","",OFFSET('Hygiene Data'!$F$14,0,10*ROW('Hygiene Data'!F194)))</f>
        <v/>
      </c>
      <c r="EA200" s="34" t="str">
        <f ca="1">+IF(OFFSET('Hygiene Data'!$G$12,0,10*ROW('Hygiene Data'!G194))="","",OFFSET('Hygiene Data'!$G$12,0,10*ROW('Hygiene Data'!G194)))</f>
        <v/>
      </c>
      <c r="EB200" s="34" t="str">
        <f ca="1">+IF(OFFSET('Hygiene Data'!$G$13,0,10*ROW('Hygiene Data'!G194))="","",OFFSET('Hygiene Data'!$G$13,0,10*ROW('Hygiene Data'!G194)))</f>
        <v/>
      </c>
      <c r="EC200" s="34" t="str">
        <f ca="1">+IF(OFFSET('Hygiene Data'!$G$14,0,10*ROW('Hygiene Data'!G194))="","",OFFSET('Hygiene Data'!$G$14,0,10*ROW('Hygiene Data'!G194)))</f>
        <v/>
      </c>
      <c r="ED200" s="34" t="str">
        <f ca="1">+IF(OFFSET('Hygiene Data'!$H$12,0,10*ROW('Hygiene Data'!H194))="","",OFFSET('Hygiene Data'!$H$12,0,10*ROW('Hygiene Data'!H194)))</f>
        <v/>
      </c>
      <c r="EE200" s="34" t="str">
        <f ca="1">+IF(OFFSET('Hygiene Data'!$H$13,0,10*ROW('Hygiene Data'!H194))="","",OFFSET('Hygiene Data'!$H$13,0,10*ROW('Hygiene Data'!H194)))</f>
        <v/>
      </c>
      <c r="EF200" s="34" t="str">
        <f ca="1">+IF(OFFSET('Hygiene Data'!$H$14,0,10*ROW('Hygiene Data'!H194))="","",OFFSET('Hygiene Data'!$H$14,0,10*ROW('Hygiene Data'!H194)))</f>
        <v/>
      </c>
    </row>
    <row r="201" spans="1:136" x14ac:dyDescent="0.25">
      <c r="A201" s="57" t="str">
        <f ca="1">+IF(OFFSET('Water Data'!$B$1,0,10*ROW('Water Data'!B198))="","",OFFSET('Water Data'!$B$1,0,10*ROW('Water Data'!B198)))</f>
        <v/>
      </c>
      <c r="B201" s="57" t="str">
        <f ca="1">+IF(OFFSET('Water Data'!$A$3,0,10*ROW('Water Data'!A198))="","",OFFSET('Water Data'!$A$3,0,10*ROW('Water Data'!A198)))</f>
        <v/>
      </c>
      <c r="C201" s="57" t="str">
        <f ca="1">+IF(OFFSET('Water Data'!$C$3,0,10*ROW('Water Data'!C198))="","",OFFSET('Water Data'!$C$3,0,10*ROW('Water Data'!C198)))</f>
        <v/>
      </c>
      <c r="D201" s="248" t="e">
        <f ca="1">+IF(AND(ISNUMBER(OFFSET('Water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8" t="e">
        <f ca="1">+IF(AND(ISNUMBER(OFFSET('Water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8" t="e">
        <f ca="1">+IF(AND(ISNUMBER(OFFSET('Water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8" t="e">
        <f ca="1">+IF(AND(ISNUMBER(OFFSET('Water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8" t="e">
        <f ca="1">+IF(AND(ISNUMBER(OFFSET('Water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8" t="e">
        <f ca="1">+IF(AND(ISNUMBER(OFFSET('Water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8" t="e">
        <f ca="1">+IF(AND(ISNUMBER(OFFSET('Water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8" t="e">
        <f ca="1">+IF(AND(ISNUMBER(OFFSET('Water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8" t="e">
        <f ca="1">+IF(AND(ISNUMBER(OFFSET('Water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8" t="e">
        <f ca="1">+IF(AND(ISNUMBER(OFFSET('Water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8" t="e">
        <f ca="1">+IF(AND(ISNUMBER(OFFSET('Water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8" t="e">
        <f ca="1">+IF(AND(ISNUMBER(OFFSET('Water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8" t="e">
        <f ca="1">+IF(AND(ISNUMBER(OFFSET('Water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8" t="e">
        <f ca="1">+IF(AND(ISNUMBER(OFFSET('Water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8" t="e">
        <f ca="1">+IF(AND(ISNUMBER(OFFSET('Water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8" t="e">
        <f ca="1">+IF(AND(ISNUMBER(OFFSET('Water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8" t="e">
        <f ca="1">+IF(AND(ISNUMBER(OFFSET('Water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8" t="e">
        <f ca="1">+IF(AND(ISNUMBER(OFFSET('Water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9" t="e">
        <f ca="1">+IF(AND(ISNUMBER(OFFSET('Sanitation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9" t="e">
        <f ca="1">+IF(AND(ISNUMBER(OFFSET('Sanitation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9" t="e">
        <f ca="1">+IF(AND(ISNUMBER(OFFSET('Sanitation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9" t="e">
        <f ca="1">+IF(AND(ISNUMBER(OFFSET('Sanitation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9" t="e">
        <f ca="1">+IF(AND(ISNUMBER(OFFSET('Sanitation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9" t="e">
        <f ca="1">+IF(AND(ISNUMBER(OFFSET('Sanitation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9" t="e">
        <f ca="1">+IF(AND(ISNUMBER(OFFSET('Sanitation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9" t="e">
        <f ca="1">+IF(AND(ISNUMBER(OFFSET('Sanitation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9" t="e">
        <f ca="1">+IF(AND(ISNUMBER(OFFSET('Sanitation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9" t="e">
        <f ca="1">+IF(AND(ISNUMBER(OFFSET('Sanitation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9" t="e">
        <f ca="1">+IF(AND(ISNUMBER(OFFSET('Sanitation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9" t="e">
        <f ca="1">+IF(AND(ISNUMBER(OFFSET('Sanitation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9" t="e">
        <f ca="1">+IF(AND(ISNUMBER(OFFSET('Sanitation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9" t="e">
        <f ca="1">+IF(AND(ISNUMBER(OFFSET('Sanitation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9" t="e">
        <f ca="1">+IF(AND(ISNUMBER(OFFSET('Sanitation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9" t="e">
        <f ca="1">+IF(AND(ISNUMBER(OFFSET('Sanitation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9" t="e">
        <f ca="1">+IF(AND(ISNUMBER(OFFSET('Sanitation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9" t="e">
        <f ca="1">+IF(AND(ISNUMBER(OFFSET('Sanitation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9" t="e">
        <f ca="1">+IF(AND(ISNUMBER(OFFSET('Sanitation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9" t="e">
        <f ca="1">+IF(AND(ISNUMBER(OFFSET('Sanitation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9" t="e">
        <f ca="1">+IF(AND(ISNUMBER(OFFSET('Sanitation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9" t="e">
        <f ca="1">+IF(AND(ISNUMBER(OFFSET('Sanitation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9" t="e">
        <f ca="1">+IF(AND(ISNUMBER(OFFSET('Sanitation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9" t="e">
        <f ca="1">+IF(AND(ISNUMBER(OFFSET('Sanitation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9" t="e">
        <f ca="1">+IF(AND(ISNUMBER(OFFSET('Sanitation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9" t="e">
        <f ca="1">+IF(AND(ISNUMBER(OFFSET('Sanitation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9" t="e">
        <f ca="1">+IF(AND(ISNUMBER(OFFSET('Sanitation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9" t="e">
        <f ca="1">+IF(AND(ISNUMBER(OFFSET('Sanitation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9" t="e">
        <f ca="1">+IF(AND(ISNUMBER(OFFSET('Sanitation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9" t="e">
        <f ca="1">+IF(AND(ISNUMBER(OFFSET('Sanitation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0" t="e">
        <f ca="1">+IF(AND(ISNUMBER(OFFSET('Hygiene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0" t="e">
        <f ca="1">+IF(AND(ISNUMBER(OFFSET('Hygiene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0" t="e">
        <f ca="1">+IF(AND(ISNUMBER(OFFSET('Hygiene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0" t="e">
        <f ca="1">+IF(AND(ISNUMBER(OFFSET('Hygiene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0" t="e">
        <f ca="1">+IF(AND(ISNUMBER(OFFSET('Hygiene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0" t="e">
        <f ca="1">+IF(AND(ISNUMBER(OFFSET('Hygiene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0" t="e">
        <f ca="1">+IF(AND(ISNUMBER(OFFSET('Hygiene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0" t="e">
        <f ca="1">+IF(AND(ISNUMBER(OFFSET('Hygiene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0" t="e">
        <f ca="1">+IF(AND(ISNUMBER(OFFSET('Hygiene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0" t="e">
        <f ca="1">+IF(AND(ISNUMBER(OFFSET('Hygiene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0" t="e">
        <f ca="1">+IF(AND(ISNUMBER(OFFSET('Hygiene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0" t="e">
        <f ca="1">+IF(AND(ISNUMBER(OFFSET('Hygiene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0" t="e">
        <f ca="1">+IF(AND(ISNUMBER(OFFSET('Hygiene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0" t="e">
        <f ca="1">+IF(AND(ISNUMBER(OFFSET('Hygiene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0" t="e">
        <f ca="1">+IF(AND(ISNUMBER(OFFSET('Hygiene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0" t="e">
        <f ca="1">+IF(AND(ISNUMBER(OFFSET('Hygiene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0" t="e">
        <f ca="1">+IF(AND(ISNUMBER(OFFSET('Hygiene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0" t="e">
        <f ca="1">+IF(AND(ISNUMBER(OFFSET('Hygiene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1">+IF(OFFSET('Water Data'!$C$28,0,10*ROW('Water Data'!C195))="","",OFFSET('Water Data'!$C$28,0,10*ROW('Water Data'!C195)))</f>
        <v/>
      </c>
      <c r="BT201" s="34" t="str">
        <f ca="1">+IF(OFFSET('Water Data'!$C$29,0,10*ROW('Water Data'!C195))="","",OFFSET('Water Data'!$C$29,0,10*ROW('Water Data'!C195)))</f>
        <v/>
      </c>
      <c r="BU201" s="34" t="str">
        <f ca="1">+IF(OFFSET('Water Data'!$C$30,0,10*ROW('Water Data'!C195))="","",OFFSET('Water Data'!$C$30,0,10*ROW('Water Data'!C195)))</f>
        <v/>
      </c>
      <c r="BV201" s="34" t="str">
        <f ca="1">+IF(OFFSET('Water Data'!$D$28,0,10*ROW('Water Data'!D195))="","",OFFSET('Water Data'!$D$28,0,10*ROW('Water Data'!D195)))</f>
        <v/>
      </c>
      <c r="BW201" s="34" t="str">
        <f ca="1">+IF(OFFSET('Water Data'!$D$29,0,10*ROW('Water Data'!D195))="","",OFFSET('Water Data'!$D$29,0,10*ROW('Water Data'!D195)))</f>
        <v/>
      </c>
      <c r="BX201" s="34" t="str">
        <f ca="1">+IF(OFFSET('Water Data'!$D$30,0,10*ROW('Water Data'!D195))="","",OFFSET('Water Data'!$D$30,0,10*ROW('Water Data'!D195)))</f>
        <v/>
      </c>
      <c r="BY201" s="34" t="str">
        <f ca="1">+IF(OFFSET('Water Data'!$E$28,0,10*ROW('Water Data'!E195))="","",OFFSET('Water Data'!$E$28,0,10*ROW('Water Data'!E195)))</f>
        <v/>
      </c>
      <c r="BZ201" s="34" t="str">
        <f ca="1">+IF(OFFSET('Water Data'!$E$29,0,10*ROW('Water Data'!E195))="","",OFFSET('Water Data'!$E$29,0,10*ROW('Water Data'!E195)))</f>
        <v/>
      </c>
      <c r="CA201" s="34" t="str">
        <f ca="1">+IF(OFFSET('Water Data'!$E$30,0,10*ROW('Water Data'!E195))="","",OFFSET('Water Data'!$E$30,0,10*ROW('Water Data'!E195)))</f>
        <v/>
      </c>
      <c r="CB201" s="34" t="str">
        <f ca="1">+IF(OFFSET('Water Data'!$F$28,0,10*ROW('Water Data'!F195))="","",OFFSET('Water Data'!$F$28,0,10*ROW('Water Data'!F195)))</f>
        <v/>
      </c>
      <c r="CC201" s="34" t="str">
        <f ca="1">+IF(OFFSET('Water Data'!$F$29,0,10*ROW('Water Data'!F195))="","",OFFSET('Water Data'!$F$29,0,10*ROW('Water Data'!F195)))</f>
        <v/>
      </c>
      <c r="CD201" s="34" t="str">
        <f ca="1">+IF(OFFSET('Water Data'!$F$30,0,10*ROW('Water Data'!F195))="","",OFFSET('Water Data'!$F$30,0,10*ROW('Water Data'!F195)))</f>
        <v/>
      </c>
      <c r="CE201" s="34" t="str">
        <f ca="1">+IF(OFFSET('Water Data'!$G$28,0,10*ROW('Water Data'!G195))="","",OFFSET('Water Data'!$G$28,0,10*ROW('Water Data'!G195)))</f>
        <v/>
      </c>
      <c r="CF201" s="34" t="str">
        <f ca="1">+IF(OFFSET('Water Data'!$G$29,0,10*ROW('Water Data'!G195))="","",OFFSET('Water Data'!$G$29,0,10*ROW('Water Data'!G195)))</f>
        <v/>
      </c>
      <c r="CG201" s="34" t="str">
        <f ca="1">+IF(OFFSET('Water Data'!$G$30,0,10*ROW('Water Data'!G195))="","",OFFSET('Water Data'!$G$30,0,10*ROW('Water Data'!G195)))</f>
        <v/>
      </c>
      <c r="CH201" s="34" t="str">
        <f ca="1">+IF(OFFSET('Water Data'!$H$28,0,10*ROW('Water Data'!H195))="","",OFFSET('Water Data'!$H$28,0,10*ROW('Water Data'!H195)))</f>
        <v/>
      </c>
      <c r="CI201" s="34" t="str">
        <f ca="1">+IF(OFFSET('Water Data'!$H$29,0,10*ROW('Water Data'!H195))="","",OFFSET('Water Data'!$H$29,0,10*ROW('Water Data'!H195)))</f>
        <v/>
      </c>
      <c r="CJ201" s="34" t="str">
        <f ca="1">+IF(OFFSET('Water Data'!$H$30,0,10*ROW('Water Data'!H195))="","",OFFSET('Water Data'!$H$30,0,10*ROW('Water Data'!H195)))</f>
        <v/>
      </c>
      <c r="CK201" s="34" t="str">
        <f ca="1">+IF(OFFSET('Sanitation Data'!$C$29,0,10*ROW('Sanitation Data'!C195))="","",OFFSET('Sanitation Data'!$C$29,0,10*ROW('Sanitation Data'!C195)))</f>
        <v/>
      </c>
      <c r="CL201" s="34" t="str">
        <f ca="1">+IF(OFFSET('Sanitation Data'!$C$30,0,10*ROW('Sanitation Data'!C195))="","",OFFSET('Sanitation Data'!$C$30,0,10*ROW('Sanitation Data'!C195)))</f>
        <v/>
      </c>
      <c r="CM201" s="34" t="str">
        <f ca="1">+IF(OFFSET('Sanitation Data'!$C$31,0,10*ROW('Sanitation Data'!C195))="","",OFFSET('Sanitation Data'!$C$31,0,10*ROW('Sanitation Data'!C195)))</f>
        <v/>
      </c>
      <c r="CN201" s="34" t="str">
        <f ca="1">+IF(OFFSET('Sanitation Data'!$C$32,0,10*ROW('Sanitation Data'!C195))="","",OFFSET('Sanitation Data'!$C$32,0,10*ROW('Sanitation Data'!C195)))</f>
        <v/>
      </c>
      <c r="CO201" s="34" t="str">
        <f ca="1">+IF(OFFSET('Sanitation Data'!$C$33,0,10*ROW('Sanitation Data'!C195))="","",OFFSET('Sanitation Data'!$C$33,0,10*ROW('Sanitation Data'!C195)))</f>
        <v/>
      </c>
      <c r="CP201" s="34" t="str">
        <f ca="1">+IF(OFFSET('Sanitation Data'!$D$29,0,10*ROW('Sanitation Data'!D195))="","",OFFSET('Sanitation Data'!$D$29,0,10*ROW('Sanitation Data'!D195)))</f>
        <v/>
      </c>
      <c r="CQ201" s="34" t="str">
        <f ca="1">+IF(OFFSET('Sanitation Data'!$D$30,0,10*ROW('Sanitation Data'!D195))="","",OFFSET('Sanitation Data'!$D$30,0,10*ROW('Sanitation Data'!D195)))</f>
        <v/>
      </c>
      <c r="CR201" s="34" t="str">
        <f ca="1">+IF(OFFSET('Sanitation Data'!$D$31,0,10*ROW('Sanitation Data'!D195))="","",OFFSET('Sanitation Data'!$D$31,0,10*ROW('Sanitation Data'!D195)))</f>
        <v/>
      </c>
      <c r="CS201" s="34" t="str">
        <f ca="1">+IF(OFFSET('Sanitation Data'!$D$32,0,10*ROW('Sanitation Data'!D195))="","",OFFSET('Sanitation Data'!$D$32,0,10*ROW('Sanitation Data'!D195)))</f>
        <v/>
      </c>
      <c r="CT201" s="34" t="str">
        <f ca="1">+IF(OFFSET('Sanitation Data'!$D$33,0,10*ROW('Sanitation Data'!D195))="","",OFFSET('Sanitation Data'!$D$33,0,10*ROW('Sanitation Data'!D195)))</f>
        <v/>
      </c>
      <c r="CU201" s="34" t="str">
        <f ca="1">+IF(OFFSET('Sanitation Data'!$E$29,0,10*ROW('Sanitation Data'!E195))="","",OFFSET('Sanitation Data'!$E$29,0,10*ROW('Sanitation Data'!E195)))</f>
        <v/>
      </c>
      <c r="CV201" s="34" t="str">
        <f ca="1">+IF(OFFSET('Sanitation Data'!$E$30,0,10*ROW('Sanitation Data'!E195))="","",OFFSET('Sanitation Data'!$E$30,0,10*ROW('Sanitation Data'!E195)))</f>
        <v/>
      </c>
      <c r="CW201" s="34" t="str">
        <f ca="1">+IF(OFFSET('Sanitation Data'!$E$31,0,10*ROW('Sanitation Data'!E195))="","",OFFSET('Sanitation Data'!$E$31,0,10*ROW('Sanitation Data'!E195)))</f>
        <v/>
      </c>
      <c r="CX201" s="34" t="str">
        <f ca="1">+IF(OFFSET('Sanitation Data'!$E$32,0,10*ROW('Sanitation Data'!E195))="","",OFFSET('Sanitation Data'!$E$32,0,10*ROW('Sanitation Data'!E195)))</f>
        <v/>
      </c>
      <c r="CY201" s="34" t="str">
        <f ca="1">+IF(OFFSET('Sanitation Data'!$E$33,0,10*ROW('Sanitation Data'!E195))="","",OFFSET('Sanitation Data'!$E$33,0,10*ROW('Sanitation Data'!E195)))</f>
        <v/>
      </c>
      <c r="CZ201" s="34" t="str">
        <f ca="1">+IF(OFFSET('Sanitation Data'!$F$29,0,10*ROW('Sanitation Data'!F195))="","",OFFSET('Sanitation Data'!$F$29,0,10*ROW('Sanitation Data'!F195)))</f>
        <v/>
      </c>
      <c r="DA201" s="34" t="str">
        <f ca="1">+IF(OFFSET('Sanitation Data'!$F$30,0,10*ROW('Sanitation Data'!F195))="","",OFFSET('Sanitation Data'!$F$30,0,10*ROW('Sanitation Data'!F195)))</f>
        <v/>
      </c>
      <c r="DB201" s="34" t="str">
        <f ca="1">+IF(OFFSET('Sanitation Data'!$F$31,0,10*ROW('Sanitation Data'!F195))="","",OFFSET('Sanitation Data'!$F$31,0,10*ROW('Sanitation Data'!F195)))</f>
        <v/>
      </c>
      <c r="DC201" s="34" t="str">
        <f ca="1">+IF(OFFSET('Sanitation Data'!$F$32,0,10*ROW('Sanitation Data'!F195))="","",OFFSET('Sanitation Data'!$F$32,0,10*ROW('Sanitation Data'!F195)))</f>
        <v/>
      </c>
      <c r="DD201" s="34" t="str">
        <f ca="1">+IF(OFFSET('Sanitation Data'!$F$33,0,10*ROW('Sanitation Data'!F195))="","",OFFSET('Sanitation Data'!$F$33,0,10*ROW('Sanitation Data'!F195)))</f>
        <v/>
      </c>
      <c r="DE201" s="34" t="str">
        <f ca="1">+IF(OFFSET('Sanitation Data'!$G$29,0,10*ROW('Sanitation Data'!G195))="","",OFFSET('Sanitation Data'!$G$29,0,10*ROW('Sanitation Data'!G195)))</f>
        <v/>
      </c>
      <c r="DF201" s="34" t="str">
        <f ca="1">+IF(OFFSET('Sanitation Data'!$G$30,0,10*ROW('Sanitation Data'!G195))="","",OFFSET('Sanitation Data'!$G$30,0,10*ROW('Sanitation Data'!G195)))</f>
        <v/>
      </c>
      <c r="DG201" s="34" t="str">
        <f ca="1">+IF(OFFSET('Sanitation Data'!$G$31,0,10*ROW('Sanitation Data'!G195))="","",OFFSET('Sanitation Data'!$G$31,0,10*ROW('Sanitation Data'!G195)))</f>
        <v/>
      </c>
      <c r="DH201" s="34" t="str">
        <f ca="1">+IF(OFFSET('Sanitation Data'!$G$32,0,10*ROW('Sanitation Data'!G195))="","",OFFSET('Sanitation Data'!$G$32,0,10*ROW('Sanitation Data'!G195)))</f>
        <v/>
      </c>
      <c r="DI201" s="34" t="str">
        <f ca="1">+IF(OFFSET('Sanitation Data'!$G$33,0,10*ROW('Sanitation Data'!G195))="","",OFFSET('Sanitation Data'!$G$33,0,10*ROW('Sanitation Data'!G195)))</f>
        <v/>
      </c>
      <c r="DJ201" s="34" t="str">
        <f ca="1">+IF(OFFSET('Sanitation Data'!$H$29,0,10*ROW('Sanitation Data'!H195))="","",OFFSET('Sanitation Data'!$H$29,0,10*ROW('Sanitation Data'!H195)))</f>
        <v/>
      </c>
      <c r="DK201" s="34" t="str">
        <f ca="1">+IF(OFFSET('Sanitation Data'!$H$30,0,10*ROW('Sanitation Data'!H195))="","",OFFSET('Sanitation Data'!$H$30,0,10*ROW('Sanitation Data'!H195)))</f>
        <v/>
      </c>
      <c r="DL201" s="34" t="str">
        <f ca="1">+IF(OFFSET('Sanitation Data'!$H$31,0,10*ROW('Sanitation Data'!H195))="","",OFFSET('Sanitation Data'!$H$31,0,10*ROW('Sanitation Data'!H195)))</f>
        <v/>
      </c>
      <c r="DM201" s="34" t="str">
        <f ca="1">+IF(OFFSET('Sanitation Data'!$H$32,0,10*ROW('Sanitation Data'!H195))="","",OFFSET('Sanitation Data'!$H$32,0,10*ROW('Sanitation Data'!H195)))</f>
        <v/>
      </c>
      <c r="DN201" s="34" t="str">
        <f ca="1">+IF(OFFSET('Sanitation Data'!$H$33,0,10*ROW('Sanitation Data'!H195))="","",OFFSET('Sanitation Data'!$H$33,0,10*ROW('Sanitation Data'!H195)))</f>
        <v/>
      </c>
      <c r="DO201" s="34" t="str">
        <f ca="1">+IF(OFFSET('Hygiene Data'!$C$12,0,10*ROW('Hygiene Data'!C195))="","",OFFSET('Hygiene Data'!$C$12,0,10*ROW('Hygiene Data'!C195)))</f>
        <v/>
      </c>
      <c r="DP201" s="34" t="str">
        <f ca="1">+IF(OFFSET('Hygiene Data'!$C$13,0,10*ROW('Hygiene Data'!C195))="","",OFFSET('Hygiene Data'!$C$13,0,10*ROW('Hygiene Data'!C195)))</f>
        <v/>
      </c>
      <c r="DQ201" s="34" t="str">
        <f ca="1">+IF(OFFSET('Hygiene Data'!$C$14,0,10*ROW('Hygiene Data'!C195))="","",OFFSET('Hygiene Data'!$C$14,0,10*ROW('Hygiene Data'!C195)))</f>
        <v/>
      </c>
      <c r="DR201" s="34" t="str">
        <f ca="1">+IF(OFFSET('Hygiene Data'!$D$12,0,10*ROW('Hygiene Data'!D195))="","",OFFSET('Hygiene Data'!$D$12,0,10*ROW('Hygiene Data'!D195)))</f>
        <v/>
      </c>
      <c r="DS201" s="34" t="str">
        <f ca="1">+IF(OFFSET('Hygiene Data'!$D$13,0,10*ROW('Hygiene Data'!D195))="","",OFFSET('Hygiene Data'!$D$13,0,10*ROW('Hygiene Data'!D195)))</f>
        <v/>
      </c>
      <c r="DT201" s="34" t="str">
        <f ca="1">+IF(OFFSET('Hygiene Data'!$D$14,0,10*ROW('Hygiene Data'!D195))="","",OFFSET('Hygiene Data'!$D$14,0,10*ROW('Hygiene Data'!D195)))</f>
        <v/>
      </c>
      <c r="DU201" s="34" t="str">
        <f ca="1">+IF(OFFSET('Hygiene Data'!$E$12,0,10*ROW('Hygiene Data'!E195))="","",OFFSET('Hygiene Data'!$E$12,0,10*ROW('Hygiene Data'!E195)))</f>
        <v/>
      </c>
      <c r="DV201" s="34" t="str">
        <f ca="1">+IF(OFFSET('Hygiene Data'!$E$13,0,10*ROW('Hygiene Data'!E195))="","",OFFSET('Hygiene Data'!$E$13,0,10*ROW('Hygiene Data'!E195)))</f>
        <v/>
      </c>
      <c r="DW201" s="34" t="str">
        <f ca="1">+IF(OFFSET('Hygiene Data'!$E$14,0,10*ROW('Hygiene Data'!E195))="","",OFFSET('Hygiene Data'!$E$14,0,10*ROW('Hygiene Data'!E195)))</f>
        <v/>
      </c>
      <c r="DX201" s="34" t="str">
        <f ca="1">+IF(OFFSET('Hygiene Data'!$F$12,0,10*ROW('Hygiene Data'!F195))="","",OFFSET('Hygiene Data'!$F$12,0,10*ROW('Hygiene Data'!F195)))</f>
        <v/>
      </c>
      <c r="DY201" s="34" t="str">
        <f ca="1">+IF(OFFSET('Hygiene Data'!$F$13,0,10*ROW('Hygiene Data'!F195))="","",OFFSET('Hygiene Data'!$F$13,0,10*ROW('Hygiene Data'!F195)))</f>
        <v/>
      </c>
      <c r="DZ201" s="34" t="str">
        <f ca="1">+IF(OFFSET('Hygiene Data'!$F$14,0,10*ROW('Hygiene Data'!F195))="","",OFFSET('Hygiene Data'!$F$14,0,10*ROW('Hygiene Data'!F195)))</f>
        <v/>
      </c>
      <c r="EA201" s="34" t="str">
        <f ca="1">+IF(OFFSET('Hygiene Data'!$G$12,0,10*ROW('Hygiene Data'!G195))="","",OFFSET('Hygiene Data'!$G$12,0,10*ROW('Hygiene Data'!G195)))</f>
        <v/>
      </c>
      <c r="EB201" s="34" t="str">
        <f ca="1">+IF(OFFSET('Hygiene Data'!$G$13,0,10*ROW('Hygiene Data'!G195))="","",OFFSET('Hygiene Data'!$G$13,0,10*ROW('Hygiene Data'!G195)))</f>
        <v/>
      </c>
      <c r="EC201" s="34" t="str">
        <f ca="1">+IF(OFFSET('Hygiene Data'!$G$14,0,10*ROW('Hygiene Data'!G195))="","",OFFSET('Hygiene Data'!$G$14,0,10*ROW('Hygiene Data'!G195)))</f>
        <v/>
      </c>
      <c r="ED201" s="34" t="str">
        <f ca="1">+IF(OFFSET('Hygiene Data'!$H$12,0,10*ROW('Hygiene Data'!H195))="","",OFFSET('Hygiene Data'!$H$12,0,10*ROW('Hygiene Data'!H195)))</f>
        <v/>
      </c>
      <c r="EE201" s="34" t="str">
        <f ca="1">+IF(OFFSET('Hygiene Data'!$H$13,0,10*ROW('Hygiene Data'!H195))="","",OFFSET('Hygiene Data'!$H$13,0,10*ROW('Hygiene Data'!H195)))</f>
        <v/>
      </c>
      <c r="EF201" s="34" t="str">
        <f ca="1">+IF(OFFSET('Hygiene Data'!$H$14,0,10*ROW('Hygiene Data'!H195))="","",OFFSET('Hygiene Data'!$H$14,0,10*ROW('Hygiene Data'!H195)))</f>
        <v/>
      </c>
    </row>
    <row r="202" spans="1:136" x14ac:dyDescent="0.25">
      <c r="A202" s="57" t="str">
        <f ca="1">+IF(OFFSET('Water Data'!$B$1,0,10*ROW('Water Data'!B199))="","",OFFSET('Water Data'!$B$1,0,10*ROW('Water Data'!B199)))</f>
        <v/>
      </c>
      <c r="B202" s="57" t="str">
        <f ca="1">+IF(OFFSET('Water Data'!$A$3,0,10*ROW('Water Data'!A199))="","",OFFSET('Water Data'!$A$3,0,10*ROW('Water Data'!A199)))</f>
        <v/>
      </c>
      <c r="C202" s="57" t="str">
        <f ca="1">+IF(OFFSET('Water Data'!$C$3,0,10*ROW('Water Data'!C199))="","",OFFSET('Water Data'!$C$3,0,10*ROW('Water Data'!C199)))</f>
        <v/>
      </c>
      <c r="D202" s="248" t="e">
        <f ca="1">+IF(AND(ISNUMBER(OFFSET('Water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8" t="e">
        <f ca="1">+IF(AND(ISNUMBER(OFFSET('Water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8" t="e">
        <f ca="1">+IF(AND(ISNUMBER(OFFSET('Water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8" t="e">
        <f ca="1">+IF(AND(ISNUMBER(OFFSET('Water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8" t="e">
        <f ca="1">+IF(AND(ISNUMBER(OFFSET('Water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8" t="e">
        <f ca="1">+IF(AND(ISNUMBER(OFFSET('Water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8" t="e">
        <f ca="1">+IF(AND(ISNUMBER(OFFSET('Water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8" t="e">
        <f ca="1">+IF(AND(ISNUMBER(OFFSET('Water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8" t="e">
        <f ca="1">+IF(AND(ISNUMBER(OFFSET('Water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8" t="e">
        <f ca="1">+IF(AND(ISNUMBER(OFFSET('Water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8" t="e">
        <f ca="1">+IF(AND(ISNUMBER(OFFSET('Water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8" t="e">
        <f ca="1">+IF(AND(ISNUMBER(OFFSET('Water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8" t="e">
        <f ca="1">+IF(AND(ISNUMBER(OFFSET('Water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8" t="e">
        <f ca="1">+IF(AND(ISNUMBER(OFFSET('Water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8" t="e">
        <f ca="1">+IF(AND(ISNUMBER(OFFSET('Water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8" t="e">
        <f ca="1">+IF(AND(ISNUMBER(OFFSET('Water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8" t="e">
        <f ca="1">+IF(AND(ISNUMBER(OFFSET('Water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8" t="e">
        <f ca="1">+IF(AND(ISNUMBER(OFFSET('Water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9" t="e">
        <f ca="1">+IF(AND(ISNUMBER(OFFSET('Sanitation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9" t="e">
        <f ca="1">+IF(AND(ISNUMBER(OFFSET('Sanitation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9" t="e">
        <f ca="1">+IF(AND(ISNUMBER(OFFSET('Sanitation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9" t="e">
        <f ca="1">+IF(AND(ISNUMBER(OFFSET('Sanitation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9" t="e">
        <f ca="1">+IF(AND(ISNUMBER(OFFSET('Sanitation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9" t="e">
        <f ca="1">+IF(AND(ISNUMBER(OFFSET('Sanitation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9" t="e">
        <f ca="1">+IF(AND(ISNUMBER(OFFSET('Sanitation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9" t="e">
        <f ca="1">+IF(AND(ISNUMBER(OFFSET('Sanitation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9" t="e">
        <f ca="1">+IF(AND(ISNUMBER(OFFSET('Sanitation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9" t="e">
        <f ca="1">+IF(AND(ISNUMBER(OFFSET('Sanitation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9" t="e">
        <f ca="1">+IF(AND(ISNUMBER(OFFSET('Sanitation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9" t="e">
        <f ca="1">+IF(AND(ISNUMBER(OFFSET('Sanitation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9" t="e">
        <f ca="1">+IF(AND(ISNUMBER(OFFSET('Sanitation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9" t="e">
        <f ca="1">+IF(AND(ISNUMBER(OFFSET('Sanitation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9" t="e">
        <f ca="1">+IF(AND(ISNUMBER(OFFSET('Sanitation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9" t="e">
        <f ca="1">+IF(AND(ISNUMBER(OFFSET('Sanitation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9" t="e">
        <f ca="1">+IF(AND(ISNUMBER(OFFSET('Sanitation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9" t="e">
        <f ca="1">+IF(AND(ISNUMBER(OFFSET('Sanitation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9" t="e">
        <f ca="1">+IF(AND(ISNUMBER(OFFSET('Sanitation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9" t="e">
        <f ca="1">+IF(AND(ISNUMBER(OFFSET('Sanitation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9" t="e">
        <f ca="1">+IF(AND(ISNUMBER(OFFSET('Sanitation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9" t="e">
        <f ca="1">+IF(AND(ISNUMBER(OFFSET('Sanitation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9" t="e">
        <f ca="1">+IF(AND(ISNUMBER(OFFSET('Sanitation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9" t="e">
        <f ca="1">+IF(AND(ISNUMBER(OFFSET('Sanitation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9" t="e">
        <f ca="1">+IF(AND(ISNUMBER(OFFSET('Sanitation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9" t="e">
        <f ca="1">+IF(AND(ISNUMBER(OFFSET('Sanitation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9" t="e">
        <f ca="1">+IF(AND(ISNUMBER(OFFSET('Sanitation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9" t="e">
        <f ca="1">+IF(AND(ISNUMBER(OFFSET('Sanitation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9" t="e">
        <f ca="1">+IF(AND(ISNUMBER(OFFSET('Sanitation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9" t="e">
        <f ca="1">+IF(AND(ISNUMBER(OFFSET('Sanitation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0" t="e">
        <f ca="1">+IF(AND(ISNUMBER(OFFSET('Hygiene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0" t="e">
        <f ca="1">+IF(AND(ISNUMBER(OFFSET('Hygiene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0" t="e">
        <f ca="1">+IF(AND(ISNUMBER(OFFSET('Hygiene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0" t="e">
        <f ca="1">+IF(AND(ISNUMBER(OFFSET('Hygiene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0" t="e">
        <f ca="1">+IF(AND(ISNUMBER(OFFSET('Hygiene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0" t="e">
        <f ca="1">+IF(AND(ISNUMBER(OFFSET('Hygiene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0" t="e">
        <f ca="1">+IF(AND(ISNUMBER(OFFSET('Hygiene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0" t="e">
        <f ca="1">+IF(AND(ISNUMBER(OFFSET('Hygiene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0" t="e">
        <f ca="1">+IF(AND(ISNUMBER(OFFSET('Hygiene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0" t="e">
        <f ca="1">+IF(AND(ISNUMBER(OFFSET('Hygiene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0" t="e">
        <f ca="1">+IF(AND(ISNUMBER(OFFSET('Hygiene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0" t="e">
        <f ca="1">+IF(AND(ISNUMBER(OFFSET('Hygiene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0" t="e">
        <f ca="1">+IF(AND(ISNUMBER(OFFSET('Hygiene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0" t="e">
        <f ca="1">+IF(AND(ISNUMBER(OFFSET('Hygiene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0" t="e">
        <f ca="1">+IF(AND(ISNUMBER(OFFSET('Hygiene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0" t="e">
        <f ca="1">+IF(AND(ISNUMBER(OFFSET('Hygiene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0" t="e">
        <f ca="1">+IF(AND(ISNUMBER(OFFSET('Hygiene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0" t="e">
        <f ca="1">+IF(AND(ISNUMBER(OFFSET('Hygiene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1">+IF(OFFSET('Water Data'!$C$28,0,10*ROW('Water Data'!C196))="","",OFFSET('Water Data'!$C$28,0,10*ROW('Water Data'!C196)))</f>
        <v/>
      </c>
      <c r="BT202" s="34" t="str">
        <f ca="1">+IF(OFFSET('Water Data'!$C$29,0,10*ROW('Water Data'!C196))="","",OFFSET('Water Data'!$C$29,0,10*ROW('Water Data'!C196)))</f>
        <v/>
      </c>
      <c r="BU202" s="34" t="str">
        <f ca="1">+IF(OFFSET('Water Data'!$C$30,0,10*ROW('Water Data'!C196))="","",OFFSET('Water Data'!$C$30,0,10*ROW('Water Data'!C196)))</f>
        <v/>
      </c>
      <c r="BV202" s="34" t="str">
        <f ca="1">+IF(OFFSET('Water Data'!$D$28,0,10*ROW('Water Data'!D196))="","",OFFSET('Water Data'!$D$28,0,10*ROW('Water Data'!D196)))</f>
        <v/>
      </c>
      <c r="BW202" s="34" t="str">
        <f ca="1">+IF(OFFSET('Water Data'!$D$29,0,10*ROW('Water Data'!D196))="","",OFFSET('Water Data'!$D$29,0,10*ROW('Water Data'!D196)))</f>
        <v/>
      </c>
      <c r="BX202" s="34" t="str">
        <f ca="1">+IF(OFFSET('Water Data'!$D$30,0,10*ROW('Water Data'!D196))="","",OFFSET('Water Data'!$D$30,0,10*ROW('Water Data'!D196)))</f>
        <v/>
      </c>
      <c r="BY202" s="34" t="str">
        <f ca="1">+IF(OFFSET('Water Data'!$E$28,0,10*ROW('Water Data'!E196))="","",OFFSET('Water Data'!$E$28,0,10*ROW('Water Data'!E196)))</f>
        <v/>
      </c>
      <c r="BZ202" s="34" t="str">
        <f ca="1">+IF(OFFSET('Water Data'!$E$29,0,10*ROW('Water Data'!E196))="","",OFFSET('Water Data'!$E$29,0,10*ROW('Water Data'!E196)))</f>
        <v/>
      </c>
      <c r="CA202" s="34" t="str">
        <f ca="1">+IF(OFFSET('Water Data'!$E$30,0,10*ROW('Water Data'!E196))="","",OFFSET('Water Data'!$E$30,0,10*ROW('Water Data'!E196)))</f>
        <v/>
      </c>
      <c r="CB202" s="34" t="str">
        <f ca="1">+IF(OFFSET('Water Data'!$F$28,0,10*ROW('Water Data'!F196))="","",OFFSET('Water Data'!$F$28,0,10*ROW('Water Data'!F196)))</f>
        <v/>
      </c>
      <c r="CC202" s="34" t="str">
        <f ca="1">+IF(OFFSET('Water Data'!$F$29,0,10*ROW('Water Data'!F196))="","",OFFSET('Water Data'!$F$29,0,10*ROW('Water Data'!F196)))</f>
        <v/>
      </c>
      <c r="CD202" s="34" t="str">
        <f ca="1">+IF(OFFSET('Water Data'!$F$30,0,10*ROW('Water Data'!F196))="","",OFFSET('Water Data'!$F$30,0,10*ROW('Water Data'!F196)))</f>
        <v/>
      </c>
      <c r="CE202" s="34" t="str">
        <f ca="1">+IF(OFFSET('Water Data'!$G$28,0,10*ROW('Water Data'!G196))="","",OFFSET('Water Data'!$G$28,0,10*ROW('Water Data'!G196)))</f>
        <v/>
      </c>
      <c r="CF202" s="34" t="str">
        <f ca="1">+IF(OFFSET('Water Data'!$G$29,0,10*ROW('Water Data'!G196))="","",OFFSET('Water Data'!$G$29,0,10*ROW('Water Data'!G196)))</f>
        <v/>
      </c>
      <c r="CG202" s="34" t="str">
        <f ca="1">+IF(OFFSET('Water Data'!$G$30,0,10*ROW('Water Data'!G196))="","",OFFSET('Water Data'!$G$30,0,10*ROW('Water Data'!G196)))</f>
        <v/>
      </c>
      <c r="CH202" s="34" t="str">
        <f ca="1">+IF(OFFSET('Water Data'!$H$28,0,10*ROW('Water Data'!H196))="","",OFFSET('Water Data'!$H$28,0,10*ROW('Water Data'!H196)))</f>
        <v/>
      </c>
      <c r="CI202" s="34" t="str">
        <f ca="1">+IF(OFFSET('Water Data'!$H$29,0,10*ROW('Water Data'!H196))="","",OFFSET('Water Data'!$H$29,0,10*ROW('Water Data'!H196)))</f>
        <v/>
      </c>
      <c r="CJ202" s="34" t="str">
        <f ca="1">+IF(OFFSET('Water Data'!$H$30,0,10*ROW('Water Data'!H196))="","",OFFSET('Water Data'!$H$30,0,10*ROW('Water Data'!H196)))</f>
        <v/>
      </c>
      <c r="CK202" s="34" t="str">
        <f ca="1">+IF(OFFSET('Sanitation Data'!$C$29,0,10*ROW('Sanitation Data'!C196))="","",OFFSET('Sanitation Data'!$C$29,0,10*ROW('Sanitation Data'!C196)))</f>
        <v/>
      </c>
      <c r="CL202" s="34" t="str">
        <f ca="1">+IF(OFFSET('Sanitation Data'!$C$30,0,10*ROW('Sanitation Data'!C196))="","",OFFSET('Sanitation Data'!$C$30,0,10*ROW('Sanitation Data'!C196)))</f>
        <v/>
      </c>
      <c r="CM202" s="34" t="str">
        <f ca="1">+IF(OFFSET('Sanitation Data'!$C$31,0,10*ROW('Sanitation Data'!C196))="","",OFFSET('Sanitation Data'!$C$31,0,10*ROW('Sanitation Data'!C196)))</f>
        <v/>
      </c>
      <c r="CN202" s="34" t="str">
        <f ca="1">+IF(OFFSET('Sanitation Data'!$C$32,0,10*ROW('Sanitation Data'!C196))="","",OFFSET('Sanitation Data'!$C$32,0,10*ROW('Sanitation Data'!C196)))</f>
        <v/>
      </c>
      <c r="CO202" s="34" t="str">
        <f ca="1">+IF(OFFSET('Sanitation Data'!$C$33,0,10*ROW('Sanitation Data'!C196))="","",OFFSET('Sanitation Data'!$C$33,0,10*ROW('Sanitation Data'!C196)))</f>
        <v/>
      </c>
      <c r="CP202" s="34" t="str">
        <f ca="1">+IF(OFFSET('Sanitation Data'!$D$29,0,10*ROW('Sanitation Data'!D196))="","",OFFSET('Sanitation Data'!$D$29,0,10*ROW('Sanitation Data'!D196)))</f>
        <v/>
      </c>
      <c r="CQ202" s="34" t="str">
        <f ca="1">+IF(OFFSET('Sanitation Data'!$D$30,0,10*ROW('Sanitation Data'!D196))="","",OFFSET('Sanitation Data'!$D$30,0,10*ROW('Sanitation Data'!D196)))</f>
        <v/>
      </c>
      <c r="CR202" s="34" t="str">
        <f ca="1">+IF(OFFSET('Sanitation Data'!$D$31,0,10*ROW('Sanitation Data'!D196))="","",OFFSET('Sanitation Data'!$D$31,0,10*ROW('Sanitation Data'!D196)))</f>
        <v/>
      </c>
      <c r="CS202" s="34" t="str">
        <f ca="1">+IF(OFFSET('Sanitation Data'!$D$32,0,10*ROW('Sanitation Data'!D196))="","",OFFSET('Sanitation Data'!$D$32,0,10*ROW('Sanitation Data'!D196)))</f>
        <v/>
      </c>
      <c r="CT202" s="34" t="str">
        <f ca="1">+IF(OFFSET('Sanitation Data'!$D$33,0,10*ROW('Sanitation Data'!D196))="","",OFFSET('Sanitation Data'!$D$33,0,10*ROW('Sanitation Data'!D196)))</f>
        <v/>
      </c>
      <c r="CU202" s="34" t="str">
        <f ca="1">+IF(OFFSET('Sanitation Data'!$E$29,0,10*ROW('Sanitation Data'!E196))="","",OFFSET('Sanitation Data'!$E$29,0,10*ROW('Sanitation Data'!E196)))</f>
        <v/>
      </c>
      <c r="CV202" s="34" t="str">
        <f ca="1">+IF(OFFSET('Sanitation Data'!$E$30,0,10*ROW('Sanitation Data'!E196))="","",OFFSET('Sanitation Data'!$E$30,0,10*ROW('Sanitation Data'!E196)))</f>
        <v/>
      </c>
      <c r="CW202" s="34" t="str">
        <f ca="1">+IF(OFFSET('Sanitation Data'!$E$31,0,10*ROW('Sanitation Data'!E196))="","",OFFSET('Sanitation Data'!$E$31,0,10*ROW('Sanitation Data'!E196)))</f>
        <v/>
      </c>
      <c r="CX202" s="34" t="str">
        <f ca="1">+IF(OFFSET('Sanitation Data'!$E$32,0,10*ROW('Sanitation Data'!E196))="","",OFFSET('Sanitation Data'!$E$32,0,10*ROW('Sanitation Data'!E196)))</f>
        <v/>
      </c>
      <c r="CY202" s="34" t="str">
        <f ca="1">+IF(OFFSET('Sanitation Data'!$E$33,0,10*ROW('Sanitation Data'!E196))="","",OFFSET('Sanitation Data'!$E$33,0,10*ROW('Sanitation Data'!E196)))</f>
        <v/>
      </c>
      <c r="CZ202" s="34" t="str">
        <f ca="1">+IF(OFFSET('Sanitation Data'!$F$29,0,10*ROW('Sanitation Data'!F196))="","",OFFSET('Sanitation Data'!$F$29,0,10*ROW('Sanitation Data'!F196)))</f>
        <v/>
      </c>
      <c r="DA202" s="34" t="str">
        <f ca="1">+IF(OFFSET('Sanitation Data'!$F$30,0,10*ROW('Sanitation Data'!F196))="","",OFFSET('Sanitation Data'!$F$30,0,10*ROW('Sanitation Data'!F196)))</f>
        <v/>
      </c>
      <c r="DB202" s="34" t="str">
        <f ca="1">+IF(OFFSET('Sanitation Data'!$F$31,0,10*ROW('Sanitation Data'!F196))="","",OFFSET('Sanitation Data'!$F$31,0,10*ROW('Sanitation Data'!F196)))</f>
        <v/>
      </c>
      <c r="DC202" s="34" t="str">
        <f ca="1">+IF(OFFSET('Sanitation Data'!$F$32,0,10*ROW('Sanitation Data'!F196))="","",OFFSET('Sanitation Data'!$F$32,0,10*ROW('Sanitation Data'!F196)))</f>
        <v/>
      </c>
      <c r="DD202" s="34" t="str">
        <f ca="1">+IF(OFFSET('Sanitation Data'!$F$33,0,10*ROW('Sanitation Data'!F196))="","",OFFSET('Sanitation Data'!$F$33,0,10*ROW('Sanitation Data'!F196)))</f>
        <v/>
      </c>
      <c r="DE202" s="34" t="str">
        <f ca="1">+IF(OFFSET('Sanitation Data'!$G$29,0,10*ROW('Sanitation Data'!G196))="","",OFFSET('Sanitation Data'!$G$29,0,10*ROW('Sanitation Data'!G196)))</f>
        <v/>
      </c>
      <c r="DF202" s="34" t="str">
        <f ca="1">+IF(OFFSET('Sanitation Data'!$G$30,0,10*ROW('Sanitation Data'!G196))="","",OFFSET('Sanitation Data'!$G$30,0,10*ROW('Sanitation Data'!G196)))</f>
        <v/>
      </c>
      <c r="DG202" s="34" t="str">
        <f ca="1">+IF(OFFSET('Sanitation Data'!$G$31,0,10*ROW('Sanitation Data'!G196))="","",OFFSET('Sanitation Data'!$G$31,0,10*ROW('Sanitation Data'!G196)))</f>
        <v/>
      </c>
      <c r="DH202" s="34" t="str">
        <f ca="1">+IF(OFFSET('Sanitation Data'!$G$32,0,10*ROW('Sanitation Data'!G196))="","",OFFSET('Sanitation Data'!$G$32,0,10*ROW('Sanitation Data'!G196)))</f>
        <v/>
      </c>
      <c r="DI202" s="34" t="str">
        <f ca="1">+IF(OFFSET('Sanitation Data'!$G$33,0,10*ROW('Sanitation Data'!G196))="","",OFFSET('Sanitation Data'!$G$33,0,10*ROW('Sanitation Data'!G196)))</f>
        <v/>
      </c>
      <c r="DJ202" s="34" t="str">
        <f ca="1">+IF(OFFSET('Sanitation Data'!$H$29,0,10*ROW('Sanitation Data'!H196))="","",OFFSET('Sanitation Data'!$H$29,0,10*ROW('Sanitation Data'!H196)))</f>
        <v/>
      </c>
      <c r="DK202" s="34" t="str">
        <f ca="1">+IF(OFFSET('Sanitation Data'!$H$30,0,10*ROW('Sanitation Data'!H196))="","",OFFSET('Sanitation Data'!$H$30,0,10*ROW('Sanitation Data'!H196)))</f>
        <v/>
      </c>
      <c r="DL202" s="34" t="str">
        <f ca="1">+IF(OFFSET('Sanitation Data'!$H$31,0,10*ROW('Sanitation Data'!H196))="","",OFFSET('Sanitation Data'!$H$31,0,10*ROW('Sanitation Data'!H196)))</f>
        <v/>
      </c>
      <c r="DM202" s="34" t="str">
        <f ca="1">+IF(OFFSET('Sanitation Data'!$H$32,0,10*ROW('Sanitation Data'!H196))="","",OFFSET('Sanitation Data'!$H$32,0,10*ROW('Sanitation Data'!H196)))</f>
        <v/>
      </c>
      <c r="DN202" s="34" t="str">
        <f ca="1">+IF(OFFSET('Sanitation Data'!$H$33,0,10*ROW('Sanitation Data'!H196))="","",OFFSET('Sanitation Data'!$H$33,0,10*ROW('Sanitation Data'!H196)))</f>
        <v/>
      </c>
      <c r="DO202" s="34" t="str">
        <f ca="1">+IF(OFFSET('Hygiene Data'!$C$12,0,10*ROW('Hygiene Data'!C196))="","",OFFSET('Hygiene Data'!$C$12,0,10*ROW('Hygiene Data'!C196)))</f>
        <v/>
      </c>
      <c r="DP202" s="34" t="str">
        <f ca="1">+IF(OFFSET('Hygiene Data'!$C$13,0,10*ROW('Hygiene Data'!C196))="","",OFFSET('Hygiene Data'!$C$13,0,10*ROW('Hygiene Data'!C196)))</f>
        <v/>
      </c>
      <c r="DQ202" s="34" t="str">
        <f ca="1">+IF(OFFSET('Hygiene Data'!$C$14,0,10*ROW('Hygiene Data'!C196))="","",OFFSET('Hygiene Data'!$C$14,0,10*ROW('Hygiene Data'!C196)))</f>
        <v/>
      </c>
      <c r="DR202" s="34" t="str">
        <f ca="1">+IF(OFFSET('Hygiene Data'!$D$12,0,10*ROW('Hygiene Data'!D196))="","",OFFSET('Hygiene Data'!$D$12,0,10*ROW('Hygiene Data'!D196)))</f>
        <v/>
      </c>
      <c r="DS202" s="34" t="str">
        <f ca="1">+IF(OFFSET('Hygiene Data'!$D$13,0,10*ROW('Hygiene Data'!D196))="","",OFFSET('Hygiene Data'!$D$13,0,10*ROW('Hygiene Data'!D196)))</f>
        <v/>
      </c>
      <c r="DT202" s="34" t="str">
        <f ca="1">+IF(OFFSET('Hygiene Data'!$D$14,0,10*ROW('Hygiene Data'!D196))="","",OFFSET('Hygiene Data'!$D$14,0,10*ROW('Hygiene Data'!D196)))</f>
        <v/>
      </c>
      <c r="DU202" s="34" t="str">
        <f ca="1">+IF(OFFSET('Hygiene Data'!$E$12,0,10*ROW('Hygiene Data'!E196))="","",OFFSET('Hygiene Data'!$E$12,0,10*ROW('Hygiene Data'!E196)))</f>
        <v/>
      </c>
      <c r="DV202" s="34" t="str">
        <f ca="1">+IF(OFFSET('Hygiene Data'!$E$13,0,10*ROW('Hygiene Data'!E196))="","",OFFSET('Hygiene Data'!$E$13,0,10*ROW('Hygiene Data'!E196)))</f>
        <v/>
      </c>
      <c r="DW202" s="34" t="str">
        <f ca="1">+IF(OFFSET('Hygiene Data'!$E$14,0,10*ROW('Hygiene Data'!E196))="","",OFFSET('Hygiene Data'!$E$14,0,10*ROW('Hygiene Data'!E196)))</f>
        <v/>
      </c>
      <c r="DX202" s="34" t="str">
        <f ca="1">+IF(OFFSET('Hygiene Data'!$F$12,0,10*ROW('Hygiene Data'!F196))="","",OFFSET('Hygiene Data'!$F$12,0,10*ROW('Hygiene Data'!F196)))</f>
        <v/>
      </c>
      <c r="DY202" s="34" t="str">
        <f ca="1">+IF(OFFSET('Hygiene Data'!$F$13,0,10*ROW('Hygiene Data'!F196))="","",OFFSET('Hygiene Data'!$F$13,0,10*ROW('Hygiene Data'!F196)))</f>
        <v/>
      </c>
      <c r="DZ202" s="34" t="str">
        <f ca="1">+IF(OFFSET('Hygiene Data'!$F$14,0,10*ROW('Hygiene Data'!F196))="","",OFFSET('Hygiene Data'!$F$14,0,10*ROW('Hygiene Data'!F196)))</f>
        <v/>
      </c>
      <c r="EA202" s="34" t="str">
        <f ca="1">+IF(OFFSET('Hygiene Data'!$G$12,0,10*ROW('Hygiene Data'!G196))="","",OFFSET('Hygiene Data'!$G$12,0,10*ROW('Hygiene Data'!G196)))</f>
        <v/>
      </c>
      <c r="EB202" s="34" t="str">
        <f ca="1">+IF(OFFSET('Hygiene Data'!$G$13,0,10*ROW('Hygiene Data'!G196))="","",OFFSET('Hygiene Data'!$G$13,0,10*ROW('Hygiene Data'!G196)))</f>
        <v/>
      </c>
      <c r="EC202" s="34" t="str">
        <f ca="1">+IF(OFFSET('Hygiene Data'!$G$14,0,10*ROW('Hygiene Data'!G196))="","",OFFSET('Hygiene Data'!$G$14,0,10*ROW('Hygiene Data'!G196)))</f>
        <v/>
      </c>
      <c r="ED202" s="34" t="str">
        <f ca="1">+IF(OFFSET('Hygiene Data'!$H$12,0,10*ROW('Hygiene Data'!H196))="","",OFFSET('Hygiene Data'!$H$12,0,10*ROW('Hygiene Data'!H196)))</f>
        <v/>
      </c>
      <c r="EE202" s="34" t="str">
        <f ca="1">+IF(OFFSET('Hygiene Data'!$H$13,0,10*ROW('Hygiene Data'!H196))="","",OFFSET('Hygiene Data'!$H$13,0,10*ROW('Hygiene Data'!H196)))</f>
        <v/>
      </c>
      <c r="EF202" s="34" t="str">
        <f ca="1">+IF(OFFSET('Hygiene Data'!$H$14,0,10*ROW('Hygiene Data'!H196))="","",OFFSET('Hygiene Data'!$H$14,0,10*ROW('Hygiene Data'!H196)))</f>
        <v/>
      </c>
    </row>
    <row r="203" spans="1:136" x14ac:dyDescent="0.25">
      <c r="A203" s="57" t="str">
        <f ca="1">+IF(OFFSET('Water Data'!$B$1,0,10*ROW('Water Data'!B200))="","",OFFSET('Water Data'!$B$1,0,10*ROW('Water Data'!B200)))</f>
        <v/>
      </c>
      <c r="B203" s="57" t="str">
        <f ca="1">+IF(OFFSET('Water Data'!$A$3,0,10*ROW('Water Data'!A200))="","",OFFSET('Water Data'!$A$3,0,10*ROW('Water Data'!A200)))</f>
        <v/>
      </c>
      <c r="C203" s="57" t="str">
        <f ca="1">+IF(OFFSET('Water Data'!$C$3,0,10*ROW('Water Data'!C200))="","",OFFSET('Water Data'!$C$3,0,10*ROW('Water Data'!C200)))</f>
        <v/>
      </c>
      <c r="D203" s="248" t="e">
        <f ca="1">+IF(AND(ISNUMBER(OFFSET('Water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8" t="e">
        <f ca="1">+IF(AND(ISNUMBER(OFFSET('Water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8" t="e">
        <f ca="1">+IF(AND(ISNUMBER(OFFSET('Water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8" t="e">
        <f ca="1">+IF(AND(ISNUMBER(OFFSET('Water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8" t="e">
        <f ca="1">+IF(AND(ISNUMBER(OFFSET('Water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8" t="e">
        <f ca="1">+IF(AND(ISNUMBER(OFFSET('Water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8" t="e">
        <f ca="1">+IF(AND(ISNUMBER(OFFSET('Water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8" t="e">
        <f ca="1">+IF(AND(ISNUMBER(OFFSET('Water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8" t="e">
        <f ca="1">+IF(AND(ISNUMBER(OFFSET('Water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8" t="e">
        <f ca="1">+IF(AND(ISNUMBER(OFFSET('Water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8" t="e">
        <f ca="1">+IF(AND(ISNUMBER(OFFSET('Water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8" t="e">
        <f ca="1">+IF(AND(ISNUMBER(OFFSET('Water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8" t="e">
        <f ca="1">+IF(AND(ISNUMBER(OFFSET('Water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8" t="e">
        <f ca="1">+IF(AND(ISNUMBER(OFFSET('Water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8" t="e">
        <f ca="1">+IF(AND(ISNUMBER(OFFSET('Water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8" t="e">
        <f ca="1">+IF(AND(ISNUMBER(OFFSET('Water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8" t="e">
        <f ca="1">+IF(AND(ISNUMBER(OFFSET('Water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8" t="e">
        <f ca="1">+IF(AND(ISNUMBER(OFFSET('Water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9" t="e">
        <f ca="1">+IF(AND(ISNUMBER(OFFSET('Sanitation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9" t="e">
        <f ca="1">+IF(AND(ISNUMBER(OFFSET('Sanitation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9" t="e">
        <f ca="1">+IF(AND(ISNUMBER(OFFSET('Sanitation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9" t="e">
        <f ca="1">+IF(AND(ISNUMBER(OFFSET('Sanitation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9" t="e">
        <f ca="1">+IF(AND(ISNUMBER(OFFSET('Sanitation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9" t="e">
        <f ca="1">+IF(AND(ISNUMBER(OFFSET('Sanitation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9" t="e">
        <f ca="1">+IF(AND(ISNUMBER(OFFSET('Sanitation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9" t="e">
        <f ca="1">+IF(AND(ISNUMBER(OFFSET('Sanitation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9" t="e">
        <f ca="1">+IF(AND(ISNUMBER(OFFSET('Sanitation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9" t="e">
        <f ca="1">+IF(AND(ISNUMBER(OFFSET('Sanitation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9" t="e">
        <f ca="1">+IF(AND(ISNUMBER(OFFSET('Sanitation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9" t="e">
        <f ca="1">+IF(AND(ISNUMBER(OFFSET('Sanitation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9" t="e">
        <f ca="1">+IF(AND(ISNUMBER(OFFSET('Sanitation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9" t="e">
        <f ca="1">+IF(AND(ISNUMBER(OFFSET('Sanitation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9" t="e">
        <f ca="1">+IF(AND(ISNUMBER(OFFSET('Sanitation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9" t="e">
        <f ca="1">+IF(AND(ISNUMBER(OFFSET('Sanitation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9" t="e">
        <f ca="1">+IF(AND(ISNUMBER(OFFSET('Sanitation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9" t="e">
        <f ca="1">+IF(AND(ISNUMBER(OFFSET('Sanitation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9" t="e">
        <f ca="1">+IF(AND(ISNUMBER(OFFSET('Sanitation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9" t="e">
        <f ca="1">+IF(AND(ISNUMBER(OFFSET('Sanitation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9" t="e">
        <f ca="1">+IF(AND(ISNUMBER(OFFSET('Sanitation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9" t="e">
        <f ca="1">+IF(AND(ISNUMBER(OFFSET('Sanitation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9" t="e">
        <f ca="1">+IF(AND(ISNUMBER(OFFSET('Sanitation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9" t="e">
        <f ca="1">+IF(AND(ISNUMBER(OFFSET('Sanitation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9" t="e">
        <f ca="1">+IF(AND(ISNUMBER(OFFSET('Sanitation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9" t="e">
        <f ca="1">+IF(AND(ISNUMBER(OFFSET('Sanitation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9" t="e">
        <f ca="1">+IF(AND(ISNUMBER(OFFSET('Sanitation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9" t="e">
        <f ca="1">+IF(AND(ISNUMBER(OFFSET('Sanitation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9" t="e">
        <f ca="1">+IF(AND(ISNUMBER(OFFSET('Sanitation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9" t="e">
        <f ca="1">+IF(AND(ISNUMBER(OFFSET('Sanitation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0" t="e">
        <f ca="1">+IF(AND(ISNUMBER(OFFSET('Hygiene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0" t="e">
        <f ca="1">+IF(AND(ISNUMBER(OFFSET('Hygiene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0" t="e">
        <f ca="1">+IF(AND(ISNUMBER(OFFSET('Hygiene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0" t="e">
        <f ca="1">+IF(AND(ISNUMBER(OFFSET('Hygiene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0" t="e">
        <f ca="1">+IF(AND(ISNUMBER(OFFSET('Hygiene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0" t="e">
        <f ca="1">+IF(AND(ISNUMBER(OFFSET('Hygiene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0" t="e">
        <f ca="1">+IF(AND(ISNUMBER(OFFSET('Hygiene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0" t="e">
        <f ca="1">+IF(AND(ISNUMBER(OFFSET('Hygiene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0" t="e">
        <f ca="1">+IF(AND(ISNUMBER(OFFSET('Hygiene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0" t="e">
        <f ca="1">+IF(AND(ISNUMBER(OFFSET('Hygiene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0" t="e">
        <f ca="1">+IF(AND(ISNUMBER(OFFSET('Hygiene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0" t="e">
        <f ca="1">+IF(AND(ISNUMBER(OFFSET('Hygiene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0" t="e">
        <f ca="1">+IF(AND(ISNUMBER(OFFSET('Hygiene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0" t="e">
        <f ca="1">+IF(AND(ISNUMBER(OFFSET('Hygiene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0" t="e">
        <f ca="1">+IF(AND(ISNUMBER(OFFSET('Hygiene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0" t="e">
        <f ca="1">+IF(AND(ISNUMBER(OFFSET('Hygiene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0" t="e">
        <f ca="1">+IF(AND(ISNUMBER(OFFSET('Hygiene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0" t="e">
        <f ca="1">+IF(AND(ISNUMBER(OFFSET('Hygiene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1">+IF(OFFSET('Water Data'!$C$28,0,10*ROW('Water Data'!C197))="","",OFFSET('Water Data'!$C$28,0,10*ROW('Water Data'!C197)))</f>
        <v/>
      </c>
      <c r="BT203" s="34" t="str">
        <f ca="1">+IF(OFFSET('Water Data'!$C$29,0,10*ROW('Water Data'!C197))="","",OFFSET('Water Data'!$C$29,0,10*ROW('Water Data'!C197)))</f>
        <v/>
      </c>
      <c r="BU203" s="34" t="str">
        <f ca="1">+IF(OFFSET('Water Data'!$C$30,0,10*ROW('Water Data'!C197))="","",OFFSET('Water Data'!$C$30,0,10*ROW('Water Data'!C197)))</f>
        <v/>
      </c>
      <c r="BV203" s="34" t="str">
        <f ca="1">+IF(OFFSET('Water Data'!$D$28,0,10*ROW('Water Data'!D197))="","",OFFSET('Water Data'!$D$28,0,10*ROW('Water Data'!D197)))</f>
        <v/>
      </c>
      <c r="BW203" s="34" t="str">
        <f ca="1">+IF(OFFSET('Water Data'!$D$29,0,10*ROW('Water Data'!D197))="","",OFFSET('Water Data'!$D$29,0,10*ROW('Water Data'!D197)))</f>
        <v/>
      </c>
      <c r="BX203" s="34" t="str">
        <f ca="1">+IF(OFFSET('Water Data'!$D$30,0,10*ROW('Water Data'!D197))="","",OFFSET('Water Data'!$D$30,0,10*ROW('Water Data'!D197)))</f>
        <v/>
      </c>
      <c r="BY203" s="34" t="str">
        <f ca="1">+IF(OFFSET('Water Data'!$E$28,0,10*ROW('Water Data'!E197))="","",OFFSET('Water Data'!$E$28,0,10*ROW('Water Data'!E197)))</f>
        <v/>
      </c>
      <c r="BZ203" s="34" t="str">
        <f ca="1">+IF(OFFSET('Water Data'!$E$29,0,10*ROW('Water Data'!E197))="","",OFFSET('Water Data'!$E$29,0,10*ROW('Water Data'!E197)))</f>
        <v/>
      </c>
      <c r="CA203" s="34" t="str">
        <f ca="1">+IF(OFFSET('Water Data'!$E$30,0,10*ROW('Water Data'!E197))="","",OFFSET('Water Data'!$E$30,0,10*ROW('Water Data'!E197)))</f>
        <v/>
      </c>
      <c r="CB203" s="34" t="str">
        <f ca="1">+IF(OFFSET('Water Data'!$F$28,0,10*ROW('Water Data'!F197))="","",OFFSET('Water Data'!$F$28,0,10*ROW('Water Data'!F197)))</f>
        <v/>
      </c>
      <c r="CC203" s="34" t="str">
        <f ca="1">+IF(OFFSET('Water Data'!$F$29,0,10*ROW('Water Data'!F197))="","",OFFSET('Water Data'!$F$29,0,10*ROW('Water Data'!F197)))</f>
        <v/>
      </c>
      <c r="CD203" s="34" t="str">
        <f ca="1">+IF(OFFSET('Water Data'!$F$30,0,10*ROW('Water Data'!F197))="","",OFFSET('Water Data'!$F$30,0,10*ROW('Water Data'!F197)))</f>
        <v/>
      </c>
      <c r="CE203" s="34" t="str">
        <f ca="1">+IF(OFFSET('Water Data'!$G$28,0,10*ROW('Water Data'!G197))="","",OFFSET('Water Data'!$G$28,0,10*ROW('Water Data'!G197)))</f>
        <v/>
      </c>
      <c r="CF203" s="34" t="str">
        <f ca="1">+IF(OFFSET('Water Data'!$G$29,0,10*ROW('Water Data'!G197))="","",OFFSET('Water Data'!$G$29,0,10*ROW('Water Data'!G197)))</f>
        <v/>
      </c>
      <c r="CG203" s="34" t="str">
        <f ca="1">+IF(OFFSET('Water Data'!$G$30,0,10*ROW('Water Data'!G197))="","",OFFSET('Water Data'!$G$30,0,10*ROW('Water Data'!G197)))</f>
        <v/>
      </c>
      <c r="CH203" s="34" t="str">
        <f ca="1">+IF(OFFSET('Water Data'!$H$28,0,10*ROW('Water Data'!H197))="","",OFFSET('Water Data'!$H$28,0,10*ROW('Water Data'!H197)))</f>
        <v/>
      </c>
      <c r="CI203" s="34" t="str">
        <f ca="1">+IF(OFFSET('Water Data'!$H$29,0,10*ROW('Water Data'!H197))="","",OFFSET('Water Data'!$H$29,0,10*ROW('Water Data'!H197)))</f>
        <v/>
      </c>
      <c r="CJ203" s="34" t="str">
        <f ca="1">+IF(OFFSET('Water Data'!$H$30,0,10*ROW('Water Data'!H197))="","",OFFSET('Water Data'!$H$30,0,10*ROW('Water Data'!H197)))</f>
        <v/>
      </c>
      <c r="CK203" s="34" t="str">
        <f ca="1">+IF(OFFSET('Sanitation Data'!$C$29,0,10*ROW('Sanitation Data'!C197))="","",OFFSET('Sanitation Data'!$C$29,0,10*ROW('Sanitation Data'!C197)))</f>
        <v/>
      </c>
      <c r="CL203" s="34" t="str">
        <f ca="1">+IF(OFFSET('Sanitation Data'!$C$30,0,10*ROW('Sanitation Data'!C197))="","",OFFSET('Sanitation Data'!$C$30,0,10*ROW('Sanitation Data'!C197)))</f>
        <v/>
      </c>
      <c r="CM203" s="34" t="str">
        <f ca="1">+IF(OFFSET('Sanitation Data'!$C$31,0,10*ROW('Sanitation Data'!C197))="","",OFFSET('Sanitation Data'!$C$31,0,10*ROW('Sanitation Data'!C197)))</f>
        <v/>
      </c>
      <c r="CN203" s="34" t="str">
        <f ca="1">+IF(OFFSET('Sanitation Data'!$C$32,0,10*ROW('Sanitation Data'!C197))="","",OFFSET('Sanitation Data'!$C$32,0,10*ROW('Sanitation Data'!C197)))</f>
        <v/>
      </c>
      <c r="CO203" s="34" t="str">
        <f ca="1">+IF(OFFSET('Sanitation Data'!$C$33,0,10*ROW('Sanitation Data'!C197))="","",OFFSET('Sanitation Data'!$C$33,0,10*ROW('Sanitation Data'!C197)))</f>
        <v/>
      </c>
      <c r="CP203" s="34" t="str">
        <f ca="1">+IF(OFFSET('Sanitation Data'!$D$29,0,10*ROW('Sanitation Data'!D197))="","",OFFSET('Sanitation Data'!$D$29,0,10*ROW('Sanitation Data'!D197)))</f>
        <v/>
      </c>
      <c r="CQ203" s="34" t="str">
        <f ca="1">+IF(OFFSET('Sanitation Data'!$D$30,0,10*ROW('Sanitation Data'!D197))="","",OFFSET('Sanitation Data'!$D$30,0,10*ROW('Sanitation Data'!D197)))</f>
        <v/>
      </c>
      <c r="CR203" s="34" t="str">
        <f ca="1">+IF(OFFSET('Sanitation Data'!$D$31,0,10*ROW('Sanitation Data'!D197))="","",OFFSET('Sanitation Data'!$D$31,0,10*ROW('Sanitation Data'!D197)))</f>
        <v/>
      </c>
      <c r="CS203" s="34" t="str">
        <f ca="1">+IF(OFFSET('Sanitation Data'!$D$32,0,10*ROW('Sanitation Data'!D197))="","",OFFSET('Sanitation Data'!$D$32,0,10*ROW('Sanitation Data'!D197)))</f>
        <v/>
      </c>
      <c r="CT203" s="34" t="str">
        <f ca="1">+IF(OFFSET('Sanitation Data'!$D$33,0,10*ROW('Sanitation Data'!D197))="","",OFFSET('Sanitation Data'!$D$33,0,10*ROW('Sanitation Data'!D197)))</f>
        <v/>
      </c>
      <c r="CU203" s="34" t="str">
        <f ca="1">+IF(OFFSET('Sanitation Data'!$E$29,0,10*ROW('Sanitation Data'!E197))="","",OFFSET('Sanitation Data'!$E$29,0,10*ROW('Sanitation Data'!E197)))</f>
        <v/>
      </c>
      <c r="CV203" s="34" t="str">
        <f ca="1">+IF(OFFSET('Sanitation Data'!$E$30,0,10*ROW('Sanitation Data'!E197))="","",OFFSET('Sanitation Data'!$E$30,0,10*ROW('Sanitation Data'!E197)))</f>
        <v/>
      </c>
      <c r="CW203" s="34" t="str">
        <f ca="1">+IF(OFFSET('Sanitation Data'!$E$31,0,10*ROW('Sanitation Data'!E197))="","",OFFSET('Sanitation Data'!$E$31,0,10*ROW('Sanitation Data'!E197)))</f>
        <v/>
      </c>
      <c r="CX203" s="34" t="str">
        <f ca="1">+IF(OFFSET('Sanitation Data'!$E$32,0,10*ROW('Sanitation Data'!E197))="","",OFFSET('Sanitation Data'!$E$32,0,10*ROW('Sanitation Data'!E197)))</f>
        <v/>
      </c>
      <c r="CY203" s="34" t="str">
        <f ca="1">+IF(OFFSET('Sanitation Data'!$E$33,0,10*ROW('Sanitation Data'!E197))="","",OFFSET('Sanitation Data'!$E$33,0,10*ROW('Sanitation Data'!E197)))</f>
        <v/>
      </c>
      <c r="CZ203" s="34" t="str">
        <f ca="1">+IF(OFFSET('Sanitation Data'!$F$29,0,10*ROW('Sanitation Data'!F197))="","",OFFSET('Sanitation Data'!$F$29,0,10*ROW('Sanitation Data'!F197)))</f>
        <v/>
      </c>
      <c r="DA203" s="34" t="str">
        <f ca="1">+IF(OFFSET('Sanitation Data'!$F$30,0,10*ROW('Sanitation Data'!F197))="","",OFFSET('Sanitation Data'!$F$30,0,10*ROW('Sanitation Data'!F197)))</f>
        <v/>
      </c>
      <c r="DB203" s="34" t="str">
        <f ca="1">+IF(OFFSET('Sanitation Data'!$F$31,0,10*ROW('Sanitation Data'!F197))="","",OFFSET('Sanitation Data'!$F$31,0,10*ROW('Sanitation Data'!F197)))</f>
        <v/>
      </c>
      <c r="DC203" s="34" t="str">
        <f ca="1">+IF(OFFSET('Sanitation Data'!$F$32,0,10*ROW('Sanitation Data'!F197))="","",OFFSET('Sanitation Data'!$F$32,0,10*ROW('Sanitation Data'!F197)))</f>
        <v/>
      </c>
      <c r="DD203" s="34" t="str">
        <f ca="1">+IF(OFFSET('Sanitation Data'!$F$33,0,10*ROW('Sanitation Data'!F197))="","",OFFSET('Sanitation Data'!$F$33,0,10*ROW('Sanitation Data'!F197)))</f>
        <v/>
      </c>
      <c r="DE203" s="34" t="str">
        <f ca="1">+IF(OFFSET('Sanitation Data'!$G$29,0,10*ROW('Sanitation Data'!G197))="","",OFFSET('Sanitation Data'!$G$29,0,10*ROW('Sanitation Data'!G197)))</f>
        <v/>
      </c>
      <c r="DF203" s="34" t="str">
        <f ca="1">+IF(OFFSET('Sanitation Data'!$G$30,0,10*ROW('Sanitation Data'!G197))="","",OFFSET('Sanitation Data'!$G$30,0,10*ROW('Sanitation Data'!G197)))</f>
        <v/>
      </c>
      <c r="DG203" s="34" t="str">
        <f ca="1">+IF(OFFSET('Sanitation Data'!$G$31,0,10*ROW('Sanitation Data'!G197))="","",OFFSET('Sanitation Data'!$G$31,0,10*ROW('Sanitation Data'!G197)))</f>
        <v/>
      </c>
      <c r="DH203" s="34" t="str">
        <f ca="1">+IF(OFFSET('Sanitation Data'!$G$32,0,10*ROW('Sanitation Data'!G197))="","",OFFSET('Sanitation Data'!$G$32,0,10*ROW('Sanitation Data'!G197)))</f>
        <v/>
      </c>
      <c r="DI203" s="34" t="str">
        <f ca="1">+IF(OFFSET('Sanitation Data'!$G$33,0,10*ROW('Sanitation Data'!G197))="","",OFFSET('Sanitation Data'!$G$33,0,10*ROW('Sanitation Data'!G197)))</f>
        <v/>
      </c>
      <c r="DJ203" s="34" t="str">
        <f ca="1">+IF(OFFSET('Sanitation Data'!$H$29,0,10*ROW('Sanitation Data'!H197))="","",OFFSET('Sanitation Data'!$H$29,0,10*ROW('Sanitation Data'!H197)))</f>
        <v/>
      </c>
      <c r="DK203" s="34" t="str">
        <f ca="1">+IF(OFFSET('Sanitation Data'!$H$30,0,10*ROW('Sanitation Data'!H197))="","",OFFSET('Sanitation Data'!$H$30,0,10*ROW('Sanitation Data'!H197)))</f>
        <v/>
      </c>
      <c r="DL203" s="34" t="str">
        <f ca="1">+IF(OFFSET('Sanitation Data'!$H$31,0,10*ROW('Sanitation Data'!H197))="","",OFFSET('Sanitation Data'!$H$31,0,10*ROW('Sanitation Data'!H197)))</f>
        <v/>
      </c>
      <c r="DM203" s="34" t="str">
        <f ca="1">+IF(OFFSET('Sanitation Data'!$H$32,0,10*ROW('Sanitation Data'!H197))="","",OFFSET('Sanitation Data'!$H$32,0,10*ROW('Sanitation Data'!H197)))</f>
        <v/>
      </c>
      <c r="DN203" s="34" t="str">
        <f ca="1">+IF(OFFSET('Sanitation Data'!$H$33,0,10*ROW('Sanitation Data'!H197))="","",OFFSET('Sanitation Data'!$H$33,0,10*ROW('Sanitation Data'!H197)))</f>
        <v/>
      </c>
      <c r="DO203" s="34" t="str">
        <f ca="1">+IF(OFFSET('Hygiene Data'!$C$12,0,10*ROW('Hygiene Data'!C197))="","",OFFSET('Hygiene Data'!$C$12,0,10*ROW('Hygiene Data'!C197)))</f>
        <v/>
      </c>
      <c r="DP203" s="34" t="str">
        <f ca="1">+IF(OFFSET('Hygiene Data'!$C$13,0,10*ROW('Hygiene Data'!C197))="","",OFFSET('Hygiene Data'!$C$13,0,10*ROW('Hygiene Data'!C197)))</f>
        <v/>
      </c>
      <c r="DQ203" s="34" t="str">
        <f ca="1">+IF(OFFSET('Hygiene Data'!$C$14,0,10*ROW('Hygiene Data'!C197))="","",OFFSET('Hygiene Data'!$C$14,0,10*ROW('Hygiene Data'!C197)))</f>
        <v/>
      </c>
      <c r="DR203" s="34" t="str">
        <f ca="1">+IF(OFFSET('Hygiene Data'!$D$12,0,10*ROW('Hygiene Data'!D197))="","",OFFSET('Hygiene Data'!$D$12,0,10*ROW('Hygiene Data'!D197)))</f>
        <v/>
      </c>
      <c r="DS203" s="34" t="str">
        <f ca="1">+IF(OFFSET('Hygiene Data'!$D$13,0,10*ROW('Hygiene Data'!D197))="","",OFFSET('Hygiene Data'!$D$13,0,10*ROW('Hygiene Data'!D197)))</f>
        <v/>
      </c>
      <c r="DT203" s="34" t="str">
        <f ca="1">+IF(OFFSET('Hygiene Data'!$D$14,0,10*ROW('Hygiene Data'!D197))="","",OFFSET('Hygiene Data'!$D$14,0,10*ROW('Hygiene Data'!D197)))</f>
        <v/>
      </c>
      <c r="DU203" s="34" t="str">
        <f ca="1">+IF(OFFSET('Hygiene Data'!$E$12,0,10*ROW('Hygiene Data'!E197))="","",OFFSET('Hygiene Data'!$E$12,0,10*ROW('Hygiene Data'!E197)))</f>
        <v/>
      </c>
      <c r="DV203" s="34" t="str">
        <f ca="1">+IF(OFFSET('Hygiene Data'!$E$13,0,10*ROW('Hygiene Data'!E197))="","",OFFSET('Hygiene Data'!$E$13,0,10*ROW('Hygiene Data'!E197)))</f>
        <v/>
      </c>
      <c r="DW203" s="34" t="str">
        <f ca="1">+IF(OFFSET('Hygiene Data'!$E$14,0,10*ROW('Hygiene Data'!E197))="","",OFFSET('Hygiene Data'!$E$14,0,10*ROW('Hygiene Data'!E197)))</f>
        <v/>
      </c>
      <c r="DX203" s="34" t="str">
        <f ca="1">+IF(OFFSET('Hygiene Data'!$F$12,0,10*ROW('Hygiene Data'!F197))="","",OFFSET('Hygiene Data'!$F$12,0,10*ROW('Hygiene Data'!F197)))</f>
        <v/>
      </c>
      <c r="DY203" s="34" t="str">
        <f ca="1">+IF(OFFSET('Hygiene Data'!$F$13,0,10*ROW('Hygiene Data'!F197))="","",OFFSET('Hygiene Data'!$F$13,0,10*ROW('Hygiene Data'!F197)))</f>
        <v/>
      </c>
      <c r="DZ203" s="34" t="str">
        <f ca="1">+IF(OFFSET('Hygiene Data'!$F$14,0,10*ROW('Hygiene Data'!F197))="","",OFFSET('Hygiene Data'!$F$14,0,10*ROW('Hygiene Data'!F197)))</f>
        <v/>
      </c>
      <c r="EA203" s="34" t="str">
        <f ca="1">+IF(OFFSET('Hygiene Data'!$G$12,0,10*ROW('Hygiene Data'!G197))="","",OFFSET('Hygiene Data'!$G$12,0,10*ROW('Hygiene Data'!G197)))</f>
        <v/>
      </c>
      <c r="EB203" s="34" t="str">
        <f ca="1">+IF(OFFSET('Hygiene Data'!$G$13,0,10*ROW('Hygiene Data'!G197))="","",OFFSET('Hygiene Data'!$G$13,0,10*ROW('Hygiene Data'!G197)))</f>
        <v/>
      </c>
      <c r="EC203" s="34" t="str">
        <f ca="1">+IF(OFFSET('Hygiene Data'!$G$14,0,10*ROW('Hygiene Data'!G197))="","",OFFSET('Hygiene Data'!$G$14,0,10*ROW('Hygiene Data'!G197)))</f>
        <v/>
      </c>
      <c r="ED203" s="34" t="str">
        <f ca="1">+IF(OFFSET('Hygiene Data'!$H$12,0,10*ROW('Hygiene Data'!H197))="","",OFFSET('Hygiene Data'!$H$12,0,10*ROW('Hygiene Data'!H197)))</f>
        <v/>
      </c>
      <c r="EE203" s="34" t="str">
        <f ca="1">+IF(OFFSET('Hygiene Data'!$H$13,0,10*ROW('Hygiene Data'!H197))="","",OFFSET('Hygiene Data'!$H$13,0,10*ROW('Hygiene Data'!H197)))</f>
        <v/>
      </c>
      <c r="EF203" s="34" t="str">
        <f ca="1">+IF(OFFSET('Hygiene Data'!$H$14,0,10*ROW('Hygiene Data'!H197))="","",OFFSET('Hygiene Data'!$H$14,0,10*ROW('Hygiene Data'!H197)))</f>
        <v/>
      </c>
    </row>
    <row r="204" spans="1:136" x14ac:dyDescent="0.25">
      <c r="A204" s="57" t="str">
        <f ca="1">+IF(OFFSET('Water Data'!$B$1,0,10*ROW('Water Data'!B201))="","",OFFSET('Water Data'!$B$1,0,10*ROW('Water Data'!B201)))</f>
        <v/>
      </c>
      <c r="B204" s="57" t="str">
        <f ca="1">+IF(OFFSET('Water Data'!$A$3,0,10*ROW('Water Data'!A201))="","",OFFSET('Water Data'!$A$3,0,10*ROW('Water Data'!A201)))</f>
        <v/>
      </c>
      <c r="C204" s="57" t="str">
        <f ca="1">+IF(OFFSET('Water Data'!$C$3,0,10*ROW('Water Data'!C201))="","",OFFSET('Water Data'!$C$3,0,10*ROW('Water Data'!C201)))</f>
        <v/>
      </c>
      <c r="D204" s="248" t="e">
        <f ca="1">+IF(AND(ISNUMBER(OFFSET('Water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8" t="e">
        <f ca="1">+IF(AND(ISNUMBER(OFFSET('Water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8" t="e">
        <f ca="1">+IF(AND(ISNUMBER(OFFSET('Water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8" t="e">
        <f ca="1">+IF(AND(ISNUMBER(OFFSET('Water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8" t="e">
        <f ca="1">+IF(AND(ISNUMBER(OFFSET('Water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8" t="e">
        <f ca="1">+IF(AND(ISNUMBER(OFFSET('Water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8" t="e">
        <f ca="1">+IF(AND(ISNUMBER(OFFSET('Water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8" t="e">
        <f ca="1">+IF(AND(ISNUMBER(OFFSET('Water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8" t="e">
        <f ca="1">+IF(AND(ISNUMBER(OFFSET('Water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8" t="e">
        <f ca="1">+IF(AND(ISNUMBER(OFFSET('Water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8" t="e">
        <f ca="1">+IF(AND(ISNUMBER(OFFSET('Water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8" t="e">
        <f ca="1">+IF(AND(ISNUMBER(OFFSET('Water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8" t="e">
        <f ca="1">+IF(AND(ISNUMBER(OFFSET('Water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8" t="e">
        <f ca="1">+IF(AND(ISNUMBER(OFFSET('Water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8" t="e">
        <f ca="1">+IF(AND(ISNUMBER(OFFSET('Water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8" t="e">
        <f ca="1">+IF(AND(ISNUMBER(OFFSET('Water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8" t="e">
        <f ca="1">+IF(AND(ISNUMBER(OFFSET('Water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8" t="e">
        <f ca="1">+IF(AND(ISNUMBER(OFFSET('Water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9" t="e">
        <f ca="1">+IF(AND(ISNUMBER(OFFSET('Sanitation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9" t="e">
        <f ca="1">+IF(AND(ISNUMBER(OFFSET('Sanitation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9" t="e">
        <f ca="1">+IF(AND(ISNUMBER(OFFSET('Sanitation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9" t="e">
        <f ca="1">+IF(AND(ISNUMBER(OFFSET('Sanitation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9" t="e">
        <f ca="1">+IF(AND(ISNUMBER(OFFSET('Sanitation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9" t="e">
        <f ca="1">+IF(AND(ISNUMBER(OFFSET('Sanitation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9" t="e">
        <f ca="1">+IF(AND(ISNUMBER(OFFSET('Sanitation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9" t="e">
        <f ca="1">+IF(AND(ISNUMBER(OFFSET('Sanitation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9" t="e">
        <f ca="1">+IF(AND(ISNUMBER(OFFSET('Sanitation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9" t="e">
        <f ca="1">+IF(AND(ISNUMBER(OFFSET('Sanitation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9" t="e">
        <f ca="1">+IF(AND(ISNUMBER(OFFSET('Sanitation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9" t="e">
        <f ca="1">+IF(AND(ISNUMBER(OFFSET('Sanitation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9" t="e">
        <f ca="1">+IF(AND(ISNUMBER(OFFSET('Sanitation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9" t="e">
        <f ca="1">+IF(AND(ISNUMBER(OFFSET('Sanitation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9" t="e">
        <f ca="1">+IF(AND(ISNUMBER(OFFSET('Sanitation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9" t="e">
        <f ca="1">+IF(AND(ISNUMBER(OFFSET('Sanitation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9" t="e">
        <f ca="1">+IF(AND(ISNUMBER(OFFSET('Sanitation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9" t="e">
        <f ca="1">+IF(AND(ISNUMBER(OFFSET('Sanitation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9" t="e">
        <f ca="1">+IF(AND(ISNUMBER(OFFSET('Sanitation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9" t="e">
        <f ca="1">+IF(AND(ISNUMBER(OFFSET('Sanitation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9" t="e">
        <f ca="1">+IF(AND(ISNUMBER(OFFSET('Sanitation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9" t="e">
        <f ca="1">+IF(AND(ISNUMBER(OFFSET('Sanitation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9" t="e">
        <f ca="1">+IF(AND(ISNUMBER(OFFSET('Sanitation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9" t="e">
        <f ca="1">+IF(AND(ISNUMBER(OFFSET('Sanitation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9" t="e">
        <f ca="1">+IF(AND(ISNUMBER(OFFSET('Sanitation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9" t="e">
        <f ca="1">+IF(AND(ISNUMBER(OFFSET('Sanitation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9" t="e">
        <f ca="1">+IF(AND(ISNUMBER(OFFSET('Sanitation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9" t="e">
        <f ca="1">+IF(AND(ISNUMBER(OFFSET('Sanitation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9" t="e">
        <f ca="1">+IF(AND(ISNUMBER(OFFSET('Sanitation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9" t="e">
        <f ca="1">+IF(AND(ISNUMBER(OFFSET('Sanitation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0" t="e">
        <f ca="1">+IF(AND(ISNUMBER(OFFSET('Hygiene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0" t="e">
        <f ca="1">+IF(AND(ISNUMBER(OFFSET('Hygiene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0" t="e">
        <f ca="1">+IF(AND(ISNUMBER(OFFSET('Hygiene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0" t="e">
        <f ca="1">+IF(AND(ISNUMBER(OFFSET('Hygiene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0" t="e">
        <f ca="1">+IF(AND(ISNUMBER(OFFSET('Hygiene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0" t="e">
        <f ca="1">+IF(AND(ISNUMBER(OFFSET('Hygiene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0" t="e">
        <f ca="1">+IF(AND(ISNUMBER(OFFSET('Hygiene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0" t="e">
        <f ca="1">+IF(AND(ISNUMBER(OFFSET('Hygiene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0" t="e">
        <f ca="1">+IF(AND(ISNUMBER(OFFSET('Hygiene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0" t="e">
        <f ca="1">+IF(AND(ISNUMBER(OFFSET('Hygiene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0" t="e">
        <f ca="1">+IF(AND(ISNUMBER(OFFSET('Hygiene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0" t="e">
        <f ca="1">+IF(AND(ISNUMBER(OFFSET('Hygiene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0" t="e">
        <f ca="1">+IF(AND(ISNUMBER(OFFSET('Hygiene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0" t="e">
        <f ca="1">+IF(AND(ISNUMBER(OFFSET('Hygiene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0" t="e">
        <f ca="1">+IF(AND(ISNUMBER(OFFSET('Hygiene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0" t="e">
        <f ca="1">+IF(AND(ISNUMBER(OFFSET('Hygiene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0" t="e">
        <f ca="1">+IF(AND(ISNUMBER(OFFSET('Hygiene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0" t="e">
        <f ca="1">+IF(AND(ISNUMBER(OFFSET('Hygiene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1">+IF(OFFSET('Water Data'!$C$28,0,10*ROW('Water Data'!C198))="","",OFFSET('Water Data'!$C$28,0,10*ROW('Water Data'!C198)))</f>
        <v/>
      </c>
      <c r="BT204" s="34" t="str">
        <f ca="1">+IF(OFFSET('Water Data'!$C$29,0,10*ROW('Water Data'!C198))="","",OFFSET('Water Data'!$C$29,0,10*ROW('Water Data'!C198)))</f>
        <v/>
      </c>
      <c r="BU204" s="34" t="str">
        <f ca="1">+IF(OFFSET('Water Data'!$C$30,0,10*ROW('Water Data'!C198))="","",OFFSET('Water Data'!$C$30,0,10*ROW('Water Data'!C198)))</f>
        <v/>
      </c>
      <c r="BV204" s="34" t="str">
        <f ca="1">+IF(OFFSET('Water Data'!$D$28,0,10*ROW('Water Data'!D198))="","",OFFSET('Water Data'!$D$28,0,10*ROW('Water Data'!D198)))</f>
        <v/>
      </c>
      <c r="BW204" s="34" t="str">
        <f ca="1">+IF(OFFSET('Water Data'!$D$29,0,10*ROW('Water Data'!D198))="","",OFFSET('Water Data'!$D$29,0,10*ROW('Water Data'!D198)))</f>
        <v/>
      </c>
      <c r="BX204" s="34" t="str">
        <f ca="1">+IF(OFFSET('Water Data'!$D$30,0,10*ROW('Water Data'!D198))="","",OFFSET('Water Data'!$D$30,0,10*ROW('Water Data'!D198)))</f>
        <v/>
      </c>
      <c r="BY204" s="34" t="str">
        <f ca="1">+IF(OFFSET('Water Data'!$E$28,0,10*ROW('Water Data'!E198))="","",OFFSET('Water Data'!$E$28,0,10*ROW('Water Data'!E198)))</f>
        <v/>
      </c>
      <c r="BZ204" s="34" t="str">
        <f ca="1">+IF(OFFSET('Water Data'!$E$29,0,10*ROW('Water Data'!E198))="","",OFFSET('Water Data'!$E$29,0,10*ROW('Water Data'!E198)))</f>
        <v/>
      </c>
      <c r="CA204" s="34" t="str">
        <f ca="1">+IF(OFFSET('Water Data'!$E$30,0,10*ROW('Water Data'!E198))="","",OFFSET('Water Data'!$E$30,0,10*ROW('Water Data'!E198)))</f>
        <v/>
      </c>
      <c r="CB204" s="34" t="str">
        <f ca="1">+IF(OFFSET('Water Data'!$F$28,0,10*ROW('Water Data'!F198))="","",OFFSET('Water Data'!$F$28,0,10*ROW('Water Data'!F198)))</f>
        <v/>
      </c>
      <c r="CC204" s="34" t="str">
        <f ca="1">+IF(OFFSET('Water Data'!$F$29,0,10*ROW('Water Data'!F198))="","",OFFSET('Water Data'!$F$29,0,10*ROW('Water Data'!F198)))</f>
        <v/>
      </c>
      <c r="CD204" s="34" t="str">
        <f ca="1">+IF(OFFSET('Water Data'!$F$30,0,10*ROW('Water Data'!F198))="","",OFFSET('Water Data'!$F$30,0,10*ROW('Water Data'!F198)))</f>
        <v/>
      </c>
      <c r="CE204" s="34" t="str">
        <f ca="1">+IF(OFFSET('Water Data'!$G$28,0,10*ROW('Water Data'!G198))="","",OFFSET('Water Data'!$G$28,0,10*ROW('Water Data'!G198)))</f>
        <v/>
      </c>
      <c r="CF204" s="34" t="str">
        <f ca="1">+IF(OFFSET('Water Data'!$G$29,0,10*ROW('Water Data'!G198))="","",OFFSET('Water Data'!$G$29,0,10*ROW('Water Data'!G198)))</f>
        <v/>
      </c>
      <c r="CG204" s="34" t="str">
        <f ca="1">+IF(OFFSET('Water Data'!$G$30,0,10*ROW('Water Data'!G198))="","",OFFSET('Water Data'!$G$30,0,10*ROW('Water Data'!G198)))</f>
        <v/>
      </c>
      <c r="CH204" s="34" t="str">
        <f ca="1">+IF(OFFSET('Water Data'!$H$28,0,10*ROW('Water Data'!H198))="","",OFFSET('Water Data'!$H$28,0,10*ROW('Water Data'!H198)))</f>
        <v/>
      </c>
      <c r="CI204" s="34" t="str">
        <f ca="1">+IF(OFFSET('Water Data'!$H$29,0,10*ROW('Water Data'!H198))="","",OFFSET('Water Data'!$H$29,0,10*ROW('Water Data'!H198)))</f>
        <v/>
      </c>
      <c r="CJ204" s="34" t="str">
        <f ca="1">+IF(OFFSET('Water Data'!$H$30,0,10*ROW('Water Data'!H198))="","",OFFSET('Water Data'!$H$30,0,10*ROW('Water Data'!H198)))</f>
        <v/>
      </c>
      <c r="CK204" s="34" t="str">
        <f ca="1">+IF(OFFSET('Sanitation Data'!$C$29,0,10*ROW('Sanitation Data'!C198))="","",OFFSET('Sanitation Data'!$C$29,0,10*ROW('Sanitation Data'!C198)))</f>
        <v/>
      </c>
      <c r="CL204" s="34" t="str">
        <f ca="1">+IF(OFFSET('Sanitation Data'!$C$30,0,10*ROW('Sanitation Data'!C198))="","",OFFSET('Sanitation Data'!$C$30,0,10*ROW('Sanitation Data'!C198)))</f>
        <v/>
      </c>
      <c r="CM204" s="34" t="str">
        <f ca="1">+IF(OFFSET('Sanitation Data'!$C$31,0,10*ROW('Sanitation Data'!C198))="","",OFFSET('Sanitation Data'!$C$31,0,10*ROW('Sanitation Data'!C198)))</f>
        <v/>
      </c>
      <c r="CN204" s="34" t="str">
        <f ca="1">+IF(OFFSET('Sanitation Data'!$C$32,0,10*ROW('Sanitation Data'!C198))="","",OFFSET('Sanitation Data'!$C$32,0,10*ROW('Sanitation Data'!C198)))</f>
        <v/>
      </c>
      <c r="CO204" s="34" t="str">
        <f ca="1">+IF(OFFSET('Sanitation Data'!$C$33,0,10*ROW('Sanitation Data'!C198))="","",OFFSET('Sanitation Data'!$C$33,0,10*ROW('Sanitation Data'!C198)))</f>
        <v/>
      </c>
      <c r="CP204" s="34" t="str">
        <f ca="1">+IF(OFFSET('Sanitation Data'!$D$29,0,10*ROW('Sanitation Data'!D198))="","",OFFSET('Sanitation Data'!$D$29,0,10*ROW('Sanitation Data'!D198)))</f>
        <v/>
      </c>
      <c r="CQ204" s="34" t="str">
        <f ca="1">+IF(OFFSET('Sanitation Data'!$D$30,0,10*ROW('Sanitation Data'!D198))="","",OFFSET('Sanitation Data'!$D$30,0,10*ROW('Sanitation Data'!D198)))</f>
        <v/>
      </c>
      <c r="CR204" s="34" t="str">
        <f ca="1">+IF(OFFSET('Sanitation Data'!$D$31,0,10*ROW('Sanitation Data'!D198))="","",OFFSET('Sanitation Data'!$D$31,0,10*ROW('Sanitation Data'!D198)))</f>
        <v/>
      </c>
      <c r="CS204" s="34" t="str">
        <f ca="1">+IF(OFFSET('Sanitation Data'!$D$32,0,10*ROW('Sanitation Data'!D198))="","",OFFSET('Sanitation Data'!$D$32,0,10*ROW('Sanitation Data'!D198)))</f>
        <v/>
      </c>
      <c r="CT204" s="34" t="str">
        <f ca="1">+IF(OFFSET('Sanitation Data'!$D$33,0,10*ROW('Sanitation Data'!D198))="","",OFFSET('Sanitation Data'!$D$33,0,10*ROW('Sanitation Data'!D198)))</f>
        <v/>
      </c>
      <c r="CU204" s="34" t="str">
        <f ca="1">+IF(OFFSET('Sanitation Data'!$E$29,0,10*ROW('Sanitation Data'!E198))="","",OFFSET('Sanitation Data'!$E$29,0,10*ROW('Sanitation Data'!E198)))</f>
        <v/>
      </c>
      <c r="CV204" s="34" t="str">
        <f ca="1">+IF(OFFSET('Sanitation Data'!$E$30,0,10*ROW('Sanitation Data'!E198))="","",OFFSET('Sanitation Data'!$E$30,0,10*ROW('Sanitation Data'!E198)))</f>
        <v/>
      </c>
      <c r="CW204" s="34" t="str">
        <f ca="1">+IF(OFFSET('Sanitation Data'!$E$31,0,10*ROW('Sanitation Data'!E198))="","",OFFSET('Sanitation Data'!$E$31,0,10*ROW('Sanitation Data'!E198)))</f>
        <v/>
      </c>
      <c r="CX204" s="34" t="str">
        <f ca="1">+IF(OFFSET('Sanitation Data'!$E$32,0,10*ROW('Sanitation Data'!E198))="","",OFFSET('Sanitation Data'!$E$32,0,10*ROW('Sanitation Data'!E198)))</f>
        <v/>
      </c>
      <c r="CY204" s="34" t="str">
        <f ca="1">+IF(OFFSET('Sanitation Data'!$E$33,0,10*ROW('Sanitation Data'!E198))="","",OFFSET('Sanitation Data'!$E$33,0,10*ROW('Sanitation Data'!E198)))</f>
        <v/>
      </c>
      <c r="CZ204" s="34" t="str">
        <f ca="1">+IF(OFFSET('Sanitation Data'!$F$29,0,10*ROW('Sanitation Data'!F198))="","",OFFSET('Sanitation Data'!$F$29,0,10*ROW('Sanitation Data'!F198)))</f>
        <v/>
      </c>
      <c r="DA204" s="34" t="str">
        <f ca="1">+IF(OFFSET('Sanitation Data'!$F$30,0,10*ROW('Sanitation Data'!F198))="","",OFFSET('Sanitation Data'!$F$30,0,10*ROW('Sanitation Data'!F198)))</f>
        <v/>
      </c>
      <c r="DB204" s="34" t="str">
        <f ca="1">+IF(OFFSET('Sanitation Data'!$F$31,0,10*ROW('Sanitation Data'!F198))="","",OFFSET('Sanitation Data'!$F$31,0,10*ROW('Sanitation Data'!F198)))</f>
        <v/>
      </c>
      <c r="DC204" s="34" t="str">
        <f ca="1">+IF(OFFSET('Sanitation Data'!$F$32,0,10*ROW('Sanitation Data'!F198))="","",OFFSET('Sanitation Data'!$F$32,0,10*ROW('Sanitation Data'!F198)))</f>
        <v/>
      </c>
      <c r="DD204" s="34" t="str">
        <f ca="1">+IF(OFFSET('Sanitation Data'!$F$33,0,10*ROW('Sanitation Data'!F198))="","",OFFSET('Sanitation Data'!$F$33,0,10*ROW('Sanitation Data'!F198)))</f>
        <v/>
      </c>
      <c r="DE204" s="34" t="str">
        <f ca="1">+IF(OFFSET('Sanitation Data'!$G$29,0,10*ROW('Sanitation Data'!G198))="","",OFFSET('Sanitation Data'!$G$29,0,10*ROW('Sanitation Data'!G198)))</f>
        <v/>
      </c>
      <c r="DF204" s="34" t="str">
        <f ca="1">+IF(OFFSET('Sanitation Data'!$G$30,0,10*ROW('Sanitation Data'!G198))="","",OFFSET('Sanitation Data'!$G$30,0,10*ROW('Sanitation Data'!G198)))</f>
        <v/>
      </c>
      <c r="DG204" s="34" t="str">
        <f ca="1">+IF(OFFSET('Sanitation Data'!$G$31,0,10*ROW('Sanitation Data'!G198))="","",OFFSET('Sanitation Data'!$G$31,0,10*ROW('Sanitation Data'!G198)))</f>
        <v/>
      </c>
      <c r="DH204" s="34" t="str">
        <f ca="1">+IF(OFFSET('Sanitation Data'!$G$32,0,10*ROW('Sanitation Data'!G198))="","",OFFSET('Sanitation Data'!$G$32,0,10*ROW('Sanitation Data'!G198)))</f>
        <v/>
      </c>
      <c r="DI204" s="34" t="str">
        <f ca="1">+IF(OFFSET('Sanitation Data'!$G$33,0,10*ROW('Sanitation Data'!G198))="","",OFFSET('Sanitation Data'!$G$33,0,10*ROW('Sanitation Data'!G198)))</f>
        <v/>
      </c>
      <c r="DJ204" s="34" t="str">
        <f ca="1">+IF(OFFSET('Sanitation Data'!$H$29,0,10*ROW('Sanitation Data'!H198))="","",OFFSET('Sanitation Data'!$H$29,0,10*ROW('Sanitation Data'!H198)))</f>
        <v/>
      </c>
      <c r="DK204" s="34" t="str">
        <f ca="1">+IF(OFFSET('Sanitation Data'!$H$30,0,10*ROW('Sanitation Data'!H198))="","",OFFSET('Sanitation Data'!$H$30,0,10*ROW('Sanitation Data'!H198)))</f>
        <v/>
      </c>
      <c r="DL204" s="34" t="str">
        <f ca="1">+IF(OFFSET('Sanitation Data'!$H$31,0,10*ROW('Sanitation Data'!H198))="","",OFFSET('Sanitation Data'!$H$31,0,10*ROW('Sanitation Data'!H198)))</f>
        <v/>
      </c>
      <c r="DM204" s="34" t="str">
        <f ca="1">+IF(OFFSET('Sanitation Data'!$H$32,0,10*ROW('Sanitation Data'!H198))="","",OFFSET('Sanitation Data'!$H$32,0,10*ROW('Sanitation Data'!H198)))</f>
        <v/>
      </c>
      <c r="DN204" s="34" t="str">
        <f ca="1">+IF(OFFSET('Sanitation Data'!$H$33,0,10*ROW('Sanitation Data'!H198))="","",OFFSET('Sanitation Data'!$H$33,0,10*ROW('Sanitation Data'!H198)))</f>
        <v/>
      </c>
      <c r="DO204" s="34" t="str">
        <f ca="1">+IF(OFFSET('Hygiene Data'!$C$12,0,10*ROW('Hygiene Data'!C198))="","",OFFSET('Hygiene Data'!$C$12,0,10*ROW('Hygiene Data'!C198)))</f>
        <v/>
      </c>
      <c r="DP204" s="34" t="str">
        <f ca="1">+IF(OFFSET('Hygiene Data'!$C$13,0,10*ROW('Hygiene Data'!C198))="","",OFFSET('Hygiene Data'!$C$13,0,10*ROW('Hygiene Data'!C198)))</f>
        <v/>
      </c>
      <c r="DQ204" s="34" t="str">
        <f ca="1">+IF(OFFSET('Hygiene Data'!$C$14,0,10*ROW('Hygiene Data'!C198))="","",OFFSET('Hygiene Data'!$C$14,0,10*ROW('Hygiene Data'!C198)))</f>
        <v/>
      </c>
      <c r="DR204" s="34" t="str">
        <f ca="1">+IF(OFFSET('Hygiene Data'!$D$12,0,10*ROW('Hygiene Data'!D198))="","",OFFSET('Hygiene Data'!$D$12,0,10*ROW('Hygiene Data'!D198)))</f>
        <v/>
      </c>
      <c r="DS204" s="34" t="str">
        <f ca="1">+IF(OFFSET('Hygiene Data'!$D$13,0,10*ROW('Hygiene Data'!D198))="","",OFFSET('Hygiene Data'!$D$13,0,10*ROW('Hygiene Data'!D198)))</f>
        <v/>
      </c>
      <c r="DT204" s="34" t="str">
        <f ca="1">+IF(OFFSET('Hygiene Data'!$D$14,0,10*ROW('Hygiene Data'!D198))="","",OFFSET('Hygiene Data'!$D$14,0,10*ROW('Hygiene Data'!D198)))</f>
        <v/>
      </c>
      <c r="DU204" s="34" t="str">
        <f ca="1">+IF(OFFSET('Hygiene Data'!$E$12,0,10*ROW('Hygiene Data'!E198))="","",OFFSET('Hygiene Data'!$E$12,0,10*ROW('Hygiene Data'!E198)))</f>
        <v/>
      </c>
      <c r="DV204" s="34" t="str">
        <f ca="1">+IF(OFFSET('Hygiene Data'!$E$13,0,10*ROW('Hygiene Data'!E198))="","",OFFSET('Hygiene Data'!$E$13,0,10*ROW('Hygiene Data'!E198)))</f>
        <v/>
      </c>
      <c r="DW204" s="34" t="str">
        <f ca="1">+IF(OFFSET('Hygiene Data'!$E$14,0,10*ROW('Hygiene Data'!E198))="","",OFFSET('Hygiene Data'!$E$14,0,10*ROW('Hygiene Data'!E198)))</f>
        <v/>
      </c>
      <c r="DX204" s="34" t="str">
        <f ca="1">+IF(OFFSET('Hygiene Data'!$F$12,0,10*ROW('Hygiene Data'!F198))="","",OFFSET('Hygiene Data'!$F$12,0,10*ROW('Hygiene Data'!F198)))</f>
        <v/>
      </c>
      <c r="DY204" s="34" t="str">
        <f ca="1">+IF(OFFSET('Hygiene Data'!$F$13,0,10*ROW('Hygiene Data'!F198))="","",OFFSET('Hygiene Data'!$F$13,0,10*ROW('Hygiene Data'!F198)))</f>
        <v/>
      </c>
      <c r="DZ204" s="34" t="str">
        <f ca="1">+IF(OFFSET('Hygiene Data'!$F$14,0,10*ROW('Hygiene Data'!F198))="","",OFFSET('Hygiene Data'!$F$14,0,10*ROW('Hygiene Data'!F198)))</f>
        <v/>
      </c>
      <c r="EA204" s="34" t="str">
        <f ca="1">+IF(OFFSET('Hygiene Data'!$G$12,0,10*ROW('Hygiene Data'!G198))="","",OFFSET('Hygiene Data'!$G$12,0,10*ROW('Hygiene Data'!G198)))</f>
        <v/>
      </c>
      <c r="EB204" s="34" t="str">
        <f ca="1">+IF(OFFSET('Hygiene Data'!$G$13,0,10*ROW('Hygiene Data'!G198))="","",OFFSET('Hygiene Data'!$G$13,0,10*ROW('Hygiene Data'!G198)))</f>
        <v/>
      </c>
      <c r="EC204" s="34" t="str">
        <f ca="1">+IF(OFFSET('Hygiene Data'!$G$14,0,10*ROW('Hygiene Data'!G198))="","",OFFSET('Hygiene Data'!$G$14,0,10*ROW('Hygiene Data'!G198)))</f>
        <v/>
      </c>
      <c r="ED204" s="34" t="str">
        <f ca="1">+IF(OFFSET('Hygiene Data'!$H$12,0,10*ROW('Hygiene Data'!H198))="","",OFFSET('Hygiene Data'!$H$12,0,10*ROW('Hygiene Data'!H198)))</f>
        <v/>
      </c>
      <c r="EE204" s="34" t="str">
        <f ca="1">+IF(OFFSET('Hygiene Data'!$H$13,0,10*ROW('Hygiene Data'!H198))="","",OFFSET('Hygiene Data'!$H$13,0,10*ROW('Hygiene Data'!H198)))</f>
        <v/>
      </c>
      <c r="EF204" s="34" t="str">
        <f ca="1">+IF(OFFSET('Hygiene Data'!$H$14,0,10*ROW('Hygiene Data'!H198))="","",OFFSET('Hygiene Data'!$H$14,0,10*ROW('Hygiene Data'!H198)))</f>
        <v/>
      </c>
    </row>
    <row r="205" spans="1:136" x14ac:dyDescent="0.25">
      <c r="A205" s="57" t="str">
        <f ca="1">+IF(OFFSET('Water Data'!$B$1,0,10*ROW('Water Data'!B202))="","",OFFSET('Water Data'!$B$1,0,10*ROW('Water Data'!B202)))</f>
        <v/>
      </c>
      <c r="B205" s="57" t="str">
        <f ca="1">+IF(OFFSET('Water Data'!$A$3,0,10*ROW('Water Data'!A202))="","",OFFSET('Water Data'!$A$3,0,10*ROW('Water Data'!A202)))</f>
        <v/>
      </c>
      <c r="C205" s="57" t="str">
        <f ca="1">+IF(OFFSET('Water Data'!$C$3,0,10*ROW('Water Data'!C202))="","",OFFSET('Water Data'!$C$3,0,10*ROW('Water Data'!C202)))</f>
        <v/>
      </c>
      <c r="D205" s="248" t="e">
        <f ca="1">+IF(AND(ISNUMBER(OFFSET('Water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8" t="e">
        <f ca="1">+IF(AND(ISNUMBER(OFFSET('Water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8" t="e">
        <f ca="1">+IF(AND(ISNUMBER(OFFSET('Water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8" t="e">
        <f ca="1">+IF(AND(ISNUMBER(OFFSET('Water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8" t="e">
        <f ca="1">+IF(AND(ISNUMBER(OFFSET('Water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8" t="e">
        <f ca="1">+IF(AND(ISNUMBER(OFFSET('Water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8" t="e">
        <f ca="1">+IF(AND(ISNUMBER(OFFSET('Water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8" t="e">
        <f ca="1">+IF(AND(ISNUMBER(OFFSET('Water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8" t="e">
        <f ca="1">+IF(AND(ISNUMBER(OFFSET('Water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8" t="e">
        <f ca="1">+IF(AND(ISNUMBER(OFFSET('Water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8" t="e">
        <f ca="1">+IF(AND(ISNUMBER(OFFSET('Water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8" t="e">
        <f ca="1">+IF(AND(ISNUMBER(OFFSET('Water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8" t="e">
        <f ca="1">+IF(AND(ISNUMBER(OFFSET('Water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8" t="e">
        <f ca="1">+IF(AND(ISNUMBER(OFFSET('Water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8" t="e">
        <f ca="1">+IF(AND(ISNUMBER(OFFSET('Water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8" t="e">
        <f ca="1">+IF(AND(ISNUMBER(OFFSET('Water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8" t="e">
        <f ca="1">+IF(AND(ISNUMBER(OFFSET('Water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8" t="e">
        <f ca="1">+IF(AND(ISNUMBER(OFFSET('Water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9" t="e">
        <f ca="1">+IF(AND(ISNUMBER(OFFSET('Sanitation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9" t="e">
        <f ca="1">+IF(AND(ISNUMBER(OFFSET('Sanitation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9" t="e">
        <f ca="1">+IF(AND(ISNUMBER(OFFSET('Sanitation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9" t="e">
        <f ca="1">+IF(AND(ISNUMBER(OFFSET('Sanitation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9" t="e">
        <f ca="1">+IF(AND(ISNUMBER(OFFSET('Sanitation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9" t="e">
        <f ca="1">+IF(AND(ISNUMBER(OFFSET('Sanitation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9" t="e">
        <f ca="1">+IF(AND(ISNUMBER(OFFSET('Sanitation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9" t="e">
        <f ca="1">+IF(AND(ISNUMBER(OFFSET('Sanitation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9" t="e">
        <f ca="1">+IF(AND(ISNUMBER(OFFSET('Sanitation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9" t="e">
        <f ca="1">+IF(AND(ISNUMBER(OFFSET('Sanitation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9" t="e">
        <f ca="1">+IF(AND(ISNUMBER(OFFSET('Sanitation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9" t="e">
        <f ca="1">+IF(AND(ISNUMBER(OFFSET('Sanitation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9" t="e">
        <f ca="1">+IF(AND(ISNUMBER(OFFSET('Sanitation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9" t="e">
        <f ca="1">+IF(AND(ISNUMBER(OFFSET('Sanitation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9" t="e">
        <f ca="1">+IF(AND(ISNUMBER(OFFSET('Sanitation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9" t="e">
        <f ca="1">+IF(AND(ISNUMBER(OFFSET('Sanitation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9" t="e">
        <f ca="1">+IF(AND(ISNUMBER(OFFSET('Sanitation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9" t="e">
        <f ca="1">+IF(AND(ISNUMBER(OFFSET('Sanitation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9" t="e">
        <f ca="1">+IF(AND(ISNUMBER(OFFSET('Sanitation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9" t="e">
        <f ca="1">+IF(AND(ISNUMBER(OFFSET('Sanitation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9" t="e">
        <f ca="1">+IF(AND(ISNUMBER(OFFSET('Sanitation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9" t="e">
        <f ca="1">+IF(AND(ISNUMBER(OFFSET('Sanitation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9" t="e">
        <f ca="1">+IF(AND(ISNUMBER(OFFSET('Sanitation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9" t="e">
        <f ca="1">+IF(AND(ISNUMBER(OFFSET('Sanitation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9" t="e">
        <f ca="1">+IF(AND(ISNUMBER(OFFSET('Sanitation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9" t="e">
        <f ca="1">+IF(AND(ISNUMBER(OFFSET('Sanitation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9" t="e">
        <f ca="1">+IF(AND(ISNUMBER(OFFSET('Sanitation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9" t="e">
        <f ca="1">+IF(AND(ISNUMBER(OFFSET('Sanitation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9" t="e">
        <f ca="1">+IF(AND(ISNUMBER(OFFSET('Sanitation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9" t="e">
        <f ca="1">+IF(AND(ISNUMBER(OFFSET('Sanitation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0" t="e">
        <f ca="1">+IF(AND(ISNUMBER(OFFSET('Hygiene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0" t="e">
        <f ca="1">+IF(AND(ISNUMBER(OFFSET('Hygiene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0" t="e">
        <f ca="1">+IF(AND(ISNUMBER(OFFSET('Hygiene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0" t="e">
        <f ca="1">+IF(AND(ISNUMBER(OFFSET('Hygiene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0" t="e">
        <f ca="1">+IF(AND(ISNUMBER(OFFSET('Hygiene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0" t="e">
        <f ca="1">+IF(AND(ISNUMBER(OFFSET('Hygiene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0" t="e">
        <f ca="1">+IF(AND(ISNUMBER(OFFSET('Hygiene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0" t="e">
        <f ca="1">+IF(AND(ISNUMBER(OFFSET('Hygiene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0" t="e">
        <f ca="1">+IF(AND(ISNUMBER(OFFSET('Hygiene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0" t="e">
        <f ca="1">+IF(AND(ISNUMBER(OFFSET('Hygiene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0" t="e">
        <f ca="1">+IF(AND(ISNUMBER(OFFSET('Hygiene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0" t="e">
        <f ca="1">+IF(AND(ISNUMBER(OFFSET('Hygiene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0" t="e">
        <f ca="1">+IF(AND(ISNUMBER(OFFSET('Hygiene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0" t="e">
        <f ca="1">+IF(AND(ISNUMBER(OFFSET('Hygiene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0" t="e">
        <f ca="1">+IF(AND(ISNUMBER(OFFSET('Hygiene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0" t="e">
        <f ca="1">+IF(AND(ISNUMBER(OFFSET('Hygiene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0" t="e">
        <f ca="1">+IF(AND(ISNUMBER(OFFSET('Hygiene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0" t="e">
        <f ca="1">+IF(AND(ISNUMBER(OFFSET('Hygiene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1">+IF(OFFSET('Water Data'!$C$28,0,10*ROW('Water Data'!C199))="","",OFFSET('Water Data'!$C$28,0,10*ROW('Water Data'!C199)))</f>
        <v/>
      </c>
      <c r="BT205" s="34" t="str">
        <f ca="1">+IF(OFFSET('Water Data'!$C$29,0,10*ROW('Water Data'!C199))="","",OFFSET('Water Data'!$C$29,0,10*ROW('Water Data'!C199)))</f>
        <v/>
      </c>
      <c r="BU205" s="34" t="str">
        <f ca="1">+IF(OFFSET('Water Data'!$C$30,0,10*ROW('Water Data'!C199))="","",OFFSET('Water Data'!$C$30,0,10*ROW('Water Data'!C199)))</f>
        <v/>
      </c>
      <c r="BV205" s="34" t="str">
        <f ca="1">+IF(OFFSET('Water Data'!$D$28,0,10*ROW('Water Data'!D199))="","",OFFSET('Water Data'!$D$28,0,10*ROW('Water Data'!D199)))</f>
        <v/>
      </c>
      <c r="BW205" s="34" t="str">
        <f ca="1">+IF(OFFSET('Water Data'!$D$29,0,10*ROW('Water Data'!D199))="","",OFFSET('Water Data'!$D$29,0,10*ROW('Water Data'!D199)))</f>
        <v/>
      </c>
      <c r="BX205" s="34" t="str">
        <f ca="1">+IF(OFFSET('Water Data'!$D$30,0,10*ROW('Water Data'!D199))="","",OFFSET('Water Data'!$D$30,0,10*ROW('Water Data'!D199)))</f>
        <v/>
      </c>
      <c r="BY205" s="34" t="str">
        <f ca="1">+IF(OFFSET('Water Data'!$E$28,0,10*ROW('Water Data'!E199))="","",OFFSET('Water Data'!$E$28,0,10*ROW('Water Data'!E199)))</f>
        <v/>
      </c>
      <c r="BZ205" s="34" t="str">
        <f ca="1">+IF(OFFSET('Water Data'!$E$29,0,10*ROW('Water Data'!E199))="","",OFFSET('Water Data'!$E$29,0,10*ROW('Water Data'!E199)))</f>
        <v/>
      </c>
      <c r="CA205" s="34" t="str">
        <f ca="1">+IF(OFFSET('Water Data'!$E$30,0,10*ROW('Water Data'!E199))="","",OFFSET('Water Data'!$E$30,0,10*ROW('Water Data'!E199)))</f>
        <v/>
      </c>
      <c r="CB205" s="34" t="str">
        <f ca="1">+IF(OFFSET('Water Data'!$F$28,0,10*ROW('Water Data'!F199))="","",OFFSET('Water Data'!$F$28,0,10*ROW('Water Data'!F199)))</f>
        <v/>
      </c>
      <c r="CC205" s="34" t="str">
        <f ca="1">+IF(OFFSET('Water Data'!$F$29,0,10*ROW('Water Data'!F199))="","",OFFSET('Water Data'!$F$29,0,10*ROW('Water Data'!F199)))</f>
        <v/>
      </c>
      <c r="CD205" s="34" t="str">
        <f ca="1">+IF(OFFSET('Water Data'!$F$30,0,10*ROW('Water Data'!F199))="","",OFFSET('Water Data'!$F$30,0,10*ROW('Water Data'!F199)))</f>
        <v/>
      </c>
      <c r="CE205" s="34" t="str">
        <f ca="1">+IF(OFFSET('Water Data'!$G$28,0,10*ROW('Water Data'!G199))="","",OFFSET('Water Data'!$G$28,0,10*ROW('Water Data'!G199)))</f>
        <v/>
      </c>
      <c r="CF205" s="34" t="str">
        <f ca="1">+IF(OFFSET('Water Data'!$G$29,0,10*ROW('Water Data'!G199))="","",OFFSET('Water Data'!$G$29,0,10*ROW('Water Data'!G199)))</f>
        <v/>
      </c>
      <c r="CG205" s="34" t="str">
        <f ca="1">+IF(OFFSET('Water Data'!$G$30,0,10*ROW('Water Data'!G199))="","",OFFSET('Water Data'!$G$30,0,10*ROW('Water Data'!G199)))</f>
        <v/>
      </c>
      <c r="CH205" s="34" t="str">
        <f ca="1">+IF(OFFSET('Water Data'!$H$28,0,10*ROW('Water Data'!H199))="","",OFFSET('Water Data'!$H$28,0,10*ROW('Water Data'!H199)))</f>
        <v/>
      </c>
      <c r="CI205" s="34" t="str">
        <f ca="1">+IF(OFFSET('Water Data'!$H$29,0,10*ROW('Water Data'!H199))="","",OFFSET('Water Data'!$H$29,0,10*ROW('Water Data'!H199)))</f>
        <v/>
      </c>
      <c r="CJ205" s="34" t="str">
        <f ca="1">+IF(OFFSET('Water Data'!$H$30,0,10*ROW('Water Data'!H199))="","",OFFSET('Water Data'!$H$30,0,10*ROW('Water Data'!H199)))</f>
        <v/>
      </c>
      <c r="CK205" s="34" t="str">
        <f ca="1">+IF(OFFSET('Sanitation Data'!$C$29,0,10*ROW('Sanitation Data'!C199))="","",OFFSET('Sanitation Data'!$C$29,0,10*ROW('Sanitation Data'!C199)))</f>
        <v/>
      </c>
      <c r="CL205" s="34" t="str">
        <f ca="1">+IF(OFFSET('Sanitation Data'!$C$30,0,10*ROW('Sanitation Data'!C199))="","",OFFSET('Sanitation Data'!$C$30,0,10*ROW('Sanitation Data'!C199)))</f>
        <v/>
      </c>
      <c r="CM205" s="34" t="str">
        <f ca="1">+IF(OFFSET('Sanitation Data'!$C$31,0,10*ROW('Sanitation Data'!C199))="","",OFFSET('Sanitation Data'!$C$31,0,10*ROW('Sanitation Data'!C199)))</f>
        <v/>
      </c>
      <c r="CN205" s="34" t="str">
        <f ca="1">+IF(OFFSET('Sanitation Data'!$C$32,0,10*ROW('Sanitation Data'!C199))="","",OFFSET('Sanitation Data'!$C$32,0,10*ROW('Sanitation Data'!C199)))</f>
        <v/>
      </c>
      <c r="CO205" s="34" t="str">
        <f ca="1">+IF(OFFSET('Sanitation Data'!$C$33,0,10*ROW('Sanitation Data'!C199))="","",OFFSET('Sanitation Data'!$C$33,0,10*ROW('Sanitation Data'!C199)))</f>
        <v/>
      </c>
      <c r="CP205" s="34" t="str">
        <f ca="1">+IF(OFFSET('Sanitation Data'!$D$29,0,10*ROW('Sanitation Data'!D199))="","",OFFSET('Sanitation Data'!$D$29,0,10*ROW('Sanitation Data'!D199)))</f>
        <v/>
      </c>
      <c r="CQ205" s="34" t="str">
        <f ca="1">+IF(OFFSET('Sanitation Data'!$D$30,0,10*ROW('Sanitation Data'!D199))="","",OFFSET('Sanitation Data'!$D$30,0,10*ROW('Sanitation Data'!D199)))</f>
        <v/>
      </c>
      <c r="CR205" s="34" t="str">
        <f ca="1">+IF(OFFSET('Sanitation Data'!$D$31,0,10*ROW('Sanitation Data'!D199))="","",OFFSET('Sanitation Data'!$D$31,0,10*ROW('Sanitation Data'!D199)))</f>
        <v/>
      </c>
      <c r="CS205" s="34" t="str">
        <f ca="1">+IF(OFFSET('Sanitation Data'!$D$32,0,10*ROW('Sanitation Data'!D199))="","",OFFSET('Sanitation Data'!$D$32,0,10*ROW('Sanitation Data'!D199)))</f>
        <v/>
      </c>
      <c r="CT205" s="34" t="str">
        <f ca="1">+IF(OFFSET('Sanitation Data'!$D$33,0,10*ROW('Sanitation Data'!D199))="","",OFFSET('Sanitation Data'!$D$33,0,10*ROW('Sanitation Data'!D199)))</f>
        <v/>
      </c>
      <c r="CU205" s="34" t="str">
        <f ca="1">+IF(OFFSET('Sanitation Data'!$E$29,0,10*ROW('Sanitation Data'!E199))="","",OFFSET('Sanitation Data'!$E$29,0,10*ROW('Sanitation Data'!E199)))</f>
        <v/>
      </c>
      <c r="CV205" s="34" t="str">
        <f ca="1">+IF(OFFSET('Sanitation Data'!$E$30,0,10*ROW('Sanitation Data'!E199))="","",OFFSET('Sanitation Data'!$E$30,0,10*ROW('Sanitation Data'!E199)))</f>
        <v/>
      </c>
      <c r="CW205" s="34" t="str">
        <f ca="1">+IF(OFFSET('Sanitation Data'!$E$31,0,10*ROW('Sanitation Data'!E199))="","",OFFSET('Sanitation Data'!$E$31,0,10*ROW('Sanitation Data'!E199)))</f>
        <v/>
      </c>
      <c r="CX205" s="34" t="str">
        <f ca="1">+IF(OFFSET('Sanitation Data'!$E$32,0,10*ROW('Sanitation Data'!E199))="","",OFFSET('Sanitation Data'!$E$32,0,10*ROW('Sanitation Data'!E199)))</f>
        <v/>
      </c>
      <c r="CY205" s="34" t="str">
        <f ca="1">+IF(OFFSET('Sanitation Data'!$E$33,0,10*ROW('Sanitation Data'!E199))="","",OFFSET('Sanitation Data'!$E$33,0,10*ROW('Sanitation Data'!E199)))</f>
        <v/>
      </c>
      <c r="CZ205" s="34" t="str">
        <f ca="1">+IF(OFFSET('Sanitation Data'!$F$29,0,10*ROW('Sanitation Data'!F199))="","",OFFSET('Sanitation Data'!$F$29,0,10*ROW('Sanitation Data'!F199)))</f>
        <v/>
      </c>
      <c r="DA205" s="34" t="str">
        <f ca="1">+IF(OFFSET('Sanitation Data'!$F$30,0,10*ROW('Sanitation Data'!F199))="","",OFFSET('Sanitation Data'!$F$30,0,10*ROW('Sanitation Data'!F199)))</f>
        <v/>
      </c>
      <c r="DB205" s="34" t="str">
        <f ca="1">+IF(OFFSET('Sanitation Data'!$F$31,0,10*ROW('Sanitation Data'!F199))="","",OFFSET('Sanitation Data'!$F$31,0,10*ROW('Sanitation Data'!F199)))</f>
        <v/>
      </c>
      <c r="DC205" s="34" t="str">
        <f ca="1">+IF(OFFSET('Sanitation Data'!$F$32,0,10*ROW('Sanitation Data'!F199))="","",OFFSET('Sanitation Data'!$F$32,0,10*ROW('Sanitation Data'!F199)))</f>
        <v/>
      </c>
      <c r="DD205" s="34" t="str">
        <f ca="1">+IF(OFFSET('Sanitation Data'!$F$33,0,10*ROW('Sanitation Data'!F199))="","",OFFSET('Sanitation Data'!$F$33,0,10*ROW('Sanitation Data'!F199)))</f>
        <v/>
      </c>
      <c r="DE205" s="34" t="str">
        <f ca="1">+IF(OFFSET('Sanitation Data'!$G$29,0,10*ROW('Sanitation Data'!G199))="","",OFFSET('Sanitation Data'!$G$29,0,10*ROW('Sanitation Data'!G199)))</f>
        <v/>
      </c>
      <c r="DF205" s="34" t="str">
        <f ca="1">+IF(OFFSET('Sanitation Data'!$G$30,0,10*ROW('Sanitation Data'!G199))="","",OFFSET('Sanitation Data'!$G$30,0,10*ROW('Sanitation Data'!G199)))</f>
        <v/>
      </c>
      <c r="DG205" s="34" t="str">
        <f ca="1">+IF(OFFSET('Sanitation Data'!$G$31,0,10*ROW('Sanitation Data'!G199))="","",OFFSET('Sanitation Data'!$G$31,0,10*ROW('Sanitation Data'!G199)))</f>
        <v/>
      </c>
      <c r="DH205" s="34" t="str">
        <f ca="1">+IF(OFFSET('Sanitation Data'!$G$32,0,10*ROW('Sanitation Data'!G199))="","",OFFSET('Sanitation Data'!$G$32,0,10*ROW('Sanitation Data'!G199)))</f>
        <v/>
      </c>
      <c r="DI205" s="34" t="str">
        <f ca="1">+IF(OFFSET('Sanitation Data'!$G$33,0,10*ROW('Sanitation Data'!G199))="","",OFFSET('Sanitation Data'!$G$33,0,10*ROW('Sanitation Data'!G199)))</f>
        <v/>
      </c>
      <c r="DJ205" s="34" t="str">
        <f ca="1">+IF(OFFSET('Sanitation Data'!$H$29,0,10*ROW('Sanitation Data'!H199))="","",OFFSET('Sanitation Data'!$H$29,0,10*ROW('Sanitation Data'!H199)))</f>
        <v/>
      </c>
      <c r="DK205" s="34" t="str">
        <f ca="1">+IF(OFFSET('Sanitation Data'!$H$30,0,10*ROW('Sanitation Data'!H199))="","",OFFSET('Sanitation Data'!$H$30,0,10*ROW('Sanitation Data'!H199)))</f>
        <v/>
      </c>
      <c r="DL205" s="34" t="str">
        <f ca="1">+IF(OFFSET('Sanitation Data'!$H$31,0,10*ROW('Sanitation Data'!H199))="","",OFFSET('Sanitation Data'!$H$31,0,10*ROW('Sanitation Data'!H199)))</f>
        <v/>
      </c>
      <c r="DM205" s="34" t="str">
        <f ca="1">+IF(OFFSET('Sanitation Data'!$H$32,0,10*ROW('Sanitation Data'!H199))="","",OFFSET('Sanitation Data'!$H$32,0,10*ROW('Sanitation Data'!H199)))</f>
        <v/>
      </c>
      <c r="DN205" s="34" t="str">
        <f ca="1">+IF(OFFSET('Sanitation Data'!$H$33,0,10*ROW('Sanitation Data'!H199))="","",OFFSET('Sanitation Data'!$H$33,0,10*ROW('Sanitation Data'!H199)))</f>
        <v/>
      </c>
      <c r="DO205" s="34" t="str">
        <f ca="1">+IF(OFFSET('Hygiene Data'!$C$12,0,10*ROW('Hygiene Data'!C199))="","",OFFSET('Hygiene Data'!$C$12,0,10*ROW('Hygiene Data'!C199)))</f>
        <v/>
      </c>
      <c r="DP205" s="34" t="str">
        <f ca="1">+IF(OFFSET('Hygiene Data'!$C$13,0,10*ROW('Hygiene Data'!C199))="","",OFFSET('Hygiene Data'!$C$13,0,10*ROW('Hygiene Data'!C199)))</f>
        <v/>
      </c>
      <c r="DQ205" s="34" t="str">
        <f ca="1">+IF(OFFSET('Hygiene Data'!$C$14,0,10*ROW('Hygiene Data'!C199))="","",OFFSET('Hygiene Data'!$C$14,0,10*ROW('Hygiene Data'!C199)))</f>
        <v/>
      </c>
      <c r="DR205" s="34" t="str">
        <f ca="1">+IF(OFFSET('Hygiene Data'!$D$12,0,10*ROW('Hygiene Data'!D199))="","",OFFSET('Hygiene Data'!$D$12,0,10*ROW('Hygiene Data'!D199)))</f>
        <v/>
      </c>
      <c r="DS205" s="34" t="str">
        <f ca="1">+IF(OFFSET('Hygiene Data'!$D$13,0,10*ROW('Hygiene Data'!D199))="","",OFFSET('Hygiene Data'!$D$13,0,10*ROW('Hygiene Data'!D199)))</f>
        <v/>
      </c>
      <c r="DT205" s="34" t="str">
        <f ca="1">+IF(OFFSET('Hygiene Data'!$D$14,0,10*ROW('Hygiene Data'!D199))="","",OFFSET('Hygiene Data'!$D$14,0,10*ROW('Hygiene Data'!D199)))</f>
        <v/>
      </c>
      <c r="DU205" s="34" t="str">
        <f ca="1">+IF(OFFSET('Hygiene Data'!$E$12,0,10*ROW('Hygiene Data'!E199))="","",OFFSET('Hygiene Data'!$E$12,0,10*ROW('Hygiene Data'!E199)))</f>
        <v/>
      </c>
      <c r="DV205" s="34" t="str">
        <f ca="1">+IF(OFFSET('Hygiene Data'!$E$13,0,10*ROW('Hygiene Data'!E199))="","",OFFSET('Hygiene Data'!$E$13,0,10*ROW('Hygiene Data'!E199)))</f>
        <v/>
      </c>
      <c r="DW205" s="34" t="str">
        <f ca="1">+IF(OFFSET('Hygiene Data'!$E$14,0,10*ROW('Hygiene Data'!E199))="","",OFFSET('Hygiene Data'!$E$14,0,10*ROW('Hygiene Data'!E199)))</f>
        <v/>
      </c>
      <c r="DX205" s="34" t="str">
        <f ca="1">+IF(OFFSET('Hygiene Data'!$F$12,0,10*ROW('Hygiene Data'!F199))="","",OFFSET('Hygiene Data'!$F$12,0,10*ROW('Hygiene Data'!F199)))</f>
        <v/>
      </c>
      <c r="DY205" s="34" t="str">
        <f ca="1">+IF(OFFSET('Hygiene Data'!$F$13,0,10*ROW('Hygiene Data'!F199))="","",OFFSET('Hygiene Data'!$F$13,0,10*ROW('Hygiene Data'!F199)))</f>
        <v/>
      </c>
      <c r="DZ205" s="34" t="str">
        <f ca="1">+IF(OFFSET('Hygiene Data'!$F$14,0,10*ROW('Hygiene Data'!F199))="","",OFFSET('Hygiene Data'!$F$14,0,10*ROW('Hygiene Data'!F199)))</f>
        <v/>
      </c>
      <c r="EA205" s="34" t="str">
        <f ca="1">+IF(OFFSET('Hygiene Data'!$G$12,0,10*ROW('Hygiene Data'!G199))="","",OFFSET('Hygiene Data'!$G$12,0,10*ROW('Hygiene Data'!G199)))</f>
        <v/>
      </c>
      <c r="EB205" s="34" t="str">
        <f ca="1">+IF(OFFSET('Hygiene Data'!$G$13,0,10*ROW('Hygiene Data'!G199))="","",OFFSET('Hygiene Data'!$G$13,0,10*ROW('Hygiene Data'!G199)))</f>
        <v/>
      </c>
      <c r="EC205" s="34" t="str">
        <f ca="1">+IF(OFFSET('Hygiene Data'!$G$14,0,10*ROW('Hygiene Data'!G199))="","",OFFSET('Hygiene Data'!$G$14,0,10*ROW('Hygiene Data'!G199)))</f>
        <v/>
      </c>
      <c r="ED205" s="34" t="str">
        <f ca="1">+IF(OFFSET('Hygiene Data'!$H$12,0,10*ROW('Hygiene Data'!H199))="","",OFFSET('Hygiene Data'!$H$12,0,10*ROW('Hygiene Data'!H199)))</f>
        <v/>
      </c>
      <c r="EE205" s="34" t="str">
        <f ca="1">+IF(OFFSET('Hygiene Data'!$H$13,0,10*ROW('Hygiene Data'!H199))="","",OFFSET('Hygiene Data'!$H$13,0,10*ROW('Hygiene Data'!H199)))</f>
        <v/>
      </c>
      <c r="EF205" s="34" t="str">
        <f ca="1">+IF(OFFSET('Hygiene Data'!$H$14,0,10*ROW('Hygiene Data'!H199))="","",OFFSET('Hygiene Data'!$H$14,0,10*ROW('Hygiene Data'!H199)))</f>
        <v/>
      </c>
    </row>
    <row r="206" spans="1:136" x14ac:dyDescent="0.25">
      <c r="A206" s="57" t="str">
        <f ca="1">+IF(OFFSET('Water Data'!$B$1,0,10*ROW('Water Data'!B203))="","",OFFSET('Water Data'!$B$1,0,10*ROW('Water Data'!B203)))</f>
        <v/>
      </c>
      <c r="B206" s="57" t="str">
        <f ca="1">+IF(OFFSET('Water Data'!$A$3,0,10*ROW('Water Data'!A203))="","",OFFSET('Water Data'!$A$3,0,10*ROW('Water Data'!A203)))</f>
        <v/>
      </c>
      <c r="C206" s="57" t="str">
        <f ca="1">+IF(OFFSET('Water Data'!$C$3,0,10*ROW('Water Data'!C203))="","",OFFSET('Water Data'!$C$3,0,10*ROW('Water Data'!C203)))</f>
        <v/>
      </c>
      <c r="D206" s="248" t="e">
        <f ca="1">+IF(AND(ISNUMBER(OFFSET('Water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8" t="e">
        <f ca="1">+IF(AND(ISNUMBER(OFFSET('Water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8" t="e">
        <f ca="1">+IF(AND(ISNUMBER(OFFSET('Water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8" t="e">
        <f ca="1">+IF(AND(ISNUMBER(OFFSET('Water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8" t="e">
        <f ca="1">+IF(AND(ISNUMBER(OFFSET('Water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8" t="e">
        <f ca="1">+IF(AND(ISNUMBER(OFFSET('Water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8" t="e">
        <f ca="1">+IF(AND(ISNUMBER(OFFSET('Water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8" t="e">
        <f ca="1">+IF(AND(ISNUMBER(OFFSET('Water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8" t="e">
        <f ca="1">+IF(AND(ISNUMBER(OFFSET('Water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8" t="e">
        <f ca="1">+IF(AND(ISNUMBER(OFFSET('Water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8" t="e">
        <f ca="1">+IF(AND(ISNUMBER(OFFSET('Water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8" t="e">
        <f ca="1">+IF(AND(ISNUMBER(OFFSET('Water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8" t="e">
        <f ca="1">+IF(AND(ISNUMBER(OFFSET('Water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8" t="e">
        <f ca="1">+IF(AND(ISNUMBER(OFFSET('Water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8" t="e">
        <f ca="1">+IF(AND(ISNUMBER(OFFSET('Water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8" t="e">
        <f ca="1">+IF(AND(ISNUMBER(OFFSET('Water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8" t="e">
        <f ca="1">+IF(AND(ISNUMBER(OFFSET('Water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8" t="e">
        <f ca="1">+IF(AND(ISNUMBER(OFFSET('Water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9" t="e">
        <f ca="1">+IF(AND(ISNUMBER(OFFSET('Sanitation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9" t="e">
        <f ca="1">+IF(AND(ISNUMBER(OFFSET('Sanitation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9" t="e">
        <f ca="1">+IF(AND(ISNUMBER(OFFSET('Sanitation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9" t="e">
        <f ca="1">+IF(AND(ISNUMBER(OFFSET('Sanitation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9" t="e">
        <f ca="1">+IF(AND(ISNUMBER(OFFSET('Sanitation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9" t="e">
        <f ca="1">+IF(AND(ISNUMBER(OFFSET('Sanitation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9" t="e">
        <f ca="1">+IF(AND(ISNUMBER(OFFSET('Sanitation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9" t="e">
        <f ca="1">+IF(AND(ISNUMBER(OFFSET('Sanitation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9" t="e">
        <f ca="1">+IF(AND(ISNUMBER(OFFSET('Sanitation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9" t="e">
        <f ca="1">+IF(AND(ISNUMBER(OFFSET('Sanitation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9" t="e">
        <f ca="1">+IF(AND(ISNUMBER(OFFSET('Sanitation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9" t="e">
        <f ca="1">+IF(AND(ISNUMBER(OFFSET('Sanitation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9" t="e">
        <f ca="1">+IF(AND(ISNUMBER(OFFSET('Sanitation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9" t="e">
        <f ca="1">+IF(AND(ISNUMBER(OFFSET('Sanitation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9" t="e">
        <f ca="1">+IF(AND(ISNUMBER(OFFSET('Sanitation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9" t="e">
        <f ca="1">+IF(AND(ISNUMBER(OFFSET('Sanitation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9" t="e">
        <f ca="1">+IF(AND(ISNUMBER(OFFSET('Sanitation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9" t="e">
        <f ca="1">+IF(AND(ISNUMBER(OFFSET('Sanitation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9" t="e">
        <f ca="1">+IF(AND(ISNUMBER(OFFSET('Sanitation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9" t="e">
        <f ca="1">+IF(AND(ISNUMBER(OFFSET('Sanitation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9" t="e">
        <f ca="1">+IF(AND(ISNUMBER(OFFSET('Sanitation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9" t="e">
        <f ca="1">+IF(AND(ISNUMBER(OFFSET('Sanitation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9" t="e">
        <f ca="1">+IF(AND(ISNUMBER(OFFSET('Sanitation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9" t="e">
        <f ca="1">+IF(AND(ISNUMBER(OFFSET('Sanitation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9" t="e">
        <f ca="1">+IF(AND(ISNUMBER(OFFSET('Sanitation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9" t="e">
        <f ca="1">+IF(AND(ISNUMBER(OFFSET('Sanitation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9" t="e">
        <f ca="1">+IF(AND(ISNUMBER(OFFSET('Sanitation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9" t="e">
        <f ca="1">+IF(AND(ISNUMBER(OFFSET('Sanitation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9" t="e">
        <f ca="1">+IF(AND(ISNUMBER(OFFSET('Sanitation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9" t="e">
        <f ca="1">+IF(AND(ISNUMBER(OFFSET('Sanitation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0" t="e">
        <f ca="1">+IF(AND(ISNUMBER(OFFSET('Hygiene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0" t="e">
        <f ca="1">+IF(AND(ISNUMBER(OFFSET('Hygiene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0" t="e">
        <f ca="1">+IF(AND(ISNUMBER(OFFSET('Hygiene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0" t="e">
        <f ca="1">+IF(AND(ISNUMBER(OFFSET('Hygiene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0" t="e">
        <f ca="1">+IF(AND(ISNUMBER(OFFSET('Hygiene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0" t="e">
        <f ca="1">+IF(AND(ISNUMBER(OFFSET('Hygiene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0" t="e">
        <f ca="1">+IF(AND(ISNUMBER(OFFSET('Hygiene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0" t="e">
        <f ca="1">+IF(AND(ISNUMBER(OFFSET('Hygiene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0" t="e">
        <f ca="1">+IF(AND(ISNUMBER(OFFSET('Hygiene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0" t="e">
        <f ca="1">+IF(AND(ISNUMBER(OFFSET('Hygiene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0" t="e">
        <f ca="1">+IF(AND(ISNUMBER(OFFSET('Hygiene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0" t="e">
        <f ca="1">+IF(AND(ISNUMBER(OFFSET('Hygiene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0" t="e">
        <f ca="1">+IF(AND(ISNUMBER(OFFSET('Hygiene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0" t="e">
        <f ca="1">+IF(AND(ISNUMBER(OFFSET('Hygiene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0" t="e">
        <f ca="1">+IF(AND(ISNUMBER(OFFSET('Hygiene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0" t="e">
        <f ca="1">+IF(AND(ISNUMBER(OFFSET('Hygiene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0" t="e">
        <f ca="1">+IF(AND(ISNUMBER(OFFSET('Hygiene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0" t="e">
        <f ca="1">+IF(AND(ISNUMBER(OFFSET('Hygiene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1">+IF(OFFSET('Water Data'!$C$28,0,10*ROW('Water Data'!C200))="","",OFFSET('Water Data'!$C$28,0,10*ROW('Water Data'!C200)))</f>
        <v/>
      </c>
      <c r="BT206" s="34" t="str">
        <f ca="1">+IF(OFFSET('Water Data'!$C$29,0,10*ROW('Water Data'!C200))="","",OFFSET('Water Data'!$C$29,0,10*ROW('Water Data'!C200)))</f>
        <v/>
      </c>
      <c r="BU206" s="34" t="str">
        <f ca="1">+IF(OFFSET('Water Data'!$C$30,0,10*ROW('Water Data'!C200))="","",OFFSET('Water Data'!$C$30,0,10*ROW('Water Data'!C200)))</f>
        <v/>
      </c>
      <c r="BV206" s="34" t="str">
        <f ca="1">+IF(OFFSET('Water Data'!$D$28,0,10*ROW('Water Data'!D200))="","",OFFSET('Water Data'!$D$28,0,10*ROW('Water Data'!D200)))</f>
        <v/>
      </c>
      <c r="BW206" s="34" t="str">
        <f ca="1">+IF(OFFSET('Water Data'!$D$29,0,10*ROW('Water Data'!D200))="","",OFFSET('Water Data'!$D$29,0,10*ROW('Water Data'!D200)))</f>
        <v/>
      </c>
      <c r="BX206" s="34" t="str">
        <f ca="1">+IF(OFFSET('Water Data'!$D$30,0,10*ROW('Water Data'!D200))="","",OFFSET('Water Data'!$D$30,0,10*ROW('Water Data'!D200)))</f>
        <v/>
      </c>
      <c r="BY206" s="34" t="str">
        <f ca="1">+IF(OFFSET('Water Data'!$E$28,0,10*ROW('Water Data'!E200))="","",OFFSET('Water Data'!$E$28,0,10*ROW('Water Data'!E200)))</f>
        <v/>
      </c>
      <c r="BZ206" s="34" t="str">
        <f ca="1">+IF(OFFSET('Water Data'!$E$29,0,10*ROW('Water Data'!E200))="","",OFFSET('Water Data'!$E$29,0,10*ROW('Water Data'!E200)))</f>
        <v/>
      </c>
      <c r="CA206" s="34" t="str">
        <f ca="1">+IF(OFFSET('Water Data'!$E$30,0,10*ROW('Water Data'!E200))="","",OFFSET('Water Data'!$E$30,0,10*ROW('Water Data'!E200)))</f>
        <v/>
      </c>
      <c r="CB206" s="34" t="str">
        <f ca="1">+IF(OFFSET('Water Data'!$F$28,0,10*ROW('Water Data'!F200))="","",OFFSET('Water Data'!$F$28,0,10*ROW('Water Data'!F200)))</f>
        <v/>
      </c>
      <c r="CC206" s="34" t="str">
        <f ca="1">+IF(OFFSET('Water Data'!$F$29,0,10*ROW('Water Data'!F200))="","",OFFSET('Water Data'!$F$29,0,10*ROW('Water Data'!F200)))</f>
        <v/>
      </c>
      <c r="CD206" s="34" t="str">
        <f ca="1">+IF(OFFSET('Water Data'!$F$30,0,10*ROW('Water Data'!F200))="","",OFFSET('Water Data'!$F$30,0,10*ROW('Water Data'!F200)))</f>
        <v/>
      </c>
      <c r="CE206" s="34" t="str">
        <f ca="1">+IF(OFFSET('Water Data'!$G$28,0,10*ROW('Water Data'!G200))="","",OFFSET('Water Data'!$G$28,0,10*ROW('Water Data'!G200)))</f>
        <v/>
      </c>
      <c r="CF206" s="34" t="str">
        <f ca="1">+IF(OFFSET('Water Data'!$G$29,0,10*ROW('Water Data'!G200))="","",OFFSET('Water Data'!$G$29,0,10*ROW('Water Data'!G200)))</f>
        <v/>
      </c>
      <c r="CG206" s="34" t="str">
        <f ca="1">+IF(OFFSET('Water Data'!$G$30,0,10*ROW('Water Data'!G200))="","",OFFSET('Water Data'!$G$30,0,10*ROW('Water Data'!G200)))</f>
        <v/>
      </c>
      <c r="CH206" s="34" t="str">
        <f ca="1">+IF(OFFSET('Water Data'!$H$28,0,10*ROW('Water Data'!H200))="","",OFFSET('Water Data'!$H$28,0,10*ROW('Water Data'!H200)))</f>
        <v/>
      </c>
      <c r="CI206" s="34" t="str">
        <f ca="1">+IF(OFFSET('Water Data'!$H$29,0,10*ROW('Water Data'!H200))="","",OFFSET('Water Data'!$H$29,0,10*ROW('Water Data'!H200)))</f>
        <v/>
      </c>
      <c r="CJ206" s="34" t="str">
        <f ca="1">+IF(OFFSET('Water Data'!$H$30,0,10*ROW('Water Data'!H200))="","",OFFSET('Water Data'!$H$30,0,10*ROW('Water Data'!H200)))</f>
        <v/>
      </c>
      <c r="CK206" s="34" t="str">
        <f ca="1">+IF(OFFSET('Sanitation Data'!$C$29,0,10*ROW('Sanitation Data'!C200))="","",OFFSET('Sanitation Data'!$C$29,0,10*ROW('Sanitation Data'!C200)))</f>
        <v/>
      </c>
      <c r="CL206" s="34" t="str">
        <f ca="1">+IF(OFFSET('Sanitation Data'!$C$30,0,10*ROW('Sanitation Data'!C200))="","",OFFSET('Sanitation Data'!$C$30,0,10*ROW('Sanitation Data'!C200)))</f>
        <v/>
      </c>
      <c r="CM206" s="34" t="str">
        <f ca="1">+IF(OFFSET('Sanitation Data'!$C$31,0,10*ROW('Sanitation Data'!C200))="","",OFFSET('Sanitation Data'!$C$31,0,10*ROW('Sanitation Data'!C200)))</f>
        <v/>
      </c>
      <c r="CN206" s="34" t="str">
        <f ca="1">+IF(OFFSET('Sanitation Data'!$C$32,0,10*ROW('Sanitation Data'!C200))="","",OFFSET('Sanitation Data'!$C$32,0,10*ROW('Sanitation Data'!C200)))</f>
        <v/>
      </c>
      <c r="CO206" s="34" t="str">
        <f ca="1">+IF(OFFSET('Sanitation Data'!$C$33,0,10*ROW('Sanitation Data'!C200))="","",OFFSET('Sanitation Data'!$C$33,0,10*ROW('Sanitation Data'!C200)))</f>
        <v/>
      </c>
      <c r="CP206" s="34" t="str">
        <f ca="1">+IF(OFFSET('Sanitation Data'!$D$29,0,10*ROW('Sanitation Data'!D200))="","",OFFSET('Sanitation Data'!$D$29,0,10*ROW('Sanitation Data'!D200)))</f>
        <v/>
      </c>
      <c r="CQ206" s="34" t="str">
        <f ca="1">+IF(OFFSET('Sanitation Data'!$D$30,0,10*ROW('Sanitation Data'!D200))="","",OFFSET('Sanitation Data'!$D$30,0,10*ROW('Sanitation Data'!D200)))</f>
        <v/>
      </c>
      <c r="CR206" s="34" t="str">
        <f ca="1">+IF(OFFSET('Sanitation Data'!$D$31,0,10*ROW('Sanitation Data'!D200))="","",OFFSET('Sanitation Data'!$D$31,0,10*ROW('Sanitation Data'!D200)))</f>
        <v/>
      </c>
      <c r="CS206" s="34" t="str">
        <f ca="1">+IF(OFFSET('Sanitation Data'!$D$32,0,10*ROW('Sanitation Data'!D200))="","",OFFSET('Sanitation Data'!$D$32,0,10*ROW('Sanitation Data'!D200)))</f>
        <v/>
      </c>
      <c r="CT206" s="34" t="str">
        <f ca="1">+IF(OFFSET('Sanitation Data'!$D$33,0,10*ROW('Sanitation Data'!D200))="","",OFFSET('Sanitation Data'!$D$33,0,10*ROW('Sanitation Data'!D200)))</f>
        <v/>
      </c>
      <c r="CU206" s="34" t="str">
        <f ca="1">+IF(OFFSET('Sanitation Data'!$E$29,0,10*ROW('Sanitation Data'!E200))="","",OFFSET('Sanitation Data'!$E$29,0,10*ROW('Sanitation Data'!E200)))</f>
        <v/>
      </c>
      <c r="CV206" s="34" t="str">
        <f ca="1">+IF(OFFSET('Sanitation Data'!$E$30,0,10*ROW('Sanitation Data'!E200))="","",OFFSET('Sanitation Data'!$E$30,0,10*ROW('Sanitation Data'!E200)))</f>
        <v/>
      </c>
      <c r="CW206" s="34" t="str">
        <f ca="1">+IF(OFFSET('Sanitation Data'!$E$31,0,10*ROW('Sanitation Data'!E200))="","",OFFSET('Sanitation Data'!$E$31,0,10*ROW('Sanitation Data'!E200)))</f>
        <v/>
      </c>
      <c r="CX206" s="34" t="str">
        <f ca="1">+IF(OFFSET('Sanitation Data'!$E$32,0,10*ROW('Sanitation Data'!E200))="","",OFFSET('Sanitation Data'!$E$32,0,10*ROW('Sanitation Data'!E200)))</f>
        <v/>
      </c>
      <c r="CY206" s="34" t="str">
        <f ca="1">+IF(OFFSET('Sanitation Data'!$E$33,0,10*ROW('Sanitation Data'!E200))="","",OFFSET('Sanitation Data'!$E$33,0,10*ROW('Sanitation Data'!E200)))</f>
        <v/>
      </c>
      <c r="CZ206" s="34" t="str">
        <f ca="1">+IF(OFFSET('Sanitation Data'!$F$29,0,10*ROW('Sanitation Data'!F200))="","",OFFSET('Sanitation Data'!$F$29,0,10*ROW('Sanitation Data'!F200)))</f>
        <v/>
      </c>
      <c r="DA206" s="34" t="str">
        <f ca="1">+IF(OFFSET('Sanitation Data'!$F$30,0,10*ROW('Sanitation Data'!F200))="","",OFFSET('Sanitation Data'!$F$30,0,10*ROW('Sanitation Data'!F200)))</f>
        <v/>
      </c>
      <c r="DB206" s="34" t="str">
        <f ca="1">+IF(OFFSET('Sanitation Data'!$F$31,0,10*ROW('Sanitation Data'!F200))="","",OFFSET('Sanitation Data'!$F$31,0,10*ROW('Sanitation Data'!F200)))</f>
        <v/>
      </c>
      <c r="DC206" s="34" t="str">
        <f ca="1">+IF(OFFSET('Sanitation Data'!$F$32,0,10*ROW('Sanitation Data'!F200))="","",OFFSET('Sanitation Data'!$F$32,0,10*ROW('Sanitation Data'!F200)))</f>
        <v/>
      </c>
      <c r="DD206" s="34" t="str">
        <f ca="1">+IF(OFFSET('Sanitation Data'!$F$33,0,10*ROW('Sanitation Data'!F200))="","",OFFSET('Sanitation Data'!$F$33,0,10*ROW('Sanitation Data'!F200)))</f>
        <v/>
      </c>
      <c r="DE206" s="34" t="str">
        <f ca="1">+IF(OFFSET('Sanitation Data'!$G$29,0,10*ROW('Sanitation Data'!G200))="","",OFFSET('Sanitation Data'!$G$29,0,10*ROW('Sanitation Data'!G200)))</f>
        <v/>
      </c>
      <c r="DF206" s="34" t="str">
        <f ca="1">+IF(OFFSET('Sanitation Data'!$G$30,0,10*ROW('Sanitation Data'!G200))="","",OFFSET('Sanitation Data'!$G$30,0,10*ROW('Sanitation Data'!G200)))</f>
        <v/>
      </c>
      <c r="DG206" s="34" t="str">
        <f ca="1">+IF(OFFSET('Sanitation Data'!$G$31,0,10*ROW('Sanitation Data'!G200))="","",OFFSET('Sanitation Data'!$G$31,0,10*ROW('Sanitation Data'!G200)))</f>
        <v/>
      </c>
      <c r="DH206" s="34" t="str">
        <f ca="1">+IF(OFFSET('Sanitation Data'!$G$32,0,10*ROW('Sanitation Data'!G200))="","",OFFSET('Sanitation Data'!$G$32,0,10*ROW('Sanitation Data'!G200)))</f>
        <v/>
      </c>
      <c r="DI206" s="34" t="str">
        <f ca="1">+IF(OFFSET('Sanitation Data'!$G$33,0,10*ROW('Sanitation Data'!G200))="","",OFFSET('Sanitation Data'!$G$33,0,10*ROW('Sanitation Data'!G200)))</f>
        <v/>
      </c>
      <c r="DJ206" s="34" t="str">
        <f ca="1">+IF(OFFSET('Sanitation Data'!$H$29,0,10*ROW('Sanitation Data'!H200))="","",OFFSET('Sanitation Data'!$H$29,0,10*ROW('Sanitation Data'!H200)))</f>
        <v/>
      </c>
      <c r="DK206" s="34" t="str">
        <f ca="1">+IF(OFFSET('Sanitation Data'!$H$30,0,10*ROW('Sanitation Data'!H200))="","",OFFSET('Sanitation Data'!$H$30,0,10*ROW('Sanitation Data'!H200)))</f>
        <v/>
      </c>
      <c r="DL206" s="34" t="str">
        <f ca="1">+IF(OFFSET('Sanitation Data'!$H$31,0,10*ROW('Sanitation Data'!H200))="","",OFFSET('Sanitation Data'!$H$31,0,10*ROW('Sanitation Data'!H200)))</f>
        <v/>
      </c>
      <c r="DM206" s="34" t="str">
        <f ca="1">+IF(OFFSET('Sanitation Data'!$H$32,0,10*ROW('Sanitation Data'!H200))="","",OFFSET('Sanitation Data'!$H$32,0,10*ROW('Sanitation Data'!H200)))</f>
        <v/>
      </c>
      <c r="DN206" s="34" t="str">
        <f ca="1">+IF(OFFSET('Sanitation Data'!$H$33,0,10*ROW('Sanitation Data'!H200))="","",OFFSET('Sanitation Data'!$H$33,0,10*ROW('Sanitation Data'!H200)))</f>
        <v/>
      </c>
      <c r="DO206" s="34" t="str">
        <f ca="1">+IF(OFFSET('Hygiene Data'!$C$12,0,10*ROW('Hygiene Data'!C200))="","",OFFSET('Hygiene Data'!$C$12,0,10*ROW('Hygiene Data'!C200)))</f>
        <v/>
      </c>
      <c r="DP206" s="34" t="str">
        <f ca="1">+IF(OFFSET('Hygiene Data'!$C$13,0,10*ROW('Hygiene Data'!C200))="","",OFFSET('Hygiene Data'!$C$13,0,10*ROW('Hygiene Data'!C200)))</f>
        <v/>
      </c>
      <c r="DQ206" s="34" t="str">
        <f ca="1">+IF(OFFSET('Hygiene Data'!$C$14,0,10*ROW('Hygiene Data'!C200))="","",OFFSET('Hygiene Data'!$C$14,0,10*ROW('Hygiene Data'!C200)))</f>
        <v/>
      </c>
      <c r="DR206" s="34" t="str">
        <f ca="1">+IF(OFFSET('Hygiene Data'!$D$12,0,10*ROW('Hygiene Data'!D200))="","",OFFSET('Hygiene Data'!$D$12,0,10*ROW('Hygiene Data'!D200)))</f>
        <v/>
      </c>
      <c r="DS206" s="34" t="str">
        <f ca="1">+IF(OFFSET('Hygiene Data'!$D$13,0,10*ROW('Hygiene Data'!D200))="","",OFFSET('Hygiene Data'!$D$13,0,10*ROW('Hygiene Data'!D200)))</f>
        <v/>
      </c>
      <c r="DT206" s="34" t="str">
        <f ca="1">+IF(OFFSET('Hygiene Data'!$D$14,0,10*ROW('Hygiene Data'!D200))="","",OFFSET('Hygiene Data'!$D$14,0,10*ROW('Hygiene Data'!D200)))</f>
        <v/>
      </c>
      <c r="DU206" s="34" t="str">
        <f ca="1">+IF(OFFSET('Hygiene Data'!$E$12,0,10*ROW('Hygiene Data'!E200))="","",OFFSET('Hygiene Data'!$E$12,0,10*ROW('Hygiene Data'!E200)))</f>
        <v/>
      </c>
      <c r="DV206" s="34" t="str">
        <f ca="1">+IF(OFFSET('Hygiene Data'!$E$13,0,10*ROW('Hygiene Data'!E200))="","",OFFSET('Hygiene Data'!$E$13,0,10*ROW('Hygiene Data'!E200)))</f>
        <v/>
      </c>
      <c r="DW206" s="34" t="str">
        <f ca="1">+IF(OFFSET('Hygiene Data'!$E$14,0,10*ROW('Hygiene Data'!E200))="","",OFFSET('Hygiene Data'!$E$14,0,10*ROW('Hygiene Data'!E200)))</f>
        <v/>
      </c>
      <c r="DX206" s="34" t="str">
        <f ca="1">+IF(OFFSET('Hygiene Data'!$F$12,0,10*ROW('Hygiene Data'!F200))="","",OFFSET('Hygiene Data'!$F$12,0,10*ROW('Hygiene Data'!F200)))</f>
        <v/>
      </c>
      <c r="DY206" s="34" t="str">
        <f ca="1">+IF(OFFSET('Hygiene Data'!$F$13,0,10*ROW('Hygiene Data'!F200))="","",OFFSET('Hygiene Data'!$F$13,0,10*ROW('Hygiene Data'!F200)))</f>
        <v/>
      </c>
      <c r="DZ206" s="34" t="str">
        <f ca="1">+IF(OFFSET('Hygiene Data'!$F$14,0,10*ROW('Hygiene Data'!F200))="","",OFFSET('Hygiene Data'!$F$14,0,10*ROW('Hygiene Data'!F200)))</f>
        <v/>
      </c>
      <c r="EA206" s="34" t="str">
        <f ca="1">+IF(OFFSET('Hygiene Data'!$G$12,0,10*ROW('Hygiene Data'!G200))="","",OFFSET('Hygiene Data'!$G$12,0,10*ROW('Hygiene Data'!G200)))</f>
        <v/>
      </c>
      <c r="EB206" s="34" t="str">
        <f ca="1">+IF(OFFSET('Hygiene Data'!$G$13,0,10*ROW('Hygiene Data'!G200))="","",OFFSET('Hygiene Data'!$G$13,0,10*ROW('Hygiene Data'!G200)))</f>
        <v/>
      </c>
      <c r="EC206" s="34" t="str">
        <f ca="1">+IF(OFFSET('Hygiene Data'!$G$14,0,10*ROW('Hygiene Data'!G200))="","",OFFSET('Hygiene Data'!$G$14,0,10*ROW('Hygiene Data'!G200)))</f>
        <v/>
      </c>
      <c r="ED206" s="34" t="str">
        <f ca="1">+IF(OFFSET('Hygiene Data'!$H$12,0,10*ROW('Hygiene Data'!H200))="","",OFFSET('Hygiene Data'!$H$12,0,10*ROW('Hygiene Data'!H200)))</f>
        <v/>
      </c>
      <c r="EE206" s="34" t="str">
        <f ca="1">+IF(OFFSET('Hygiene Data'!$H$13,0,10*ROW('Hygiene Data'!H200))="","",OFFSET('Hygiene Data'!$H$13,0,10*ROW('Hygiene Data'!H200)))</f>
        <v/>
      </c>
      <c r="EF206" s="34" t="str">
        <f ca="1">+IF(OFFSET('Hygiene Data'!$H$14,0,10*ROW('Hygiene Data'!H200))="","",OFFSET('Hygiene Data'!$H$14,0,10*ROW('Hygiene Data'!H200)))</f>
        <v/>
      </c>
    </row>
    <row r="207" spans="1:136" x14ac:dyDescent="0.25">
      <c r="A207" s="57" t="str">
        <f ca="1">+IF(OFFSET('Water Data'!$B$1,0,10*ROW('Water Data'!B204))="","",OFFSET('Water Data'!$B$1,0,10*ROW('Water Data'!B204)))</f>
        <v/>
      </c>
      <c r="B207" s="57" t="str">
        <f ca="1">+IF(OFFSET('Water Data'!$A$3,0,10*ROW('Water Data'!A204))="","",OFFSET('Water Data'!$A$3,0,10*ROW('Water Data'!A204)))</f>
        <v/>
      </c>
      <c r="C207" s="57" t="str">
        <f ca="1">+IF(OFFSET('Water Data'!$C$3,0,10*ROW('Water Data'!C204))="","",OFFSET('Water Data'!$C$3,0,10*ROW('Water Data'!C204)))</f>
        <v/>
      </c>
      <c r="D207" s="248" t="e">
        <f ca="1">+IF(AND(ISNUMBER(OFFSET('Water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8" t="e">
        <f ca="1">+IF(AND(ISNUMBER(OFFSET('Water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8" t="e">
        <f ca="1">+IF(AND(ISNUMBER(OFFSET('Water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8" t="e">
        <f ca="1">+IF(AND(ISNUMBER(OFFSET('Water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8" t="e">
        <f ca="1">+IF(AND(ISNUMBER(OFFSET('Water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8" t="e">
        <f ca="1">+IF(AND(ISNUMBER(OFFSET('Water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8" t="e">
        <f ca="1">+IF(AND(ISNUMBER(OFFSET('Water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8" t="e">
        <f ca="1">+IF(AND(ISNUMBER(OFFSET('Water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8" t="e">
        <f ca="1">+IF(AND(ISNUMBER(OFFSET('Water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8" t="e">
        <f ca="1">+IF(AND(ISNUMBER(OFFSET('Water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8" t="e">
        <f ca="1">+IF(AND(ISNUMBER(OFFSET('Water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8" t="e">
        <f ca="1">+IF(AND(ISNUMBER(OFFSET('Water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8" t="e">
        <f ca="1">+IF(AND(ISNUMBER(OFFSET('Water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8" t="e">
        <f ca="1">+IF(AND(ISNUMBER(OFFSET('Water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8" t="e">
        <f ca="1">+IF(AND(ISNUMBER(OFFSET('Water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8" t="e">
        <f ca="1">+IF(AND(ISNUMBER(OFFSET('Water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8" t="e">
        <f ca="1">+IF(AND(ISNUMBER(OFFSET('Water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8" t="e">
        <f ca="1">+IF(AND(ISNUMBER(OFFSET('Water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9" t="e">
        <f ca="1">+IF(AND(ISNUMBER(OFFSET('Sanitation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9" t="e">
        <f ca="1">+IF(AND(ISNUMBER(OFFSET('Sanitation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9" t="e">
        <f ca="1">+IF(AND(ISNUMBER(OFFSET('Sanitation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9" t="e">
        <f ca="1">+IF(AND(ISNUMBER(OFFSET('Sanitation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9" t="e">
        <f ca="1">+IF(AND(ISNUMBER(OFFSET('Sanitation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9" t="e">
        <f ca="1">+IF(AND(ISNUMBER(OFFSET('Sanitation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9" t="e">
        <f ca="1">+IF(AND(ISNUMBER(OFFSET('Sanitation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9" t="e">
        <f ca="1">+IF(AND(ISNUMBER(OFFSET('Sanitation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9" t="e">
        <f ca="1">+IF(AND(ISNUMBER(OFFSET('Sanitation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9" t="e">
        <f ca="1">+IF(AND(ISNUMBER(OFFSET('Sanitation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9" t="e">
        <f ca="1">+IF(AND(ISNUMBER(OFFSET('Sanitation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9" t="e">
        <f ca="1">+IF(AND(ISNUMBER(OFFSET('Sanitation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9" t="e">
        <f ca="1">+IF(AND(ISNUMBER(OFFSET('Sanitation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9" t="e">
        <f ca="1">+IF(AND(ISNUMBER(OFFSET('Sanitation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9" t="e">
        <f ca="1">+IF(AND(ISNUMBER(OFFSET('Sanitation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9" t="e">
        <f ca="1">+IF(AND(ISNUMBER(OFFSET('Sanitation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9" t="e">
        <f ca="1">+IF(AND(ISNUMBER(OFFSET('Sanitation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9" t="e">
        <f ca="1">+IF(AND(ISNUMBER(OFFSET('Sanitation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9" t="e">
        <f ca="1">+IF(AND(ISNUMBER(OFFSET('Sanitation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9" t="e">
        <f ca="1">+IF(AND(ISNUMBER(OFFSET('Sanitation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9" t="e">
        <f ca="1">+IF(AND(ISNUMBER(OFFSET('Sanitation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9" t="e">
        <f ca="1">+IF(AND(ISNUMBER(OFFSET('Sanitation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9" t="e">
        <f ca="1">+IF(AND(ISNUMBER(OFFSET('Sanitation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9" t="e">
        <f ca="1">+IF(AND(ISNUMBER(OFFSET('Sanitation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9" t="e">
        <f ca="1">+IF(AND(ISNUMBER(OFFSET('Sanitation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9" t="e">
        <f ca="1">+IF(AND(ISNUMBER(OFFSET('Sanitation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9" t="e">
        <f ca="1">+IF(AND(ISNUMBER(OFFSET('Sanitation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9" t="e">
        <f ca="1">+IF(AND(ISNUMBER(OFFSET('Sanitation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9" t="e">
        <f ca="1">+IF(AND(ISNUMBER(OFFSET('Sanitation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9" t="e">
        <f ca="1">+IF(AND(ISNUMBER(OFFSET('Sanitation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0" t="e">
        <f ca="1">+IF(AND(ISNUMBER(OFFSET('Hygiene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0" t="e">
        <f ca="1">+IF(AND(ISNUMBER(OFFSET('Hygiene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0" t="e">
        <f ca="1">+IF(AND(ISNUMBER(OFFSET('Hygiene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0" t="e">
        <f ca="1">+IF(AND(ISNUMBER(OFFSET('Hygiene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0" t="e">
        <f ca="1">+IF(AND(ISNUMBER(OFFSET('Hygiene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0" t="e">
        <f ca="1">+IF(AND(ISNUMBER(OFFSET('Hygiene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0" t="e">
        <f ca="1">+IF(AND(ISNUMBER(OFFSET('Hygiene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0" t="e">
        <f ca="1">+IF(AND(ISNUMBER(OFFSET('Hygiene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0" t="e">
        <f ca="1">+IF(AND(ISNUMBER(OFFSET('Hygiene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0" t="e">
        <f ca="1">+IF(AND(ISNUMBER(OFFSET('Hygiene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0" t="e">
        <f ca="1">+IF(AND(ISNUMBER(OFFSET('Hygiene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0" t="e">
        <f ca="1">+IF(AND(ISNUMBER(OFFSET('Hygiene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0" t="e">
        <f ca="1">+IF(AND(ISNUMBER(OFFSET('Hygiene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0" t="e">
        <f ca="1">+IF(AND(ISNUMBER(OFFSET('Hygiene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0" t="e">
        <f ca="1">+IF(AND(ISNUMBER(OFFSET('Hygiene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0" t="e">
        <f ca="1">+IF(AND(ISNUMBER(OFFSET('Hygiene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0" t="e">
        <f ca="1">+IF(AND(ISNUMBER(OFFSET('Hygiene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0" t="e">
        <f ca="1">+IF(AND(ISNUMBER(OFFSET('Hygiene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1">+IF(OFFSET('Water Data'!$C$28,0,10*ROW('Water Data'!C201))="","",OFFSET('Water Data'!$C$28,0,10*ROW('Water Data'!C201)))</f>
        <v/>
      </c>
      <c r="BT207" s="34" t="str">
        <f ca="1">+IF(OFFSET('Water Data'!$C$29,0,10*ROW('Water Data'!C201))="","",OFFSET('Water Data'!$C$29,0,10*ROW('Water Data'!C201)))</f>
        <v/>
      </c>
      <c r="BU207" s="34" t="str">
        <f ca="1">+IF(OFFSET('Water Data'!$C$30,0,10*ROW('Water Data'!C201))="","",OFFSET('Water Data'!$C$30,0,10*ROW('Water Data'!C201)))</f>
        <v/>
      </c>
      <c r="BV207" s="34" t="str">
        <f ca="1">+IF(OFFSET('Water Data'!$D$28,0,10*ROW('Water Data'!D201))="","",OFFSET('Water Data'!$D$28,0,10*ROW('Water Data'!D201)))</f>
        <v/>
      </c>
      <c r="BW207" s="34" t="str">
        <f ca="1">+IF(OFFSET('Water Data'!$D$29,0,10*ROW('Water Data'!D201))="","",OFFSET('Water Data'!$D$29,0,10*ROW('Water Data'!D201)))</f>
        <v/>
      </c>
      <c r="BX207" s="34" t="str">
        <f ca="1">+IF(OFFSET('Water Data'!$D$30,0,10*ROW('Water Data'!D201))="","",OFFSET('Water Data'!$D$30,0,10*ROW('Water Data'!D201)))</f>
        <v/>
      </c>
      <c r="BY207" s="34" t="str">
        <f ca="1">+IF(OFFSET('Water Data'!$E$28,0,10*ROW('Water Data'!E201))="","",OFFSET('Water Data'!$E$28,0,10*ROW('Water Data'!E201)))</f>
        <v/>
      </c>
      <c r="BZ207" s="34" t="str">
        <f ca="1">+IF(OFFSET('Water Data'!$E$29,0,10*ROW('Water Data'!E201))="","",OFFSET('Water Data'!$E$29,0,10*ROW('Water Data'!E201)))</f>
        <v/>
      </c>
      <c r="CA207" s="34" t="str">
        <f ca="1">+IF(OFFSET('Water Data'!$E$30,0,10*ROW('Water Data'!E201))="","",OFFSET('Water Data'!$E$30,0,10*ROW('Water Data'!E201)))</f>
        <v/>
      </c>
      <c r="CB207" s="34" t="str">
        <f ca="1">+IF(OFFSET('Water Data'!$F$28,0,10*ROW('Water Data'!F201))="","",OFFSET('Water Data'!$F$28,0,10*ROW('Water Data'!F201)))</f>
        <v/>
      </c>
      <c r="CC207" s="34" t="str">
        <f ca="1">+IF(OFFSET('Water Data'!$F$29,0,10*ROW('Water Data'!F201))="","",OFFSET('Water Data'!$F$29,0,10*ROW('Water Data'!F201)))</f>
        <v/>
      </c>
      <c r="CD207" s="34" t="str">
        <f ca="1">+IF(OFFSET('Water Data'!$F$30,0,10*ROW('Water Data'!F201))="","",OFFSET('Water Data'!$F$30,0,10*ROW('Water Data'!F201)))</f>
        <v/>
      </c>
      <c r="CE207" s="34" t="str">
        <f ca="1">+IF(OFFSET('Water Data'!$G$28,0,10*ROW('Water Data'!G201))="","",OFFSET('Water Data'!$G$28,0,10*ROW('Water Data'!G201)))</f>
        <v/>
      </c>
      <c r="CF207" s="34" t="str">
        <f ca="1">+IF(OFFSET('Water Data'!$G$29,0,10*ROW('Water Data'!G201))="","",OFFSET('Water Data'!$G$29,0,10*ROW('Water Data'!G201)))</f>
        <v/>
      </c>
      <c r="CG207" s="34" t="str">
        <f ca="1">+IF(OFFSET('Water Data'!$G$30,0,10*ROW('Water Data'!G201))="","",OFFSET('Water Data'!$G$30,0,10*ROW('Water Data'!G201)))</f>
        <v/>
      </c>
      <c r="CH207" s="34" t="str">
        <f ca="1">+IF(OFFSET('Water Data'!$H$28,0,10*ROW('Water Data'!H201))="","",OFFSET('Water Data'!$H$28,0,10*ROW('Water Data'!H201)))</f>
        <v/>
      </c>
      <c r="CI207" s="34" t="str">
        <f ca="1">+IF(OFFSET('Water Data'!$H$29,0,10*ROW('Water Data'!H201))="","",OFFSET('Water Data'!$H$29,0,10*ROW('Water Data'!H201)))</f>
        <v/>
      </c>
      <c r="CJ207" s="34" t="str">
        <f ca="1">+IF(OFFSET('Water Data'!$H$30,0,10*ROW('Water Data'!H201))="","",OFFSET('Water Data'!$H$30,0,10*ROW('Water Data'!H201)))</f>
        <v/>
      </c>
      <c r="CK207" s="34" t="str">
        <f ca="1">+IF(OFFSET('Sanitation Data'!$C$29,0,10*ROW('Sanitation Data'!C201))="","",OFFSET('Sanitation Data'!$C$29,0,10*ROW('Sanitation Data'!C201)))</f>
        <v/>
      </c>
      <c r="CL207" s="34" t="str">
        <f ca="1">+IF(OFFSET('Sanitation Data'!$C$30,0,10*ROW('Sanitation Data'!C201))="","",OFFSET('Sanitation Data'!$C$30,0,10*ROW('Sanitation Data'!C201)))</f>
        <v/>
      </c>
      <c r="CM207" s="34" t="str">
        <f ca="1">+IF(OFFSET('Sanitation Data'!$C$31,0,10*ROW('Sanitation Data'!C201))="","",OFFSET('Sanitation Data'!$C$31,0,10*ROW('Sanitation Data'!C201)))</f>
        <v/>
      </c>
      <c r="CN207" s="34" t="str">
        <f ca="1">+IF(OFFSET('Sanitation Data'!$C$32,0,10*ROW('Sanitation Data'!C201))="","",OFFSET('Sanitation Data'!$C$32,0,10*ROW('Sanitation Data'!C201)))</f>
        <v/>
      </c>
      <c r="CO207" s="34" t="str">
        <f ca="1">+IF(OFFSET('Sanitation Data'!$C$33,0,10*ROW('Sanitation Data'!C201))="","",OFFSET('Sanitation Data'!$C$33,0,10*ROW('Sanitation Data'!C201)))</f>
        <v/>
      </c>
      <c r="CP207" s="34" t="str">
        <f ca="1">+IF(OFFSET('Sanitation Data'!$D$29,0,10*ROW('Sanitation Data'!D201))="","",OFFSET('Sanitation Data'!$D$29,0,10*ROW('Sanitation Data'!D201)))</f>
        <v/>
      </c>
      <c r="CQ207" s="34" t="str">
        <f ca="1">+IF(OFFSET('Sanitation Data'!$D$30,0,10*ROW('Sanitation Data'!D201))="","",OFFSET('Sanitation Data'!$D$30,0,10*ROW('Sanitation Data'!D201)))</f>
        <v/>
      </c>
      <c r="CR207" s="34" t="str">
        <f ca="1">+IF(OFFSET('Sanitation Data'!$D$31,0,10*ROW('Sanitation Data'!D201))="","",OFFSET('Sanitation Data'!$D$31,0,10*ROW('Sanitation Data'!D201)))</f>
        <v/>
      </c>
      <c r="CS207" s="34" t="str">
        <f ca="1">+IF(OFFSET('Sanitation Data'!$D$32,0,10*ROW('Sanitation Data'!D201))="","",OFFSET('Sanitation Data'!$D$32,0,10*ROW('Sanitation Data'!D201)))</f>
        <v/>
      </c>
      <c r="CT207" s="34" t="str">
        <f ca="1">+IF(OFFSET('Sanitation Data'!$D$33,0,10*ROW('Sanitation Data'!D201))="","",OFFSET('Sanitation Data'!$D$33,0,10*ROW('Sanitation Data'!D201)))</f>
        <v/>
      </c>
      <c r="CU207" s="34" t="str">
        <f ca="1">+IF(OFFSET('Sanitation Data'!$E$29,0,10*ROW('Sanitation Data'!E201))="","",OFFSET('Sanitation Data'!$E$29,0,10*ROW('Sanitation Data'!E201)))</f>
        <v/>
      </c>
      <c r="CV207" s="34" t="str">
        <f ca="1">+IF(OFFSET('Sanitation Data'!$E$30,0,10*ROW('Sanitation Data'!E201))="","",OFFSET('Sanitation Data'!$E$30,0,10*ROW('Sanitation Data'!E201)))</f>
        <v/>
      </c>
      <c r="CW207" s="34" t="str">
        <f ca="1">+IF(OFFSET('Sanitation Data'!$E$31,0,10*ROW('Sanitation Data'!E201))="","",OFFSET('Sanitation Data'!$E$31,0,10*ROW('Sanitation Data'!E201)))</f>
        <v/>
      </c>
      <c r="CX207" s="34" t="str">
        <f ca="1">+IF(OFFSET('Sanitation Data'!$E$32,0,10*ROW('Sanitation Data'!E201))="","",OFFSET('Sanitation Data'!$E$32,0,10*ROW('Sanitation Data'!E201)))</f>
        <v/>
      </c>
      <c r="CY207" s="34" t="str">
        <f ca="1">+IF(OFFSET('Sanitation Data'!$E$33,0,10*ROW('Sanitation Data'!E201))="","",OFFSET('Sanitation Data'!$E$33,0,10*ROW('Sanitation Data'!E201)))</f>
        <v/>
      </c>
      <c r="CZ207" s="34" t="str">
        <f ca="1">+IF(OFFSET('Sanitation Data'!$F$29,0,10*ROW('Sanitation Data'!F201))="","",OFFSET('Sanitation Data'!$F$29,0,10*ROW('Sanitation Data'!F201)))</f>
        <v/>
      </c>
      <c r="DA207" s="34" t="str">
        <f ca="1">+IF(OFFSET('Sanitation Data'!$F$30,0,10*ROW('Sanitation Data'!F201))="","",OFFSET('Sanitation Data'!$F$30,0,10*ROW('Sanitation Data'!F201)))</f>
        <v/>
      </c>
      <c r="DB207" s="34" t="str">
        <f ca="1">+IF(OFFSET('Sanitation Data'!$F$31,0,10*ROW('Sanitation Data'!F201))="","",OFFSET('Sanitation Data'!$F$31,0,10*ROW('Sanitation Data'!F201)))</f>
        <v/>
      </c>
      <c r="DC207" s="34" t="str">
        <f ca="1">+IF(OFFSET('Sanitation Data'!$F$32,0,10*ROW('Sanitation Data'!F201))="","",OFFSET('Sanitation Data'!$F$32,0,10*ROW('Sanitation Data'!F201)))</f>
        <v/>
      </c>
      <c r="DD207" s="34" t="str">
        <f ca="1">+IF(OFFSET('Sanitation Data'!$F$33,0,10*ROW('Sanitation Data'!F201))="","",OFFSET('Sanitation Data'!$F$33,0,10*ROW('Sanitation Data'!F201)))</f>
        <v/>
      </c>
      <c r="DE207" s="34" t="str">
        <f ca="1">+IF(OFFSET('Sanitation Data'!$G$29,0,10*ROW('Sanitation Data'!G201))="","",OFFSET('Sanitation Data'!$G$29,0,10*ROW('Sanitation Data'!G201)))</f>
        <v/>
      </c>
      <c r="DF207" s="34" t="str">
        <f ca="1">+IF(OFFSET('Sanitation Data'!$G$30,0,10*ROW('Sanitation Data'!G201))="","",OFFSET('Sanitation Data'!$G$30,0,10*ROW('Sanitation Data'!G201)))</f>
        <v/>
      </c>
      <c r="DG207" s="34" t="str">
        <f ca="1">+IF(OFFSET('Sanitation Data'!$G$31,0,10*ROW('Sanitation Data'!G201))="","",OFFSET('Sanitation Data'!$G$31,0,10*ROW('Sanitation Data'!G201)))</f>
        <v/>
      </c>
      <c r="DH207" s="34" t="str">
        <f ca="1">+IF(OFFSET('Sanitation Data'!$G$32,0,10*ROW('Sanitation Data'!G201))="","",OFFSET('Sanitation Data'!$G$32,0,10*ROW('Sanitation Data'!G201)))</f>
        <v/>
      </c>
      <c r="DI207" s="34" t="str">
        <f ca="1">+IF(OFFSET('Sanitation Data'!$G$33,0,10*ROW('Sanitation Data'!G201))="","",OFFSET('Sanitation Data'!$G$33,0,10*ROW('Sanitation Data'!G201)))</f>
        <v/>
      </c>
      <c r="DJ207" s="34" t="str">
        <f ca="1">+IF(OFFSET('Sanitation Data'!$H$29,0,10*ROW('Sanitation Data'!H201))="","",OFFSET('Sanitation Data'!$H$29,0,10*ROW('Sanitation Data'!H201)))</f>
        <v/>
      </c>
      <c r="DK207" s="34" t="str">
        <f ca="1">+IF(OFFSET('Sanitation Data'!$H$30,0,10*ROW('Sanitation Data'!H201))="","",OFFSET('Sanitation Data'!$H$30,0,10*ROW('Sanitation Data'!H201)))</f>
        <v/>
      </c>
      <c r="DL207" s="34" t="str">
        <f ca="1">+IF(OFFSET('Sanitation Data'!$H$31,0,10*ROW('Sanitation Data'!H201))="","",OFFSET('Sanitation Data'!$H$31,0,10*ROW('Sanitation Data'!H201)))</f>
        <v/>
      </c>
      <c r="DM207" s="34" t="str">
        <f ca="1">+IF(OFFSET('Sanitation Data'!$H$32,0,10*ROW('Sanitation Data'!H201))="","",OFFSET('Sanitation Data'!$H$32,0,10*ROW('Sanitation Data'!H201)))</f>
        <v/>
      </c>
      <c r="DN207" s="34" t="str">
        <f ca="1">+IF(OFFSET('Sanitation Data'!$H$33,0,10*ROW('Sanitation Data'!H201))="","",OFFSET('Sanitation Data'!$H$33,0,10*ROW('Sanitation Data'!H201)))</f>
        <v/>
      </c>
      <c r="DO207" s="34" t="str">
        <f ca="1">+IF(OFFSET('Hygiene Data'!$C$12,0,10*ROW('Hygiene Data'!C201))="","",OFFSET('Hygiene Data'!$C$12,0,10*ROW('Hygiene Data'!C201)))</f>
        <v/>
      </c>
      <c r="DP207" s="34" t="str">
        <f ca="1">+IF(OFFSET('Hygiene Data'!$C$13,0,10*ROW('Hygiene Data'!C201))="","",OFFSET('Hygiene Data'!$C$13,0,10*ROW('Hygiene Data'!C201)))</f>
        <v/>
      </c>
      <c r="DQ207" s="34" t="str">
        <f ca="1">+IF(OFFSET('Hygiene Data'!$C$14,0,10*ROW('Hygiene Data'!C201))="","",OFFSET('Hygiene Data'!$C$14,0,10*ROW('Hygiene Data'!C201)))</f>
        <v/>
      </c>
      <c r="DR207" s="34" t="str">
        <f ca="1">+IF(OFFSET('Hygiene Data'!$D$12,0,10*ROW('Hygiene Data'!D201))="","",OFFSET('Hygiene Data'!$D$12,0,10*ROW('Hygiene Data'!D201)))</f>
        <v/>
      </c>
      <c r="DS207" s="34" t="str">
        <f ca="1">+IF(OFFSET('Hygiene Data'!$D$13,0,10*ROW('Hygiene Data'!D201))="","",OFFSET('Hygiene Data'!$D$13,0,10*ROW('Hygiene Data'!D201)))</f>
        <v/>
      </c>
      <c r="DT207" s="34" t="str">
        <f ca="1">+IF(OFFSET('Hygiene Data'!$D$14,0,10*ROW('Hygiene Data'!D201))="","",OFFSET('Hygiene Data'!$D$14,0,10*ROW('Hygiene Data'!D201)))</f>
        <v/>
      </c>
      <c r="DU207" s="34" t="str">
        <f ca="1">+IF(OFFSET('Hygiene Data'!$E$12,0,10*ROW('Hygiene Data'!E201))="","",OFFSET('Hygiene Data'!$E$12,0,10*ROW('Hygiene Data'!E201)))</f>
        <v/>
      </c>
      <c r="DV207" s="34" t="str">
        <f ca="1">+IF(OFFSET('Hygiene Data'!$E$13,0,10*ROW('Hygiene Data'!E201))="","",OFFSET('Hygiene Data'!$E$13,0,10*ROW('Hygiene Data'!E201)))</f>
        <v/>
      </c>
      <c r="DW207" s="34" t="str">
        <f ca="1">+IF(OFFSET('Hygiene Data'!$E$14,0,10*ROW('Hygiene Data'!E201))="","",OFFSET('Hygiene Data'!$E$14,0,10*ROW('Hygiene Data'!E201)))</f>
        <v/>
      </c>
      <c r="DX207" s="34" t="str">
        <f ca="1">+IF(OFFSET('Hygiene Data'!$F$12,0,10*ROW('Hygiene Data'!F201))="","",OFFSET('Hygiene Data'!$F$12,0,10*ROW('Hygiene Data'!F201)))</f>
        <v/>
      </c>
      <c r="DY207" s="34" t="str">
        <f ca="1">+IF(OFFSET('Hygiene Data'!$F$13,0,10*ROW('Hygiene Data'!F201))="","",OFFSET('Hygiene Data'!$F$13,0,10*ROW('Hygiene Data'!F201)))</f>
        <v/>
      </c>
      <c r="DZ207" s="34" t="str">
        <f ca="1">+IF(OFFSET('Hygiene Data'!$F$14,0,10*ROW('Hygiene Data'!F201))="","",OFFSET('Hygiene Data'!$F$14,0,10*ROW('Hygiene Data'!F201)))</f>
        <v/>
      </c>
      <c r="EA207" s="34" t="str">
        <f ca="1">+IF(OFFSET('Hygiene Data'!$G$12,0,10*ROW('Hygiene Data'!G201))="","",OFFSET('Hygiene Data'!$G$12,0,10*ROW('Hygiene Data'!G201)))</f>
        <v/>
      </c>
      <c r="EB207" s="34" t="str">
        <f ca="1">+IF(OFFSET('Hygiene Data'!$G$13,0,10*ROW('Hygiene Data'!G201))="","",OFFSET('Hygiene Data'!$G$13,0,10*ROW('Hygiene Data'!G201)))</f>
        <v/>
      </c>
      <c r="EC207" s="34" t="str">
        <f ca="1">+IF(OFFSET('Hygiene Data'!$G$14,0,10*ROW('Hygiene Data'!G201))="","",OFFSET('Hygiene Data'!$G$14,0,10*ROW('Hygiene Data'!G201)))</f>
        <v/>
      </c>
      <c r="ED207" s="34" t="str">
        <f ca="1">+IF(OFFSET('Hygiene Data'!$H$12,0,10*ROW('Hygiene Data'!H201))="","",OFFSET('Hygiene Data'!$H$12,0,10*ROW('Hygiene Data'!H201)))</f>
        <v/>
      </c>
      <c r="EE207" s="34" t="str">
        <f ca="1">+IF(OFFSET('Hygiene Data'!$H$13,0,10*ROW('Hygiene Data'!H201))="","",OFFSET('Hygiene Data'!$H$13,0,10*ROW('Hygiene Data'!H201)))</f>
        <v/>
      </c>
      <c r="EF207" s="34" t="str">
        <f ca="1">+IF(OFFSET('Hygiene Data'!$H$14,0,10*ROW('Hygiene Data'!H201))="","",OFFSET('Hygiene Data'!$H$14,0,10*ROW('Hygiene Data'!H201)))</f>
        <v/>
      </c>
    </row>
    <row r="208" spans="1:136" s="46" customFormat="1" x14ac:dyDescent="0.25"/>
    <row r="209" s="46" customFormat="1" x14ac:dyDescent="0.25"/>
    <row r="210" s="46" customFormat="1" x14ac:dyDescent="0.25"/>
    <row r="211" s="46" customFormat="1" x14ac:dyDescent="0.25"/>
    <row r="212" s="46" customFormat="1" x14ac:dyDescent="0.25"/>
    <row r="213" s="46" customFormat="1" x14ac:dyDescent="0.25"/>
    <row r="214" s="46" customFormat="1" x14ac:dyDescent="0.25"/>
    <row r="215" s="46" customFormat="1" x14ac:dyDescent="0.25"/>
    <row r="216" s="46" customFormat="1" x14ac:dyDescent="0.25"/>
    <row r="217" s="46" customFormat="1" x14ac:dyDescent="0.25"/>
    <row r="218" s="46" customFormat="1" x14ac:dyDescent="0.25"/>
    <row r="219" s="46" customFormat="1" x14ac:dyDescent="0.25"/>
    <row r="220" s="46" customFormat="1" x14ac:dyDescent="0.25"/>
    <row r="221" s="46" customFormat="1" x14ac:dyDescent="0.25"/>
    <row r="222" s="46" customFormat="1" x14ac:dyDescent="0.25"/>
    <row r="223" s="46" customFormat="1" x14ac:dyDescent="0.25"/>
    <row r="224" s="46" customFormat="1" x14ac:dyDescent="0.25"/>
    <row r="225" s="46" customFormat="1" x14ac:dyDescent="0.25"/>
    <row r="226" s="46" customFormat="1" x14ac:dyDescent="0.25"/>
    <row r="227" s="46" customFormat="1" x14ac:dyDescent="0.25"/>
    <row r="228" s="46" customFormat="1" x14ac:dyDescent="0.25"/>
    <row r="229" s="46" customFormat="1" x14ac:dyDescent="0.25"/>
    <row r="230" s="46" customFormat="1" x14ac:dyDescent="0.25"/>
    <row r="231" s="46" customFormat="1" x14ac:dyDescent="0.25"/>
    <row r="232" s="46" customFormat="1" x14ac:dyDescent="0.25"/>
    <row r="233" s="46" customFormat="1" x14ac:dyDescent="0.25"/>
    <row r="234" s="46" customFormat="1" x14ac:dyDescent="0.25"/>
    <row r="235" s="46" customFormat="1" x14ac:dyDescent="0.25"/>
    <row r="236" s="46" customFormat="1" x14ac:dyDescent="0.25"/>
    <row r="237" s="46" customFormat="1" x14ac:dyDescent="0.25"/>
    <row r="238" s="46" customFormat="1" x14ac:dyDescent="0.25"/>
    <row r="239" s="46" customFormat="1" x14ac:dyDescent="0.25"/>
    <row r="240" s="46" customFormat="1" x14ac:dyDescent="0.25"/>
    <row r="241" s="46" customFormat="1" x14ac:dyDescent="0.25"/>
    <row r="242" s="46" customFormat="1" x14ac:dyDescent="0.25"/>
    <row r="243" s="46" customFormat="1" x14ac:dyDescent="0.25"/>
    <row r="244" s="46" customFormat="1" x14ac:dyDescent="0.25"/>
    <row r="245" s="46" customFormat="1" x14ac:dyDescent="0.25"/>
    <row r="246" s="46" customFormat="1" x14ac:dyDescent="0.25"/>
    <row r="247" s="46" customFormat="1" x14ac:dyDescent="0.25"/>
    <row r="248" s="46" customFormat="1" x14ac:dyDescent="0.25"/>
    <row r="249" s="46" customFormat="1" x14ac:dyDescent="0.25"/>
    <row r="250" s="46" customFormat="1" x14ac:dyDescent="0.25"/>
    <row r="251" s="46" customFormat="1" x14ac:dyDescent="0.25"/>
    <row r="252" s="46" customFormat="1" x14ac:dyDescent="0.25"/>
    <row r="253" s="46" customFormat="1" x14ac:dyDescent="0.25"/>
    <row r="254" s="46" customFormat="1" x14ac:dyDescent="0.25"/>
    <row r="255" s="46" customFormat="1" x14ac:dyDescent="0.25"/>
    <row r="256" s="46" customFormat="1" x14ac:dyDescent="0.25"/>
    <row r="257" s="46" customFormat="1" x14ac:dyDescent="0.25"/>
    <row r="258" s="46" customFormat="1" x14ac:dyDescent="0.25"/>
    <row r="259" s="46" customFormat="1" x14ac:dyDescent="0.25"/>
    <row r="260" s="46" customFormat="1" x14ac:dyDescent="0.25"/>
    <row r="261" s="46" customFormat="1" x14ac:dyDescent="0.25"/>
    <row r="262" s="46" customFormat="1" x14ac:dyDescent="0.25"/>
    <row r="263" s="46" customFormat="1" x14ac:dyDescent="0.25"/>
    <row r="264" s="46" customFormat="1" x14ac:dyDescent="0.25"/>
    <row r="265" s="46" customFormat="1" x14ac:dyDescent="0.25"/>
    <row r="266" s="46" customFormat="1" x14ac:dyDescent="0.25"/>
    <row r="267" s="46" customFormat="1" x14ac:dyDescent="0.25"/>
    <row r="268" s="46" customFormat="1" x14ac:dyDescent="0.25"/>
    <row r="269" s="46" customFormat="1" x14ac:dyDescent="0.25"/>
    <row r="270" s="46" customFormat="1" x14ac:dyDescent="0.25"/>
    <row r="271" s="46" customFormat="1" x14ac:dyDescent="0.25"/>
    <row r="272" s="46" customFormat="1" x14ac:dyDescent="0.25"/>
    <row r="273" s="46" customFormat="1" x14ac:dyDescent="0.25"/>
    <row r="274" s="46" customFormat="1" x14ac:dyDescent="0.25"/>
    <row r="275" s="46" customFormat="1" x14ac:dyDescent="0.25"/>
    <row r="276" s="46" customFormat="1" x14ac:dyDescent="0.25"/>
    <row r="277" s="46" customFormat="1" x14ac:dyDescent="0.25"/>
    <row r="278" s="46" customFormat="1" x14ac:dyDescent="0.25"/>
    <row r="279" s="46" customFormat="1" x14ac:dyDescent="0.25"/>
    <row r="280" s="46" customFormat="1" x14ac:dyDescent="0.25"/>
    <row r="281" s="46" customFormat="1" x14ac:dyDescent="0.25"/>
    <row r="282" s="46" customFormat="1" x14ac:dyDescent="0.25"/>
    <row r="283" s="46" customFormat="1" x14ac:dyDescent="0.25"/>
    <row r="284" s="46" customFormat="1" x14ac:dyDescent="0.25"/>
    <row r="285" s="46" customFormat="1" x14ac:dyDescent="0.25"/>
    <row r="286" s="46" customFormat="1" x14ac:dyDescent="0.25"/>
    <row r="287" s="46" customFormat="1" x14ac:dyDescent="0.25"/>
    <row r="288" s="46" customFormat="1" x14ac:dyDescent="0.25"/>
    <row r="289" s="46" customFormat="1" x14ac:dyDescent="0.25"/>
    <row r="290" s="46" customFormat="1" x14ac:dyDescent="0.25"/>
    <row r="291" s="46" customFormat="1" x14ac:dyDescent="0.25"/>
    <row r="292" s="46" customFormat="1" x14ac:dyDescent="0.25"/>
    <row r="293" s="46" customFormat="1" x14ac:dyDescent="0.25"/>
    <row r="294" s="46" customFormat="1" x14ac:dyDescent="0.25"/>
    <row r="295" s="46" customFormat="1" x14ac:dyDescent="0.25"/>
    <row r="296" s="46" customFormat="1" x14ac:dyDescent="0.25"/>
    <row r="297" s="46" customFormat="1" x14ac:dyDescent="0.25"/>
    <row r="298" s="46" customFormat="1" x14ac:dyDescent="0.25"/>
    <row r="299" s="46" customFormat="1" x14ac:dyDescent="0.25"/>
    <row r="300" s="46" customFormat="1" x14ac:dyDescent="0.25"/>
    <row r="301" s="46" customFormat="1" x14ac:dyDescent="0.25"/>
    <row r="302" s="46" customFormat="1" x14ac:dyDescent="0.25"/>
    <row r="303" s="46" customFormat="1" x14ac:dyDescent="0.25"/>
    <row r="304" s="46" customFormat="1" x14ac:dyDescent="0.25"/>
    <row r="305" s="46" customFormat="1" x14ac:dyDescent="0.25"/>
    <row r="306" s="46" customFormat="1" x14ac:dyDescent="0.25"/>
    <row r="307" s="46" customFormat="1" x14ac:dyDescent="0.25"/>
    <row r="308" s="46" customFormat="1" x14ac:dyDescent="0.25"/>
    <row r="309" s="46" customFormat="1" x14ac:dyDescent="0.25"/>
    <row r="310" s="46" customFormat="1" x14ac:dyDescent="0.25"/>
    <row r="311" s="46" customFormat="1" x14ac:dyDescent="0.25"/>
    <row r="312" s="46" customFormat="1" x14ac:dyDescent="0.25"/>
    <row r="313" s="46" customFormat="1" x14ac:dyDescent="0.25"/>
    <row r="314" s="46" customFormat="1" x14ac:dyDescent="0.25"/>
    <row r="315" s="46" customFormat="1" x14ac:dyDescent="0.25"/>
    <row r="316" s="46" customFormat="1" x14ac:dyDescent="0.25"/>
    <row r="317" s="46" customFormat="1" x14ac:dyDescent="0.25"/>
    <row r="318" s="46" customFormat="1" x14ac:dyDescent="0.25"/>
    <row r="319" s="46" customFormat="1" x14ac:dyDescent="0.25"/>
    <row r="320" s="46" customFormat="1" x14ac:dyDescent="0.25"/>
    <row r="321" s="46" customFormat="1" x14ac:dyDescent="0.25"/>
    <row r="322" s="46" customFormat="1" x14ac:dyDescent="0.25"/>
    <row r="323" s="46" customFormat="1" x14ac:dyDescent="0.25"/>
    <row r="324" s="46" customFormat="1" x14ac:dyDescent="0.25"/>
    <row r="325" s="46" customFormat="1" x14ac:dyDescent="0.25"/>
    <row r="326" s="46" customFormat="1" x14ac:dyDescent="0.25"/>
    <row r="327" s="46" customFormat="1" x14ac:dyDescent="0.25"/>
    <row r="328" s="46" customFormat="1" x14ac:dyDescent="0.25"/>
    <row r="329" s="46" customFormat="1" x14ac:dyDescent="0.25"/>
    <row r="330" s="46" customFormat="1" x14ac:dyDescent="0.25"/>
    <row r="331" s="46" customFormat="1" x14ac:dyDescent="0.25"/>
    <row r="332" s="46" customFormat="1" x14ac:dyDescent="0.25"/>
    <row r="333" s="46" customFormat="1" x14ac:dyDescent="0.25"/>
    <row r="334" s="46" customFormat="1" x14ac:dyDescent="0.25"/>
    <row r="335" s="46" customFormat="1" x14ac:dyDescent="0.25"/>
    <row r="336" s="46" customFormat="1" x14ac:dyDescent="0.25"/>
    <row r="337" s="46" customFormat="1" x14ac:dyDescent="0.25"/>
    <row r="338" s="46" customFormat="1" x14ac:dyDescent="0.25"/>
    <row r="339" s="46" customFormat="1" x14ac:dyDescent="0.25"/>
    <row r="340" s="46" customFormat="1" x14ac:dyDescent="0.25"/>
    <row r="341" s="46" customFormat="1" x14ac:dyDescent="0.25"/>
    <row r="342" s="46" customFormat="1" x14ac:dyDescent="0.25"/>
    <row r="343" s="46" customFormat="1" x14ac:dyDescent="0.25"/>
    <row r="344" s="46" customFormat="1" x14ac:dyDescent="0.25"/>
    <row r="345" s="46" customFormat="1" x14ac:dyDescent="0.25"/>
    <row r="346" s="46" customFormat="1" x14ac:dyDescent="0.25"/>
    <row r="347" s="46" customFormat="1" x14ac:dyDescent="0.25"/>
    <row r="348" s="46" customFormat="1" x14ac:dyDescent="0.25"/>
    <row r="349" s="46" customFormat="1" x14ac:dyDescent="0.25"/>
    <row r="350" s="46" customFormat="1" x14ac:dyDescent="0.25"/>
    <row r="351" s="46" customFormat="1" x14ac:dyDescent="0.25"/>
    <row r="352" s="46" customFormat="1" x14ac:dyDescent="0.25"/>
    <row r="353" s="46" customFormat="1" x14ac:dyDescent="0.25"/>
    <row r="354" s="46" customFormat="1" x14ac:dyDescent="0.25"/>
    <row r="355" s="46" customFormat="1" x14ac:dyDescent="0.25"/>
    <row r="356" s="46" customFormat="1" x14ac:dyDescent="0.25"/>
    <row r="357" s="46" customFormat="1" x14ac:dyDescent="0.25"/>
    <row r="358" s="46" customFormat="1" x14ac:dyDescent="0.25"/>
    <row r="359" s="46" customFormat="1" x14ac:dyDescent="0.25"/>
    <row r="360" s="46" customFormat="1" x14ac:dyDescent="0.25"/>
    <row r="361" s="46" customFormat="1" x14ac:dyDescent="0.25"/>
    <row r="362" s="46" customFormat="1" x14ac:dyDescent="0.25"/>
    <row r="363" s="46" customFormat="1" x14ac:dyDescent="0.25"/>
    <row r="364" s="46" customFormat="1" x14ac:dyDescent="0.25"/>
    <row r="365" s="46" customFormat="1" x14ac:dyDescent="0.25"/>
    <row r="366" s="46" customFormat="1" x14ac:dyDescent="0.25"/>
    <row r="367" s="46" customFormat="1" x14ac:dyDescent="0.25"/>
    <row r="368" s="46" customFormat="1" x14ac:dyDescent="0.25"/>
    <row r="369" s="46" customFormat="1" x14ac:dyDescent="0.25"/>
    <row r="370" s="46" customFormat="1" x14ac:dyDescent="0.25"/>
    <row r="371" s="46" customFormat="1" x14ac:dyDescent="0.25"/>
    <row r="372" s="46" customFormat="1" x14ac:dyDescent="0.25"/>
    <row r="373" s="46" customFormat="1" x14ac:dyDescent="0.25"/>
    <row r="374" s="46" customFormat="1" x14ac:dyDescent="0.25"/>
    <row r="375" s="46" customFormat="1" x14ac:dyDescent="0.25"/>
    <row r="376" s="46" customFormat="1" x14ac:dyDescent="0.25"/>
    <row r="377" s="46" customFormat="1" x14ac:dyDescent="0.25"/>
    <row r="378" s="46" customFormat="1" x14ac:dyDescent="0.25"/>
    <row r="379" s="46" customFormat="1" x14ac:dyDescent="0.25"/>
    <row r="380" s="46" customFormat="1" x14ac:dyDescent="0.25"/>
    <row r="381" s="46" customFormat="1" x14ac:dyDescent="0.25"/>
    <row r="382" s="46" customFormat="1" x14ac:dyDescent="0.25"/>
    <row r="383" s="46" customFormat="1" x14ac:dyDescent="0.25"/>
    <row r="384" s="46" customFormat="1" x14ac:dyDescent="0.25"/>
    <row r="385" s="46" customFormat="1" x14ac:dyDescent="0.25"/>
    <row r="386" s="46" customFormat="1" x14ac:dyDescent="0.25"/>
    <row r="387" s="46" customFormat="1" x14ac:dyDescent="0.25"/>
    <row r="388" s="46" customFormat="1" x14ac:dyDescent="0.25"/>
    <row r="389" s="46" customFormat="1" x14ac:dyDescent="0.25"/>
    <row r="390" s="46" customFormat="1" x14ac:dyDescent="0.25"/>
    <row r="391" s="46" customFormat="1" x14ac:dyDescent="0.25"/>
    <row r="392" s="46" customFormat="1" x14ac:dyDescent="0.25"/>
    <row r="393" s="46" customFormat="1" x14ac:dyDescent="0.25"/>
    <row r="394" s="46" customFormat="1" x14ac:dyDescent="0.25"/>
    <row r="395" s="46" customFormat="1" x14ac:dyDescent="0.25"/>
    <row r="396" s="46" customFormat="1" x14ac:dyDescent="0.25"/>
    <row r="397" s="46" customFormat="1" x14ac:dyDescent="0.25"/>
    <row r="398" s="46" customFormat="1" x14ac:dyDescent="0.25"/>
    <row r="399" s="46" customFormat="1" x14ac:dyDescent="0.25"/>
    <row r="400" s="46" customFormat="1" x14ac:dyDescent="0.25"/>
    <row r="401" s="46" customFormat="1" x14ac:dyDescent="0.25"/>
    <row r="402" s="46" customFormat="1" x14ac:dyDescent="0.25"/>
    <row r="403" s="46" customFormat="1" x14ac:dyDescent="0.25"/>
    <row r="404" s="46" customFormat="1" x14ac:dyDescent="0.25"/>
    <row r="405" s="46" customFormat="1" x14ac:dyDescent="0.25"/>
    <row r="406" s="46" customFormat="1" x14ac:dyDescent="0.25"/>
    <row r="407" s="46" customFormat="1" x14ac:dyDescent="0.25"/>
    <row r="408" s="46" customFormat="1" x14ac:dyDescent="0.25"/>
    <row r="409" s="46" customFormat="1" x14ac:dyDescent="0.25"/>
    <row r="410" s="46" customFormat="1" x14ac:dyDescent="0.25"/>
    <row r="411" s="46" customFormat="1" x14ac:dyDescent="0.25"/>
    <row r="412" s="46" customFormat="1" x14ac:dyDescent="0.25"/>
    <row r="413" s="46" customFormat="1" x14ac:dyDescent="0.25"/>
    <row r="414" s="46" customFormat="1" x14ac:dyDescent="0.25"/>
    <row r="415" s="46" customFormat="1" x14ac:dyDescent="0.25"/>
    <row r="416" s="46" customFormat="1" x14ac:dyDescent="0.25"/>
    <row r="417" s="46" customFormat="1" x14ac:dyDescent="0.25"/>
    <row r="418" s="46" customFormat="1" x14ac:dyDescent="0.25"/>
    <row r="419" s="46" customFormat="1" x14ac:dyDescent="0.25"/>
    <row r="420" s="46" customFormat="1" x14ac:dyDescent="0.25"/>
    <row r="421" s="46" customFormat="1" x14ac:dyDescent="0.25"/>
    <row r="422" s="46" customFormat="1" x14ac:dyDescent="0.25"/>
    <row r="423" s="46" customFormat="1" x14ac:dyDescent="0.25"/>
    <row r="424" s="46" customFormat="1" x14ac:dyDescent="0.25"/>
    <row r="425" s="46" customFormat="1" x14ac:dyDescent="0.25"/>
    <row r="426" s="46" customFormat="1" x14ac:dyDescent="0.25"/>
    <row r="427" s="46" customFormat="1" x14ac:dyDescent="0.25"/>
    <row r="428" s="46" customFormat="1" x14ac:dyDescent="0.25"/>
    <row r="429" s="46" customFormat="1" x14ac:dyDescent="0.25"/>
    <row r="430" s="46" customFormat="1" x14ac:dyDescent="0.25"/>
    <row r="431" s="46" customFormat="1" x14ac:dyDescent="0.25"/>
    <row r="432" s="46" customFormat="1" x14ac:dyDescent="0.25"/>
    <row r="433" s="46" customFormat="1" x14ac:dyDescent="0.25"/>
    <row r="434" s="46" customFormat="1" x14ac:dyDescent="0.25"/>
    <row r="435" s="46" customFormat="1" x14ac:dyDescent="0.25"/>
    <row r="436" s="46" customFormat="1" x14ac:dyDescent="0.25"/>
    <row r="437" s="46" customFormat="1" x14ac:dyDescent="0.25"/>
    <row r="438" s="46" customFormat="1" x14ac:dyDescent="0.25"/>
    <row r="439" s="46" customFormat="1" x14ac:dyDescent="0.25"/>
    <row r="440" s="46" customFormat="1" x14ac:dyDescent="0.25"/>
    <row r="441" s="46" customFormat="1" x14ac:dyDescent="0.25"/>
    <row r="442" s="46" customFormat="1" x14ac:dyDescent="0.25"/>
    <row r="443" s="46" customFormat="1" x14ac:dyDescent="0.25"/>
    <row r="444" s="46" customFormat="1" x14ac:dyDescent="0.25"/>
    <row r="445" s="46" customFormat="1" x14ac:dyDescent="0.25"/>
    <row r="446" s="46" customFormat="1" x14ac:dyDescent="0.25"/>
    <row r="447" s="46" customFormat="1" x14ac:dyDescent="0.25"/>
    <row r="448" s="46" customFormat="1" x14ac:dyDescent="0.25"/>
    <row r="449" s="46" customFormat="1" x14ac:dyDescent="0.25"/>
    <row r="450" s="46" customFormat="1" x14ac:dyDescent="0.25"/>
    <row r="451" s="46" customFormat="1" x14ac:dyDescent="0.25"/>
    <row r="452" s="46" customFormat="1" x14ac:dyDescent="0.25"/>
    <row r="453" s="46" customFormat="1" x14ac:dyDescent="0.25"/>
    <row r="454" s="46" customFormat="1" x14ac:dyDescent="0.25"/>
    <row r="455" s="46" customFormat="1" x14ac:dyDescent="0.25"/>
    <row r="456" s="46" customFormat="1" x14ac:dyDescent="0.25"/>
    <row r="457" s="46" customFormat="1" x14ac:dyDescent="0.25"/>
    <row r="458" s="46" customFormat="1" x14ac:dyDescent="0.25"/>
    <row r="459" s="46" customFormat="1" x14ac:dyDescent="0.25"/>
    <row r="460" s="46" customFormat="1" x14ac:dyDescent="0.25"/>
    <row r="461" s="46" customFormat="1" x14ac:dyDescent="0.25"/>
    <row r="462" s="46" customFormat="1" x14ac:dyDescent="0.25"/>
    <row r="463" s="46" customFormat="1" x14ac:dyDescent="0.25"/>
    <row r="464" s="46" customFormat="1" x14ac:dyDescent="0.25"/>
    <row r="465" s="46" customFormat="1" x14ac:dyDescent="0.25"/>
    <row r="466" s="46" customFormat="1" x14ac:dyDescent="0.25"/>
    <row r="467" s="46" customFormat="1" x14ac:dyDescent="0.25"/>
    <row r="468" s="46" customFormat="1" x14ac:dyDescent="0.25"/>
    <row r="469" s="46" customFormat="1" x14ac:dyDescent="0.25"/>
    <row r="470" s="46" customFormat="1" x14ac:dyDescent="0.25"/>
    <row r="471" s="46" customFormat="1" x14ac:dyDescent="0.25"/>
    <row r="472" s="46" customFormat="1" x14ac:dyDescent="0.25"/>
    <row r="473" s="46" customFormat="1" x14ac:dyDescent="0.25"/>
    <row r="474" s="46" customFormat="1" x14ac:dyDescent="0.25"/>
    <row r="475" s="46" customFormat="1" x14ac:dyDescent="0.25"/>
    <row r="476" s="46" customFormat="1" x14ac:dyDescent="0.25"/>
    <row r="477" s="46" customFormat="1" x14ac:dyDescent="0.25"/>
    <row r="478" s="46" customFormat="1" x14ac:dyDescent="0.25"/>
    <row r="479" s="46" customFormat="1" x14ac:dyDescent="0.25"/>
    <row r="480" s="46" customFormat="1" x14ac:dyDescent="0.25"/>
    <row r="481" s="46" customFormat="1" x14ac:dyDescent="0.25"/>
    <row r="482" s="46" customFormat="1" x14ac:dyDescent="0.25"/>
    <row r="483" s="46" customFormat="1" x14ac:dyDescent="0.25"/>
    <row r="484" s="46" customFormat="1" x14ac:dyDescent="0.25"/>
    <row r="485" s="46" customFormat="1" x14ac:dyDescent="0.25"/>
    <row r="486" s="46" customFormat="1" x14ac:dyDescent="0.25"/>
    <row r="487" s="46" customFormat="1" x14ac:dyDescent="0.25"/>
    <row r="488" s="46" customFormat="1" x14ac:dyDescent="0.25"/>
    <row r="489" s="46" customFormat="1" x14ac:dyDescent="0.25"/>
    <row r="490" s="46" customFormat="1" x14ac:dyDescent="0.25"/>
    <row r="491" s="46" customFormat="1" x14ac:dyDescent="0.25"/>
    <row r="492" s="46" customFormat="1" x14ac:dyDescent="0.25"/>
    <row r="493" s="46" customFormat="1" x14ac:dyDescent="0.25"/>
    <row r="494" s="46" customFormat="1" x14ac:dyDescent="0.25"/>
    <row r="495" s="46" customFormat="1" x14ac:dyDescent="0.25"/>
    <row r="496" s="46" customFormat="1" x14ac:dyDescent="0.25"/>
    <row r="497" s="46" customFormat="1" x14ac:dyDescent="0.25"/>
    <row r="498" s="46" customFormat="1" x14ac:dyDescent="0.25"/>
    <row r="499" s="46" customFormat="1" x14ac:dyDescent="0.25"/>
    <row r="500" s="46" customFormat="1" x14ac:dyDescent="0.25"/>
    <row r="501" s="46" customFormat="1" x14ac:dyDescent="0.25"/>
    <row r="502" s="46" customFormat="1" x14ac:dyDescent="0.25"/>
    <row r="503" s="46" customFormat="1" x14ac:dyDescent="0.25"/>
    <row r="504" s="46" customFormat="1" x14ac:dyDescent="0.25"/>
    <row r="505" s="46" customFormat="1" x14ac:dyDescent="0.25"/>
    <row r="506" s="46" customFormat="1" x14ac:dyDescent="0.25"/>
    <row r="507" s="46" customFormat="1" x14ac:dyDescent="0.25"/>
    <row r="508" s="46" customFormat="1" x14ac:dyDescent="0.25"/>
    <row r="509" s="46" customFormat="1" x14ac:dyDescent="0.25"/>
    <row r="510" s="46" customFormat="1" x14ac:dyDescent="0.25"/>
    <row r="511" s="46" customFormat="1" x14ac:dyDescent="0.25"/>
    <row r="512" s="46" customFormat="1" x14ac:dyDescent="0.25"/>
    <row r="513" s="46" customFormat="1" x14ac:dyDescent="0.25"/>
    <row r="514" s="46" customFormat="1" x14ac:dyDescent="0.25"/>
    <row r="515" s="46" customFormat="1" x14ac:dyDescent="0.25"/>
    <row r="516" s="46" customFormat="1" x14ac:dyDescent="0.25"/>
    <row r="517" s="46" customFormat="1" x14ac:dyDescent="0.25"/>
    <row r="518" s="46" customFormat="1" x14ac:dyDescent="0.25"/>
    <row r="519" s="46" customFormat="1" x14ac:dyDescent="0.25"/>
    <row r="520" s="46" customFormat="1" x14ac:dyDescent="0.25"/>
    <row r="521" s="46" customFormat="1" x14ac:dyDescent="0.25"/>
    <row r="522" s="46" customFormat="1" x14ac:dyDescent="0.25"/>
    <row r="523" s="46" customFormat="1" x14ac:dyDescent="0.25"/>
    <row r="524" s="46" customFormat="1" x14ac:dyDescent="0.25"/>
    <row r="525" s="46" customFormat="1" x14ac:dyDescent="0.25"/>
    <row r="526" s="46" customFormat="1" x14ac:dyDescent="0.25"/>
    <row r="527" s="46" customFormat="1" x14ac:dyDescent="0.25"/>
    <row r="528" s="46" customFormat="1" x14ac:dyDescent="0.25"/>
    <row r="529" s="46" customFormat="1" x14ac:dyDescent="0.25"/>
    <row r="530" s="46" customFormat="1" x14ac:dyDescent="0.25"/>
    <row r="531" s="46" customFormat="1" x14ac:dyDescent="0.25"/>
    <row r="532" s="46" customFormat="1" x14ac:dyDescent="0.25"/>
    <row r="533" s="46" customFormat="1" x14ac:dyDescent="0.25"/>
    <row r="534" s="46" customFormat="1" x14ac:dyDescent="0.25"/>
    <row r="535" s="46" customFormat="1" x14ac:dyDescent="0.25"/>
    <row r="536" s="46" customFormat="1" x14ac:dyDescent="0.25"/>
    <row r="537" s="46" customFormat="1" x14ac:dyDescent="0.25"/>
    <row r="538" s="46" customFormat="1" x14ac:dyDescent="0.25"/>
    <row r="539" s="46" customFormat="1" x14ac:dyDescent="0.25"/>
    <row r="540" s="46" customFormat="1" x14ac:dyDescent="0.25"/>
    <row r="541" s="46" customFormat="1" x14ac:dyDescent="0.25"/>
    <row r="542" s="46" customFormat="1" x14ac:dyDescent="0.25"/>
    <row r="543" s="46" customFormat="1" x14ac:dyDescent="0.25"/>
    <row r="544" s="46" customFormat="1" x14ac:dyDescent="0.25"/>
    <row r="545" s="46" customFormat="1" x14ac:dyDescent="0.25"/>
    <row r="546" s="46" customFormat="1" x14ac:dyDescent="0.25"/>
    <row r="547" s="46" customFormat="1" x14ac:dyDescent="0.25"/>
    <row r="548" s="46" customFormat="1" x14ac:dyDescent="0.25"/>
    <row r="549" s="46" customFormat="1" x14ac:dyDescent="0.25"/>
    <row r="550" s="46" customFormat="1" x14ac:dyDescent="0.25"/>
    <row r="551" s="46" customFormat="1" x14ac:dyDescent="0.25"/>
    <row r="552" s="46" customFormat="1" x14ac:dyDescent="0.25"/>
    <row r="553" s="46" customFormat="1" x14ac:dyDescent="0.25"/>
    <row r="554" s="46" customFormat="1" x14ac:dyDescent="0.25"/>
    <row r="555" s="46" customFormat="1" x14ac:dyDescent="0.25"/>
    <row r="556" s="46" customFormat="1" x14ac:dyDescent="0.25"/>
    <row r="557" s="46" customFormat="1" x14ac:dyDescent="0.25"/>
    <row r="558" s="46" customFormat="1" x14ac:dyDescent="0.25"/>
    <row r="559" s="46" customFormat="1" x14ac:dyDescent="0.25"/>
    <row r="560" s="46" customFormat="1" x14ac:dyDescent="0.25"/>
    <row r="561" s="46" customFormat="1" x14ac:dyDescent="0.25"/>
    <row r="562" s="46" customFormat="1" x14ac:dyDescent="0.25"/>
    <row r="563" s="46" customFormat="1" x14ac:dyDescent="0.25"/>
    <row r="564" s="46" customFormat="1" x14ac:dyDescent="0.25"/>
    <row r="565" s="46" customFormat="1" x14ac:dyDescent="0.25"/>
    <row r="566" s="46" customFormat="1" x14ac:dyDescent="0.25"/>
    <row r="567" s="46" customFormat="1" x14ac:dyDescent="0.25"/>
    <row r="568" s="46" customFormat="1" x14ac:dyDescent="0.25"/>
    <row r="569" s="46" customFormat="1" x14ac:dyDescent="0.25"/>
    <row r="570" s="46" customFormat="1" x14ac:dyDescent="0.25"/>
    <row r="571" s="46" customFormat="1" x14ac:dyDescent="0.25"/>
    <row r="572" s="46" customFormat="1" x14ac:dyDescent="0.25"/>
    <row r="573" s="46" customFormat="1" x14ac:dyDescent="0.25"/>
    <row r="574" s="46" customFormat="1" x14ac:dyDescent="0.25"/>
    <row r="575" s="46" customFormat="1" x14ac:dyDescent="0.25"/>
    <row r="576" s="46" customFormat="1" x14ac:dyDescent="0.25"/>
    <row r="577" s="46" customFormat="1" x14ac:dyDescent="0.25"/>
    <row r="578" s="46" customFormat="1" x14ac:dyDescent="0.25"/>
    <row r="579" s="46" customFormat="1" x14ac:dyDescent="0.25"/>
    <row r="580" s="46" customFormat="1" x14ac:dyDescent="0.25"/>
    <row r="581" s="46" customFormat="1" x14ac:dyDescent="0.25"/>
    <row r="582" s="46" customFormat="1" x14ac:dyDescent="0.25"/>
    <row r="583" s="46" customFormat="1" x14ac:dyDescent="0.25"/>
    <row r="584" s="46" customFormat="1" x14ac:dyDescent="0.25"/>
    <row r="585" s="46" customFormat="1" x14ac:dyDescent="0.25"/>
    <row r="586" s="46" customFormat="1" x14ac:dyDescent="0.25"/>
    <row r="587" s="46" customFormat="1" x14ac:dyDescent="0.25"/>
    <row r="588" s="46" customFormat="1" x14ac:dyDescent="0.25"/>
    <row r="589" s="46" customFormat="1" x14ac:dyDescent="0.25"/>
    <row r="590" s="46" customFormat="1" x14ac:dyDescent="0.25"/>
    <row r="591" s="46" customFormat="1" x14ac:dyDescent="0.25"/>
    <row r="592" s="46" customFormat="1" x14ac:dyDescent="0.25"/>
    <row r="593" s="46" customFormat="1" x14ac:dyDescent="0.25"/>
    <row r="594" s="46" customFormat="1" x14ac:dyDescent="0.25"/>
    <row r="595" s="46" customFormat="1" x14ac:dyDescent="0.25"/>
    <row r="596" s="46" customFormat="1" x14ac:dyDescent="0.25"/>
    <row r="597" s="46" customFormat="1" x14ac:dyDescent="0.25"/>
    <row r="598" s="46" customFormat="1" x14ac:dyDescent="0.25"/>
    <row r="599" s="46" customFormat="1" x14ac:dyDescent="0.25"/>
    <row r="600" s="46" customFormat="1" x14ac:dyDescent="0.25"/>
    <row r="601" s="46" customFormat="1" x14ac:dyDescent="0.25"/>
    <row r="602" s="46" customFormat="1" x14ac:dyDescent="0.25"/>
    <row r="603" s="46" customFormat="1" x14ac:dyDescent="0.25"/>
    <row r="604" s="46" customFormat="1" x14ac:dyDescent="0.25"/>
    <row r="605" s="46" customFormat="1" x14ac:dyDescent="0.25"/>
    <row r="606" s="46" customFormat="1" x14ac:dyDescent="0.25"/>
    <row r="607" s="46" customFormat="1" x14ac:dyDescent="0.25"/>
    <row r="608" s="46" customFormat="1" x14ac:dyDescent="0.25"/>
    <row r="609" s="46" customFormat="1" x14ac:dyDescent="0.25"/>
    <row r="610" s="46" customFormat="1" x14ac:dyDescent="0.25"/>
    <row r="611" s="46" customFormat="1" x14ac:dyDescent="0.25"/>
    <row r="612" s="46" customFormat="1" x14ac:dyDescent="0.25"/>
    <row r="613" s="46" customFormat="1" x14ac:dyDescent="0.25"/>
    <row r="614" s="46" customFormat="1" x14ac:dyDescent="0.25"/>
    <row r="615" s="46" customFormat="1" x14ac:dyDescent="0.25"/>
    <row r="616" s="46" customFormat="1" x14ac:dyDescent="0.25"/>
    <row r="617" s="46" customFormat="1" x14ac:dyDescent="0.25"/>
    <row r="618" s="46" customFormat="1" x14ac:dyDescent="0.25"/>
    <row r="619" s="46" customFormat="1" x14ac:dyDescent="0.25"/>
    <row r="620" s="46" customFormat="1" x14ac:dyDescent="0.25"/>
    <row r="621" s="46" customFormat="1" x14ac:dyDescent="0.25"/>
    <row r="622" s="46" customFormat="1" x14ac:dyDescent="0.25"/>
    <row r="623" s="46" customFormat="1" x14ac:dyDescent="0.25"/>
    <row r="624" s="46" customFormat="1" x14ac:dyDescent="0.25"/>
    <row r="625" s="46" customFormat="1" x14ac:dyDescent="0.25"/>
    <row r="626" s="46" customFormat="1" x14ac:dyDescent="0.25"/>
    <row r="627" s="46" customFormat="1" x14ac:dyDescent="0.25"/>
    <row r="628" s="46" customFormat="1" x14ac:dyDescent="0.25"/>
    <row r="629" s="46" customFormat="1" x14ac:dyDescent="0.25"/>
    <row r="630" s="46" customFormat="1" x14ac:dyDescent="0.25"/>
    <row r="631" s="46" customFormat="1" x14ac:dyDescent="0.25"/>
    <row r="632" s="46" customFormat="1" x14ac:dyDescent="0.25"/>
    <row r="633" s="46" customFormat="1" x14ac:dyDescent="0.25"/>
    <row r="634" s="46" customFormat="1" x14ac:dyDescent="0.25"/>
    <row r="635" s="46" customFormat="1" x14ac:dyDescent="0.25"/>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IG638"/>
  <sheetViews>
    <sheetView showGridLines="0" topLeftCell="BB1" zoomScale="90" zoomScaleNormal="90" workbookViewId="0"/>
  </sheetViews>
  <sheetFormatPr defaultRowHeight="15.6" x14ac:dyDescent="0.3"/>
  <cols>
    <col min="1" max="1" width="24.59765625" style="321" customWidth="1"/>
    <col min="2" max="2" width="29.69921875" customWidth="1"/>
    <col min="3" max="8" width="7.8984375" customWidth="1"/>
    <col min="9" max="10" width="1.09765625" customWidth="1"/>
    <col min="11" max="11" width="24.59765625" style="321" customWidth="1"/>
    <col min="12" max="12" width="29.69921875" customWidth="1"/>
    <col min="13" max="18" width="7.8984375" customWidth="1"/>
    <col min="19" max="20" width="1.09765625" customWidth="1"/>
    <col min="21" max="21" width="24.59765625" style="321" customWidth="1"/>
    <col min="22" max="22" width="29.69921875" customWidth="1"/>
    <col min="23" max="28" width="7.8984375" customWidth="1"/>
    <col min="29" max="30" width="1.09765625" customWidth="1"/>
    <col min="31" max="31" width="24.59765625" style="321" customWidth="1"/>
    <col min="32" max="32" width="29.69921875" customWidth="1"/>
    <col min="33" max="38" width="7.8984375" customWidth="1"/>
    <col min="39" max="40" width="1.09765625" customWidth="1"/>
    <col min="41" max="41" width="24.59765625" style="321" customWidth="1"/>
    <col min="42" max="42" width="29.69921875" customWidth="1"/>
    <col min="43" max="48" width="7.8984375" customWidth="1"/>
    <col min="49" max="50" width="1.09765625" customWidth="1"/>
    <col min="51" max="51" width="24.59765625" style="321" customWidth="1"/>
    <col min="52" max="52" width="29.69921875" customWidth="1"/>
    <col min="53" max="58" width="7.8984375" customWidth="1"/>
    <col min="59" max="60" width="1.09765625" customWidth="1"/>
    <col min="61" max="61" width="24.59765625" style="321" customWidth="1"/>
    <col min="62" max="62" width="29.69921875" style="321" customWidth="1"/>
    <col min="63" max="68" width="7.8984375" style="321" customWidth="1"/>
    <col min="69" max="70" width="1.09765625" customWidth="1"/>
    <col min="71" max="71" width="24.59765625" style="321" customWidth="1"/>
    <col min="72" max="72" width="29.69921875" customWidth="1"/>
    <col min="73" max="78" width="7.8984375" customWidth="1"/>
    <col min="79" max="80" width="1.09765625" customWidth="1"/>
    <col min="81" max="81" width="24.59765625" style="321" customWidth="1"/>
    <col min="82" max="82" width="29.69921875" customWidth="1"/>
    <col min="83" max="88" width="7.8984375" customWidth="1"/>
    <col min="89" max="90" width="1.09765625" customWidth="1"/>
    <col min="91" max="91" width="24.59765625" style="321" customWidth="1"/>
    <col min="92" max="92" width="29.69921875" customWidth="1"/>
    <col min="93" max="98" width="7.8984375" customWidth="1"/>
    <col min="99" max="100" width="1.09765625" customWidth="1"/>
    <col min="101" max="101" width="24.59765625" style="321" customWidth="1"/>
    <col min="102" max="102" width="29.69921875" customWidth="1"/>
    <col min="103" max="108" width="7.8984375" customWidth="1"/>
    <col min="109" max="110" width="1.09765625" customWidth="1"/>
    <col min="111" max="111" width="24.59765625" style="321" customWidth="1"/>
    <col min="112" max="112" width="29.69921875" customWidth="1"/>
    <col min="113" max="118" width="7.8984375" customWidth="1"/>
    <col min="119" max="120" width="1.09765625" customWidth="1"/>
    <col min="121" max="121" width="24.59765625" style="321" customWidth="1"/>
    <col min="122" max="122" width="29.69921875" customWidth="1"/>
    <col min="123" max="128" width="7.8984375" customWidth="1"/>
    <col min="129" max="130" width="1.09765625" customWidth="1"/>
    <col min="131" max="131" width="24.59765625" style="321" customWidth="1"/>
    <col min="132" max="132" width="29.69921875" customWidth="1"/>
    <col min="133" max="138" width="7.8984375" customWidth="1"/>
    <col min="139" max="140" width="1.09765625" customWidth="1"/>
    <col min="141" max="141" width="24.59765625" style="321" customWidth="1"/>
    <col min="142" max="142" width="29.69921875" customWidth="1"/>
    <col min="143" max="148" width="7.8984375" customWidth="1"/>
    <col min="149" max="150" width="1.09765625" customWidth="1"/>
    <col min="151" max="151" width="24.59765625" style="321" customWidth="1"/>
    <col min="152" max="152" width="29.69921875" customWidth="1"/>
    <col min="153" max="158" width="7.8984375" customWidth="1"/>
    <col min="159" max="160" width="1.09765625" customWidth="1"/>
    <col min="161" max="161" width="24.59765625" style="321" customWidth="1"/>
    <col min="162" max="162" width="29.69921875" customWidth="1"/>
    <col min="163" max="168" width="7.8984375" customWidth="1"/>
    <col min="169" max="170" width="1.09765625" customWidth="1"/>
    <col min="171" max="171" width="24.59765625" style="321" customWidth="1"/>
    <col min="172" max="172" width="29.69921875" customWidth="1"/>
    <col min="173" max="178" width="7.8984375" customWidth="1"/>
    <col min="179" max="180" width="1.09765625" customWidth="1"/>
    <col min="181" max="181" width="24.59765625" style="321" customWidth="1"/>
    <col min="182" max="182" width="29.69921875" customWidth="1"/>
    <col min="183" max="188" width="7.8984375" customWidth="1"/>
    <col min="189" max="190" width="1.09765625" customWidth="1"/>
    <col min="191" max="191" width="24.59765625" style="321" customWidth="1"/>
    <col min="192" max="192" width="29.69921875" customWidth="1"/>
    <col min="193" max="198" width="7.8984375" customWidth="1"/>
    <col min="199" max="200" width="1.09765625" customWidth="1"/>
    <col min="201" max="201" width="24.59765625" style="321" customWidth="1"/>
    <col min="202" max="202" width="29.69921875" customWidth="1"/>
    <col min="203" max="208" width="7.8984375" customWidth="1"/>
    <col min="209" max="210" width="1.09765625" customWidth="1"/>
    <col min="211" max="211" width="24.59765625" style="321" customWidth="1"/>
    <col min="212" max="212" width="29.69921875" customWidth="1"/>
    <col min="213" max="218" width="7.8984375" customWidth="1"/>
    <col min="219" max="220" width="1.09765625" customWidth="1"/>
    <col min="221" max="221" width="24.59765625" style="321" customWidth="1"/>
    <col min="222" max="222" width="29.69921875" customWidth="1"/>
    <col min="223" max="228" width="7.8984375" customWidth="1"/>
    <col min="229" max="230" width="1.09765625" customWidth="1"/>
    <col min="231" max="231" width="24.59765625" style="321" customWidth="1"/>
    <col min="232" max="232" width="29.69921875" customWidth="1"/>
    <col min="233" max="238" width="7.8984375" customWidth="1"/>
    <col min="239" max="240" width="1.09765625" customWidth="1"/>
    <col min="241" max="241" width="24.59765625" style="321" customWidth="1"/>
    <col min="242" max="242" width="29.69921875" customWidth="1"/>
    <col min="243" max="248" width="7.8984375" customWidth="1"/>
    <col min="249" max="250" width="1.09765625" customWidth="1"/>
  </cols>
  <sheetData>
    <row r="1" spans="1:241" ht="15.75" customHeight="1" x14ac:dyDescent="0.3">
      <c r="A1" s="330" t="s">
        <v>29</v>
      </c>
      <c r="B1" s="331" t="s">
        <v>225</v>
      </c>
      <c r="C1" s="584" t="s">
        <v>180</v>
      </c>
      <c r="D1" s="595"/>
      <c r="E1" s="595"/>
      <c r="F1" s="595"/>
      <c r="G1" s="595"/>
      <c r="H1" s="596"/>
      <c r="I1" s="11"/>
      <c r="J1" s="11"/>
      <c r="K1" s="330" t="s">
        <v>29</v>
      </c>
      <c r="L1" s="454" t="s">
        <v>179</v>
      </c>
      <c r="M1" s="584" t="s">
        <v>180</v>
      </c>
      <c r="N1" s="595"/>
      <c r="O1" s="595"/>
      <c r="P1" s="595"/>
      <c r="Q1" s="595"/>
      <c r="R1" s="596"/>
      <c r="S1" s="11"/>
      <c r="T1" s="11"/>
      <c r="U1" s="330" t="s">
        <v>29</v>
      </c>
      <c r="V1" s="331" t="s">
        <v>181</v>
      </c>
      <c r="W1" s="584" t="str">
        <f>C1</f>
        <v>Guinea</v>
      </c>
      <c r="X1" s="595"/>
      <c r="Y1" s="595"/>
      <c r="Z1" s="595"/>
      <c r="AA1" s="595"/>
      <c r="AB1" s="596"/>
      <c r="AC1" s="11"/>
      <c r="AD1" s="11"/>
      <c r="AE1" s="330" t="s">
        <v>29</v>
      </c>
      <c r="AF1" s="331" t="s">
        <v>182</v>
      </c>
      <c r="AG1" s="584" t="str">
        <f>W1</f>
        <v>Guinea</v>
      </c>
      <c r="AH1" s="595"/>
      <c r="AI1" s="595"/>
      <c r="AJ1" s="595"/>
      <c r="AK1" s="595"/>
      <c r="AL1" s="596"/>
      <c r="AM1" s="11"/>
      <c r="AN1" s="11"/>
      <c r="AO1" s="330" t="s">
        <v>29</v>
      </c>
      <c r="AP1" s="331" t="s">
        <v>183</v>
      </c>
      <c r="AQ1" s="584" t="str">
        <f>AG1</f>
        <v>Guinea</v>
      </c>
      <c r="AR1" s="595"/>
      <c r="AS1" s="595"/>
      <c r="AT1" s="595"/>
      <c r="AU1" s="595"/>
      <c r="AV1" s="596"/>
      <c r="AW1" s="11"/>
      <c r="AX1" s="11"/>
      <c r="AY1" s="330" t="s">
        <v>29</v>
      </c>
      <c r="AZ1" s="331" t="s">
        <v>184</v>
      </c>
      <c r="BA1" s="584" t="str">
        <f>AQ1</f>
        <v>Guinea</v>
      </c>
      <c r="BB1" s="595"/>
      <c r="BC1" s="595"/>
      <c r="BD1" s="595"/>
      <c r="BE1" s="595"/>
      <c r="BF1" s="596"/>
      <c r="BG1" s="11"/>
      <c r="BH1" s="11"/>
      <c r="BI1" s="330" t="s">
        <v>29</v>
      </c>
      <c r="BJ1" s="447" t="s">
        <v>185</v>
      </c>
      <c r="BK1" s="584" t="str">
        <f>BA1</f>
        <v>Guinea</v>
      </c>
      <c r="BL1" s="584"/>
      <c r="BM1" s="584"/>
      <c r="BN1" s="584"/>
      <c r="BO1" s="584"/>
      <c r="BP1" s="585"/>
      <c r="BQ1" s="11"/>
      <c r="BR1" s="11"/>
    </row>
    <row r="2" spans="1:241" x14ac:dyDescent="0.3">
      <c r="A2" s="332" t="s">
        <v>224</v>
      </c>
      <c r="B2" s="333"/>
      <c r="C2" s="597"/>
      <c r="D2" s="597"/>
      <c r="E2" s="597"/>
      <c r="F2" s="597"/>
      <c r="G2" s="597"/>
      <c r="H2" s="598"/>
      <c r="I2" s="11"/>
      <c r="J2" s="11"/>
      <c r="K2" s="332" t="s">
        <v>186</v>
      </c>
      <c r="L2" s="333"/>
      <c r="M2" s="597"/>
      <c r="N2" s="597"/>
      <c r="O2" s="597"/>
      <c r="P2" s="597"/>
      <c r="Q2" s="597"/>
      <c r="R2" s="598"/>
      <c r="S2" s="11"/>
      <c r="T2" s="11"/>
      <c r="U2" s="332" t="s">
        <v>186</v>
      </c>
      <c r="V2" s="333"/>
      <c r="W2" s="597"/>
      <c r="X2" s="597"/>
      <c r="Y2" s="597"/>
      <c r="Z2" s="597"/>
      <c r="AA2" s="597"/>
      <c r="AB2" s="598"/>
      <c r="AC2" s="11"/>
      <c r="AD2" s="11"/>
      <c r="AE2" s="332" t="s">
        <v>186</v>
      </c>
      <c r="AF2" s="333"/>
      <c r="AG2" s="597"/>
      <c r="AH2" s="597"/>
      <c r="AI2" s="597"/>
      <c r="AJ2" s="597"/>
      <c r="AK2" s="597"/>
      <c r="AL2" s="598"/>
      <c r="AM2" s="11"/>
      <c r="AN2" s="11"/>
      <c r="AO2" s="332" t="s">
        <v>186</v>
      </c>
      <c r="AP2" s="333"/>
      <c r="AQ2" s="597"/>
      <c r="AR2" s="597"/>
      <c r="AS2" s="597"/>
      <c r="AT2" s="597"/>
      <c r="AU2" s="597"/>
      <c r="AV2" s="598"/>
      <c r="AW2" s="11"/>
      <c r="AX2" s="11"/>
      <c r="AY2" s="332" t="s">
        <v>186</v>
      </c>
      <c r="AZ2" s="333"/>
      <c r="BA2" s="597"/>
      <c r="BB2" s="597"/>
      <c r="BC2" s="597"/>
      <c r="BD2" s="597"/>
      <c r="BE2" s="597"/>
      <c r="BF2" s="598"/>
      <c r="BG2" s="11"/>
      <c r="BH2" s="11"/>
      <c r="BI2" s="332" t="s">
        <v>187</v>
      </c>
      <c r="BJ2" s="334"/>
      <c r="BK2" s="586"/>
      <c r="BL2" s="586"/>
      <c r="BM2" s="586"/>
      <c r="BN2" s="586"/>
      <c r="BO2" s="586"/>
      <c r="BP2" s="587"/>
      <c r="BQ2" s="11"/>
      <c r="BR2" s="11"/>
    </row>
    <row r="3" spans="1:241" x14ac:dyDescent="0.3">
      <c r="A3" s="335" t="s">
        <v>221</v>
      </c>
      <c r="B3" s="336"/>
      <c r="C3" s="588">
        <v>2007</v>
      </c>
      <c r="D3" s="593"/>
      <c r="E3" s="593"/>
      <c r="F3" s="593"/>
      <c r="G3" s="593"/>
      <c r="H3" s="594"/>
      <c r="I3" s="11"/>
      <c r="J3" s="11"/>
      <c r="K3" s="335" t="s">
        <v>220</v>
      </c>
      <c r="L3" s="336"/>
      <c r="M3" s="588">
        <v>2010</v>
      </c>
      <c r="N3" s="593"/>
      <c r="O3" s="593"/>
      <c r="P3" s="593"/>
      <c r="Q3" s="593"/>
      <c r="R3" s="594"/>
      <c r="S3" s="11"/>
      <c r="T3" s="11"/>
      <c r="U3" s="335" t="s">
        <v>220</v>
      </c>
      <c r="V3" s="336"/>
      <c r="W3" s="588">
        <v>2011</v>
      </c>
      <c r="X3" s="593"/>
      <c r="Y3" s="593"/>
      <c r="Z3" s="593"/>
      <c r="AA3" s="593"/>
      <c r="AB3" s="594"/>
      <c r="AC3" s="11"/>
      <c r="AD3" s="11"/>
      <c r="AE3" s="335" t="s">
        <v>220</v>
      </c>
      <c r="AF3" s="336"/>
      <c r="AG3" s="588">
        <v>2012</v>
      </c>
      <c r="AH3" s="593"/>
      <c r="AI3" s="593"/>
      <c r="AJ3" s="593"/>
      <c r="AK3" s="593"/>
      <c r="AL3" s="594"/>
      <c r="AM3" s="11"/>
      <c r="AN3" s="11"/>
      <c r="AO3" s="335" t="s">
        <v>220</v>
      </c>
      <c r="AP3" s="336"/>
      <c r="AQ3" s="588">
        <v>2013</v>
      </c>
      <c r="AR3" s="593"/>
      <c r="AS3" s="593"/>
      <c r="AT3" s="593"/>
      <c r="AU3" s="593"/>
      <c r="AV3" s="594"/>
      <c r="AW3" s="11"/>
      <c r="AX3" s="11"/>
      <c r="AY3" s="335" t="s">
        <v>220</v>
      </c>
      <c r="AZ3" s="336"/>
      <c r="BA3" s="588">
        <v>2014</v>
      </c>
      <c r="BB3" s="593"/>
      <c r="BC3" s="593"/>
      <c r="BD3" s="593"/>
      <c r="BE3" s="593"/>
      <c r="BF3" s="594"/>
      <c r="BG3" s="11"/>
      <c r="BH3" s="11"/>
      <c r="BI3" s="335" t="s">
        <v>221</v>
      </c>
      <c r="BJ3" s="337"/>
      <c r="BK3" s="588">
        <v>2015</v>
      </c>
      <c r="BL3" s="588"/>
      <c r="BM3" s="588"/>
      <c r="BN3" s="588"/>
      <c r="BO3" s="588"/>
      <c r="BP3" s="589"/>
      <c r="BQ3" s="11"/>
      <c r="BR3" s="11"/>
    </row>
    <row r="4" spans="1:241" s="4" customFormat="1" ht="18" customHeight="1" x14ac:dyDescent="0.3">
      <c r="A4" s="338" t="s">
        <v>212</v>
      </c>
      <c r="B4" s="339" t="s">
        <v>188</v>
      </c>
      <c r="C4" s="340" t="s">
        <v>7</v>
      </c>
      <c r="D4" s="341" t="s">
        <v>1</v>
      </c>
      <c r="E4" s="341" t="s">
        <v>2</v>
      </c>
      <c r="F4" s="341" t="s">
        <v>16</v>
      </c>
      <c r="G4" s="341" t="s">
        <v>17</v>
      </c>
      <c r="H4" s="342" t="s">
        <v>18</v>
      </c>
      <c r="I4" s="26"/>
      <c r="J4" s="26"/>
      <c r="K4" s="338" t="s">
        <v>212</v>
      </c>
      <c r="L4" s="339" t="s">
        <v>188</v>
      </c>
      <c r="M4" s="340" t="s">
        <v>7</v>
      </c>
      <c r="N4" s="341" t="s">
        <v>1</v>
      </c>
      <c r="O4" s="341" t="s">
        <v>2</v>
      </c>
      <c r="P4" s="341" t="s">
        <v>16</v>
      </c>
      <c r="Q4" s="341" t="s">
        <v>17</v>
      </c>
      <c r="R4" s="342" t="s">
        <v>18</v>
      </c>
      <c r="S4" s="26"/>
      <c r="T4" s="26"/>
      <c r="U4" s="338" t="s">
        <v>212</v>
      </c>
      <c r="V4" s="339" t="s">
        <v>57</v>
      </c>
      <c r="W4" s="340" t="s">
        <v>7</v>
      </c>
      <c r="X4" s="341" t="s">
        <v>1</v>
      </c>
      <c r="Y4" s="341" t="s">
        <v>2</v>
      </c>
      <c r="Z4" s="341" t="s">
        <v>16</v>
      </c>
      <c r="AA4" s="341" t="s">
        <v>17</v>
      </c>
      <c r="AB4" s="342" t="s">
        <v>18</v>
      </c>
      <c r="AC4" s="26"/>
      <c r="AD4" s="26"/>
      <c r="AE4" s="338" t="s">
        <v>212</v>
      </c>
      <c r="AF4" s="339" t="s">
        <v>188</v>
      </c>
      <c r="AG4" s="340" t="s">
        <v>7</v>
      </c>
      <c r="AH4" s="341" t="s">
        <v>1</v>
      </c>
      <c r="AI4" s="341" t="s">
        <v>2</v>
      </c>
      <c r="AJ4" s="341" t="s">
        <v>16</v>
      </c>
      <c r="AK4" s="341" t="s">
        <v>17</v>
      </c>
      <c r="AL4" s="342" t="s">
        <v>18</v>
      </c>
      <c r="AM4" s="26"/>
      <c r="AN4" s="26"/>
      <c r="AO4" s="338" t="s">
        <v>212</v>
      </c>
      <c r="AP4" s="339" t="s">
        <v>57</v>
      </c>
      <c r="AQ4" s="340" t="s">
        <v>7</v>
      </c>
      <c r="AR4" s="341" t="s">
        <v>1</v>
      </c>
      <c r="AS4" s="341" t="s">
        <v>2</v>
      </c>
      <c r="AT4" s="341" t="s">
        <v>16</v>
      </c>
      <c r="AU4" s="341" t="s">
        <v>17</v>
      </c>
      <c r="AV4" s="342" t="s">
        <v>18</v>
      </c>
      <c r="AW4" s="26"/>
      <c r="AX4" s="26"/>
      <c r="AY4" s="338" t="s">
        <v>212</v>
      </c>
      <c r="AZ4" s="339" t="s">
        <v>57</v>
      </c>
      <c r="BA4" s="340" t="s">
        <v>7</v>
      </c>
      <c r="BB4" s="341" t="s">
        <v>1</v>
      </c>
      <c r="BC4" s="341" t="s">
        <v>2</v>
      </c>
      <c r="BD4" s="341" t="s">
        <v>16</v>
      </c>
      <c r="BE4" s="341" t="s">
        <v>17</v>
      </c>
      <c r="BF4" s="342" t="s">
        <v>18</v>
      </c>
      <c r="BG4" s="26"/>
      <c r="BH4" s="26"/>
      <c r="BI4" s="338" t="s">
        <v>212</v>
      </c>
      <c r="BJ4" s="343" t="s">
        <v>57</v>
      </c>
      <c r="BK4" s="340" t="s">
        <v>7</v>
      </c>
      <c r="BL4" s="341" t="s">
        <v>1</v>
      </c>
      <c r="BM4" s="341" t="s">
        <v>2</v>
      </c>
      <c r="BN4" s="341" t="s">
        <v>16</v>
      </c>
      <c r="BO4" s="341" t="s">
        <v>17</v>
      </c>
      <c r="BP4" s="342" t="s">
        <v>18</v>
      </c>
      <c r="BQ4" s="26"/>
      <c r="BR4" s="26"/>
      <c r="BS4" s="325"/>
      <c r="CC4" s="325"/>
      <c r="CM4" s="325"/>
      <c r="CW4" s="325"/>
      <c r="DG4" s="325"/>
      <c r="DQ4" s="325"/>
      <c r="EA4" s="325"/>
      <c r="EK4" s="325"/>
      <c r="EU4" s="325"/>
      <c r="FE4" s="325"/>
      <c r="FO4" s="325"/>
      <c r="FY4" s="325"/>
      <c r="GI4" s="325"/>
      <c r="GS4" s="325"/>
      <c r="HC4" s="325"/>
      <c r="HM4" s="325"/>
      <c r="HW4" s="325"/>
      <c r="IG4" s="325"/>
    </row>
    <row r="5" spans="1:241" s="4" customFormat="1" x14ac:dyDescent="0.3">
      <c r="A5" s="314"/>
      <c r="B5" s="138" t="s">
        <v>24</v>
      </c>
      <c r="C5" s="9" t="str">
        <f>IF(COUNTA(C14)=0,"",C14)</f>
        <v/>
      </c>
      <c r="D5" s="9" t="str">
        <f t="shared" ref="D5:H5" si="0">IF(COUNTA(D14)=0,"",D14)</f>
        <v/>
      </c>
      <c r="E5" s="9" t="str">
        <f t="shared" si="0"/>
        <v/>
      </c>
      <c r="F5" s="9" t="str">
        <f t="shared" si="0"/>
        <v/>
      </c>
      <c r="G5" s="9" t="str">
        <f t="shared" si="0"/>
        <v/>
      </c>
      <c r="H5" s="31" t="str">
        <f t="shared" si="0"/>
        <v/>
      </c>
      <c r="I5" s="26"/>
      <c r="J5" s="26"/>
      <c r="K5" s="314"/>
      <c r="L5" s="138" t="s">
        <v>24</v>
      </c>
      <c r="M5" s="9" t="str">
        <f>IF(COUNTA(M14)=0,"",M14)</f>
        <v/>
      </c>
      <c r="N5" s="9" t="str">
        <f t="shared" ref="N5:R5" si="1">IF(COUNTA(N14)=0,"",N14)</f>
        <v/>
      </c>
      <c r="O5" s="9" t="str">
        <f t="shared" si="1"/>
        <v/>
      </c>
      <c r="P5" s="9" t="str">
        <f t="shared" si="1"/>
        <v/>
      </c>
      <c r="Q5" s="9" t="str">
        <f t="shared" si="1"/>
        <v/>
      </c>
      <c r="R5" s="31" t="str">
        <f t="shared" si="1"/>
        <v/>
      </c>
      <c r="S5" s="26"/>
      <c r="T5" s="26"/>
      <c r="U5" s="314"/>
      <c r="V5" s="15" t="s">
        <v>24</v>
      </c>
      <c r="W5" s="9" t="str">
        <f t="shared" ref="W5:AB5" si="2">IF(COUNTA(W14)=0,"",W14)</f>
        <v/>
      </c>
      <c r="X5" s="9" t="str">
        <f t="shared" si="2"/>
        <v/>
      </c>
      <c r="Y5" s="9" t="str">
        <f t="shared" si="2"/>
        <v/>
      </c>
      <c r="Z5" s="9" t="str">
        <f t="shared" si="2"/>
        <v/>
      </c>
      <c r="AA5" s="9" t="str">
        <f t="shared" si="2"/>
        <v/>
      </c>
      <c r="AB5" s="31" t="str">
        <f t="shared" si="2"/>
        <v/>
      </c>
      <c r="AC5" s="26"/>
      <c r="AD5" s="26"/>
      <c r="AE5" s="314"/>
      <c r="AF5" s="138" t="s">
        <v>24</v>
      </c>
      <c r="AG5" s="9" t="str">
        <f>IF(COUNTA(AG14)=0,"",AG14)</f>
        <v/>
      </c>
      <c r="AH5" s="9" t="str">
        <f t="shared" ref="AH5:AL5" si="3">IF(COUNTA(AH14)=0,"",AH14)</f>
        <v/>
      </c>
      <c r="AI5" s="9" t="str">
        <f t="shared" si="3"/>
        <v/>
      </c>
      <c r="AJ5" s="9" t="str">
        <f t="shared" si="3"/>
        <v/>
      </c>
      <c r="AK5" s="9" t="str">
        <f t="shared" si="3"/>
        <v/>
      </c>
      <c r="AL5" s="31" t="str">
        <f t="shared" si="3"/>
        <v/>
      </c>
      <c r="AM5" s="26"/>
      <c r="AN5" s="26"/>
      <c r="AO5" s="314"/>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14"/>
      <c r="AZ5" s="15" t="s">
        <v>24</v>
      </c>
      <c r="BA5" s="9" t="str">
        <f t="shared" ref="BA5:BF5" si="5">IF(COUNTA(BA14)=0,"",BA14)</f>
        <v/>
      </c>
      <c r="BB5" s="9" t="str">
        <f t="shared" si="5"/>
        <v/>
      </c>
      <c r="BC5" s="9" t="str">
        <f t="shared" si="5"/>
        <v/>
      </c>
      <c r="BD5" s="9" t="str">
        <f t="shared" si="5"/>
        <v/>
      </c>
      <c r="BE5" s="9" t="str">
        <f t="shared" si="5"/>
        <v/>
      </c>
      <c r="BF5" s="31" t="str">
        <f t="shared" si="5"/>
        <v/>
      </c>
      <c r="BG5" s="26"/>
      <c r="BH5" s="26"/>
      <c r="BI5" s="314"/>
      <c r="BJ5" s="138" t="s">
        <v>24</v>
      </c>
      <c r="BK5" s="9">
        <f t="shared" ref="BK5:BP5" si="6">IF(COUNTA(BK14)=0,"",BK14)</f>
        <v>51.909680518856604</v>
      </c>
      <c r="BL5" s="9">
        <f t="shared" si="6"/>
        <v>34.863387978142086</v>
      </c>
      <c r="BM5" s="9">
        <f t="shared" si="6"/>
        <v>77.095831410552222</v>
      </c>
      <c r="BN5" s="9">
        <f t="shared" si="6"/>
        <v>8.304696449026352</v>
      </c>
      <c r="BO5" s="9">
        <f t="shared" si="6"/>
        <v>64.557646549859399</v>
      </c>
      <c r="BP5" s="31">
        <f t="shared" si="6"/>
        <v>24.649298597194388</v>
      </c>
      <c r="BQ5" s="26"/>
      <c r="BR5" s="26"/>
      <c r="BS5" s="325"/>
      <c r="CC5" s="325"/>
      <c r="CM5" s="325"/>
      <c r="CW5" s="325"/>
      <c r="DG5" s="325"/>
      <c r="DQ5" s="325"/>
      <c r="EA5" s="325"/>
      <c r="EK5" s="325"/>
      <c r="EU5" s="325"/>
      <c r="FE5" s="325"/>
      <c r="FO5" s="325"/>
      <c r="FY5" s="325"/>
      <c r="GI5" s="325"/>
      <c r="GS5" s="325"/>
      <c r="HC5" s="325"/>
      <c r="HM5" s="325"/>
      <c r="HW5" s="325"/>
      <c r="IG5" s="325"/>
    </row>
    <row r="6" spans="1:241" s="4" customFormat="1" x14ac:dyDescent="0.3">
      <c r="A6" s="314"/>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4"/>
      <c r="L6" s="138"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1"/>
      <c r="S6" s="26"/>
      <c r="T6" s="26"/>
      <c r="U6" s="314"/>
      <c r="V6" s="15" t="s">
        <v>0</v>
      </c>
      <c r="W6" s="9"/>
      <c r="X6" s="9" t="str">
        <f>IF(COUNTA(X15:X20)=0,"",X15*(1-V15)+X16*(1-V16)+X17*(1-V17)+X18*(1-V18)+X19*(1-V19)+X20*(1-V20)+X21*(1-V21)+X22*(1-V22))</f>
        <v/>
      </c>
      <c r="Y6" s="9" t="str">
        <f>IF(COUNTA(Y15:Y20)=0,"",Y15*(1-V15)+Y16*(1-V16)+Y17*(1-V17)+Y18*(1-V18)+Y19*(1-V19)+Y20*(1-V20)+Y21*(1-V21)+Y22*(1-V22))</f>
        <v/>
      </c>
      <c r="Z6" s="9"/>
      <c r="AA6" s="9"/>
      <c r="AB6" s="31"/>
      <c r="AC6" s="26"/>
      <c r="AD6" s="26"/>
      <c r="AE6" s="314"/>
      <c r="AF6" s="138"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t="str">
        <f>IF((COUNTA(AK15:AK26)=0)+(COUNTA(AK14)=0),"",100-AK14-SUMPRODUCT(AF15:AF26,AK15:AK26))</f>
        <v/>
      </c>
      <c r="AL6" s="31"/>
      <c r="AM6" s="26"/>
      <c r="AN6" s="26"/>
      <c r="AO6" s="314"/>
      <c r="AP6" s="15" t="s">
        <v>0</v>
      </c>
      <c r="AQ6" s="9"/>
      <c r="AR6" s="9" t="str">
        <f>IF(COUNTA(AR15:AR20)=0,"",AR15*(1-AP15)+AR16*(1-AP16)+AR17*(1-AP17)+AR18*(1-AP18)+AR19*(1-AP19)+AR20*(1-AP20)+AR21*(1-AP21)+AR22*(1-AP22))</f>
        <v/>
      </c>
      <c r="AS6" s="9" t="str">
        <f>IF(COUNTA(AS15:AS20)=0,"",AS15*(1-AP15)+AS16*(1-AP16)+AS17*(1-AP17)+AS18*(1-AP18)+AS19*(1-AP19)+AS20*(1-AP20)+AS21*(1-AP21)+AS22*(1-AP22))</f>
        <v/>
      </c>
      <c r="AT6" s="9" t="str">
        <f>IF(COUNTA(AT15:AT20)=0,"",AT15*(1-AP15)+AT16*(1-AP16)+AT17*(1-AP17)+AT18*(1-AP18)+AT19*(1-AP19)+AT20*(1-AP20)+AT21*(1-AP21)+AT22*(1-AP22))</f>
        <v/>
      </c>
      <c r="AU6" s="9"/>
      <c r="AV6" s="31"/>
      <c r="AW6" s="26"/>
      <c r="AX6" s="26"/>
      <c r="AY6" s="314"/>
      <c r="AZ6" s="15" t="s">
        <v>0</v>
      </c>
      <c r="BA6" s="9"/>
      <c r="BB6" s="9" t="str">
        <f>IF(COUNTA(BB15:BB20)=0,"",BB15*(1-AZ15)+BB16*(1-AZ16)+BB17*(1-AZ17)+BB18*(1-AZ18)+BB19*(1-AZ19)+BB20*(1-AZ20)+BB21*(1-AZ21)+BB22*(1-AZ22))</f>
        <v/>
      </c>
      <c r="BC6" s="9" t="str">
        <f>IF(COUNTA(BC15:BC20)=0,"",BC15*(1-AZ15)+BC16*(1-AZ16)+BC17*(1-AZ17)+BC18*(1-AZ18)+BC19*(1-AZ19)+BC20*(1-AZ20)+BC21*(1-AZ21)+BC22*(1-AZ22))</f>
        <v/>
      </c>
      <c r="BD6" s="9"/>
      <c r="BE6" s="9"/>
      <c r="BF6" s="31"/>
      <c r="BG6" s="26"/>
      <c r="BH6" s="26"/>
      <c r="BI6" s="314"/>
      <c r="BJ6" s="138" t="s">
        <v>0</v>
      </c>
      <c r="BK6" s="9">
        <f>IF(COUNTA(BK15:BK20)=0,"",BK15*(1-BJ15)+BK16*(1-BJ16)+BK17*(1-BJ17)+BK18*(1-BJ18)+BK19*(1-BJ19)+BK20*(1-BJ20)+BK21*(1-BJ21)+BK22*(1-BJ22))</f>
        <v>5.6565001081548782</v>
      </c>
      <c r="BL6" s="9">
        <f>IF(COUNTA(BL15:BL20)=0,"",BL15*(1-BJ15)+BL16*(1-BJ16)+BL17*(1-BJ17)+BL18*(1-BJ18)+BL19*(1-BJ19)+BL20*(1-BJ20)+BL21*(1-BJ21)+BL22*(1-BJ22))</f>
        <v>9.5081967213114744</v>
      </c>
      <c r="BM6" s="9">
        <f>IF(COUNTA(BM15:BM20)=0,"",BM15*(1-BJ15)+BM16*(1-BJ16)+BM17*(1-BJ17)+BM18*(1-BJ18)+BM19*(1-BJ19)+BM20*(1-BJ20)+BM21*(1-BJ21)+BM22*(1-BJ22))</f>
        <v>4.0301492078141825</v>
      </c>
      <c r="BN6" s="9"/>
      <c r="BO6" s="9">
        <f>IF(COUNTA(BO15:BO20)=0,"",BO15*(1-BJ15)+BO16*(1-BJ16)+BO17*(1-BJ17)+BO18*(1-BJ18)+BO19*(1-BJ19)+BO20*(1-BJ20)+BO21*(1-BJ21)+BO22*(1-BJ22))</f>
        <v>5.6565001081548782</v>
      </c>
      <c r="BP6" s="31"/>
      <c r="BQ6" s="26"/>
      <c r="BR6" s="26"/>
      <c r="BS6" s="325"/>
      <c r="CC6" s="325"/>
      <c r="CM6" s="325"/>
      <c r="CW6" s="325"/>
      <c r="DG6" s="325"/>
      <c r="DQ6" s="325"/>
      <c r="EA6" s="325"/>
      <c r="EK6" s="325"/>
      <c r="EU6" s="325"/>
      <c r="FE6" s="325"/>
      <c r="FO6" s="325"/>
      <c r="FY6" s="325"/>
      <c r="GI6" s="325"/>
      <c r="GS6" s="325"/>
      <c r="HC6" s="325"/>
      <c r="HM6" s="325"/>
      <c r="HW6" s="325"/>
      <c r="IG6" s="325"/>
    </row>
    <row r="7" spans="1:241" s="4" customFormat="1" x14ac:dyDescent="0.3">
      <c r="A7" s="314"/>
      <c r="B7" s="138" t="s">
        <v>19</v>
      </c>
      <c r="C7" s="9">
        <f>IF(COUNTA(C15:C26)=0,"",SUMPRODUCT(C15:C26,B15:B26))</f>
        <v>20.469197707736388</v>
      </c>
      <c r="D7" s="9">
        <f>IF(COUNTA(D15:D26)=0,"",SUMPRODUCT(D15:D26,B15:B26))</f>
        <v>34.295227524972255</v>
      </c>
      <c r="E7" s="9">
        <f>IF(COUNTA(E15:E26)=0,"",SUMPRODUCT(E15:E26,B15:B26))</f>
        <v>17.809096732863551</v>
      </c>
      <c r="F7" s="9" t="str">
        <f>IF(COUNTA(F15:F26)=0,"",SUMPRODUCT(F15:F26,B15:B26))</f>
        <v/>
      </c>
      <c r="G7" s="9">
        <f>IF(COUNTA(G15:G26)=0,"",SUMPRODUCT(G15:G26,B15:B26))</f>
        <v>20.469197707736388</v>
      </c>
      <c r="H7" s="31" t="str">
        <f>IF(COUNTA(H14:H20)=0,"",H15*B15+H16*B16+H17*B17+H18*B18+H19*B19+H20*B20+H21*B21+H22*B22)</f>
        <v/>
      </c>
      <c r="I7" s="26"/>
      <c r="J7" s="26"/>
      <c r="K7" s="314"/>
      <c r="L7" s="138" t="s">
        <v>19</v>
      </c>
      <c r="M7" s="9">
        <f>IF(COUNTA(M15:M26)=0,"",SUMPRODUCT(M15:M26,L15:L26))</f>
        <v>25.816447919575538</v>
      </c>
      <c r="N7" s="9" t="str">
        <f>IF(COUNTA(N15:N26)=0,"",SUMPRODUCT(N15:N26,L15:L26))</f>
        <v/>
      </c>
      <c r="O7" s="9" t="str">
        <f>IF(COUNTA(O15:O26)=0,"",SUMPRODUCT(O15:O26,L15:L26))</f>
        <v/>
      </c>
      <c r="P7" s="9" t="str">
        <f>IF(COUNTA(P15:P26)=0,"",SUMPRODUCT(P15:P26,L15:L26))</f>
        <v/>
      </c>
      <c r="Q7" s="9">
        <f>IF(COUNTA(Q15:Q26)=0,"",SUMPRODUCT(Q15:Q26,L15:L26))</f>
        <v>22.5</v>
      </c>
      <c r="R7" s="31">
        <f>IF(COUNTA(R14:R20)=0,"",R15*L15+R16*L16+R17*L17+R18*L18+R19*L19+R20*L20+R21*L21+R22*L22)</f>
        <v>46.3</v>
      </c>
      <c r="S7" s="26"/>
      <c r="T7" s="26"/>
      <c r="U7" s="314"/>
      <c r="V7" s="15" t="s">
        <v>19</v>
      </c>
      <c r="W7" s="9">
        <f>IF(COUNTA(W14:W20)=0,"",W15*V15+W16*V16+W17*V17+W18*V18+W19*V19+W20*V20+W21*V21+W22*V22)</f>
        <v>23.409857581681091</v>
      </c>
      <c r="X7" s="9" t="str">
        <f>IF(COUNTA(X14:X20)=0,"",X15*V15+X16*V16+X17*V17+X18*V18+X19*V19+X20*V20+X21*V21+X22*V22)</f>
        <v/>
      </c>
      <c r="Y7" s="9" t="str">
        <f>IF(COUNTA(Y14:Y20)=0,"",Y15*V15+Y16*V16+Y17*V17+Y18*V18+Y19*V19+Y20*V20+Y21*V21+Y22*V22)</f>
        <v/>
      </c>
      <c r="Z7" s="9" t="str">
        <f>IF(COUNTA(Z14:Z20)=0,"",Z15*V15+Z16*V16+Z17*V17+Z18*V18+Z19*V19+Z20*V20+Z21*V21+Z22*V22)</f>
        <v/>
      </c>
      <c r="AA7" s="9">
        <f>IF(COUNTA(AA14:AA20)=0,"",AA15*V15+AA16*V16+AA17*V17+AA18*V18+AA19*V19+AA20*V20+AA21*V21+AA22*V22)</f>
        <v>22.1</v>
      </c>
      <c r="AB7" s="31">
        <f>IF(COUNTA(AB14:AB20)=0,"",AB15*V15+AB16*V16+AB17*V17+AB18*V18+AB19*V19+AB20*V20+AB21*V21+AB22*V22)</f>
        <v>31.5</v>
      </c>
      <c r="AC7" s="26"/>
      <c r="AD7" s="26"/>
      <c r="AE7" s="314"/>
      <c r="AF7" s="138" t="s">
        <v>19</v>
      </c>
      <c r="AG7" s="9">
        <f>IF(COUNTA(AG15:AG26)=0,"",SUMPRODUCT(AG15:AG26,AF15:AF26))</f>
        <v>22.645936889137115</v>
      </c>
      <c r="AH7" s="9" t="str">
        <f>IF(COUNTA(AH15:AH26)=0,"",SUMPRODUCT(AH15:AH26,AF15:AF26))</f>
        <v/>
      </c>
      <c r="AI7" s="9" t="str">
        <f>IF(COUNTA(AI15:AI26)=0,"",SUMPRODUCT(AI15:AI26,AF15:AF26))</f>
        <v/>
      </c>
      <c r="AJ7" s="9" t="str">
        <f>IF(COUNTA(AJ15:AJ26)=0,"",SUMPRODUCT(AJ15:AJ26,AF15:AF26))</f>
        <v/>
      </c>
      <c r="AK7" s="9">
        <f>IF(COUNTA(AK15:AK26)=0,"",SUMPRODUCT(AK15:AK26,AF15:AF26))</f>
        <v>20.5</v>
      </c>
      <c r="AL7" s="31">
        <f>IF(COUNTA(AL14:AL20)=0,"",AL15*AF15+AL16*AF16+AL17*AF17+AL18*AF18+AL19*AF19+AL20*AF20+AL21*AF21+AL22*AF22)</f>
        <v>35.9</v>
      </c>
      <c r="AM7" s="26"/>
      <c r="AN7" s="26"/>
      <c r="AO7" s="314"/>
      <c r="AP7" s="15" t="s">
        <v>19</v>
      </c>
      <c r="AQ7" s="9">
        <f>IF(COUNTA(AQ14:AQ20)=0,"",AQ15*AP15+AQ16*AP16+AQ17*AP17+AQ18*AP18+AQ19*AP19+AQ20*AP20+AQ21*AP21+AQ22*AP22)</f>
        <v>20.24431722982407</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f>IF(COUNTA(AU14:AU20)=0,"",AU15*AP15+AU16*AP16+AU17*AP17+AU18*AP18+AU19*AP19+AU20*AP20+AU21*AP21+AU22*AP22)</f>
        <v>16.899999999999999</v>
      </c>
      <c r="AV7" s="31">
        <f>IF(COUNTA(AV14:AV20)=0,"",AV15*AP15+AV16*AP16+AV17*AP17+AV18*AP18+AV19*AP19+AV20*AP20+AV21*AP21+AV22*AP22)</f>
        <v>40.9</v>
      </c>
      <c r="AW7" s="26"/>
      <c r="AX7" s="26"/>
      <c r="AY7" s="314"/>
      <c r="AZ7" s="15" t="s">
        <v>19</v>
      </c>
      <c r="BA7" s="9">
        <f>IF(COUNTA(BA14:BA20)=0,"",BA15*AZ15+BA16*AZ16+BA17*AZ17+BA18*AZ18+BA19*AZ19+BA20*AZ20+BA21*AZ21+BA22*AZ22)</f>
        <v>26.064814297682208</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f>IF(COUNTA(BE14:BE20)=0,"",BE15*AZ15+BE16*AZ16+BE17*AZ17+BE18*AZ18+BE19*AZ19+BE20*AZ20+BE21*AZ21+BE22*AZ22)</f>
        <v>22.4</v>
      </c>
      <c r="BF7" s="31">
        <f>IF(COUNTA(BF14:BF20)=0,"",BF15*AZ15+BF16*AZ16+BF17*AZ17+BF18*AZ18+BF19*AZ19+BF20*AZ20+BF21*AZ21+BF22*AZ22)</f>
        <v>48.7</v>
      </c>
      <c r="BG7" s="26"/>
      <c r="BH7" s="26"/>
      <c r="BI7" s="314"/>
      <c r="BJ7" s="138" t="s">
        <v>19</v>
      </c>
      <c r="BK7" s="9">
        <f>IF(COUNTA(BK14:BK20)=0,"",BK15*BJ15+BK16*BJ16+BK17*BJ17+BK18*BJ18+BK19*BJ19+BK20*BJ20+BK21*BJ21+BK22*BJ22)</f>
        <v>29.699329439757733</v>
      </c>
      <c r="BL7" s="9">
        <f>IF(COUNTA(BL14:BL20)=0,"",BL15*BJ15+BL16*BJ16+BL17*BJ17+BL18*BJ18+BL19*BJ19+BL20*BJ20+BL21*BJ21+BL22*BJ22)</f>
        <v>56.648451730418941</v>
      </c>
      <c r="BM7" s="9">
        <f>IF(COUNTA(BM14:BM20)=0,"",BM15*BJ15+BM16*BJ16+BM17*BJ17+BM18*BJ18+BM19*BJ19+BM20*BJ20+BM21*BJ21+BM22*BJ22)</f>
        <v>18.320258421781265</v>
      </c>
      <c r="BN7" s="9"/>
      <c r="BO7" s="9">
        <f>IF(COUNTA(BO14:BO20)=0,"",BO15*BJ15+BO16*BJ16+BO17*BJ17+BO18*BJ18+BO19*BJ19+BO20*BJ20+BO21*BJ21+BO22*BJ22)</f>
        <v>29.699329439757733</v>
      </c>
      <c r="BP7" s="31"/>
      <c r="BQ7" s="26"/>
      <c r="BR7" s="26"/>
      <c r="BS7" s="325"/>
      <c r="CC7" s="325"/>
      <c r="CM7" s="325"/>
      <c r="CW7" s="325"/>
      <c r="DG7" s="325"/>
      <c r="DQ7" s="325"/>
      <c r="EA7" s="325"/>
      <c r="EK7" s="325"/>
      <c r="EU7" s="325"/>
      <c r="FE7" s="325"/>
      <c r="FO7" s="325"/>
      <c r="FY7" s="325"/>
      <c r="GI7" s="325"/>
      <c r="GS7" s="325"/>
      <c r="HC7" s="325"/>
      <c r="HM7" s="325"/>
      <c r="HW7" s="325"/>
      <c r="IG7" s="325"/>
    </row>
    <row r="8" spans="1:241" s="4" customFormat="1" x14ac:dyDescent="0.3">
      <c r="A8" s="314"/>
      <c r="B8" s="263" t="s">
        <v>39</v>
      </c>
      <c r="C8" s="8"/>
      <c r="D8" s="8"/>
      <c r="E8" s="8"/>
      <c r="F8" s="8"/>
      <c r="G8" s="8"/>
      <c r="H8" s="31"/>
      <c r="I8" s="26"/>
      <c r="J8" s="26"/>
      <c r="K8" s="314"/>
      <c r="L8" s="263" t="s">
        <v>39</v>
      </c>
      <c r="M8" s="8"/>
      <c r="N8" s="8"/>
      <c r="O8" s="8"/>
      <c r="P8" s="8"/>
      <c r="Q8" s="8"/>
      <c r="R8" s="31"/>
      <c r="S8" s="26"/>
      <c r="T8" s="26"/>
      <c r="U8" s="314"/>
      <c r="V8" s="83" t="s">
        <v>39</v>
      </c>
      <c r="W8" s="8"/>
      <c r="X8" s="8"/>
      <c r="Y8" s="8"/>
      <c r="Z8" s="8"/>
      <c r="AA8" s="8"/>
      <c r="AB8" s="31"/>
      <c r="AC8" s="26"/>
      <c r="AD8" s="26"/>
      <c r="AE8" s="314"/>
      <c r="AF8" s="263" t="s">
        <v>39</v>
      </c>
      <c r="AG8" s="8"/>
      <c r="AH8" s="8"/>
      <c r="AI8" s="8"/>
      <c r="AJ8" s="8"/>
      <c r="AK8" s="8"/>
      <c r="AL8" s="31"/>
      <c r="AM8" s="26"/>
      <c r="AN8" s="26"/>
      <c r="AO8" s="314"/>
      <c r="AP8" s="83" t="s">
        <v>39</v>
      </c>
      <c r="AQ8" s="8"/>
      <c r="AR8" s="8"/>
      <c r="AS8" s="8"/>
      <c r="AT8" s="8"/>
      <c r="AU8" s="8"/>
      <c r="AV8" s="31"/>
      <c r="AW8" s="26"/>
      <c r="AX8" s="26"/>
      <c r="AY8" s="314"/>
      <c r="AZ8" s="83" t="s">
        <v>39</v>
      </c>
      <c r="BA8" s="8"/>
      <c r="BB8" s="8"/>
      <c r="BC8" s="8"/>
      <c r="BD8" s="8"/>
      <c r="BE8" s="8"/>
      <c r="BF8" s="31"/>
      <c r="BG8" s="26"/>
      <c r="BH8" s="26"/>
      <c r="BI8" s="314" t="s">
        <v>189</v>
      </c>
      <c r="BJ8" s="263" t="s">
        <v>39</v>
      </c>
      <c r="BK8" s="8">
        <f>BO8</f>
        <v>33.80921479558728</v>
      </c>
      <c r="BL8" s="8"/>
      <c r="BM8" s="8"/>
      <c r="BN8" s="8"/>
      <c r="BO8" s="8">
        <f>3126/BO32*100</f>
        <v>33.80921479558728</v>
      </c>
      <c r="BP8" s="31"/>
      <c r="BQ8" s="26"/>
      <c r="BR8" s="26"/>
      <c r="BS8" s="325"/>
      <c r="CC8" s="325"/>
      <c r="CM8" s="325"/>
      <c r="CW8" s="325"/>
      <c r="DG8" s="325"/>
      <c r="DQ8" s="325"/>
      <c r="EA8" s="325"/>
      <c r="EK8" s="325"/>
      <c r="EU8" s="325"/>
      <c r="FE8" s="325"/>
      <c r="FO8" s="325"/>
      <c r="FY8" s="325"/>
      <c r="GI8" s="325"/>
      <c r="GS8" s="325"/>
      <c r="HC8" s="325"/>
      <c r="HM8" s="325"/>
      <c r="HW8" s="325"/>
      <c r="IG8" s="325"/>
    </row>
    <row r="9" spans="1:241" s="4" customFormat="1" ht="15.6" hidden="1" customHeight="1" x14ac:dyDescent="0.3">
      <c r="A9" s="314"/>
      <c r="B9" s="263" t="s">
        <v>119</v>
      </c>
      <c r="C9" s="264"/>
      <c r="D9" s="9"/>
      <c r="E9" s="9"/>
      <c r="F9" s="9"/>
      <c r="G9" s="9"/>
      <c r="H9" s="31"/>
      <c r="I9" s="26"/>
      <c r="J9" s="26"/>
      <c r="K9" s="314"/>
      <c r="L9" s="263" t="s">
        <v>119</v>
      </c>
      <c r="M9" s="264"/>
      <c r="N9" s="9"/>
      <c r="O9" s="9"/>
      <c r="P9" s="9"/>
      <c r="Q9" s="9"/>
      <c r="R9" s="31"/>
      <c r="S9" s="26"/>
      <c r="T9" s="26"/>
      <c r="U9" s="314"/>
      <c r="V9" s="83" t="s">
        <v>119</v>
      </c>
      <c r="W9" s="9"/>
      <c r="X9" s="9"/>
      <c r="Y9" s="9"/>
      <c r="Z9" s="9"/>
      <c r="AA9" s="9"/>
      <c r="AB9" s="31"/>
      <c r="AC9" s="26"/>
      <c r="AD9" s="26"/>
      <c r="AE9" s="314"/>
      <c r="AF9" s="263" t="s">
        <v>119</v>
      </c>
      <c r="AG9" s="264"/>
      <c r="AH9" s="9"/>
      <c r="AI9" s="9"/>
      <c r="AJ9" s="9"/>
      <c r="AK9" s="9"/>
      <c r="AL9" s="31"/>
      <c r="AM9" s="26"/>
      <c r="AN9" s="26"/>
      <c r="AO9" s="314"/>
      <c r="AP9" s="83" t="s">
        <v>119</v>
      </c>
      <c r="AQ9" s="9"/>
      <c r="AR9" s="9"/>
      <c r="AS9" s="9"/>
      <c r="AT9" s="9"/>
      <c r="AU9" s="9"/>
      <c r="AV9" s="31"/>
      <c r="AW9" s="26"/>
      <c r="AX9" s="26"/>
      <c r="AY9" s="314"/>
      <c r="AZ9" s="83" t="s">
        <v>119</v>
      </c>
      <c r="BA9" s="9"/>
      <c r="BB9" s="9"/>
      <c r="BC9" s="9"/>
      <c r="BD9" s="9"/>
      <c r="BE9" s="9"/>
      <c r="BF9" s="31"/>
      <c r="BG9" s="26"/>
      <c r="BH9" s="26"/>
      <c r="BI9" s="314"/>
      <c r="BJ9" s="263" t="s">
        <v>119</v>
      </c>
      <c r="BK9" s="9"/>
      <c r="BL9" s="9"/>
      <c r="BM9" s="9"/>
      <c r="BN9" s="9"/>
      <c r="BO9" s="9"/>
      <c r="BP9" s="31"/>
      <c r="BQ9" s="26"/>
      <c r="BR9" s="26"/>
      <c r="BS9" s="325"/>
      <c r="CC9" s="325"/>
      <c r="CM9" s="325"/>
      <c r="CW9" s="325"/>
      <c r="DG9" s="325"/>
      <c r="DQ9" s="325"/>
      <c r="EA9" s="325"/>
      <c r="EK9" s="325"/>
      <c r="EU9" s="325"/>
      <c r="FE9" s="325"/>
      <c r="FO9" s="325"/>
      <c r="FY9" s="325"/>
      <c r="GI9" s="325"/>
      <c r="GS9" s="325"/>
      <c r="HC9" s="325"/>
      <c r="HM9" s="325"/>
      <c r="HW9" s="325"/>
      <c r="IG9" s="325"/>
    </row>
    <row r="10" spans="1:241" s="4" customFormat="1" x14ac:dyDescent="0.3">
      <c r="A10" s="314"/>
      <c r="B10" s="138" t="s">
        <v>213</v>
      </c>
      <c r="C10" s="265"/>
      <c r="D10" s="7"/>
      <c r="E10" s="7"/>
      <c r="F10" s="7"/>
      <c r="G10" s="7"/>
      <c r="H10" s="28"/>
      <c r="I10" s="26"/>
      <c r="J10" s="26"/>
      <c r="K10" s="314"/>
      <c r="L10" s="138" t="s">
        <v>213</v>
      </c>
      <c r="M10" s="265"/>
      <c r="N10" s="7"/>
      <c r="O10" s="7"/>
      <c r="P10" s="7"/>
      <c r="Q10" s="7"/>
      <c r="R10" s="28"/>
      <c r="S10" s="26"/>
      <c r="T10" s="26"/>
      <c r="U10" s="314"/>
      <c r="V10" s="138" t="s">
        <v>213</v>
      </c>
      <c r="W10" s="8"/>
      <c r="X10" s="8"/>
      <c r="Y10" s="8"/>
      <c r="Z10" s="8"/>
      <c r="AA10" s="8"/>
      <c r="AB10" s="28"/>
      <c r="AC10" s="26"/>
      <c r="AD10" s="26"/>
      <c r="AE10" s="314"/>
      <c r="AF10" s="138" t="s">
        <v>213</v>
      </c>
      <c r="AG10" s="265"/>
      <c r="AH10" s="7"/>
      <c r="AI10" s="7"/>
      <c r="AJ10" s="7"/>
      <c r="AK10" s="7"/>
      <c r="AL10" s="28"/>
      <c r="AM10" s="26"/>
      <c r="AN10" s="26"/>
      <c r="AO10" s="314"/>
      <c r="AP10" s="138" t="s">
        <v>213</v>
      </c>
      <c r="AQ10" s="8"/>
      <c r="AR10" s="7"/>
      <c r="AS10" s="7"/>
      <c r="AT10" s="7"/>
      <c r="AU10" s="7"/>
      <c r="AV10" s="28"/>
      <c r="AW10" s="26"/>
      <c r="AX10" s="26"/>
      <c r="AY10" s="314"/>
      <c r="AZ10" s="138" t="s">
        <v>213</v>
      </c>
      <c r="BA10" s="8"/>
      <c r="BB10" s="8"/>
      <c r="BC10" s="8"/>
      <c r="BD10" s="8"/>
      <c r="BE10" s="8"/>
      <c r="BF10" s="28"/>
      <c r="BG10" s="26"/>
      <c r="BH10" s="26"/>
      <c r="BI10" s="314"/>
      <c r="BJ10" s="138" t="s">
        <v>213</v>
      </c>
      <c r="BK10" s="8">
        <f>0.338*BK7</f>
        <v>10.038373350638114</v>
      </c>
      <c r="BL10" s="8"/>
      <c r="BM10" s="8"/>
      <c r="BN10" s="8"/>
      <c r="BO10" s="8">
        <f t="shared" ref="BO10" si="7">0.338*BO7</f>
        <v>10.038373350638114</v>
      </c>
      <c r="BP10" s="28"/>
      <c r="BQ10" s="26"/>
      <c r="BR10" s="26"/>
      <c r="BS10" s="325"/>
      <c r="CC10" s="325"/>
      <c r="CM10" s="325"/>
      <c r="CW10" s="325"/>
      <c r="DG10" s="325"/>
      <c r="DQ10" s="325"/>
      <c r="EA10" s="325"/>
      <c r="EK10" s="325"/>
      <c r="EU10" s="325"/>
      <c r="FE10" s="325"/>
      <c r="FO10" s="325"/>
      <c r="FY10" s="325"/>
      <c r="GI10" s="325"/>
      <c r="GS10" s="325"/>
      <c r="HC10" s="325"/>
      <c r="HM10" s="325"/>
      <c r="HW10" s="325"/>
      <c r="IG10" s="325"/>
    </row>
    <row r="11" spans="1:241" s="4" customFormat="1" hidden="1" x14ac:dyDescent="0.3">
      <c r="A11" s="314"/>
      <c r="B11" s="138" t="s">
        <v>120</v>
      </c>
      <c r="C11" s="266"/>
      <c r="D11" s="7"/>
      <c r="E11" s="7"/>
      <c r="F11" s="7"/>
      <c r="G11" s="7"/>
      <c r="H11" s="28"/>
      <c r="I11" s="26"/>
      <c r="J11" s="26"/>
      <c r="K11" s="314"/>
      <c r="L11" s="138" t="s">
        <v>120</v>
      </c>
      <c r="M11" s="266"/>
      <c r="N11" s="7"/>
      <c r="O11" s="7"/>
      <c r="P11" s="7"/>
      <c r="Q11" s="7"/>
      <c r="R11" s="28"/>
      <c r="S11" s="26"/>
      <c r="T11" s="26"/>
      <c r="U11" s="314"/>
      <c r="V11" s="138" t="s">
        <v>120</v>
      </c>
      <c r="W11" s="20"/>
      <c r="X11" s="7"/>
      <c r="Y11" s="7"/>
      <c r="Z11" s="7"/>
      <c r="AA11" s="7"/>
      <c r="AB11" s="28"/>
      <c r="AC11" s="26"/>
      <c r="AD11" s="26"/>
      <c r="AE11" s="314"/>
      <c r="AF11" s="138" t="s">
        <v>120</v>
      </c>
      <c r="AG11" s="266"/>
      <c r="AH11" s="7"/>
      <c r="AI11" s="7"/>
      <c r="AJ11" s="7"/>
      <c r="AK11" s="7"/>
      <c r="AL11" s="28"/>
      <c r="AM11" s="26"/>
      <c r="AN11" s="26"/>
      <c r="AO11" s="314"/>
      <c r="AP11" s="138" t="s">
        <v>120</v>
      </c>
      <c r="AQ11" s="20"/>
      <c r="AR11" s="7"/>
      <c r="AS11" s="7"/>
      <c r="AT11" s="7"/>
      <c r="AU11" s="7"/>
      <c r="AV11" s="28"/>
      <c r="AW11" s="26"/>
      <c r="AX11" s="26"/>
      <c r="AY11" s="314"/>
      <c r="AZ11" s="138" t="s">
        <v>120</v>
      </c>
      <c r="BA11" s="20"/>
      <c r="BB11" s="7"/>
      <c r="BC11" s="7"/>
      <c r="BD11" s="7"/>
      <c r="BE11" s="7"/>
      <c r="BF11" s="28"/>
      <c r="BG11" s="26"/>
      <c r="BH11" s="26"/>
      <c r="BI11" s="314"/>
      <c r="BJ11" s="138" t="s">
        <v>120</v>
      </c>
      <c r="BK11" s="323"/>
      <c r="BL11" s="324"/>
      <c r="BM11" s="324"/>
      <c r="BN11" s="324"/>
      <c r="BO11" s="324"/>
      <c r="BP11" s="322"/>
      <c r="BQ11" s="26"/>
      <c r="BR11" s="26"/>
      <c r="BS11" s="325"/>
      <c r="CC11" s="325"/>
      <c r="CM11" s="325"/>
      <c r="CW11" s="325"/>
      <c r="DG11" s="325"/>
      <c r="DQ11" s="325"/>
      <c r="EA11" s="325"/>
      <c r="EK11" s="325"/>
      <c r="EU11" s="325"/>
      <c r="FE11" s="325"/>
      <c r="FO11" s="325"/>
      <c r="FY11" s="325"/>
      <c r="GI11" s="325"/>
      <c r="GS11" s="325"/>
      <c r="HC11" s="325"/>
      <c r="HM11" s="325"/>
      <c r="HW11" s="325"/>
      <c r="IG11" s="325"/>
    </row>
    <row r="12" spans="1:241" s="4" customFormat="1" hidden="1" x14ac:dyDescent="0.3">
      <c r="A12" s="314"/>
      <c r="B12" s="138" t="s">
        <v>121</v>
      </c>
      <c r="C12" s="266"/>
      <c r="D12" s="7"/>
      <c r="E12" s="7"/>
      <c r="F12" s="7"/>
      <c r="G12" s="7"/>
      <c r="H12" s="28"/>
      <c r="I12" s="26"/>
      <c r="J12" s="26"/>
      <c r="K12" s="314"/>
      <c r="L12" s="138" t="s">
        <v>121</v>
      </c>
      <c r="M12" s="266"/>
      <c r="N12" s="7"/>
      <c r="O12" s="7"/>
      <c r="P12" s="7"/>
      <c r="Q12" s="7"/>
      <c r="R12" s="28"/>
      <c r="S12" s="26"/>
      <c r="T12" s="26"/>
      <c r="U12" s="314"/>
      <c r="V12" s="138" t="s">
        <v>121</v>
      </c>
      <c r="W12" s="20"/>
      <c r="X12" s="7"/>
      <c r="Y12" s="7"/>
      <c r="Z12" s="7"/>
      <c r="AA12" s="7"/>
      <c r="AB12" s="28"/>
      <c r="AC12" s="26"/>
      <c r="AD12" s="26"/>
      <c r="AE12" s="314"/>
      <c r="AF12" s="138" t="s">
        <v>121</v>
      </c>
      <c r="AG12" s="266"/>
      <c r="AH12" s="7"/>
      <c r="AI12" s="7"/>
      <c r="AJ12" s="7"/>
      <c r="AK12" s="7"/>
      <c r="AL12" s="28"/>
      <c r="AM12" s="26"/>
      <c r="AN12" s="26"/>
      <c r="AO12" s="314"/>
      <c r="AP12" s="138" t="s">
        <v>121</v>
      </c>
      <c r="AQ12" s="20"/>
      <c r="AR12" s="7"/>
      <c r="AS12" s="7"/>
      <c r="AT12" s="7"/>
      <c r="AU12" s="7"/>
      <c r="AV12" s="28"/>
      <c r="AW12" s="26"/>
      <c r="AX12" s="26"/>
      <c r="AY12" s="314"/>
      <c r="AZ12" s="138" t="s">
        <v>121</v>
      </c>
      <c r="BA12" s="20"/>
      <c r="BB12" s="7"/>
      <c r="BC12" s="7"/>
      <c r="BD12" s="7"/>
      <c r="BE12" s="7"/>
      <c r="BF12" s="28"/>
      <c r="BG12" s="26"/>
      <c r="BH12" s="26"/>
      <c r="BI12" s="314"/>
      <c r="BJ12" s="138" t="s">
        <v>121</v>
      </c>
      <c r="BK12" s="323"/>
      <c r="BL12" s="324"/>
      <c r="BM12" s="324"/>
      <c r="BN12" s="324"/>
      <c r="BO12" s="324"/>
      <c r="BP12" s="322"/>
      <c r="BQ12" s="26"/>
      <c r="BR12" s="26"/>
      <c r="BS12" s="325"/>
      <c r="CC12" s="325"/>
      <c r="CM12" s="325"/>
      <c r="CW12" s="325"/>
      <c r="DG12" s="325"/>
      <c r="DQ12" s="325"/>
      <c r="EA12" s="325"/>
      <c r="EK12" s="325"/>
      <c r="EU12" s="325"/>
      <c r="FE12" s="325"/>
      <c r="FO12" s="325"/>
      <c r="FY12" s="325"/>
      <c r="GI12" s="325"/>
      <c r="GS12" s="325"/>
      <c r="HC12" s="325"/>
      <c r="HM12" s="325"/>
      <c r="HW12" s="325"/>
      <c r="IG12" s="325"/>
    </row>
    <row r="13" spans="1:241" s="1" customFormat="1" ht="18" customHeight="1" x14ac:dyDescent="0.2">
      <c r="A13" s="344" t="s">
        <v>58</v>
      </c>
      <c r="B13" s="345" t="s">
        <v>27</v>
      </c>
      <c r="C13" s="346"/>
      <c r="D13" s="347"/>
      <c r="E13" s="347"/>
      <c r="F13" s="347"/>
      <c r="G13" s="347"/>
      <c r="H13" s="348"/>
      <c r="I13" s="26"/>
      <c r="J13" s="26"/>
      <c r="K13" s="344" t="s">
        <v>58</v>
      </c>
      <c r="L13" s="345" t="s">
        <v>27</v>
      </c>
      <c r="M13" s="346"/>
      <c r="N13" s="347"/>
      <c r="O13" s="347"/>
      <c r="P13" s="347"/>
      <c r="Q13" s="347"/>
      <c r="R13" s="348"/>
      <c r="S13" s="26"/>
      <c r="T13" s="26"/>
      <c r="U13" s="344" t="s">
        <v>58</v>
      </c>
      <c r="V13" s="345" t="s">
        <v>27</v>
      </c>
      <c r="W13" s="347"/>
      <c r="X13" s="347"/>
      <c r="Y13" s="347"/>
      <c r="Z13" s="347"/>
      <c r="AA13" s="347"/>
      <c r="AB13" s="348"/>
      <c r="AC13" s="26"/>
      <c r="AD13" s="26"/>
      <c r="AE13" s="344" t="s">
        <v>58</v>
      </c>
      <c r="AF13" s="345" t="s">
        <v>27</v>
      </c>
      <c r="AG13" s="346"/>
      <c r="AH13" s="347"/>
      <c r="AI13" s="347"/>
      <c r="AJ13" s="347"/>
      <c r="AK13" s="347"/>
      <c r="AL13" s="348"/>
      <c r="AM13" s="26"/>
      <c r="AN13" s="26"/>
      <c r="AO13" s="344" t="s">
        <v>58</v>
      </c>
      <c r="AP13" s="345" t="s">
        <v>27</v>
      </c>
      <c r="AQ13" s="347"/>
      <c r="AR13" s="347"/>
      <c r="AS13" s="347"/>
      <c r="AT13" s="347"/>
      <c r="AU13" s="347"/>
      <c r="AV13" s="348"/>
      <c r="AW13" s="26"/>
      <c r="AX13" s="26"/>
      <c r="AY13" s="344" t="s">
        <v>58</v>
      </c>
      <c r="AZ13" s="345" t="s">
        <v>27</v>
      </c>
      <c r="BA13" s="347"/>
      <c r="BB13" s="347"/>
      <c r="BC13" s="347"/>
      <c r="BD13" s="347"/>
      <c r="BE13" s="347"/>
      <c r="BF13" s="348"/>
      <c r="BG13" s="26"/>
      <c r="BH13" s="26"/>
      <c r="BI13" s="344" t="s">
        <v>58</v>
      </c>
      <c r="BJ13" s="349" t="s">
        <v>27</v>
      </c>
      <c r="BK13" s="350"/>
      <c r="BL13" s="350"/>
      <c r="BM13" s="350"/>
      <c r="BN13" s="350"/>
      <c r="BO13" s="350"/>
      <c r="BP13" s="351"/>
      <c r="BQ13" s="26"/>
      <c r="BR13" s="26"/>
      <c r="BS13" s="326"/>
      <c r="CC13" s="326"/>
      <c r="CM13" s="326"/>
      <c r="CW13" s="326"/>
      <c r="DG13" s="326"/>
      <c r="DQ13" s="326"/>
      <c r="EA13" s="326"/>
      <c r="EK13" s="326"/>
      <c r="EU13" s="326"/>
      <c r="FE13" s="326"/>
      <c r="FO13" s="326"/>
      <c r="FY13" s="326"/>
      <c r="GI13" s="326"/>
      <c r="GS13" s="326"/>
      <c r="HC13" s="326"/>
      <c r="HM13" s="326"/>
      <c r="HW13" s="326"/>
      <c r="IG13" s="326"/>
    </row>
    <row r="14" spans="1:241" s="14" customFormat="1" ht="14.25" customHeight="1" x14ac:dyDescent="0.2">
      <c r="A14" s="315" t="s">
        <v>56</v>
      </c>
      <c r="B14" s="5">
        <v>0</v>
      </c>
      <c r="C14" s="82"/>
      <c r="D14" s="82"/>
      <c r="E14" s="82"/>
      <c r="F14" s="82"/>
      <c r="G14" s="82"/>
      <c r="H14" s="139"/>
      <c r="I14" s="11"/>
      <c r="J14" s="11"/>
      <c r="K14" s="315" t="s">
        <v>56</v>
      </c>
      <c r="L14" s="5">
        <v>0</v>
      </c>
      <c r="M14" s="82"/>
      <c r="N14" s="82"/>
      <c r="O14" s="82"/>
      <c r="P14" s="82"/>
      <c r="Q14" s="82"/>
      <c r="R14" s="139"/>
      <c r="S14" s="11"/>
      <c r="T14" s="11"/>
      <c r="U14" s="315" t="s">
        <v>56</v>
      </c>
      <c r="V14" s="5">
        <v>0</v>
      </c>
      <c r="W14" s="82"/>
      <c r="X14" s="82"/>
      <c r="Y14" s="82"/>
      <c r="Z14" s="82"/>
      <c r="AA14" s="82"/>
      <c r="AB14" s="139"/>
      <c r="AC14" s="11"/>
      <c r="AD14" s="11"/>
      <c r="AE14" s="315" t="s">
        <v>56</v>
      </c>
      <c r="AF14" s="5">
        <v>0</v>
      </c>
      <c r="AG14" s="82"/>
      <c r="AH14" s="82"/>
      <c r="AI14" s="82"/>
      <c r="AJ14" s="82"/>
      <c r="AK14" s="82"/>
      <c r="AL14" s="139"/>
      <c r="AM14" s="11"/>
      <c r="AN14" s="11"/>
      <c r="AO14" s="315" t="s">
        <v>56</v>
      </c>
      <c r="AP14" s="5">
        <v>0</v>
      </c>
      <c r="AQ14" s="82"/>
      <c r="AR14" s="82"/>
      <c r="AS14" s="82"/>
      <c r="AT14" s="82"/>
      <c r="AU14" s="82"/>
      <c r="AV14" s="139"/>
      <c r="AW14" s="11"/>
      <c r="AX14" s="11"/>
      <c r="AY14" s="315" t="s">
        <v>56</v>
      </c>
      <c r="AZ14" s="5">
        <v>0</v>
      </c>
      <c r="BA14" s="82"/>
      <c r="BB14" s="82"/>
      <c r="BC14" s="82"/>
      <c r="BD14" s="82"/>
      <c r="BE14" s="82"/>
      <c r="BF14" s="139"/>
      <c r="BG14" s="11"/>
      <c r="BH14" s="11"/>
      <c r="BI14" s="315" t="s">
        <v>56</v>
      </c>
      <c r="BJ14" s="5">
        <v>0</v>
      </c>
      <c r="BK14" s="82">
        <f>(BN14/100*BN32+BO14/100*BO32+BP14/100*BP32)/(BN32+BO32+BP32)*100</f>
        <v>51.909680518856604</v>
      </c>
      <c r="BL14" s="82">
        <f>100-1788/2745*100</f>
        <v>34.863387978142086</v>
      </c>
      <c r="BM14" s="82">
        <f>100-1489/6501*100</f>
        <v>77.095831410552222</v>
      </c>
      <c r="BN14" s="82">
        <f>100-1601/BN32*100</f>
        <v>8.304696449026352</v>
      </c>
      <c r="BO14" s="82">
        <f>100-3277/9246*100</f>
        <v>64.557646549859399</v>
      </c>
      <c r="BP14" s="139">
        <f>100-1128/BP32*100</f>
        <v>24.649298597194388</v>
      </c>
      <c r="BQ14" s="11"/>
      <c r="BR14" s="11"/>
      <c r="BS14" s="327"/>
      <c r="CC14" s="327"/>
      <c r="CM14" s="327"/>
      <c r="CW14" s="327"/>
      <c r="DG14" s="327"/>
      <c r="DQ14" s="327"/>
      <c r="EA14" s="327"/>
      <c r="EK14" s="327"/>
      <c r="EU14" s="327"/>
      <c r="FE14" s="327"/>
      <c r="FO14" s="327"/>
      <c r="FY14" s="327"/>
      <c r="GI14" s="327"/>
      <c r="GS14" s="327"/>
      <c r="HC14" s="327"/>
      <c r="HM14" s="327"/>
      <c r="HW14" s="327"/>
      <c r="IG14" s="327"/>
    </row>
    <row r="15" spans="1:241" x14ac:dyDescent="0.3">
      <c r="A15" s="316" t="s">
        <v>118</v>
      </c>
      <c r="B15" s="23">
        <v>0</v>
      </c>
      <c r="C15" s="82"/>
      <c r="D15" s="82"/>
      <c r="E15" s="82"/>
      <c r="F15" s="82"/>
      <c r="G15" s="82"/>
      <c r="H15" s="139"/>
      <c r="I15" s="11"/>
      <c r="J15" s="11"/>
      <c r="K15" s="316" t="s">
        <v>118</v>
      </c>
      <c r="L15" s="23">
        <v>0</v>
      </c>
      <c r="M15" s="82"/>
      <c r="N15" s="82"/>
      <c r="O15" s="82"/>
      <c r="P15" s="82"/>
      <c r="Q15" s="82">
        <v>0</v>
      </c>
      <c r="R15" s="139">
        <v>0</v>
      </c>
      <c r="S15" s="11"/>
      <c r="T15" s="11"/>
      <c r="U15" s="316" t="s">
        <v>118</v>
      </c>
      <c r="V15" s="23">
        <v>0</v>
      </c>
      <c r="W15" s="82"/>
      <c r="X15" s="82"/>
      <c r="Y15" s="82"/>
      <c r="Z15" s="82"/>
      <c r="AA15" s="82">
        <v>0</v>
      </c>
      <c r="AB15" s="139">
        <v>0</v>
      </c>
      <c r="AC15" s="11"/>
      <c r="AD15" s="11"/>
      <c r="AE15" s="316" t="s">
        <v>118</v>
      </c>
      <c r="AF15" s="23">
        <v>0</v>
      </c>
      <c r="AG15" s="82">
        <v>0</v>
      </c>
      <c r="AH15" s="82"/>
      <c r="AI15" s="82"/>
      <c r="AJ15" s="82"/>
      <c r="AK15" s="82">
        <v>0</v>
      </c>
      <c r="AL15" s="139">
        <v>0</v>
      </c>
      <c r="AM15" s="11"/>
      <c r="AN15" s="11"/>
      <c r="AO15" s="316" t="s">
        <v>118</v>
      </c>
      <c r="AP15" s="23">
        <v>0</v>
      </c>
      <c r="AQ15" s="82">
        <v>0</v>
      </c>
      <c r="AR15" s="82"/>
      <c r="AS15" s="82"/>
      <c r="AT15" s="82"/>
      <c r="AU15" s="82">
        <v>0</v>
      </c>
      <c r="AV15" s="139">
        <v>0</v>
      </c>
      <c r="AW15" s="11"/>
      <c r="AX15" s="11"/>
      <c r="AY15" s="316" t="s">
        <v>118</v>
      </c>
      <c r="AZ15" s="23">
        <v>0</v>
      </c>
      <c r="BA15" s="82">
        <v>0</v>
      </c>
      <c r="BB15" s="82"/>
      <c r="BC15" s="82"/>
      <c r="BD15" s="82"/>
      <c r="BE15" s="82">
        <v>0</v>
      </c>
      <c r="BF15" s="139">
        <v>0</v>
      </c>
      <c r="BG15" s="11"/>
      <c r="BH15" s="11"/>
      <c r="BI15" s="316" t="s">
        <v>118</v>
      </c>
      <c r="BJ15" s="23">
        <v>0</v>
      </c>
      <c r="BK15" s="82"/>
      <c r="BL15" s="82"/>
      <c r="BM15" s="82"/>
      <c r="BN15" s="82"/>
      <c r="BO15" s="82"/>
      <c r="BP15" s="139"/>
      <c r="BQ15" s="11"/>
      <c r="BR15" s="11"/>
    </row>
    <row r="16" spans="1:241" s="2" customFormat="1" x14ac:dyDescent="0.3">
      <c r="A16" s="316" t="s">
        <v>226</v>
      </c>
      <c r="B16" s="6">
        <v>1</v>
      </c>
      <c r="C16" s="82">
        <f>G16</f>
        <v>20.469197707736388</v>
      </c>
      <c r="D16" s="7">
        <f>309/D32*100</f>
        <v>34.295227524972255</v>
      </c>
      <c r="E16" s="7">
        <f>834/E32*100</f>
        <v>17.809096732863551</v>
      </c>
      <c r="F16" s="7"/>
      <c r="G16" s="82">
        <f>1143/G32*100</f>
        <v>20.469197707736388</v>
      </c>
      <c r="H16" s="139"/>
      <c r="I16" s="11"/>
      <c r="J16" s="11"/>
      <c r="K16" s="316" t="s">
        <v>190</v>
      </c>
      <c r="L16" s="6">
        <v>1</v>
      </c>
      <c r="M16" s="82">
        <f>(Q16/100*$BO32+R16/100*$BP32)/($BO32+$BP32)*100</f>
        <v>25.816447919575538</v>
      </c>
      <c r="N16" s="7"/>
      <c r="O16" s="7"/>
      <c r="P16" s="7"/>
      <c r="Q16" s="82">
        <v>22.5</v>
      </c>
      <c r="R16" s="139">
        <v>46.3</v>
      </c>
      <c r="S16" s="11"/>
      <c r="T16" s="11"/>
      <c r="U16" s="316" t="s">
        <v>190</v>
      </c>
      <c r="V16" s="6">
        <v>1</v>
      </c>
      <c r="W16" s="82">
        <f>(AA16/100*$BO32+AB16/100*$BP32)/($BO32+$BP32)*100</f>
        <v>23.409857581681091</v>
      </c>
      <c r="X16" s="7"/>
      <c r="Y16" s="7"/>
      <c r="Z16" s="7"/>
      <c r="AA16" s="82">
        <v>22.1</v>
      </c>
      <c r="AB16" s="139">
        <v>31.5</v>
      </c>
      <c r="AC16" s="11"/>
      <c r="AD16" s="11"/>
      <c r="AE16" s="316" t="s">
        <v>190</v>
      </c>
      <c r="AF16" s="6">
        <v>1</v>
      </c>
      <c r="AG16" s="82">
        <f>(AK16/100*$BO32+AL16/100*$BP32)/($BO32+$BP32)*100</f>
        <v>22.645936889137115</v>
      </c>
      <c r="AH16" s="7"/>
      <c r="AI16" s="7"/>
      <c r="AJ16" s="7"/>
      <c r="AK16" s="82">
        <v>20.5</v>
      </c>
      <c r="AL16" s="139">
        <v>35.9</v>
      </c>
      <c r="AM16" s="11"/>
      <c r="AN16" s="11"/>
      <c r="AO16" s="316" t="s">
        <v>190</v>
      </c>
      <c r="AP16" s="6">
        <v>1</v>
      </c>
      <c r="AQ16" s="82">
        <f>(AU16/100*$BO32+AV16/100*$BP32)/($BO32+$BP32)*100</f>
        <v>20.24431722982407</v>
      </c>
      <c r="AR16" s="7"/>
      <c r="AS16" s="7"/>
      <c r="AT16" s="7"/>
      <c r="AU16" s="82">
        <v>16.899999999999999</v>
      </c>
      <c r="AV16" s="139">
        <v>40.9</v>
      </c>
      <c r="AW16" s="11"/>
      <c r="AX16" s="11"/>
      <c r="AY16" s="316" t="s">
        <v>190</v>
      </c>
      <c r="AZ16" s="6">
        <v>1</v>
      </c>
      <c r="BA16" s="82">
        <f>(BE16/100*$BO32+BF16/100*$BP32)/($BO32+$BP32)*100</f>
        <v>26.064814297682208</v>
      </c>
      <c r="BB16" s="7"/>
      <c r="BC16" s="7"/>
      <c r="BD16" s="7"/>
      <c r="BE16" s="82">
        <v>22.4</v>
      </c>
      <c r="BF16" s="139">
        <v>48.7</v>
      </c>
      <c r="BG16" s="11"/>
      <c r="BH16" s="11"/>
      <c r="BI16" s="316" t="s">
        <v>191</v>
      </c>
      <c r="BJ16" s="6">
        <v>1</v>
      </c>
      <c r="BK16" s="82">
        <f>BO16</f>
        <v>11.388708630759247</v>
      </c>
      <c r="BL16" s="7">
        <f>950/BL32*100</f>
        <v>34.608378870673953</v>
      </c>
      <c r="BM16" s="7">
        <f>103/BM32*100</f>
        <v>1.5843716351330566</v>
      </c>
      <c r="BN16" s="7"/>
      <c r="BO16" s="82">
        <f>1053/BO32*100</f>
        <v>11.388708630759247</v>
      </c>
      <c r="BP16" s="139"/>
      <c r="BQ16" s="11"/>
      <c r="BR16" s="11"/>
      <c r="BS16" s="328"/>
      <c r="CC16" s="328"/>
      <c r="CM16" s="328"/>
      <c r="CW16" s="328"/>
      <c r="DG16" s="328"/>
      <c r="DQ16" s="328"/>
      <c r="EA16" s="328"/>
      <c r="EK16" s="328"/>
      <c r="EU16" s="328"/>
      <c r="FE16" s="328"/>
      <c r="FO16" s="328"/>
      <c r="FY16" s="328"/>
      <c r="GI16" s="328"/>
      <c r="GS16" s="328"/>
      <c r="HC16" s="328"/>
      <c r="HM16" s="328"/>
      <c r="HW16" s="328"/>
      <c r="IG16" s="328"/>
    </row>
    <row r="17" spans="1:241" s="2" customFormat="1" x14ac:dyDescent="0.3">
      <c r="A17" s="316"/>
      <c r="B17" s="13"/>
      <c r="C17" s="82"/>
      <c r="D17" s="7"/>
      <c r="E17" s="7"/>
      <c r="F17" s="7"/>
      <c r="G17" s="82"/>
      <c r="H17" s="139"/>
      <c r="I17" s="11"/>
      <c r="J17" s="11"/>
      <c r="K17" s="316"/>
      <c r="L17" s="13"/>
      <c r="M17" s="82"/>
      <c r="N17" s="7"/>
      <c r="O17" s="7"/>
      <c r="P17" s="7"/>
      <c r="Q17" s="82"/>
      <c r="R17" s="139"/>
      <c r="S17" s="11"/>
      <c r="T17" s="11"/>
      <c r="U17" s="316"/>
      <c r="V17" s="13"/>
      <c r="W17" s="82"/>
      <c r="X17" s="7"/>
      <c r="Y17" s="7"/>
      <c r="Z17" s="7"/>
      <c r="AA17" s="82"/>
      <c r="AB17" s="139"/>
      <c r="AC17" s="11"/>
      <c r="AD17" s="11"/>
      <c r="AE17" s="316"/>
      <c r="AF17" s="13"/>
      <c r="AG17" s="82"/>
      <c r="AH17" s="7"/>
      <c r="AI17" s="7"/>
      <c r="AJ17" s="7"/>
      <c r="AK17" s="82"/>
      <c r="AL17" s="139"/>
      <c r="AM17" s="11"/>
      <c r="AN17" s="11"/>
      <c r="AO17" s="316"/>
      <c r="AP17" s="13"/>
      <c r="AQ17" s="82"/>
      <c r="AR17" s="7"/>
      <c r="AS17" s="7"/>
      <c r="AT17" s="7"/>
      <c r="AU17" s="82"/>
      <c r="AV17" s="139"/>
      <c r="AW17" s="11"/>
      <c r="AX17" s="11"/>
      <c r="AY17" s="316"/>
      <c r="AZ17" s="13"/>
      <c r="BA17" s="82"/>
      <c r="BB17" s="7"/>
      <c r="BC17" s="7"/>
      <c r="BD17" s="7"/>
      <c r="BE17" s="82"/>
      <c r="BF17" s="139"/>
      <c r="BG17" s="11"/>
      <c r="BH17" s="11"/>
      <c r="BI17" s="316" t="s">
        <v>192</v>
      </c>
      <c r="BJ17" s="13">
        <v>1</v>
      </c>
      <c r="BK17" s="82">
        <f>BO17</f>
        <v>12.654120700843608</v>
      </c>
      <c r="BL17" s="7">
        <f>344/BL32*100</f>
        <v>12.531876138433514</v>
      </c>
      <c r="BM17" s="7">
        <f>826/BM32*100</f>
        <v>12.705737578834025</v>
      </c>
      <c r="BN17" s="7"/>
      <c r="BO17" s="82">
        <f>1170/BO32*100</f>
        <v>12.654120700843608</v>
      </c>
      <c r="BP17" s="139"/>
      <c r="BQ17" s="11"/>
      <c r="BR17" s="11"/>
      <c r="BS17" s="328"/>
      <c r="CC17" s="328"/>
      <c r="CM17" s="328"/>
      <c r="CW17" s="328"/>
      <c r="DG17" s="328"/>
      <c r="DQ17" s="328"/>
      <c r="EA17" s="328"/>
      <c r="EK17" s="328"/>
      <c r="EU17" s="328"/>
      <c r="FE17" s="328"/>
      <c r="FO17" s="328"/>
      <c r="FY17" s="328"/>
      <c r="GI17" s="328"/>
      <c r="GS17" s="328"/>
      <c r="HC17" s="328"/>
      <c r="HM17" s="328"/>
      <c r="HW17" s="328"/>
      <c r="IG17" s="328"/>
    </row>
    <row r="18" spans="1:241" s="2" customFormat="1" x14ac:dyDescent="0.3">
      <c r="A18" s="316"/>
      <c r="B18" s="13"/>
      <c r="C18" s="82"/>
      <c r="D18" s="7"/>
      <c r="E18" s="7"/>
      <c r="F18" s="7"/>
      <c r="G18" s="82"/>
      <c r="H18" s="28"/>
      <c r="I18" s="11"/>
      <c r="J18" s="11"/>
      <c r="K18" s="316"/>
      <c r="L18" s="13"/>
      <c r="M18" s="82"/>
      <c r="N18" s="7"/>
      <c r="O18" s="7"/>
      <c r="P18" s="7"/>
      <c r="Q18" s="82"/>
      <c r="R18" s="28"/>
      <c r="S18" s="11"/>
      <c r="T18" s="11"/>
      <c r="U18" s="316"/>
      <c r="V18" s="13"/>
      <c r="W18" s="82"/>
      <c r="X18" s="7"/>
      <c r="Y18" s="7"/>
      <c r="Z18" s="7"/>
      <c r="AA18" s="7"/>
      <c r="AB18" s="28"/>
      <c r="AC18" s="11"/>
      <c r="AD18" s="11"/>
      <c r="AE18" s="316"/>
      <c r="AF18" s="13"/>
      <c r="AG18" s="82"/>
      <c r="AH18" s="7"/>
      <c r="AI18" s="7"/>
      <c r="AJ18" s="7"/>
      <c r="AK18" s="82"/>
      <c r="AL18" s="28"/>
      <c r="AM18" s="11"/>
      <c r="AN18" s="11"/>
      <c r="AO18" s="316"/>
      <c r="AP18" s="13"/>
      <c r="AQ18" s="82"/>
      <c r="AR18" s="7"/>
      <c r="AS18" s="7"/>
      <c r="AT18" s="7"/>
      <c r="AU18" s="7"/>
      <c r="AV18" s="28"/>
      <c r="AW18" s="11"/>
      <c r="AX18" s="11"/>
      <c r="AY18" s="316"/>
      <c r="AZ18" s="13"/>
      <c r="BA18" s="82"/>
      <c r="BB18" s="7"/>
      <c r="BC18" s="7"/>
      <c r="BD18" s="7"/>
      <c r="BE18" s="7"/>
      <c r="BF18" s="28"/>
      <c r="BG18" s="11"/>
      <c r="BH18" s="11"/>
      <c r="BI18" s="316" t="s">
        <v>193</v>
      </c>
      <c r="BJ18" s="13">
        <v>0.5</v>
      </c>
      <c r="BK18" s="82">
        <f>BO18</f>
        <v>11.313000216309756</v>
      </c>
      <c r="BL18" s="7">
        <f>522/BL32*100</f>
        <v>19.016393442622949</v>
      </c>
      <c r="BM18" s="7">
        <f>524/BM32*100</f>
        <v>8.060298415628365</v>
      </c>
      <c r="BN18" s="7"/>
      <c r="BO18" s="7">
        <f>1046/BO32*100</f>
        <v>11.313000216309756</v>
      </c>
      <c r="BP18" s="28"/>
      <c r="BQ18" s="11"/>
      <c r="BR18" s="11"/>
      <c r="BS18" s="328"/>
      <c r="CC18" s="328"/>
      <c r="CM18" s="328"/>
      <c r="CW18" s="328"/>
      <c r="DG18" s="328"/>
      <c r="DQ18" s="328"/>
      <c r="EA18" s="328"/>
      <c r="EK18" s="328"/>
      <c r="EU18" s="328"/>
      <c r="FE18" s="328"/>
      <c r="FO18" s="328"/>
      <c r="FY18" s="328"/>
      <c r="GI18" s="328"/>
      <c r="GS18" s="328"/>
      <c r="HC18" s="328"/>
      <c r="HM18" s="328"/>
      <c r="HW18" s="328"/>
      <c r="IG18" s="328"/>
    </row>
    <row r="19" spans="1:241" s="2" customFormat="1" x14ac:dyDescent="0.3">
      <c r="A19" s="316"/>
      <c r="B19" s="13"/>
      <c r="C19" s="267"/>
      <c r="D19" s="140"/>
      <c r="E19" s="140"/>
      <c r="F19" s="7"/>
      <c r="G19" s="82"/>
      <c r="H19" s="28"/>
      <c r="I19" s="11"/>
      <c r="J19" s="11"/>
      <c r="K19" s="316"/>
      <c r="L19" s="13"/>
      <c r="M19" s="267"/>
      <c r="N19" s="140"/>
      <c r="O19" s="140"/>
      <c r="P19" s="7"/>
      <c r="Q19" s="82"/>
      <c r="R19" s="28"/>
      <c r="S19" s="11"/>
      <c r="T19" s="11"/>
      <c r="U19" s="316"/>
      <c r="V19" s="13"/>
      <c r="W19" s="82"/>
      <c r="X19" s="140"/>
      <c r="Y19" s="140"/>
      <c r="Z19" s="7"/>
      <c r="AA19" s="7"/>
      <c r="AB19" s="28"/>
      <c r="AC19" s="11"/>
      <c r="AD19" s="11"/>
      <c r="AE19" s="316"/>
      <c r="AF19" s="13"/>
      <c r="AG19" s="267"/>
      <c r="AH19" s="140"/>
      <c r="AI19" s="140"/>
      <c r="AJ19" s="7"/>
      <c r="AK19" s="82"/>
      <c r="AL19" s="28"/>
      <c r="AM19" s="11"/>
      <c r="AN19" s="11"/>
      <c r="AO19" s="316"/>
      <c r="AP19" s="13"/>
      <c r="AQ19" s="82"/>
      <c r="AR19" s="140"/>
      <c r="AS19" s="140"/>
      <c r="AT19" s="7"/>
      <c r="AU19" s="7"/>
      <c r="AV19" s="28"/>
      <c r="AW19" s="11"/>
      <c r="AX19" s="11"/>
      <c r="AY19" s="316"/>
      <c r="AZ19" s="13"/>
      <c r="BA19" s="82"/>
      <c r="BB19" s="140"/>
      <c r="BC19" s="140"/>
      <c r="BD19" s="7"/>
      <c r="BE19" s="7"/>
      <c r="BF19" s="28"/>
      <c r="BG19" s="11"/>
      <c r="BH19" s="11"/>
      <c r="BI19" s="316"/>
      <c r="BJ19" s="13"/>
      <c r="BK19" s="82"/>
      <c r="BL19" s="140"/>
      <c r="BM19" s="140"/>
      <c r="BN19" s="7"/>
      <c r="BO19" s="7"/>
      <c r="BP19" s="28"/>
      <c r="BQ19" s="11"/>
      <c r="BR19" s="11"/>
      <c r="BS19" s="328"/>
      <c r="CC19" s="328"/>
      <c r="CM19" s="328"/>
      <c r="CW19" s="328"/>
      <c r="DG19" s="328"/>
      <c r="DQ19" s="328"/>
      <c r="EA19" s="328"/>
      <c r="EK19" s="328"/>
      <c r="EU19" s="328"/>
      <c r="FE19" s="328"/>
      <c r="FO19" s="328"/>
      <c r="FY19" s="328"/>
      <c r="GI19" s="328"/>
      <c r="GS19" s="328"/>
      <c r="HC19" s="328"/>
      <c r="HM19" s="328"/>
      <c r="HW19" s="328"/>
      <c r="IG19" s="328"/>
    </row>
    <row r="20" spans="1:241" s="2" customFormat="1" x14ac:dyDescent="0.3">
      <c r="A20" s="316"/>
      <c r="B20" s="6"/>
      <c r="C20" s="267"/>
      <c r="D20" s="140"/>
      <c r="E20" s="140"/>
      <c r="F20" s="140"/>
      <c r="G20" s="82"/>
      <c r="H20" s="141"/>
      <c r="I20" s="11"/>
      <c r="J20" s="11"/>
      <c r="K20" s="316"/>
      <c r="L20" s="6"/>
      <c r="M20" s="267"/>
      <c r="N20" s="140"/>
      <c r="O20" s="140"/>
      <c r="P20" s="140"/>
      <c r="Q20" s="82"/>
      <c r="R20" s="141"/>
      <c r="S20" s="11"/>
      <c r="T20" s="11"/>
      <c r="U20" s="316"/>
      <c r="V20" s="6"/>
      <c r="W20" s="82"/>
      <c r="X20" s="140"/>
      <c r="Y20" s="140"/>
      <c r="Z20" s="140"/>
      <c r="AA20" s="140"/>
      <c r="AB20" s="141"/>
      <c r="AC20" s="11"/>
      <c r="AD20" s="11"/>
      <c r="AE20" s="316"/>
      <c r="AF20" s="6"/>
      <c r="AG20" s="267"/>
      <c r="AH20" s="140"/>
      <c r="AI20" s="140"/>
      <c r="AJ20" s="140"/>
      <c r="AK20" s="82"/>
      <c r="AL20" s="141"/>
      <c r="AM20" s="11"/>
      <c r="AN20" s="11"/>
      <c r="AO20" s="316"/>
      <c r="AP20" s="6"/>
      <c r="AQ20" s="82"/>
      <c r="AR20" s="140"/>
      <c r="AS20" s="140"/>
      <c r="AT20" s="140"/>
      <c r="AU20" s="140"/>
      <c r="AV20" s="141"/>
      <c r="AW20" s="11"/>
      <c r="AX20" s="11"/>
      <c r="AY20" s="316"/>
      <c r="AZ20" s="6"/>
      <c r="BA20" s="82"/>
      <c r="BB20" s="140"/>
      <c r="BC20" s="140"/>
      <c r="BD20" s="140"/>
      <c r="BE20" s="140"/>
      <c r="BF20" s="141"/>
      <c r="BG20" s="11"/>
      <c r="BH20" s="11"/>
      <c r="BI20" s="316"/>
      <c r="BJ20" s="6"/>
      <c r="BK20" s="82"/>
      <c r="BL20" s="140"/>
      <c r="BM20" s="140"/>
      <c r="BN20" s="140"/>
      <c r="BO20" s="140"/>
      <c r="BP20" s="141"/>
      <c r="BQ20" s="11"/>
      <c r="BR20" s="11"/>
      <c r="BS20" s="328"/>
      <c r="CC20" s="328"/>
      <c r="CM20" s="328"/>
      <c r="CW20" s="328"/>
      <c r="DG20" s="328"/>
      <c r="DQ20" s="328"/>
      <c r="EA20" s="328"/>
      <c r="EK20" s="328"/>
      <c r="EU20" s="328"/>
      <c r="FE20" s="328"/>
      <c r="FO20" s="328"/>
      <c r="FY20" s="328"/>
      <c r="GI20" s="328"/>
      <c r="GS20" s="328"/>
      <c r="HC20" s="328"/>
      <c r="HM20" s="328"/>
      <c r="HW20" s="328"/>
      <c r="IG20" s="328"/>
    </row>
    <row r="21" spans="1:241" s="2" customFormat="1" x14ac:dyDescent="0.3">
      <c r="A21" s="316"/>
      <c r="B21" s="6"/>
      <c r="C21" s="268"/>
      <c r="D21" s="140"/>
      <c r="E21" s="140"/>
      <c r="F21" s="140"/>
      <c r="G21" s="140"/>
      <c r="H21" s="142"/>
      <c r="I21" s="11"/>
      <c r="J21" s="11"/>
      <c r="K21" s="316"/>
      <c r="L21" s="6"/>
      <c r="M21" s="268"/>
      <c r="N21" s="140"/>
      <c r="O21" s="140"/>
      <c r="P21" s="140"/>
      <c r="Q21" s="140"/>
      <c r="R21" s="142"/>
      <c r="S21" s="11"/>
      <c r="T21" s="11"/>
      <c r="U21" s="316"/>
      <c r="V21" s="6"/>
      <c r="W21" s="140"/>
      <c r="X21" s="140"/>
      <c r="Y21" s="140"/>
      <c r="Z21" s="140"/>
      <c r="AA21" s="140"/>
      <c r="AB21" s="142"/>
      <c r="AC21" s="11"/>
      <c r="AD21" s="11"/>
      <c r="AE21" s="316"/>
      <c r="AF21" s="6"/>
      <c r="AG21" s="268"/>
      <c r="AH21" s="140"/>
      <c r="AI21" s="140"/>
      <c r="AJ21" s="140"/>
      <c r="AK21" s="140"/>
      <c r="AL21" s="142"/>
      <c r="AM21" s="11"/>
      <c r="AN21" s="11"/>
      <c r="AO21" s="316"/>
      <c r="AP21" s="6"/>
      <c r="AQ21" s="140"/>
      <c r="AR21" s="140"/>
      <c r="AS21" s="140"/>
      <c r="AT21" s="140"/>
      <c r="AU21" s="140"/>
      <c r="AV21" s="142"/>
      <c r="AW21" s="11"/>
      <c r="AX21" s="11"/>
      <c r="AY21" s="316"/>
      <c r="AZ21" s="6"/>
      <c r="BA21" s="140"/>
      <c r="BB21" s="140"/>
      <c r="BC21" s="140"/>
      <c r="BD21" s="140"/>
      <c r="BE21" s="140"/>
      <c r="BF21" s="142"/>
      <c r="BG21" s="11"/>
      <c r="BH21" s="11"/>
      <c r="BI21" s="316"/>
      <c r="BJ21" s="6"/>
      <c r="BK21" s="140"/>
      <c r="BL21" s="140"/>
      <c r="BM21" s="140"/>
      <c r="BN21" s="140"/>
      <c r="BO21" s="140"/>
      <c r="BP21" s="142"/>
      <c r="BQ21" s="11"/>
      <c r="BR21" s="11"/>
      <c r="BS21" s="328"/>
      <c r="CC21" s="328"/>
      <c r="CM21" s="328"/>
      <c r="CW21" s="328"/>
      <c r="DG21" s="328"/>
      <c r="DQ21" s="328"/>
      <c r="EA21" s="328"/>
      <c r="EK21" s="328"/>
      <c r="EU21" s="328"/>
      <c r="FE21" s="328"/>
      <c r="FO21" s="328"/>
      <c r="FY21" s="328"/>
      <c r="GI21" s="328"/>
      <c r="GS21" s="328"/>
      <c r="HC21" s="328"/>
      <c r="HM21" s="328"/>
      <c r="HW21" s="328"/>
      <c r="IG21" s="328"/>
    </row>
    <row r="22" spans="1:241" s="2" customFormat="1" x14ac:dyDescent="0.3">
      <c r="A22" s="316"/>
      <c r="B22" s="13"/>
      <c r="C22" s="269"/>
      <c r="D22" s="7"/>
      <c r="E22" s="7"/>
      <c r="F22" s="7"/>
      <c r="G22" s="7"/>
      <c r="H22" s="142"/>
      <c r="I22" s="11"/>
      <c r="J22" s="11"/>
      <c r="K22" s="316"/>
      <c r="L22" s="13"/>
      <c r="M22" s="269"/>
      <c r="N22" s="7"/>
      <c r="O22" s="7"/>
      <c r="P22" s="7"/>
      <c r="Q22" s="7"/>
      <c r="R22" s="142"/>
      <c r="S22" s="11"/>
      <c r="T22" s="11"/>
      <c r="U22" s="316"/>
      <c r="V22" s="13"/>
      <c r="W22" s="7"/>
      <c r="X22" s="7"/>
      <c r="Y22" s="7"/>
      <c r="Z22" s="7"/>
      <c r="AA22" s="7"/>
      <c r="AB22" s="142"/>
      <c r="AC22" s="11"/>
      <c r="AD22" s="11"/>
      <c r="AE22" s="316"/>
      <c r="AF22" s="13"/>
      <c r="AG22" s="269"/>
      <c r="AH22" s="7"/>
      <c r="AI22" s="7"/>
      <c r="AJ22" s="7"/>
      <c r="AK22" s="7"/>
      <c r="AL22" s="142"/>
      <c r="AM22" s="11"/>
      <c r="AN22" s="11"/>
      <c r="AO22" s="316"/>
      <c r="AP22" s="13"/>
      <c r="AQ22" s="7"/>
      <c r="AR22" s="7"/>
      <c r="AS22" s="7"/>
      <c r="AT22" s="7"/>
      <c r="AU22" s="7"/>
      <c r="AV22" s="142"/>
      <c r="AW22" s="11"/>
      <c r="AX22" s="11"/>
      <c r="AY22" s="316"/>
      <c r="AZ22" s="13"/>
      <c r="BA22" s="7"/>
      <c r="BB22" s="7"/>
      <c r="BC22" s="7"/>
      <c r="BD22" s="7"/>
      <c r="BE22" s="7"/>
      <c r="BF22" s="142"/>
      <c r="BG22" s="11"/>
      <c r="BH22" s="11"/>
      <c r="BI22" s="316"/>
      <c r="BJ22" s="13"/>
      <c r="BK22" s="7"/>
      <c r="BL22" s="7"/>
      <c r="BM22" s="7"/>
      <c r="BN22" s="7"/>
      <c r="BO22" s="7"/>
      <c r="BP22" s="142"/>
      <c r="BQ22" s="11"/>
      <c r="BR22" s="11"/>
      <c r="BS22" s="328"/>
      <c r="CC22" s="328"/>
      <c r="CM22" s="328"/>
      <c r="CW22" s="328"/>
      <c r="DG22" s="328"/>
      <c r="DQ22" s="328"/>
      <c r="EA22" s="328"/>
      <c r="EK22" s="328"/>
      <c r="EU22" s="328"/>
      <c r="FE22" s="328"/>
      <c r="FO22" s="328"/>
      <c r="FY22" s="328"/>
      <c r="GI22" s="328"/>
      <c r="GS22" s="328"/>
      <c r="HC22" s="328"/>
      <c r="HM22" s="328"/>
      <c r="HW22" s="328"/>
      <c r="IG22" s="328"/>
    </row>
    <row r="23" spans="1:241" s="2" customFormat="1" x14ac:dyDescent="0.3">
      <c r="A23" s="316"/>
      <c r="B23" s="13"/>
      <c r="C23" s="269"/>
      <c r="D23" s="7"/>
      <c r="E23" s="7"/>
      <c r="F23" s="7"/>
      <c r="G23" s="7"/>
      <c r="H23" s="28"/>
      <c r="I23" s="11"/>
      <c r="J23" s="11"/>
      <c r="K23" s="316"/>
      <c r="L23" s="13"/>
      <c r="M23" s="269"/>
      <c r="N23" s="7"/>
      <c r="O23" s="7"/>
      <c r="P23" s="7"/>
      <c r="Q23" s="7"/>
      <c r="R23" s="28"/>
      <c r="S23" s="11"/>
      <c r="T23" s="11"/>
      <c r="U23" s="316"/>
      <c r="V23" s="13"/>
      <c r="W23" s="7"/>
      <c r="X23" s="7"/>
      <c r="Y23" s="7"/>
      <c r="Z23" s="7"/>
      <c r="AA23" s="7"/>
      <c r="AB23" s="28"/>
      <c r="AC23" s="11"/>
      <c r="AD23" s="11"/>
      <c r="AE23" s="316"/>
      <c r="AF23" s="13"/>
      <c r="AG23" s="269"/>
      <c r="AH23" s="7"/>
      <c r="AI23" s="7"/>
      <c r="AJ23" s="7"/>
      <c r="AK23" s="7"/>
      <c r="AL23" s="28"/>
      <c r="AM23" s="11"/>
      <c r="AN23" s="11"/>
      <c r="AO23" s="316"/>
      <c r="AP23" s="13"/>
      <c r="AQ23" s="7"/>
      <c r="AR23" s="7"/>
      <c r="AS23" s="7"/>
      <c r="AT23" s="7"/>
      <c r="AU23" s="7"/>
      <c r="AV23" s="28"/>
      <c r="AW23" s="11"/>
      <c r="AX23" s="11"/>
      <c r="AY23" s="316"/>
      <c r="AZ23" s="13"/>
      <c r="BA23" s="7"/>
      <c r="BB23" s="7"/>
      <c r="BC23" s="7"/>
      <c r="BD23" s="7"/>
      <c r="BE23" s="7"/>
      <c r="BF23" s="28"/>
      <c r="BG23" s="11"/>
      <c r="BH23" s="11"/>
      <c r="BI23" s="316"/>
      <c r="BJ23" s="13"/>
      <c r="BK23" s="7"/>
      <c r="BL23" s="7"/>
      <c r="BM23" s="7"/>
      <c r="BN23" s="7"/>
      <c r="BO23" s="7"/>
      <c r="BP23" s="28"/>
      <c r="BQ23" s="11"/>
      <c r="BR23" s="11"/>
      <c r="BS23" s="328"/>
      <c r="CC23" s="328"/>
      <c r="CM23" s="328"/>
      <c r="CW23" s="328"/>
      <c r="DG23" s="328"/>
      <c r="DQ23" s="328"/>
      <c r="EA23" s="328"/>
      <c r="EK23" s="328"/>
      <c r="EU23" s="328"/>
      <c r="FE23" s="328"/>
      <c r="FO23" s="328"/>
      <c r="FY23" s="328"/>
      <c r="GI23" s="328"/>
      <c r="GS23" s="328"/>
      <c r="HC23" s="328"/>
      <c r="HM23" s="328"/>
      <c r="HW23" s="328"/>
      <c r="IG23" s="328"/>
    </row>
    <row r="24" spans="1:241" s="2" customFormat="1" x14ac:dyDescent="0.3">
      <c r="A24" s="316"/>
      <c r="B24" s="13"/>
      <c r="C24" s="7"/>
      <c r="D24" s="7"/>
      <c r="E24" s="7"/>
      <c r="F24" s="7"/>
      <c r="G24" s="7"/>
      <c r="H24" s="28"/>
      <c r="I24" s="11"/>
      <c r="J24" s="11"/>
      <c r="K24" s="316"/>
      <c r="L24" s="13"/>
      <c r="M24" s="7"/>
      <c r="N24" s="7"/>
      <c r="O24" s="7"/>
      <c r="P24" s="7"/>
      <c r="Q24" s="7"/>
      <c r="R24" s="28"/>
      <c r="S24" s="11"/>
      <c r="T24" s="11"/>
      <c r="U24" s="316"/>
      <c r="V24" s="13"/>
      <c r="W24" s="7"/>
      <c r="X24" s="7"/>
      <c r="Y24" s="7"/>
      <c r="Z24" s="7"/>
      <c r="AA24" s="7"/>
      <c r="AB24" s="28"/>
      <c r="AC24" s="11"/>
      <c r="AD24" s="11"/>
      <c r="AE24" s="316"/>
      <c r="AF24" s="13"/>
      <c r="AG24" s="7"/>
      <c r="AH24" s="7"/>
      <c r="AI24" s="7"/>
      <c r="AJ24" s="7"/>
      <c r="AK24" s="7"/>
      <c r="AL24" s="28"/>
      <c r="AM24" s="11"/>
      <c r="AN24" s="11"/>
      <c r="AO24" s="316"/>
      <c r="AP24" s="13"/>
      <c r="AQ24" s="7"/>
      <c r="AR24" s="7"/>
      <c r="AS24" s="7"/>
      <c r="AT24" s="7"/>
      <c r="AU24" s="7"/>
      <c r="AV24" s="28"/>
      <c r="AW24" s="11"/>
      <c r="AX24" s="11"/>
      <c r="AY24" s="316"/>
      <c r="AZ24" s="13"/>
      <c r="BA24" s="7"/>
      <c r="BB24" s="7"/>
      <c r="BC24" s="7"/>
      <c r="BD24" s="7"/>
      <c r="BE24" s="7"/>
      <c r="BF24" s="28"/>
      <c r="BG24" s="11"/>
      <c r="BH24" s="11"/>
      <c r="BI24" s="316"/>
      <c r="BJ24" s="13"/>
      <c r="BK24" s="7"/>
      <c r="BL24" s="7"/>
      <c r="BM24" s="7"/>
      <c r="BN24" s="7"/>
      <c r="BO24" s="7"/>
      <c r="BP24" s="28"/>
      <c r="BQ24" s="11"/>
      <c r="BR24" s="11"/>
      <c r="BS24" s="328"/>
      <c r="CC24" s="328"/>
      <c r="CM24" s="328"/>
      <c r="CW24" s="328"/>
      <c r="DG24" s="328"/>
      <c r="DQ24" s="328"/>
      <c r="EA24" s="328"/>
      <c r="EK24" s="328"/>
      <c r="EU24" s="328"/>
      <c r="FE24" s="328"/>
      <c r="FO24" s="328"/>
      <c r="FY24" s="328"/>
      <c r="GI24" s="328"/>
      <c r="GS24" s="328"/>
      <c r="HC24" s="328"/>
      <c r="HM24" s="328"/>
      <c r="HW24" s="328"/>
      <c r="IG24" s="328"/>
    </row>
    <row r="25" spans="1:241" s="2" customFormat="1" x14ac:dyDescent="0.3">
      <c r="A25" s="316"/>
      <c r="B25" s="13"/>
      <c r="C25" s="7"/>
      <c r="D25" s="7"/>
      <c r="E25" s="7"/>
      <c r="F25" s="7"/>
      <c r="G25" s="7"/>
      <c r="H25" s="28"/>
      <c r="I25" s="11"/>
      <c r="J25" s="11"/>
      <c r="K25" s="316"/>
      <c r="L25" s="13"/>
      <c r="M25" s="7"/>
      <c r="N25" s="7"/>
      <c r="O25" s="7"/>
      <c r="P25" s="7"/>
      <c r="Q25" s="7"/>
      <c r="R25" s="28"/>
      <c r="S25" s="11"/>
      <c r="T25" s="11"/>
      <c r="U25" s="316"/>
      <c r="V25" s="13"/>
      <c r="W25" s="7"/>
      <c r="X25" s="7"/>
      <c r="Y25" s="7"/>
      <c r="Z25" s="7"/>
      <c r="AA25" s="7"/>
      <c r="AB25" s="28"/>
      <c r="AC25" s="11"/>
      <c r="AD25" s="11"/>
      <c r="AE25" s="316"/>
      <c r="AF25" s="13"/>
      <c r="AG25" s="7"/>
      <c r="AH25" s="7"/>
      <c r="AI25" s="7"/>
      <c r="AJ25" s="7"/>
      <c r="AK25" s="7"/>
      <c r="AL25" s="28"/>
      <c r="AM25" s="11"/>
      <c r="AN25" s="11"/>
      <c r="AO25" s="316"/>
      <c r="AP25" s="13"/>
      <c r="AQ25" s="7"/>
      <c r="AR25" s="7"/>
      <c r="AS25" s="7"/>
      <c r="AT25" s="7"/>
      <c r="AU25" s="7"/>
      <c r="AV25" s="28"/>
      <c r="AW25" s="11"/>
      <c r="AX25" s="11"/>
      <c r="AY25" s="316"/>
      <c r="AZ25" s="13"/>
      <c r="BA25" s="7"/>
      <c r="BB25" s="7"/>
      <c r="BC25" s="7"/>
      <c r="BD25" s="7"/>
      <c r="BE25" s="7"/>
      <c r="BF25" s="28"/>
      <c r="BG25" s="11"/>
      <c r="BH25" s="11"/>
      <c r="BI25" s="316"/>
      <c r="BJ25" s="13"/>
      <c r="BK25" s="7"/>
      <c r="BL25" s="7"/>
      <c r="BM25" s="7"/>
      <c r="BN25" s="7"/>
      <c r="BO25" s="7"/>
      <c r="BP25" s="28"/>
      <c r="BQ25" s="11"/>
      <c r="BR25" s="11"/>
      <c r="BS25" s="328"/>
      <c r="CC25" s="328"/>
      <c r="CM25" s="328"/>
      <c r="CW25" s="328"/>
      <c r="DG25" s="328"/>
      <c r="DQ25" s="328"/>
      <c r="EA25" s="328"/>
      <c r="EK25" s="328"/>
      <c r="EU25" s="328"/>
      <c r="FE25" s="328"/>
      <c r="FO25" s="328"/>
      <c r="FY25" s="328"/>
      <c r="GI25" s="328"/>
      <c r="GS25" s="328"/>
      <c r="HC25" s="328"/>
      <c r="HM25" s="328"/>
      <c r="HW25" s="328"/>
      <c r="IG25" s="328"/>
    </row>
    <row r="26" spans="1:241" s="2" customFormat="1" x14ac:dyDescent="0.3">
      <c r="A26" s="316"/>
      <c r="B26" s="13"/>
      <c r="C26" s="7"/>
      <c r="D26" s="7"/>
      <c r="E26" s="7"/>
      <c r="F26" s="7"/>
      <c r="G26" s="7"/>
      <c r="H26" s="28"/>
      <c r="I26" s="11"/>
      <c r="J26" s="11"/>
      <c r="K26" s="316"/>
      <c r="L26" s="13"/>
      <c r="M26" s="7"/>
      <c r="N26" s="7"/>
      <c r="O26" s="7"/>
      <c r="P26" s="7"/>
      <c r="Q26" s="7"/>
      <c r="R26" s="28"/>
      <c r="S26" s="11"/>
      <c r="T26" s="11"/>
      <c r="U26" s="316"/>
      <c r="V26" s="13"/>
      <c r="W26" s="7"/>
      <c r="X26" s="7"/>
      <c r="Y26" s="7"/>
      <c r="Z26" s="7"/>
      <c r="AA26" s="7"/>
      <c r="AB26" s="28"/>
      <c r="AC26" s="11"/>
      <c r="AD26" s="11"/>
      <c r="AE26" s="316"/>
      <c r="AF26" s="13"/>
      <c r="AG26" s="7"/>
      <c r="AH26" s="7"/>
      <c r="AI26" s="7"/>
      <c r="AJ26" s="7"/>
      <c r="AK26" s="7"/>
      <c r="AL26" s="28"/>
      <c r="AM26" s="11"/>
      <c r="AN26" s="11"/>
      <c r="AO26" s="316"/>
      <c r="AP26" s="13"/>
      <c r="AQ26" s="7"/>
      <c r="AR26" s="7"/>
      <c r="AS26" s="7"/>
      <c r="AT26" s="7"/>
      <c r="AU26" s="7"/>
      <c r="AV26" s="28"/>
      <c r="AW26" s="11"/>
      <c r="AX26" s="11"/>
      <c r="AY26" s="316"/>
      <c r="AZ26" s="13"/>
      <c r="BA26" s="7"/>
      <c r="BB26" s="7"/>
      <c r="BC26" s="7"/>
      <c r="BD26" s="7"/>
      <c r="BE26" s="7"/>
      <c r="BF26" s="28"/>
      <c r="BG26" s="11"/>
      <c r="BH26" s="11"/>
      <c r="BI26" s="316"/>
      <c r="BJ26" s="13"/>
      <c r="BK26" s="7"/>
      <c r="BL26" s="7"/>
      <c r="BM26" s="7"/>
      <c r="BN26" s="7"/>
      <c r="BO26" s="7"/>
      <c r="BP26" s="28"/>
      <c r="BQ26" s="11"/>
      <c r="BR26" s="11"/>
      <c r="BS26" s="328"/>
      <c r="CC26" s="328"/>
      <c r="CM26" s="328"/>
      <c r="CW26" s="328"/>
      <c r="DG26" s="328"/>
      <c r="DQ26" s="328"/>
      <c r="EA26" s="328"/>
      <c r="EK26" s="328"/>
      <c r="EU26" s="328"/>
      <c r="FE26" s="328"/>
      <c r="FO26" s="328"/>
      <c r="FY26" s="328"/>
      <c r="GI26" s="328"/>
      <c r="GS26" s="328"/>
      <c r="HC26" s="328"/>
      <c r="HM26" s="328"/>
      <c r="HW26" s="328"/>
      <c r="IG26" s="328"/>
    </row>
    <row r="27" spans="1:241" s="2" customFormat="1" ht="83.25" customHeight="1" x14ac:dyDescent="0.3">
      <c r="A27" s="317" t="s">
        <v>12</v>
      </c>
      <c r="B27" s="582" t="s">
        <v>227</v>
      </c>
      <c r="C27" s="582"/>
      <c r="D27" s="582"/>
      <c r="E27" s="582"/>
      <c r="F27" s="582"/>
      <c r="G27" s="582"/>
      <c r="H27" s="583"/>
      <c r="I27" s="11"/>
      <c r="J27" s="11"/>
      <c r="K27" s="317" t="s">
        <v>12</v>
      </c>
      <c r="L27" s="582" t="s">
        <v>194</v>
      </c>
      <c r="M27" s="582"/>
      <c r="N27" s="582"/>
      <c r="O27" s="582"/>
      <c r="P27" s="582"/>
      <c r="Q27" s="582"/>
      <c r="R27" s="583"/>
      <c r="S27" s="11"/>
      <c r="T27" s="11"/>
      <c r="U27" s="317" t="s">
        <v>12</v>
      </c>
      <c r="V27" s="582" t="s">
        <v>194</v>
      </c>
      <c r="W27" s="582"/>
      <c r="X27" s="582"/>
      <c r="Y27" s="582"/>
      <c r="Z27" s="582"/>
      <c r="AA27" s="582"/>
      <c r="AB27" s="583"/>
      <c r="AC27" s="11"/>
      <c r="AD27" s="11"/>
      <c r="AE27" s="317" t="s">
        <v>12</v>
      </c>
      <c r="AF27" s="582" t="s">
        <v>194</v>
      </c>
      <c r="AG27" s="582"/>
      <c r="AH27" s="582"/>
      <c r="AI27" s="582"/>
      <c r="AJ27" s="582"/>
      <c r="AK27" s="582"/>
      <c r="AL27" s="583"/>
      <c r="AM27" s="11"/>
      <c r="AN27" s="11"/>
      <c r="AO27" s="317" t="s">
        <v>12</v>
      </c>
      <c r="AP27" s="582" t="s">
        <v>194</v>
      </c>
      <c r="AQ27" s="582"/>
      <c r="AR27" s="582"/>
      <c r="AS27" s="582"/>
      <c r="AT27" s="582"/>
      <c r="AU27" s="582"/>
      <c r="AV27" s="583"/>
      <c r="AW27" s="11"/>
      <c r="AX27" s="11"/>
      <c r="AY27" s="317" t="s">
        <v>12</v>
      </c>
      <c r="AZ27" s="582" t="s">
        <v>194</v>
      </c>
      <c r="BA27" s="582"/>
      <c r="BB27" s="582"/>
      <c r="BC27" s="582"/>
      <c r="BD27" s="582"/>
      <c r="BE27" s="582"/>
      <c r="BF27" s="583"/>
      <c r="BG27" s="11"/>
      <c r="BH27" s="11"/>
      <c r="BI27" s="317" t="s">
        <v>12</v>
      </c>
      <c r="BJ27" s="590" t="s">
        <v>195</v>
      </c>
      <c r="BK27" s="591"/>
      <c r="BL27" s="591"/>
      <c r="BM27" s="591"/>
      <c r="BN27" s="591"/>
      <c r="BO27" s="591"/>
      <c r="BP27" s="592"/>
      <c r="BQ27" s="11"/>
      <c r="BR27" s="11"/>
      <c r="BS27" s="328"/>
      <c r="CC27" s="328"/>
      <c r="CM27" s="328"/>
      <c r="CW27" s="328"/>
      <c r="DG27" s="328"/>
      <c r="DQ27" s="328"/>
      <c r="EA27" s="328"/>
      <c r="EK27" s="328"/>
      <c r="EU27" s="328"/>
      <c r="FE27" s="328"/>
      <c r="FO27" s="328"/>
      <c r="FY27" s="328"/>
      <c r="GI27" s="328"/>
      <c r="GS27" s="328"/>
      <c r="HC27" s="328"/>
      <c r="HM27" s="328"/>
      <c r="HW27" s="328"/>
      <c r="IG27" s="328"/>
    </row>
    <row r="28" spans="1:241" s="2" customFormat="1" ht="15.75" customHeight="1" x14ac:dyDescent="0.3">
      <c r="A28" s="317"/>
      <c r="B28" s="137" t="s">
        <v>139</v>
      </c>
      <c r="C28" s="90"/>
      <c r="D28" s="90"/>
      <c r="E28" s="90"/>
      <c r="F28" s="90"/>
      <c r="G28" s="90"/>
      <c r="H28" s="259"/>
      <c r="I28" s="11"/>
      <c r="J28" s="11"/>
      <c r="K28" s="317"/>
      <c r="L28" s="137" t="s">
        <v>139</v>
      </c>
      <c r="M28" s="90"/>
      <c r="N28" s="90"/>
      <c r="O28" s="90"/>
      <c r="P28" s="90"/>
      <c r="Q28" s="90"/>
      <c r="R28" s="259"/>
      <c r="S28" s="11"/>
      <c r="T28" s="11"/>
      <c r="U28" s="317"/>
      <c r="V28" s="137" t="s">
        <v>139</v>
      </c>
      <c r="W28" s="90"/>
      <c r="X28" s="90"/>
      <c r="Y28" s="90"/>
      <c r="Z28" s="90"/>
      <c r="AA28" s="90"/>
      <c r="AB28" s="259"/>
      <c r="AC28" s="11"/>
      <c r="AD28" s="11"/>
      <c r="AE28" s="317"/>
      <c r="AF28" s="137" t="s">
        <v>139</v>
      </c>
      <c r="AG28" s="90"/>
      <c r="AH28" s="90"/>
      <c r="AI28" s="90"/>
      <c r="AJ28" s="90"/>
      <c r="AK28" s="90"/>
      <c r="AL28" s="259"/>
      <c r="AM28" s="11"/>
      <c r="AN28" s="11"/>
      <c r="AO28" s="317"/>
      <c r="AP28" s="137" t="s">
        <v>139</v>
      </c>
      <c r="AQ28" s="90"/>
      <c r="AR28" s="90"/>
      <c r="AS28" s="90"/>
      <c r="AT28" s="90"/>
      <c r="AU28" s="90"/>
      <c r="AV28" s="259"/>
      <c r="AW28" s="11"/>
      <c r="AX28" s="11"/>
      <c r="AY28" s="317"/>
      <c r="AZ28" s="137" t="s">
        <v>139</v>
      </c>
      <c r="BA28" s="90"/>
      <c r="BB28" s="90"/>
      <c r="BC28" s="90"/>
      <c r="BD28" s="90"/>
      <c r="BE28" s="90"/>
      <c r="BF28" s="259"/>
      <c r="BG28" s="11"/>
      <c r="BH28" s="11"/>
      <c r="BI28" s="317"/>
      <c r="BJ28" s="137" t="s">
        <v>139</v>
      </c>
      <c r="BK28" s="90" t="s">
        <v>196</v>
      </c>
      <c r="BL28" s="90" t="s">
        <v>196</v>
      </c>
      <c r="BM28" s="90" t="s">
        <v>196</v>
      </c>
      <c r="BN28" s="90" t="s">
        <v>196</v>
      </c>
      <c r="BO28" s="90" t="s">
        <v>196</v>
      </c>
      <c r="BP28" s="259" t="s">
        <v>196</v>
      </c>
      <c r="BQ28" s="11"/>
      <c r="BR28" s="11"/>
      <c r="BS28" s="328"/>
      <c r="CC28" s="328"/>
      <c r="CM28" s="328"/>
      <c r="CW28" s="328"/>
      <c r="DG28" s="328"/>
      <c r="DQ28" s="328"/>
      <c r="EA28" s="328"/>
      <c r="EK28" s="328"/>
      <c r="EU28" s="328"/>
      <c r="FE28" s="328"/>
      <c r="FO28" s="328"/>
      <c r="FY28" s="328"/>
      <c r="GI28" s="328"/>
      <c r="GS28" s="328"/>
      <c r="HC28" s="328"/>
      <c r="HM28" s="328"/>
      <c r="HW28" s="328"/>
      <c r="IG28" s="328"/>
    </row>
    <row r="29" spans="1:241" s="2" customFormat="1" ht="15.75" customHeight="1" x14ac:dyDescent="0.3">
      <c r="A29" s="317"/>
      <c r="B29" s="137" t="s">
        <v>115</v>
      </c>
      <c r="C29" s="90" t="s">
        <v>196</v>
      </c>
      <c r="D29" s="90" t="s">
        <v>196</v>
      </c>
      <c r="E29" s="90" t="s">
        <v>196</v>
      </c>
      <c r="F29" s="90"/>
      <c r="G29" s="90" t="s">
        <v>196</v>
      </c>
      <c r="H29" s="259"/>
      <c r="I29" s="11"/>
      <c r="J29" s="11"/>
      <c r="K29" s="317"/>
      <c r="L29" s="137" t="s">
        <v>115</v>
      </c>
      <c r="M29" s="90" t="s">
        <v>196</v>
      </c>
      <c r="N29" s="90"/>
      <c r="O29" s="90"/>
      <c r="P29" s="90"/>
      <c r="Q29" s="90" t="s">
        <v>196</v>
      </c>
      <c r="R29" s="259" t="s">
        <v>196</v>
      </c>
      <c r="S29" s="11"/>
      <c r="T29" s="11"/>
      <c r="U29" s="317"/>
      <c r="V29" s="137" t="s">
        <v>115</v>
      </c>
      <c r="W29" s="143" t="s">
        <v>196</v>
      </c>
      <c r="X29" s="90"/>
      <c r="Y29" s="90"/>
      <c r="Z29" s="90"/>
      <c r="AA29" s="90" t="s">
        <v>196</v>
      </c>
      <c r="AB29" s="259" t="s">
        <v>196</v>
      </c>
      <c r="AC29" s="11"/>
      <c r="AD29" s="11"/>
      <c r="AE29" s="317"/>
      <c r="AF29" s="137" t="s">
        <v>115</v>
      </c>
      <c r="AG29" s="90" t="s">
        <v>196</v>
      </c>
      <c r="AH29" s="90"/>
      <c r="AI29" s="90"/>
      <c r="AJ29" s="90"/>
      <c r="AK29" s="90" t="s">
        <v>196</v>
      </c>
      <c r="AL29" s="259" t="s">
        <v>196</v>
      </c>
      <c r="AM29" s="11"/>
      <c r="AN29" s="11"/>
      <c r="AO29" s="317"/>
      <c r="AP29" s="137" t="s">
        <v>115</v>
      </c>
      <c r="AQ29" s="143" t="s">
        <v>196</v>
      </c>
      <c r="AR29" s="90"/>
      <c r="AS29" s="90"/>
      <c r="AT29" s="90"/>
      <c r="AU29" s="90" t="s">
        <v>196</v>
      </c>
      <c r="AV29" s="259" t="s">
        <v>196</v>
      </c>
      <c r="AW29" s="11"/>
      <c r="AX29" s="11"/>
      <c r="AY29" s="317"/>
      <c r="AZ29" s="137" t="s">
        <v>115</v>
      </c>
      <c r="BA29" s="143" t="s">
        <v>196</v>
      </c>
      <c r="BB29" s="90"/>
      <c r="BC29" s="90"/>
      <c r="BD29" s="90"/>
      <c r="BE29" s="90" t="s">
        <v>196</v>
      </c>
      <c r="BF29" s="259" t="s">
        <v>196</v>
      </c>
      <c r="BG29" s="11"/>
      <c r="BH29" s="11"/>
      <c r="BI29" s="317"/>
      <c r="BJ29" s="137" t="s">
        <v>115</v>
      </c>
      <c r="BK29" s="143" t="s">
        <v>196</v>
      </c>
      <c r="BL29" s="90" t="s">
        <v>196</v>
      </c>
      <c r="BM29" s="90" t="s">
        <v>196</v>
      </c>
      <c r="BN29" s="90" t="s">
        <v>196</v>
      </c>
      <c r="BO29" s="90" t="s">
        <v>196</v>
      </c>
      <c r="BP29" s="259" t="s">
        <v>196</v>
      </c>
      <c r="BQ29" s="11"/>
      <c r="BR29" s="11"/>
      <c r="BS29" s="328"/>
      <c r="CC29" s="328"/>
      <c r="CM29" s="328"/>
      <c r="CW29" s="328"/>
      <c r="DG29" s="328"/>
      <c r="DQ29" s="328"/>
      <c r="EA29" s="328"/>
      <c r="EK29" s="328"/>
      <c r="EU29" s="328"/>
      <c r="FE29" s="328"/>
      <c r="FO29" s="328"/>
      <c r="FY29" s="328"/>
      <c r="GI29" s="328"/>
      <c r="GS29" s="328"/>
      <c r="HC29" s="328"/>
      <c r="HM29" s="328"/>
      <c r="HW29" s="328"/>
      <c r="IG29" s="328"/>
    </row>
    <row r="30" spans="1:241" ht="15.75" customHeight="1" x14ac:dyDescent="0.3">
      <c r="A30" s="317"/>
      <c r="B30" s="137" t="s">
        <v>197</v>
      </c>
      <c r="C30" s="90"/>
      <c r="D30" s="90"/>
      <c r="E30" s="90"/>
      <c r="F30" s="90"/>
      <c r="G30" s="90"/>
      <c r="H30" s="259"/>
      <c r="I30" s="11"/>
      <c r="J30" s="11"/>
      <c r="K30" s="317"/>
      <c r="L30" s="137" t="s">
        <v>197</v>
      </c>
      <c r="M30" s="90"/>
      <c r="N30" s="90"/>
      <c r="O30" s="90"/>
      <c r="P30" s="90"/>
      <c r="Q30" s="90"/>
      <c r="R30" s="259"/>
      <c r="S30" s="11"/>
      <c r="T30" s="11"/>
      <c r="U30" s="317"/>
      <c r="V30" s="137" t="s">
        <v>116</v>
      </c>
      <c r="W30" s="90"/>
      <c r="X30" s="90"/>
      <c r="Y30" s="90"/>
      <c r="Z30" s="90"/>
      <c r="AA30" s="90"/>
      <c r="AB30" s="259"/>
      <c r="AC30" s="11"/>
      <c r="AD30" s="11"/>
      <c r="AE30" s="317"/>
      <c r="AF30" s="137" t="s">
        <v>197</v>
      </c>
      <c r="AG30" s="90"/>
      <c r="AH30" s="90"/>
      <c r="AI30" s="90"/>
      <c r="AJ30" s="90"/>
      <c r="AK30" s="90"/>
      <c r="AL30" s="259"/>
      <c r="AM30" s="11"/>
      <c r="AN30" s="11"/>
      <c r="AO30" s="317"/>
      <c r="AP30" s="137" t="s">
        <v>116</v>
      </c>
      <c r="AQ30" s="90"/>
      <c r="AR30" s="90"/>
      <c r="AS30" s="90"/>
      <c r="AT30" s="90"/>
      <c r="AU30" s="90"/>
      <c r="AV30" s="259"/>
      <c r="AW30" s="11"/>
      <c r="AX30" s="11"/>
      <c r="AY30" s="317"/>
      <c r="AZ30" s="137" t="s">
        <v>116</v>
      </c>
      <c r="BA30" s="90"/>
      <c r="BB30" s="90"/>
      <c r="BC30" s="90"/>
      <c r="BD30" s="90"/>
      <c r="BE30" s="90"/>
      <c r="BF30" s="259"/>
      <c r="BG30" s="11"/>
      <c r="BH30" s="11"/>
      <c r="BI30" s="317"/>
      <c r="BJ30" s="137" t="s">
        <v>116</v>
      </c>
      <c r="BK30" s="90" t="s">
        <v>196</v>
      </c>
      <c r="BL30" s="90"/>
      <c r="BM30" s="90"/>
      <c r="BN30" s="90"/>
      <c r="BO30" s="90" t="s">
        <v>196</v>
      </c>
      <c r="BP30" s="259"/>
      <c r="BQ30" s="11"/>
      <c r="BR30" s="11"/>
    </row>
    <row r="31" spans="1:241" ht="15.75" customHeight="1" x14ac:dyDescent="0.3">
      <c r="A31" s="318"/>
      <c r="B31" s="12" t="s">
        <v>23</v>
      </c>
      <c r="C31" s="144"/>
      <c r="D31" s="144"/>
      <c r="E31" s="144"/>
      <c r="F31" s="145"/>
      <c r="G31" s="146"/>
      <c r="H31" s="147"/>
      <c r="I31" s="11"/>
      <c r="J31" s="11"/>
      <c r="K31" s="318"/>
      <c r="L31" s="12" t="s">
        <v>23</v>
      </c>
      <c r="M31" s="144"/>
      <c r="N31" s="144"/>
      <c r="O31" s="144"/>
      <c r="P31" s="145"/>
      <c r="Q31" s="146"/>
      <c r="R31" s="147"/>
      <c r="S31" s="11"/>
      <c r="T31" s="11"/>
      <c r="U31" s="318"/>
      <c r="V31" s="12" t="s">
        <v>23</v>
      </c>
      <c r="W31" s="144"/>
      <c r="X31" s="144"/>
      <c r="Y31" s="144"/>
      <c r="Z31" s="145"/>
      <c r="AA31" s="146"/>
      <c r="AB31" s="147"/>
      <c r="AC31" s="11"/>
      <c r="AD31" s="11"/>
      <c r="AE31" s="318"/>
      <c r="AF31" s="12" t="s">
        <v>23</v>
      </c>
      <c r="AG31" s="144"/>
      <c r="AH31" s="144"/>
      <c r="AI31" s="144"/>
      <c r="AJ31" s="145"/>
      <c r="AK31" s="146"/>
      <c r="AL31" s="147"/>
      <c r="AM31" s="11"/>
      <c r="AN31" s="11"/>
      <c r="AO31" s="318"/>
      <c r="AP31" s="12" t="s">
        <v>23</v>
      </c>
      <c r="AQ31" s="144"/>
      <c r="AR31" s="144"/>
      <c r="AS31" s="144"/>
      <c r="AT31" s="145"/>
      <c r="AU31" s="146"/>
      <c r="AV31" s="147"/>
      <c r="AW31" s="11"/>
      <c r="AX31" s="11"/>
      <c r="AY31" s="318"/>
      <c r="AZ31" s="12" t="s">
        <v>23</v>
      </c>
      <c r="BA31" s="144"/>
      <c r="BB31" s="144"/>
      <c r="BC31" s="144"/>
      <c r="BD31" s="145"/>
      <c r="BE31" s="146"/>
      <c r="BF31" s="147"/>
      <c r="BG31" s="11"/>
      <c r="BH31" s="11"/>
      <c r="BI31" s="318"/>
      <c r="BJ31" s="12" t="s">
        <v>23</v>
      </c>
      <c r="BK31" s="144"/>
      <c r="BL31" s="144"/>
      <c r="BM31" s="144"/>
      <c r="BN31" s="145">
        <v>1746</v>
      </c>
      <c r="BO31" s="146">
        <v>9246</v>
      </c>
      <c r="BP31" s="147">
        <v>1497</v>
      </c>
      <c r="BQ31" s="11"/>
      <c r="BR31" s="11"/>
    </row>
    <row r="32" spans="1:241" s="3" customFormat="1" ht="16.2" thickBot="1" x14ac:dyDescent="0.35">
      <c r="A32" s="319"/>
      <c r="B32" s="148" t="s">
        <v>20</v>
      </c>
      <c r="C32" s="149">
        <f>G32</f>
        <v>5584</v>
      </c>
      <c r="D32" s="149">
        <v>901</v>
      </c>
      <c r="E32" s="149">
        <v>4683</v>
      </c>
      <c r="F32" s="149"/>
      <c r="G32" s="149">
        <v>5584</v>
      </c>
      <c r="H32" s="150"/>
      <c r="I32" s="11"/>
      <c r="J32" s="11"/>
      <c r="K32" s="319"/>
      <c r="L32" s="148" t="s">
        <v>20</v>
      </c>
      <c r="M32" s="149"/>
      <c r="N32" s="149"/>
      <c r="O32" s="149"/>
      <c r="P32" s="149"/>
      <c r="Q32" s="149"/>
      <c r="R32" s="150"/>
      <c r="S32" s="11"/>
      <c r="T32" s="11"/>
      <c r="U32" s="319"/>
      <c r="V32" s="148" t="s">
        <v>20</v>
      </c>
      <c r="W32" s="149"/>
      <c r="X32" s="149"/>
      <c r="Y32" s="149"/>
      <c r="Z32" s="149"/>
      <c r="AA32" s="149"/>
      <c r="AB32" s="150"/>
      <c r="AC32" s="11"/>
      <c r="AD32" s="11"/>
      <c r="AE32" s="319"/>
      <c r="AF32" s="148" t="s">
        <v>20</v>
      </c>
      <c r="AG32" s="149"/>
      <c r="AH32" s="149"/>
      <c r="AI32" s="149"/>
      <c r="AJ32" s="149"/>
      <c r="AK32" s="149"/>
      <c r="AL32" s="150"/>
      <c r="AM32" s="11"/>
      <c r="AN32" s="11"/>
      <c r="AO32" s="319"/>
      <c r="AP32" s="148" t="s">
        <v>20</v>
      </c>
      <c r="AQ32" s="149"/>
      <c r="AR32" s="149"/>
      <c r="AS32" s="149"/>
      <c r="AT32" s="149"/>
      <c r="AU32" s="149"/>
      <c r="AV32" s="150"/>
      <c r="AW32" s="11"/>
      <c r="AX32" s="11"/>
      <c r="AY32" s="319"/>
      <c r="AZ32" s="148" t="s">
        <v>20</v>
      </c>
      <c r="BA32" s="149"/>
      <c r="BB32" s="149"/>
      <c r="BC32" s="149"/>
      <c r="BD32" s="149"/>
      <c r="BE32" s="149"/>
      <c r="BF32" s="150"/>
      <c r="BG32" s="11"/>
      <c r="BH32" s="11"/>
      <c r="BI32" s="319"/>
      <c r="BJ32" s="148" t="s">
        <v>20</v>
      </c>
      <c r="BK32" s="149"/>
      <c r="BL32" s="448">
        <v>2745</v>
      </c>
      <c r="BM32" s="448">
        <v>6501</v>
      </c>
      <c r="BN32" s="149">
        <v>1746</v>
      </c>
      <c r="BO32" s="149">
        <v>9246</v>
      </c>
      <c r="BP32" s="150">
        <v>1497</v>
      </c>
      <c r="BQ32" s="11"/>
      <c r="BR32" s="11"/>
      <c r="BS32" s="320"/>
      <c r="CC32" s="320"/>
      <c r="CM32" s="320"/>
      <c r="CW32" s="320"/>
      <c r="DG32" s="320"/>
      <c r="DQ32" s="320"/>
      <c r="EA32" s="320"/>
      <c r="EK32" s="320"/>
      <c r="EU32" s="320"/>
      <c r="FE32" s="320"/>
      <c r="FO32" s="320"/>
      <c r="FY32" s="320"/>
      <c r="GI32" s="320"/>
      <c r="GS32" s="320"/>
      <c r="HC32" s="320"/>
      <c r="HM32" s="320"/>
      <c r="HW32" s="320"/>
      <c r="IG32" s="320"/>
    </row>
    <row r="33" spans="1:241" s="3" customFormat="1" x14ac:dyDescent="0.3">
      <c r="A33" s="320"/>
      <c r="K33" s="320"/>
      <c r="U33" s="320"/>
      <c r="AE33" s="320"/>
      <c r="AO33" s="320"/>
      <c r="AY33" s="320"/>
      <c r="BI33" s="320"/>
      <c r="BJ33" s="320"/>
      <c r="BK33" s="320"/>
      <c r="BL33" s="320"/>
      <c r="BM33" s="320"/>
      <c r="BN33" s="320"/>
      <c r="BO33" s="320"/>
      <c r="BP33" s="320"/>
      <c r="BS33" s="320"/>
      <c r="CC33" s="320"/>
      <c r="CM33" s="320"/>
      <c r="CW33" s="320"/>
      <c r="DG33" s="320"/>
      <c r="DQ33" s="320"/>
      <c r="EA33" s="320"/>
      <c r="EK33" s="320"/>
      <c r="EU33" s="320"/>
      <c r="FE33" s="320"/>
      <c r="FO33" s="320"/>
      <c r="FY33" s="320"/>
      <c r="GI33" s="320"/>
      <c r="GS33" s="320"/>
      <c r="HC33" s="320"/>
      <c r="HM33" s="320"/>
      <c r="HW33" s="320"/>
      <c r="IG33" s="320"/>
    </row>
    <row r="34" spans="1:241" s="3" customFormat="1" x14ac:dyDescent="0.3">
      <c r="A34" s="320"/>
      <c r="K34" s="320"/>
      <c r="U34" s="320"/>
      <c r="AE34" s="320"/>
      <c r="AO34" s="320"/>
      <c r="AY34" s="320"/>
      <c r="BI34" s="320"/>
      <c r="BJ34" s="320"/>
      <c r="BK34" s="320"/>
      <c r="BL34" s="320"/>
      <c r="BM34" s="320"/>
      <c r="BN34" s="320"/>
      <c r="BO34" s="320"/>
      <c r="BP34" s="320"/>
      <c r="BS34" s="320"/>
      <c r="CC34" s="320"/>
      <c r="CM34" s="320"/>
      <c r="CW34" s="320"/>
      <c r="DG34" s="320"/>
      <c r="DQ34" s="320"/>
      <c r="EA34" s="320"/>
      <c r="EK34" s="320"/>
      <c r="EU34" s="320"/>
      <c r="FE34" s="320"/>
      <c r="FO34" s="320"/>
      <c r="FY34" s="320"/>
      <c r="GI34" s="320"/>
      <c r="GS34" s="320"/>
      <c r="HC34" s="320"/>
      <c r="HM34" s="320"/>
      <c r="HW34" s="320"/>
      <c r="IG34" s="320"/>
    </row>
    <row r="35" spans="1:241" s="3" customFormat="1" x14ac:dyDescent="0.3">
      <c r="A35" s="320"/>
      <c r="K35" s="320"/>
      <c r="U35" s="320"/>
      <c r="AE35" s="320"/>
      <c r="AO35" s="320"/>
      <c r="AY35" s="320"/>
      <c r="BI35" s="320"/>
      <c r="BJ35" s="320"/>
      <c r="BK35" s="320"/>
      <c r="BL35" s="320"/>
      <c r="BM35" s="320"/>
      <c r="BN35" s="320"/>
      <c r="BO35" s="320"/>
      <c r="BP35" s="320"/>
      <c r="BS35" s="320"/>
      <c r="CC35" s="320"/>
      <c r="CM35" s="320"/>
      <c r="CW35" s="320"/>
      <c r="DG35" s="320"/>
      <c r="DQ35" s="320"/>
      <c r="EA35" s="320"/>
      <c r="EK35" s="320"/>
      <c r="EU35" s="320"/>
      <c r="FE35" s="320"/>
      <c r="FO35" s="320"/>
      <c r="FY35" s="320"/>
      <c r="GI35" s="320"/>
      <c r="GS35" s="320"/>
      <c r="HC35" s="320"/>
      <c r="HM35" s="320"/>
      <c r="HW35" s="320"/>
      <c r="IG35" s="320"/>
    </row>
    <row r="36" spans="1:241" s="3" customFormat="1" x14ac:dyDescent="0.3">
      <c r="A36" s="320"/>
      <c r="K36" s="320"/>
      <c r="U36" s="320"/>
      <c r="AE36" s="320"/>
      <c r="AO36" s="320"/>
      <c r="AY36" s="320"/>
      <c r="BI36" s="320"/>
      <c r="BJ36" s="320"/>
      <c r="BK36" s="320"/>
      <c r="BL36" s="320"/>
      <c r="BM36" s="320"/>
      <c r="BN36" s="320"/>
      <c r="BO36" s="320"/>
      <c r="BP36" s="320"/>
      <c r="BS36" s="320"/>
      <c r="CC36" s="320"/>
      <c r="CM36" s="320"/>
      <c r="CW36" s="320"/>
      <c r="DG36" s="320"/>
      <c r="DQ36" s="320"/>
      <c r="EA36" s="320"/>
      <c r="EK36" s="320"/>
      <c r="EU36" s="320"/>
      <c r="FE36" s="320"/>
      <c r="FO36" s="320"/>
      <c r="FY36" s="320"/>
      <c r="GI36" s="320"/>
      <c r="GS36" s="320"/>
      <c r="HC36" s="320"/>
      <c r="HM36" s="320"/>
      <c r="HW36" s="320"/>
      <c r="IG36" s="320"/>
    </row>
    <row r="37" spans="1:241" s="3" customFormat="1" x14ac:dyDescent="0.3">
      <c r="A37" s="320"/>
      <c r="K37" s="320"/>
      <c r="U37" s="320"/>
      <c r="AE37" s="320"/>
      <c r="AO37" s="320"/>
      <c r="AY37" s="320"/>
      <c r="BI37" s="320"/>
      <c r="BJ37" s="320"/>
      <c r="BK37" s="320"/>
      <c r="BL37" s="320"/>
      <c r="BM37" s="320"/>
      <c r="BN37" s="320"/>
      <c r="BO37" s="320"/>
      <c r="BP37" s="320"/>
      <c r="BS37" s="320"/>
      <c r="CC37" s="320"/>
      <c r="CM37" s="320"/>
      <c r="CW37" s="320"/>
      <c r="DG37" s="320"/>
      <c r="DQ37" s="320"/>
      <c r="EA37" s="320"/>
      <c r="EK37" s="320"/>
      <c r="EU37" s="320"/>
      <c r="FE37" s="320"/>
      <c r="FO37" s="320"/>
      <c r="FY37" s="320"/>
      <c r="GI37" s="320"/>
      <c r="GS37" s="320"/>
      <c r="HC37" s="320"/>
      <c r="HM37" s="320"/>
      <c r="HW37" s="320"/>
      <c r="IG37" s="320"/>
    </row>
    <row r="38" spans="1:241" s="3" customFormat="1" x14ac:dyDescent="0.3">
      <c r="A38" s="320"/>
      <c r="K38" s="320"/>
      <c r="U38" s="320"/>
      <c r="AE38" s="320"/>
      <c r="AO38" s="320"/>
      <c r="AY38" s="320"/>
      <c r="BI38" s="320"/>
      <c r="BJ38" s="320"/>
      <c r="BK38" s="320"/>
      <c r="BL38" s="320"/>
      <c r="BM38" s="320"/>
      <c r="BN38" s="320"/>
      <c r="BO38" s="320"/>
      <c r="BP38" s="320"/>
      <c r="BS38" s="320"/>
      <c r="CC38" s="320"/>
      <c r="CM38" s="320"/>
      <c r="CW38" s="320"/>
      <c r="DG38" s="320"/>
      <c r="DQ38" s="320"/>
      <c r="EA38" s="320"/>
      <c r="EK38" s="320"/>
      <c r="EU38" s="320"/>
      <c r="FE38" s="320"/>
      <c r="FO38" s="320"/>
      <c r="FY38" s="320"/>
      <c r="GI38" s="320"/>
      <c r="GS38" s="320"/>
      <c r="HC38" s="320"/>
      <c r="HM38" s="320"/>
      <c r="HW38" s="320"/>
      <c r="IG38" s="320"/>
    </row>
    <row r="39" spans="1:241" s="3" customFormat="1" x14ac:dyDescent="0.3">
      <c r="A39" s="320"/>
      <c r="K39" s="320"/>
      <c r="U39" s="320"/>
      <c r="AE39" s="320"/>
      <c r="AO39" s="320"/>
      <c r="AY39" s="320"/>
      <c r="BI39" s="320"/>
      <c r="BJ39" s="320"/>
      <c r="BK39" s="320"/>
      <c r="BL39" s="320"/>
      <c r="BM39" s="320"/>
      <c r="BN39" s="320"/>
      <c r="BO39" s="320"/>
      <c r="BP39" s="320"/>
      <c r="BS39" s="320"/>
      <c r="CC39" s="320"/>
      <c r="CM39" s="320"/>
      <c r="CW39" s="320"/>
      <c r="DG39" s="320"/>
      <c r="DQ39" s="320"/>
      <c r="EA39" s="320"/>
      <c r="EK39" s="320"/>
      <c r="EU39" s="320"/>
      <c r="FE39" s="320"/>
      <c r="FO39" s="320"/>
      <c r="FY39" s="320"/>
      <c r="GI39" s="320"/>
      <c r="GS39" s="320"/>
      <c r="HC39" s="320"/>
      <c r="HM39" s="320"/>
      <c r="HW39" s="320"/>
      <c r="IG39" s="320"/>
    </row>
    <row r="40" spans="1:241" s="3" customFormat="1" x14ac:dyDescent="0.3">
      <c r="A40" s="320"/>
      <c r="K40" s="320"/>
      <c r="U40" s="320"/>
      <c r="AE40" s="320"/>
      <c r="AO40" s="320"/>
      <c r="AY40" s="320"/>
      <c r="BI40" s="320"/>
      <c r="BJ40" s="320"/>
      <c r="BK40" s="320"/>
      <c r="BL40" s="320"/>
      <c r="BM40" s="320"/>
      <c r="BN40" s="320"/>
      <c r="BO40" s="320"/>
      <c r="BP40" s="320"/>
      <c r="BS40" s="320"/>
      <c r="CC40" s="320"/>
      <c r="CM40" s="320"/>
      <c r="CW40" s="320"/>
      <c r="DG40" s="320"/>
      <c r="DQ40" s="320"/>
      <c r="EA40" s="320"/>
      <c r="EK40" s="320"/>
      <c r="EU40" s="320"/>
      <c r="FE40" s="320"/>
      <c r="FO40" s="320"/>
      <c r="FY40" s="320"/>
      <c r="GI40" s="320"/>
      <c r="GS40" s="320"/>
      <c r="HC40" s="320"/>
      <c r="HM40" s="320"/>
      <c r="HW40" s="320"/>
      <c r="IG40" s="320"/>
    </row>
    <row r="41" spans="1:241" s="3" customFormat="1" x14ac:dyDescent="0.3">
      <c r="A41" s="320"/>
      <c r="K41" s="320"/>
      <c r="U41" s="320"/>
      <c r="AE41" s="320"/>
      <c r="AO41" s="320"/>
      <c r="AY41" s="320"/>
      <c r="BI41" s="320"/>
      <c r="BJ41" s="320"/>
      <c r="BK41" s="320"/>
      <c r="BL41" s="320"/>
      <c r="BM41" s="320"/>
      <c r="BN41" s="320"/>
      <c r="BO41" s="320"/>
      <c r="BP41" s="320"/>
      <c r="BS41" s="320"/>
      <c r="CC41" s="320"/>
      <c r="CM41" s="320"/>
      <c r="CW41" s="320"/>
      <c r="DG41" s="320"/>
      <c r="DQ41" s="320"/>
      <c r="EA41" s="320"/>
      <c r="EK41" s="320"/>
      <c r="EU41" s="320"/>
      <c r="FE41" s="320"/>
      <c r="FO41" s="320"/>
      <c r="FY41" s="320"/>
      <c r="GI41" s="320"/>
      <c r="GS41" s="320"/>
      <c r="HC41" s="320"/>
      <c r="HM41" s="320"/>
      <c r="HW41" s="320"/>
      <c r="IG41" s="320"/>
    </row>
    <row r="42" spans="1:241" s="3" customFormat="1" x14ac:dyDescent="0.3">
      <c r="A42" s="320"/>
      <c r="K42" s="320"/>
      <c r="U42" s="320"/>
      <c r="AE42" s="320"/>
      <c r="AO42" s="320"/>
      <c r="AY42" s="320"/>
      <c r="BI42" s="320"/>
      <c r="BJ42" s="320"/>
      <c r="BK42" s="320"/>
      <c r="BL42" s="320"/>
      <c r="BM42" s="320"/>
      <c r="BN42" s="320"/>
      <c r="BO42" s="320"/>
      <c r="BP42" s="320"/>
      <c r="BS42" s="320"/>
      <c r="CC42" s="320"/>
      <c r="CM42" s="320"/>
      <c r="CW42" s="320"/>
      <c r="DG42" s="320"/>
      <c r="DQ42" s="320"/>
      <c r="EA42" s="320"/>
      <c r="EK42" s="320"/>
      <c r="EU42" s="320"/>
      <c r="FE42" s="320"/>
      <c r="FO42" s="320"/>
      <c r="FY42" s="320"/>
      <c r="GI42" s="320"/>
      <c r="GS42" s="320"/>
      <c r="HC42" s="320"/>
      <c r="HM42" s="320"/>
      <c r="HW42" s="320"/>
      <c r="IG42" s="320"/>
    </row>
    <row r="43" spans="1:241" s="3" customFormat="1" x14ac:dyDescent="0.3">
      <c r="A43" s="320"/>
      <c r="K43" s="320"/>
      <c r="U43" s="320"/>
      <c r="AE43" s="320"/>
      <c r="AO43" s="320"/>
      <c r="AY43" s="320"/>
      <c r="BI43" s="320"/>
      <c r="BJ43" s="320"/>
      <c r="BK43" s="320"/>
      <c r="BL43" s="320"/>
      <c r="BM43" s="320"/>
      <c r="BN43" s="320"/>
      <c r="BO43" s="320"/>
      <c r="BP43" s="320"/>
      <c r="BS43" s="320"/>
      <c r="CC43" s="320"/>
      <c r="CM43" s="320"/>
      <c r="CW43" s="320"/>
      <c r="DG43" s="320"/>
      <c r="DQ43" s="320"/>
      <c r="EA43" s="320"/>
      <c r="EK43" s="320"/>
      <c r="EU43" s="320"/>
      <c r="FE43" s="320"/>
      <c r="FO43" s="320"/>
      <c r="FY43" s="320"/>
      <c r="GI43" s="320"/>
      <c r="GS43" s="320"/>
      <c r="HC43" s="320"/>
      <c r="HM43" s="320"/>
      <c r="HW43" s="320"/>
      <c r="IG43" s="320"/>
    </row>
    <row r="44" spans="1:241" s="3" customFormat="1" x14ac:dyDescent="0.3">
      <c r="A44" s="320"/>
      <c r="K44" s="320"/>
      <c r="U44" s="320"/>
      <c r="AE44" s="320"/>
      <c r="AO44" s="320"/>
      <c r="AY44" s="320"/>
      <c r="BI44" s="320"/>
      <c r="BJ44" s="320"/>
      <c r="BK44" s="320"/>
      <c r="BL44" s="320"/>
      <c r="BM44" s="320"/>
      <c r="BN44" s="320"/>
      <c r="BO44" s="320"/>
      <c r="BP44" s="320"/>
      <c r="BS44" s="320"/>
      <c r="CC44" s="320"/>
      <c r="CM44" s="320"/>
      <c r="CW44" s="320"/>
      <c r="DG44" s="320"/>
      <c r="DQ44" s="320"/>
      <c r="EA44" s="320"/>
      <c r="EK44" s="320"/>
      <c r="EU44" s="320"/>
      <c r="FE44" s="320"/>
      <c r="FO44" s="320"/>
      <c r="FY44" s="320"/>
      <c r="GI44" s="320"/>
      <c r="GS44" s="320"/>
      <c r="HC44" s="320"/>
      <c r="HM44" s="320"/>
      <c r="HW44" s="320"/>
      <c r="IG44" s="320"/>
    </row>
    <row r="45" spans="1:241" s="3" customFormat="1" x14ac:dyDescent="0.3">
      <c r="A45" s="320"/>
      <c r="K45" s="320"/>
      <c r="U45" s="320"/>
      <c r="AE45" s="320"/>
      <c r="AO45" s="320"/>
      <c r="AY45" s="320"/>
      <c r="BI45" s="320"/>
      <c r="BJ45" s="320"/>
      <c r="BK45" s="320"/>
      <c r="BL45" s="320"/>
      <c r="BM45" s="320"/>
      <c r="BN45" s="320"/>
      <c r="BO45" s="320"/>
      <c r="BP45" s="320"/>
      <c r="BS45" s="320"/>
      <c r="CC45" s="320"/>
      <c r="CM45" s="320"/>
      <c r="CW45" s="320"/>
      <c r="DG45" s="320"/>
      <c r="DQ45" s="320"/>
      <c r="EA45" s="320"/>
      <c r="EK45" s="320"/>
      <c r="EU45" s="320"/>
      <c r="FE45" s="320"/>
      <c r="FO45" s="320"/>
      <c r="FY45" s="320"/>
      <c r="GI45" s="320"/>
      <c r="GS45" s="320"/>
      <c r="HC45" s="320"/>
      <c r="HM45" s="320"/>
      <c r="HW45" s="320"/>
      <c r="IG45" s="320"/>
    </row>
    <row r="46" spans="1:241" s="3" customFormat="1" x14ac:dyDescent="0.3">
      <c r="A46" s="320"/>
      <c r="K46" s="320"/>
      <c r="U46" s="320"/>
      <c r="AE46" s="320"/>
      <c r="AO46" s="320"/>
      <c r="AY46" s="320"/>
      <c r="BI46" s="320"/>
      <c r="BJ46" s="320"/>
      <c r="BK46" s="320"/>
      <c r="BL46" s="320"/>
      <c r="BM46" s="320"/>
      <c r="BN46" s="320"/>
      <c r="BO46" s="320"/>
      <c r="BP46" s="320"/>
      <c r="BS46" s="320"/>
      <c r="CC46" s="320"/>
      <c r="CM46" s="320"/>
      <c r="CW46" s="320"/>
      <c r="DG46" s="320"/>
      <c r="DQ46" s="320"/>
      <c r="EA46" s="320"/>
      <c r="EK46" s="320"/>
      <c r="EU46" s="320"/>
      <c r="FE46" s="320"/>
      <c r="FO46" s="320"/>
      <c r="FY46" s="320"/>
      <c r="GI46" s="320"/>
      <c r="GS46" s="320"/>
      <c r="HC46" s="320"/>
      <c r="HM46" s="320"/>
      <c r="HW46" s="320"/>
      <c r="IG46" s="320"/>
    </row>
    <row r="47" spans="1:241" s="3" customFormat="1" x14ac:dyDescent="0.3">
      <c r="A47" s="320"/>
      <c r="K47" s="320"/>
      <c r="U47" s="320"/>
      <c r="AE47" s="320"/>
      <c r="AO47" s="320"/>
      <c r="AY47" s="320"/>
      <c r="BI47" s="320"/>
      <c r="BJ47" s="320"/>
      <c r="BK47" s="320"/>
      <c r="BL47" s="320"/>
      <c r="BM47" s="320"/>
      <c r="BN47" s="320"/>
      <c r="BO47" s="320"/>
      <c r="BP47" s="320"/>
      <c r="BS47" s="320"/>
      <c r="CC47" s="320"/>
      <c r="CM47" s="320"/>
      <c r="CW47" s="320"/>
      <c r="DG47" s="320"/>
      <c r="DQ47" s="320"/>
      <c r="EA47" s="320"/>
      <c r="EK47" s="320"/>
      <c r="EU47" s="320"/>
      <c r="FE47" s="320"/>
      <c r="FO47" s="320"/>
      <c r="FY47" s="320"/>
      <c r="GI47" s="320"/>
      <c r="GS47" s="320"/>
      <c r="HC47" s="320"/>
      <c r="HM47" s="320"/>
      <c r="HW47" s="320"/>
      <c r="IG47" s="320"/>
    </row>
    <row r="48" spans="1:241" s="3" customFormat="1" x14ac:dyDescent="0.3">
      <c r="A48" s="320"/>
      <c r="K48" s="320"/>
      <c r="U48" s="320"/>
      <c r="AE48" s="320"/>
      <c r="AO48" s="320"/>
      <c r="AY48" s="320"/>
      <c r="BI48" s="320"/>
      <c r="BJ48" s="320"/>
      <c r="BK48" s="320"/>
      <c r="BL48" s="320"/>
      <c r="BM48" s="320"/>
      <c r="BN48" s="320"/>
      <c r="BO48" s="320"/>
      <c r="BP48" s="320"/>
      <c r="BS48" s="320"/>
      <c r="CC48" s="320"/>
      <c r="CM48" s="320"/>
      <c r="CW48" s="320"/>
      <c r="DG48" s="320"/>
      <c r="DQ48" s="320"/>
      <c r="EA48" s="320"/>
      <c r="EK48" s="320"/>
      <c r="EU48" s="320"/>
      <c r="FE48" s="320"/>
      <c r="FO48" s="320"/>
      <c r="FY48" s="320"/>
      <c r="GI48" s="320"/>
      <c r="GS48" s="320"/>
      <c r="HC48" s="320"/>
      <c r="HM48" s="320"/>
      <c r="HW48" s="320"/>
      <c r="IG48" s="320"/>
    </row>
    <row r="49" spans="1:241" s="3" customFormat="1" x14ac:dyDescent="0.3">
      <c r="A49" s="320"/>
      <c r="K49" s="320"/>
      <c r="U49" s="320"/>
      <c r="AE49" s="320"/>
      <c r="AO49" s="320"/>
      <c r="AY49" s="320"/>
      <c r="BI49" s="320"/>
      <c r="BJ49" s="320"/>
      <c r="BK49" s="320"/>
      <c r="BL49" s="320"/>
      <c r="BM49" s="320"/>
      <c r="BN49" s="320"/>
      <c r="BO49" s="320"/>
      <c r="BP49" s="320"/>
      <c r="BS49" s="320"/>
      <c r="CC49" s="320"/>
      <c r="CM49" s="320"/>
      <c r="CW49" s="320"/>
      <c r="DG49" s="320"/>
      <c r="DQ49" s="320"/>
      <c r="EA49" s="320"/>
      <c r="EK49" s="320"/>
      <c r="EU49" s="320"/>
      <c r="FE49" s="320"/>
      <c r="FO49" s="320"/>
      <c r="FY49" s="320"/>
      <c r="GI49" s="320"/>
      <c r="GS49" s="320"/>
      <c r="HC49" s="320"/>
      <c r="HM49" s="320"/>
      <c r="HW49" s="320"/>
      <c r="IG49" s="320"/>
    </row>
    <row r="50" spans="1:241" s="3" customFormat="1" x14ac:dyDescent="0.3">
      <c r="A50" s="320"/>
      <c r="K50" s="320"/>
      <c r="U50" s="320"/>
      <c r="AE50" s="320"/>
      <c r="AO50" s="320"/>
      <c r="AY50" s="320"/>
      <c r="BI50" s="320"/>
      <c r="BJ50" s="320"/>
      <c r="BK50" s="320"/>
      <c r="BL50" s="320"/>
      <c r="BM50" s="320"/>
      <c r="BN50" s="320"/>
      <c r="BO50" s="320"/>
      <c r="BP50" s="320"/>
      <c r="BS50" s="320"/>
      <c r="CC50" s="320"/>
      <c r="CM50" s="320"/>
      <c r="CW50" s="320"/>
      <c r="DG50" s="320"/>
      <c r="DQ50" s="320"/>
      <c r="EA50" s="320"/>
      <c r="EK50" s="320"/>
      <c r="EU50" s="320"/>
      <c r="FE50" s="320"/>
      <c r="FO50" s="320"/>
      <c r="FY50" s="320"/>
      <c r="GI50" s="320"/>
      <c r="GS50" s="320"/>
      <c r="HC50" s="320"/>
      <c r="HM50" s="320"/>
      <c r="HW50" s="320"/>
      <c r="IG50" s="320"/>
    </row>
    <row r="51" spans="1:241" s="3" customFormat="1" x14ac:dyDescent="0.3">
      <c r="A51" s="320"/>
      <c r="K51" s="320"/>
      <c r="U51" s="320"/>
      <c r="AE51" s="320"/>
      <c r="AO51" s="320"/>
      <c r="AY51" s="320"/>
      <c r="BI51" s="320"/>
      <c r="BJ51" s="320"/>
      <c r="BK51" s="320"/>
      <c r="BL51" s="320"/>
      <c r="BM51" s="320"/>
      <c r="BN51" s="320"/>
      <c r="BO51" s="320"/>
      <c r="BP51" s="320"/>
      <c r="BS51" s="320"/>
      <c r="CC51" s="320"/>
      <c r="CM51" s="320"/>
      <c r="CW51" s="320"/>
      <c r="DG51" s="320"/>
      <c r="DQ51" s="320"/>
      <c r="EA51" s="320"/>
      <c r="EK51" s="320"/>
      <c r="EU51" s="320"/>
      <c r="FE51" s="320"/>
      <c r="FO51" s="320"/>
      <c r="FY51" s="320"/>
      <c r="GI51" s="320"/>
      <c r="GS51" s="320"/>
      <c r="HC51" s="320"/>
      <c r="HM51" s="320"/>
      <c r="HW51" s="320"/>
      <c r="IG51" s="320"/>
    </row>
    <row r="52" spans="1:241" s="3" customFormat="1" x14ac:dyDescent="0.3">
      <c r="A52" s="320"/>
      <c r="K52" s="320"/>
      <c r="U52" s="320"/>
      <c r="AE52" s="320"/>
      <c r="AO52" s="320"/>
      <c r="AY52" s="320"/>
      <c r="BI52" s="320"/>
      <c r="BJ52" s="320"/>
      <c r="BK52" s="320"/>
      <c r="BL52" s="320"/>
      <c r="BM52" s="320"/>
      <c r="BN52" s="320"/>
      <c r="BO52" s="320"/>
      <c r="BP52" s="320"/>
      <c r="BS52" s="320"/>
      <c r="CC52" s="320"/>
      <c r="CM52" s="320"/>
      <c r="CW52" s="320"/>
      <c r="DG52" s="320"/>
      <c r="DQ52" s="320"/>
      <c r="EA52" s="320"/>
      <c r="EK52" s="320"/>
      <c r="EU52" s="320"/>
      <c r="FE52" s="320"/>
      <c r="FO52" s="320"/>
      <c r="FY52" s="320"/>
      <c r="GI52" s="320"/>
      <c r="GS52" s="320"/>
      <c r="HC52" s="320"/>
      <c r="HM52" s="320"/>
      <c r="HW52" s="320"/>
      <c r="IG52" s="320"/>
    </row>
    <row r="53" spans="1:241" s="3" customFormat="1" x14ac:dyDescent="0.3">
      <c r="A53" s="320"/>
      <c r="K53" s="320"/>
      <c r="U53" s="320"/>
      <c r="AE53" s="320"/>
      <c r="AO53" s="320"/>
      <c r="AY53" s="320"/>
      <c r="BI53" s="320"/>
      <c r="BJ53" s="320"/>
      <c r="BK53" s="320"/>
      <c r="BL53" s="320"/>
      <c r="BM53" s="320"/>
      <c r="BN53" s="320"/>
      <c r="BO53" s="320"/>
      <c r="BP53" s="320"/>
      <c r="BS53" s="320"/>
      <c r="CC53" s="320"/>
      <c r="CM53" s="320"/>
      <c r="CW53" s="320"/>
      <c r="DG53" s="320"/>
      <c r="DQ53" s="320"/>
      <c r="EA53" s="320"/>
      <c r="EK53" s="320"/>
      <c r="EU53" s="320"/>
      <c r="FE53" s="320"/>
      <c r="FO53" s="320"/>
      <c r="FY53" s="320"/>
      <c r="GI53" s="320"/>
      <c r="GS53" s="320"/>
      <c r="HC53" s="320"/>
      <c r="HM53" s="320"/>
      <c r="HW53" s="320"/>
      <c r="IG53" s="320"/>
    </row>
    <row r="54" spans="1:241" s="3" customFormat="1" x14ac:dyDescent="0.3">
      <c r="A54" s="320"/>
      <c r="K54" s="320"/>
      <c r="U54" s="320"/>
      <c r="AE54" s="320"/>
      <c r="AO54" s="320"/>
      <c r="AY54" s="320"/>
      <c r="BI54" s="320"/>
      <c r="BJ54" s="320"/>
      <c r="BK54" s="320"/>
      <c r="BL54" s="320"/>
      <c r="BM54" s="320"/>
      <c r="BN54" s="320"/>
      <c r="BO54" s="320"/>
      <c r="BP54" s="320"/>
      <c r="BS54" s="320"/>
      <c r="CC54" s="320"/>
      <c r="CM54" s="320"/>
      <c r="CW54" s="320"/>
      <c r="DG54" s="320"/>
      <c r="DQ54" s="320"/>
      <c r="EA54" s="320"/>
      <c r="EK54" s="320"/>
      <c r="EU54" s="320"/>
      <c r="FE54" s="320"/>
      <c r="FO54" s="320"/>
      <c r="FY54" s="320"/>
      <c r="GI54" s="320"/>
      <c r="GS54" s="320"/>
      <c r="HC54" s="320"/>
      <c r="HM54" s="320"/>
      <c r="HW54" s="320"/>
      <c r="IG54" s="320"/>
    </row>
    <row r="55" spans="1:241" s="3" customFormat="1" x14ac:dyDescent="0.3">
      <c r="A55" s="320"/>
      <c r="K55" s="320"/>
      <c r="U55" s="320"/>
      <c r="AE55" s="320"/>
      <c r="AO55" s="320"/>
      <c r="AY55" s="320"/>
      <c r="BI55" s="320"/>
      <c r="BJ55" s="320"/>
      <c r="BK55" s="320"/>
      <c r="BL55" s="320"/>
      <c r="BM55" s="320"/>
      <c r="BN55" s="320"/>
      <c r="BO55" s="320"/>
      <c r="BP55" s="320"/>
      <c r="BS55" s="320"/>
      <c r="CC55" s="320"/>
      <c r="CM55" s="320"/>
      <c r="CW55" s="320"/>
      <c r="DG55" s="320"/>
      <c r="DQ55" s="320"/>
      <c r="EA55" s="320"/>
      <c r="EK55" s="320"/>
      <c r="EU55" s="320"/>
      <c r="FE55" s="320"/>
      <c r="FO55" s="320"/>
      <c r="FY55" s="320"/>
      <c r="GI55" s="320"/>
      <c r="GS55" s="320"/>
      <c r="HC55" s="320"/>
      <c r="HM55" s="320"/>
      <c r="HW55" s="320"/>
      <c r="IG55" s="320"/>
    </row>
    <row r="56" spans="1:241" s="3" customFormat="1" x14ac:dyDescent="0.3">
      <c r="A56" s="320"/>
      <c r="K56" s="320"/>
      <c r="U56" s="320"/>
      <c r="AE56" s="320"/>
      <c r="AO56" s="320"/>
      <c r="AY56" s="320"/>
      <c r="BI56" s="320"/>
      <c r="BJ56" s="320"/>
      <c r="BK56" s="320"/>
      <c r="BL56" s="320"/>
      <c r="BM56" s="320"/>
      <c r="BN56" s="320"/>
      <c r="BO56" s="320"/>
      <c r="BP56" s="320"/>
      <c r="BS56" s="320"/>
      <c r="CC56" s="320"/>
      <c r="CM56" s="320"/>
      <c r="CW56" s="320"/>
      <c r="DG56" s="320"/>
      <c r="DQ56" s="320"/>
      <c r="EA56" s="320"/>
      <c r="EK56" s="320"/>
      <c r="EU56" s="320"/>
      <c r="FE56" s="320"/>
      <c r="FO56" s="320"/>
      <c r="FY56" s="320"/>
      <c r="GI56" s="320"/>
      <c r="GS56" s="320"/>
      <c r="HC56" s="320"/>
      <c r="HM56" s="320"/>
      <c r="HW56" s="320"/>
      <c r="IG56" s="320"/>
    </row>
    <row r="57" spans="1:241" s="3" customFormat="1" x14ac:dyDescent="0.3">
      <c r="A57" s="320"/>
      <c r="K57" s="320"/>
      <c r="U57" s="320"/>
      <c r="AE57" s="320"/>
      <c r="AO57" s="320"/>
      <c r="AY57" s="320"/>
      <c r="BI57" s="320"/>
      <c r="BJ57" s="320"/>
      <c r="BK57" s="320"/>
      <c r="BL57" s="320"/>
      <c r="BM57" s="320"/>
      <c r="BN57" s="320"/>
      <c r="BO57" s="320"/>
      <c r="BP57" s="320"/>
      <c r="BS57" s="320"/>
      <c r="CC57" s="320"/>
      <c r="CM57" s="320"/>
      <c r="CW57" s="320"/>
      <c r="DG57" s="320"/>
      <c r="DQ57" s="320"/>
      <c r="EA57" s="320"/>
      <c r="EK57" s="320"/>
      <c r="EU57" s="320"/>
      <c r="FE57" s="320"/>
      <c r="FO57" s="320"/>
      <c r="FY57" s="320"/>
      <c r="GI57" s="320"/>
      <c r="GS57" s="320"/>
      <c r="HC57" s="320"/>
      <c r="HM57" s="320"/>
      <c r="HW57" s="320"/>
      <c r="IG57" s="320"/>
    </row>
    <row r="58" spans="1:241" s="3" customFormat="1" x14ac:dyDescent="0.3">
      <c r="A58" s="320"/>
      <c r="K58" s="320"/>
      <c r="U58" s="320"/>
      <c r="AE58" s="320"/>
      <c r="AO58" s="320"/>
      <c r="AY58" s="320"/>
      <c r="BI58" s="320"/>
      <c r="BJ58" s="320"/>
      <c r="BK58" s="320"/>
      <c r="BL58" s="320"/>
      <c r="BM58" s="320"/>
      <c r="BN58" s="320"/>
      <c r="BO58" s="320"/>
      <c r="BP58" s="320"/>
      <c r="BS58" s="320"/>
      <c r="CC58" s="320"/>
      <c r="CM58" s="320"/>
      <c r="CW58" s="320"/>
      <c r="DG58" s="320"/>
      <c r="DQ58" s="320"/>
      <c r="EA58" s="320"/>
      <c r="EK58" s="320"/>
      <c r="EU58" s="320"/>
      <c r="FE58" s="320"/>
      <c r="FO58" s="320"/>
      <c r="FY58" s="320"/>
      <c r="GI58" s="320"/>
      <c r="GS58" s="320"/>
      <c r="HC58" s="320"/>
      <c r="HM58" s="320"/>
      <c r="HW58" s="320"/>
      <c r="IG58" s="320"/>
    </row>
    <row r="59" spans="1:241" s="3" customFormat="1" x14ac:dyDescent="0.3">
      <c r="A59" s="320"/>
      <c r="K59" s="320"/>
      <c r="U59" s="320"/>
      <c r="AE59" s="320"/>
      <c r="AO59" s="320"/>
      <c r="AY59" s="320"/>
      <c r="BI59" s="320"/>
      <c r="BJ59" s="320"/>
      <c r="BK59" s="320"/>
      <c r="BL59" s="320"/>
      <c r="BM59" s="320"/>
      <c r="BN59" s="320"/>
      <c r="BO59" s="320"/>
      <c r="BP59" s="320"/>
      <c r="BS59" s="320"/>
      <c r="CC59" s="320"/>
      <c r="CM59" s="320"/>
      <c r="CW59" s="320"/>
      <c r="DG59" s="320"/>
      <c r="DQ59" s="320"/>
      <c r="EA59" s="320"/>
      <c r="EK59" s="320"/>
      <c r="EU59" s="320"/>
      <c r="FE59" s="320"/>
      <c r="FO59" s="320"/>
      <c r="FY59" s="320"/>
      <c r="GI59" s="320"/>
      <c r="GS59" s="320"/>
      <c r="HC59" s="320"/>
      <c r="HM59" s="320"/>
      <c r="HW59" s="320"/>
      <c r="IG59" s="320"/>
    </row>
    <row r="60" spans="1:241" s="3" customFormat="1" x14ac:dyDescent="0.3">
      <c r="A60" s="320"/>
      <c r="K60" s="320"/>
      <c r="U60" s="320"/>
      <c r="AE60" s="320"/>
      <c r="AO60" s="320"/>
      <c r="AY60" s="320"/>
      <c r="BI60" s="320"/>
      <c r="BJ60" s="320"/>
      <c r="BK60" s="320"/>
      <c r="BL60" s="320"/>
      <c r="BM60" s="320"/>
      <c r="BN60" s="320"/>
      <c r="BO60" s="320"/>
      <c r="BP60" s="320"/>
      <c r="BS60" s="320"/>
      <c r="CC60" s="320"/>
      <c r="CM60" s="320"/>
      <c r="CW60" s="320"/>
      <c r="DG60" s="320"/>
      <c r="DQ60" s="320"/>
      <c r="EA60" s="320"/>
      <c r="EK60" s="320"/>
      <c r="EU60" s="320"/>
      <c r="FE60" s="320"/>
      <c r="FO60" s="320"/>
      <c r="FY60" s="320"/>
      <c r="GI60" s="320"/>
      <c r="GS60" s="320"/>
      <c r="HC60" s="320"/>
      <c r="HM60" s="320"/>
      <c r="HW60" s="320"/>
      <c r="IG60" s="320"/>
    </row>
    <row r="61" spans="1:241" s="3" customFormat="1" x14ac:dyDescent="0.3">
      <c r="A61" s="320"/>
      <c r="K61" s="320"/>
      <c r="U61" s="320"/>
      <c r="AE61" s="320"/>
      <c r="AO61" s="320"/>
      <c r="AY61" s="320"/>
      <c r="BI61" s="320"/>
      <c r="BJ61" s="320"/>
      <c r="BK61" s="320"/>
      <c r="BL61" s="320"/>
      <c r="BM61" s="320"/>
      <c r="BN61" s="320"/>
      <c r="BO61" s="320"/>
      <c r="BP61" s="320"/>
      <c r="BS61" s="320"/>
      <c r="CC61" s="320"/>
      <c r="CM61" s="320"/>
      <c r="CW61" s="320"/>
      <c r="DG61" s="320"/>
      <c r="DQ61" s="320"/>
      <c r="EA61" s="320"/>
      <c r="EK61" s="320"/>
      <c r="EU61" s="320"/>
      <c r="FE61" s="320"/>
      <c r="FO61" s="320"/>
      <c r="FY61" s="320"/>
      <c r="GI61" s="320"/>
      <c r="GS61" s="320"/>
      <c r="HC61" s="320"/>
      <c r="HM61" s="320"/>
      <c r="HW61" s="320"/>
      <c r="IG61" s="320"/>
    </row>
    <row r="62" spans="1:241" s="3" customFormat="1" x14ac:dyDescent="0.3">
      <c r="A62" s="320"/>
      <c r="K62" s="320"/>
      <c r="U62" s="320"/>
      <c r="AE62" s="320"/>
      <c r="AO62" s="320"/>
      <c r="AY62" s="320"/>
      <c r="BI62" s="320"/>
      <c r="BJ62" s="320"/>
      <c r="BK62" s="320"/>
      <c r="BL62" s="320"/>
      <c r="BM62" s="320"/>
      <c r="BN62" s="320"/>
      <c r="BO62" s="320"/>
      <c r="BP62" s="320"/>
      <c r="BS62" s="320"/>
      <c r="CC62" s="320"/>
      <c r="CM62" s="320"/>
      <c r="CW62" s="320"/>
      <c r="DG62" s="320"/>
      <c r="DQ62" s="320"/>
      <c r="EA62" s="320"/>
      <c r="EK62" s="320"/>
      <c r="EU62" s="320"/>
      <c r="FE62" s="320"/>
      <c r="FO62" s="320"/>
      <c r="FY62" s="320"/>
      <c r="GI62" s="320"/>
      <c r="GS62" s="320"/>
      <c r="HC62" s="320"/>
      <c r="HM62" s="320"/>
      <c r="HW62" s="320"/>
      <c r="IG62" s="320"/>
    </row>
    <row r="63" spans="1:241" s="3" customFormat="1" x14ac:dyDescent="0.3">
      <c r="A63" s="320"/>
      <c r="K63" s="320"/>
      <c r="U63" s="320"/>
      <c r="AE63" s="320"/>
      <c r="AO63" s="320"/>
      <c r="AY63" s="320"/>
      <c r="BI63" s="320"/>
      <c r="BJ63" s="320"/>
      <c r="BK63" s="320"/>
      <c r="BL63" s="320"/>
      <c r="BM63" s="320"/>
      <c r="BN63" s="320"/>
      <c r="BO63" s="320"/>
      <c r="BP63" s="320"/>
      <c r="BS63" s="320"/>
      <c r="CC63" s="320"/>
      <c r="CM63" s="320"/>
      <c r="CW63" s="320"/>
      <c r="DG63" s="320"/>
      <c r="DQ63" s="320"/>
      <c r="EA63" s="320"/>
      <c r="EK63" s="320"/>
      <c r="EU63" s="320"/>
      <c r="FE63" s="320"/>
      <c r="FO63" s="320"/>
      <c r="FY63" s="320"/>
      <c r="GI63" s="320"/>
      <c r="GS63" s="320"/>
      <c r="HC63" s="320"/>
      <c r="HM63" s="320"/>
      <c r="HW63" s="320"/>
      <c r="IG63" s="320"/>
    </row>
    <row r="64" spans="1:241" s="3" customFormat="1" x14ac:dyDescent="0.3">
      <c r="A64" s="320"/>
      <c r="K64" s="320"/>
      <c r="U64" s="320"/>
      <c r="AE64" s="320"/>
      <c r="AO64" s="320"/>
      <c r="AY64" s="320"/>
      <c r="BI64" s="320"/>
      <c r="BJ64" s="320"/>
      <c r="BK64" s="320"/>
      <c r="BL64" s="320"/>
      <c r="BM64" s="320"/>
      <c r="BN64" s="320"/>
      <c r="BO64" s="320"/>
      <c r="BP64" s="320"/>
      <c r="BS64" s="320"/>
      <c r="CC64" s="320"/>
      <c r="CM64" s="320"/>
      <c r="CW64" s="320"/>
      <c r="DG64" s="320"/>
      <c r="DQ64" s="320"/>
      <c r="EA64" s="320"/>
      <c r="EK64" s="320"/>
      <c r="EU64" s="320"/>
      <c r="FE64" s="320"/>
      <c r="FO64" s="320"/>
      <c r="FY64" s="320"/>
      <c r="GI64" s="320"/>
      <c r="GS64" s="320"/>
      <c r="HC64" s="320"/>
      <c r="HM64" s="320"/>
      <c r="HW64" s="320"/>
      <c r="IG64" s="320"/>
    </row>
    <row r="65" spans="1:241" s="3" customFormat="1" x14ac:dyDescent="0.3">
      <c r="A65" s="320"/>
      <c r="K65" s="320"/>
      <c r="U65" s="320"/>
      <c r="AE65" s="320"/>
      <c r="AO65" s="320"/>
      <c r="AY65" s="320"/>
      <c r="BI65" s="320"/>
      <c r="BJ65" s="320"/>
      <c r="BK65" s="320"/>
      <c r="BL65" s="320"/>
      <c r="BM65" s="320"/>
      <c r="BN65" s="320"/>
      <c r="BO65" s="320"/>
      <c r="BP65" s="320"/>
      <c r="BS65" s="320"/>
      <c r="CC65" s="320"/>
      <c r="CM65" s="320"/>
      <c r="CW65" s="320"/>
      <c r="DG65" s="320"/>
      <c r="DQ65" s="320"/>
      <c r="EA65" s="320"/>
      <c r="EK65" s="320"/>
      <c r="EU65" s="320"/>
      <c r="FE65" s="320"/>
      <c r="FO65" s="320"/>
      <c r="FY65" s="320"/>
      <c r="GI65" s="320"/>
      <c r="GS65" s="320"/>
      <c r="HC65" s="320"/>
      <c r="HM65" s="320"/>
      <c r="HW65" s="320"/>
      <c r="IG65" s="320"/>
    </row>
    <row r="66" spans="1:241" s="3" customFormat="1" x14ac:dyDescent="0.3">
      <c r="A66" s="320"/>
      <c r="K66" s="320"/>
      <c r="U66" s="320"/>
      <c r="AE66" s="320"/>
      <c r="AO66" s="320"/>
      <c r="AY66" s="320"/>
      <c r="BI66" s="320"/>
      <c r="BJ66" s="320"/>
      <c r="BK66" s="320"/>
      <c r="BL66" s="320"/>
      <c r="BM66" s="320"/>
      <c r="BN66" s="320"/>
      <c r="BO66" s="320"/>
      <c r="BP66" s="320"/>
      <c r="BS66" s="320"/>
      <c r="CC66" s="320"/>
      <c r="CM66" s="320"/>
      <c r="CW66" s="320"/>
      <c r="DG66" s="320"/>
      <c r="DQ66" s="320"/>
      <c r="EA66" s="320"/>
      <c r="EK66" s="320"/>
      <c r="EU66" s="320"/>
      <c r="FE66" s="320"/>
      <c r="FO66" s="320"/>
      <c r="FY66" s="320"/>
      <c r="GI66" s="320"/>
      <c r="GS66" s="320"/>
      <c r="HC66" s="320"/>
      <c r="HM66" s="320"/>
      <c r="HW66" s="320"/>
      <c r="IG66" s="320"/>
    </row>
    <row r="67" spans="1:241" s="3" customFormat="1" x14ac:dyDescent="0.3">
      <c r="A67" s="320"/>
      <c r="K67" s="320"/>
      <c r="U67" s="320"/>
      <c r="AE67" s="320"/>
      <c r="AO67" s="320"/>
      <c r="AY67" s="320"/>
      <c r="BI67" s="320"/>
      <c r="BJ67" s="320"/>
      <c r="BK67" s="320"/>
      <c r="BL67" s="320"/>
      <c r="BM67" s="320"/>
      <c r="BN67" s="320"/>
      <c r="BO67" s="320"/>
      <c r="BP67" s="320"/>
      <c r="BS67" s="320"/>
      <c r="CC67" s="320"/>
      <c r="CM67" s="320"/>
      <c r="CW67" s="320"/>
      <c r="DG67" s="320"/>
      <c r="DQ67" s="320"/>
      <c r="EA67" s="320"/>
      <c r="EK67" s="320"/>
      <c r="EU67" s="320"/>
      <c r="FE67" s="320"/>
      <c r="FO67" s="320"/>
      <c r="FY67" s="320"/>
      <c r="GI67" s="320"/>
      <c r="GS67" s="320"/>
      <c r="HC67" s="320"/>
      <c r="HM67" s="320"/>
      <c r="HW67" s="320"/>
      <c r="IG67" s="320"/>
    </row>
    <row r="68" spans="1:241" s="3" customFormat="1" x14ac:dyDescent="0.3">
      <c r="A68" s="320"/>
      <c r="K68" s="320"/>
      <c r="U68" s="320"/>
      <c r="AE68" s="320"/>
      <c r="AO68" s="320"/>
      <c r="AY68" s="320"/>
      <c r="BI68" s="320"/>
      <c r="BJ68" s="320"/>
      <c r="BK68" s="320"/>
      <c r="BL68" s="320"/>
      <c r="BM68" s="320"/>
      <c r="BN68" s="320"/>
      <c r="BO68" s="320"/>
      <c r="BP68" s="320"/>
      <c r="BS68" s="320"/>
      <c r="CC68" s="320"/>
      <c r="CM68" s="320"/>
      <c r="CW68" s="320"/>
      <c r="DG68" s="320"/>
      <c r="DQ68" s="320"/>
      <c r="EA68" s="320"/>
      <c r="EK68" s="320"/>
      <c r="EU68" s="320"/>
      <c r="FE68" s="320"/>
      <c r="FO68" s="320"/>
      <c r="FY68" s="320"/>
      <c r="GI68" s="320"/>
      <c r="GS68" s="320"/>
      <c r="HC68" s="320"/>
      <c r="HM68" s="320"/>
      <c r="HW68" s="320"/>
      <c r="IG68" s="320"/>
    </row>
    <row r="69" spans="1:241" s="3" customFormat="1" x14ac:dyDescent="0.3">
      <c r="A69" s="320"/>
      <c r="K69" s="320"/>
      <c r="U69" s="320"/>
      <c r="AE69" s="320"/>
      <c r="AO69" s="320"/>
      <c r="AY69" s="320"/>
      <c r="BI69" s="320"/>
      <c r="BJ69" s="320"/>
      <c r="BK69" s="320"/>
      <c r="BL69" s="320"/>
      <c r="BM69" s="320"/>
      <c r="BN69" s="320"/>
      <c r="BO69" s="320"/>
      <c r="BP69" s="320"/>
      <c r="BS69" s="320"/>
      <c r="CC69" s="320"/>
      <c r="CM69" s="320"/>
      <c r="CW69" s="320"/>
      <c r="DG69" s="320"/>
      <c r="DQ69" s="320"/>
      <c r="EA69" s="320"/>
      <c r="EK69" s="320"/>
      <c r="EU69" s="320"/>
      <c r="FE69" s="320"/>
      <c r="FO69" s="320"/>
      <c r="FY69" s="320"/>
      <c r="GI69" s="320"/>
      <c r="GS69" s="320"/>
      <c r="HC69" s="320"/>
      <c r="HM69" s="320"/>
      <c r="HW69" s="320"/>
      <c r="IG69" s="320"/>
    </row>
    <row r="70" spans="1:241" s="3" customFormat="1" x14ac:dyDescent="0.3">
      <c r="A70" s="320"/>
      <c r="K70" s="320"/>
      <c r="U70" s="320"/>
      <c r="AE70" s="320"/>
      <c r="AO70" s="320"/>
      <c r="AY70" s="320"/>
      <c r="BI70" s="320"/>
      <c r="BJ70" s="320"/>
      <c r="BK70" s="320"/>
      <c r="BL70" s="320"/>
      <c r="BM70" s="320"/>
      <c r="BN70" s="320"/>
      <c r="BO70" s="320"/>
      <c r="BP70" s="320"/>
      <c r="BS70" s="320"/>
      <c r="CC70" s="320"/>
      <c r="CM70" s="320"/>
      <c r="CW70" s="320"/>
      <c r="DG70" s="320"/>
      <c r="DQ70" s="320"/>
      <c r="EA70" s="320"/>
      <c r="EK70" s="320"/>
      <c r="EU70" s="320"/>
      <c r="FE70" s="320"/>
      <c r="FO70" s="320"/>
      <c r="FY70" s="320"/>
      <c r="GI70" s="320"/>
      <c r="GS70" s="320"/>
      <c r="HC70" s="320"/>
      <c r="HM70" s="320"/>
      <c r="HW70" s="320"/>
      <c r="IG70" s="320"/>
    </row>
    <row r="71" spans="1:241" s="3" customFormat="1" x14ac:dyDescent="0.3">
      <c r="A71" s="320"/>
      <c r="K71" s="320"/>
      <c r="U71" s="320"/>
      <c r="AE71" s="320"/>
      <c r="AO71" s="320"/>
      <c r="AY71" s="320"/>
      <c r="BI71" s="320"/>
      <c r="BJ71" s="320"/>
      <c r="BK71" s="320"/>
      <c r="BL71" s="320"/>
      <c r="BM71" s="320"/>
      <c r="BN71" s="320"/>
      <c r="BO71" s="320"/>
      <c r="BP71" s="320"/>
      <c r="BS71" s="320"/>
      <c r="CC71" s="320"/>
      <c r="CM71" s="320"/>
      <c r="CW71" s="320"/>
      <c r="DG71" s="320"/>
      <c r="DQ71" s="320"/>
      <c r="EA71" s="320"/>
      <c r="EK71" s="320"/>
      <c r="EU71" s="320"/>
      <c r="FE71" s="320"/>
      <c r="FO71" s="320"/>
      <c r="FY71" s="320"/>
      <c r="GI71" s="320"/>
      <c r="GS71" s="320"/>
      <c r="HC71" s="320"/>
      <c r="HM71" s="320"/>
      <c r="HW71" s="320"/>
      <c r="IG71" s="320"/>
    </row>
    <row r="72" spans="1:241" s="3" customFormat="1" x14ac:dyDescent="0.3">
      <c r="A72" s="320"/>
      <c r="K72" s="320"/>
      <c r="U72" s="320"/>
      <c r="AE72" s="320"/>
      <c r="AO72" s="320"/>
      <c r="AY72" s="320"/>
      <c r="BI72" s="320"/>
      <c r="BJ72" s="320"/>
      <c r="BK72" s="320"/>
      <c r="BL72" s="320"/>
      <c r="BM72" s="320"/>
      <c r="BN72" s="320"/>
      <c r="BO72" s="320"/>
      <c r="BP72" s="320"/>
      <c r="BS72" s="320"/>
      <c r="CC72" s="320"/>
      <c r="CM72" s="320"/>
      <c r="CW72" s="320"/>
      <c r="DG72" s="320"/>
      <c r="DQ72" s="320"/>
      <c r="EA72" s="320"/>
      <c r="EK72" s="320"/>
      <c r="EU72" s="320"/>
      <c r="FE72" s="320"/>
      <c r="FO72" s="320"/>
      <c r="FY72" s="320"/>
      <c r="GI72" s="320"/>
      <c r="GS72" s="320"/>
      <c r="HC72" s="320"/>
      <c r="HM72" s="320"/>
      <c r="HW72" s="320"/>
      <c r="IG72" s="320"/>
    </row>
    <row r="73" spans="1:241" s="3" customFormat="1" x14ac:dyDescent="0.3">
      <c r="A73" s="320"/>
      <c r="K73" s="320"/>
      <c r="U73" s="320"/>
      <c r="AE73" s="320"/>
      <c r="AO73" s="320"/>
      <c r="AY73" s="320"/>
      <c r="BI73" s="320"/>
      <c r="BJ73" s="320"/>
      <c r="BK73" s="320"/>
      <c r="BL73" s="320"/>
      <c r="BM73" s="320"/>
      <c r="BN73" s="320"/>
      <c r="BO73" s="320"/>
      <c r="BP73" s="320"/>
      <c r="BS73" s="320"/>
      <c r="CC73" s="320"/>
      <c r="CM73" s="320"/>
      <c r="CW73" s="320"/>
      <c r="DG73" s="320"/>
      <c r="DQ73" s="320"/>
      <c r="EA73" s="320"/>
      <c r="EK73" s="320"/>
      <c r="EU73" s="320"/>
      <c r="FE73" s="320"/>
      <c r="FO73" s="320"/>
      <c r="FY73" s="320"/>
      <c r="GI73" s="320"/>
      <c r="GS73" s="320"/>
      <c r="HC73" s="320"/>
      <c r="HM73" s="320"/>
      <c r="HW73" s="320"/>
      <c r="IG73" s="320"/>
    </row>
    <row r="74" spans="1:241" s="3" customFormat="1" x14ac:dyDescent="0.3">
      <c r="A74" s="320"/>
      <c r="K74" s="320"/>
      <c r="U74" s="320"/>
      <c r="AE74" s="320"/>
      <c r="AO74" s="320"/>
      <c r="AY74" s="320"/>
      <c r="BI74" s="320"/>
      <c r="BJ74" s="320"/>
      <c r="BK74" s="320"/>
      <c r="BL74" s="320"/>
      <c r="BM74" s="320"/>
      <c r="BN74" s="320"/>
      <c r="BO74" s="320"/>
      <c r="BP74" s="320"/>
      <c r="BS74" s="320"/>
      <c r="CC74" s="320"/>
      <c r="CM74" s="320"/>
      <c r="CW74" s="320"/>
      <c r="DG74" s="320"/>
      <c r="DQ74" s="320"/>
      <c r="EA74" s="320"/>
      <c r="EK74" s="320"/>
      <c r="EU74" s="320"/>
      <c r="FE74" s="320"/>
      <c r="FO74" s="320"/>
      <c r="FY74" s="320"/>
      <c r="GI74" s="320"/>
      <c r="GS74" s="320"/>
      <c r="HC74" s="320"/>
      <c r="HM74" s="320"/>
      <c r="HW74" s="320"/>
      <c r="IG74" s="320"/>
    </row>
    <row r="75" spans="1:241" s="3" customFormat="1" x14ac:dyDescent="0.3">
      <c r="A75" s="320"/>
      <c r="K75" s="320"/>
      <c r="U75" s="320"/>
      <c r="AE75" s="320"/>
      <c r="AO75" s="320"/>
      <c r="AY75" s="320"/>
      <c r="BI75" s="320"/>
      <c r="BJ75" s="320"/>
      <c r="BK75" s="320"/>
      <c r="BL75" s="320"/>
      <c r="BM75" s="320"/>
      <c r="BN75" s="320"/>
      <c r="BO75" s="320"/>
      <c r="BP75" s="320"/>
      <c r="BS75" s="320"/>
      <c r="CC75" s="320"/>
      <c r="CM75" s="320"/>
      <c r="CW75" s="320"/>
      <c r="DG75" s="320"/>
      <c r="DQ75" s="320"/>
      <c r="EA75" s="320"/>
      <c r="EK75" s="320"/>
      <c r="EU75" s="320"/>
      <c r="FE75" s="320"/>
      <c r="FO75" s="320"/>
      <c r="FY75" s="320"/>
      <c r="GI75" s="320"/>
      <c r="GS75" s="320"/>
      <c r="HC75" s="320"/>
      <c r="HM75" s="320"/>
      <c r="HW75" s="320"/>
      <c r="IG75" s="320"/>
    </row>
    <row r="76" spans="1:241" s="3" customFormat="1" x14ac:dyDescent="0.3">
      <c r="A76" s="320"/>
      <c r="K76" s="320"/>
      <c r="U76" s="320"/>
      <c r="AE76" s="320"/>
      <c r="AO76" s="320"/>
      <c r="AY76" s="320"/>
      <c r="BI76" s="320"/>
      <c r="BJ76" s="320"/>
      <c r="BK76" s="320"/>
      <c r="BL76" s="320"/>
      <c r="BM76" s="320"/>
      <c r="BN76" s="320"/>
      <c r="BO76" s="320"/>
      <c r="BP76" s="320"/>
      <c r="BS76" s="320"/>
      <c r="CC76" s="320"/>
      <c r="CM76" s="320"/>
      <c r="CW76" s="320"/>
      <c r="DG76" s="320"/>
      <c r="DQ76" s="320"/>
      <c r="EA76" s="320"/>
      <c r="EK76" s="320"/>
      <c r="EU76" s="320"/>
      <c r="FE76" s="320"/>
      <c r="FO76" s="320"/>
      <c r="FY76" s="320"/>
      <c r="GI76" s="320"/>
      <c r="GS76" s="320"/>
      <c r="HC76" s="320"/>
      <c r="HM76" s="320"/>
      <c r="HW76" s="320"/>
      <c r="IG76" s="320"/>
    </row>
    <row r="77" spans="1:241" s="3" customFormat="1" x14ac:dyDescent="0.3">
      <c r="A77" s="320"/>
      <c r="K77" s="320"/>
      <c r="U77" s="320"/>
      <c r="AE77" s="320"/>
      <c r="AO77" s="320"/>
      <c r="AY77" s="320"/>
      <c r="BI77" s="320"/>
      <c r="BJ77" s="320"/>
      <c r="BK77" s="320"/>
      <c r="BL77" s="320"/>
      <c r="BM77" s="320"/>
      <c r="BN77" s="320"/>
      <c r="BO77" s="320"/>
      <c r="BP77" s="320"/>
      <c r="BS77" s="320"/>
      <c r="CC77" s="320"/>
      <c r="CM77" s="320"/>
      <c r="CW77" s="320"/>
      <c r="DG77" s="320"/>
      <c r="DQ77" s="320"/>
      <c r="EA77" s="320"/>
      <c r="EK77" s="320"/>
      <c r="EU77" s="320"/>
      <c r="FE77" s="320"/>
      <c r="FO77" s="320"/>
      <c r="FY77" s="320"/>
      <c r="GI77" s="320"/>
      <c r="GS77" s="320"/>
      <c r="HC77" s="320"/>
      <c r="HM77" s="320"/>
      <c r="HW77" s="320"/>
      <c r="IG77" s="320"/>
    </row>
    <row r="78" spans="1:241" s="3" customFormat="1" x14ac:dyDescent="0.3">
      <c r="A78" s="320"/>
      <c r="K78" s="320"/>
      <c r="U78" s="320"/>
      <c r="AE78" s="320"/>
      <c r="AO78" s="320"/>
      <c r="AY78" s="320"/>
      <c r="BI78" s="320"/>
      <c r="BJ78" s="320"/>
      <c r="BK78" s="320"/>
      <c r="BL78" s="320"/>
      <c r="BM78" s="320"/>
      <c r="BN78" s="320"/>
      <c r="BO78" s="320"/>
      <c r="BP78" s="320"/>
      <c r="BS78" s="320"/>
      <c r="CC78" s="320"/>
      <c r="CM78" s="320"/>
      <c r="CW78" s="320"/>
      <c r="DG78" s="320"/>
      <c r="DQ78" s="320"/>
      <c r="EA78" s="320"/>
      <c r="EK78" s="320"/>
      <c r="EU78" s="320"/>
      <c r="FE78" s="320"/>
      <c r="FO78" s="320"/>
      <c r="FY78" s="320"/>
      <c r="GI78" s="320"/>
      <c r="GS78" s="320"/>
      <c r="HC78" s="320"/>
      <c r="HM78" s="320"/>
      <c r="HW78" s="320"/>
      <c r="IG78" s="320"/>
    </row>
    <row r="79" spans="1:241" s="3" customFormat="1" x14ac:dyDescent="0.3">
      <c r="A79" s="320"/>
      <c r="K79" s="320"/>
      <c r="U79" s="320"/>
      <c r="AE79" s="320"/>
      <c r="AO79" s="320"/>
      <c r="AY79" s="320"/>
      <c r="BI79" s="320"/>
      <c r="BJ79" s="320"/>
      <c r="BK79" s="320"/>
      <c r="BL79" s="320"/>
      <c r="BM79" s="320"/>
      <c r="BN79" s="320"/>
      <c r="BO79" s="320"/>
      <c r="BP79" s="320"/>
      <c r="BS79" s="320"/>
      <c r="CC79" s="320"/>
      <c r="CM79" s="320"/>
      <c r="CW79" s="320"/>
      <c r="DG79" s="320"/>
      <c r="DQ79" s="320"/>
      <c r="EA79" s="320"/>
      <c r="EK79" s="320"/>
      <c r="EU79" s="320"/>
      <c r="FE79" s="320"/>
      <c r="FO79" s="320"/>
      <c r="FY79" s="320"/>
      <c r="GI79" s="320"/>
      <c r="GS79" s="320"/>
      <c r="HC79" s="320"/>
      <c r="HM79" s="320"/>
      <c r="HW79" s="320"/>
      <c r="IG79" s="320"/>
    </row>
    <row r="80" spans="1:241" s="3" customFormat="1" x14ac:dyDescent="0.3">
      <c r="A80" s="320"/>
      <c r="K80" s="320"/>
      <c r="U80" s="320"/>
      <c r="AE80" s="320"/>
      <c r="AO80" s="320"/>
      <c r="AY80" s="320"/>
      <c r="BI80" s="320"/>
      <c r="BJ80" s="320"/>
      <c r="BK80" s="320"/>
      <c r="BL80" s="320"/>
      <c r="BM80" s="320"/>
      <c r="BN80" s="320"/>
      <c r="BO80" s="320"/>
      <c r="BP80" s="320"/>
      <c r="BS80" s="320"/>
      <c r="CC80" s="320"/>
      <c r="CM80" s="320"/>
      <c r="CW80" s="320"/>
      <c r="DG80" s="320"/>
      <c r="DQ80" s="320"/>
      <c r="EA80" s="320"/>
      <c r="EK80" s="320"/>
      <c r="EU80" s="320"/>
      <c r="FE80" s="320"/>
      <c r="FO80" s="320"/>
      <c r="FY80" s="320"/>
      <c r="GI80" s="320"/>
      <c r="GS80" s="320"/>
      <c r="HC80" s="320"/>
      <c r="HM80" s="320"/>
      <c r="HW80" s="320"/>
      <c r="IG80" s="320"/>
    </row>
    <row r="81" spans="1:241" s="3" customFormat="1" x14ac:dyDescent="0.3">
      <c r="A81" s="320"/>
      <c r="K81" s="320"/>
      <c r="U81" s="320"/>
      <c r="AE81" s="320"/>
      <c r="AO81" s="320"/>
      <c r="AY81" s="320"/>
      <c r="BI81" s="320"/>
      <c r="BJ81" s="320"/>
      <c r="BK81" s="320"/>
      <c r="BL81" s="320"/>
      <c r="BM81" s="320"/>
      <c r="BN81" s="320"/>
      <c r="BO81" s="320"/>
      <c r="BP81" s="320"/>
      <c r="BS81" s="320"/>
      <c r="CC81" s="320"/>
      <c r="CM81" s="320"/>
      <c r="CW81" s="320"/>
      <c r="DG81" s="320"/>
      <c r="DQ81" s="320"/>
      <c r="EA81" s="320"/>
      <c r="EK81" s="320"/>
      <c r="EU81" s="320"/>
      <c r="FE81" s="320"/>
      <c r="FO81" s="320"/>
      <c r="FY81" s="320"/>
      <c r="GI81" s="320"/>
      <c r="GS81" s="320"/>
      <c r="HC81" s="320"/>
      <c r="HM81" s="320"/>
      <c r="HW81" s="320"/>
      <c r="IG81" s="320"/>
    </row>
    <row r="82" spans="1:241" s="3" customFormat="1" x14ac:dyDescent="0.3">
      <c r="A82" s="320"/>
      <c r="K82" s="320"/>
      <c r="U82" s="320"/>
      <c r="AE82" s="320"/>
      <c r="AO82" s="320"/>
      <c r="AY82" s="320"/>
      <c r="BI82" s="320"/>
      <c r="BJ82" s="320"/>
      <c r="BK82" s="320"/>
      <c r="BL82" s="320"/>
      <c r="BM82" s="320"/>
      <c r="BN82" s="320"/>
      <c r="BO82" s="320"/>
      <c r="BP82" s="320"/>
      <c r="BS82" s="320"/>
      <c r="CC82" s="320"/>
      <c r="CM82" s="320"/>
      <c r="CW82" s="320"/>
      <c r="DG82" s="320"/>
      <c r="DQ82" s="320"/>
      <c r="EA82" s="320"/>
      <c r="EK82" s="320"/>
      <c r="EU82" s="320"/>
      <c r="FE82" s="320"/>
      <c r="FO82" s="320"/>
      <c r="FY82" s="320"/>
      <c r="GI82" s="320"/>
      <c r="GS82" s="320"/>
      <c r="HC82" s="320"/>
      <c r="HM82" s="320"/>
      <c r="HW82" s="320"/>
      <c r="IG82" s="320"/>
    </row>
    <row r="83" spans="1:241" s="3" customFormat="1" x14ac:dyDescent="0.3">
      <c r="A83" s="320"/>
      <c r="K83" s="320"/>
      <c r="U83" s="320"/>
      <c r="AE83" s="320"/>
      <c r="AO83" s="320"/>
      <c r="AY83" s="320"/>
      <c r="BI83" s="320"/>
      <c r="BJ83" s="320"/>
      <c r="BK83" s="320"/>
      <c r="BL83" s="320"/>
      <c r="BM83" s="320"/>
      <c r="BN83" s="320"/>
      <c r="BO83" s="320"/>
      <c r="BP83" s="320"/>
      <c r="BS83" s="320"/>
      <c r="CC83" s="320"/>
      <c r="CM83" s="320"/>
      <c r="CW83" s="320"/>
      <c r="DG83" s="320"/>
      <c r="DQ83" s="320"/>
      <c r="EA83" s="320"/>
      <c r="EK83" s="320"/>
      <c r="EU83" s="320"/>
      <c r="FE83" s="320"/>
      <c r="FO83" s="320"/>
      <c r="FY83" s="320"/>
      <c r="GI83" s="320"/>
      <c r="GS83" s="320"/>
      <c r="HC83" s="320"/>
      <c r="HM83" s="320"/>
      <c r="HW83" s="320"/>
      <c r="IG83" s="320"/>
    </row>
    <row r="84" spans="1:241" s="3" customFormat="1" x14ac:dyDescent="0.3">
      <c r="A84" s="320"/>
      <c r="K84" s="320"/>
      <c r="U84" s="320"/>
      <c r="AE84" s="320"/>
      <c r="AO84" s="320"/>
      <c r="AY84" s="320"/>
      <c r="BI84" s="320"/>
      <c r="BJ84" s="320"/>
      <c r="BK84" s="320"/>
      <c r="BL84" s="320"/>
      <c r="BM84" s="320"/>
      <c r="BN84" s="320"/>
      <c r="BO84" s="320"/>
      <c r="BP84" s="320"/>
      <c r="BS84" s="320"/>
      <c r="CC84" s="320"/>
      <c r="CM84" s="320"/>
      <c r="CW84" s="320"/>
      <c r="DG84" s="320"/>
      <c r="DQ84" s="320"/>
      <c r="EA84" s="320"/>
      <c r="EK84" s="320"/>
      <c r="EU84" s="320"/>
      <c r="FE84" s="320"/>
      <c r="FO84" s="320"/>
      <c r="FY84" s="320"/>
      <c r="GI84" s="320"/>
      <c r="GS84" s="320"/>
      <c r="HC84" s="320"/>
      <c r="HM84" s="320"/>
      <c r="HW84" s="320"/>
      <c r="IG84" s="320"/>
    </row>
    <row r="85" spans="1:241" s="3" customFormat="1" x14ac:dyDescent="0.3">
      <c r="A85" s="320"/>
      <c r="K85" s="320"/>
      <c r="U85" s="320"/>
      <c r="AE85" s="320"/>
      <c r="AO85" s="320"/>
      <c r="AY85" s="320"/>
      <c r="BI85" s="320"/>
      <c r="BJ85" s="320"/>
      <c r="BK85" s="320"/>
      <c r="BL85" s="320"/>
      <c r="BM85" s="320"/>
      <c r="BN85" s="320"/>
      <c r="BO85" s="320"/>
      <c r="BP85" s="320"/>
      <c r="BS85" s="320"/>
      <c r="CC85" s="320"/>
      <c r="CM85" s="320"/>
      <c r="CW85" s="320"/>
      <c r="DG85" s="320"/>
      <c r="DQ85" s="320"/>
      <c r="EA85" s="320"/>
      <c r="EK85" s="320"/>
      <c r="EU85" s="320"/>
      <c r="FE85" s="320"/>
      <c r="FO85" s="320"/>
      <c r="FY85" s="320"/>
      <c r="GI85" s="320"/>
      <c r="GS85" s="320"/>
      <c r="HC85" s="320"/>
      <c r="HM85" s="320"/>
      <c r="HW85" s="320"/>
      <c r="IG85" s="320"/>
    </row>
    <row r="86" spans="1:241" s="3" customFormat="1" x14ac:dyDescent="0.3">
      <c r="A86" s="320"/>
      <c r="K86" s="320"/>
      <c r="U86" s="320"/>
      <c r="AE86" s="320"/>
      <c r="AO86" s="320"/>
      <c r="AY86" s="320"/>
      <c r="BI86" s="320"/>
      <c r="BJ86" s="320"/>
      <c r="BK86" s="320"/>
      <c r="BL86" s="320"/>
      <c r="BM86" s="320"/>
      <c r="BN86" s="320"/>
      <c r="BO86" s="320"/>
      <c r="BP86" s="320"/>
      <c r="BS86" s="320"/>
      <c r="CC86" s="320"/>
      <c r="CM86" s="320"/>
      <c r="CW86" s="320"/>
      <c r="DG86" s="320"/>
      <c r="DQ86" s="320"/>
      <c r="EA86" s="320"/>
      <c r="EK86" s="320"/>
      <c r="EU86" s="320"/>
      <c r="FE86" s="320"/>
      <c r="FO86" s="320"/>
      <c r="FY86" s="320"/>
      <c r="GI86" s="320"/>
      <c r="GS86" s="320"/>
      <c r="HC86" s="320"/>
      <c r="HM86" s="320"/>
      <c r="HW86" s="320"/>
      <c r="IG86" s="320"/>
    </row>
    <row r="87" spans="1:241" s="3" customFormat="1" x14ac:dyDescent="0.3">
      <c r="A87" s="320"/>
      <c r="K87" s="320"/>
      <c r="U87" s="320"/>
      <c r="AE87" s="320"/>
      <c r="AO87" s="320"/>
      <c r="AY87" s="320"/>
      <c r="BI87" s="320"/>
      <c r="BJ87" s="320"/>
      <c r="BK87" s="320"/>
      <c r="BL87" s="320"/>
      <c r="BM87" s="320"/>
      <c r="BN87" s="320"/>
      <c r="BO87" s="320"/>
      <c r="BP87" s="320"/>
      <c r="BS87" s="320"/>
      <c r="CC87" s="320"/>
      <c r="CM87" s="320"/>
      <c r="CW87" s="320"/>
      <c r="DG87" s="320"/>
      <c r="DQ87" s="320"/>
      <c r="EA87" s="320"/>
      <c r="EK87" s="320"/>
      <c r="EU87" s="320"/>
      <c r="FE87" s="320"/>
      <c r="FO87" s="320"/>
      <c r="FY87" s="320"/>
      <c r="GI87" s="320"/>
      <c r="GS87" s="320"/>
      <c r="HC87" s="320"/>
      <c r="HM87" s="320"/>
      <c r="HW87" s="320"/>
      <c r="IG87" s="320"/>
    </row>
    <row r="88" spans="1:241" s="3" customFormat="1" x14ac:dyDescent="0.3">
      <c r="A88" s="320"/>
      <c r="K88" s="320"/>
      <c r="U88" s="320"/>
      <c r="AE88" s="320"/>
      <c r="AO88" s="320"/>
      <c r="AY88" s="320"/>
      <c r="BI88" s="320"/>
      <c r="BJ88" s="320"/>
      <c r="BK88" s="320"/>
      <c r="BL88" s="320"/>
      <c r="BM88" s="320"/>
      <c r="BN88" s="320"/>
      <c r="BO88" s="320"/>
      <c r="BP88" s="320"/>
      <c r="BS88" s="320"/>
      <c r="CC88" s="320"/>
      <c r="CM88" s="320"/>
      <c r="CW88" s="320"/>
      <c r="DG88" s="320"/>
      <c r="DQ88" s="320"/>
      <c r="EA88" s="320"/>
      <c r="EK88" s="320"/>
      <c r="EU88" s="320"/>
      <c r="FE88" s="320"/>
      <c r="FO88" s="320"/>
      <c r="FY88" s="320"/>
      <c r="GI88" s="320"/>
      <c r="GS88" s="320"/>
      <c r="HC88" s="320"/>
      <c r="HM88" s="320"/>
      <c r="HW88" s="320"/>
      <c r="IG88" s="320"/>
    </row>
    <row r="89" spans="1:241" s="3" customFormat="1" x14ac:dyDescent="0.3">
      <c r="A89" s="320"/>
      <c r="K89" s="320"/>
      <c r="U89" s="320"/>
      <c r="AE89" s="320"/>
      <c r="AO89" s="320"/>
      <c r="AY89" s="320"/>
      <c r="BI89" s="320"/>
      <c r="BJ89" s="320"/>
      <c r="BK89" s="320"/>
      <c r="BL89" s="320"/>
      <c r="BM89" s="320"/>
      <c r="BN89" s="320"/>
      <c r="BO89" s="320"/>
      <c r="BP89" s="320"/>
      <c r="BS89" s="320"/>
      <c r="CC89" s="320"/>
      <c r="CM89" s="320"/>
      <c r="CW89" s="320"/>
      <c r="DG89" s="320"/>
      <c r="DQ89" s="320"/>
      <c r="EA89" s="320"/>
      <c r="EK89" s="320"/>
      <c r="EU89" s="320"/>
      <c r="FE89" s="320"/>
      <c r="FO89" s="320"/>
      <c r="FY89" s="320"/>
      <c r="GI89" s="320"/>
      <c r="GS89" s="320"/>
      <c r="HC89" s="320"/>
      <c r="HM89" s="320"/>
      <c r="HW89" s="320"/>
      <c r="IG89" s="320"/>
    </row>
    <row r="90" spans="1:241" s="3" customFormat="1" x14ac:dyDescent="0.3">
      <c r="A90" s="320"/>
      <c r="K90" s="320"/>
      <c r="U90" s="320"/>
      <c r="AE90" s="320"/>
      <c r="AO90" s="320"/>
      <c r="AY90" s="320"/>
      <c r="BI90" s="320"/>
      <c r="BJ90" s="320"/>
      <c r="BK90" s="320"/>
      <c r="BL90" s="320"/>
      <c r="BM90" s="320"/>
      <c r="BN90" s="320"/>
      <c r="BO90" s="320"/>
      <c r="BP90" s="320"/>
      <c r="BS90" s="320"/>
      <c r="CC90" s="320"/>
      <c r="CM90" s="320"/>
      <c r="CW90" s="320"/>
      <c r="DG90" s="320"/>
      <c r="DQ90" s="320"/>
      <c r="EA90" s="320"/>
      <c r="EK90" s="320"/>
      <c r="EU90" s="320"/>
      <c r="FE90" s="320"/>
      <c r="FO90" s="320"/>
      <c r="FY90" s="320"/>
      <c r="GI90" s="320"/>
      <c r="GS90" s="320"/>
      <c r="HC90" s="320"/>
      <c r="HM90" s="320"/>
      <c r="HW90" s="320"/>
      <c r="IG90" s="320"/>
    </row>
    <row r="91" spans="1:241" s="3" customFormat="1" x14ac:dyDescent="0.3">
      <c r="A91" s="320"/>
      <c r="K91" s="320"/>
      <c r="U91" s="320"/>
      <c r="AE91" s="320"/>
      <c r="AO91" s="320"/>
      <c r="AY91" s="320"/>
      <c r="BI91" s="320"/>
      <c r="BJ91" s="320"/>
      <c r="BK91" s="320"/>
      <c r="BL91" s="320"/>
      <c r="BM91" s="320"/>
      <c r="BN91" s="320"/>
      <c r="BO91" s="320"/>
      <c r="BP91" s="320"/>
      <c r="BS91" s="320"/>
      <c r="CC91" s="320"/>
      <c r="CM91" s="320"/>
      <c r="CW91" s="320"/>
      <c r="DG91" s="320"/>
      <c r="DQ91" s="320"/>
      <c r="EA91" s="320"/>
      <c r="EK91" s="320"/>
      <c r="EU91" s="320"/>
      <c r="FE91" s="320"/>
      <c r="FO91" s="320"/>
      <c r="FY91" s="320"/>
      <c r="GI91" s="320"/>
      <c r="GS91" s="320"/>
      <c r="HC91" s="320"/>
      <c r="HM91" s="320"/>
      <c r="HW91" s="320"/>
      <c r="IG91" s="320"/>
    </row>
    <row r="92" spans="1:241" s="3" customFormat="1" x14ac:dyDescent="0.3">
      <c r="A92" s="320"/>
      <c r="K92" s="320"/>
      <c r="U92" s="320"/>
      <c r="AE92" s="320"/>
      <c r="AO92" s="320"/>
      <c r="AY92" s="320"/>
      <c r="BI92" s="320"/>
      <c r="BJ92" s="320"/>
      <c r="BK92" s="320"/>
      <c r="BL92" s="320"/>
      <c r="BM92" s="320"/>
      <c r="BN92" s="320"/>
      <c r="BO92" s="320"/>
      <c r="BP92" s="320"/>
      <c r="BS92" s="320"/>
      <c r="CC92" s="320"/>
      <c r="CM92" s="320"/>
      <c r="CW92" s="320"/>
      <c r="DG92" s="320"/>
      <c r="DQ92" s="320"/>
      <c r="EA92" s="320"/>
      <c r="EK92" s="320"/>
      <c r="EU92" s="320"/>
      <c r="FE92" s="320"/>
      <c r="FO92" s="320"/>
      <c r="FY92" s="320"/>
      <c r="GI92" s="320"/>
      <c r="GS92" s="320"/>
      <c r="HC92" s="320"/>
      <c r="HM92" s="320"/>
      <c r="HW92" s="320"/>
      <c r="IG92" s="320"/>
    </row>
    <row r="93" spans="1:241" s="3" customFormat="1" x14ac:dyDescent="0.3">
      <c r="A93" s="320"/>
      <c r="K93" s="320"/>
      <c r="U93" s="320"/>
      <c r="AE93" s="320"/>
      <c r="AO93" s="320"/>
      <c r="AY93" s="320"/>
      <c r="BI93" s="320"/>
      <c r="BJ93" s="320"/>
      <c r="BK93" s="320"/>
      <c r="BL93" s="320"/>
      <c r="BM93" s="320"/>
      <c r="BN93" s="320"/>
      <c r="BO93" s="320"/>
      <c r="BP93" s="320"/>
      <c r="BS93" s="320"/>
      <c r="CC93" s="320"/>
      <c r="CM93" s="320"/>
      <c r="CW93" s="320"/>
      <c r="DG93" s="320"/>
      <c r="DQ93" s="320"/>
      <c r="EA93" s="320"/>
      <c r="EK93" s="320"/>
      <c r="EU93" s="320"/>
      <c r="FE93" s="320"/>
      <c r="FO93" s="320"/>
      <c r="FY93" s="320"/>
      <c r="GI93" s="320"/>
      <c r="GS93" s="320"/>
      <c r="HC93" s="320"/>
      <c r="HM93" s="320"/>
      <c r="HW93" s="320"/>
      <c r="IG93" s="320"/>
    </row>
    <row r="94" spans="1:241" s="3" customFormat="1" x14ac:dyDescent="0.3">
      <c r="A94" s="320"/>
      <c r="K94" s="320"/>
      <c r="U94" s="320"/>
      <c r="AE94" s="320"/>
      <c r="AO94" s="320"/>
      <c r="AY94" s="320"/>
      <c r="BI94" s="320"/>
      <c r="BJ94" s="320"/>
      <c r="BK94" s="320"/>
      <c r="BL94" s="320"/>
      <c r="BM94" s="320"/>
      <c r="BN94" s="320"/>
      <c r="BO94" s="320"/>
      <c r="BP94" s="320"/>
      <c r="BS94" s="320"/>
      <c r="CC94" s="320"/>
      <c r="CM94" s="320"/>
      <c r="CW94" s="320"/>
      <c r="DG94" s="320"/>
      <c r="DQ94" s="320"/>
      <c r="EA94" s="320"/>
      <c r="EK94" s="320"/>
      <c r="EU94" s="320"/>
      <c r="FE94" s="320"/>
      <c r="FO94" s="320"/>
      <c r="FY94" s="320"/>
      <c r="GI94" s="320"/>
      <c r="GS94" s="320"/>
      <c r="HC94" s="320"/>
      <c r="HM94" s="320"/>
      <c r="HW94" s="320"/>
      <c r="IG94" s="320"/>
    </row>
    <row r="95" spans="1:241" s="3" customFormat="1" x14ac:dyDescent="0.3">
      <c r="A95" s="320"/>
      <c r="K95" s="320"/>
      <c r="U95" s="320"/>
      <c r="AE95" s="320"/>
      <c r="AO95" s="320"/>
      <c r="AY95" s="320"/>
      <c r="BI95" s="320"/>
      <c r="BJ95" s="320"/>
      <c r="BK95" s="320"/>
      <c r="BL95" s="320"/>
      <c r="BM95" s="320"/>
      <c r="BN95" s="320"/>
      <c r="BO95" s="320"/>
      <c r="BP95" s="320"/>
      <c r="BS95" s="320"/>
      <c r="CC95" s="320"/>
      <c r="CM95" s="320"/>
      <c r="CW95" s="320"/>
      <c r="DG95" s="320"/>
      <c r="DQ95" s="320"/>
      <c r="EA95" s="320"/>
      <c r="EK95" s="320"/>
      <c r="EU95" s="320"/>
      <c r="FE95" s="320"/>
      <c r="FO95" s="320"/>
      <c r="FY95" s="320"/>
      <c r="GI95" s="320"/>
      <c r="GS95" s="320"/>
      <c r="HC95" s="320"/>
      <c r="HM95" s="320"/>
      <c r="HW95" s="320"/>
      <c r="IG95" s="320"/>
    </row>
    <row r="96" spans="1:241" s="3" customFormat="1" x14ac:dyDescent="0.3">
      <c r="A96" s="320"/>
      <c r="K96" s="320"/>
      <c r="U96" s="320"/>
      <c r="AE96" s="320"/>
      <c r="AO96" s="320"/>
      <c r="AY96" s="320"/>
      <c r="BI96" s="320"/>
      <c r="BJ96" s="320"/>
      <c r="BK96" s="320"/>
      <c r="BL96" s="320"/>
      <c r="BM96" s="320"/>
      <c r="BN96" s="320"/>
      <c r="BO96" s="320"/>
      <c r="BP96" s="320"/>
      <c r="BS96" s="320"/>
      <c r="CC96" s="320"/>
      <c r="CM96" s="320"/>
      <c r="CW96" s="320"/>
      <c r="DG96" s="320"/>
      <c r="DQ96" s="320"/>
      <c r="EA96" s="320"/>
      <c r="EK96" s="320"/>
      <c r="EU96" s="320"/>
      <c r="FE96" s="320"/>
      <c r="FO96" s="320"/>
      <c r="FY96" s="320"/>
      <c r="GI96" s="320"/>
      <c r="GS96" s="320"/>
      <c r="HC96" s="320"/>
      <c r="HM96" s="320"/>
      <c r="HW96" s="320"/>
      <c r="IG96" s="320"/>
    </row>
    <row r="97" spans="1:241" s="3" customFormat="1" x14ac:dyDescent="0.3">
      <c r="A97" s="320"/>
      <c r="K97" s="320"/>
      <c r="U97" s="320"/>
      <c r="AE97" s="320"/>
      <c r="AO97" s="320"/>
      <c r="AY97" s="320"/>
      <c r="BI97" s="320"/>
      <c r="BJ97" s="320"/>
      <c r="BK97" s="320"/>
      <c r="BL97" s="320"/>
      <c r="BM97" s="320"/>
      <c r="BN97" s="320"/>
      <c r="BO97" s="320"/>
      <c r="BP97" s="320"/>
      <c r="BS97" s="320"/>
      <c r="CC97" s="320"/>
      <c r="CM97" s="320"/>
      <c r="CW97" s="320"/>
      <c r="DG97" s="320"/>
      <c r="DQ97" s="320"/>
      <c r="EA97" s="320"/>
      <c r="EK97" s="320"/>
      <c r="EU97" s="320"/>
      <c r="FE97" s="320"/>
      <c r="FO97" s="320"/>
      <c r="FY97" s="320"/>
      <c r="GI97" s="320"/>
      <c r="GS97" s="320"/>
      <c r="HC97" s="320"/>
      <c r="HM97" s="320"/>
      <c r="HW97" s="320"/>
      <c r="IG97" s="320"/>
    </row>
    <row r="98" spans="1:241" s="3" customFormat="1" x14ac:dyDescent="0.3">
      <c r="A98" s="320"/>
      <c r="K98" s="320"/>
      <c r="U98" s="320"/>
      <c r="AE98" s="320"/>
      <c r="AO98" s="320"/>
      <c r="AY98" s="320"/>
      <c r="BI98" s="320"/>
      <c r="BJ98" s="320"/>
      <c r="BK98" s="320"/>
      <c r="BL98" s="320"/>
      <c r="BM98" s="320"/>
      <c r="BN98" s="320"/>
      <c r="BO98" s="320"/>
      <c r="BP98" s="320"/>
      <c r="BS98" s="320"/>
      <c r="CC98" s="320"/>
      <c r="CM98" s="320"/>
      <c r="CW98" s="320"/>
      <c r="DG98" s="320"/>
      <c r="DQ98" s="320"/>
      <c r="EA98" s="320"/>
      <c r="EK98" s="320"/>
      <c r="EU98" s="320"/>
      <c r="FE98" s="320"/>
      <c r="FO98" s="320"/>
      <c r="FY98" s="320"/>
      <c r="GI98" s="320"/>
      <c r="GS98" s="320"/>
      <c r="HC98" s="320"/>
      <c r="HM98" s="320"/>
      <c r="HW98" s="320"/>
      <c r="IG98" s="320"/>
    </row>
    <row r="99" spans="1:241" s="3" customFormat="1" x14ac:dyDescent="0.3">
      <c r="A99" s="320"/>
      <c r="K99" s="320"/>
      <c r="U99" s="320"/>
      <c r="AE99" s="320"/>
      <c r="AO99" s="320"/>
      <c r="AY99" s="320"/>
      <c r="BI99" s="320"/>
      <c r="BJ99" s="320"/>
      <c r="BK99" s="320"/>
      <c r="BL99" s="320"/>
      <c r="BM99" s="320"/>
      <c r="BN99" s="320"/>
      <c r="BO99" s="320"/>
      <c r="BP99" s="320"/>
      <c r="BS99" s="320"/>
      <c r="CC99" s="320"/>
      <c r="CM99" s="320"/>
      <c r="CW99" s="320"/>
      <c r="DG99" s="320"/>
      <c r="DQ99" s="320"/>
      <c r="EA99" s="320"/>
      <c r="EK99" s="320"/>
      <c r="EU99" s="320"/>
      <c r="FE99" s="320"/>
      <c r="FO99" s="320"/>
      <c r="FY99" s="320"/>
      <c r="GI99" s="320"/>
      <c r="GS99" s="320"/>
      <c r="HC99" s="320"/>
      <c r="HM99" s="320"/>
      <c r="HW99" s="320"/>
      <c r="IG99" s="320"/>
    </row>
    <row r="100" spans="1:241" s="3" customFormat="1" x14ac:dyDescent="0.3">
      <c r="A100" s="320"/>
      <c r="K100" s="320"/>
      <c r="U100" s="320"/>
      <c r="AE100" s="320"/>
      <c r="AO100" s="320"/>
      <c r="AY100" s="320"/>
      <c r="BI100" s="320"/>
      <c r="BJ100" s="320"/>
      <c r="BK100" s="320"/>
      <c r="BL100" s="320"/>
      <c r="BM100" s="320"/>
      <c r="BN100" s="320"/>
      <c r="BO100" s="320"/>
      <c r="BP100" s="320"/>
      <c r="BS100" s="320"/>
      <c r="CC100" s="320"/>
      <c r="CM100" s="320"/>
      <c r="CW100" s="320"/>
      <c r="DG100" s="320"/>
      <c r="DQ100" s="320"/>
      <c r="EA100" s="320"/>
      <c r="EK100" s="320"/>
      <c r="EU100" s="320"/>
      <c r="FE100" s="320"/>
      <c r="FO100" s="320"/>
      <c r="FY100" s="320"/>
      <c r="GI100" s="320"/>
      <c r="GS100" s="320"/>
      <c r="HC100" s="320"/>
      <c r="HM100" s="320"/>
      <c r="HW100" s="320"/>
      <c r="IG100" s="320"/>
    </row>
    <row r="101" spans="1:241" s="3" customFormat="1" x14ac:dyDescent="0.3">
      <c r="A101" s="320"/>
      <c r="K101" s="320"/>
      <c r="U101" s="320"/>
      <c r="AE101" s="320"/>
      <c r="AO101" s="320"/>
      <c r="AY101" s="320"/>
      <c r="BI101" s="320"/>
      <c r="BJ101" s="320"/>
      <c r="BK101" s="320"/>
      <c r="BL101" s="320"/>
      <c r="BM101" s="320"/>
      <c r="BN101" s="320"/>
      <c r="BO101" s="320"/>
      <c r="BP101" s="320"/>
      <c r="BS101" s="320"/>
      <c r="CC101" s="320"/>
      <c r="CM101" s="320"/>
      <c r="CW101" s="320"/>
      <c r="DG101" s="320"/>
      <c r="DQ101" s="320"/>
      <c r="EA101" s="320"/>
      <c r="EK101" s="320"/>
      <c r="EU101" s="320"/>
      <c r="FE101" s="320"/>
      <c r="FO101" s="320"/>
      <c r="FY101" s="320"/>
      <c r="GI101" s="320"/>
      <c r="GS101" s="320"/>
      <c r="HC101" s="320"/>
      <c r="HM101" s="320"/>
      <c r="HW101" s="320"/>
      <c r="IG101" s="320"/>
    </row>
    <row r="102" spans="1:241" s="3" customFormat="1" x14ac:dyDescent="0.3">
      <c r="A102" s="320"/>
      <c r="K102" s="320"/>
      <c r="U102" s="320"/>
      <c r="AE102" s="320"/>
      <c r="AO102" s="320"/>
      <c r="AY102" s="320"/>
      <c r="BI102" s="320"/>
      <c r="BJ102" s="320"/>
      <c r="BK102" s="320"/>
      <c r="BL102" s="320"/>
      <c r="BM102" s="320"/>
      <c r="BN102" s="320"/>
      <c r="BO102" s="320"/>
      <c r="BP102" s="320"/>
      <c r="BS102" s="320"/>
      <c r="CC102" s="320"/>
      <c r="CM102" s="320"/>
      <c r="CW102" s="320"/>
      <c r="DG102" s="320"/>
      <c r="DQ102" s="320"/>
      <c r="EA102" s="320"/>
      <c r="EK102" s="320"/>
      <c r="EU102" s="320"/>
      <c r="FE102" s="320"/>
      <c r="FO102" s="320"/>
      <c r="FY102" s="320"/>
      <c r="GI102" s="320"/>
      <c r="GS102" s="320"/>
      <c r="HC102" s="320"/>
      <c r="HM102" s="320"/>
      <c r="HW102" s="320"/>
      <c r="IG102" s="320"/>
    </row>
    <row r="103" spans="1:241" s="3" customFormat="1" x14ac:dyDescent="0.3">
      <c r="A103" s="320"/>
      <c r="K103" s="320"/>
      <c r="U103" s="320"/>
      <c r="AE103" s="320"/>
      <c r="AO103" s="320"/>
      <c r="AY103" s="320"/>
      <c r="BI103" s="320"/>
      <c r="BJ103" s="320"/>
      <c r="BK103" s="320"/>
      <c r="BL103" s="320"/>
      <c r="BM103" s="320"/>
      <c r="BN103" s="320"/>
      <c r="BO103" s="320"/>
      <c r="BP103" s="320"/>
      <c r="BS103" s="320"/>
      <c r="CC103" s="320"/>
      <c r="CM103" s="320"/>
      <c r="CW103" s="320"/>
      <c r="DG103" s="320"/>
      <c r="DQ103" s="320"/>
      <c r="EA103" s="320"/>
      <c r="EK103" s="320"/>
      <c r="EU103" s="320"/>
      <c r="FE103" s="320"/>
      <c r="FO103" s="320"/>
      <c r="FY103" s="320"/>
      <c r="GI103" s="320"/>
      <c r="GS103" s="320"/>
      <c r="HC103" s="320"/>
      <c r="HM103" s="320"/>
      <c r="HW103" s="320"/>
      <c r="IG103" s="320"/>
    </row>
    <row r="104" spans="1:241" s="3" customFormat="1" x14ac:dyDescent="0.3">
      <c r="A104" s="320"/>
      <c r="K104" s="320"/>
      <c r="U104" s="320"/>
      <c r="AE104" s="320"/>
      <c r="AO104" s="320"/>
      <c r="AY104" s="320"/>
      <c r="BI104" s="320"/>
      <c r="BJ104" s="320"/>
      <c r="BK104" s="320"/>
      <c r="BL104" s="320"/>
      <c r="BM104" s="320"/>
      <c r="BN104" s="320"/>
      <c r="BO104" s="320"/>
      <c r="BP104" s="320"/>
      <c r="BS104" s="320"/>
      <c r="CC104" s="320"/>
      <c r="CM104" s="320"/>
      <c r="CW104" s="320"/>
      <c r="DG104" s="320"/>
      <c r="DQ104" s="320"/>
      <c r="EA104" s="320"/>
      <c r="EK104" s="320"/>
      <c r="EU104" s="320"/>
      <c r="FE104" s="320"/>
      <c r="FO104" s="320"/>
      <c r="FY104" s="320"/>
      <c r="GI104" s="320"/>
      <c r="GS104" s="320"/>
      <c r="HC104" s="320"/>
      <c r="HM104" s="320"/>
      <c r="HW104" s="320"/>
      <c r="IG104" s="320"/>
    </row>
    <row r="105" spans="1:241" s="3" customFormat="1" x14ac:dyDescent="0.3">
      <c r="A105" s="320"/>
      <c r="K105" s="320"/>
      <c r="U105" s="320"/>
      <c r="AE105" s="320"/>
      <c r="AO105" s="320"/>
      <c r="AY105" s="320"/>
      <c r="BI105" s="320"/>
      <c r="BJ105" s="320"/>
      <c r="BK105" s="320"/>
      <c r="BL105" s="320"/>
      <c r="BM105" s="320"/>
      <c r="BN105" s="320"/>
      <c r="BO105" s="320"/>
      <c r="BP105" s="320"/>
      <c r="BS105" s="320"/>
      <c r="CC105" s="320"/>
      <c r="CM105" s="320"/>
      <c r="CW105" s="320"/>
      <c r="DG105" s="320"/>
      <c r="DQ105" s="320"/>
      <c r="EA105" s="320"/>
      <c r="EK105" s="320"/>
      <c r="EU105" s="320"/>
      <c r="FE105" s="320"/>
      <c r="FO105" s="320"/>
      <c r="FY105" s="320"/>
      <c r="GI105" s="320"/>
      <c r="GS105" s="320"/>
      <c r="HC105" s="320"/>
      <c r="HM105" s="320"/>
      <c r="HW105" s="320"/>
      <c r="IG105" s="320"/>
    </row>
    <row r="106" spans="1:241" s="3" customFormat="1" x14ac:dyDescent="0.3">
      <c r="A106" s="320"/>
      <c r="K106" s="320"/>
      <c r="U106" s="320"/>
      <c r="AE106" s="320"/>
      <c r="AO106" s="320"/>
      <c r="AY106" s="320"/>
      <c r="BI106" s="320"/>
      <c r="BJ106" s="320"/>
      <c r="BK106" s="320"/>
      <c r="BL106" s="320"/>
      <c r="BM106" s="320"/>
      <c r="BN106" s="320"/>
      <c r="BO106" s="320"/>
      <c r="BP106" s="320"/>
      <c r="BS106" s="320"/>
      <c r="CC106" s="320"/>
      <c r="CM106" s="320"/>
      <c r="CW106" s="320"/>
      <c r="DG106" s="320"/>
      <c r="DQ106" s="320"/>
      <c r="EA106" s="320"/>
      <c r="EK106" s="320"/>
      <c r="EU106" s="320"/>
      <c r="FE106" s="320"/>
      <c r="FO106" s="320"/>
      <c r="FY106" s="320"/>
      <c r="GI106" s="320"/>
      <c r="GS106" s="320"/>
      <c r="HC106" s="320"/>
      <c r="HM106" s="320"/>
      <c r="HW106" s="320"/>
      <c r="IG106" s="320"/>
    </row>
    <row r="107" spans="1:241" s="3" customFormat="1" x14ac:dyDescent="0.3">
      <c r="A107" s="320"/>
      <c r="K107" s="320"/>
      <c r="U107" s="320"/>
      <c r="AE107" s="320"/>
      <c r="AO107" s="320"/>
      <c r="AY107" s="320"/>
      <c r="BI107" s="320"/>
      <c r="BJ107" s="320"/>
      <c r="BK107" s="320"/>
      <c r="BL107" s="320"/>
      <c r="BM107" s="320"/>
      <c r="BN107" s="320"/>
      <c r="BO107" s="320"/>
      <c r="BP107" s="320"/>
      <c r="BS107" s="320"/>
      <c r="CC107" s="320"/>
      <c r="CM107" s="320"/>
      <c r="CW107" s="320"/>
      <c r="DG107" s="320"/>
      <c r="DQ107" s="320"/>
      <c r="EA107" s="320"/>
      <c r="EK107" s="320"/>
      <c r="EU107" s="320"/>
      <c r="FE107" s="320"/>
      <c r="FO107" s="320"/>
      <c r="FY107" s="320"/>
      <c r="GI107" s="320"/>
      <c r="GS107" s="320"/>
      <c r="HC107" s="320"/>
      <c r="HM107" s="320"/>
      <c r="HW107" s="320"/>
      <c r="IG107" s="320"/>
    </row>
    <row r="108" spans="1:241" s="3" customFormat="1" x14ac:dyDescent="0.3">
      <c r="A108" s="320"/>
      <c r="K108" s="320"/>
      <c r="U108" s="320"/>
      <c r="AE108" s="320"/>
      <c r="AO108" s="320"/>
      <c r="AY108" s="320"/>
      <c r="BI108" s="320"/>
      <c r="BJ108" s="320"/>
      <c r="BK108" s="320"/>
      <c r="BL108" s="320"/>
      <c r="BM108" s="320"/>
      <c r="BN108" s="320"/>
      <c r="BO108" s="320"/>
      <c r="BP108" s="320"/>
      <c r="BS108" s="320"/>
      <c r="CC108" s="320"/>
      <c r="CM108" s="320"/>
      <c r="CW108" s="320"/>
      <c r="DG108" s="320"/>
      <c r="DQ108" s="320"/>
      <c r="EA108" s="320"/>
      <c r="EK108" s="320"/>
      <c r="EU108" s="320"/>
      <c r="FE108" s="320"/>
      <c r="FO108" s="320"/>
      <c r="FY108" s="320"/>
      <c r="GI108" s="320"/>
      <c r="GS108" s="320"/>
      <c r="HC108" s="320"/>
      <c r="HM108" s="320"/>
      <c r="HW108" s="320"/>
      <c r="IG108" s="320"/>
    </row>
    <row r="109" spans="1:241" s="3" customFormat="1" x14ac:dyDescent="0.3">
      <c r="A109" s="320"/>
      <c r="K109" s="320"/>
      <c r="U109" s="320"/>
      <c r="AE109" s="320"/>
      <c r="AO109" s="320"/>
      <c r="AY109" s="320"/>
      <c r="BI109" s="320"/>
      <c r="BJ109" s="320"/>
      <c r="BK109" s="320"/>
      <c r="BL109" s="320"/>
      <c r="BM109" s="320"/>
      <c r="BN109" s="320"/>
      <c r="BO109" s="320"/>
      <c r="BP109" s="320"/>
      <c r="BS109" s="320"/>
      <c r="CC109" s="320"/>
      <c r="CM109" s="320"/>
      <c r="CW109" s="320"/>
      <c r="DG109" s="320"/>
      <c r="DQ109" s="320"/>
      <c r="EA109" s="320"/>
      <c r="EK109" s="320"/>
      <c r="EU109" s="320"/>
      <c r="FE109" s="320"/>
      <c r="FO109" s="320"/>
      <c r="FY109" s="320"/>
      <c r="GI109" s="320"/>
      <c r="GS109" s="320"/>
      <c r="HC109" s="320"/>
      <c r="HM109" s="320"/>
      <c r="HW109" s="320"/>
      <c r="IG109" s="320"/>
    </row>
    <row r="110" spans="1:241" s="3" customFormat="1" x14ac:dyDescent="0.3">
      <c r="A110" s="320"/>
      <c r="K110" s="320"/>
      <c r="U110" s="320"/>
      <c r="AE110" s="320"/>
      <c r="AO110" s="320"/>
      <c r="AY110" s="320"/>
      <c r="BI110" s="320"/>
      <c r="BJ110" s="320"/>
      <c r="BK110" s="320"/>
      <c r="BL110" s="320"/>
      <c r="BM110" s="320"/>
      <c r="BN110" s="320"/>
      <c r="BO110" s="320"/>
      <c r="BP110" s="320"/>
      <c r="BS110" s="320"/>
      <c r="CC110" s="320"/>
      <c r="CM110" s="320"/>
      <c r="CW110" s="320"/>
      <c r="DG110" s="320"/>
      <c r="DQ110" s="320"/>
      <c r="EA110" s="320"/>
      <c r="EK110" s="320"/>
      <c r="EU110" s="320"/>
      <c r="FE110" s="320"/>
      <c r="FO110" s="320"/>
      <c r="FY110" s="320"/>
      <c r="GI110" s="320"/>
      <c r="GS110" s="320"/>
      <c r="HC110" s="320"/>
      <c r="HM110" s="320"/>
      <c r="HW110" s="320"/>
      <c r="IG110" s="320"/>
    </row>
    <row r="111" spans="1:241" s="3" customFormat="1" x14ac:dyDescent="0.3">
      <c r="A111" s="320"/>
      <c r="K111" s="320"/>
      <c r="U111" s="320"/>
      <c r="AE111" s="320"/>
      <c r="AO111" s="320"/>
      <c r="AY111" s="320"/>
      <c r="BI111" s="320"/>
      <c r="BJ111" s="320"/>
      <c r="BK111" s="320"/>
      <c r="BL111" s="320"/>
      <c r="BM111" s="320"/>
      <c r="BN111" s="320"/>
      <c r="BO111" s="320"/>
      <c r="BP111" s="320"/>
      <c r="BS111" s="320"/>
      <c r="CC111" s="320"/>
      <c r="CM111" s="320"/>
      <c r="CW111" s="320"/>
      <c r="DG111" s="320"/>
      <c r="DQ111" s="320"/>
      <c r="EA111" s="320"/>
      <c r="EK111" s="320"/>
      <c r="EU111" s="320"/>
      <c r="FE111" s="320"/>
      <c r="FO111" s="320"/>
      <c r="FY111" s="320"/>
      <c r="GI111" s="320"/>
      <c r="GS111" s="320"/>
      <c r="HC111" s="320"/>
      <c r="HM111" s="320"/>
      <c r="HW111" s="320"/>
      <c r="IG111" s="320"/>
    </row>
    <row r="112" spans="1:241" s="3" customFormat="1" x14ac:dyDescent="0.3">
      <c r="A112" s="320"/>
      <c r="K112" s="320"/>
      <c r="U112" s="320"/>
      <c r="AE112" s="320"/>
      <c r="AO112" s="320"/>
      <c r="AY112" s="320"/>
      <c r="BI112" s="320"/>
      <c r="BJ112" s="320"/>
      <c r="BK112" s="320"/>
      <c r="BL112" s="320"/>
      <c r="BM112" s="320"/>
      <c r="BN112" s="320"/>
      <c r="BO112" s="320"/>
      <c r="BP112" s="320"/>
      <c r="BS112" s="320"/>
      <c r="CC112" s="320"/>
      <c r="CM112" s="320"/>
      <c r="CW112" s="320"/>
      <c r="DG112" s="320"/>
      <c r="DQ112" s="320"/>
      <c r="EA112" s="320"/>
      <c r="EK112" s="320"/>
      <c r="EU112" s="320"/>
      <c r="FE112" s="320"/>
      <c r="FO112" s="320"/>
      <c r="FY112" s="320"/>
      <c r="GI112" s="320"/>
      <c r="GS112" s="320"/>
      <c r="HC112" s="320"/>
      <c r="HM112" s="320"/>
      <c r="HW112" s="320"/>
      <c r="IG112" s="320"/>
    </row>
    <row r="113" spans="1:241" s="3" customFormat="1" x14ac:dyDescent="0.3">
      <c r="A113" s="320"/>
      <c r="K113" s="320"/>
      <c r="U113" s="320"/>
      <c r="AE113" s="320"/>
      <c r="AO113" s="320"/>
      <c r="AY113" s="320"/>
      <c r="BI113" s="320"/>
      <c r="BJ113" s="320"/>
      <c r="BK113" s="320"/>
      <c r="BL113" s="320"/>
      <c r="BM113" s="320"/>
      <c r="BN113" s="320"/>
      <c r="BO113" s="320"/>
      <c r="BP113" s="320"/>
      <c r="BS113" s="320"/>
      <c r="CC113" s="320"/>
      <c r="CM113" s="320"/>
      <c r="CW113" s="320"/>
      <c r="DG113" s="320"/>
      <c r="DQ113" s="320"/>
      <c r="EA113" s="320"/>
      <c r="EK113" s="320"/>
      <c r="EU113" s="320"/>
      <c r="FE113" s="320"/>
      <c r="FO113" s="320"/>
      <c r="FY113" s="320"/>
      <c r="GI113" s="320"/>
      <c r="GS113" s="320"/>
      <c r="HC113" s="320"/>
      <c r="HM113" s="320"/>
      <c r="HW113" s="320"/>
      <c r="IG113" s="320"/>
    </row>
    <row r="114" spans="1:241" s="3" customFormat="1" x14ac:dyDescent="0.3">
      <c r="A114" s="320"/>
      <c r="K114" s="320"/>
      <c r="U114" s="320"/>
      <c r="AE114" s="320"/>
      <c r="AO114" s="320"/>
      <c r="AY114" s="320"/>
      <c r="BI114" s="320"/>
      <c r="BJ114" s="320"/>
      <c r="BK114" s="320"/>
      <c r="BL114" s="320"/>
      <c r="BM114" s="320"/>
      <c r="BN114" s="320"/>
      <c r="BO114" s="320"/>
      <c r="BP114" s="320"/>
      <c r="BS114" s="320"/>
      <c r="CC114" s="320"/>
      <c r="CM114" s="320"/>
      <c r="CW114" s="320"/>
      <c r="DG114" s="320"/>
      <c r="DQ114" s="320"/>
      <c r="EA114" s="320"/>
      <c r="EK114" s="320"/>
      <c r="EU114" s="320"/>
      <c r="FE114" s="320"/>
      <c r="FO114" s="320"/>
      <c r="FY114" s="320"/>
      <c r="GI114" s="320"/>
      <c r="GS114" s="320"/>
      <c r="HC114" s="320"/>
      <c r="HM114" s="320"/>
      <c r="HW114" s="320"/>
      <c r="IG114" s="320"/>
    </row>
    <row r="115" spans="1:241" s="3" customFormat="1" x14ac:dyDescent="0.3">
      <c r="A115" s="320"/>
      <c r="K115" s="320"/>
      <c r="U115" s="320"/>
      <c r="AE115" s="320"/>
      <c r="AO115" s="320"/>
      <c r="AY115" s="320"/>
      <c r="BI115" s="320"/>
      <c r="BJ115" s="320"/>
      <c r="BK115" s="320"/>
      <c r="BL115" s="320"/>
      <c r="BM115" s="320"/>
      <c r="BN115" s="320"/>
      <c r="BO115" s="320"/>
      <c r="BP115" s="320"/>
      <c r="BS115" s="320"/>
      <c r="CC115" s="320"/>
      <c r="CM115" s="320"/>
      <c r="CW115" s="320"/>
      <c r="DG115" s="320"/>
      <c r="DQ115" s="320"/>
      <c r="EA115" s="320"/>
      <c r="EK115" s="320"/>
      <c r="EU115" s="320"/>
      <c r="FE115" s="320"/>
      <c r="FO115" s="320"/>
      <c r="FY115" s="320"/>
      <c r="GI115" s="320"/>
      <c r="GS115" s="320"/>
      <c r="HC115" s="320"/>
      <c r="HM115" s="320"/>
      <c r="HW115" s="320"/>
      <c r="IG115" s="320"/>
    </row>
    <row r="116" spans="1:241" s="3" customFormat="1" x14ac:dyDescent="0.3">
      <c r="A116" s="320"/>
      <c r="K116" s="320"/>
      <c r="U116" s="320"/>
      <c r="AE116" s="320"/>
      <c r="AO116" s="320"/>
      <c r="AY116" s="320"/>
      <c r="BI116" s="320"/>
      <c r="BJ116" s="320"/>
      <c r="BK116" s="320"/>
      <c r="BL116" s="320"/>
      <c r="BM116" s="320"/>
      <c r="BN116" s="320"/>
      <c r="BO116" s="320"/>
      <c r="BP116" s="320"/>
      <c r="BS116" s="320"/>
      <c r="CC116" s="320"/>
      <c r="CM116" s="320"/>
      <c r="CW116" s="320"/>
      <c r="DG116" s="320"/>
      <c r="DQ116" s="320"/>
      <c r="EA116" s="320"/>
      <c r="EK116" s="320"/>
      <c r="EU116" s="320"/>
      <c r="FE116" s="320"/>
      <c r="FO116" s="320"/>
      <c r="FY116" s="320"/>
      <c r="GI116" s="320"/>
      <c r="GS116" s="320"/>
      <c r="HC116" s="320"/>
      <c r="HM116" s="320"/>
      <c r="HW116" s="320"/>
      <c r="IG116" s="320"/>
    </row>
    <row r="117" spans="1:241" s="3" customFormat="1" x14ac:dyDescent="0.3">
      <c r="A117" s="320"/>
      <c r="K117" s="320"/>
      <c r="U117" s="320"/>
      <c r="AE117" s="320"/>
      <c r="AO117" s="320"/>
      <c r="AY117" s="320"/>
      <c r="BI117" s="320"/>
      <c r="BJ117" s="320"/>
      <c r="BK117" s="320"/>
      <c r="BL117" s="320"/>
      <c r="BM117" s="320"/>
      <c r="BN117" s="320"/>
      <c r="BO117" s="320"/>
      <c r="BP117" s="320"/>
      <c r="BS117" s="320"/>
      <c r="CC117" s="320"/>
      <c r="CM117" s="320"/>
      <c r="CW117" s="320"/>
      <c r="DG117" s="320"/>
      <c r="DQ117" s="320"/>
      <c r="EA117" s="320"/>
      <c r="EK117" s="320"/>
      <c r="EU117" s="320"/>
      <c r="FE117" s="320"/>
      <c r="FO117" s="320"/>
      <c r="FY117" s="320"/>
      <c r="GI117" s="320"/>
      <c r="GS117" s="320"/>
      <c r="HC117" s="320"/>
      <c r="HM117" s="320"/>
      <c r="HW117" s="320"/>
      <c r="IG117" s="320"/>
    </row>
    <row r="118" spans="1:241" s="3" customFormat="1" x14ac:dyDescent="0.3">
      <c r="A118" s="320"/>
      <c r="K118" s="320"/>
      <c r="U118" s="320"/>
      <c r="AE118" s="320"/>
      <c r="AO118" s="320"/>
      <c r="AY118" s="320"/>
      <c r="BI118" s="320"/>
      <c r="BJ118" s="320"/>
      <c r="BK118" s="320"/>
      <c r="BL118" s="320"/>
      <c r="BM118" s="320"/>
      <c r="BN118" s="320"/>
      <c r="BO118" s="320"/>
      <c r="BP118" s="320"/>
      <c r="BS118" s="320"/>
      <c r="CC118" s="320"/>
      <c r="CM118" s="320"/>
      <c r="CW118" s="320"/>
      <c r="DG118" s="320"/>
      <c r="DQ118" s="320"/>
      <c r="EA118" s="320"/>
      <c r="EK118" s="320"/>
      <c r="EU118" s="320"/>
      <c r="FE118" s="320"/>
      <c r="FO118" s="320"/>
      <c r="FY118" s="320"/>
      <c r="GI118" s="320"/>
      <c r="GS118" s="320"/>
      <c r="HC118" s="320"/>
      <c r="HM118" s="320"/>
      <c r="HW118" s="320"/>
      <c r="IG118" s="320"/>
    </row>
    <row r="119" spans="1:241" s="3" customFormat="1" x14ac:dyDescent="0.3">
      <c r="A119" s="320"/>
      <c r="K119" s="320"/>
      <c r="U119" s="320"/>
      <c r="AE119" s="320"/>
      <c r="AO119" s="320"/>
      <c r="AY119" s="320"/>
      <c r="BI119" s="320"/>
      <c r="BJ119" s="320"/>
      <c r="BK119" s="320"/>
      <c r="BL119" s="320"/>
      <c r="BM119" s="320"/>
      <c r="BN119" s="320"/>
      <c r="BO119" s="320"/>
      <c r="BP119" s="320"/>
      <c r="BS119" s="320"/>
      <c r="CC119" s="320"/>
      <c r="CM119" s="320"/>
      <c r="CW119" s="320"/>
      <c r="DG119" s="320"/>
      <c r="DQ119" s="320"/>
      <c r="EA119" s="320"/>
      <c r="EK119" s="320"/>
      <c r="EU119" s="320"/>
      <c r="FE119" s="320"/>
      <c r="FO119" s="320"/>
      <c r="FY119" s="320"/>
      <c r="GI119" s="320"/>
      <c r="GS119" s="320"/>
      <c r="HC119" s="320"/>
      <c r="HM119" s="320"/>
      <c r="HW119" s="320"/>
      <c r="IG119" s="320"/>
    </row>
    <row r="120" spans="1:241" s="3" customFormat="1" x14ac:dyDescent="0.3">
      <c r="A120" s="320"/>
      <c r="K120" s="320"/>
      <c r="U120" s="320"/>
      <c r="AE120" s="320"/>
      <c r="AO120" s="320"/>
      <c r="AY120" s="320"/>
      <c r="BI120" s="320"/>
      <c r="BJ120" s="320"/>
      <c r="BK120" s="320"/>
      <c r="BL120" s="320"/>
      <c r="BM120" s="320"/>
      <c r="BN120" s="320"/>
      <c r="BO120" s="320"/>
      <c r="BP120" s="320"/>
      <c r="BS120" s="320"/>
      <c r="CC120" s="320"/>
      <c r="CM120" s="320"/>
      <c r="CW120" s="320"/>
      <c r="DG120" s="320"/>
      <c r="DQ120" s="320"/>
      <c r="EA120" s="320"/>
      <c r="EK120" s="320"/>
      <c r="EU120" s="320"/>
      <c r="FE120" s="320"/>
      <c r="FO120" s="320"/>
      <c r="FY120" s="320"/>
      <c r="GI120" s="320"/>
      <c r="GS120" s="320"/>
      <c r="HC120" s="320"/>
      <c r="HM120" s="320"/>
      <c r="HW120" s="320"/>
      <c r="IG120" s="320"/>
    </row>
    <row r="121" spans="1:241" s="3" customFormat="1" x14ac:dyDescent="0.3">
      <c r="A121" s="320"/>
      <c r="K121" s="320"/>
      <c r="U121" s="320"/>
      <c r="AE121" s="320"/>
      <c r="AO121" s="320"/>
      <c r="AY121" s="320"/>
      <c r="BI121" s="320"/>
      <c r="BJ121" s="320"/>
      <c r="BK121" s="320"/>
      <c r="BL121" s="320"/>
      <c r="BM121" s="320"/>
      <c r="BN121" s="320"/>
      <c r="BO121" s="320"/>
      <c r="BP121" s="320"/>
      <c r="BS121" s="320"/>
      <c r="CC121" s="320"/>
      <c r="CM121" s="320"/>
      <c r="CW121" s="320"/>
      <c r="DG121" s="320"/>
      <c r="DQ121" s="320"/>
      <c r="EA121" s="320"/>
      <c r="EK121" s="320"/>
      <c r="EU121" s="320"/>
      <c r="FE121" s="320"/>
      <c r="FO121" s="320"/>
      <c r="FY121" s="320"/>
      <c r="GI121" s="320"/>
      <c r="GS121" s="320"/>
      <c r="HC121" s="320"/>
      <c r="HM121" s="320"/>
      <c r="HW121" s="320"/>
      <c r="IG121" s="320"/>
    </row>
    <row r="122" spans="1:241" s="3" customFormat="1" x14ac:dyDescent="0.3">
      <c r="A122" s="320"/>
      <c r="K122" s="320"/>
      <c r="U122" s="320"/>
      <c r="AE122" s="320"/>
      <c r="AO122" s="320"/>
      <c r="AY122" s="320"/>
      <c r="BI122" s="320"/>
      <c r="BJ122" s="320"/>
      <c r="BK122" s="320"/>
      <c r="BL122" s="320"/>
      <c r="BM122" s="320"/>
      <c r="BN122" s="320"/>
      <c r="BO122" s="320"/>
      <c r="BP122" s="320"/>
      <c r="BS122" s="320"/>
      <c r="CC122" s="320"/>
      <c r="CM122" s="320"/>
      <c r="CW122" s="320"/>
      <c r="DG122" s="320"/>
      <c r="DQ122" s="320"/>
      <c r="EA122" s="320"/>
      <c r="EK122" s="320"/>
      <c r="EU122" s="320"/>
      <c r="FE122" s="320"/>
      <c r="FO122" s="320"/>
      <c r="FY122" s="320"/>
      <c r="GI122" s="320"/>
      <c r="GS122" s="320"/>
      <c r="HC122" s="320"/>
      <c r="HM122" s="320"/>
      <c r="HW122" s="320"/>
      <c r="IG122" s="320"/>
    </row>
    <row r="123" spans="1:241" s="3" customFormat="1" x14ac:dyDescent="0.3">
      <c r="A123" s="320"/>
      <c r="K123" s="320"/>
      <c r="U123" s="320"/>
      <c r="AE123" s="320"/>
      <c r="AO123" s="320"/>
      <c r="AY123" s="320"/>
      <c r="BI123" s="320"/>
      <c r="BJ123" s="320"/>
      <c r="BK123" s="320"/>
      <c r="BL123" s="320"/>
      <c r="BM123" s="320"/>
      <c r="BN123" s="320"/>
      <c r="BO123" s="320"/>
      <c r="BP123" s="320"/>
      <c r="BS123" s="320"/>
      <c r="CC123" s="320"/>
      <c r="CM123" s="320"/>
      <c r="CW123" s="320"/>
      <c r="DG123" s="320"/>
      <c r="DQ123" s="320"/>
      <c r="EA123" s="320"/>
      <c r="EK123" s="320"/>
      <c r="EU123" s="320"/>
      <c r="FE123" s="320"/>
      <c r="FO123" s="320"/>
      <c r="FY123" s="320"/>
      <c r="GI123" s="320"/>
      <c r="GS123" s="320"/>
      <c r="HC123" s="320"/>
      <c r="HM123" s="320"/>
      <c r="HW123" s="320"/>
      <c r="IG123" s="320"/>
    </row>
    <row r="124" spans="1:241" s="3" customFormat="1" x14ac:dyDescent="0.3">
      <c r="A124" s="320"/>
      <c r="K124" s="320"/>
      <c r="U124" s="320"/>
      <c r="AE124" s="320"/>
      <c r="AO124" s="320"/>
      <c r="AY124" s="320"/>
      <c r="BI124" s="320"/>
      <c r="BJ124" s="320"/>
      <c r="BK124" s="320"/>
      <c r="BL124" s="320"/>
      <c r="BM124" s="320"/>
      <c r="BN124" s="320"/>
      <c r="BO124" s="320"/>
      <c r="BP124" s="320"/>
      <c r="BS124" s="320"/>
      <c r="CC124" s="320"/>
      <c r="CM124" s="320"/>
      <c r="CW124" s="320"/>
      <c r="DG124" s="320"/>
      <c r="DQ124" s="320"/>
      <c r="EA124" s="320"/>
      <c r="EK124" s="320"/>
      <c r="EU124" s="320"/>
      <c r="FE124" s="320"/>
      <c r="FO124" s="320"/>
      <c r="FY124" s="320"/>
      <c r="GI124" s="320"/>
      <c r="GS124" s="320"/>
      <c r="HC124" s="320"/>
      <c r="HM124" s="320"/>
      <c r="HW124" s="320"/>
      <c r="IG124" s="320"/>
    </row>
    <row r="125" spans="1:241" s="3" customFormat="1" x14ac:dyDescent="0.3">
      <c r="A125" s="320"/>
      <c r="K125" s="320"/>
      <c r="U125" s="320"/>
      <c r="AE125" s="320"/>
      <c r="AO125" s="320"/>
      <c r="AY125" s="320"/>
      <c r="BI125" s="320"/>
      <c r="BJ125" s="320"/>
      <c r="BK125" s="320"/>
      <c r="BL125" s="320"/>
      <c r="BM125" s="320"/>
      <c r="BN125" s="320"/>
      <c r="BO125" s="320"/>
      <c r="BP125" s="320"/>
      <c r="BS125" s="320"/>
      <c r="CC125" s="320"/>
      <c r="CM125" s="320"/>
      <c r="CW125" s="320"/>
      <c r="DG125" s="320"/>
      <c r="DQ125" s="320"/>
      <c r="EA125" s="320"/>
      <c r="EK125" s="320"/>
      <c r="EU125" s="320"/>
      <c r="FE125" s="320"/>
      <c r="FO125" s="320"/>
      <c r="FY125" s="320"/>
      <c r="GI125" s="320"/>
      <c r="GS125" s="320"/>
      <c r="HC125" s="320"/>
      <c r="HM125" s="320"/>
      <c r="HW125" s="320"/>
      <c r="IG125" s="320"/>
    </row>
    <row r="126" spans="1:241" s="3" customFormat="1" x14ac:dyDescent="0.3">
      <c r="A126" s="320"/>
      <c r="K126" s="320"/>
      <c r="U126" s="320"/>
      <c r="AE126" s="320"/>
      <c r="AO126" s="320"/>
      <c r="AY126" s="320"/>
      <c r="BI126" s="320"/>
      <c r="BJ126" s="320"/>
      <c r="BK126" s="320"/>
      <c r="BL126" s="320"/>
      <c r="BM126" s="320"/>
      <c r="BN126" s="320"/>
      <c r="BO126" s="320"/>
      <c r="BP126" s="320"/>
      <c r="BS126" s="320"/>
      <c r="CC126" s="320"/>
      <c r="CM126" s="320"/>
      <c r="CW126" s="320"/>
      <c r="DG126" s="320"/>
      <c r="DQ126" s="320"/>
      <c r="EA126" s="320"/>
      <c r="EK126" s="320"/>
      <c r="EU126" s="320"/>
      <c r="FE126" s="320"/>
      <c r="FO126" s="320"/>
      <c r="FY126" s="320"/>
      <c r="GI126" s="320"/>
      <c r="GS126" s="320"/>
      <c r="HC126" s="320"/>
      <c r="HM126" s="320"/>
      <c r="HW126" s="320"/>
      <c r="IG126" s="320"/>
    </row>
    <row r="127" spans="1:241" s="3" customFormat="1" x14ac:dyDescent="0.3">
      <c r="A127" s="320"/>
      <c r="K127" s="320"/>
      <c r="U127" s="320"/>
      <c r="AE127" s="320"/>
      <c r="AO127" s="320"/>
      <c r="AY127" s="320"/>
      <c r="BI127" s="320"/>
      <c r="BJ127" s="320"/>
      <c r="BK127" s="320"/>
      <c r="BL127" s="320"/>
      <c r="BM127" s="320"/>
      <c r="BN127" s="320"/>
      <c r="BO127" s="320"/>
      <c r="BP127" s="320"/>
      <c r="BS127" s="320"/>
      <c r="CC127" s="320"/>
      <c r="CM127" s="320"/>
      <c r="CW127" s="320"/>
      <c r="DG127" s="320"/>
      <c r="DQ127" s="320"/>
      <c r="EA127" s="320"/>
      <c r="EK127" s="320"/>
      <c r="EU127" s="320"/>
      <c r="FE127" s="320"/>
      <c r="FO127" s="320"/>
      <c r="FY127" s="320"/>
      <c r="GI127" s="320"/>
      <c r="GS127" s="320"/>
      <c r="HC127" s="320"/>
      <c r="HM127" s="320"/>
      <c r="HW127" s="320"/>
      <c r="IG127" s="320"/>
    </row>
    <row r="128" spans="1:241" s="3" customFormat="1" x14ac:dyDescent="0.3">
      <c r="A128" s="320"/>
      <c r="K128" s="320"/>
      <c r="U128" s="320"/>
      <c r="AE128" s="320"/>
      <c r="AO128" s="320"/>
      <c r="AY128" s="320"/>
      <c r="BI128" s="320"/>
      <c r="BJ128" s="320"/>
      <c r="BK128" s="320"/>
      <c r="BL128" s="320"/>
      <c r="BM128" s="320"/>
      <c r="BN128" s="320"/>
      <c r="BO128" s="320"/>
      <c r="BP128" s="320"/>
      <c r="BS128" s="320"/>
      <c r="CC128" s="320"/>
      <c r="CM128" s="320"/>
      <c r="CW128" s="320"/>
      <c r="DG128" s="320"/>
      <c r="DQ128" s="320"/>
      <c r="EA128" s="320"/>
      <c r="EK128" s="320"/>
      <c r="EU128" s="320"/>
      <c r="FE128" s="320"/>
      <c r="FO128" s="320"/>
      <c r="FY128" s="320"/>
      <c r="GI128" s="320"/>
      <c r="GS128" s="320"/>
      <c r="HC128" s="320"/>
      <c r="HM128" s="320"/>
      <c r="HW128" s="320"/>
      <c r="IG128" s="320"/>
    </row>
    <row r="129" spans="1:241" s="3" customFormat="1" x14ac:dyDescent="0.3">
      <c r="A129" s="320"/>
      <c r="K129" s="320"/>
      <c r="U129" s="320"/>
      <c r="AE129" s="320"/>
      <c r="AO129" s="320"/>
      <c r="AY129" s="320"/>
      <c r="BI129" s="320"/>
      <c r="BJ129" s="320"/>
      <c r="BK129" s="320"/>
      <c r="BL129" s="320"/>
      <c r="BM129" s="320"/>
      <c r="BN129" s="320"/>
      <c r="BO129" s="320"/>
      <c r="BP129" s="320"/>
      <c r="BS129" s="320"/>
      <c r="CC129" s="320"/>
      <c r="CM129" s="320"/>
      <c r="CW129" s="320"/>
      <c r="DG129" s="320"/>
      <c r="DQ129" s="320"/>
      <c r="EA129" s="320"/>
      <c r="EK129" s="320"/>
      <c r="EU129" s="320"/>
      <c r="FE129" s="320"/>
      <c r="FO129" s="320"/>
      <c r="FY129" s="320"/>
      <c r="GI129" s="320"/>
      <c r="GS129" s="320"/>
      <c r="HC129" s="320"/>
      <c r="HM129" s="320"/>
      <c r="HW129" s="320"/>
      <c r="IG129" s="320"/>
    </row>
    <row r="130" spans="1:241" s="3" customFormat="1" x14ac:dyDescent="0.3">
      <c r="A130" s="320"/>
      <c r="K130" s="320"/>
      <c r="U130" s="320"/>
      <c r="AE130" s="320"/>
      <c r="AO130" s="320"/>
      <c r="AY130" s="320"/>
      <c r="BI130" s="320"/>
      <c r="BJ130" s="320"/>
      <c r="BK130" s="320"/>
      <c r="BL130" s="320"/>
      <c r="BM130" s="320"/>
      <c r="BN130" s="320"/>
      <c r="BO130" s="320"/>
      <c r="BP130" s="320"/>
      <c r="BS130" s="320"/>
      <c r="CC130" s="320"/>
      <c r="CM130" s="320"/>
      <c r="CW130" s="320"/>
      <c r="DG130" s="320"/>
      <c r="DQ130" s="320"/>
      <c r="EA130" s="320"/>
      <c r="EK130" s="320"/>
      <c r="EU130" s="320"/>
      <c r="FE130" s="320"/>
      <c r="FO130" s="320"/>
      <c r="FY130" s="320"/>
      <c r="GI130" s="320"/>
      <c r="GS130" s="320"/>
      <c r="HC130" s="320"/>
      <c r="HM130" s="320"/>
      <c r="HW130" s="320"/>
      <c r="IG130" s="320"/>
    </row>
    <row r="131" spans="1:241" s="3" customFormat="1" x14ac:dyDescent="0.3">
      <c r="A131" s="320"/>
      <c r="K131" s="320"/>
      <c r="U131" s="320"/>
      <c r="AE131" s="320"/>
      <c r="AO131" s="320"/>
      <c r="AY131" s="320"/>
      <c r="BI131" s="320"/>
      <c r="BJ131" s="320"/>
      <c r="BK131" s="320"/>
      <c r="BL131" s="320"/>
      <c r="BM131" s="320"/>
      <c r="BN131" s="320"/>
      <c r="BO131" s="320"/>
      <c r="BP131" s="320"/>
      <c r="BS131" s="320"/>
      <c r="CC131" s="320"/>
      <c r="CM131" s="320"/>
      <c r="CW131" s="320"/>
      <c r="DG131" s="320"/>
      <c r="DQ131" s="320"/>
      <c r="EA131" s="320"/>
      <c r="EK131" s="320"/>
      <c r="EU131" s="320"/>
      <c r="FE131" s="320"/>
      <c r="FO131" s="320"/>
      <c r="FY131" s="320"/>
      <c r="GI131" s="320"/>
      <c r="GS131" s="320"/>
      <c r="HC131" s="320"/>
      <c r="HM131" s="320"/>
      <c r="HW131" s="320"/>
      <c r="IG131" s="320"/>
    </row>
    <row r="132" spans="1:241" s="3" customFormat="1" x14ac:dyDescent="0.3">
      <c r="A132" s="320"/>
      <c r="K132" s="320"/>
      <c r="U132" s="320"/>
      <c r="AE132" s="320"/>
      <c r="AO132" s="320"/>
      <c r="AY132" s="320"/>
      <c r="BI132" s="320"/>
      <c r="BJ132" s="320"/>
      <c r="BK132" s="320"/>
      <c r="BL132" s="320"/>
      <c r="BM132" s="320"/>
      <c r="BN132" s="320"/>
      <c r="BO132" s="320"/>
      <c r="BP132" s="320"/>
      <c r="BS132" s="320"/>
      <c r="CC132" s="320"/>
      <c r="CM132" s="320"/>
      <c r="CW132" s="320"/>
      <c r="DG132" s="320"/>
      <c r="DQ132" s="320"/>
      <c r="EA132" s="320"/>
      <c r="EK132" s="320"/>
      <c r="EU132" s="320"/>
      <c r="FE132" s="320"/>
      <c r="FO132" s="320"/>
      <c r="FY132" s="320"/>
      <c r="GI132" s="320"/>
      <c r="GS132" s="320"/>
      <c r="HC132" s="320"/>
      <c r="HM132" s="320"/>
      <c r="HW132" s="320"/>
      <c r="IG132" s="320"/>
    </row>
    <row r="133" spans="1:241" s="3" customFormat="1" x14ac:dyDescent="0.3">
      <c r="A133" s="320"/>
      <c r="K133" s="320"/>
      <c r="U133" s="320"/>
      <c r="AE133" s="320"/>
      <c r="AO133" s="320"/>
      <c r="AY133" s="320"/>
      <c r="BI133" s="320"/>
      <c r="BJ133" s="320"/>
      <c r="BK133" s="320"/>
      <c r="BL133" s="320"/>
      <c r="BM133" s="320"/>
      <c r="BN133" s="320"/>
      <c r="BO133" s="320"/>
      <c r="BP133" s="320"/>
      <c r="BS133" s="320"/>
      <c r="CC133" s="320"/>
      <c r="CM133" s="320"/>
      <c r="CW133" s="320"/>
      <c r="DG133" s="320"/>
      <c r="DQ133" s="320"/>
      <c r="EA133" s="320"/>
      <c r="EK133" s="320"/>
      <c r="EU133" s="320"/>
      <c r="FE133" s="320"/>
      <c r="FO133" s="320"/>
      <c r="FY133" s="320"/>
      <c r="GI133" s="320"/>
      <c r="GS133" s="320"/>
      <c r="HC133" s="320"/>
      <c r="HM133" s="320"/>
      <c r="HW133" s="320"/>
      <c r="IG133" s="320"/>
    </row>
    <row r="134" spans="1:241" s="3" customFormat="1" x14ac:dyDescent="0.3">
      <c r="A134" s="320"/>
      <c r="K134" s="320"/>
      <c r="U134" s="320"/>
      <c r="AE134" s="320"/>
      <c r="AO134" s="320"/>
      <c r="AY134" s="320"/>
      <c r="BI134" s="320"/>
      <c r="BJ134" s="320"/>
      <c r="BK134" s="320"/>
      <c r="BL134" s="320"/>
      <c r="BM134" s="320"/>
      <c r="BN134" s="320"/>
      <c r="BO134" s="320"/>
      <c r="BP134" s="320"/>
      <c r="BS134" s="320"/>
      <c r="CC134" s="320"/>
      <c r="CM134" s="320"/>
      <c r="CW134" s="320"/>
      <c r="DG134" s="320"/>
      <c r="DQ134" s="320"/>
      <c r="EA134" s="320"/>
      <c r="EK134" s="320"/>
      <c r="EU134" s="320"/>
      <c r="FE134" s="320"/>
      <c r="FO134" s="320"/>
      <c r="FY134" s="320"/>
      <c r="GI134" s="320"/>
      <c r="GS134" s="320"/>
      <c r="HC134" s="320"/>
      <c r="HM134" s="320"/>
      <c r="HW134" s="320"/>
      <c r="IG134" s="320"/>
    </row>
    <row r="135" spans="1:241" s="3" customFormat="1" x14ac:dyDescent="0.3">
      <c r="A135" s="320"/>
      <c r="K135" s="320"/>
      <c r="U135" s="320"/>
      <c r="AE135" s="320"/>
      <c r="AO135" s="320"/>
      <c r="AY135" s="320"/>
      <c r="BI135" s="320"/>
      <c r="BJ135" s="320"/>
      <c r="BK135" s="320"/>
      <c r="BL135" s="320"/>
      <c r="BM135" s="320"/>
      <c r="BN135" s="320"/>
      <c r="BO135" s="320"/>
      <c r="BP135" s="320"/>
      <c r="BS135" s="320"/>
      <c r="CC135" s="320"/>
      <c r="CM135" s="320"/>
      <c r="CW135" s="320"/>
      <c r="DG135" s="320"/>
      <c r="DQ135" s="320"/>
      <c r="EA135" s="320"/>
      <c r="EK135" s="320"/>
      <c r="EU135" s="320"/>
      <c r="FE135" s="320"/>
      <c r="FO135" s="320"/>
      <c r="FY135" s="320"/>
      <c r="GI135" s="320"/>
      <c r="GS135" s="320"/>
      <c r="HC135" s="320"/>
      <c r="HM135" s="320"/>
      <c r="HW135" s="320"/>
      <c r="IG135" s="320"/>
    </row>
    <row r="136" spans="1:241" s="3" customFormat="1" x14ac:dyDescent="0.3">
      <c r="A136" s="320"/>
      <c r="K136" s="320"/>
      <c r="U136" s="320"/>
      <c r="AE136" s="320"/>
      <c r="AO136" s="320"/>
      <c r="AY136" s="320"/>
      <c r="BI136" s="320"/>
      <c r="BJ136" s="320"/>
      <c r="BK136" s="320"/>
      <c r="BL136" s="320"/>
      <c r="BM136" s="320"/>
      <c r="BN136" s="320"/>
      <c r="BO136" s="320"/>
      <c r="BP136" s="320"/>
      <c r="BS136" s="320"/>
      <c r="CC136" s="320"/>
      <c r="CM136" s="320"/>
      <c r="CW136" s="320"/>
      <c r="DG136" s="320"/>
      <c r="DQ136" s="320"/>
      <c r="EA136" s="320"/>
      <c r="EK136" s="320"/>
      <c r="EU136" s="320"/>
      <c r="FE136" s="320"/>
      <c r="FO136" s="320"/>
      <c r="FY136" s="320"/>
      <c r="GI136" s="320"/>
      <c r="GS136" s="320"/>
      <c r="HC136" s="320"/>
      <c r="HM136" s="320"/>
      <c r="HW136" s="320"/>
      <c r="IG136" s="320"/>
    </row>
    <row r="137" spans="1:241" s="3" customFormat="1" x14ac:dyDescent="0.3">
      <c r="A137" s="320"/>
      <c r="K137" s="320"/>
      <c r="U137" s="320"/>
      <c r="AE137" s="320"/>
      <c r="AO137" s="320"/>
      <c r="AY137" s="320"/>
      <c r="BI137" s="320"/>
      <c r="BJ137" s="320"/>
      <c r="BK137" s="320"/>
      <c r="BL137" s="320"/>
      <c r="BM137" s="320"/>
      <c r="BN137" s="320"/>
      <c r="BO137" s="320"/>
      <c r="BP137" s="320"/>
      <c r="BS137" s="320"/>
      <c r="CC137" s="320"/>
      <c r="CM137" s="320"/>
      <c r="CW137" s="320"/>
      <c r="DG137" s="320"/>
      <c r="DQ137" s="320"/>
      <c r="EA137" s="320"/>
      <c r="EK137" s="320"/>
      <c r="EU137" s="320"/>
      <c r="FE137" s="320"/>
      <c r="FO137" s="320"/>
      <c r="FY137" s="320"/>
      <c r="GI137" s="320"/>
      <c r="GS137" s="320"/>
      <c r="HC137" s="320"/>
      <c r="HM137" s="320"/>
      <c r="HW137" s="320"/>
      <c r="IG137" s="320"/>
    </row>
    <row r="138" spans="1:241" s="3" customFormat="1" x14ac:dyDescent="0.3">
      <c r="A138" s="320"/>
      <c r="K138" s="320"/>
      <c r="U138" s="320"/>
      <c r="AE138" s="320"/>
      <c r="AO138" s="320"/>
      <c r="AY138" s="320"/>
      <c r="BI138" s="320"/>
      <c r="BJ138" s="320"/>
      <c r="BK138" s="320"/>
      <c r="BL138" s="320"/>
      <c r="BM138" s="320"/>
      <c r="BN138" s="320"/>
      <c r="BO138" s="320"/>
      <c r="BP138" s="320"/>
      <c r="BS138" s="320"/>
      <c r="CC138" s="320"/>
      <c r="CM138" s="320"/>
      <c r="CW138" s="320"/>
      <c r="DG138" s="320"/>
      <c r="DQ138" s="320"/>
      <c r="EA138" s="320"/>
      <c r="EK138" s="320"/>
      <c r="EU138" s="320"/>
      <c r="FE138" s="320"/>
      <c r="FO138" s="320"/>
      <c r="FY138" s="320"/>
      <c r="GI138" s="320"/>
      <c r="GS138" s="320"/>
      <c r="HC138" s="320"/>
      <c r="HM138" s="320"/>
      <c r="HW138" s="320"/>
      <c r="IG138" s="320"/>
    </row>
    <row r="139" spans="1:241" s="3" customFormat="1" x14ac:dyDescent="0.3">
      <c r="A139" s="320"/>
      <c r="K139" s="320"/>
      <c r="U139" s="320"/>
      <c r="AE139" s="320"/>
      <c r="AO139" s="320"/>
      <c r="AY139" s="320"/>
      <c r="BI139" s="320"/>
      <c r="BJ139" s="320"/>
      <c r="BK139" s="320"/>
      <c r="BL139" s="320"/>
      <c r="BM139" s="320"/>
      <c r="BN139" s="320"/>
      <c r="BO139" s="320"/>
      <c r="BP139" s="320"/>
      <c r="BS139" s="320"/>
      <c r="CC139" s="320"/>
      <c r="CM139" s="320"/>
      <c r="CW139" s="320"/>
      <c r="DG139" s="320"/>
      <c r="DQ139" s="320"/>
      <c r="EA139" s="320"/>
      <c r="EK139" s="320"/>
      <c r="EU139" s="320"/>
      <c r="FE139" s="320"/>
      <c r="FO139" s="320"/>
      <c r="FY139" s="320"/>
      <c r="GI139" s="320"/>
      <c r="GS139" s="320"/>
      <c r="HC139" s="320"/>
      <c r="HM139" s="320"/>
      <c r="HW139" s="320"/>
      <c r="IG139" s="320"/>
    </row>
    <row r="140" spans="1:241" s="3" customFormat="1" x14ac:dyDescent="0.3">
      <c r="A140" s="320"/>
      <c r="K140" s="320"/>
      <c r="U140" s="320"/>
      <c r="AE140" s="320"/>
      <c r="AO140" s="320"/>
      <c r="AY140" s="320"/>
      <c r="BI140" s="320"/>
      <c r="BJ140" s="320"/>
      <c r="BK140" s="320"/>
      <c r="BL140" s="320"/>
      <c r="BM140" s="320"/>
      <c r="BN140" s="320"/>
      <c r="BO140" s="320"/>
      <c r="BP140" s="320"/>
      <c r="BS140" s="320"/>
      <c r="CC140" s="320"/>
      <c r="CM140" s="320"/>
      <c r="CW140" s="320"/>
      <c r="DG140" s="320"/>
      <c r="DQ140" s="320"/>
      <c r="EA140" s="320"/>
      <c r="EK140" s="320"/>
      <c r="EU140" s="320"/>
      <c r="FE140" s="320"/>
      <c r="FO140" s="320"/>
      <c r="FY140" s="320"/>
      <c r="GI140" s="320"/>
      <c r="GS140" s="320"/>
      <c r="HC140" s="320"/>
      <c r="HM140" s="320"/>
      <c r="HW140" s="320"/>
      <c r="IG140" s="320"/>
    </row>
    <row r="141" spans="1:241" s="3" customFormat="1" x14ac:dyDescent="0.3">
      <c r="A141" s="320"/>
      <c r="K141" s="320"/>
      <c r="U141" s="320"/>
      <c r="AE141" s="320"/>
      <c r="AO141" s="320"/>
      <c r="AY141" s="320"/>
      <c r="BI141" s="320"/>
      <c r="BJ141" s="320"/>
      <c r="BK141" s="320"/>
      <c r="BL141" s="320"/>
      <c r="BM141" s="320"/>
      <c r="BN141" s="320"/>
      <c r="BO141" s="320"/>
      <c r="BP141" s="320"/>
      <c r="BS141" s="320"/>
      <c r="CC141" s="320"/>
      <c r="CM141" s="320"/>
      <c r="CW141" s="320"/>
      <c r="DG141" s="320"/>
      <c r="DQ141" s="320"/>
      <c r="EA141" s="320"/>
      <c r="EK141" s="320"/>
      <c r="EU141" s="320"/>
      <c r="FE141" s="320"/>
      <c r="FO141" s="320"/>
      <c r="FY141" s="320"/>
      <c r="GI141" s="320"/>
      <c r="GS141" s="320"/>
      <c r="HC141" s="320"/>
      <c r="HM141" s="320"/>
      <c r="HW141" s="320"/>
      <c r="IG141" s="320"/>
    </row>
    <row r="142" spans="1:241" s="3" customFormat="1" x14ac:dyDescent="0.3">
      <c r="A142" s="320"/>
      <c r="K142" s="320"/>
      <c r="U142" s="320"/>
      <c r="AE142" s="320"/>
      <c r="AO142" s="320"/>
      <c r="AY142" s="320"/>
      <c r="BI142" s="320"/>
      <c r="BJ142" s="320"/>
      <c r="BK142" s="320"/>
      <c r="BL142" s="320"/>
      <c r="BM142" s="320"/>
      <c r="BN142" s="320"/>
      <c r="BO142" s="320"/>
      <c r="BP142" s="320"/>
      <c r="BS142" s="320"/>
      <c r="CC142" s="320"/>
      <c r="CM142" s="320"/>
      <c r="CW142" s="320"/>
      <c r="DG142" s="320"/>
      <c r="DQ142" s="320"/>
      <c r="EA142" s="320"/>
      <c r="EK142" s="320"/>
      <c r="EU142" s="320"/>
      <c r="FE142" s="320"/>
      <c r="FO142" s="320"/>
      <c r="FY142" s="320"/>
      <c r="GI142" s="320"/>
      <c r="GS142" s="320"/>
      <c r="HC142" s="320"/>
      <c r="HM142" s="320"/>
      <c r="HW142" s="320"/>
      <c r="IG142" s="320"/>
    </row>
    <row r="143" spans="1:241" s="3" customFormat="1" x14ac:dyDescent="0.3">
      <c r="A143" s="320"/>
      <c r="K143" s="320"/>
      <c r="U143" s="320"/>
      <c r="AE143" s="320"/>
      <c r="AO143" s="320"/>
      <c r="AY143" s="320"/>
      <c r="BI143" s="320"/>
      <c r="BJ143" s="320"/>
      <c r="BK143" s="320"/>
      <c r="BL143" s="320"/>
      <c r="BM143" s="320"/>
      <c r="BN143" s="320"/>
      <c r="BO143" s="320"/>
      <c r="BP143" s="320"/>
      <c r="BS143" s="320"/>
      <c r="CC143" s="320"/>
      <c r="CM143" s="320"/>
      <c r="CW143" s="320"/>
      <c r="DG143" s="320"/>
      <c r="DQ143" s="320"/>
      <c r="EA143" s="320"/>
      <c r="EK143" s="320"/>
      <c r="EU143" s="320"/>
      <c r="FE143" s="320"/>
      <c r="FO143" s="320"/>
      <c r="FY143" s="320"/>
      <c r="GI143" s="320"/>
      <c r="GS143" s="320"/>
      <c r="HC143" s="320"/>
      <c r="HM143" s="320"/>
      <c r="HW143" s="320"/>
      <c r="IG143" s="320"/>
    </row>
    <row r="144" spans="1:241" s="3" customFormat="1" x14ac:dyDescent="0.3">
      <c r="A144" s="320"/>
      <c r="K144" s="320"/>
      <c r="U144" s="320"/>
      <c r="AE144" s="320"/>
      <c r="AO144" s="320"/>
      <c r="AY144" s="320"/>
      <c r="BI144" s="320"/>
      <c r="BJ144" s="320"/>
      <c r="BK144" s="320"/>
      <c r="BL144" s="320"/>
      <c r="BM144" s="320"/>
      <c r="BN144" s="320"/>
      <c r="BO144" s="320"/>
      <c r="BP144" s="320"/>
      <c r="BS144" s="320"/>
      <c r="CC144" s="320"/>
      <c r="CM144" s="320"/>
      <c r="CW144" s="320"/>
      <c r="DG144" s="320"/>
      <c r="DQ144" s="320"/>
      <c r="EA144" s="320"/>
      <c r="EK144" s="320"/>
      <c r="EU144" s="320"/>
      <c r="FE144" s="320"/>
      <c r="FO144" s="320"/>
      <c r="FY144" s="320"/>
      <c r="GI144" s="320"/>
      <c r="GS144" s="320"/>
      <c r="HC144" s="320"/>
      <c r="HM144" s="320"/>
      <c r="HW144" s="320"/>
      <c r="IG144" s="320"/>
    </row>
    <row r="145" spans="1:241" s="3" customFormat="1" x14ac:dyDescent="0.3">
      <c r="A145" s="320"/>
      <c r="K145" s="320"/>
      <c r="U145" s="320"/>
      <c r="AE145" s="320"/>
      <c r="AO145" s="320"/>
      <c r="AY145" s="320"/>
      <c r="BI145" s="320"/>
      <c r="BJ145" s="320"/>
      <c r="BK145" s="320"/>
      <c r="BL145" s="320"/>
      <c r="BM145" s="320"/>
      <c r="BN145" s="320"/>
      <c r="BO145" s="320"/>
      <c r="BP145" s="320"/>
      <c r="BS145" s="320"/>
      <c r="CC145" s="320"/>
      <c r="CM145" s="320"/>
      <c r="CW145" s="320"/>
      <c r="DG145" s="320"/>
      <c r="DQ145" s="320"/>
      <c r="EA145" s="320"/>
      <c r="EK145" s="320"/>
      <c r="EU145" s="320"/>
      <c r="FE145" s="320"/>
      <c r="FO145" s="320"/>
      <c r="FY145" s="320"/>
      <c r="GI145" s="320"/>
      <c r="GS145" s="320"/>
      <c r="HC145" s="320"/>
      <c r="HM145" s="320"/>
      <c r="HW145" s="320"/>
      <c r="IG145" s="320"/>
    </row>
    <row r="146" spans="1:241" s="3" customFormat="1" x14ac:dyDescent="0.3">
      <c r="A146" s="320"/>
      <c r="K146" s="320"/>
      <c r="U146" s="320"/>
      <c r="AE146" s="320"/>
      <c r="AO146" s="320"/>
      <c r="AY146" s="320"/>
      <c r="BI146" s="320"/>
      <c r="BJ146" s="320"/>
      <c r="BK146" s="320"/>
      <c r="BL146" s="320"/>
      <c r="BM146" s="320"/>
      <c r="BN146" s="320"/>
      <c r="BO146" s="320"/>
      <c r="BP146" s="320"/>
      <c r="BS146" s="320"/>
      <c r="CC146" s="320"/>
      <c r="CM146" s="320"/>
      <c r="CW146" s="320"/>
      <c r="DG146" s="320"/>
      <c r="DQ146" s="320"/>
      <c r="EA146" s="320"/>
      <c r="EK146" s="320"/>
      <c r="EU146" s="320"/>
      <c r="FE146" s="320"/>
      <c r="FO146" s="320"/>
      <c r="FY146" s="320"/>
      <c r="GI146" s="320"/>
      <c r="GS146" s="320"/>
      <c r="HC146" s="320"/>
      <c r="HM146" s="320"/>
      <c r="HW146" s="320"/>
      <c r="IG146" s="320"/>
    </row>
    <row r="147" spans="1:241" s="3" customFormat="1" x14ac:dyDescent="0.3">
      <c r="A147" s="320"/>
      <c r="K147" s="320"/>
      <c r="U147" s="320"/>
      <c r="AE147" s="320"/>
      <c r="AO147" s="320"/>
      <c r="AY147" s="320"/>
      <c r="BI147" s="320"/>
      <c r="BJ147" s="320"/>
      <c r="BK147" s="320"/>
      <c r="BL147" s="320"/>
      <c r="BM147" s="320"/>
      <c r="BN147" s="320"/>
      <c r="BO147" s="320"/>
      <c r="BP147" s="320"/>
      <c r="BS147" s="320"/>
      <c r="CC147" s="320"/>
      <c r="CM147" s="320"/>
      <c r="CW147" s="320"/>
      <c r="DG147" s="320"/>
      <c r="DQ147" s="320"/>
      <c r="EA147" s="320"/>
      <c r="EK147" s="320"/>
      <c r="EU147" s="320"/>
      <c r="FE147" s="320"/>
      <c r="FO147" s="320"/>
      <c r="FY147" s="320"/>
      <c r="GI147" s="320"/>
      <c r="GS147" s="320"/>
      <c r="HC147" s="320"/>
      <c r="HM147" s="320"/>
      <c r="HW147" s="320"/>
      <c r="IG147" s="320"/>
    </row>
    <row r="148" spans="1:241" s="3" customFormat="1" x14ac:dyDescent="0.3">
      <c r="A148" s="320"/>
      <c r="K148" s="320"/>
      <c r="U148" s="320"/>
      <c r="AE148" s="320"/>
      <c r="AO148" s="320"/>
      <c r="AY148" s="320"/>
      <c r="BI148" s="320"/>
      <c r="BJ148" s="320"/>
      <c r="BK148" s="320"/>
      <c r="BL148" s="320"/>
      <c r="BM148" s="320"/>
      <c r="BN148" s="320"/>
      <c r="BO148" s="320"/>
      <c r="BP148" s="320"/>
      <c r="BS148" s="320"/>
      <c r="CC148" s="320"/>
      <c r="CM148" s="320"/>
      <c r="CW148" s="320"/>
      <c r="DG148" s="320"/>
      <c r="DQ148" s="320"/>
      <c r="EA148" s="320"/>
      <c r="EK148" s="320"/>
      <c r="EU148" s="320"/>
      <c r="FE148" s="320"/>
      <c r="FO148" s="320"/>
      <c r="FY148" s="320"/>
      <c r="GI148" s="320"/>
      <c r="GS148" s="320"/>
      <c r="HC148" s="320"/>
      <c r="HM148" s="320"/>
      <c r="HW148" s="320"/>
      <c r="IG148" s="320"/>
    </row>
    <row r="149" spans="1:241" s="3" customFormat="1" x14ac:dyDescent="0.3">
      <c r="A149" s="320"/>
      <c r="K149" s="320"/>
      <c r="U149" s="320"/>
      <c r="AE149" s="320"/>
      <c r="AO149" s="320"/>
      <c r="AY149" s="320"/>
      <c r="BI149" s="320"/>
      <c r="BJ149" s="320"/>
      <c r="BK149" s="320"/>
      <c r="BL149" s="320"/>
      <c r="BM149" s="320"/>
      <c r="BN149" s="320"/>
      <c r="BO149" s="320"/>
      <c r="BP149" s="320"/>
      <c r="BS149" s="320"/>
      <c r="CC149" s="320"/>
      <c r="CM149" s="320"/>
      <c r="CW149" s="320"/>
      <c r="DG149" s="320"/>
      <c r="DQ149" s="320"/>
      <c r="EA149" s="320"/>
      <c r="EK149" s="320"/>
      <c r="EU149" s="320"/>
      <c r="FE149" s="320"/>
      <c r="FO149" s="320"/>
      <c r="FY149" s="320"/>
      <c r="GI149" s="320"/>
      <c r="GS149" s="320"/>
      <c r="HC149" s="320"/>
      <c r="HM149" s="320"/>
      <c r="HW149" s="320"/>
      <c r="IG149" s="320"/>
    </row>
    <row r="150" spans="1:241" s="3" customFormat="1" x14ac:dyDescent="0.3">
      <c r="A150" s="320"/>
      <c r="K150" s="320"/>
      <c r="U150" s="320"/>
      <c r="AE150" s="320"/>
      <c r="AO150" s="320"/>
      <c r="AY150" s="320"/>
      <c r="BI150" s="320"/>
      <c r="BJ150" s="320"/>
      <c r="BK150" s="320"/>
      <c r="BL150" s="320"/>
      <c r="BM150" s="320"/>
      <c r="BN150" s="320"/>
      <c r="BO150" s="320"/>
      <c r="BP150" s="320"/>
      <c r="BS150" s="320"/>
      <c r="CC150" s="320"/>
      <c r="CM150" s="320"/>
      <c r="CW150" s="320"/>
      <c r="DG150" s="320"/>
      <c r="DQ150" s="320"/>
      <c r="EA150" s="320"/>
      <c r="EK150" s="320"/>
      <c r="EU150" s="320"/>
      <c r="FE150" s="320"/>
      <c r="FO150" s="320"/>
      <c r="FY150" s="320"/>
      <c r="GI150" s="320"/>
      <c r="GS150" s="320"/>
      <c r="HC150" s="320"/>
      <c r="HM150" s="320"/>
      <c r="HW150" s="320"/>
      <c r="IG150" s="320"/>
    </row>
    <row r="151" spans="1:241" s="3" customFormat="1" x14ac:dyDescent="0.3">
      <c r="A151" s="320"/>
      <c r="K151" s="320"/>
      <c r="U151" s="320"/>
      <c r="AE151" s="320"/>
      <c r="AO151" s="320"/>
      <c r="AY151" s="320"/>
      <c r="BI151" s="320"/>
      <c r="BJ151" s="320"/>
      <c r="BK151" s="320"/>
      <c r="BL151" s="320"/>
      <c r="BM151" s="320"/>
      <c r="BN151" s="320"/>
      <c r="BO151" s="320"/>
      <c r="BP151" s="320"/>
      <c r="BS151" s="320"/>
      <c r="CC151" s="320"/>
      <c r="CM151" s="320"/>
      <c r="CW151" s="320"/>
      <c r="DG151" s="320"/>
      <c r="DQ151" s="320"/>
      <c r="EA151" s="320"/>
      <c r="EK151" s="320"/>
      <c r="EU151" s="320"/>
      <c r="FE151" s="320"/>
      <c r="FO151" s="320"/>
      <c r="FY151" s="320"/>
      <c r="GI151" s="320"/>
      <c r="GS151" s="320"/>
      <c r="HC151" s="320"/>
      <c r="HM151" s="320"/>
      <c r="HW151" s="320"/>
      <c r="IG151" s="320"/>
    </row>
    <row r="152" spans="1:241" s="3" customFormat="1" x14ac:dyDescent="0.3">
      <c r="A152" s="320"/>
      <c r="K152" s="320"/>
      <c r="U152" s="320"/>
      <c r="AE152" s="320"/>
      <c r="AO152" s="320"/>
      <c r="AY152" s="320"/>
      <c r="BI152" s="320"/>
      <c r="BJ152" s="320"/>
      <c r="BK152" s="320"/>
      <c r="BL152" s="320"/>
      <c r="BM152" s="320"/>
      <c r="BN152" s="320"/>
      <c r="BO152" s="320"/>
      <c r="BP152" s="320"/>
      <c r="BS152" s="320"/>
      <c r="CC152" s="320"/>
      <c r="CM152" s="320"/>
      <c r="CW152" s="320"/>
      <c r="DG152" s="320"/>
      <c r="DQ152" s="320"/>
      <c r="EA152" s="320"/>
      <c r="EK152" s="320"/>
      <c r="EU152" s="320"/>
      <c r="FE152" s="320"/>
      <c r="FO152" s="320"/>
      <c r="FY152" s="320"/>
      <c r="GI152" s="320"/>
      <c r="GS152" s="320"/>
      <c r="HC152" s="320"/>
      <c r="HM152" s="320"/>
      <c r="HW152" s="320"/>
      <c r="IG152" s="320"/>
    </row>
    <row r="153" spans="1:241" s="3" customFormat="1" x14ac:dyDescent="0.3">
      <c r="A153" s="320"/>
      <c r="K153" s="320"/>
      <c r="U153" s="320"/>
      <c r="AE153" s="320"/>
      <c r="AO153" s="320"/>
      <c r="AY153" s="320"/>
      <c r="BI153" s="320"/>
      <c r="BJ153" s="320"/>
      <c r="BK153" s="320"/>
      <c r="BL153" s="320"/>
      <c r="BM153" s="320"/>
      <c r="BN153" s="320"/>
      <c r="BO153" s="320"/>
      <c r="BP153" s="320"/>
      <c r="BS153" s="320"/>
      <c r="CC153" s="320"/>
      <c r="CM153" s="320"/>
      <c r="CW153" s="320"/>
      <c r="DG153" s="320"/>
      <c r="DQ153" s="320"/>
      <c r="EA153" s="320"/>
      <c r="EK153" s="320"/>
      <c r="EU153" s="320"/>
      <c r="FE153" s="320"/>
      <c r="FO153" s="320"/>
      <c r="FY153" s="320"/>
      <c r="GI153" s="320"/>
      <c r="GS153" s="320"/>
      <c r="HC153" s="320"/>
      <c r="HM153" s="320"/>
      <c r="HW153" s="320"/>
      <c r="IG153" s="320"/>
    </row>
    <row r="154" spans="1:241" s="3" customFormat="1" x14ac:dyDescent="0.3">
      <c r="A154" s="320"/>
      <c r="K154" s="320"/>
      <c r="U154" s="320"/>
      <c r="AE154" s="320"/>
      <c r="AO154" s="320"/>
      <c r="AY154" s="320"/>
      <c r="BI154" s="320"/>
      <c r="BJ154" s="320"/>
      <c r="BK154" s="320"/>
      <c r="BL154" s="320"/>
      <c r="BM154" s="320"/>
      <c r="BN154" s="320"/>
      <c r="BO154" s="320"/>
      <c r="BP154" s="320"/>
      <c r="BS154" s="320"/>
      <c r="CC154" s="320"/>
      <c r="CM154" s="320"/>
      <c r="CW154" s="320"/>
      <c r="DG154" s="320"/>
      <c r="DQ154" s="320"/>
      <c r="EA154" s="320"/>
      <c r="EK154" s="320"/>
      <c r="EU154" s="320"/>
      <c r="FE154" s="320"/>
      <c r="FO154" s="320"/>
      <c r="FY154" s="320"/>
      <c r="GI154" s="320"/>
      <c r="GS154" s="320"/>
      <c r="HC154" s="320"/>
      <c r="HM154" s="320"/>
      <c r="HW154" s="320"/>
      <c r="IG154" s="320"/>
    </row>
    <row r="155" spans="1:241" s="3" customFormat="1" x14ac:dyDescent="0.3">
      <c r="A155" s="320"/>
      <c r="K155" s="320"/>
      <c r="U155" s="320"/>
      <c r="AE155" s="320"/>
      <c r="AO155" s="320"/>
      <c r="AY155" s="320"/>
      <c r="BI155" s="320"/>
      <c r="BJ155" s="320"/>
      <c r="BK155" s="320"/>
      <c r="BL155" s="320"/>
      <c r="BM155" s="320"/>
      <c r="BN155" s="320"/>
      <c r="BO155" s="320"/>
      <c r="BP155" s="320"/>
      <c r="BS155" s="320"/>
      <c r="CC155" s="320"/>
      <c r="CM155" s="320"/>
      <c r="CW155" s="320"/>
      <c r="DG155" s="320"/>
      <c r="DQ155" s="320"/>
      <c r="EA155" s="320"/>
      <c r="EK155" s="320"/>
      <c r="EU155" s="320"/>
      <c r="FE155" s="320"/>
      <c r="FO155" s="320"/>
      <c r="FY155" s="320"/>
      <c r="GI155" s="320"/>
      <c r="GS155" s="320"/>
      <c r="HC155" s="320"/>
      <c r="HM155" s="320"/>
      <c r="HW155" s="320"/>
      <c r="IG155" s="320"/>
    </row>
    <row r="156" spans="1:241" s="3" customFormat="1" x14ac:dyDescent="0.3">
      <c r="A156" s="320"/>
      <c r="K156" s="320"/>
      <c r="U156" s="320"/>
      <c r="AE156" s="320"/>
      <c r="AO156" s="320"/>
      <c r="AY156" s="320"/>
      <c r="BI156" s="320"/>
      <c r="BJ156" s="320"/>
      <c r="BK156" s="320"/>
      <c r="BL156" s="320"/>
      <c r="BM156" s="320"/>
      <c r="BN156" s="320"/>
      <c r="BO156" s="320"/>
      <c r="BP156" s="320"/>
      <c r="BS156" s="320"/>
      <c r="CC156" s="320"/>
      <c r="CM156" s="320"/>
      <c r="CW156" s="320"/>
      <c r="DG156" s="320"/>
      <c r="DQ156" s="320"/>
      <c r="EA156" s="320"/>
      <c r="EK156" s="320"/>
      <c r="EU156" s="320"/>
      <c r="FE156" s="320"/>
      <c r="FO156" s="320"/>
      <c r="FY156" s="320"/>
      <c r="GI156" s="320"/>
      <c r="GS156" s="320"/>
      <c r="HC156" s="320"/>
      <c r="HM156" s="320"/>
      <c r="HW156" s="320"/>
      <c r="IG156" s="320"/>
    </row>
    <row r="157" spans="1:241" s="3" customFormat="1" x14ac:dyDescent="0.3">
      <c r="A157" s="320"/>
      <c r="K157" s="320"/>
      <c r="U157" s="320"/>
      <c r="AE157" s="320"/>
      <c r="AO157" s="320"/>
      <c r="AY157" s="320"/>
      <c r="BI157" s="320"/>
      <c r="BJ157" s="320"/>
      <c r="BK157" s="320"/>
      <c r="BL157" s="320"/>
      <c r="BM157" s="320"/>
      <c r="BN157" s="320"/>
      <c r="BO157" s="320"/>
      <c r="BP157" s="320"/>
      <c r="BS157" s="320"/>
      <c r="CC157" s="320"/>
      <c r="CM157" s="320"/>
      <c r="CW157" s="320"/>
      <c r="DG157" s="320"/>
      <c r="DQ157" s="320"/>
      <c r="EA157" s="320"/>
      <c r="EK157" s="320"/>
      <c r="EU157" s="320"/>
      <c r="FE157" s="320"/>
      <c r="FO157" s="320"/>
      <c r="FY157" s="320"/>
      <c r="GI157" s="320"/>
      <c r="GS157" s="320"/>
      <c r="HC157" s="320"/>
      <c r="HM157" s="320"/>
      <c r="HW157" s="320"/>
      <c r="IG157" s="320"/>
    </row>
    <row r="158" spans="1:241" s="3" customFormat="1" x14ac:dyDescent="0.3">
      <c r="A158" s="320"/>
      <c r="K158" s="320"/>
      <c r="U158" s="320"/>
      <c r="AE158" s="320"/>
      <c r="AO158" s="320"/>
      <c r="AY158" s="320"/>
      <c r="BI158" s="320"/>
      <c r="BJ158" s="320"/>
      <c r="BK158" s="320"/>
      <c r="BL158" s="320"/>
      <c r="BM158" s="320"/>
      <c r="BN158" s="320"/>
      <c r="BO158" s="320"/>
      <c r="BP158" s="320"/>
      <c r="BS158" s="320"/>
      <c r="CC158" s="320"/>
      <c r="CM158" s="320"/>
      <c r="CW158" s="320"/>
      <c r="DG158" s="320"/>
      <c r="DQ158" s="320"/>
      <c r="EA158" s="320"/>
      <c r="EK158" s="320"/>
      <c r="EU158" s="320"/>
      <c r="FE158" s="320"/>
      <c r="FO158" s="320"/>
      <c r="FY158" s="320"/>
      <c r="GI158" s="320"/>
      <c r="GS158" s="320"/>
      <c r="HC158" s="320"/>
      <c r="HM158" s="320"/>
      <c r="HW158" s="320"/>
      <c r="IG158" s="320"/>
    </row>
    <row r="159" spans="1:241" s="3" customFormat="1" x14ac:dyDescent="0.3">
      <c r="A159" s="320"/>
      <c r="K159" s="320"/>
      <c r="U159" s="320"/>
      <c r="AE159" s="320"/>
      <c r="AO159" s="320"/>
      <c r="AY159" s="320"/>
      <c r="BI159" s="320"/>
      <c r="BJ159" s="320"/>
      <c r="BK159" s="320"/>
      <c r="BL159" s="320"/>
      <c r="BM159" s="320"/>
      <c r="BN159" s="320"/>
      <c r="BO159" s="320"/>
      <c r="BP159" s="320"/>
      <c r="BS159" s="320"/>
      <c r="CC159" s="320"/>
      <c r="CM159" s="320"/>
      <c r="CW159" s="320"/>
      <c r="DG159" s="320"/>
      <c r="DQ159" s="320"/>
      <c r="EA159" s="320"/>
      <c r="EK159" s="320"/>
      <c r="EU159" s="320"/>
      <c r="FE159" s="320"/>
      <c r="FO159" s="320"/>
      <c r="FY159" s="320"/>
      <c r="GI159" s="320"/>
      <c r="GS159" s="320"/>
      <c r="HC159" s="320"/>
      <c r="HM159" s="320"/>
      <c r="HW159" s="320"/>
      <c r="IG159" s="320"/>
    </row>
    <row r="160" spans="1:241" s="3" customFormat="1" x14ac:dyDescent="0.3">
      <c r="A160" s="320"/>
      <c r="K160" s="320"/>
      <c r="U160" s="320"/>
      <c r="AE160" s="320"/>
      <c r="AO160" s="320"/>
      <c r="AY160" s="320"/>
      <c r="BI160" s="320"/>
      <c r="BJ160" s="320"/>
      <c r="BK160" s="320"/>
      <c r="BL160" s="320"/>
      <c r="BM160" s="320"/>
      <c r="BN160" s="320"/>
      <c r="BO160" s="320"/>
      <c r="BP160" s="320"/>
      <c r="BS160" s="320"/>
      <c r="CC160" s="320"/>
      <c r="CM160" s="320"/>
      <c r="CW160" s="320"/>
      <c r="DG160" s="320"/>
      <c r="DQ160" s="320"/>
      <c r="EA160" s="320"/>
      <c r="EK160" s="320"/>
      <c r="EU160" s="320"/>
      <c r="FE160" s="320"/>
      <c r="FO160" s="320"/>
      <c r="FY160" s="320"/>
      <c r="GI160" s="320"/>
      <c r="GS160" s="320"/>
      <c r="HC160" s="320"/>
      <c r="HM160" s="320"/>
      <c r="HW160" s="320"/>
      <c r="IG160" s="320"/>
    </row>
    <row r="161" spans="1:241" s="3" customFormat="1" x14ac:dyDescent="0.3">
      <c r="A161" s="320"/>
      <c r="K161" s="320"/>
      <c r="U161" s="320"/>
      <c r="AE161" s="320"/>
      <c r="AO161" s="320"/>
      <c r="AY161" s="320"/>
      <c r="BI161" s="320"/>
      <c r="BJ161" s="320"/>
      <c r="BK161" s="320"/>
      <c r="BL161" s="320"/>
      <c r="BM161" s="320"/>
      <c r="BN161" s="320"/>
      <c r="BO161" s="320"/>
      <c r="BP161" s="320"/>
      <c r="BS161" s="320"/>
      <c r="CC161" s="320"/>
      <c r="CM161" s="320"/>
      <c r="CW161" s="320"/>
      <c r="DG161" s="320"/>
      <c r="DQ161" s="320"/>
      <c r="EA161" s="320"/>
      <c r="EK161" s="320"/>
      <c r="EU161" s="320"/>
      <c r="FE161" s="320"/>
      <c r="FO161" s="320"/>
      <c r="FY161" s="320"/>
      <c r="GI161" s="320"/>
      <c r="GS161" s="320"/>
      <c r="HC161" s="320"/>
      <c r="HM161" s="320"/>
      <c r="HW161" s="320"/>
      <c r="IG161" s="320"/>
    </row>
    <row r="162" spans="1:241" s="3" customFormat="1" x14ac:dyDescent="0.3">
      <c r="A162" s="320"/>
      <c r="K162" s="320"/>
      <c r="U162" s="320"/>
      <c r="AE162" s="320"/>
      <c r="AO162" s="320"/>
      <c r="AY162" s="320"/>
      <c r="BI162" s="320"/>
      <c r="BJ162" s="320"/>
      <c r="BK162" s="320"/>
      <c r="BL162" s="320"/>
      <c r="BM162" s="320"/>
      <c r="BN162" s="320"/>
      <c r="BO162" s="320"/>
      <c r="BP162" s="320"/>
      <c r="BS162" s="320"/>
      <c r="CC162" s="320"/>
      <c r="CM162" s="320"/>
      <c r="CW162" s="320"/>
      <c r="DG162" s="320"/>
      <c r="DQ162" s="320"/>
      <c r="EA162" s="320"/>
      <c r="EK162" s="320"/>
      <c r="EU162" s="320"/>
      <c r="FE162" s="320"/>
      <c r="FO162" s="320"/>
      <c r="FY162" s="320"/>
      <c r="GI162" s="320"/>
      <c r="GS162" s="320"/>
      <c r="HC162" s="320"/>
      <c r="HM162" s="320"/>
      <c r="HW162" s="320"/>
      <c r="IG162" s="320"/>
    </row>
    <row r="163" spans="1:241" s="3" customFormat="1" x14ac:dyDescent="0.3">
      <c r="A163" s="320"/>
      <c r="K163" s="320"/>
      <c r="U163" s="320"/>
      <c r="AE163" s="320"/>
      <c r="AO163" s="320"/>
      <c r="AY163" s="320"/>
      <c r="BI163" s="320"/>
      <c r="BJ163" s="320"/>
      <c r="BK163" s="320"/>
      <c r="BL163" s="320"/>
      <c r="BM163" s="320"/>
      <c r="BN163" s="320"/>
      <c r="BO163" s="320"/>
      <c r="BP163" s="320"/>
      <c r="BS163" s="320"/>
      <c r="CC163" s="320"/>
      <c r="CM163" s="320"/>
      <c r="CW163" s="320"/>
      <c r="DG163" s="320"/>
      <c r="DQ163" s="320"/>
      <c r="EA163" s="320"/>
      <c r="EK163" s="320"/>
      <c r="EU163" s="320"/>
      <c r="FE163" s="320"/>
      <c r="FO163" s="320"/>
      <c r="FY163" s="320"/>
      <c r="GI163" s="320"/>
      <c r="GS163" s="320"/>
      <c r="HC163" s="320"/>
      <c r="HM163" s="320"/>
      <c r="HW163" s="320"/>
      <c r="IG163" s="320"/>
    </row>
    <row r="164" spans="1:241" s="3" customFormat="1" x14ac:dyDescent="0.3">
      <c r="A164" s="320"/>
      <c r="K164" s="320"/>
      <c r="U164" s="320"/>
      <c r="AE164" s="320"/>
      <c r="AO164" s="320"/>
      <c r="AY164" s="320"/>
      <c r="BI164" s="320"/>
      <c r="BJ164" s="320"/>
      <c r="BK164" s="320"/>
      <c r="BL164" s="320"/>
      <c r="BM164" s="320"/>
      <c r="BN164" s="320"/>
      <c r="BO164" s="320"/>
      <c r="BP164" s="320"/>
      <c r="BS164" s="320"/>
      <c r="CC164" s="320"/>
      <c r="CM164" s="320"/>
      <c r="CW164" s="320"/>
      <c r="DG164" s="320"/>
      <c r="DQ164" s="320"/>
      <c r="EA164" s="320"/>
      <c r="EK164" s="320"/>
      <c r="EU164" s="320"/>
      <c r="FE164" s="320"/>
      <c r="FO164" s="320"/>
      <c r="FY164" s="320"/>
      <c r="GI164" s="320"/>
      <c r="GS164" s="320"/>
      <c r="HC164" s="320"/>
      <c r="HM164" s="320"/>
      <c r="HW164" s="320"/>
      <c r="IG164" s="320"/>
    </row>
    <row r="165" spans="1:241" s="3" customFormat="1" x14ac:dyDescent="0.3">
      <c r="A165" s="320"/>
      <c r="K165" s="320"/>
      <c r="U165" s="320"/>
      <c r="AE165" s="320"/>
      <c r="AO165" s="320"/>
      <c r="AY165" s="320"/>
      <c r="BI165" s="320"/>
      <c r="BJ165" s="320"/>
      <c r="BK165" s="320"/>
      <c r="BL165" s="320"/>
      <c r="BM165" s="320"/>
      <c r="BN165" s="320"/>
      <c r="BO165" s="320"/>
      <c r="BP165" s="320"/>
      <c r="BS165" s="320"/>
      <c r="CC165" s="320"/>
      <c r="CM165" s="320"/>
      <c r="CW165" s="320"/>
      <c r="DG165" s="320"/>
      <c r="DQ165" s="320"/>
      <c r="EA165" s="320"/>
      <c r="EK165" s="320"/>
      <c r="EU165" s="320"/>
      <c r="FE165" s="320"/>
      <c r="FO165" s="320"/>
      <c r="FY165" s="320"/>
      <c r="GI165" s="320"/>
      <c r="GS165" s="320"/>
      <c r="HC165" s="320"/>
      <c r="HM165" s="320"/>
      <c r="HW165" s="320"/>
      <c r="IG165" s="320"/>
    </row>
    <row r="166" spans="1:241" s="3" customFormat="1" x14ac:dyDescent="0.3">
      <c r="A166" s="320"/>
      <c r="K166" s="320"/>
      <c r="U166" s="320"/>
      <c r="AE166" s="320"/>
      <c r="AO166" s="320"/>
      <c r="AY166" s="320"/>
      <c r="BI166" s="320"/>
      <c r="BJ166" s="320"/>
      <c r="BK166" s="320"/>
      <c r="BL166" s="320"/>
      <c r="BM166" s="320"/>
      <c r="BN166" s="320"/>
      <c r="BO166" s="320"/>
      <c r="BP166" s="320"/>
      <c r="BS166" s="320"/>
      <c r="CC166" s="320"/>
      <c r="CM166" s="320"/>
      <c r="CW166" s="320"/>
      <c r="DG166" s="320"/>
      <c r="DQ166" s="320"/>
      <c r="EA166" s="320"/>
      <c r="EK166" s="320"/>
      <c r="EU166" s="320"/>
      <c r="FE166" s="320"/>
      <c r="FO166" s="320"/>
      <c r="FY166" s="320"/>
      <c r="GI166" s="320"/>
      <c r="GS166" s="320"/>
      <c r="HC166" s="320"/>
      <c r="HM166" s="320"/>
      <c r="HW166" s="320"/>
      <c r="IG166" s="320"/>
    </row>
    <row r="167" spans="1:241" s="3" customFormat="1" x14ac:dyDescent="0.3">
      <c r="A167" s="320"/>
      <c r="K167" s="320"/>
      <c r="U167" s="320"/>
      <c r="AE167" s="320"/>
      <c r="AO167" s="320"/>
      <c r="AY167" s="320"/>
      <c r="BI167" s="320"/>
      <c r="BJ167" s="320"/>
      <c r="BK167" s="320"/>
      <c r="BL167" s="320"/>
      <c r="BM167" s="320"/>
      <c r="BN167" s="320"/>
      <c r="BO167" s="320"/>
      <c r="BP167" s="320"/>
      <c r="BS167" s="320"/>
      <c r="CC167" s="320"/>
      <c r="CM167" s="320"/>
      <c r="CW167" s="320"/>
      <c r="DG167" s="320"/>
      <c r="DQ167" s="320"/>
      <c r="EA167" s="320"/>
      <c r="EK167" s="320"/>
      <c r="EU167" s="320"/>
      <c r="FE167" s="320"/>
      <c r="FO167" s="320"/>
      <c r="FY167" s="320"/>
      <c r="GI167" s="320"/>
      <c r="GS167" s="320"/>
      <c r="HC167" s="320"/>
      <c r="HM167" s="320"/>
      <c r="HW167" s="320"/>
      <c r="IG167" s="320"/>
    </row>
    <row r="168" spans="1:241" s="3" customFormat="1" x14ac:dyDescent="0.3">
      <c r="A168" s="320"/>
      <c r="K168" s="320"/>
      <c r="U168" s="320"/>
      <c r="AE168" s="320"/>
      <c r="AO168" s="320"/>
      <c r="AY168" s="320"/>
      <c r="BI168" s="320"/>
      <c r="BJ168" s="320"/>
      <c r="BK168" s="320"/>
      <c r="BL168" s="320"/>
      <c r="BM168" s="320"/>
      <c r="BN168" s="320"/>
      <c r="BO168" s="320"/>
      <c r="BP168" s="320"/>
      <c r="BS168" s="320"/>
      <c r="CC168" s="320"/>
      <c r="CM168" s="320"/>
      <c r="CW168" s="320"/>
      <c r="DG168" s="320"/>
      <c r="DQ168" s="320"/>
      <c r="EA168" s="320"/>
      <c r="EK168" s="320"/>
      <c r="EU168" s="320"/>
      <c r="FE168" s="320"/>
      <c r="FO168" s="320"/>
      <c r="FY168" s="320"/>
      <c r="GI168" s="320"/>
      <c r="GS168" s="320"/>
      <c r="HC168" s="320"/>
      <c r="HM168" s="320"/>
      <c r="HW168" s="320"/>
      <c r="IG168" s="320"/>
    </row>
    <row r="169" spans="1:241" s="3" customFormat="1" x14ac:dyDescent="0.3">
      <c r="A169" s="320"/>
      <c r="K169" s="320"/>
      <c r="U169" s="320"/>
      <c r="AE169" s="320"/>
      <c r="AO169" s="320"/>
      <c r="AY169" s="320"/>
      <c r="BI169" s="320"/>
      <c r="BJ169" s="320"/>
      <c r="BK169" s="320"/>
      <c r="BL169" s="320"/>
      <c r="BM169" s="320"/>
      <c r="BN169" s="320"/>
      <c r="BO169" s="320"/>
      <c r="BP169" s="320"/>
      <c r="BS169" s="320"/>
      <c r="CC169" s="320"/>
      <c r="CM169" s="320"/>
      <c r="CW169" s="320"/>
      <c r="DG169" s="320"/>
      <c r="DQ169" s="320"/>
      <c r="EA169" s="320"/>
      <c r="EK169" s="320"/>
      <c r="EU169" s="320"/>
      <c r="FE169" s="320"/>
      <c r="FO169" s="320"/>
      <c r="FY169" s="320"/>
      <c r="GI169" s="320"/>
      <c r="GS169" s="320"/>
      <c r="HC169" s="320"/>
      <c r="HM169" s="320"/>
      <c r="HW169" s="320"/>
      <c r="IG169" s="320"/>
    </row>
    <row r="170" spans="1:241" s="3" customFormat="1" x14ac:dyDescent="0.3">
      <c r="A170" s="320"/>
      <c r="K170" s="320"/>
      <c r="U170" s="320"/>
      <c r="AE170" s="320"/>
      <c r="AO170" s="320"/>
      <c r="AY170" s="320"/>
      <c r="BI170" s="320"/>
      <c r="BJ170" s="320"/>
      <c r="BK170" s="320"/>
      <c r="BL170" s="320"/>
      <c r="BM170" s="320"/>
      <c r="BN170" s="320"/>
      <c r="BO170" s="320"/>
      <c r="BP170" s="320"/>
      <c r="BS170" s="320"/>
      <c r="CC170" s="320"/>
      <c r="CM170" s="320"/>
      <c r="CW170" s="320"/>
      <c r="DG170" s="320"/>
      <c r="DQ170" s="320"/>
      <c r="EA170" s="320"/>
      <c r="EK170" s="320"/>
      <c r="EU170" s="320"/>
      <c r="FE170" s="320"/>
      <c r="FO170" s="320"/>
      <c r="FY170" s="320"/>
      <c r="GI170" s="320"/>
      <c r="GS170" s="320"/>
      <c r="HC170" s="320"/>
      <c r="HM170" s="320"/>
      <c r="HW170" s="320"/>
      <c r="IG170" s="320"/>
    </row>
    <row r="171" spans="1:241" s="3" customFormat="1" x14ac:dyDescent="0.3">
      <c r="A171" s="320"/>
      <c r="K171" s="320"/>
      <c r="U171" s="320"/>
      <c r="AE171" s="320"/>
      <c r="AO171" s="320"/>
      <c r="AY171" s="320"/>
      <c r="BI171" s="320"/>
      <c r="BJ171" s="320"/>
      <c r="BK171" s="320"/>
      <c r="BL171" s="320"/>
      <c r="BM171" s="320"/>
      <c r="BN171" s="320"/>
      <c r="BO171" s="320"/>
      <c r="BP171" s="320"/>
      <c r="BS171" s="320"/>
      <c r="CC171" s="320"/>
      <c r="CM171" s="320"/>
      <c r="CW171" s="320"/>
      <c r="DG171" s="320"/>
      <c r="DQ171" s="320"/>
      <c r="EA171" s="320"/>
      <c r="EK171" s="320"/>
      <c r="EU171" s="320"/>
      <c r="FE171" s="320"/>
      <c r="FO171" s="320"/>
      <c r="FY171" s="320"/>
      <c r="GI171" s="320"/>
      <c r="GS171" s="320"/>
      <c r="HC171" s="320"/>
      <c r="HM171" s="320"/>
      <c r="HW171" s="320"/>
      <c r="IG171" s="320"/>
    </row>
    <row r="172" spans="1:241" s="3" customFormat="1" x14ac:dyDescent="0.3">
      <c r="A172" s="320"/>
      <c r="K172" s="320"/>
      <c r="U172" s="320"/>
      <c r="AE172" s="320"/>
      <c r="AO172" s="320"/>
      <c r="AY172" s="320"/>
      <c r="BI172" s="320"/>
      <c r="BJ172" s="320"/>
      <c r="BK172" s="320"/>
      <c r="BL172" s="320"/>
      <c r="BM172" s="320"/>
      <c r="BN172" s="320"/>
      <c r="BO172" s="320"/>
      <c r="BP172" s="320"/>
      <c r="BS172" s="320"/>
      <c r="CC172" s="320"/>
      <c r="CM172" s="320"/>
      <c r="CW172" s="320"/>
      <c r="DG172" s="320"/>
      <c r="DQ172" s="320"/>
      <c r="EA172" s="320"/>
      <c r="EK172" s="320"/>
      <c r="EU172" s="320"/>
      <c r="FE172" s="320"/>
      <c r="FO172" s="320"/>
      <c r="FY172" s="320"/>
      <c r="GI172" s="320"/>
      <c r="GS172" s="320"/>
      <c r="HC172" s="320"/>
      <c r="HM172" s="320"/>
      <c r="HW172" s="320"/>
      <c r="IG172" s="320"/>
    </row>
    <row r="173" spans="1:241" s="3" customFormat="1" x14ac:dyDescent="0.3">
      <c r="A173" s="320"/>
      <c r="K173" s="320"/>
      <c r="U173" s="320"/>
      <c r="AE173" s="320"/>
      <c r="AO173" s="320"/>
      <c r="AY173" s="320"/>
      <c r="BI173" s="320"/>
      <c r="BJ173" s="320"/>
      <c r="BK173" s="320"/>
      <c r="BL173" s="320"/>
      <c r="BM173" s="320"/>
      <c r="BN173" s="320"/>
      <c r="BO173" s="320"/>
      <c r="BP173" s="320"/>
      <c r="BS173" s="320"/>
      <c r="CC173" s="320"/>
      <c r="CM173" s="320"/>
      <c r="CW173" s="320"/>
      <c r="DG173" s="320"/>
      <c r="DQ173" s="320"/>
      <c r="EA173" s="320"/>
      <c r="EK173" s="320"/>
      <c r="EU173" s="320"/>
      <c r="FE173" s="320"/>
      <c r="FO173" s="320"/>
      <c r="FY173" s="320"/>
      <c r="GI173" s="320"/>
      <c r="GS173" s="320"/>
      <c r="HC173" s="320"/>
      <c r="HM173" s="320"/>
      <c r="HW173" s="320"/>
      <c r="IG173" s="320"/>
    </row>
    <row r="174" spans="1:241" s="3" customFormat="1" x14ac:dyDescent="0.3">
      <c r="A174" s="320"/>
      <c r="K174" s="320"/>
      <c r="U174" s="320"/>
      <c r="AE174" s="320"/>
      <c r="AO174" s="320"/>
      <c r="AY174" s="320"/>
      <c r="BI174" s="320"/>
      <c r="BJ174" s="320"/>
      <c r="BK174" s="320"/>
      <c r="BL174" s="320"/>
      <c r="BM174" s="320"/>
      <c r="BN174" s="320"/>
      <c r="BO174" s="320"/>
      <c r="BP174" s="320"/>
      <c r="BS174" s="320"/>
      <c r="CC174" s="320"/>
      <c r="CM174" s="320"/>
      <c r="CW174" s="320"/>
      <c r="DG174" s="320"/>
      <c r="DQ174" s="320"/>
      <c r="EA174" s="320"/>
      <c r="EK174" s="320"/>
      <c r="EU174" s="320"/>
      <c r="FE174" s="320"/>
      <c r="FO174" s="320"/>
      <c r="FY174" s="320"/>
      <c r="GI174" s="320"/>
      <c r="GS174" s="320"/>
      <c r="HC174" s="320"/>
      <c r="HM174" s="320"/>
      <c r="HW174" s="320"/>
      <c r="IG174" s="320"/>
    </row>
    <row r="175" spans="1:241" s="3" customFormat="1" x14ac:dyDescent="0.3">
      <c r="A175" s="320"/>
      <c r="K175" s="320"/>
      <c r="U175" s="320"/>
      <c r="AE175" s="320"/>
      <c r="AO175" s="320"/>
      <c r="AY175" s="320"/>
      <c r="BI175" s="320"/>
      <c r="BJ175" s="320"/>
      <c r="BK175" s="320"/>
      <c r="BL175" s="320"/>
      <c r="BM175" s="320"/>
      <c r="BN175" s="320"/>
      <c r="BO175" s="320"/>
      <c r="BP175" s="320"/>
      <c r="BS175" s="320"/>
      <c r="CC175" s="320"/>
      <c r="CM175" s="320"/>
      <c r="CW175" s="320"/>
      <c r="DG175" s="320"/>
      <c r="DQ175" s="320"/>
      <c r="EA175" s="320"/>
      <c r="EK175" s="320"/>
      <c r="EU175" s="320"/>
      <c r="FE175" s="320"/>
      <c r="FO175" s="320"/>
      <c r="FY175" s="320"/>
      <c r="GI175" s="320"/>
      <c r="GS175" s="320"/>
      <c r="HC175" s="320"/>
      <c r="HM175" s="320"/>
      <c r="HW175" s="320"/>
      <c r="IG175" s="320"/>
    </row>
    <row r="176" spans="1:241" s="3" customFormat="1" x14ac:dyDescent="0.3">
      <c r="A176" s="320"/>
      <c r="K176" s="320"/>
      <c r="U176" s="320"/>
      <c r="AE176" s="320"/>
      <c r="AO176" s="320"/>
      <c r="AY176" s="320"/>
      <c r="BI176" s="320"/>
      <c r="BJ176" s="320"/>
      <c r="BK176" s="320"/>
      <c r="BL176" s="320"/>
      <c r="BM176" s="320"/>
      <c r="BN176" s="320"/>
      <c r="BO176" s="320"/>
      <c r="BP176" s="320"/>
      <c r="BS176" s="320"/>
      <c r="CC176" s="320"/>
      <c r="CM176" s="320"/>
      <c r="CW176" s="320"/>
      <c r="DG176" s="320"/>
      <c r="DQ176" s="320"/>
      <c r="EA176" s="320"/>
      <c r="EK176" s="320"/>
      <c r="EU176" s="320"/>
      <c r="FE176" s="320"/>
      <c r="FO176" s="320"/>
      <c r="FY176" s="320"/>
      <c r="GI176" s="320"/>
      <c r="GS176" s="320"/>
      <c r="HC176" s="320"/>
      <c r="HM176" s="320"/>
      <c r="HW176" s="320"/>
      <c r="IG176" s="320"/>
    </row>
    <row r="177" spans="1:241" s="3" customFormat="1" x14ac:dyDescent="0.3">
      <c r="A177" s="320"/>
      <c r="K177" s="320"/>
      <c r="U177" s="320"/>
      <c r="AE177" s="320"/>
      <c r="AO177" s="320"/>
      <c r="AY177" s="320"/>
      <c r="BI177" s="320"/>
      <c r="BJ177" s="320"/>
      <c r="BK177" s="320"/>
      <c r="BL177" s="320"/>
      <c r="BM177" s="320"/>
      <c r="BN177" s="320"/>
      <c r="BO177" s="320"/>
      <c r="BP177" s="320"/>
      <c r="BS177" s="320"/>
      <c r="CC177" s="320"/>
      <c r="CM177" s="320"/>
      <c r="CW177" s="320"/>
      <c r="DG177" s="320"/>
      <c r="DQ177" s="320"/>
      <c r="EA177" s="320"/>
      <c r="EK177" s="320"/>
      <c r="EU177" s="320"/>
      <c r="FE177" s="320"/>
      <c r="FO177" s="320"/>
      <c r="FY177" s="320"/>
      <c r="GI177" s="320"/>
      <c r="GS177" s="320"/>
      <c r="HC177" s="320"/>
      <c r="HM177" s="320"/>
      <c r="HW177" s="320"/>
      <c r="IG177" s="320"/>
    </row>
    <row r="178" spans="1:241" s="3" customFormat="1" x14ac:dyDescent="0.3">
      <c r="A178" s="320"/>
      <c r="K178" s="320"/>
      <c r="U178" s="320"/>
      <c r="AE178" s="320"/>
      <c r="AO178" s="320"/>
      <c r="AY178" s="320"/>
      <c r="BI178" s="320"/>
      <c r="BJ178" s="320"/>
      <c r="BK178" s="320"/>
      <c r="BL178" s="320"/>
      <c r="BM178" s="320"/>
      <c r="BN178" s="320"/>
      <c r="BO178" s="320"/>
      <c r="BP178" s="320"/>
      <c r="BS178" s="320"/>
      <c r="CC178" s="320"/>
      <c r="CM178" s="320"/>
      <c r="CW178" s="320"/>
      <c r="DG178" s="320"/>
      <c r="DQ178" s="320"/>
      <c r="EA178" s="320"/>
      <c r="EK178" s="320"/>
      <c r="EU178" s="320"/>
      <c r="FE178" s="320"/>
      <c r="FO178" s="320"/>
      <c r="FY178" s="320"/>
      <c r="GI178" s="320"/>
      <c r="GS178" s="320"/>
      <c r="HC178" s="320"/>
      <c r="HM178" s="320"/>
      <c r="HW178" s="320"/>
      <c r="IG178" s="320"/>
    </row>
    <row r="179" spans="1:241" s="3" customFormat="1" x14ac:dyDescent="0.3">
      <c r="A179" s="320"/>
      <c r="K179" s="320"/>
      <c r="U179" s="320"/>
      <c r="AE179" s="320"/>
      <c r="AO179" s="320"/>
      <c r="AY179" s="320"/>
      <c r="BI179" s="320"/>
      <c r="BJ179" s="320"/>
      <c r="BK179" s="320"/>
      <c r="BL179" s="320"/>
      <c r="BM179" s="320"/>
      <c r="BN179" s="320"/>
      <c r="BO179" s="320"/>
      <c r="BP179" s="320"/>
      <c r="BS179" s="320"/>
      <c r="CC179" s="320"/>
      <c r="CM179" s="320"/>
      <c r="CW179" s="320"/>
      <c r="DG179" s="320"/>
      <c r="DQ179" s="320"/>
      <c r="EA179" s="320"/>
      <c r="EK179" s="320"/>
      <c r="EU179" s="320"/>
      <c r="FE179" s="320"/>
      <c r="FO179" s="320"/>
      <c r="FY179" s="320"/>
      <c r="GI179" s="320"/>
      <c r="GS179" s="320"/>
      <c r="HC179" s="320"/>
      <c r="HM179" s="320"/>
      <c r="HW179" s="320"/>
      <c r="IG179" s="320"/>
    </row>
    <row r="180" spans="1:241" s="3" customFormat="1" x14ac:dyDescent="0.3">
      <c r="A180" s="320"/>
      <c r="K180" s="320"/>
      <c r="U180" s="320"/>
      <c r="AE180" s="320"/>
      <c r="AO180" s="320"/>
      <c r="AY180" s="320"/>
      <c r="BI180" s="320"/>
      <c r="BJ180" s="320"/>
      <c r="BK180" s="320"/>
      <c r="BL180" s="320"/>
      <c r="BM180" s="320"/>
      <c r="BN180" s="320"/>
      <c r="BO180" s="320"/>
      <c r="BP180" s="320"/>
      <c r="BS180" s="320"/>
      <c r="CC180" s="320"/>
      <c r="CM180" s="320"/>
      <c r="CW180" s="320"/>
      <c r="DG180" s="320"/>
      <c r="DQ180" s="320"/>
      <c r="EA180" s="320"/>
      <c r="EK180" s="320"/>
      <c r="EU180" s="320"/>
      <c r="FE180" s="320"/>
      <c r="FO180" s="320"/>
      <c r="FY180" s="320"/>
      <c r="GI180" s="320"/>
      <c r="GS180" s="320"/>
      <c r="HC180" s="320"/>
      <c r="HM180" s="320"/>
      <c r="HW180" s="320"/>
      <c r="IG180" s="320"/>
    </row>
    <row r="181" spans="1:241" s="3" customFormat="1" x14ac:dyDescent="0.3">
      <c r="A181" s="320"/>
      <c r="K181" s="320"/>
      <c r="U181" s="320"/>
      <c r="AE181" s="320"/>
      <c r="AO181" s="320"/>
      <c r="AY181" s="320"/>
      <c r="BI181" s="320"/>
      <c r="BJ181" s="320"/>
      <c r="BK181" s="320"/>
      <c r="BL181" s="320"/>
      <c r="BM181" s="320"/>
      <c r="BN181" s="320"/>
      <c r="BO181" s="320"/>
      <c r="BP181" s="320"/>
      <c r="BS181" s="320"/>
      <c r="CC181" s="320"/>
      <c r="CM181" s="320"/>
      <c r="CW181" s="320"/>
      <c r="DG181" s="320"/>
      <c r="DQ181" s="320"/>
      <c r="EA181" s="320"/>
      <c r="EK181" s="320"/>
      <c r="EU181" s="320"/>
      <c r="FE181" s="320"/>
      <c r="FO181" s="320"/>
      <c r="FY181" s="320"/>
      <c r="GI181" s="320"/>
      <c r="GS181" s="320"/>
      <c r="HC181" s="320"/>
      <c r="HM181" s="320"/>
      <c r="HW181" s="320"/>
      <c r="IG181" s="320"/>
    </row>
    <row r="182" spans="1:241" s="3" customFormat="1" x14ac:dyDescent="0.3">
      <c r="A182" s="320"/>
      <c r="K182" s="320"/>
      <c r="U182" s="320"/>
      <c r="AE182" s="320"/>
      <c r="AO182" s="320"/>
      <c r="AY182" s="320"/>
      <c r="BI182" s="320"/>
      <c r="BJ182" s="320"/>
      <c r="BK182" s="320"/>
      <c r="BL182" s="320"/>
      <c r="BM182" s="320"/>
      <c r="BN182" s="320"/>
      <c r="BO182" s="320"/>
      <c r="BP182" s="320"/>
      <c r="BS182" s="320"/>
      <c r="CC182" s="320"/>
      <c r="CM182" s="320"/>
      <c r="CW182" s="320"/>
      <c r="DG182" s="320"/>
      <c r="DQ182" s="320"/>
      <c r="EA182" s="320"/>
      <c r="EK182" s="320"/>
      <c r="EU182" s="320"/>
      <c r="FE182" s="320"/>
      <c r="FO182" s="320"/>
      <c r="FY182" s="320"/>
      <c r="GI182" s="320"/>
      <c r="GS182" s="320"/>
      <c r="HC182" s="320"/>
      <c r="HM182" s="320"/>
      <c r="HW182" s="320"/>
      <c r="IG182" s="320"/>
    </row>
    <row r="183" spans="1:241" s="3" customFormat="1" x14ac:dyDescent="0.3">
      <c r="A183" s="320"/>
      <c r="K183" s="320"/>
      <c r="U183" s="320"/>
      <c r="AE183" s="320"/>
      <c r="AO183" s="320"/>
      <c r="AY183" s="320"/>
      <c r="BI183" s="320"/>
      <c r="BJ183" s="320"/>
      <c r="BK183" s="320"/>
      <c r="BL183" s="320"/>
      <c r="BM183" s="320"/>
      <c r="BN183" s="320"/>
      <c r="BO183" s="320"/>
      <c r="BP183" s="320"/>
      <c r="BS183" s="320"/>
      <c r="CC183" s="320"/>
      <c r="CM183" s="320"/>
      <c r="CW183" s="320"/>
      <c r="DG183" s="320"/>
      <c r="DQ183" s="320"/>
      <c r="EA183" s="320"/>
      <c r="EK183" s="320"/>
      <c r="EU183" s="320"/>
      <c r="FE183" s="320"/>
      <c r="FO183" s="320"/>
      <c r="FY183" s="320"/>
      <c r="GI183" s="320"/>
      <c r="GS183" s="320"/>
      <c r="HC183" s="320"/>
      <c r="HM183" s="320"/>
      <c r="HW183" s="320"/>
      <c r="IG183" s="320"/>
    </row>
    <row r="184" spans="1:241" s="3" customFormat="1" x14ac:dyDescent="0.3">
      <c r="A184" s="320"/>
      <c r="K184" s="320"/>
      <c r="U184" s="320"/>
      <c r="AE184" s="320"/>
      <c r="AO184" s="320"/>
      <c r="AY184" s="320"/>
      <c r="BI184" s="320"/>
      <c r="BJ184" s="320"/>
      <c r="BK184" s="320"/>
      <c r="BL184" s="320"/>
      <c r="BM184" s="320"/>
      <c r="BN184" s="320"/>
      <c r="BO184" s="320"/>
      <c r="BP184" s="320"/>
      <c r="BS184" s="320"/>
      <c r="CC184" s="320"/>
      <c r="CM184" s="320"/>
      <c r="CW184" s="320"/>
      <c r="DG184" s="320"/>
      <c r="DQ184" s="320"/>
      <c r="EA184" s="320"/>
      <c r="EK184" s="320"/>
      <c r="EU184" s="320"/>
      <c r="FE184" s="320"/>
      <c r="FO184" s="320"/>
      <c r="FY184" s="320"/>
      <c r="GI184" s="320"/>
      <c r="GS184" s="320"/>
      <c r="HC184" s="320"/>
      <c r="HM184" s="320"/>
      <c r="HW184" s="320"/>
      <c r="IG184" s="320"/>
    </row>
    <row r="185" spans="1:241" s="3" customFormat="1" x14ac:dyDescent="0.3">
      <c r="A185" s="320"/>
      <c r="K185" s="320"/>
      <c r="U185" s="320"/>
      <c r="AE185" s="320"/>
      <c r="AO185" s="320"/>
      <c r="AY185" s="320"/>
      <c r="BI185" s="320"/>
      <c r="BJ185" s="320"/>
      <c r="BK185" s="320"/>
      <c r="BL185" s="320"/>
      <c r="BM185" s="320"/>
      <c r="BN185" s="320"/>
      <c r="BO185" s="320"/>
      <c r="BP185" s="320"/>
      <c r="BS185" s="320"/>
      <c r="CC185" s="320"/>
      <c r="CM185" s="320"/>
      <c r="CW185" s="320"/>
      <c r="DG185" s="320"/>
      <c r="DQ185" s="320"/>
      <c r="EA185" s="320"/>
      <c r="EK185" s="320"/>
      <c r="EU185" s="320"/>
      <c r="FE185" s="320"/>
      <c r="FO185" s="320"/>
      <c r="FY185" s="320"/>
      <c r="GI185" s="320"/>
      <c r="GS185" s="320"/>
      <c r="HC185" s="320"/>
      <c r="HM185" s="320"/>
      <c r="HW185" s="320"/>
      <c r="IG185" s="320"/>
    </row>
    <row r="186" spans="1:241" s="3" customFormat="1" x14ac:dyDescent="0.3">
      <c r="A186" s="320"/>
      <c r="K186" s="320"/>
      <c r="U186" s="320"/>
      <c r="AE186" s="320"/>
      <c r="AO186" s="320"/>
      <c r="AY186" s="320"/>
      <c r="BI186" s="320"/>
      <c r="BJ186" s="320"/>
      <c r="BK186" s="320"/>
      <c r="BL186" s="320"/>
      <c r="BM186" s="320"/>
      <c r="BN186" s="320"/>
      <c r="BO186" s="320"/>
      <c r="BP186" s="320"/>
      <c r="BS186" s="320"/>
      <c r="CC186" s="320"/>
      <c r="CM186" s="320"/>
      <c r="CW186" s="320"/>
      <c r="DG186" s="320"/>
      <c r="DQ186" s="320"/>
      <c r="EA186" s="320"/>
      <c r="EK186" s="320"/>
      <c r="EU186" s="320"/>
      <c r="FE186" s="320"/>
      <c r="FO186" s="320"/>
      <c r="FY186" s="320"/>
      <c r="GI186" s="320"/>
      <c r="GS186" s="320"/>
      <c r="HC186" s="320"/>
      <c r="HM186" s="320"/>
      <c r="HW186" s="320"/>
      <c r="IG186" s="320"/>
    </row>
    <row r="187" spans="1:241" s="3" customFormat="1" x14ac:dyDescent="0.3">
      <c r="A187" s="320"/>
      <c r="K187" s="320"/>
      <c r="U187" s="320"/>
      <c r="AE187" s="320"/>
      <c r="AO187" s="320"/>
      <c r="AY187" s="320"/>
      <c r="BI187" s="320"/>
      <c r="BJ187" s="320"/>
      <c r="BK187" s="320"/>
      <c r="BL187" s="320"/>
      <c r="BM187" s="320"/>
      <c r="BN187" s="320"/>
      <c r="BO187" s="320"/>
      <c r="BP187" s="320"/>
      <c r="BS187" s="320"/>
      <c r="CC187" s="320"/>
      <c r="CM187" s="320"/>
      <c r="CW187" s="320"/>
      <c r="DG187" s="320"/>
      <c r="DQ187" s="320"/>
      <c r="EA187" s="320"/>
      <c r="EK187" s="320"/>
      <c r="EU187" s="320"/>
      <c r="FE187" s="320"/>
      <c r="FO187" s="320"/>
      <c r="FY187" s="320"/>
      <c r="GI187" s="320"/>
      <c r="GS187" s="320"/>
      <c r="HC187" s="320"/>
      <c r="HM187" s="320"/>
      <c r="HW187" s="320"/>
      <c r="IG187" s="320"/>
    </row>
    <row r="188" spans="1:241" s="3" customFormat="1" x14ac:dyDescent="0.3">
      <c r="A188" s="320"/>
      <c r="K188" s="320"/>
      <c r="U188" s="320"/>
      <c r="AE188" s="320"/>
      <c r="AO188" s="320"/>
      <c r="AY188" s="320"/>
      <c r="BI188" s="320"/>
      <c r="BJ188" s="320"/>
      <c r="BK188" s="320"/>
      <c r="BL188" s="320"/>
      <c r="BM188" s="320"/>
      <c r="BN188" s="320"/>
      <c r="BO188" s="320"/>
      <c r="BP188" s="320"/>
      <c r="BS188" s="320"/>
      <c r="CC188" s="320"/>
      <c r="CM188" s="320"/>
      <c r="CW188" s="320"/>
      <c r="DG188" s="320"/>
      <c r="DQ188" s="320"/>
      <c r="EA188" s="320"/>
      <c r="EK188" s="320"/>
      <c r="EU188" s="320"/>
      <c r="FE188" s="320"/>
      <c r="FO188" s="320"/>
      <c r="FY188" s="320"/>
      <c r="GI188" s="320"/>
      <c r="GS188" s="320"/>
      <c r="HC188" s="320"/>
      <c r="HM188" s="320"/>
      <c r="HW188" s="320"/>
      <c r="IG188" s="320"/>
    </row>
    <row r="189" spans="1:241" s="3" customFormat="1" x14ac:dyDescent="0.3">
      <c r="A189" s="320"/>
      <c r="K189" s="320"/>
      <c r="U189" s="320"/>
      <c r="AE189" s="320"/>
      <c r="AO189" s="320"/>
      <c r="AY189" s="320"/>
      <c r="BI189" s="320"/>
      <c r="BJ189" s="320"/>
      <c r="BK189" s="320"/>
      <c r="BL189" s="320"/>
      <c r="BM189" s="320"/>
      <c r="BN189" s="320"/>
      <c r="BO189" s="320"/>
      <c r="BP189" s="320"/>
      <c r="BS189" s="320"/>
      <c r="CC189" s="320"/>
      <c r="CM189" s="320"/>
      <c r="CW189" s="320"/>
      <c r="DG189" s="320"/>
      <c r="DQ189" s="320"/>
      <c r="EA189" s="320"/>
      <c r="EK189" s="320"/>
      <c r="EU189" s="320"/>
      <c r="FE189" s="320"/>
      <c r="FO189" s="320"/>
      <c r="FY189" s="320"/>
      <c r="GI189" s="320"/>
      <c r="GS189" s="320"/>
      <c r="HC189" s="320"/>
      <c r="HM189" s="320"/>
      <c r="HW189" s="320"/>
      <c r="IG189" s="320"/>
    </row>
    <row r="190" spans="1:241" s="3" customFormat="1" x14ac:dyDescent="0.3">
      <c r="A190" s="320"/>
      <c r="K190" s="320"/>
      <c r="U190" s="320"/>
      <c r="AE190" s="320"/>
      <c r="AO190" s="320"/>
      <c r="AY190" s="320"/>
      <c r="BI190" s="320"/>
      <c r="BJ190" s="320"/>
      <c r="BK190" s="320"/>
      <c r="BL190" s="320"/>
      <c r="BM190" s="320"/>
      <c r="BN190" s="320"/>
      <c r="BO190" s="320"/>
      <c r="BP190" s="320"/>
      <c r="BS190" s="320"/>
      <c r="CC190" s="320"/>
      <c r="CM190" s="320"/>
      <c r="CW190" s="320"/>
      <c r="DG190" s="320"/>
      <c r="DQ190" s="320"/>
      <c r="EA190" s="320"/>
      <c r="EK190" s="320"/>
      <c r="EU190" s="320"/>
      <c r="FE190" s="320"/>
      <c r="FO190" s="320"/>
      <c r="FY190" s="320"/>
      <c r="GI190" s="320"/>
      <c r="GS190" s="320"/>
      <c r="HC190" s="320"/>
      <c r="HM190" s="320"/>
      <c r="HW190" s="320"/>
      <c r="IG190" s="320"/>
    </row>
    <row r="191" spans="1:241" s="3" customFormat="1" x14ac:dyDescent="0.3">
      <c r="A191" s="320"/>
      <c r="K191" s="320"/>
      <c r="U191" s="320"/>
      <c r="AE191" s="320"/>
      <c r="AO191" s="320"/>
      <c r="AY191" s="320"/>
      <c r="BI191" s="320"/>
      <c r="BJ191" s="320"/>
      <c r="BK191" s="320"/>
      <c r="BL191" s="320"/>
      <c r="BM191" s="320"/>
      <c r="BN191" s="320"/>
      <c r="BO191" s="320"/>
      <c r="BP191" s="320"/>
      <c r="BS191" s="320"/>
      <c r="CC191" s="320"/>
      <c r="CM191" s="320"/>
      <c r="CW191" s="320"/>
      <c r="DG191" s="320"/>
      <c r="DQ191" s="320"/>
      <c r="EA191" s="320"/>
      <c r="EK191" s="320"/>
      <c r="EU191" s="320"/>
      <c r="FE191" s="320"/>
      <c r="FO191" s="320"/>
      <c r="FY191" s="320"/>
      <c r="GI191" s="320"/>
      <c r="GS191" s="320"/>
      <c r="HC191" s="320"/>
      <c r="HM191" s="320"/>
      <c r="HW191" s="320"/>
      <c r="IG191" s="320"/>
    </row>
    <row r="192" spans="1:241" s="3" customFormat="1" x14ac:dyDescent="0.3">
      <c r="A192" s="320"/>
      <c r="K192" s="320"/>
      <c r="U192" s="320"/>
      <c r="AE192" s="320"/>
      <c r="AO192" s="320"/>
      <c r="AY192" s="320"/>
      <c r="BI192" s="320"/>
      <c r="BJ192" s="320"/>
      <c r="BK192" s="320"/>
      <c r="BL192" s="320"/>
      <c r="BM192" s="320"/>
      <c r="BN192" s="320"/>
      <c r="BO192" s="320"/>
      <c r="BP192" s="320"/>
      <c r="BS192" s="320"/>
      <c r="CC192" s="320"/>
      <c r="CM192" s="320"/>
      <c r="CW192" s="320"/>
      <c r="DG192" s="320"/>
      <c r="DQ192" s="320"/>
      <c r="EA192" s="320"/>
      <c r="EK192" s="320"/>
      <c r="EU192" s="320"/>
      <c r="FE192" s="320"/>
      <c r="FO192" s="320"/>
      <c r="FY192" s="320"/>
      <c r="GI192" s="320"/>
      <c r="GS192" s="320"/>
      <c r="HC192" s="320"/>
      <c r="HM192" s="320"/>
      <c r="HW192" s="320"/>
      <c r="IG192" s="320"/>
    </row>
    <row r="193" spans="1:241" s="3" customFormat="1" x14ac:dyDescent="0.3">
      <c r="A193" s="320"/>
      <c r="K193" s="320"/>
      <c r="U193" s="320"/>
      <c r="AE193" s="320"/>
      <c r="AO193" s="320"/>
      <c r="AY193" s="320"/>
      <c r="BI193" s="320"/>
      <c r="BJ193" s="320"/>
      <c r="BK193" s="320"/>
      <c r="BL193" s="320"/>
      <c r="BM193" s="320"/>
      <c r="BN193" s="320"/>
      <c r="BO193" s="320"/>
      <c r="BP193" s="320"/>
      <c r="BS193" s="320"/>
      <c r="CC193" s="320"/>
      <c r="CM193" s="320"/>
      <c r="CW193" s="320"/>
      <c r="DG193" s="320"/>
      <c r="DQ193" s="320"/>
      <c r="EA193" s="320"/>
      <c r="EK193" s="320"/>
      <c r="EU193" s="320"/>
      <c r="FE193" s="320"/>
      <c r="FO193" s="320"/>
      <c r="FY193" s="320"/>
      <c r="GI193" s="320"/>
      <c r="GS193" s="320"/>
      <c r="HC193" s="320"/>
      <c r="HM193" s="320"/>
      <c r="HW193" s="320"/>
      <c r="IG193" s="320"/>
    </row>
    <row r="194" spans="1:241" s="3" customFormat="1" x14ac:dyDescent="0.3">
      <c r="A194" s="320"/>
      <c r="K194" s="320"/>
      <c r="U194" s="320"/>
      <c r="AE194" s="320"/>
      <c r="AO194" s="320"/>
      <c r="AY194" s="320"/>
      <c r="BI194" s="320"/>
      <c r="BJ194" s="320"/>
      <c r="BK194" s="320"/>
      <c r="BL194" s="320"/>
      <c r="BM194" s="320"/>
      <c r="BN194" s="320"/>
      <c r="BO194" s="320"/>
      <c r="BP194" s="320"/>
      <c r="BS194" s="320"/>
      <c r="CC194" s="320"/>
      <c r="CM194" s="320"/>
      <c r="CW194" s="320"/>
      <c r="DG194" s="320"/>
      <c r="DQ194" s="320"/>
      <c r="EA194" s="320"/>
      <c r="EK194" s="320"/>
      <c r="EU194" s="320"/>
      <c r="FE194" s="320"/>
      <c r="FO194" s="320"/>
      <c r="FY194" s="320"/>
      <c r="GI194" s="320"/>
      <c r="GS194" s="320"/>
      <c r="HC194" s="320"/>
      <c r="HM194" s="320"/>
      <c r="HW194" s="320"/>
      <c r="IG194" s="320"/>
    </row>
    <row r="195" spans="1:241" s="3" customFormat="1" x14ac:dyDescent="0.3">
      <c r="A195" s="320"/>
      <c r="K195" s="320"/>
      <c r="U195" s="320"/>
      <c r="AE195" s="320"/>
      <c r="AO195" s="320"/>
      <c r="AY195" s="320"/>
      <c r="BI195" s="320"/>
      <c r="BJ195" s="320"/>
      <c r="BK195" s="320"/>
      <c r="BL195" s="320"/>
      <c r="BM195" s="320"/>
      <c r="BN195" s="320"/>
      <c r="BO195" s="320"/>
      <c r="BP195" s="320"/>
      <c r="BS195" s="320"/>
      <c r="CC195" s="320"/>
      <c r="CM195" s="320"/>
      <c r="CW195" s="320"/>
      <c r="DG195" s="320"/>
      <c r="DQ195" s="320"/>
      <c r="EA195" s="320"/>
      <c r="EK195" s="320"/>
      <c r="EU195" s="320"/>
      <c r="FE195" s="320"/>
      <c r="FO195" s="320"/>
      <c r="FY195" s="320"/>
      <c r="GI195" s="320"/>
      <c r="GS195" s="320"/>
      <c r="HC195" s="320"/>
      <c r="HM195" s="320"/>
      <c r="HW195" s="320"/>
      <c r="IG195" s="320"/>
    </row>
    <row r="196" spans="1:241" s="3" customFormat="1" x14ac:dyDescent="0.3">
      <c r="A196" s="320"/>
      <c r="K196" s="320"/>
      <c r="U196" s="320"/>
      <c r="AE196" s="320"/>
      <c r="AO196" s="320"/>
      <c r="AY196" s="320"/>
      <c r="BI196" s="320"/>
      <c r="BJ196" s="320"/>
      <c r="BK196" s="320"/>
      <c r="BL196" s="320"/>
      <c r="BM196" s="320"/>
      <c r="BN196" s="320"/>
      <c r="BO196" s="320"/>
      <c r="BP196" s="320"/>
      <c r="BS196" s="320"/>
      <c r="CC196" s="320"/>
      <c r="CM196" s="320"/>
      <c r="CW196" s="320"/>
      <c r="DG196" s="320"/>
      <c r="DQ196" s="320"/>
      <c r="EA196" s="320"/>
      <c r="EK196" s="320"/>
      <c r="EU196" s="320"/>
      <c r="FE196" s="320"/>
      <c r="FO196" s="320"/>
      <c r="FY196" s="320"/>
      <c r="GI196" s="320"/>
      <c r="GS196" s="320"/>
      <c r="HC196" s="320"/>
      <c r="HM196" s="320"/>
      <c r="HW196" s="320"/>
      <c r="IG196" s="320"/>
    </row>
    <row r="197" spans="1:241" s="3" customFormat="1" x14ac:dyDescent="0.3">
      <c r="A197" s="320"/>
      <c r="K197" s="320"/>
      <c r="U197" s="320"/>
      <c r="AE197" s="320"/>
      <c r="AO197" s="320"/>
      <c r="AY197" s="320"/>
      <c r="BI197" s="320"/>
      <c r="BJ197" s="320"/>
      <c r="BK197" s="320"/>
      <c r="BL197" s="320"/>
      <c r="BM197" s="320"/>
      <c r="BN197" s="320"/>
      <c r="BO197" s="320"/>
      <c r="BP197" s="320"/>
      <c r="BS197" s="320"/>
      <c r="CC197" s="320"/>
      <c r="CM197" s="320"/>
      <c r="CW197" s="320"/>
      <c r="DG197" s="320"/>
      <c r="DQ197" s="320"/>
      <c r="EA197" s="320"/>
      <c r="EK197" s="320"/>
      <c r="EU197" s="320"/>
      <c r="FE197" s="320"/>
      <c r="FO197" s="320"/>
      <c r="FY197" s="320"/>
      <c r="GI197" s="320"/>
      <c r="GS197" s="320"/>
      <c r="HC197" s="320"/>
      <c r="HM197" s="320"/>
      <c r="HW197" s="320"/>
      <c r="IG197" s="320"/>
    </row>
    <row r="198" spans="1:241" s="3" customFormat="1" x14ac:dyDescent="0.3">
      <c r="A198" s="320"/>
      <c r="K198" s="320"/>
      <c r="U198" s="320"/>
      <c r="AE198" s="320"/>
      <c r="AO198" s="320"/>
      <c r="AY198" s="320"/>
      <c r="BI198" s="320"/>
      <c r="BJ198" s="320"/>
      <c r="BK198" s="320"/>
      <c r="BL198" s="320"/>
      <c r="BM198" s="320"/>
      <c r="BN198" s="320"/>
      <c r="BO198" s="320"/>
      <c r="BP198" s="320"/>
      <c r="BS198" s="320"/>
      <c r="CC198" s="320"/>
      <c r="CM198" s="320"/>
      <c r="CW198" s="320"/>
      <c r="DG198" s="320"/>
      <c r="DQ198" s="320"/>
      <c r="EA198" s="320"/>
      <c r="EK198" s="320"/>
      <c r="EU198" s="320"/>
      <c r="FE198" s="320"/>
      <c r="FO198" s="320"/>
      <c r="FY198" s="320"/>
      <c r="GI198" s="320"/>
      <c r="GS198" s="320"/>
      <c r="HC198" s="320"/>
      <c r="HM198" s="320"/>
      <c r="HW198" s="320"/>
      <c r="IG198" s="320"/>
    </row>
    <row r="199" spans="1:241" s="3" customFormat="1" x14ac:dyDescent="0.3">
      <c r="A199" s="320"/>
      <c r="K199" s="320"/>
      <c r="U199" s="320"/>
      <c r="AE199" s="320"/>
      <c r="AO199" s="320"/>
      <c r="AY199" s="320"/>
      <c r="BI199" s="320"/>
      <c r="BJ199" s="320"/>
      <c r="BK199" s="320"/>
      <c r="BL199" s="320"/>
      <c r="BM199" s="320"/>
      <c r="BN199" s="320"/>
      <c r="BO199" s="320"/>
      <c r="BP199" s="320"/>
      <c r="BS199" s="320"/>
      <c r="CC199" s="320"/>
      <c r="CM199" s="320"/>
      <c r="CW199" s="320"/>
      <c r="DG199" s="320"/>
      <c r="DQ199" s="320"/>
      <c r="EA199" s="320"/>
      <c r="EK199" s="320"/>
      <c r="EU199" s="320"/>
      <c r="FE199" s="320"/>
      <c r="FO199" s="320"/>
      <c r="FY199" s="320"/>
      <c r="GI199" s="320"/>
      <c r="GS199" s="320"/>
      <c r="HC199" s="320"/>
      <c r="HM199" s="320"/>
      <c r="HW199" s="320"/>
      <c r="IG199" s="320"/>
    </row>
    <row r="200" spans="1:241" s="3" customFormat="1" x14ac:dyDescent="0.3">
      <c r="A200" s="320"/>
      <c r="K200" s="320"/>
      <c r="U200" s="320"/>
      <c r="AE200" s="320"/>
      <c r="AO200" s="320"/>
      <c r="AY200" s="320"/>
      <c r="BI200" s="320"/>
      <c r="BJ200" s="320"/>
      <c r="BK200" s="320"/>
      <c r="BL200" s="320"/>
      <c r="BM200" s="320"/>
      <c r="BN200" s="320"/>
      <c r="BO200" s="320"/>
      <c r="BP200" s="320"/>
      <c r="BS200" s="320"/>
      <c r="CC200" s="320"/>
      <c r="CM200" s="320"/>
      <c r="CW200" s="320"/>
      <c r="DG200" s="320"/>
      <c r="DQ200" s="320"/>
      <c r="EA200" s="320"/>
      <c r="EK200" s="320"/>
      <c r="EU200" s="320"/>
      <c r="FE200" s="320"/>
      <c r="FO200" s="320"/>
      <c r="FY200" s="320"/>
      <c r="GI200" s="320"/>
      <c r="GS200" s="320"/>
      <c r="HC200" s="320"/>
      <c r="HM200" s="320"/>
      <c r="HW200" s="320"/>
      <c r="IG200" s="320"/>
    </row>
    <row r="201" spans="1:241" s="3" customFormat="1" x14ac:dyDescent="0.3">
      <c r="A201" s="320"/>
      <c r="K201" s="320"/>
      <c r="U201" s="320"/>
      <c r="AE201" s="320"/>
      <c r="AO201" s="320"/>
      <c r="AY201" s="320"/>
      <c r="BI201" s="320"/>
      <c r="BJ201" s="320"/>
      <c r="BK201" s="320"/>
      <c r="BL201" s="320"/>
      <c r="BM201" s="320"/>
      <c r="BN201" s="320"/>
      <c r="BO201" s="320"/>
      <c r="BP201" s="320"/>
      <c r="BS201" s="320"/>
      <c r="CC201" s="320"/>
      <c r="CM201" s="320"/>
      <c r="CW201" s="320"/>
      <c r="DG201" s="320"/>
      <c r="DQ201" s="320"/>
      <c r="EA201" s="320"/>
      <c r="EK201" s="320"/>
      <c r="EU201" s="320"/>
      <c r="FE201" s="320"/>
      <c r="FO201" s="320"/>
      <c r="FY201" s="320"/>
      <c r="GI201" s="320"/>
      <c r="GS201" s="320"/>
      <c r="HC201" s="320"/>
      <c r="HM201" s="320"/>
      <c r="HW201" s="320"/>
      <c r="IG201" s="320"/>
    </row>
    <row r="202" spans="1:241" s="3" customFormat="1" x14ac:dyDescent="0.3">
      <c r="A202" s="320"/>
      <c r="K202" s="320"/>
      <c r="U202" s="320"/>
      <c r="AE202" s="320"/>
      <c r="AO202" s="320"/>
      <c r="AY202" s="320"/>
      <c r="BI202" s="320"/>
      <c r="BJ202" s="320"/>
      <c r="BK202" s="320"/>
      <c r="BL202" s="320"/>
      <c r="BM202" s="320"/>
      <c r="BN202" s="320"/>
      <c r="BO202" s="320"/>
      <c r="BP202" s="320"/>
      <c r="BS202" s="320"/>
      <c r="CC202" s="320"/>
      <c r="CM202" s="320"/>
      <c r="CW202" s="320"/>
      <c r="DG202" s="320"/>
      <c r="DQ202" s="320"/>
      <c r="EA202" s="320"/>
      <c r="EK202" s="320"/>
      <c r="EU202" s="320"/>
      <c r="FE202" s="320"/>
      <c r="FO202" s="320"/>
      <c r="FY202" s="320"/>
      <c r="GI202" s="320"/>
      <c r="GS202" s="320"/>
      <c r="HC202" s="320"/>
      <c r="HM202" s="320"/>
      <c r="HW202" s="320"/>
      <c r="IG202" s="320"/>
    </row>
    <row r="203" spans="1:241" s="3" customFormat="1" x14ac:dyDescent="0.3">
      <c r="A203" s="320"/>
      <c r="K203" s="320"/>
      <c r="U203" s="320"/>
      <c r="AE203" s="320"/>
      <c r="AO203" s="320"/>
      <c r="AY203" s="320"/>
      <c r="BI203" s="320"/>
      <c r="BJ203" s="320"/>
      <c r="BK203" s="320"/>
      <c r="BL203" s="320"/>
      <c r="BM203" s="320"/>
      <c r="BN203" s="320"/>
      <c r="BO203" s="320"/>
      <c r="BP203" s="320"/>
      <c r="BS203" s="320"/>
      <c r="CC203" s="320"/>
      <c r="CM203" s="320"/>
      <c r="CW203" s="320"/>
      <c r="DG203" s="320"/>
      <c r="DQ203" s="320"/>
      <c r="EA203" s="320"/>
      <c r="EK203" s="320"/>
      <c r="EU203" s="320"/>
      <c r="FE203" s="320"/>
      <c r="FO203" s="320"/>
      <c r="FY203" s="320"/>
      <c r="GI203" s="320"/>
      <c r="GS203" s="320"/>
      <c r="HC203" s="320"/>
      <c r="HM203" s="320"/>
      <c r="HW203" s="320"/>
      <c r="IG203" s="320"/>
    </row>
    <row r="204" spans="1:241" s="3" customFormat="1" x14ac:dyDescent="0.3">
      <c r="A204" s="320"/>
      <c r="K204" s="320"/>
      <c r="U204" s="320"/>
      <c r="AE204" s="320"/>
      <c r="AO204" s="320"/>
      <c r="AY204" s="320"/>
      <c r="BI204" s="320"/>
      <c r="BJ204" s="320"/>
      <c r="BK204" s="320"/>
      <c r="BL204" s="320"/>
      <c r="BM204" s="320"/>
      <c r="BN204" s="320"/>
      <c r="BO204" s="320"/>
      <c r="BP204" s="320"/>
      <c r="BS204" s="320"/>
      <c r="CC204" s="320"/>
      <c r="CM204" s="320"/>
      <c r="CW204" s="320"/>
      <c r="DG204" s="320"/>
      <c r="DQ204" s="320"/>
      <c r="EA204" s="320"/>
      <c r="EK204" s="320"/>
      <c r="EU204" s="320"/>
      <c r="FE204" s="320"/>
      <c r="FO204" s="320"/>
      <c r="FY204" s="320"/>
      <c r="GI204" s="320"/>
      <c r="GS204" s="320"/>
      <c r="HC204" s="320"/>
      <c r="HM204" s="320"/>
      <c r="HW204" s="320"/>
      <c r="IG204" s="320"/>
    </row>
    <row r="205" spans="1:241" s="3" customFormat="1" x14ac:dyDescent="0.3">
      <c r="A205" s="320"/>
      <c r="K205" s="320"/>
      <c r="U205" s="320"/>
      <c r="AE205" s="320"/>
      <c r="AO205" s="320"/>
      <c r="AY205" s="320"/>
      <c r="BI205" s="320"/>
      <c r="BJ205" s="320"/>
      <c r="BK205" s="320"/>
      <c r="BL205" s="320"/>
      <c r="BM205" s="320"/>
      <c r="BN205" s="320"/>
      <c r="BO205" s="320"/>
      <c r="BP205" s="320"/>
      <c r="BS205" s="320"/>
      <c r="CC205" s="320"/>
      <c r="CM205" s="320"/>
      <c r="CW205" s="320"/>
      <c r="DG205" s="320"/>
      <c r="DQ205" s="320"/>
      <c r="EA205" s="320"/>
      <c r="EK205" s="320"/>
      <c r="EU205" s="320"/>
      <c r="FE205" s="320"/>
      <c r="FO205" s="320"/>
      <c r="FY205" s="320"/>
      <c r="GI205" s="320"/>
      <c r="GS205" s="320"/>
      <c r="HC205" s="320"/>
      <c r="HM205" s="320"/>
      <c r="HW205" s="320"/>
      <c r="IG205" s="320"/>
    </row>
    <row r="206" spans="1:241" s="3" customFormat="1" x14ac:dyDescent="0.3">
      <c r="A206" s="320"/>
      <c r="K206" s="320"/>
      <c r="U206" s="320"/>
      <c r="AE206" s="320"/>
      <c r="AO206" s="320"/>
      <c r="AY206" s="320"/>
      <c r="BI206" s="320"/>
      <c r="BJ206" s="320"/>
      <c r="BK206" s="320"/>
      <c r="BL206" s="320"/>
      <c r="BM206" s="320"/>
      <c r="BN206" s="320"/>
      <c r="BO206" s="320"/>
      <c r="BP206" s="320"/>
      <c r="BS206" s="320"/>
      <c r="CC206" s="320"/>
      <c r="CM206" s="320"/>
      <c r="CW206" s="320"/>
      <c r="DG206" s="320"/>
      <c r="DQ206" s="320"/>
      <c r="EA206" s="320"/>
      <c r="EK206" s="320"/>
      <c r="EU206" s="320"/>
      <c r="FE206" s="320"/>
      <c r="FO206" s="320"/>
      <c r="FY206" s="320"/>
      <c r="GI206" s="320"/>
      <c r="GS206" s="320"/>
      <c r="HC206" s="320"/>
      <c r="HM206" s="320"/>
      <c r="HW206" s="320"/>
      <c r="IG206" s="320"/>
    </row>
    <row r="207" spans="1:241" s="3" customFormat="1" x14ac:dyDescent="0.3">
      <c r="A207" s="320"/>
      <c r="K207" s="320"/>
      <c r="U207" s="320"/>
      <c r="AE207" s="320"/>
      <c r="AO207" s="320"/>
      <c r="AY207" s="320"/>
      <c r="BI207" s="320"/>
      <c r="BJ207" s="320"/>
      <c r="BK207" s="320"/>
      <c r="BL207" s="320"/>
      <c r="BM207" s="320"/>
      <c r="BN207" s="320"/>
      <c r="BO207" s="320"/>
      <c r="BP207" s="320"/>
      <c r="BS207" s="320"/>
      <c r="CC207" s="320"/>
      <c r="CM207" s="320"/>
      <c r="CW207" s="320"/>
      <c r="DG207" s="320"/>
      <c r="DQ207" s="320"/>
      <c r="EA207" s="320"/>
      <c r="EK207" s="320"/>
      <c r="EU207" s="320"/>
      <c r="FE207" s="320"/>
      <c r="FO207" s="320"/>
      <c r="FY207" s="320"/>
      <c r="GI207" s="320"/>
      <c r="GS207" s="320"/>
      <c r="HC207" s="320"/>
      <c r="HM207" s="320"/>
      <c r="HW207" s="320"/>
      <c r="IG207" s="320"/>
    </row>
    <row r="208" spans="1:241" s="3" customFormat="1" x14ac:dyDescent="0.3">
      <c r="A208" s="320"/>
      <c r="K208" s="320"/>
      <c r="U208" s="320"/>
      <c r="AE208" s="320"/>
      <c r="AO208" s="320"/>
      <c r="AY208" s="320"/>
      <c r="BI208" s="320"/>
      <c r="BJ208" s="320"/>
      <c r="BK208" s="320"/>
      <c r="BL208" s="320"/>
      <c r="BM208" s="320"/>
      <c r="BN208" s="320"/>
      <c r="BO208" s="320"/>
      <c r="BP208" s="320"/>
      <c r="BS208" s="320"/>
      <c r="CC208" s="320"/>
      <c r="CM208" s="320"/>
      <c r="CW208" s="320"/>
      <c r="DG208" s="320"/>
      <c r="DQ208" s="320"/>
      <c r="EA208" s="320"/>
      <c r="EK208" s="320"/>
      <c r="EU208" s="320"/>
      <c r="FE208" s="320"/>
      <c r="FO208" s="320"/>
      <c r="FY208" s="320"/>
      <c r="GI208" s="320"/>
      <c r="GS208" s="320"/>
      <c r="HC208" s="320"/>
      <c r="HM208" s="320"/>
      <c r="HW208" s="320"/>
      <c r="IG208" s="320"/>
    </row>
    <row r="209" spans="1:241" s="3" customFormat="1" x14ac:dyDescent="0.3">
      <c r="A209" s="320"/>
      <c r="K209" s="320"/>
      <c r="U209" s="320"/>
      <c r="AE209" s="320"/>
      <c r="AO209" s="320"/>
      <c r="AY209" s="320"/>
      <c r="BI209" s="320"/>
      <c r="BJ209" s="320"/>
      <c r="BK209" s="320"/>
      <c r="BL209" s="320"/>
      <c r="BM209" s="320"/>
      <c r="BN209" s="320"/>
      <c r="BO209" s="320"/>
      <c r="BP209" s="320"/>
      <c r="BS209" s="320"/>
      <c r="CC209" s="320"/>
      <c r="CM209" s="320"/>
      <c r="CW209" s="320"/>
      <c r="DG209" s="320"/>
      <c r="DQ209" s="320"/>
      <c r="EA209" s="320"/>
      <c r="EK209" s="320"/>
      <c r="EU209" s="320"/>
      <c r="FE209" s="320"/>
      <c r="FO209" s="320"/>
      <c r="FY209" s="320"/>
      <c r="GI209" s="320"/>
      <c r="GS209" s="320"/>
      <c r="HC209" s="320"/>
      <c r="HM209" s="320"/>
      <c r="HW209" s="320"/>
      <c r="IG209" s="320"/>
    </row>
    <row r="210" spans="1:241" s="3" customFormat="1" x14ac:dyDescent="0.3">
      <c r="A210" s="320"/>
      <c r="K210" s="320"/>
      <c r="U210" s="320"/>
      <c r="AE210" s="320"/>
      <c r="AO210" s="320"/>
      <c r="AY210" s="320"/>
      <c r="BI210" s="320"/>
      <c r="BJ210" s="320"/>
      <c r="BK210" s="320"/>
      <c r="BL210" s="320"/>
      <c r="BM210" s="320"/>
      <c r="BN210" s="320"/>
      <c r="BO210" s="320"/>
      <c r="BP210" s="320"/>
      <c r="BS210" s="320"/>
      <c r="CC210" s="320"/>
      <c r="CM210" s="320"/>
      <c r="CW210" s="320"/>
      <c r="DG210" s="320"/>
      <c r="DQ210" s="320"/>
      <c r="EA210" s="320"/>
      <c r="EK210" s="320"/>
      <c r="EU210" s="320"/>
      <c r="FE210" s="320"/>
      <c r="FO210" s="320"/>
      <c r="FY210" s="320"/>
      <c r="GI210" s="320"/>
      <c r="GS210" s="320"/>
      <c r="HC210" s="320"/>
      <c r="HM210" s="320"/>
      <c r="HW210" s="320"/>
      <c r="IG210" s="320"/>
    </row>
    <row r="211" spans="1:241" s="3" customFormat="1" x14ac:dyDescent="0.3">
      <c r="A211" s="320"/>
      <c r="K211" s="320"/>
      <c r="U211" s="320"/>
      <c r="AE211" s="320"/>
      <c r="AO211" s="320"/>
      <c r="AY211" s="320"/>
      <c r="BI211" s="320"/>
      <c r="BJ211" s="320"/>
      <c r="BK211" s="320"/>
      <c r="BL211" s="320"/>
      <c r="BM211" s="320"/>
      <c r="BN211" s="320"/>
      <c r="BO211" s="320"/>
      <c r="BP211" s="320"/>
      <c r="BS211" s="320"/>
      <c r="CC211" s="320"/>
      <c r="CM211" s="320"/>
      <c r="CW211" s="320"/>
      <c r="DG211" s="320"/>
      <c r="DQ211" s="320"/>
      <c r="EA211" s="320"/>
      <c r="EK211" s="320"/>
      <c r="EU211" s="320"/>
      <c r="FE211" s="320"/>
      <c r="FO211" s="320"/>
      <c r="FY211" s="320"/>
      <c r="GI211" s="320"/>
      <c r="GS211" s="320"/>
      <c r="HC211" s="320"/>
      <c r="HM211" s="320"/>
      <c r="HW211" s="320"/>
      <c r="IG211" s="320"/>
    </row>
    <row r="212" spans="1:241" s="3" customFormat="1" x14ac:dyDescent="0.3">
      <c r="A212" s="320"/>
      <c r="K212" s="320"/>
      <c r="U212" s="320"/>
      <c r="AE212" s="320"/>
      <c r="AO212" s="320"/>
      <c r="AY212" s="320"/>
      <c r="BI212" s="320"/>
      <c r="BJ212" s="320"/>
      <c r="BK212" s="320"/>
      <c r="BL212" s="320"/>
      <c r="BM212" s="320"/>
      <c r="BN212" s="320"/>
      <c r="BO212" s="320"/>
      <c r="BP212" s="320"/>
      <c r="BS212" s="320"/>
      <c r="CC212" s="320"/>
      <c r="CM212" s="320"/>
      <c r="CW212" s="320"/>
      <c r="DG212" s="320"/>
      <c r="DQ212" s="320"/>
      <c r="EA212" s="320"/>
      <c r="EK212" s="320"/>
      <c r="EU212" s="320"/>
      <c r="FE212" s="320"/>
      <c r="FO212" s="320"/>
      <c r="FY212" s="320"/>
      <c r="GI212" s="320"/>
      <c r="GS212" s="320"/>
      <c r="HC212" s="320"/>
      <c r="HM212" s="320"/>
      <c r="HW212" s="320"/>
      <c r="IG212" s="320"/>
    </row>
    <row r="213" spans="1:241" s="3" customFormat="1" x14ac:dyDescent="0.3">
      <c r="A213" s="320"/>
      <c r="K213" s="320"/>
      <c r="U213" s="320"/>
      <c r="AE213" s="320"/>
      <c r="AO213" s="320"/>
      <c r="AY213" s="320"/>
      <c r="BI213" s="320"/>
      <c r="BJ213" s="320"/>
      <c r="BK213" s="320"/>
      <c r="BL213" s="320"/>
      <c r="BM213" s="320"/>
      <c r="BN213" s="320"/>
      <c r="BO213" s="320"/>
      <c r="BP213" s="320"/>
      <c r="BS213" s="320"/>
      <c r="CC213" s="320"/>
      <c r="CM213" s="320"/>
      <c r="CW213" s="320"/>
      <c r="DG213" s="320"/>
      <c r="DQ213" s="320"/>
      <c r="EA213" s="320"/>
      <c r="EK213" s="320"/>
      <c r="EU213" s="320"/>
      <c r="FE213" s="320"/>
      <c r="FO213" s="320"/>
      <c r="FY213" s="320"/>
      <c r="GI213" s="320"/>
      <c r="GS213" s="320"/>
      <c r="HC213" s="320"/>
      <c r="HM213" s="320"/>
      <c r="HW213" s="320"/>
      <c r="IG213" s="320"/>
    </row>
    <row r="214" spans="1:241" s="3" customFormat="1" x14ac:dyDescent="0.3">
      <c r="A214" s="320"/>
      <c r="K214" s="320"/>
      <c r="U214" s="320"/>
      <c r="AE214" s="320"/>
      <c r="AO214" s="320"/>
      <c r="AY214" s="320"/>
      <c r="BI214" s="320"/>
      <c r="BJ214" s="320"/>
      <c r="BK214" s="320"/>
      <c r="BL214" s="320"/>
      <c r="BM214" s="320"/>
      <c r="BN214" s="320"/>
      <c r="BO214" s="320"/>
      <c r="BP214" s="320"/>
      <c r="BS214" s="320"/>
      <c r="CC214" s="320"/>
      <c r="CM214" s="320"/>
      <c r="CW214" s="320"/>
      <c r="DG214" s="320"/>
      <c r="DQ214" s="320"/>
      <c r="EA214" s="320"/>
      <c r="EK214" s="320"/>
      <c r="EU214" s="320"/>
      <c r="FE214" s="320"/>
      <c r="FO214" s="320"/>
      <c r="FY214" s="320"/>
      <c r="GI214" s="320"/>
      <c r="GS214" s="320"/>
      <c r="HC214" s="320"/>
      <c r="HM214" s="320"/>
      <c r="HW214" s="320"/>
      <c r="IG214" s="320"/>
    </row>
    <row r="215" spans="1:241" s="3" customFormat="1" x14ac:dyDescent="0.3">
      <c r="A215" s="320"/>
      <c r="K215" s="320"/>
      <c r="U215" s="320"/>
      <c r="AE215" s="320"/>
      <c r="AO215" s="320"/>
      <c r="AY215" s="320"/>
      <c r="BI215" s="320"/>
      <c r="BJ215" s="320"/>
      <c r="BK215" s="320"/>
      <c r="BL215" s="320"/>
      <c r="BM215" s="320"/>
      <c r="BN215" s="320"/>
      <c r="BO215" s="320"/>
      <c r="BP215" s="320"/>
      <c r="BS215" s="320"/>
      <c r="CC215" s="320"/>
      <c r="CM215" s="320"/>
      <c r="CW215" s="320"/>
      <c r="DG215" s="320"/>
      <c r="DQ215" s="320"/>
      <c r="EA215" s="320"/>
      <c r="EK215" s="320"/>
      <c r="EU215" s="320"/>
      <c r="FE215" s="320"/>
      <c r="FO215" s="320"/>
      <c r="FY215" s="320"/>
      <c r="GI215" s="320"/>
      <c r="GS215" s="320"/>
      <c r="HC215" s="320"/>
      <c r="HM215" s="320"/>
      <c r="HW215" s="320"/>
      <c r="IG215" s="320"/>
    </row>
    <row r="216" spans="1:241" s="3" customFormat="1" x14ac:dyDescent="0.3">
      <c r="A216" s="320"/>
      <c r="K216" s="320"/>
      <c r="U216" s="320"/>
      <c r="AE216" s="320"/>
      <c r="AO216" s="320"/>
      <c r="AY216" s="320"/>
      <c r="BI216" s="320"/>
      <c r="BJ216" s="320"/>
      <c r="BK216" s="320"/>
      <c r="BL216" s="320"/>
      <c r="BM216" s="320"/>
      <c r="BN216" s="320"/>
      <c r="BO216" s="320"/>
      <c r="BP216" s="320"/>
      <c r="BS216" s="320"/>
      <c r="CC216" s="320"/>
      <c r="CM216" s="320"/>
      <c r="CW216" s="320"/>
      <c r="DG216" s="320"/>
      <c r="DQ216" s="320"/>
      <c r="EA216" s="320"/>
      <c r="EK216" s="320"/>
      <c r="EU216" s="320"/>
      <c r="FE216" s="320"/>
      <c r="FO216" s="320"/>
      <c r="FY216" s="320"/>
      <c r="GI216" s="320"/>
      <c r="GS216" s="320"/>
      <c r="HC216" s="320"/>
      <c r="HM216" s="320"/>
      <c r="HW216" s="320"/>
      <c r="IG216" s="320"/>
    </row>
    <row r="217" spans="1:241" s="3" customFormat="1" x14ac:dyDescent="0.3">
      <c r="A217" s="320"/>
      <c r="K217" s="320"/>
      <c r="U217" s="320"/>
      <c r="AE217" s="320"/>
      <c r="AO217" s="320"/>
      <c r="AY217" s="320"/>
      <c r="BI217" s="320"/>
      <c r="BJ217" s="320"/>
      <c r="BK217" s="320"/>
      <c r="BL217" s="320"/>
      <c r="BM217" s="320"/>
      <c r="BN217" s="320"/>
      <c r="BO217" s="320"/>
      <c r="BP217" s="320"/>
      <c r="BS217" s="320"/>
      <c r="CC217" s="320"/>
      <c r="CM217" s="320"/>
      <c r="CW217" s="320"/>
      <c r="DG217" s="320"/>
      <c r="DQ217" s="320"/>
      <c r="EA217" s="320"/>
      <c r="EK217" s="320"/>
      <c r="EU217" s="320"/>
      <c r="FE217" s="320"/>
      <c r="FO217" s="320"/>
      <c r="FY217" s="320"/>
      <c r="GI217" s="320"/>
      <c r="GS217" s="320"/>
      <c r="HC217" s="320"/>
      <c r="HM217" s="320"/>
      <c r="HW217" s="320"/>
      <c r="IG217" s="320"/>
    </row>
    <row r="218" spans="1:241" s="3" customFormat="1" x14ac:dyDescent="0.3">
      <c r="A218" s="320"/>
      <c r="K218" s="320"/>
      <c r="U218" s="320"/>
      <c r="AE218" s="320"/>
      <c r="AO218" s="320"/>
      <c r="AY218" s="320"/>
      <c r="BI218" s="320"/>
      <c r="BJ218" s="320"/>
      <c r="BK218" s="320"/>
      <c r="BL218" s="320"/>
      <c r="BM218" s="320"/>
      <c r="BN218" s="320"/>
      <c r="BO218" s="320"/>
      <c r="BP218" s="320"/>
      <c r="BS218" s="320"/>
      <c r="CC218" s="320"/>
      <c r="CM218" s="320"/>
      <c r="CW218" s="320"/>
      <c r="DG218" s="320"/>
      <c r="DQ218" s="320"/>
      <c r="EA218" s="320"/>
      <c r="EK218" s="320"/>
      <c r="EU218" s="320"/>
      <c r="FE218" s="320"/>
      <c r="FO218" s="320"/>
      <c r="FY218" s="320"/>
      <c r="GI218" s="320"/>
      <c r="GS218" s="320"/>
      <c r="HC218" s="320"/>
      <c r="HM218" s="320"/>
      <c r="HW218" s="320"/>
      <c r="IG218" s="320"/>
    </row>
    <row r="219" spans="1:241" s="3" customFormat="1" x14ac:dyDescent="0.3">
      <c r="A219" s="320"/>
      <c r="K219" s="320"/>
      <c r="U219" s="320"/>
      <c r="AE219" s="320"/>
      <c r="AO219" s="320"/>
      <c r="AY219" s="320"/>
      <c r="BI219" s="320"/>
      <c r="BJ219" s="320"/>
      <c r="BK219" s="320"/>
      <c r="BL219" s="320"/>
      <c r="BM219" s="320"/>
      <c r="BN219" s="320"/>
      <c r="BO219" s="320"/>
      <c r="BP219" s="320"/>
      <c r="BS219" s="320"/>
      <c r="CC219" s="320"/>
      <c r="CM219" s="320"/>
      <c r="CW219" s="320"/>
      <c r="DG219" s="320"/>
      <c r="DQ219" s="320"/>
      <c r="EA219" s="320"/>
      <c r="EK219" s="320"/>
      <c r="EU219" s="320"/>
      <c r="FE219" s="320"/>
      <c r="FO219" s="320"/>
      <c r="FY219" s="320"/>
      <c r="GI219" s="320"/>
      <c r="GS219" s="320"/>
      <c r="HC219" s="320"/>
      <c r="HM219" s="320"/>
      <c r="HW219" s="320"/>
      <c r="IG219" s="320"/>
    </row>
    <row r="220" spans="1:241" s="3" customFormat="1" x14ac:dyDescent="0.3">
      <c r="A220" s="320"/>
      <c r="K220" s="320"/>
      <c r="U220" s="320"/>
      <c r="AE220" s="320"/>
      <c r="AO220" s="320"/>
      <c r="AY220" s="320"/>
      <c r="BI220" s="320"/>
      <c r="BJ220" s="320"/>
      <c r="BK220" s="320"/>
      <c r="BL220" s="320"/>
      <c r="BM220" s="320"/>
      <c r="BN220" s="320"/>
      <c r="BO220" s="320"/>
      <c r="BP220" s="320"/>
      <c r="BS220" s="320"/>
      <c r="CC220" s="320"/>
      <c r="CM220" s="320"/>
      <c r="CW220" s="320"/>
      <c r="DG220" s="320"/>
      <c r="DQ220" s="320"/>
      <c r="EA220" s="320"/>
      <c r="EK220" s="320"/>
      <c r="EU220" s="320"/>
      <c r="FE220" s="320"/>
      <c r="FO220" s="320"/>
      <c r="FY220" s="320"/>
      <c r="GI220" s="320"/>
      <c r="GS220" s="320"/>
      <c r="HC220" s="320"/>
      <c r="HM220" s="320"/>
      <c r="HW220" s="320"/>
      <c r="IG220" s="320"/>
    </row>
    <row r="221" spans="1:241" s="3" customFormat="1" x14ac:dyDescent="0.3">
      <c r="A221" s="320"/>
      <c r="K221" s="320"/>
      <c r="U221" s="320"/>
      <c r="AE221" s="320"/>
      <c r="AO221" s="320"/>
      <c r="AY221" s="320"/>
      <c r="BI221" s="320"/>
      <c r="BJ221" s="320"/>
      <c r="BK221" s="320"/>
      <c r="BL221" s="320"/>
      <c r="BM221" s="320"/>
      <c r="BN221" s="320"/>
      <c r="BO221" s="320"/>
      <c r="BP221" s="320"/>
      <c r="BS221" s="320"/>
      <c r="CC221" s="320"/>
      <c r="CM221" s="320"/>
      <c r="CW221" s="320"/>
      <c r="DG221" s="320"/>
      <c r="DQ221" s="320"/>
      <c r="EA221" s="320"/>
      <c r="EK221" s="320"/>
      <c r="EU221" s="320"/>
      <c r="FE221" s="320"/>
      <c r="FO221" s="320"/>
      <c r="FY221" s="320"/>
      <c r="GI221" s="320"/>
      <c r="GS221" s="320"/>
      <c r="HC221" s="320"/>
      <c r="HM221" s="320"/>
      <c r="HW221" s="320"/>
      <c r="IG221" s="320"/>
    </row>
    <row r="222" spans="1:241" s="3" customFormat="1" x14ac:dyDescent="0.3">
      <c r="A222" s="320"/>
      <c r="K222" s="320"/>
      <c r="U222" s="320"/>
      <c r="AE222" s="320"/>
      <c r="AO222" s="320"/>
      <c r="AY222" s="320"/>
      <c r="BI222" s="320"/>
      <c r="BJ222" s="320"/>
      <c r="BK222" s="320"/>
      <c r="BL222" s="320"/>
      <c r="BM222" s="320"/>
      <c r="BN222" s="320"/>
      <c r="BO222" s="320"/>
      <c r="BP222" s="320"/>
      <c r="BS222" s="320"/>
      <c r="CC222" s="320"/>
      <c r="CM222" s="320"/>
      <c r="CW222" s="320"/>
      <c r="DG222" s="320"/>
      <c r="DQ222" s="320"/>
      <c r="EA222" s="320"/>
      <c r="EK222" s="320"/>
      <c r="EU222" s="320"/>
      <c r="FE222" s="320"/>
      <c r="FO222" s="320"/>
      <c r="FY222" s="320"/>
      <c r="GI222" s="320"/>
      <c r="GS222" s="320"/>
      <c r="HC222" s="320"/>
      <c r="HM222" s="320"/>
      <c r="HW222" s="320"/>
      <c r="IG222" s="320"/>
    </row>
    <row r="223" spans="1:241" s="3" customFormat="1" x14ac:dyDescent="0.3">
      <c r="A223" s="320"/>
      <c r="K223" s="320"/>
      <c r="U223" s="320"/>
      <c r="AE223" s="320"/>
      <c r="AO223" s="320"/>
      <c r="AY223" s="320"/>
      <c r="BI223" s="320"/>
      <c r="BJ223" s="320"/>
      <c r="BK223" s="320"/>
      <c r="BL223" s="320"/>
      <c r="BM223" s="320"/>
      <c r="BN223" s="320"/>
      <c r="BO223" s="320"/>
      <c r="BP223" s="320"/>
      <c r="BS223" s="320"/>
      <c r="CC223" s="320"/>
      <c r="CM223" s="320"/>
      <c r="CW223" s="320"/>
      <c r="DG223" s="320"/>
      <c r="DQ223" s="320"/>
      <c r="EA223" s="320"/>
      <c r="EK223" s="320"/>
      <c r="EU223" s="320"/>
      <c r="FE223" s="320"/>
      <c r="FO223" s="320"/>
      <c r="FY223" s="320"/>
      <c r="GI223" s="320"/>
      <c r="GS223" s="320"/>
      <c r="HC223" s="320"/>
      <c r="HM223" s="320"/>
      <c r="HW223" s="320"/>
      <c r="IG223" s="320"/>
    </row>
    <row r="224" spans="1:241" s="3" customFormat="1" x14ac:dyDescent="0.3">
      <c r="A224" s="320"/>
      <c r="K224" s="320"/>
      <c r="U224" s="320"/>
      <c r="AE224" s="320"/>
      <c r="AO224" s="320"/>
      <c r="AY224" s="320"/>
      <c r="BI224" s="320"/>
      <c r="BJ224" s="320"/>
      <c r="BK224" s="320"/>
      <c r="BL224" s="320"/>
      <c r="BM224" s="320"/>
      <c r="BN224" s="320"/>
      <c r="BO224" s="320"/>
      <c r="BP224" s="320"/>
      <c r="BS224" s="320"/>
      <c r="CC224" s="320"/>
      <c r="CM224" s="320"/>
      <c r="CW224" s="320"/>
      <c r="DG224" s="320"/>
      <c r="DQ224" s="320"/>
      <c r="EA224" s="320"/>
      <c r="EK224" s="320"/>
      <c r="EU224" s="320"/>
      <c r="FE224" s="320"/>
      <c r="FO224" s="320"/>
      <c r="FY224" s="320"/>
      <c r="GI224" s="320"/>
      <c r="GS224" s="320"/>
      <c r="HC224" s="320"/>
      <c r="HM224" s="320"/>
      <c r="HW224" s="320"/>
      <c r="IG224" s="320"/>
    </row>
    <row r="225" spans="1:241" s="3" customFormat="1" x14ac:dyDescent="0.3">
      <c r="A225" s="320"/>
      <c r="K225" s="320"/>
      <c r="U225" s="320"/>
      <c r="AE225" s="320"/>
      <c r="AO225" s="320"/>
      <c r="AY225" s="320"/>
      <c r="BI225" s="320"/>
      <c r="BJ225" s="320"/>
      <c r="BK225" s="320"/>
      <c r="BL225" s="320"/>
      <c r="BM225" s="320"/>
      <c r="BN225" s="320"/>
      <c r="BO225" s="320"/>
      <c r="BP225" s="320"/>
      <c r="BS225" s="320"/>
      <c r="CC225" s="320"/>
      <c r="CM225" s="320"/>
      <c r="CW225" s="320"/>
      <c r="DG225" s="320"/>
      <c r="DQ225" s="320"/>
      <c r="EA225" s="320"/>
      <c r="EK225" s="320"/>
      <c r="EU225" s="320"/>
      <c r="FE225" s="320"/>
      <c r="FO225" s="320"/>
      <c r="FY225" s="320"/>
      <c r="GI225" s="320"/>
      <c r="GS225" s="320"/>
      <c r="HC225" s="320"/>
      <c r="HM225" s="320"/>
      <c r="HW225" s="320"/>
      <c r="IG225" s="320"/>
    </row>
    <row r="226" spans="1:241" s="3" customFormat="1" x14ac:dyDescent="0.3">
      <c r="A226" s="320"/>
      <c r="K226" s="320"/>
      <c r="U226" s="320"/>
      <c r="AE226" s="320"/>
      <c r="AO226" s="320"/>
      <c r="AY226" s="320"/>
      <c r="BI226" s="320"/>
      <c r="BJ226" s="320"/>
      <c r="BK226" s="320"/>
      <c r="BL226" s="320"/>
      <c r="BM226" s="320"/>
      <c r="BN226" s="320"/>
      <c r="BO226" s="320"/>
      <c r="BP226" s="320"/>
      <c r="BS226" s="320"/>
      <c r="CC226" s="320"/>
      <c r="CM226" s="320"/>
      <c r="CW226" s="320"/>
      <c r="DG226" s="320"/>
      <c r="DQ226" s="320"/>
      <c r="EA226" s="320"/>
      <c r="EK226" s="320"/>
      <c r="EU226" s="320"/>
      <c r="FE226" s="320"/>
      <c r="FO226" s="320"/>
      <c r="FY226" s="320"/>
      <c r="GI226" s="320"/>
      <c r="GS226" s="320"/>
      <c r="HC226" s="320"/>
      <c r="HM226" s="320"/>
      <c r="HW226" s="320"/>
      <c r="IG226" s="320"/>
    </row>
    <row r="227" spans="1:241" s="3" customFormat="1" x14ac:dyDescent="0.3">
      <c r="A227" s="320"/>
      <c r="K227" s="320"/>
      <c r="U227" s="320"/>
      <c r="AE227" s="320"/>
      <c r="AO227" s="320"/>
      <c r="AY227" s="320"/>
      <c r="BI227" s="320"/>
      <c r="BJ227" s="320"/>
      <c r="BK227" s="320"/>
      <c r="BL227" s="320"/>
      <c r="BM227" s="320"/>
      <c r="BN227" s="320"/>
      <c r="BO227" s="320"/>
      <c r="BP227" s="320"/>
      <c r="BS227" s="320"/>
      <c r="CC227" s="320"/>
      <c r="CM227" s="320"/>
      <c r="CW227" s="320"/>
      <c r="DG227" s="320"/>
      <c r="DQ227" s="320"/>
      <c r="EA227" s="320"/>
      <c r="EK227" s="320"/>
      <c r="EU227" s="320"/>
      <c r="FE227" s="320"/>
      <c r="FO227" s="320"/>
      <c r="FY227" s="320"/>
      <c r="GI227" s="320"/>
      <c r="GS227" s="320"/>
      <c r="HC227" s="320"/>
      <c r="HM227" s="320"/>
      <c r="HW227" s="320"/>
      <c r="IG227" s="320"/>
    </row>
    <row r="228" spans="1:241" s="3" customFormat="1" x14ac:dyDescent="0.3">
      <c r="A228" s="320"/>
      <c r="K228" s="320"/>
      <c r="U228" s="320"/>
      <c r="AE228" s="320"/>
      <c r="AO228" s="320"/>
      <c r="AY228" s="320"/>
      <c r="BI228" s="320"/>
      <c r="BJ228" s="320"/>
      <c r="BK228" s="320"/>
      <c r="BL228" s="320"/>
      <c r="BM228" s="320"/>
      <c r="BN228" s="320"/>
      <c r="BO228" s="320"/>
      <c r="BP228" s="320"/>
      <c r="BS228" s="320"/>
      <c r="CC228" s="320"/>
      <c r="CM228" s="320"/>
      <c r="CW228" s="320"/>
      <c r="DG228" s="320"/>
      <c r="DQ228" s="320"/>
      <c r="EA228" s="320"/>
      <c r="EK228" s="320"/>
      <c r="EU228" s="320"/>
      <c r="FE228" s="320"/>
      <c r="FO228" s="320"/>
      <c r="FY228" s="320"/>
      <c r="GI228" s="320"/>
      <c r="GS228" s="320"/>
      <c r="HC228" s="320"/>
      <c r="HM228" s="320"/>
      <c r="HW228" s="320"/>
      <c r="IG228" s="320"/>
    </row>
    <row r="229" spans="1:241" s="3" customFormat="1" x14ac:dyDescent="0.3">
      <c r="A229" s="320"/>
      <c r="K229" s="320"/>
      <c r="U229" s="320"/>
      <c r="AE229" s="320"/>
      <c r="AO229" s="320"/>
      <c r="AY229" s="320"/>
      <c r="BI229" s="320"/>
      <c r="BJ229" s="320"/>
      <c r="BK229" s="320"/>
      <c r="BL229" s="320"/>
      <c r="BM229" s="320"/>
      <c r="BN229" s="320"/>
      <c r="BO229" s="320"/>
      <c r="BP229" s="320"/>
      <c r="BS229" s="320"/>
      <c r="CC229" s="320"/>
      <c r="CM229" s="320"/>
      <c r="CW229" s="320"/>
      <c r="DG229" s="320"/>
      <c r="DQ229" s="320"/>
      <c r="EA229" s="320"/>
      <c r="EK229" s="320"/>
      <c r="EU229" s="320"/>
      <c r="FE229" s="320"/>
      <c r="FO229" s="320"/>
      <c r="FY229" s="320"/>
      <c r="GI229" s="320"/>
      <c r="GS229" s="320"/>
      <c r="HC229" s="320"/>
      <c r="HM229" s="320"/>
      <c r="HW229" s="320"/>
      <c r="IG229" s="320"/>
    </row>
    <row r="230" spans="1:241" s="3" customFormat="1" x14ac:dyDescent="0.3">
      <c r="A230" s="320"/>
      <c r="K230" s="320"/>
      <c r="U230" s="320"/>
      <c r="AE230" s="320"/>
      <c r="AO230" s="320"/>
      <c r="AY230" s="320"/>
      <c r="BI230" s="320"/>
      <c r="BJ230" s="320"/>
      <c r="BK230" s="320"/>
      <c r="BL230" s="320"/>
      <c r="BM230" s="320"/>
      <c r="BN230" s="320"/>
      <c r="BO230" s="320"/>
      <c r="BP230" s="320"/>
      <c r="BS230" s="320"/>
      <c r="CC230" s="320"/>
      <c r="CM230" s="320"/>
      <c r="CW230" s="320"/>
      <c r="DG230" s="320"/>
      <c r="DQ230" s="320"/>
      <c r="EA230" s="320"/>
      <c r="EK230" s="320"/>
      <c r="EU230" s="320"/>
      <c r="FE230" s="320"/>
      <c r="FO230" s="320"/>
      <c r="FY230" s="320"/>
      <c r="GI230" s="320"/>
      <c r="GS230" s="320"/>
      <c r="HC230" s="320"/>
      <c r="HM230" s="320"/>
      <c r="HW230" s="320"/>
      <c r="IG230" s="320"/>
    </row>
    <row r="231" spans="1:241" s="3" customFormat="1" x14ac:dyDescent="0.3">
      <c r="A231" s="320"/>
      <c r="K231" s="320"/>
      <c r="U231" s="320"/>
      <c r="AE231" s="320"/>
      <c r="AO231" s="320"/>
      <c r="AY231" s="320"/>
      <c r="BI231" s="320"/>
      <c r="BJ231" s="320"/>
      <c r="BK231" s="320"/>
      <c r="BL231" s="320"/>
      <c r="BM231" s="320"/>
      <c r="BN231" s="320"/>
      <c r="BO231" s="320"/>
      <c r="BP231" s="320"/>
      <c r="BS231" s="320"/>
      <c r="CC231" s="320"/>
      <c r="CM231" s="320"/>
      <c r="CW231" s="320"/>
      <c r="DG231" s="320"/>
      <c r="DQ231" s="320"/>
      <c r="EA231" s="320"/>
      <c r="EK231" s="320"/>
      <c r="EU231" s="320"/>
      <c r="FE231" s="320"/>
      <c r="FO231" s="320"/>
      <c r="FY231" s="320"/>
      <c r="GI231" s="320"/>
      <c r="GS231" s="320"/>
      <c r="HC231" s="320"/>
      <c r="HM231" s="320"/>
      <c r="HW231" s="320"/>
      <c r="IG231" s="320"/>
    </row>
    <row r="232" spans="1:241" s="3" customFormat="1" x14ac:dyDescent="0.3">
      <c r="A232" s="320"/>
      <c r="K232" s="320"/>
      <c r="U232" s="320"/>
      <c r="AE232" s="320"/>
      <c r="AO232" s="320"/>
      <c r="AY232" s="320"/>
      <c r="BI232" s="320"/>
      <c r="BJ232" s="320"/>
      <c r="BK232" s="320"/>
      <c r="BL232" s="320"/>
      <c r="BM232" s="320"/>
      <c r="BN232" s="320"/>
      <c r="BO232" s="320"/>
      <c r="BP232" s="320"/>
      <c r="BS232" s="320"/>
      <c r="CC232" s="320"/>
      <c r="CM232" s="320"/>
      <c r="CW232" s="320"/>
      <c r="DG232" s="320"/>
      <c r="DQ232" s="320"/>
      <c r="EA232" s="320"/>
      <c r="EK232" s="320"/>
      <c r="EU232" s="320"/>
      <c r="FE232" s="320"/>
      <c r="FO232" s="320"/>
      <c r="FY232" s="320"/>
      <c r="GI232" s="320"/>
      <c r="GS232" s="320"/>
      <c r="HC232" s="320"/>
      <c r="HM232" s="320"/>
      <c r="HW232" s="320"/>
      <c r="IG232" s="320"/>
    </row>
    <row r="233" spans="1:241" s="3" customFormat="1" x14ac:dyDescent="0.3">
      <c r="A233" s="320"/>
      <c r="K233" s="320"/>
      <c r="U233" s="320"/>
      <c r="AE233" s="320"/>
      <c r="AO233" s="320"/>
      <c r="AY233" s="320"/>
      <c r="BI233" s="320"/>
      <c r="BJ233" s="320"/>
      <c r="BK233" s="320"/>
      <c r="BL233" s="320"/>
      <c r="BM233" s="320"/>
      <c r="BN233" s="320"/>
      <c r="BO233" s="320"/>
      <c r="BP233" s="320"/>
      <c r="BS233" s="320"/>
      <c r="CC233" s="320"/>
      <c r="CM233" s="320"/>
      <c r="CW233" s="320"/>
      <c r="DG233" s="320"/>
      <c r="DQ233" s="320"/>
      <c r="EA233" s="320"/>
      <c r="EK233" s="320"/>
      <c r="EU233" s="320"/>
      <c r="FE233" s="320"/>
      <c r="FO233" s="320"/>
      <c r="FY233" s="320"/>
      <c r="GI233" s="320"/>
      <c r="GS233" s="320"/>
      <c r="HC233" s="320"/>
      <c r="HM233" s="320"/>
      <c r="HW233" s="320"/>
      <c r="IG233" s="320"/>
    </row>
    <row r="234" spans="1:241" s="3" customFormat="1" x14ac:dyDescent="0.3">
      <c r="A234" s="320"/>
      <c r="K234" s="320"/>
      <c r="U234" s="320"/>
      <c r="AE234" s="320"/>
      <c r="AO234" s="320"/>
      <c r="AY234" s="320"/>
      <c r="BI234" s="320"/>
      <c r="BJ234" s="320"/>
      <c r="BK234" s="320"/>
      <c r="BL234" s="320"/>
      <c r="BM234" s="320"/>
      <c r="BN234" s="320"/>
      <c r="BO234" s="320"/>
      <c r="BP234" s="320"/>
      <c r="BS234" s="320"/>
      <c r="CC234" s="320"/>
      <c r="CM234" s="320"/>
      <c r="CW234" s="320"/>
      <c r="DG234" s="320"/>
      <c r="DQ234" s="320"/>
      <c r="EA234" s="320"/>
      <c r="EK234" s="320"/>
      <c r="EU234" s="320"/>
      <c r="FE234" s="320"/>
      <c r="FO234" s="320"/>
      <c r="FY234" s="320"/>
      <c r="GI234" s="320"/>
      <c r="GS234" s="320"/>
      <c r="HC234" s="320"/>
      <c r="HM234" s="320"/>
      <c r="HW234" s="320"/>
      <c r="IG234" s="320"/>
    </row>
    <row r="235" spans="1:241" s="3" customFormat="1" x14ac:dyDescent="0.3">
      <c r="A235" s="320"/>
      <c r="K235" s="320"/>
      <c r="U235" s="320"/>
      <c r="AE235" s="320"/>
      <c r="AO235" s="320"/>
      <c r="AY235" s="320"/>
      <c r="BI235" s="320"/>
      <c r="BJ235" s="320"/>
      <c r="BK235" s="320"/>
      <c r="BL235" s="320"/>
      <c r="BM235" s="320"/>
      <c r="BN235" s="320"/>
      <c r="BO235" s="320"/>
      <c r="BP235" s="320"/>
      <c r="BS235" s="320"/>
      <c r="CC235" s="320"/>
      <c r="CM235" s="320"/>
      <c r="CW235" s="320"/>
      <c r="DG235" s="320"/>
      <c r="DQ235" s="320"/>
      <c r="EA235" s="320"/>
      <c r="EK235" s="320"/>
      <c r="EU235" s="320"/>
      <c r="FE235" s="320"/>
      <c r="FO235" s="320"/>
      <c r="FY235" s="320"/>
      <c r="GI235" s="320"/>
      <c r="GS235" s="320"/>
      <c r="HC235" s="320"/>
      <c r="HM235" s="320"/>
      <c r="HW235" s="320"/>
      <c r="IG235" s="320"/>
    </row>
    <row r="236" spans="1:241" s="3" customFormat="1" x14ac:dyDescent="0.3">
      <c r="A236" s="320"/>
      <c r="K236" s="320"/>
      <c r="U236" s="320"/>
      <c r="AE236" s="320"/>
      <c r="AO236" s="320"/>
      <c r="AY236" s="320"/>
      <c r="BI236" s="320"/>
      <c r="BJ236" s="320"/>
      <c r="BK236" s="320"/>
      <c r="BL236" s="320"/>
      <c r="BM236" s="320"/>
      <c r="BN236" s="320"/>
      <c r="BO236" s="320"/>
      <c r="BP236" s="320"/>
      <c r="BS236" s="320"/>
      <c r="CC236" s="320"/>
      <c r="CM236" s="320"/>
      <c r="CW236" s="320"/>
      <c r="DG236" s="320"/>
      <c r="DQ236" s="320"/>
      <c r="EA236" s="320"/>
      <c r="EK236" s="320"/>
      <c r="EU236" s="320"/>
      <c r="FE236" s="320"/>
      <c r="FO236" s="320"/>
      <c r="FY236" s="320"/>
      <c r="GI236" s="320"/>
      <c r="GS236" s="320"/>
      <c r="HC236" s="320"/>
      <c r="HM236" s="320"/>
      <c r="HW236" s="320"/>
      <c r="IG236" s="320"/>
    </row>
    <row r="237" spans="1:241" s="3" customFormat="1" x14ac:dyDescent="0.3">
      <c r="A237" s="320"/>
      <c r="K237" s="320"/>
      <c r="U237" s="320"/>
      <c r="AE237" s="320"/>
      <c r="AO237" s="320"/>
      <c r="AY237" s="320"/>
      <c r="BI237" s="320"/>
      <c r="BJ237" s="320"/>
      <c r="BK237" s="320"/>
      <c r="BL237" s="320"/>
      <c r="BM237" s="320"/>
      <c r="BN237" s="320"/>
      <c r="BO237" s="320"/>
      <c r="BP237" s="320"/>
      <c r="BS237" s="320"/>
      <c r="CC237" s="320"/>
      <c r="CM237" s="320"/>
      <c r="CW237" s="320"/>
      <c r="DG237" s="320"/>
      <c r="DQ237" s="320"/>
      <c r="EA237" s="320"/>
      <c r="EK237" s="320"/>
      <c r="EU237" s="320"/>
      <c r="FE237" s="320"/>
      <c r="FO237" s="320"/>
      <c r="FY237" s="320"/>
      <c r="GI237" s="320"/>
      <c r="GS237" s="320"/>
      <c r="HC237" s="320"/>
      <c r="HM237" s="320"/>
      <c r="HW237" s="320"/>
      <c r="IG237" s="320"/>
    </row>
    <row r="238" spans="1:241" s="3" customFormat="1" x14ac:dyDescent="0.3">
      <c r="A238" s="320"/>
      <c r="K238" s="320"/>
      <c r="U238" s="320"/>
      <c r="AE238" s="320"/>
      <c r="AO238" s="320"/>
      <c r="AY238" s="320"/>
      <c r="BI238" s="320"/>
      <c r="BJ238" s="320"/>
      <c r="BK238" s="320"/>
      <c r="BL238" s="320"/>
      <c r="BM238" s="320"/>
      <c r="BN238" s="320"/>
      <c r="BO238" s="320"/>
      <c r="BP238" s="320"/>
      <c r="BS238" s="320"/>
      <c r="CC238" s="320"/>
      <c r="CM238" s="320"/>
      <c r="CW238" s="320"/>
      <c r="DG238" s="320"/>
      <c r="DQ238" s="320"/>
      <c r="EA238" s="320"/>
      <c r="EK238" s="320"/>
      <c r="EU238" s="320"/>
      <c r="FE238" s="320"/>
      <c r="FO238" s="320"/>
      <c r="FY238" s="320"/>
      <c r="GI238" s="320"/>
      <c r="GS238" s="320"/>
      <c r="HC238" s="320"/>
      <c r="HM238" s="320"/>
      <c r="HW238" s="320"/>
      <c r="IG238" s="320"/>
    </row>
    <row r="239" spans="1:241" s="3" customFormat="1" x14ac:dyDescent="0.3">
      <c r="A239" s="320"/>
      <c r="K239" s="320"/>
      <c r="U239" s="320"/>
      <c r="AE239" s="320"/>
      <c r="AO239" s="320"/>
      <c r="AY239" s="320"/>
      <c r="BI239" s="320"/>
      <c r="BJ239" s="320"/>
      <c r="BK239" s="320"/>
      <c r="BL239" s="320"/>
      <c r="BM239" s="320"/>
      <c r="BN239" s="320"/>
      <c r="BO239" s="320"/>
      <c r="BP239" s="320"/>
      <c r="BS239" s="320"/>
      <c r="CC239" s="320"/>
      <c r="CM239" s="320"/>
      <c r="CW239" s="320"/>
      <c r="DG239" s="320"/>
      <c r="DQ239" s="320"/>
      <c r="EA239" s="320"/>
      <c r="EK239" s="320"/>
      <c r="EU239" s="320"/>
      <c r="FE239" s="320"/>
      <c r="FO239" s="320"/>
      <c r="FY239" s="320"/>
      <c r="GI239" s="320"/>
      <c r="GS239" s="320"/>
      <c r="HC239" s="320"/>
      <c r="HM239" s="320"/>
      <c r="HW239" s="320"/>
      <c r="IG239" s="320"/>
    </row>
    <row r="240" spans="1:241" s="3" customFormat="1" x14ac:dyDescent="0.3">
      <c r="A240" s="320"/>
      <c r="K240" s="320"/>
      <c r="U240" s="320"/>
      <c r="AE240" s="320"/>
      <c r="AO240" s="320"/>
      <c r="AY240" s="320"/>
      <c r="BI240" s="320"/>
      <c r="BJ240" s="320"/>
      <c r="BK240" s="320"/>
      <c r="BL240" s="320"/>
      <c r="BM240" s="320"/>
      <c r="BN240" s="320"/>
      <c r="BO240" s="320"/>
      <c r="BP240" s="320"/>
      <c r="BS240" s="320"/>
      <c r="CC240" s="320"/>
      <c r="CM240" s="320"/>
      <c r="CW240" s="320"/>
      <c r="DG240" s="320"/>
      <c r="DQ240" s="320"/>
      <c r="EA240" s="320"/>
      <c r="EK240" s="320"/>
      <c r="EU240" s="320"/>
      <c r="FE240" s="320"/>
      <c r="FO240" s="320"/>
      <c r="FY240" s="320"/>
      <c r="GI240" s="320"/>
      <c r="GS240" s="320"/>
      <c r="HC240" s="320"/>
      <c r="HM240" s="320"/>
      <c r="HW240" s="320"/>
      <c r="IG240" s="320"/>
    </row>
    <row r="241" spans="1:241" s="3" customFormat="1" x14ac:dyDescent="0.3">
      <c r="A241" s="320"/>
      <c r="K241" s="320"/>
      <c r="U241" s="320"/>
      <c r="AE241" s="320"/>
      <c r="AO241" s="320"/>
      <c r="AY241" s="320"/>
      <c r="BI241" s="320"/>
      <c r="BJ241" s="320"/>
      <c r="BK241" s="320"/>
      <c r="BL241" s="320"/>
      <c r="BM241" s="320"/>
      <c r="BN241" s="320"/>
      <c r="BO241" s="320"/>
      <c r="BP241" s="320"/>
      <c r="BS241" s="320"/>
      <c r="CC241" s="320"/>
      <c r="CM241" s="320"/>
      <c r="CW241" s="320"/>
      <c r="DG241" s="320"/>
      <c r="DQ241" s="320"/>
      <c r="EA241" s="320"/>
      <c r="EK241" s="320"/>
      <c r="EU241" s="320"/>
      <c r="FE241" s="320"/>
      <c r="FO241" s="320"/>
      <c r="FY241" s="320"/>
      <c r="GI241" s="320"/>
      <c r="GS241" s="320"/>
      <c r="HC241" s="320"/>
      <c r="HM241" s="320"/>
      <c r="HW241" s="320"/>
      <c r="IG241" s="320"/>
    </row>
    <row r="242" spans="1:241" s="3" customFormat="1" x14ac:dyDescent="0.3">
      <c r="A242" s="320"/>
      <c r="K242" s="320"/>
      <c r="U242" s="320"/>
      <c r="AE242" s="320"/>
      <c r="AO242" s="320"/>
      <c r="AY242" s="320"/>
      <c r="BI242" s="320"/>
      <c r="BJ242" s="320"/>
      <c r="BK242" s="320"/>
      <c r="BL242" s="320"/>
      <c r="BM242" s="320"/>
      <c r="BN242" s="320"/>
      <c r="BO242" s="320"/>
      <c r="BP242" s="320"/>
      <c r="BS242" s="320"/>
      <c r="CC242" s="320"/>
      <c r="CM242" s="320"/>
      <c r="CW242" s="320"/>
      <c r="DG242" s="320"/>
      <c r="DQ242" s="320"/>
      <c r="EA242" s="320"/>
      <c r="EK242" s="320"/>
      <c r="EU242" s="320"/>
      <c r="FE242" s="320"/>
      <c r="FO242" s="320"/>
      <c r="FY242" s="320"/>
      <c r="GI242" s="320"/>
      <c r="GS242" s="320"/>
      <c r="HC242" s="320"/>
      <c r="HM242" s="320"/>
      <c r="HW242" s="320"/>
      <c r="IG242" s="320"/>
    </row>
    <row r="243" spans="1:241" s="3" customFormat="1" x14ac:dyDescent="0.3">
      <c r="A243" s="320"/>
      <c r="K243" s="320"/>
      <c r="U243" s="320"/>
      <c r="AE243" s="320"/>
      <c r="AO243" s="320"/>
      <c r="AY243" s="320"/>
      <c r="BI243" s="320"/>
      <c r="BJ243" s="320"/>
      <c r="BK243" s="320"/>
      <c r="BL243" s="320"/>
      <c r="BM243" s="320"/>
      <c r="BN243" s="320"/>
      <c r="BO243" s="320"/>
      <c r="BP243" s="320"/>
      <c r="BS243" s="320"/>
      <c r="CC243" s="320"/>
      <c r="CM243" s="320"/>
      <c r="CW243" s="320"/>
      <c r="DG243" s="320"/>
      <c r="DQ243" s="320"/>
      <c r="EA243" s="320"/>
      <c r="EK243" s="320"/>
      <c r="EU243" s="320"/>
      <c r="FE243" s="320"/>
      <c r="FO243" s="320"/>
      <c r="FY243" s="320"/>
      <c r="GI243" s="320"/>
      <c r="GS243" s="320"/>
      <c r="HC243" s="320"/>
      <c r="HM243" s="320"/>
      <c r="HW243" s="320"/>
      <c r="IG243" s="320"/>
    </row>
    <row r="244" spans="1:241" s="3" customFormat="1" x14ac:dyDescent="0.3">
      <c r="A244" s="320"/>
      <c r="K244" s="320"/>
      <c r="U244" s="320"/>
      <c r="AE244" s="320"/>
      <c r="AO244" s="320"/>
      <c r="AY244" s="320"/>
      <c r="BI244" s="320"/>
      <c r="BJ244" s="320"/>
      <c r="BK244" s="320"/>
      <c r="BL244" s="320"/>
      <c r="BM244" s="320"/>
      <c r="BN244" s="320"/>
      <c r="BO244" s="320"/>
      <c r="BP244" s="320"/>
      <c r="BS244" s="320"/>
      <c r="CC244" s="320"/>
      <c r="CM244" s="320"/>
      <c r="CW244" s="320"/>
      <c r="DG244" s="320"/>
      <c r="DQ244" s="320"/>
      <c r="EA244" s="320"/>
      <c r="EK244" s="320"/>
      <c r="EU244" s="320"/>
      <c r="FE244" s="320"/>
      <c r="FO244" s="320"/>
      <c r="FY244" s="320"/>
      <c r="GI244" s="320"/>
      <c r="GS244" s="320"/>
      <c r="HC244" s="320"/>
      <c r="HM244" s="320"/>
      <c r="HW244" s="320"/>
      <c r="IG244" s="320"/>
    </row>
    <row r="245" spans="1:241" s="3" customFormat="1" x14ac:dyDescent="0.3">
      <c r="A245" s="320"/>
      <c r="K245" s="320"/>
      <c r="U245" s="320"/>
      <c r="AE245" s="320"/>
      <c r="AO245" s="320"/>
      <c r="AY245" s="320"/>
      <c r="BI245" s="320"/>
      <c r="BJ245" s="320"/>
      <c r="BK245" s="320"/>
      <c r="BL245" s="320"/>
      <c r="BM245" s="320"/>
      <c r="BN245" s="320"/>
      <c r="BO245" s="320"/>
      <c r="BP245" s="320"/>
      <c r="BS245" s="320"/>
      <c r="CC245" s="320"/>
      <c r="CM245" s="320"/>
      <c r="CW245" s="320"/>
      <c r="DG245" s="320"/>
      <c r="DQ245" s="320"/>
      <c r="EA245" s="320"/>
      <c r="EK245" s="320"/>
      <c r="EU245" s="320"/>
      <c r="FE245" s="320"/>
      <c r="FO245" s="320"/>
      <c r="FY245" s="320"/>
      <c r="GI245" s="320"/>
      <c r="GS245" s="320"/>
      <c r="HC245" s="320"/>
      <c r="HM245" s="320"/>
      <c r="HW245" s="320"/>
      <c r="IG245" s="320"/>
    </row>
    <row r="246" spans="1:241" s="3" customFormat="1" x14ac:dyDescent="0.3">
      <c r="A246" s="320"/>
      <c r="K246" s="320"/>
      <c r="U246" s="320"/>
      <c r="AE246" s="320"/>
      <c r="AO246" s="320"/>
      <c r="AY246" s="320"/>
      <c r="BI246" s="320"/>
      <c r="BJ246" s="320"/>
      <c r="BK246" s="320"/>
      <c r="BL246" s="320"/>
      <c r="BM246" s="320"/>
      <c r="BN246" s="320"/>
      <c r="BO246" s="320"/>
      <c r="BP246" s="320"/>
      <c r="BS246" s="320"/>
      <c r="CC246" s="320"/>
      <c r="CM246" s="320"/>
      <c r="CW246" s="320"/>
      <c r="DG246" s="320"/>
      <c r="DQ246" s="320"/>
      <c r="EA246" s="320"/>
      <c r="EK246" s="320"/>
      <c r="EU246" s="320"/>
      <c r="FE246" s="320"/>
      <c r="FO246" s="320"/>
      <c r="FY246" s="320"/>
      <c r="GI246" s="320"/>
      <c r="GS246" s="320"/>
      <c r="HC246" s="320"/>
      <c r="HM246" s="320"/>
      <c r="HW246" s="320"/>
      <c r="IG246" s="320"/>
    </row>
    <row r="247" spans="1:241" s="3" customFormat="1" x14ac:dyDescent="0.3">
      <c r="A247" s="320"/>
      <c r="K247" s="320"/>
      <c r="U247" s="320"/>
      <c r="AE247" s="320"/>
      <c r="AO247" s="320"/>
      <c r="AY247" s="320"/>
      <c r="BI247" s="320"/>
      <c r="BJ247" s="320"/>
      <c r="BK247" s="320"/>
      <c r="BL247" s="320"/>
      <c r="BM247" s="320"/>
      <c r="BN247" s="320"/>
      <c r="BO247" s="320"/>
      <c r="BP247" s="320"/>
      <c r="BS247" s="320"/>
      <c r="CC247" s="320"/>
      <c r="CM247" s="320"/>
      <c r="CW247" s="320"/>
      <c r="DG247" s="320"/>
      <c r="DQ247" s="320"/>
      <c r="EA247" s="320"/>
      <c r="EK247" s="320"/>
      <c r="EU247" s="320"/>
      <c r="FE247" s="320"/>
      <c r="FO247" s="320"/>
      <c r="FY247" s="320"/>
      <c r="GI247" s="320"/>
      <c r="GS247" s="320"/>
      <c r="HC247" s="320"/>
      <c r="HM247" s="320"/>
      <c r="HW247" s="320"/>
      <c r="IG247" s="320"/>
    </row>
    <row r="248" spans="1:241" s="3" customFormat="1" x14ac:dyDescent="0.3">
      <c r="A248" s="320"/>
      <c r="K248" s="320"/>
      <c r="U248" s="320"/>
      <c r="AE248" s="320"/>
      <c r="AO248" s="320"/>
      <c r="AY248" s="320"/>
      <c r="BI248" s="320"/>
      <c r="BJ248" s="320"/>
      <c r="BK248" s="320"/>
      <c r="BL248" s="320"/>
      <c r="BM248" s="320"/>
      <c r="BN248" s="320"/>
      <c r="BO248" s="320"/>
      <c r="BP248" s="320"/>
      <c r="BS248" s="320"/>
      <c r="CC248" s="320"/>
      <c r="CM248" s="320"/>
      <c r="CW248" s="320"/>
      <c r="DG248" s="320"/>
      <c r="DQ248" s="320"/>
      <c r="EA248" s="320"/>
      <c r="EK248" s="320"/>
      <c r="EU248" s="320"/>
      <c r="FE248" s="320"/>
      <c r="FO248" s="320"/>
      <c r="FY248" s="320"/>
      <c r="GI248" s="320"/>
      <c r="GS248" s="320"/>
      <c r="HC248" s="320"/>
      <c r="HM248" s="320"/>
      <c r="HW248" s="320"/>
      <c r="IG248" s="320"/>
    </row>
    <row r="249" spans="1:241" s="3" customFormat="1" x14ac:dyDescent="0.3">
      <c r="A249" s="320"/>
      <c r="K249" s="320"/>
      <c r="U249" s="320"/>
      <c r="AE249" s="320"/>
      <c r="AO249" s="320"/>
      <c r="AY249" s="320"/>
      <c r="BI249" s="320"/>
      <c r="BJ249" s="320"/>
      <c r="BK249" s="320"/>
      <c r="BL249" s="320"/>
      <c r="BM249" s="320"/>
      <c r="BN249" s="320"/>
      <c r="BO249" s="320"/>
      <c r="BP249" s="320"/>
      <c r="BS249" s="320"/>
      <c r="CC249" s="320"/>
      <c r="CM249" s="320"/>
      <c r="CW249" s="320"/>
      <c r="DG249" s="320"/>
      <c r="DQ249" s="320"/>
      <c r="EA249" s="320"/>
      <c r="EK249" s="320"/>
      <c r="EU249" s="320"/>
      <c r="FE249" s="320"/>
      <c r="FO249" s="320"/>
      <c r="FY249" s="320"/>
      <c r="GI249" s="320"/>
      <c r="GS249" s="320"/>
      <c r="HC249" s="320"/>
      <c r="HM249" s="320"/>
      <c r="HW249" s="320"/>
      <c r="IG249" s="320"/>
    </row>
    <row r="250" spans="1:241" s="3" customFormat="1" x14ac:dyDescent="0.3">
      <c r="A250" s="320"/>
      <c r="K250" s="320"/>
      <c r="U250" s="320"/>
      <c r="AE250" s="320"/>
      <c r="AO250" s="320"/>
      <c r="AY250" s="320"/>
      <c r="BI250" s="320"/>
      <c r="BJ250" s="320"/>
      <c r="BK250" s="320"/>
      <c r="BL250" s="320"/>
      <c r="BM250" s="320"/>
      <c r="BN250" s="320"/>
      <c r="BO250" s="320"/>
      <c r="BP250" s="320"/>
      <c r="BS250" s="320"/>
      <c r="CC250" s="320"/>
      <c r="CM250" s="320"/>
      <c r="CW250" s="320"/>
      <c r="DG250" s="320"/>
      <c r="DQ250" s="320"/>
      <c r="EA250" s="320"/>
      <c r="EK250" s="320"/>
      <c r="EU250" s="320"/>
      <c r="FE250" s="320"/>
      <c r="FO250" s="320"/>
      <c r="FY250" s="320"/>
      <c r="GI250" s="320"/>
      <c r="GS250" s="320"/>
      <c r="HC250" s="320"/>
      <c r="HM250" s="320"/>
      <c r="HW250" s="320"/>
      <c r="IG250" s="320"/>
    </row>
    <row r="251" spans="1:241" s="3" customFormat="1" x14ac:dyDescent="0.3">
      <c r="A251" s="320"/>
      <c r="K251" s="320"/>
      <c r="U251" s="320"/>
      <c r="AE251" s="320"/>
      <c r="AO251" s="320"/>
      <c r="AY251" s="320"/>
      <c r="BI251" s="320"/>
      <c r="BJ251" s="320"/>
      <c r="BK251" s="320"/>
      <c r="BL251" s="320"/>
      <c r="BM251" s="320"/>
      <c r="BN251" s="320"/>
      <c r="BO251" s="320"/>
      <c r="BP251" s="320"/>
      <c r="BS251" s="320"/>
      <c r="CC251" s="320"/>
      <c r="CM251" s="320"/>
      <c r="CW251" s="320"/>
      <c r="DG251" s="320"/>
      <c r="DQ251" s="320"/>
      <c r="EA251" s="320"/>
      <c r="EK251" s="320"/>
      <c r="EU251" s="320"/>
      <c r="FE251" s="320"/>
      <c r="FO251" s="320"/>
      <c r="FY251" s="320"/>
      <c r="GI251" s="320"/>
      <c r="GS251" s="320"/>
      <c r="HC251" s="320"/>
      <c r="HM251" s="320"/>
      <c r="HW251" s="320"/>
      <c r="IG251" s="320"/>
    </row>
    <row r="252" spans="1:241" s="3" customFormat="1" x14ac:dyDescent="0.3">
      <c r="A252" s="320"/>
      <c r="K252" s="320"/>
      <c r="U252" s="320"/>
      <c r="AE252" s="320"/>
      <c r="AO252" s="320"/>
      <c r="AY252" s="320"/>
      <c r="BI252" s="320"/>
      <c r="BJ252" s="320"/>
      <c r="BK252" s="320"/>
      <c r="BL252" s="320"/>
      <c r="BM252" s="320"/>
      <c r="BN252" s="320"/>
      <c r="BO252" s="320"/>
      <c r="BP252" s="320"/>
      <c r="BS252" s="320"/>
      <c r="CC252" s="320"/>
      <c r="CM252" s="320"/>
      <c r="CW252" s="320"/>
      <c r="DG252" s="320"/>
      <c r="DQ252" s="320"/>
      <c r="EA252" s="320"/>
      <c r="EK252" s="320"/>
      <c r="EU252" s="320"/>
      <c r="FE252" s="320"/>
      <c r="FO252" s="320"/>
      <c r="FY252" s="320"/>
      <c r="GI252" s="320"/>
      <c r="GS252" s="320"/>
      <c r="HC252" s="320"/>
      <c r="HM252" s="320"/>
      <c r="HW252" s="320"/>
      <c r="IG252" s="320"/>
    </row>
    <row r="253" spans="1:241" s="3" customFormat="1" x14ac:dyDescent="0.3">
      <c r="A253" s="320"/>
      <c r="K253" s="320"/>
      <c r="U253" s="320"/>
      <c r="AE253" s="320"/>
      <c r="AO253" s="320"/>
      <c r="AY253" s="320"/>
      <c r="BI253" s="320"/>
      <c r="BJ253" s="320"/>
      <c r="BK253" s="320"/>
      <c r="BL253" s="320"/>
      <c r="BM253" s="320"/>
      <c r="BN253" s="320"/>
      <c r="BO253" s="320"/>
      <c r="BP253" s="320"/>
      <c r="BS253" s="320"/>
      <c r="CC253" s="320"/>
      <c r="CM253" s="320"/>
      <c r="CW253" s="320"/>
      <c r="DG253" s="320"/>
      <c r="DQ253" s="320"/>
      <c r="EA253" s="320"/>
      <c r="EK253" s="320"/>
      <c r="EU253" s="320"/>
      <c r="FE253" s="320"/>
      <c r="FO253" s="320"/>
      <c r="FY253" s="320"/>
      <c r="GI253" s="320"/>
      <c r="GS253" s="320"/>
      <c r="HC253" s="320"/>
      <c r="HM253" s="320"/>
      <c r="HW253" s="320"/>
      <c r="IG253" s="320"/>
    </row>
    <row r="254" spans="1:241" s="3" customFormat="1" x14ac:dyDescent="0.3">
      <c r="A254" s="320"/>
      <c r="K254" s="320"/>
      <c r="U254" s="320"/>
      <c r="AE254" s="320"/>
      <c r="AO254" s="320"/>
      <c r="AY254" s="320"/>
      <c r="BI254" s="320"/>
      <c r="BJ254" s="320"/>
      <c r="BK254" s="320"/>
      <c r="BL254" s="320"/>
      <c r="BM254" s="320"/>
      <c r="BN254" s="320"/>
      <c r="BO254" s="320"/>
      <c r="BP254" s="320"/>
      <c r="BS254" s="320"/>
      <c r="CC254" s="320"/>
      <c r="CM254" s="320"/>
      <c r="CW254" s="320"/>
      <c r="DG254" s="320"/>
      <c r="DQ254" s="320"/>
      <c r="EA254" s="320"/>
      <c r="EK254" s="320"/>
      <c r="EU254" s="320"/>
      <c r="FE254" s="320"/>
      <c r="FO254" s="320"/>
      <c r="FY254" s="320"/>
      <c r="GI254" s="320"/>
      <c r="GS254" s="320"/>
      <c r="HC254" s="320"/>
      <c r="HM254" s="320"/>
      <c r="HW254" s="320"/>
      <c r="IG254" s="320"/>
    </row>
    <row r="255" spans="1:241" s="3" customFormat="1" x14ac:dyDescent="0.3">
      <c r="A255" s="320"/>
      <c r="K255" s="320"/>
      <c r="U255" s="320"/>
      <c r="AE255" s="320"/>
      <c r="AO255" s="320"/>
      <c r="AY255" s="320"/>
      <c r="BI255" s="320"/>
      <c r="BJ255" s="320"/>
      <c r="BK255" s="320"/>
      <c r="BL255" s="320"/>
      <c r="BM255" s="320"/>
      <c r="BN255" s="320"/>
      <c r="BO255" s="320"/>
      <c r="BP255" s="320"/>
      <c r="BS255" s="320"/>
      <c r="CC255" s="320"/>
      <c r="CM255" s="320"/>
      <c r="CW255" s="320"/>
      <c r="DG255" s="320"/>
      <c r="DQ255" s="320"/>
      <c r="EA255" s="320"/>
      <c r="EK255" s="320"/>
      <c r="EU255" s="320"/>
      <c r="FE255" s="320"/>
      <c r="FO255" s="320"/>
      <c r="FY255" s="320"/>
      <c r="GI255" s="320"/>
      <c r="GS255" s="320"/>
      <c r="HC255" s="320"/>
      <c r="HM255" s="320"/>
      <c r="HW255" s="320"/>
      <c r="IG255" s="320"/>
    </row>
    <row r="256" spans="1:241" s="3" customFormat="1" x14ac:dyDescent="0.3">
      <c r="A256" s="320"/>
      <c r="K256" s="320"/>
      <c r="U256" s="320"/>
      <c r="AE256" s="320"/>
      <c r="AO256" s="320"/>
      <c r="AY256" s="320"/>
      <c r="BI256" s="320"/>
      <c r="BJ256" s="320"/>
      <c r="BK256" s="320"/>
      <c r="BL256" s="320"/>
      <c r="BM256" s="320"/>
      <c r="BN256" s="320"/>
      <c r="BO256" s="320"/>
      <c r="BP256" s="320"/>
      <c r="BS256" s="320"/>
      <c r="CC256" s="320"/>
      <c r="CM256" s="320"/>
      <c r="CW256" s="320"/>
      <c r="DG256" s="320"/>
      <c r="DQ256" s="320"/>
      <c r="EA256" s="320"/>
      <c r="EK256" s="320"/>
      <c r="EU256" s="320"/>
      <c r="FE256" s="320"/>
      <c r="FO256" s="320"/>
      <c r="FY256" s="320"/>
      <c r="GI256" s="320"/>
      <c r="GS256" s="320"/>
      <c r="HC256" s="320"/>
      <c r="HM256" s="320"/>
      <c r="HW256" s="320"/>
      <c r="IG256" s="320"/>
    </row>
    <row r="257" spans="1:241" s="3" customFormat="1" x14ac:dyDescent="0.3">
      <c r="A257" s="320"/>
      <c r="K257" s="320"/>
      <c r="U257" s="320"/>
      <c r="AE257" s="320"/>
      <c r="AO257" s="320"/>
      <c r="AY257" s="320"/>
      <c r="BI257" s="320"/>
      <c r="BJ257" s="320"/>
      <c r="BK257" s="320"/>
      <c r="BL257" s="320"/>
      <c r="BM257" s="320"/>
      <c r="BN257" s="320"/>
      <c r="BO257" s="320"/>
      <c r="BP257" s="320"/>
      <c r="BS257" s="320"/>
      <c r="CC257" s="320"/>
      <c r="CM257" s="320"/>
      <c r="CW257" s="320"/>
      <c r="DG257" s="320"/>
      <c r="DQ257" s="320"/>
      <c r="EA257" s="320"/>
      <c r="EK257" s="320"/>
      <c r="EU257" s="320"/>
      <c r="FE257" s="320"/>
      <c r="FO257" s="320"/>
      <c r="FY257" s="320"/>
      <c r="GI257" s="320"/>
      <c r="GS257" s="320"/>
      <c r="HC257" s="320"/>
      <c r="HM257" s="320"/>
      <c r="HW257" s="320"/>
      <c r="IG257" s="320"/>
    </row>
    <row r="258" spans="1:241" s="3" customFormat="1" x14ac:dyDescent="0.3">
      <c r="A258" s="320"/>
      <c r="K258" s="320"/>
      <c r="U258" s="320"/>
      <c r="AE258" s="320"/>
      <c r="AO258" s="320"/>
      <c r="AY258" s="320"/>
      <c r="BI258" s="320"/>
      <c r="BJ258" s="320"/>
      <c r="BK258" s="320"/>
      <c r="BL258" s="320"/>
      <c r="BM258" s="320"/>
      <c r="BN258" s="320"/>
      <c r="BO258" s="320"/>
      <c r="BP258" s="320"/>
      <c r="BS258" s="320"/>
      <c r="CC258" s="320"/>
      <c r="CM258" s="320"/>
      <c r="CW258" s="320"/>
      <c r="DG258" s="320"/>
      <c r="DQ258" s="320"/>
      <c r="EA258" s="320"/>
      <c r="EK258" s="320"/>
      <c r="EU258" s="320"/>
      <c r="FE258" s="320"/>
      <c r="FO258" s="320"/>
      <c r="FY258" s="320"/>
      <c r="GI258" s="320"/>
      <c r="GS258" s="320"/>
      <c r="HC258" s="320"/>
      <c r="HM258" s="320"/>
      <c r="HW258" s="320"/>
      <c r="IG258" s="320"/>
    </row>
    <row r="259" spans="1:241" s="3" customFormat="1" x14ac:dyDescent="0.3">
      <c r="A259" s="320"/>
      <c r="K259" s="320"/>
      <c r="U259" s="320"/>
      <c r="AE259" s="320"/>
      <c r="AO259" s="320"/>
      <c r="AY259" s="320"/>
      <c r="BI259" s="320"/>
      <c r="BJ259" s="320"/>
      <c r="BK259" s="320"/>
      <c r="BL259" s="320"/>
      <c r="BM259" s="320"/>
      <c r="BN259" s="320"/>
      <c r="BO259" s="320"/>
      <c r="BP259" s="320"/>
      <c r="BS259" s="320"/>
      <c r="CC259" s="320"/>
      <c r="CM259" s="320"/>
      <c r="CW259" s="320"/>
      <c r="DG259" s="320"/>
      <c r="DQ259" s="320"/>
      <c r="EA259" s="320"/>
      <c r="EK259" s="320"/>
      <c r="EU259" s="320"/>
      <c r="FE259" s="320"/>
      <c r="FO259" s="320"/>
      <c r="FY259" s="320"/>
      <c r="GI259" s="320"/>
      <c r="GS259" s="320"/>
      <c r="HC259" s="320"/>
      <c r="HM259" s="320"/>
      <c r="HW259" s="320"/>
      <c r="IG259" s="320"/>
    </row>
    <row r="260" spans="1:241" s="3" customFormat="1" x14ac:dyDescent="0.3">
      <c r="A260" s="320"/>
      <c r="K260" s="320"/>
      <c r="U260" s="320"/>
      <c r="AE260" s="320"/>
      <c r="AO260" s="320"/>
      <c r="AY260" s="320"/>
      <c r="BI260" s="320"/>
      <c r="BJ260" s="320"/>
      <c r="BK260" s="320"/>
      <c r="BL260" s="320"/>
      <c r="BM260" s="320"/>
      <c r="BN260" s="320"/>
      <c r="BO260" s="320"/>
      <c r="BP260" s="320"/>
      <c r="BS260" s="320"/>
      <c r="CC260" s="320"/>
      <c r="CM260" s="320"/>
      <c r="CW260" s="320"/>
      <c r="DG260" s="320"/>
      <c r="DQ260" s="320"/>
      <c r="EA260" s="320"/>
      <c r="EK260" s="320"/>
      <c r="EU260" s="320"/>
      <c r="FE260" s="320"/>
      <c r="FO260" s="320"/>
      <c r="FY260" s="320"/>
      <c r="GI260" s="320"/>
      <c r="GS260" s="320"/>
      <c r="HC260" s="320"/>
      <c r="HM260" s="320"/>
      <c r="HW260" s="320"/>
      <c r="IG260" s="320"/>
    </row>
    <row r="261" spans="1:241" s="3" customFormat="1" x14ac:dyDescent="0.3">
      <c r="A261" s="320"/>
      <c r="K261" s="320"/>
      <c r="U261" s="320"/>
      <c r="AE261" s="320"/>
      <c r="AO261" s="320"/>
      <c r="AY261" s="320"/>
      <c r="BI261" s="320"/>
      <c r="BJ261" s="320"/>
      <c r="BK261" s="320"/>
      <c r="BL261" s="320"/>
      <c r="BM261" s="320"/>
      <c r="BN261" s="320"/>
      <c r="BO261" s="320"/>
      <c r="BP261" s="320"/>
      <c r="BS261" s="320"/>
      <c r="CC261" s="320"/>
      <c r="CM261" s="320"/>
      <c r="CW261" s="320"/>
      <c r="DG261" s="320"/>
      <c r="DQ261" s="320"/>
      <c r="EA261" s="320"/>
      <c r="EK261" s="320"/>
      <c r="EU261" s="320"/>
      <c r="FE261" s="320"/>
      <c r="FO261" s="320"/>
      <c r="FY261" s="320"/>
      <c r="GI261" s="320"/>
      <c r="GS261" s="320"/>
      <c r="HC261" s="320"/>
      <c r="HM261" s="320"/>
      <c r="HW261" s="320"/>
      <c r="IG261" s="320"/>
    </row>
    <row r="262" spans="1:241" s="3" customFormat="1" x14ac:dyDescent="0.3">
      <c r="A262" s="320"/>
      <c r="K262" s="320"/>
      <c r="U262" s="320"/>
      <c r="AE262" s="320"/>
      <c r="AO262" s="320"/>
      <c r="AY262" s="320"/>
      <c r="BI262" s="320"/>
      <c r="BJ262" s="320"/>
      <c r="BK262" s="320"/>
      <c r="BL262" s="320"/>
      <c r="BM262" s="320"/>
      <c r="BN262" s="320"/>
      <c r="BO262" s="320"/>
      <c r="BP262" s="320"/>
      <c r="BS262" s="320"/>
      <c r="CC262" s="320"/>
      <c r="CM262" s="320"/>
      <c r="CW262" s="320"/>
      <c r="DG262" s="320"/>
      <c r="DQ262" s="320"/>
      <c r="EA262" s="320"/>
      <c r="EK262" s="320"/>
      <c r="EU262" s="320"/>
      <c r="FE262" s="320"/>
      <c r="FO262" s="320"/>
      <c r="FY262" s="320"/>
      <c r="GI262" s="320"/>
      <c r="GS262" s="320"/>
      <c r="HC262" s="320"/>
      <c r="HM262" s="320"/>
      <c r="HW262" s="320"/>
      <c r="IG262" s="320"/>
    </row>
    <row r="263" spans="1:241" s="3" customFormat="1" x14ac:dyDescent="0.3">
      <c r="A263" s="320"/>
      <c r="K263" s="320"/>
      <c r="U263" s="320"/>
      <c r="AE263" s="320"/>
      <c r="AO263" s="320"/>
      <c r="AY263" s="320"/>
      <c r="BI263" s="320"/>
      <c r="BJ263" s="320"/>
      <c r="BK263" s="320"/>
      <c r="BL263" s="320"/>
      <c r="BM263" s="320"/>
      <c r="BN263" s="320"/>
      <c r="BO263" s="320"/>
      <c r="BP263" s="320"/>
      <c r="BS263" s="320"/>
      <c r="CC263" s="320"/>
      <c r="CM263" s="320"/>
      <c r="CW263" s="320"/>
      <c r="DG263" s="320"/>
      <c r="DQ263" s="320"/>
      <c r="EA263" s="320"/>
      <c r="EK263" s="320"/>
      <c r="EU263" s="320"/>
      <c r="FE263" s="320"/>
      <c r="FO263" s="320"/>
      <c r="FY263" s="320"/>
      <c r="GI263" s="320"/>
      <c r="GS263" s="320"/>
      <c r="HC263" s="320"/>
      <c r="HM263" s="320"/>
      <c r="HW263" s="320"/>
      <c r="IG263" s="320"/>
    </row>
    <row r="264" spans="1:241" s="3" customFormat="1" x14ac:dyDescent="0.3">
      <c r="A264" s="320"/>
      <c r="K264" s="320"/>
      <c r="U264" s="320"/>
      <c r="AE264" s="320"/>
      <c r="AO264" s="320"/>
      <c r="AY264" s="320"/>
      <c r="BI264" s="320"/>
      <c r="BJ264" s="320"/>
      <c r="BK264" s="320"/>
      <c r="BL264" s="320"/>
      <c r="BM264" s="320"/>
      <c r="BN264" s="320"/>
      <c r="BO264" s="320"/>
      <c r="BP264" s="320"/>
      <c r="BS264" s="320"/>
      <c r="CC264" s="320"/>
      <c r="CM264" s="320"/>
      <c r="CW264" s="320"/>
      <c r="DG264" s="320"/>
      <c r="DQ264" s="320"/>
      <c r="EA264" s="320"/>
      <c r="EK264" s="320"/>
      <c r="EU264" s="320"/>
      <c r="FE264" s="320"/>
      <c r="FO264" s="320"/>
      <c r="FY264" s="320"/>
      <c r="GI264" s="320"/>
      <c r="GS264" s="320"/>
      <c r="HC264" s="320"/>
      <c r="HM264" s="320"/>
      <c r="HW264" s="320"/>
      <c r="IG264" s="320"/>
    </row>
    <row r="265" spans="1:241" s="3" customFormat="1" x14ac:dyDescent="0.3">
      <c r="A265" s="320"/>
      <c r="K265" s="320"/>
      <c r="U265" s="320"/>
      <c r="AE265" s="320"/>
      <c r="AO265" s="320"/>
      <c r="AY265" s="320"/>
      <c r="BI265" s="320"/>
      <c r="BJ265" s="320"/>
      <c r="BK265" s="320"/>
      <c r="BL265" s="320"/>
      <c r="BM265" s="320"/>
      <c r="BN265" s="320"/>
      <c r="BO265" s="320"/>
      <c r="BP265" s="320"/>
      <c r="BS265" s="320"/>
      <c r="CC265" s="320"/>
      <c r="CM265" s="320"/>
      <c r="CW265" s="320"/>
      <c r="DG265" s="320"/>
      <c r="DQ265" s="320"/>
      <c r="EA265" s="320"/>
      <c r="EK265" s="320"/>
      <c r="EU265" s="320"/>
      <c r="FE265" s="320"/>
      <c r="FO265" s="320"/>
      <c r="FY265" s="320"/>
      <c r="GI265" s="320"/>
      <c r="GS265" s="320"/>
      <c r="HC265" s="320"/>
      <c r="HM265" s="320"/>
      <c r="HW265" s="320"/>
      <c r="IG265" s="320"/>
    </row>
    <row r="266" spans="1:241" s="3" customFormat="1" x14ac:dyDescent="0.3">
      <c r="A266" s="320"/>
      <c r="K266" s="320"/>
      <c r="U266" s="320"/>
      <c r="AE266" s="320"/>
      <c r="AO266" s="320"/>
      <c r="AY266" s="320"/>
      <c r="BI266" s="320"/>
      <c r="BJ266" s="320"/>
      <c r="BK266" s="320"/>
      <c r="BL266" s="320"/>
      <c r="BM266" s="320"/>
      <c r="BN266" s="320"/>
      <c r="BO266" s="320"/>
      <c r="BP266" s="320"/>
      <c r="BS266" s="320"/>
      <c r="CC266" s="320"/>
      <c r="CM266" s="320"/>
      <c r="CW266" s="320"/>
      <c r="DG266" s="320"/>
      <c r="DQ266" s="320"/>
      <c r="EA266" s="320"/>
      <c r="EK266" s="320"/>
      <c r="EU266" s="320"/>
      <c r="FE266" s="320"/>
      <c r="FO266" s="320"/>
      <c r="FY266" s="320"/>
      <c r="GI266" s="320"/>
      <c r="GS266" s="320"/>
      <c r="HC266" s="320"/>
      <c r="HM266" s="320"/>
      <c r="HW266" s="320"/>
      <c r="IG266" s="320"/>
    </row>
    <row r="267" spans="1:241" s="3" customFormat="1" x14ac:dyDescent="0.3">
      <c r="A267" s="320"/>
      <c r="K267" s="320"/>
      <c r="U267" s="320"/>
      <c r="AE267" s="320"/>
      <c r="AO267" s="320"/>
      <c r="AY267" s="320"/>
      <c r="BI267" s="320"/>
      <c r="BJ267" s="320"/>
      <c r="BK267" s="320"/>
      <c r="BL267" s="320"/>
      <c r="BM267" s="320"/>
      <c r="BN267" s="320"/>
      <c r="BO267" s="320"/>
      <c r="BP267" s="320"/>
      <c r="BS267" s="320"/>
      <c r="CC267" s="320"/>
      <c r="CM267" s="320"/>
      <c r="CW267" s="320"/>
      <c r="DG267" s="320"/>
      <c r="DQ267" s="320"/>
      <c r="EA267" s="320"/>
      <c r="EK267" s="320"/>
      <c r="EU267" s="320"/>
      <c r="FE267" s="320"/>
      <c r="FO267" s="320"/>
      <c r="FY267" s="320"/>
      <c r="GI267" s="320"/>
      <c r="GS267" s="320"/>
      <c r="HC267" s="320"/>
      <c r="HM267" s="320"/>
      <c r="HW267" s="320"/>
      <c r="IG267" s="320"/>
    </row>
    <row r="268" spans="1:241" s="3" customFormat="1" x14ac:dyDescent="0.3">
      <c r="A268" s="320"/>
      <c r="K268" s="320"/>
      <c r="U268" s="320"/>
      <c r="AE268" s="320"/>
      <c r="AO268" s="320"/>
      <c r="AY268" s="320"/>
      <c r="BI268" s="320"/>
      <c r="BJ268" s="320"/>
      <c r="BK268" s="320"/>
      <c r="BL268" s="320"/>
      <c r="BM268" s="320"/>
      <c r="BN268" s="320"/>
      <c r="BO268" s="320"/>
      <c r="BP268" s="320"/>
      <c r="BS268" s="320"/>
      <c r="CC268" s="320"/>
      <c r="CM268" s="320"/>
      <c r="CW268" s="320"/>
      <c r="DG268" s="320"/>
      <c r="DQ268" s="320"/>
      <c r="EA268" s="320"/>
      <c r="EK268" s="320"/>
      <c r="EU268" s="320"/>
      <c r="FE268" s="320"/>
      <c r="FO268" s="320"/>
      <c r="FY268" s="320"/>
      <c r="GI268" s="320"/>
      <c r="GS268" s="320"/>
      <c r="HC268" s="320"/>
      <c r="HM268" s="320"/>
      <c r="HW268" s="320"/>
      <c r="IG268" s="320"/>
    </row>
    <row r="269" spans="1:241" s="3" customFormat="1" x14ac:dyDescent="0.3">
      <c r="A269" s="320"/>
      <c r="K269" s="320"/>
      <c r="U269" s="320"/>
      <c r="AE269" s="320"/>
      <c r="AO269" s="320"/>
      <c r="AY269" s="320"/>
      <c r="BI269" s="320"/>
      <c r="BJ269" s="320"/>
      <c r="BK269" s="320"/>
      <c r="BL269" s="320"/>
      <c r="BM269" s="320"/>
      <c r="BN269" s="320"/>
      <c r="BO269" s="320"/>
      <c r="BP269" s="320"/>
      <c r="BS269" s="320"/>
      <c r="CC269" s="320"/>
      <c r="CM269" s="320"/>
      <c r="CW269" s="320"/>
      <c r="DG269" s="320"/>
      <c r="DQ269" s="320"/>
      <c r="EA269" s="320"/>
      <c r="EK269" s="320"/>
      <c r="EU269" s="320"/>
      <c r="FE269" s="320"/>
      <c r="FO269" s="320"/>
      <c r="FY269" s="320"/>
      <c r="GI269" s="320"/>
      <c r="GS269" s="320"/>
      <c r="HC269" s="320"/>
      <c r="HM269" s="320"/>
      <c r="HW269" s="320"/>
      <c r="IG269" s="320"/>
    </row>
    <row r="270" spans="1:241" s="3" customFormat="1" x14ac:dyDescent="0.3">
      <c r="A270" s="320"/>
      <c r="K270" s="320"/>
      <c r="U270" s="320"/>
      <c r="AE270" s="320"/>
      <c r="AO270" s="320"/>
      <c r="AY270" s="320"/>
      <c r="BI270" s="320"/>
      <c r="BJ270" s="320"/>
      <c r="BK270" s="320"/>
      <c r="BL270" s="320"/>
      <c r="BM270" s="320"/>
      <c r="BN270" s="320"/>
      <c r="BO270" s="320"/>
      <c r="BP270" s="320"/>
      <c r="BS270" s="320"/>
      <c r="CC270" s="320"/>
      <c r="CM270" s="320"/>
      <c r="CW270" s="320"/>
      <c r="DG270" s="320"/>
      <c r="DQ270" s="320"/>
      <c r="EA270" s="320"/>
      <c r="EK270" s="320"/>
      <c r="EU270" s="320"/>
      <c r="FE270" s="320"/>
      <c r="FO270" s="320"/>
      <c r="FY270" s="320"/>
      <c r="GI270" s="320"/>
      <c r="GS270" s="320"/>
      <c r="HC270" s="320"/>
      <c r="HM270" s="320"/>
      <c r="HW270" s="320"/>
      <c r="IG270" s="320"/>
    </row>
    <row r="271" spans="1:241" s="3" customFormat="1" x14ac:dyDescent="0.3">
      <c r="A271" s="320"/>
      <c r="K271" s="320"/>
      <c r="U271" s="320"/>
      <c r="AE271" s="320"/>
      <c r="AO271" s="320"/>
      <c r="AY271" s="320"/>
      <c r="BI271" s="320"/>
      <c r="BJ271" s="320"/>
      <c r="BK271" s="320"/>
      <c r="BL271" s="320"/>
      <c r="BM271" s="320"/>
      <c r="BN271" s="320"/>
      <c r="BO271" s="320"/>
      <c r="BP271" s="320"/>
      <c r="BS271" s="320"/>
      <c r="CC271" s="320"/>
      <c r="CM271" s="320"/>
      <c r="CW271" s="320"/>
      <c r="DG271" s="320"/>
      <c r="DQ271" s="320"/>
      <c r="EA271" s="320"/>
      <c r="EK271" s="320"/>
      <c r="EU271" s="320"/>
      <c r="FE271" s="320"/>
      <c r="FO271" s="320"/>
      <c r="FY271" s="320"/>
      <c r="GI271" s="320"/>
      <c r="GS271" s="320"/>
      <c r="HC271" s="320"/>
      <c r="HM271" s="320"/>
      <c r="HW271" s="320"/>
      <c r="IG271" s="320"/>
    </row>
    <row r="272" spans="1:241" s="3" customFormat="1" x14ac:dyDescent="0.3">
      <c r="A272" s="320"/>
      <c r="K272" s="320"/>
      <c r="U272" s="320"/>
      <c r="AE272" s="320"/>
      <c r="AO272" s="320"/>
      <c r="AY272" s="320"/>
      <c r="BI272" s="320"/>
      <c r="BJ272" s="320"/>
      <c r="BK272" s="320"/>
      <c r="BL272" s="320"/>
      <c r="BM272" s="320"/>
      <c r="BN272" s="320"/>
      <c r="BO272" s="320"/>
      <c r="BP272" s="320"/>
      <c r="BS272" s="320"/>
      <c r="CC272" s="320"/>
      <c r="CM272" s="320"/>
      <c r="CW272" s="320"/>
      <c r="DG272" s="320"/>
      <c r="DQ272" s="320"/>
      <c r="EA272" s="320"/>
      <c r="EK272" s="320"/>
      <c r="EU272" s="320"/>
      <c r="FE272" s="320"/>
      <c r="FO272" s="320"/>
      <c r="FY272" s="320"/>
      <c r="GI272" s="320"/>
      <c r="GS272" s="320"/>
      <c r="HC272" s="320"/>
      <c r="HM272" s="320"/>
      <c r="HW272" s="320"/>
      <c r="IG272" s="320"/>
    </row>
    <row r="273" spans="1:241" s="3" customFormat="1" x14ac:dyDescent="0.3">
      <c r="A273" s="320"/>
      <c r="K273" s="320"/>
      <c r="U273" s="320"/>
      <c r="AE273" s="320"/>
      <c r="AO273" s="320"/>
      <c r="AY273" s="320"/>
      <c r="BI273" s="320"/>
      <c r="BJ273" s="320"/>
      <c r="BK273" s="320"/>
      <c r="BL273" s="320"/>
      <c r="BM273" s="320"/>
      <c r="BN273" s="320"/>
      <c r="BO273" s="320"/>
      <c r="BP273" s="320"/>
      <c r="BS273" s="320"/>
      <c r="CC273" s="320"/>
      <c r="CM273" s="320"/>
      <c r="CW273" s="320"/>
      <c r="DG273" s="320"/>
      <c r="DQ273" s="320"/>
      <c r="EA273" s="320"/>
      <c r="EK273" s="320"/>
      <c r="EU273" s="320"/>
      <c r="FE273" s="320"/>
      <c r="FO273" s="320"/>
      <c r="FY273" s="320"/>
      <c r="GI273" s="320"/>
      <c r="GS273" s="320"/>
      <c r="HC273" s="320"/>
      <c r="HM273" s="320"/>
      <c r="HW273" s="320"/>
      <c r="IG273" s="320"/>
    </row>
    <row r="274" spans="1:241" s="3" customFormat="1" x14ac:dyDescent="0.3">
      <c r="A274" s="320"/>
      <c r="K274" s="320"/>
      <c r="U274" s="320"/>
      <c r="AE274" s="320"/>
      <c r="AO274" s="320"/>
      <c r="AY274" s="320"/>
      <c r="BI274" s="320"/>
      <c r="BJ274" s="320"/>
      <c r="BK274" s="320"/>
      <c r="BL274" s="320"/>
      <c r="BM274" s="320"/>
      <c r="BN274" s="320"/>
      <c r="BO274" s="320"/>
      <c r="BP274" s="320"/>
      <c r="BS274" s="320"/>
      <c r="CC274" s="320"/>
      <c r="CM274" s="320"/>
      <c r="CW274" s="320"/>
      <c r="DG274" s="320"/>
      <c r="DQ274" s="320"/>
      <c r="EA274" s="320"/>
      <c r="EK274" s="320"/>
      <c r="EU274" s="320"/>
      <c r="FE274" s="320"/>
      <c r="FO274" s="320"/>
      <c r="FY274" s="320"/>
      <c r="GI274" s="320"/>
      <c r="GS274" s="320"/>
      <c r="HC274" s="320"/>
      <c r="HM274" s="320"/>
      <c r="HW274" s="320"/>
      <c r="IG274" s="320"/>
    </row>
    <row r="275" spans="1:241" s="3" customFormat="1" x14ac:dyDescent="0.3">
      <c r="A275" s="320"/>
      <c r="K275" s="320"/>
      <c r="U275" s="320"/>
      <c r="AE275" s="320"/>
      <c r="AO275" s="320"/>
      <c r="AY275" s="320"/>
      <c r="BI275" s="320"/>
      <c r="BJ275" s="320"/>
      <c r="BK275" s="320"/>
      <c r="BL275" s="320"/>
      <c r="BM275" s="320"/>
      <c r="BN275" s="320"/>
      <c r="BO275" s="320"/>
      <c r="BP275" s="320"/>
      <c r="BS275" s="320"/>
      <c r="CC275" s="320"/>
      <c r="CM275" s="320"/>
      <c r="CW275" s="320"/>
      <c r="DG275" s="320"/>
      <c r="DQ275" s="320"/>
      <c r="EA275" s="320"/>
      <c r="EK275" s="320"/>
      <c r="EU275" s="320"/>
      <c r="FE275" s="320"/>
      <c r="FO275" s="320"/>
      <c r="FY275" s="320"/>
      <c r="GI275" s="320"/>
      <c r="GS275" s="320"/>
      <c r="HC275" s="320"/>
      <c r="HM275" s="320"/>
      <c r="HW275" s="320"/>
      <c r="IG275" s="320"/>
    </row>
    <row r="276" spans="1:241" s="3" customFormat="1" x14ac:dyDescent="0.3">
      <c r="A276" s="320"/>
      <c r="K276" s="320"/>
      <c r="U276" s="320"/>
      <c r="AE276" s="320"/>
      <c r="AO276" s="320"/>
      <c r="AY276" s="320"/>
      <c r="BI276" s="320"/>
      <c r="BJ276" s="320"/>
      <c r="BK276" s="320"/>
      <c r="BL276" s="320"/>
      <c r="BM276" s="320"/>
      <c r="BN276" s="320"/>
      <c r="BO276" s="320"/>
      <c r="BP276" s="320"/>
      <c r="BS276" s="320"/>
      <c r="CC276" s="320"/>
      <c r="CM276" s="320"/>
      <c r="CW276" s="320"/>
      <c r="DG276" s="320"/>
      <c r="DQ276" s="320"/>
      <c r="EA276" s="320"/>
      <c r="EK276" s="320"/>
      <c r="EU276" s="320"/>
      <c r="FE276" s="320"/>
      <c r="FO276" s="320"/>
      <c r="FY276" s="320"/>
      <c r="GI276" s="320"/>
      <c r="GS276" s="320"/>
      <c r="HC276" s="320"/>
      <c r="HM276" s="320"/>
      <c r="HW276" s="320"/>
      <c r="IG276" s="320"/>
    </row>
    <row r="277" spans="1:241" s="3" customFormat="1" x14ac:dyDescent="0.3">
      <c r="A277" s="320"/>
      <c r="K277" s="320"/>
      <c r="U277" s="320"/>
      <c r="AE277" s="320"/>
      <c r="AO277" s="320"/>
      <c r="AY277" s="320"/>
      <c r="BI277" s="320"/>
      <c r="BJ277" s="320"/>
      <c r="BK277" s="320"/>
      <c r="BL277" s="320"/>
      <c r="BM277" s="320"/>
      <c r="BN277" s="320"/>
      <c r="BO277" s="320"/>
      <c r="BP277" s="320"/>
      <c r="BS277" s="320"/>
      <c r="CC277" s="320"/>
      <c r="CM277" s="320"/>
      <c r="CW277" s="320"/>
      <c r="DG277" s="320"/>
      <c r="DQ277" s="320"/>
      <c r="EA277" s="320"/>
      <c r="EK277" s="320"/>
      <c r="EU277" s="320"/>
      <c r="FE277" s="320"/>
      <c r="FO277" s="320"/>
      <c r="FY277" s="320"/>
      <c r="GI277" s="320"/>
      <c r="GS277" s="320"/>
      <c r="HC277" s="320"/>
      <c r="HM277" s="320"/>
      <c r="HW277" s="320"/>
      <c r="IG277" s="320"/>
    </row>
    <row r="278" spans="1:241" s="3" customFormat="1" x14ac:dyDescent="0.3">
      <c r="A278" s="320"/>
      <c r="K278" s="320"/>
      <c r="U278" s="320"/>
      <c r="AE278" s="320"/>
      <c r="AO278" s="320"/>
      <c r="AY278" s="320"/>
      <c r="BI278" s="320"/>
      <c r="BJ278" s="320"/>
      <c r="BK278" s="320"/>
      <c r="BL278" s="320"/>
      <c r="BM278" s="320"/>
      <c r="BN278" s="320"/>
      <c r="BO278" s="320"/>
      <c r="BP278" s="320"/>
      <c r="BS278" s="320"/>
      <c r="CC278" s="320"/>
      <c r="CM278" s="320"/>
      <c r="CW278" s="320"/>
      <c r="DG278" s="320"/>
      <c r="DQ278" s="320"/>
      <c r="EA278" s="320"/>
      <c r="EK278" s="320"/>
      <c r="EU278" s="320"/>
      <c r="FE278" s="320"/>
      <c r="FO278" s="320"/>
      <c r="FY278" s="320"/>
      <c r="GI278" s="320"/>
      <c r="GS278" s="320"/>
      <c r="HC278" s="320"/>
      <c r="HM278" s="320"/>
      <c r="HW278" s="320"/>
      <c r="IG278" s="320"/>
    </row>
    <row r="279" spans="1:241" s="3" customFormat="1" x14ac:dyDescent="0.3">
      <c r="A279" s="320"/>
      <c r="K279" s="320"/>
      <c r="U279" s="320"/>
      <c r="AE279" s="320"/>
      <c r="AO279" s="320"/>
      <c r="AY279" s="320"/>
      <c r="BI279" s="320"/>
      <c r="BJ279" s="320"/>
      <c r="BK279" s="320"/>
      <c r="BL279" s="320"/>
      <c r="BM279" s="320"/>
      <c r="BN279" s="320"/>
      <c r="BO279" s="320"/>
      <c r="BP279" s="320"/>
      <c r="BS279" s="320"/>
      <c r="CC279" s="320"/>
      <c r="CM279" s="320"/>
      <c r="CW279" s="320"/>
      <c r="DG279" s="320"/>
      <c r="DQ279" s="320"/>
      <c r="EA279" s="320"/>
      <c r="EK279" s="320"/>
      <c r="EU279" s="320"/>
      <c r="FE279" s="320"/>
      <c r="FO279" s="320"/>
      <c r="FY279" s="320"/>
      <c r="GI279" s="320"/>
      <c r="GS279" s="320"/>
      <c r="HC279" s="320"/>
      <c r="HM279" s="320"/>
      <c r="HW279" s="320"/>
      <c r="IG279" s="320"/>
    </row>
    <row r="280" spans="1:241" s="3" customFormat="1" x14ac:dyDescent="0.3">
      <c r="A280" s="320"/>
      <c r="K280" s="320"/>
      <c r="U280" s="320"/>
      <c r="AE280" s="320"/>
      <c r="AO280" s="320"/>
      <c r="AY280" s="320"/>
      <c r="BI280" s="320"/>
      <c r="BJ280" s="320"/>
      <c r="BK280" s="320"/>
      <c r="BL280" s="320"/>
      <c r="BM280" s="320"/>
      <c r="BN280" s="320"/>
      <c r="BO280" s="320"/>
      <c r="BP280" s="320"/>
      <c r="BS280" s="320"/>
      <c r="CC280" s="320"/>
      <c r="CM280" s="320"/>
      <c r="CW280" s="320"/>
      <c r="DG280" s="320"/>
      <c r="DQ280" s="320"/>
      <c r="EA280" s="320"/>
      <c r="EK280" s="320"/>
      <c r="EU280" s="320"/>
      <c r="FE280" s="320"/>
      <c r="FO280" s="320"/>
      <c r="FY280" s="320"/>
      <c r="GI280" s="320"/>
      <c r="GS280" s="320"/>
      <c r="HC280" s="320"/>
      <c r="HM280" s="320"/>
      <c r="HW280" s="320"/>
      <c r="IG280" s="320"/>
    </row>
    <row r="281" spans="1:241" s="3" customFormat="1" x14ac:dyDescent="0.3">
      <c r="A281" s="320"/>
      <c r="K281" s="320"/>
      <c r="U281" s="320"/>
      <c r="AE281" s="320"/>
      <c r="AO281" s="320"/>
      <c r="AY281" s="320"/>
      <c r="BI281" s="320"/>
      <c r="BJ281" s="320"/>
      <c r="BK281" s="320"/>
      <c r="BL281" s="320"/>
      <c r="BM281" s="320"/>
      <c r="BN281" s="320"/>
      <c r="BO281" s="320"/>
      <c r="BP281" s="320"/>
      <c r="BS281" s="320"/>
      <c r="CC281" s="320"/>
      <c r="CM281" s="320"/>
      <c r="CW281" s="320"/>
      <c r="DG281" s="320"/>
      <c r="DQ281" s="320"/>
      <c r="EA281" s="320"/>
      <c r="EK281" s="320"/>
      <c r="EU281" s="320"/>
      <c r="FE281" s="320"/>
      <c r="FO281" s="320"/>
      <c r="FY281" s="320"/>
      <c r="GI281" s="320"/>
      <c r="GS281" s="320"/>
      <c r="HC281" s="320"/>
      <c r="HM281" s="320"/>
      <c r="HW281" s="320"/>
      <c r="IG281" s="320"/>
    </row>
    <row r="282" spans="1:241" s="3" customFormat="1" x14ac:dyDescent="0.3">
      <c r="A282" s="320"/>
      <c r="K282" s="320"/>
      <c r="U282" s="320"/>
      <c r="AE282" s="320"/>
      <c r="AO282" s="320"/>
      <c r="AY282" s="320"/>
      <c r="BI282" s="320"/>
      <c r="BJ282" s="320"/>
      <c r="BK282" s="320"/>
      <c r="BL282" s="320"/>
      <c r="BM282" s="320"/>
      <c r="BN282" s="320"/>
      <c r="BO282" s="320"/>
      <c r="BP282" s="320"/>
      <c r="BS282" s="320"/>
      <c r="CC282" s="320"/>
      <c r="CM282" s="320"/>
      <c r="CW282" s="320"/>
      <c r="DG282" s="320"/>
      <c r="DQ282" s="320"/>
      <c r="EA282" s="320"/>
      <c r="EK282" s="320"/>
      <c r="EU282" s="320"/>
      <c r="FE282" s="320"/>
      <c r="FO282" s="320"/>
      <c r="FY282" s="320"/>
      <c r="GI282" s="320"/>
      <c r="GS282" s="320"/>
      <c r="HC282" s="320"/>
      <c r="HM282" s="320"/>
      <c r="HW282" s="320"/>
      <c r="IG282" s="320"/>
    </row>
    <row r="283" spans="1:241" s="3" customFormat="1" x14ac:dyDescent="0.3">
      <c r="A283" s="320"/>
      <c r="K283" s="320"/>
      <c r="U283" s="320"/>
      <c r="AE283" s="320"/>
      <c r="AO283" s="320"/>
      <c r="AY283" s="320"/>
      <c r="BI283" s="320"/>
      <c r="BJ283" s="320"/>
      <c r="BK283" s="320"/>
      <c r="BL283" s="320"/>
      <c r="BM283" s="320"/>
      <c r="BN283" s="320"/>
      <c r="BO283" s="320"/>
      <c r="BP283" s="320"/>
      <c r="BS283" s="320"/>
      <c r="CC283" s="320"/>
      <c r="CM283" s="320"/>
      <c r="CW283" s="320"/>
      <c r="DG283" s="320"/>
      <c r="DQ283" s="320"/>
      <c r="EA283" s="320"/>
      <c r="EK283" s="320"/>
      <c r="EU283" s="320"/>
      <c r="FE283" s="320"/>
      <c r="FO283" s="320"/>
      <c r="FY283" s="320"/>
      <c r="GI283" s="320"/>
      <c r="GS283" s="320"/>
      <c r="HC283" s="320"/>
      <c r="HM283" s="320"/>
      <c r="HW283" s="320"/>
      <c r="IG283" s="320"/>
    </row>
    <row r="284" spans="1:241" s="3" customFormat="1" x14ac:dyDescent="0.3">
      <c r="A284" s="320"/>
      <c r="K284" s="320"/>
      <c r="U284" s="320"/>
      <c r="AE284" s="320"/>
      <c r="AO284" s="320"/>
      <c r="AY284" s="320"/>
      <c r="BI284" s="320"/>
      <c r="BJ284" s="320"/>
      <c r="BK284" s="320"/>
      <c r="BL284" s="320"/>
      <c r="BM284" s="320"/>
      <c r="BN284" s="320"/>
      <c r="BO284" s="320"/>
      <c r="BP284" s="320"/>
      <c r="BS284" s="320"/>
      <c r="CC284" s="320"/>
      <c r="CM284" s="320"/>
      <c r="CW284" s="320"/>
      <c r="DG284" s="320"/>
      <c r="DQ284" s="320"/>
      <c r="EA284" s="320"/>
      <c r="EK284" s="320"/>
      <c r="EU284" s="320"/>
      <c r="FE284" s="320"/>
      <c r="FO284" s="320"/>
      <c r="FY284" s="320"/>
      <c r="GI284" s="320"/>
      <c r="GS284" s="320"/>
      <c r="HC284" s="320"/>
      <c r="HM284" s="320"/>
      <c r="HW284" s="320"/>
      <c r="IG284" s="320"/>
    </row>
    <row r="285" spans="1:241" s="3" customFormat="1" x14ac:dyDescent="0.3">
      <c r="A285" s="320"/>
      <c r="K285" s="320"/>
      <c r="U285" s="320"/>
      <c r="AE285" s="320"/>
      <c r="AO285" s="320"/>
      <c r="AY285" s="320"/>
      <c r="BI285" s="320"/>
      <c r="BJ285" s="320"/>
      <c r="BK285" s="320"/>
      <c r="BL285" s="320"/>
      <c r="BM285" s="320"/>
      <c r="BN285" s="320"/>
      <c r="BO285" s="320"/>
      <c r="BP285" s="320"/>
      <c r="BS285" s="320"/>
      <c r="CC285" s="320"/>
      <c r="CM285" s="320"/>
      <c r="CW285" s="320"/>
      <c r="DG285" s="320"/>
      <c r="DQ285" s="320"/>
      <c r="EA285" s="320"/>
      <c r="EK285" s="320"/>
      <c r="EU285" s="320"/>
      <c r="FE285" s="320"/>
      <c r="FO285" s="320"/>
      <c r="FY285" s="320"/>
      <c r="GI285" s="320"/>
      <c r="GS285" s="320"/>
      <c r="HC285" s="320"/>
      <c r="HM285" s="320"/>
      <c r="HW285" s="320"/>
      <c r="IG285" s="320"/>
    </row>
    <row r="286" spans="1:241" s="3" customFormat="1" x14ac:dyDescent="0.3">
      <c r="A286" s="320"/>
      <c r="K286" s="320"/>
      <c r="U286" s="320"/>
      <c r="AE286" s="320"/>
      <c r="AO286" s="320"/>
      <c r="AY286" s="320"/>
      <c r="BI286" s="320"/>
      <c r="BJ286" s="320"/>
      <c r="BK286" s="320"/>
      <c r="BL286" s="320"/>
      <c r="BM286" s="320"/>
      <c r="BN286" s="320"/>
      <c r="BO286" s="320"/>
      <c r="BP286" s="320"/>
      <c r="BS286" s="320"/>
      <c r="CC286" s="320"/>
      <c r="CM286" s="320"/>
      <c r="CW286" s="320"/>
      <c r="DG286" s="320"/>
      <c r="DQ286" s="320"/>
      <c r="EA286" s="320"/>
      <c r="EK286" s="320"/>
      <c r="EU286" s="320"/>
      <c r="FE286" s="320"/>
      <c r="FO286" s="320"/>
      <c r="FY286" s="320"/>
      <c r="GI286" s="320"/>
      <c r="GS286" s="320"/>
      <c r="HC286" s="320"/>
      <c r="HM286" s="320"/>
      <c r="HW286" s="320"/>
      <c r="IG286" s="320"/>
    </row>
    <row r="287" spans="1:241" s="3" customFormat="1" x14ac:dyDescent="0.3">
      <c r="A287" s="320"/>
      <c r="K287" s="320"/>
      <c r="U287" s="320"/>
      <c r="AE287" s="320"/>
      <c r="AO287" s="320"/>
      <c r="AY287" s="320"/>
      <c r="BI287" s="320"/>
      <c r="BJ287" s="320"/>
      <c r="BK287" s="320"/>
      <c r="BL287" s="320"/>
      <c r="BM287" s="320"/>
      <c r="BN287" s="320"/>
      <c r="BO287" s="320"/>
      <c r="BP287" s="320"/>
      <c r="BS287" s="320"/>
      <c r="CC287" s="320"/>
      <c r="CM287" s="320"/>
      <c r="CW287" s="320"/>
      <c r="DG287" s="320"/>
      <c r="DQ287" s="320"/>
      <c r="EA287" s="320"/>
      <c r="EK287" s="320"/>
      <c r="EU287" s="320"/>
      <c r="FE287" s="320"/>
      <c r="FO287" s="320"/>
      <c r="FY287" s="320"/>
      <c r="GI287" s="320"/>
      <c r="GS287" s="320"/>
      <c r="HC287" s="320"/>
      <c r="HM287" s="320"/>
      <c r="HW287" s="320"/>
      <c r="IG287" s="320"/>
    </row>
    <row r="288" spans="1:241" s="3" customFormat="1" x14ac:dyDescent="0.3">
      <c r="A288" s="320"/>
      <c r="K288" s="320"/>
      <c r="U288" s="320"/>
      <c r="AE288" s="320"/>
      <c r="AO288" s="320"/>
      <c r="AY288" s="320"/>
      <c r="BI288" s="320"/>
      <c r="BJ288" s="320"/>
      <c r="BK288" s="320"/>
      <c r="BL288" s="320"/>
      <c r="BM288" s="320"/>
      <c r="BN288" s="320"/>
      <c r="BO288" s="320"/>
      <c r="BP288" s="320"/>
      <c r="BS288" s="320"/>
      <c r="CC288" s="320"/>
      <c r="CM288" s="320"/>
      <c r="CW288" s="320"/>
      <c r="DG288" s="320"/>
      <c r="DQ288" s="320"/>
      <c r="EA288" s="320"/>
      <c r="EK288" s="320"/>
      <c r="EU288" s="320"/>
      <c r="FE288" s="320"/>
      <c r="FO288" s="320"/>
      <c r="FY288" s="320"/>
      <c r="GI288" s="320"/>
      <c r="GS288" s="320"/>
      <c r="HC288" s="320"/>
      <c r="HM288" s="320"/>
      <c r="HW288" s="320"/>
      <c r="IG288" s="320"/>
    </row>
    <row r="289" spans="1:241" s="3" customFormat="1" x14ac:dyDescent="0.3">
      <c r="A289" s="320"/>
      <c r="K289" s="320"/>
      <c r="U289" s="320"/>
      <c r="AE289" s="320"/>
      <c r="AO289" s="320"/>
      <c r="AY289" s="320"/>
      <c r="BI289" s="320"/>
      <c r="BJ289" s="320"/>
      <c r="BK289" s="320"/>
      <c r="BL289" s="320"/>
      <c r="BM289" s="320"/>
      <c r="BN289" s="320"/>
      <c r="BO289" s="320"/>
      <c r="BP289" s="320"/>
      <c r="BS289" s="320"/>
      <c r="CC289" s="320"/>
      <c r="CM289" s="320"/>
      <c r="CW289" s="320"/>
      <c r="DG289" s="320"/>
      <c r="DQ289" s="320"/>
      <c r="EA289" s="320"/>
      <c r="EK289" s="320"/>
      <c r="EU289" s="320"/>
      <c r="FE289" s="320"/>
      <c r="FO289" s="320"/>
      <c r="FY289" s="320"/>
      <c r="GI289" s="320"/>
      <c r="GS289" s="320"/>
      <c r="HC289" s="320"/>
      <c r="HM289" s="320"/>
      <c r="HW289" s="320"/>
      <c r="IG289" s="320"/>
    </row>
    <row r="290" spans="1:241" s="3" customFormat="1" x14ac:dyDescent="0.3">
      <c r="A290" s="320"/>
      <c r="K290" s="320"/>
      <c r="U290" s="320"/>
      <c r="AE290" s="320"/>
      <c r="AO290" s="320"/>
      <c r="AY290" s="320"/>
      <c r="BI290" s="320"/>
      <c r="BJ290" s="320"/>
      <c r="BK290" s="320"/>
      <c r="BL290" s="320"/>
      <c r="BM290" s="320"/>
      <c r="BN290" s="320"/>
      <c r="BO290" s="320"/>
      <c r="BP290" s="320"/>
      <c r="BS290" s="320"/>
      <c r="CC290" s="320"/>
      <c r="CM290" s="320"/>
      <c r="CW290" s="320"/>
      <c r="DG290" s="320"/>
      <c r="DQ290" s="320"/>
      <c r="EA290" s="320"/>
      <c r="EK290" s="320"/>
      <c r="EU290" s="320"/>
      <c r="FE290" s="320"/>
      <c r="FO290" s="320"/>
      <c r="FY290" s="320"/>
      <c r="GI290" s="320"/>
      <c r="GS290" s="320"/>
      <c r="HC290" s="320"/>
      <c r="HM290" s="320"/>
      <c r="HW290" s="320"/>
      <c r="IG290" s="320"/>
    </row>
    <row r="291" spans="1:241" s="3" customFormat="1" x14ac:dyDescent="0.3">
      <c r="A291" s="320"/>
      <c r="K291" s="320"/>
      <c r="U291" s="320"/>
      <c r="AE291" s="320"/>
      <c r="AO291" s="320"/>
      <c r="AY291" s="320"/>
      <c r="BI291" s="320"/>
      <c r="BJ291" s="320"/>
      <c r="BK291" s="320"/>
      <c r="BL291" s="320"/>
      <c r="BM291" s="320"/>
      <c r="BN291" s="320"/>
      <c r="BO291" s="320"/>
      <c r="BP291" s="320"/>
      <c r="BS291" s="320"/>
      <c r="CC291" s="320"/>
      <c r="CM291" s="320"/>
      <c r="CW291" s="320"/>
      <c r="DG291" s="320"/>
      <c r="DQ291" s="320"/>
      <c r="EA291" s="320"/>
      <c r="EK291" s="320"/>
      <c r="EU291" s="320"/>
      <c r="FE291" s="320"/>
      <c r="FO291" s="320"/>
      <c r="FY291" s="320"/>
      <c r="GI291" s="320"/>
      <c r="GS291" s="320"/>
      <c r="HC291" s="320"/>
      <c r="HM291" s="320"/>
      <c r="HW291" s="320"/>
      <c r="IG291" s="320"/>
    </row>
    <row r="292" spans="1:241" s="3" customFormat="1" x14ac:dyDescent="0.3">
      <c r="A292" s="320"/>
      <c r="K292" s="320"/>
      <c r="U292" s="320"/>
      <c r="AE292" s="320"/>
      <c r="AO292" s="320"/>
      <c r="AY292" s="320"/>
      <c r="BI292" s="320"/>
      <c r="BJ292" s="320"/>
      <c r="BK292" s="320"/>
      <c r="BL292" s="320"/>
      <c r="BM292" s="320"/>
      <c r="BN292" s="320"/>
      <c r="BO292" s="320"/>
      <c r="BP292" s="320"/>
      <c r="BS292" s="320"/>
      <c r="CC292" s="320"/>
      <c r="CM292" s="320"/>
      <c r="CW292" s="320"/>
      <c r="DG292" s="320"/>
      <c r="DQ292" s="320"/>
      <c r="EA292" s="320"/>
      <c r="EK292" s="320"/>
      <c r="EU292" s="320"/>
      <c r="FE292" s="320"/>
      <c r="FO292" s="320"/>
      <c r="FY292" s="320"/>
      <c r="GI292" s="320"/>
      <c r="GS292" s="320"/>
      <c r="HC292" s="320"/>
      <c r="HM292" s="320"/>
      <c r="HW292" s="320"/>
      <c r="IG292" s="320"/>
    </row>
    <row r="293" spans="1:241" s="3" customFormat="1" x14ac:dyDescent="0.3">
      <c r="A293" s="320"/>
      <c r="K293" s="320"/>
      <c r="U293" s="320"/>
      <c r="AE293" s="320"/>
      <c r="AO293" s="320"/>
      <c r="AY293" s="320"/>
      <c r="BI293" s="320"/>
      <c r="BJ293" s="320"/>
      <c r="BK293" s="320"/>
      <c r="BL293" s="320"/>
      <c r="BM293" s="320"/>
      <c r="BN293" s="320"/>
      <c r="BO293" s="320"/>
      <c r="BP293" s="320"/>
      <c r="BS293" s="320"/>
      <c r="CC293" s="320"/>
      <c r="CM293" s="320"/>
      <c r="CW293" s="320"/>
      <c r="DG293" s="320"/>
      <c r="DQ293" s="320"/>
      <c r="EA293" s="320"/>
      <c r="EK293" s="320"/>
      <c r="EU293" s="320"/>
      <c r="FE293" s="320"/>
      <c r="FO293" s="320"/>
      <c r="FY293" s="320"/>
      <c r="GI293" s="320"/>
      <c r="GS293" s="320"/>
      <c r="HC293" s="320"/>
      <c r="HM293" s="320"/>
      <c r="HW293" s="320"/>
      <c r="IG293" s="320"/>
    </row>
    <row r="294" spans="1:241" s="3" customFormat="1" x14ac:dyDescent="0.3">
      <c r="A294" s="320"/>
      <c r="K294" s="320"/>
      <c r="U294" s="320"/>
      <c r="AE294" s="320"/>
      <c r="AO294" s="320"/>
      <c r="AY294" s="320"/>
      <c r="BI294" s="320"/>
      <c r="BJ294" s="320"/>
      <c r="BK294" s="320"/>
      <c r="BL294" s="320"/>
      <c r="BM294" s="320"/>
      <c r="BN294" s="320"/>
      <c r="BO294" s="320"/>
      <c r="BP294" s="320"/>
      <c r="BS294" s="320"/>
      <c r="CC294" s="320"/>
      <c r="CM294" s="320"/>
      <c r="CW294" s="320"/>
      <c r="DG294" s="320"/>
      <c r="DQ294" s="320"/>
      <c r="EA294" s="320"/>
      <c r="EK294" s="320"/>
      <c r="EU294" s="320"/>
      <c r="FE294" s="320"/>
      <c r="FO294" s="320"/>
      <c r="FY294" s="320"/>
      <c r="GI294" s="320"/>
      <c r="GS294" s="320"/>
      <c r="HC294" s="320"/>
      <c r="HM294" s="320"/>
      <c r="HW294" s="320"/>
      <c r="IG294" s="320"/>
    </row>
    <row r="295" spans="1:241" s="3" customFormat="1" x14ac:dyDescent="0.3">
      <c r="A295" s="320"/>
      <c r="K295" s="320"/>
      <c r="U295" s="320"/>
      <c r="AE295" s="320"/>
      <c r="AO295" s="320"/>
      <c r="AY295" s="320"/>
      <c r="BI295" s="320"/>
      <c r="BJ295" s="320"/>
      <c r="BK295" s="320"/>
      <c r="BL295" s="320"/>
      <c r="BM295" s="320"/>
      <c r="BN295" s="320"/>
      <c r="BO295" s="320"/>
      <c r="BP295" s="320"/>
      <c r="BS295" s="320"/>
      <c r="CC295" s="320"/>
      <c r="CM295" s="320"/>
      <c r="CW295" s="320"/>
      <c r="DG295" s="320"/>
      <c r="DQ295" s="320"/>
      <c r="EA295" s="320"/>
      <c r="EK295" s="320"/>
      <c r="EU295" s="320"/>
      <c r="FE295" s="320"/>
      <c r="FO295" s="320"/>
      <c r="FY295" s="320"/>
      <c r="GI295" s="320"/>
      <c r="GS295" s="320"/>
      <c r="HC295" s="320"/>
      <c r="HM295" s="320"/>
      <c r="HW295" s="320"/>
      <c r="IG295" s="320"/>
    </row>
    <row r="296" spans="1:241" s="3" customFormat="1" x14ac:dyDescent="0.3">
      <c r="A296" s="320"/>
      <c r="K296" s="320"/>
      <c r="U296" s="320"/>
      <c r="AE296" s="320"/>
      <c r="AO296" s="320"/>
      <c r="AY296" s="320"/>
      <c r="BI296" s="320"/>
      <c r="BJ296" s="320"/>
      <c r="BK296" s="320"/>
      <c r="BL296" s="320"/>
      <c r="BM296" s="320"/>
      <c r="BN296" s="320"/>
      <c r="BO296" s="320"/>
      <c r="BP296" s="320"/>
      <c r="BS296" s="320"/>
      <c r="CC296" s="320"/>
      <c r="CM296" s="320"/>
      <c r="CW296" s="320"/>
      <c r="DG296" s="320"/>
      <c r="DQ296" s="320"/>
      <c r="EA296" s="320"/>
      <c r="EK296" s="320"/>
      <c r="EU296" s="320"/>
      <c r="FE296" s="320"/>
      <c r="FO296" s="320"/>
      <c r="FY296" s="320"/>
      <c r="GI296" s="320"/>
      <c r="GS296" s="320"/>
      <c r="HC296" s="320"/>
      <c r="HM296" s="320"/>
      <c r="HW296" s="320"/>
      <c r="IG296" s="320"/>
    </row>
    <row r="297" spans="1:241" s="3" customFormat="1" x14ac:dyDescent="0.3">
      <c r="A297" s="320"/>
      <c r="K297" s="320"/>
      <c r="U297" s="320"/>
      <c r="AE297" s="320"/>
      <c r="AO297" s="320"/>
      <c r="AY297" s="320"/>
      <c r="BI297" s="320"/>
      <c r="BJ297" s="320"/>
      <c r="BK297" s="320"/>
      <c r="BL297" s="320"/>
      <c r="BM297" s="320"/>
      <c r="BN297" s="320"/>
      <c r="BO297" s="320"/>
      <c r="BP297" s="320"/>
      <c r="BS297" s="320"/>
      <c r="CC297" s="320"/>
      <c r="CM297" s="320"/>
      <c r="CW297" s="320"/>
      <c r="DG297" s="320"/>
      <c r="DQ297" s="320"/>
      <c r="EA297" s="320"/>
      <c r="EK297" s="320"/>
      <c r="EU297" s="320"/>
      <c r="FE297" s="320"/>
      <c r="FO297" s="320"/>
      <c r="FY297" s="320"/>
      <c r="GI297" s="320"/>
      <c r="GS297" s="320"/>
      <c r="HC297" s="320"/>
      <c r="HM297" s="320"/>
      <c r="HW297" s="320"/>
      <c r="IG297" s="320"/>
    </row>
    <row r="298" spans="1:241" s="3" customFormat="1" x14ac:dyDescent="0.3">
      <c r="A298" s="320"/>
      <c r="K298" s="320"/>
      <c r="U298" s="320"/>
      <c r="AE298" s="320"/>
      <c r="AO298" s="320"/>
      <c r="AY298" s="320"/>
      <c r="BI298" s="320"/>
      <c r="BJ298" s="320"/>
      <c r="BK298" s="320"/>
      <c r="BL298" s="320"/>
      <c r="BM298" s="320"/>
      <c r="BN298" s="320"/>
      <c r="BO298" s="320"/>
      <c r="BP298" s="320"/>
      <c r="BS298" s="320"/>
      <c r="CC298" s="320"/>
      <c r="CM298" s="320"/>
      <c r="CW298" s="320"/>
      <c r="DG298" s="320"/>
      <c r="DQ298" s="320"/>
      <c r="EA298" s="320"/>
      <c r="EK298" s="320"/>
      <c r="EU298" s="320"/>
      <c r="FE298" s="320"/>
      <c r="FO298" s="320"/>
      <c r="FY298" s="320"/>
      <c r="GI298" s="320"/>
      <c r="GS298" s="320"/>
      <c r="HC298" s="320"/>
      <c r="HM298" s="320"/>
      <c r="HW298" s="320"/>
      <c r="IG298" s="320"/>
    </row>
    <row r="299" spans="1:241" s="3" customFormat="1" x14ac:dyDescent="0.3">
      <c r="A299" s="320"/>
      <c r="K299" s="320"/>
      <c r="U299" s="320"/>
      <c r="AE299" s="320"/>
      <c r="AO299" s="320"/>
      <c r="AY299" s="320"/>
      <c r="BI299" s="320"/>
      <c r="BJ299" s="320"/>
      <c r="BK299" s="320"/>
      <c r="BL299" s="320"/>
      <c r="BM299" s="320"/>
      <c r="BN299" s="320"/>
      <c r="BO299" s="320"/>
      <c r="BP299" s="320"/>
      <c r="BS299" s="320"/>
      <c r="CC299" s="320"/>
      <c r="CM299" s="320"/>
      <c r="CW299" s="320"/>
      <c r="DG299" s="320"/>
      <c r="DQ299" s="320"/>
      <c r="EA299" s="320"/>
      <c r="EK299" s="320"/>
      <c r="EU299" s="320"/>
      <c r="FE299" s="320"/>
      <c r="FO299" s="320"/>
      <c r="FY299" s="320"/>
      <c r="GI299" s="320"/>
      <c r="GS299" s="320"/>
      <c r="HC299" s="320"/>
      <c r="HM299" s="320"/>
      <c r="HW299" s="320"/>
      <c r="IG299" s="320"/>
    </row>
    <row r="300" spans="1:241" s="3" customFormat="1" x14ac:dyDescent="0.3">
      <c r="A300" s="320"/>
      <c r="K300" s="320"/>
      <c r="U300" s="320"/>
      <c r="AE300" s="320"/>
      <c r="AO300" s="320"/>
      <c r="AY300" s="320"/>
      <c r="BI300" s="320"/>
      <c r="BJ300" s="320"/>
      <c r="BK300" s="320"/>
      <c r="BL300" s="320"/>
      <c r="BM300" s="320"/>
      <c r="BN300" s="320"/>
      <c r="BO300" s="320"/>
      <c r="BP300" s="320"/>
      <c r="BS300" s="320"/>
      <c r="CC300" s="320"/>
      <c r="CM300" s="320"/>
      <c r="CW300" s="320"/>
      <c r="DG300" s="320"/>
      <c r="DQ300" s="320"/>
      <c r="EA300" s="320"/>
      <c r="EK300" s="320"/>
      <c r="EU300" s="320"/>
      <c r="FE300" s="320"/>
      <c r="FO300" s="320"/>
      <c r="FY300" s="320"/>
      <c r="GI300" s="320"/>
      <c r="GS300" s="320"/>
      <c r="HC300" s="320"/>
      <c r="HM300" s="320"/>
      <c r="HW300" s="320"/>
      <c r="IG300" s="320"/>
    </row>
    <row r="301" spans="1:241" s="3" customFormat="1" x14ac:dyDescent="0.3">
      <c r="A301" s="320"/>
      <c r="K301" s="320"/>
      <c r="U301" s="320"/>
      <c r="AE301" s="320"/>
      <c r="AO301" s="320"/>
      <c r="AY301" s="320"/>
      <c r="BI301" s="320"/>
      <c r="BJ301" s="320"/>
      <c r="BK301" s="320"/>
      <c r="BL301" s="320"/>
      <c r="BM301" s="320"/>
      <c r="BN301" s="320"/>
      <c r="BO301" s="320"/>
      <c r="BP301" s="320"/>
      <c r="BS301" s="320"/>
      <c r="CC301" s="320"/>
      <c r="CM301" s="320"/>
      <c r="CW301" s="320"/>
      <c r="DG301" s="320"/>
      <c r="DQ301" s="320"/>
      <c r="EA301" s="320"/>
      <c r="EK301" s="320"/>
      <c r="EU301" s="320"/>
      <c r="FE301" s="320"/>
      <c r="FO301" s="320"/>
      <c r="FY301" s="320"/>
      <c r="GI301" s="320"/>
      <c r="GS301" s="320"/>
      <c r="HC301" s="320"/>
      <c r="HM301" s="320"/>
      <c r="HW301" s="320"/>
      <c r="IG301" s="320"/>
    </row>
    <row r="302" spans="1:241" s="3" customFormat="1" x14ac:dyDescent="0.3">
      <c r="A302" s="320"/>
      <c r="K302" s="320"/>
      <c r="U302" s="320"/>
      <c r="AE302" s="320"/>
      <c r="AO302" s="320"/>
      <c r="AY302" s="320"/>
      <c r="BI302" s="320"/>
      <c r="BJ302" s="320"/>
      <c r="BK302" s="320"/>
      <c r="BL302" s="320"/>
      <c r="BM302" s="320"/>
      <c r="BN302" s="320"/>
      <c r="BO302" s="320"/>
      <c r="BP302" s="320"/>
      <c r="BS302" s="320"/>
      <c r="CC302" s="320"/>
      <c r="CM302" s="320"/>
      <c r="CW302" s="320"/>
      <c r="DG302" s="320"/>
      <c r="DQ302" s="320"/>
      <c r="EA302" s="320"/>
      <c r="EK302" s="320"/>
      <c r="EU302" s="320"/>
      <c r="FE302" s="320"/>
      <c r="FO302" s="320"/>
      <c r="FY302" s="320"/>
      <c r="GI302" s="320"/>
      <c r="GS302" s="320"/>
      <c r="HC302" s="320"/>
      <c r="HM302" s="320"/>
      <c r="HW302" s="320"/>
      <c r="IG302" s="320"/>
    </row>
    <row r="303" spans="1:241" s="3" customFormat="1" x14ac:dyDescent="0.3">
      <c r="A303" s="320"/>
      <c r="K303" s="320"/>
      <c r="U303" s="320"/>
      <c r="AE303" s="320"/>
      <c r="AO303" s="320"/>
      <c r="AY303" s="320"/>
      <c r="BI303" s="320"/>
      <c r="BJ303" s="320"/>
      <c r="BK303" s="320"/>
      <c r="BL303" s="320"/>
      <c r="BM303" s="320"/>
      <c r="BN303" s="320"/>
      <c r="BO303" s="320"/>
      <c r="BP303" s="320"/>
      <c r="BS303" s="320"/>
      <c r="CC303" s="320"/>
      <c r="CM303" s="320"/>
      <c r="CW303" s="320"/>
      <c r="DG303" s="320"/>
      <c r="DQ303" s="320"/>
      <c r="EA303" s="320"/>
      <c r="EK303" s="320"/>
      <c r="EU303" s="320"/>
      <c r="FE303" s="320"/>
      <c r="FO303" s="320"/>
      <c r="FY303" s="320"/>
      <c r="GI303" s="320"/>
      <c r="GS303" s="320"/>
      <c r="HC303" s="320"/>
      <c r="HM303" s="320"/>
      <c r="HW303" s="320"/>
      <c r="IG303" s="320"/>
    </row>
    <row r="304" spans="1:241" s="3" customFormat="1" x14ac:dyDescent="0.3">
      <c r="A304" s="320"/>
      <c r="K304" s="320"/>
      <c r="U304" s="320"/>
      <c r="AE304" s="320"/>
      <c r="AO304" s="320"/>
      <c r="AY304" s="320"/>
      <c r="BI304" s="320"/>
      <c r="BJ304" s="320"/>
      <c r="BK304" s="320"/>
      <c r="BL304" s="320"/>
      <c r="BM304" s="320"/>
      <c r="BN304" s="320"/>
      <c r="BO304" s="320"/>
      <c r="BP304" s="320"/>
      <c r="BS304" s="320"/>
      <c r="CC304" s="320"/>
      <c r="CM304" s="320"/>
      <c r="CW304" s="320"/>
      <c r="DG304" s="320"/>
      <c r="DQ304" s="320"/>
      <c r="EA304" s="320"/>
      <c r="EK304" s="320"/>
      <c r="EU304" s="320"/>
      <c r="FE304" s="320"/>
      <c r="FO304" s="320"/>
      <c r="FY304" s="320"/>
      <c r="GI304" s="320"/>
      <c r="GS304" s="320"/>
      <c r="HC304" s="320"/>
      <c r="HM304" s="320"/>
      <c r="HW304" s="320"/>
      <c r="IG304" s="320"/>
    </row>
    <row r="305" spans="1:241" s="3" customFormat="1" x14ac:dyDescent="0.3">
      <c r="A305" s="320"/>
      <c r="K305" s="320"/>
      <c r="U305" s="320"/>
      <c r="AE305" s="320"/>
      <c r="AO305" s="320"/>
      <c r="AY305" s="320"/>
      <c r="BI305" s="320"/>
      <c r="BJ305" s="320"/>
      <c r="BK305" s="320"/>
      <c r="BL305" s="320"/>
      <c r="BM305" s="320"/>
      <c r="BN305" s="320"/>
      <c r="BO305" s="320"/>
      <c r="BP305" s="320"/>
      <c r="BS305" s="320"/>
      <c r="CC305" s="320"/>
      <c r="CM305" s="320"/>
      <c r="CW305" s="320"/>
      <c r="DG305" s="320"/>
      <c r="DQ305" s="320"/>
      <c r="EA305" s="320"/>
      <c r="EK305" s="320"/>
      <c r="EU305" s="320"/>
      <c r="FE305" s="320"/>
      <c r="FO305" s="320"/>
      <c r="FY305" s="320"/>
      <c r="GI305" s="320"/>
      <c r="GS305" s="320"/>
      <c r="HC305" s="320"/>
      <c r="HM305" s="320"/>
      <c r="HW305" s="320"/>
      <c r="IG305" s="320"/>
    </row>
    <row r="306" spans="1:241" s="3" customFormat="1" x14ac:dyDescent="0.3">
      <c r="A306" s="320"/>
      <c r="K306" s="320"/>
      <c r="U306" s="320"/>
      <c r="AE306" s="320"/>
      <c r="AO306" s="320"/>
      <c r="AY306" s="320"/>
      <c r="BI306" s="320"/>
      <c r="BJ306" s="320"/>
      <c r="BK306" s="320"/>
      <c r="BL306" s="320"/>
      <c r="BM306" s="320"/>
      <c r="BN306" s="320"/>
      <c r="BO306" s="320"/>
      <c r="BP306" s="320"/>
      <c r="BS306" s="320"/>
      <c r="CC306" s="320"/>
      <c r="CM306" s="320"/>
      <c r="CW306" s="320"/>
      <c r="DG306" s="320"/>
      <c r="DQ306" s="320"/>
      <c r="EA306" s="320"/>
      <c r="EK306" s="320"/>
      <c r="EU306" s="320"/>
      <c r="FE306" s="320"/>
      <c r="FO306" s="320"/>
      <c r="FY306" s="320"/>
      <c r="GI306" s="320"/>
      <c r="GS306" s="320"/>
      <c r="HC306" s="320"/>
      <c r="HM306" s="320"/>
      <c r="HW306" s="320"/>
      <c r="IG306" s="320"/>
    </row>
    <row r="307" spans="1:241" s="3" customFormat="1" x14ac:dyDescent="0.3">
      <c r="A307" s="320"/>
      <c r="K307" s="320"/>
      <c r="U307" s="320"/>
      <c r="AE307" s="320"/>
      <c r="AO307" s="320"/>
      <c r="AY307" s="320"/>
      <c r="BI307" s="320"/>
      <c r="BJ307" s="320"/>
      <c r="BK307" s="320"/>
      <c r="BL307" s="320"/>
      <c r="BM307" s="320"/>
      <c r="BN307" s="320"/>
      <c r="BO307" s="320"/>
      <c r="BP307" s="320"/>
      <c r="BS307" s="320"/>
      <c r="CC307" s="320"/>
      <c r="CM307" s="320"/>
      <c r="CW307" s="320"/>
      <c r="DG307" s="320"/>
      <c r="DQ307" s="320"/>
      <c r="EA307" s="320"/>
      <c r="EK307" s="320"/>
      <c r="EU307" s="320"/>
      <c r="FE307" s="320"/>
      <c r="FO307" s="320"/>
      <c r="FY307" s="320"/>
      <c r="GI307" s="320"/>
      <c r="GS307" s="320"/>
      <c r="HC307" s="320"/>
      <c r="HM307" s="320"/>
      <c r="HW307" s="320"/>
      <c r="IG307" s="320"/>
    </row>
    <row r="308" spans="1:241" s="3" customFormat="1" x14ac:dyDescent="0.3">
      <c r="A308" s="320"/>
      <c r="K308" s="320"/>
      <c r="U308" s="320"/>
      <c r="AE308" s="320"/>
      <c r="AO308" s="320"/>
      <c r="AY308" s="320"/>
      <c r="BI308" s="320"/>
      <c r="BJ308" s="320"/>
      <c r="BK308" s="320"/>
      <c r="BL308" s="320"/>
      <c r="BM308" s="320"/>
      <c r="BN308" s="320"/>
      <c r="BO308" s="320"/>
      <c r="BP308" s="320"/>
      <c r="BS308" s="320"/>
      <c r="CC308" s="320"/>
      <c r="CM308" s="320"/>
      <c r="CW308" s="320"/>
      <c r="DG308" s="320"/>
      <c r="DQ308" s="320"/>
      <c r="EA308" s="320"/>
      <c r="EK308" s="320"/>
      <c r="EU308" s="320"/>
      <c r="FE308" s="320"/>
      <c r="FO308" s="320"/>
      <c r="FY308" s="320"/>
      <c r="GI308" s="320"/>
      <c r="GS308" s="320"/>
      <c r="HC308" s="320"/>
      <c r="HM308" s="320"/>
      <c r="HW308" s="320"/>
      <c r="IG308" s="320"/>
    </row>
    <row r="309" spans="1:241" s="3" customFormat="1" x14ac:dyDescent="0.3">
      <c r="A309" s="320"/>
      <c r="K309" s="320"/>
      <c r="U309" s="320"/>
      <c r="AE309" s="320"/>
      <c r="AO309" s="320"/>
      <c r="AY309" s="320"/>
      <c r="BI309" s="320"/>
      <c r="BJ309" s="320"/>
      <c r="BK309" s="320"/>
      <c r="BL309" s="320"/>
      <c r="BM309" s="320"/>
      <c r="BN309" s="320"/>
      <c r="BO309" s="320"/>
      <c r="BP309" s="320"/>
      <c r="BS309" s="320"/>
      <c r="CC309" s="320"/>
      <c r="CM309" s="320"/>
      <c r="CW309" s="320"/>
      <c r="DG309" s="320"/>
      <c r="DQ309" s="320"/>
      <c r="EA309" s="320"/>
      <c r="EK309" s="320"/>
      <c r="EU309" s="320"/>
      <c r="FE309" s="320"/>
      <c r="FO309" s="320"/>
      <c r="FY309" s="320"/>
      <c r="GI309" s="320"/>
      <c r="GS309" s="320"/>
      <c r="HC309" s="320"/>
      <c r="HM309" s="320"/>
      <c r="HW309" s="320"/>
      <c r="IG309" s="320"/>
    </row>
    <row r="310" spans="1:241" s="3" customFormat="1" x14ac:dyDescent="0.3">
      <c r="A310" s="320"/>
      <c r="K310" s="320"/>
      <c r="U310" s="320"/>
      <c r="AE310" s="320"/>
      <c r="AO310" s="320"/>
      <c r="AY310" s="320"/>
      <c r="BI310" s="320"/>
      <c r="BJ310" s="320"/>
      <c r="BK310" s="320"/>
      <c r="BL310" s="320"/>
      <c r="BM310" s="320"/>
      <c r="BN310" s="320"/>
      <c r="BO310" s="320"/>
      <c r="BP310" s="320"/>
      <c r="BS310" s="320"/>
      <c r="CC310" s="320"/>
      <c r="CM310" s="320"/>
      <c r="CW310" s="320"/>
      <c r="DG310" s="320"/>
      <c r="DQ310" s="320"/>
      <c r="EA310" s="320"/>
      <c r="EK310" s="320"/>
      <c r="EU310" s="320"/>
      <c r="FE310" s="320"/>
      <c r="FO310" s="320"/>
      <c r="FY310" s="320"/>
      <c r="GI310" s="320"/>
      <c r="GS310" s="320"/>
      <c r="HC310" s="320"/>
      <c r="HM310" s="320"/>
      <c r="HW310" s="320"/>
      <c r="IG310" s="320"/>
    </row>
    <row r="311" spans="1:241" s="3" customFormat="1" x14ac:dyDescent="0.3">
      <c r="A311" s="320"/>
      <c r="K311" s="320"/>
      <c r="U311" s="320"/>
      <c r="AE311" s="320"/>
      <c r="AO311" s="320"/>
      <c r="AY311" s="320"/>
      <c r="BI311" s="320"/>
      <c r="BJ311" s="320"/>
      <c r="BK311" s="320"/>
      <c r="BL311" s="320"/>
      <c r="BM311" s="320"/>
      <c r="BN311" s="320"/>
      <c r="BO311" s="320"/>
      <c r="BP311" s="320"/>
      <c r="BS311" s="320"/>
      <c r="CC311" s="320"/>
      <c r="CM311" s="320"/>
      <c r="CW311" s="320"/>
      <c r="DG311" s="320"/>
      <c r="DQ311" s="320"/>
      <c r="EA311" s="320"/>
      <c r="EK311" s="320"/>
      <c r="EU311" s="320"/>
      <c r="FE311" s="320"/>
      <c r="FO311" s="320"/>
      <c r="FY311" s="320"/>
      <c r="GI311" s="320"/>
      <c r="GS311" s="320"/>
      <c r="HC311" s="320"/>
      <c r="HM311" s="320"/>
      <c r="HW311" s="320"/>
      <c r="IG311" s="320"/>
    </row>
    <row r="312" spans="1:241" s="3" customFormat="1" x14ac:dyDescent="0.3">
      <c r="A312" s="320"/>
      <c r="K312" s="320"/>
      <c r="U312" s="320"/>
      <c r="AE312" s="320"/>
      <c r="AO312" s="320"/>
      <c r="AY312" s="320"/>
      <c r="BI312" s="320"/>
      <c r="BJ312" s="320"/>
      <c r="BK312" s="320"/>
      <c r="BL312" s="320"/>
      <c r="BM312" s="320"/>
      <c r="BN312" s="320"/>
      <c r="BO312" s="320"/>
      <c r="BP312" s="320"/>
      <c r="BS312" s="320"/>
      <c r="CC312" s="320"/>
      <c r="CM312" s="320"/>
      <c r="CW312" s="320"/>
      <c r="DG312" s="320"/>
      <c r="DQ312" s="320"/>
      <c r="EA312" s="320"/>
      <c r="EK312" s="320"/>
      <c r="EU312" s="320"/>
      <c r="FE312" s="320"/>
      <c r="FO312" s="320"/>
      <c r="FY312" s="320"/>
      <c r="GI312" s="320"/>
      <c r="GS312" s="320"/>
      <c r="HC312" s="320"/>
      <c r="HM312" s="320"/>
      <c r="HW312" s="320"/>
      <c r="IG312" s="320"/>
    </row>
    <row r="313" spans="1:241" s="3" customFormat="1" x14ac:dyDescent="0.3">
      <c r="A313" s="320"/>
      <c r="K313" s="320"/>
      <c r="U313" s="320"/>
      <c r="AE313" s="320"/>
      <c r="AO313" s="320"/>
      <c r="AY313" s="320"/>
      <c r="BI313" s="320"/>
      <c r="BJ313" s="320"/>
      <c r="BK313" s="320"/>
      <c r="BL313" s="320"/>
      <c r="BM313" s="320"/>
      <c r="BN313" s="320"/>
      <c r="BO313" s="320"/>
      <c r="BP313" s="320"/>
      <c r="BS313" s="320"/>
      <c r="CC313" s="320"/>
      <c r="CM313" s="320"/>
      <c r="CW313" s="320"/>
      <c r="DG313" s="320"/>
      <c r="DQ313" s="320"/>
      <c r="EA313" s="320"/>
      <c r="EK313" s="320"/>
      <c r="EU313" s="320"/>
      <c r="FE313" s="320"/>
      <c r="FO313" s="320"/>
      <c r="FY313" s="320"/>
      <c r="GI313" s="320"/>
      <c r="GS313" s="320"/>
      <c r="HC313" s="320"/>
      <c r="HM313" s="320"/>
      <c r="HW313" s="320"/>
      <c r="IG313" s="320"/>
    </row>
    <row r="314" spans="1:241" s="3" customFormat="1" x14ac:dyDescent="0.3">
      <c r="A314" s="320"/>
      <c r="K314" s="320"/>
      <c r="U314" s="320"/>
      <c r="AE314" s="320"/>
      <c r="AO314" s="320"/>
      <c r="AY314" s="320"/>
      <c r="BI314" s="320"/>
      <c r="BJ314" s="320"/>
      <c r="BK314" s="320"/>
      <c r="BL314" s="320"/>
      <c r="BM314" s="320"/>
      <c r="BN314" s="320"/>
      <c r="BO314" s="320"/>
      <c r="BP314" s="320"/>
      <c r="BS314" s="320"/>
      <c r="CC314" s="320"/>
      <c r="CM314" s="320"/>
      <c r="CW314" s="320"/>
      <c r="DG314" s="320"/>
      <c r="DQ314" s="320"/>
      <c r="EA314" s="320"/>
      <c r="EK314" s="320"/>
      <c r="EU314" s="320"/>
      <c r="FE314" s="320"/>
      <c r="FO314" s="320"/>
      <c r="FY314" s="320"/>
      <c r="GI314" s="320"/>
      <c r="GS314" s="320"/>
      <c r="HC314" s="320"/>
      <c r="HM314" s="320"/>
      <c r="HW314" s="320"/>
      <c r="IG314" s="320"/>
    </row>
    <row r="315" spans="1:241" s="3" customFormat="1" x14ac:dyDescent="0.3">
      <c r="A315" s="320"/>
      <c r="K315" s="320"/>
      <c r="U315" s="320"/>
      <c r="AE315" s="320"/>
      <c r="AO315" s="320"/>
      <c r="AY315" s="320"/>
      <c r="BI315" s="320"/>
      <c r="BJ315" s="320"/>
      <c r="BK315" s="320"/>
      <c r="BL315" s="320"/>
      <c r="BM315" s="320"/>
      <c r="BN315" s="320"/>
      <c r="BO315" s="320"/>
      <c r="BP315" s="320"/>
      <c r="BS315" s="320"/>
      <c r="CC315" s="320"/>
      <c r="CM315" s="320"/>
      <c r="CW315" s="320"/>
      <c r="DG315" s="320"/>
      <c r="DQ315" s="320"/>
      <c r="EA315" s="320"/>
      <c r="EK315" s="320"/>
      <c r="EU315" s="320"/>
      <c r="FE315" s="320"/>
      <c r="FO315" s="320"/>
      <c r="FY315" s="320"/>
      <c r="GI315" s="320"/>
      <c r="GS315" s="320"/>
      <c r="HC315" s="320"/>
      <c r="HM315" s="320"/>
      <c r="HW315" s="320"/>
      <c r="IG315" s="320"/>
    </row>
    <row r="316" spans="1:241" s="3" customFormat="1" x14ac:dyDescent="0.3">
      <c r="A316" s="320"/>
      <c r="K316" s="320"/>
      <c r="U316" s="320"/>
      <c r="AE316" s="320"/>
      <c r="AO316" s="320"/>
      <c r="AY316" s="320"/>
      <c r="BI316" s="320"/>
      <c r="BJ316" s="320"/>
      <c r="BK316" s="320"/>
      <c r="BL316" s="320"/>
      <c r="BM316" s="320"/>
      <c r="BN316" s="320"/>
      <c r="BO316" s="320"/>
      <c r="BP316" s="320"/>
      <c r="BS316" s="320"/>
      <c r="CC316" s="320"/>
      <c r="CM316" s="320"/>
      <c r="CW316" s="320"/>
      <c r="DG316" s="320"/>
      <c r="DQ316" s="320"/>
      <c r="EA316" s="320"/>
      <c r="EK316" s="320"/>
      <c r="EU316" s="320"/>
      <c r="FE316" s="320"/>
      <c r="FO316" s="320"/>
      <c r="FY316" s="320"/>
      <c r="GI316" s="320"/>
      <c r="GS316" s="320"/>
      <c r="HC316" s="320"/>
      <c r="HM316" s="320"/>
      <c r="HW316" s="320"/>
      <c r="IG316" s="320"/>
    </row>
    <row r="317" spans="1:241" s="3" customFormat="1" x14ac:dyDescent="0.3">
      <c r="A317" s="320"/>
      <c r="K317" s="320"/>
      <c r="U317" s="320"/>
      <c r="AE317" s="320"/>
      <c r="AO317" s="320"/>
      <c r="AY317" s="320"/>
      <c r="BI317" s="320"/>
      <c r="BJ317" s="320"/>
      <c r="BK317" s="320"/>
      <c r="BL317" s="320"/>
      <c r="BM317" s="320"/>
      <c r="BN317" s="320"/>
      <c r="BO317" s="320"/>
      <c r="BP317" s="320"/>
      <c r="BS317" s="320"/>
      <c r="CC317" s="320"/>
      <c r="CM317" s="320"/>
      <c r="CW317" s="320"/>
      <c r="DG317" s="320"/>
      <c r="DQ317" s="320"/>
      <c r="EA317" s="320"/>
      <c r="EK317" s="320"/>
      <c r="EU317" s="320"/>
      <c r="FE317" s="320"/>
      <c r="FO317" s="320"/>
      <c r="FY317" s="320"/>
      <c r="GI317" s="320"/>
      <c r="GS317" s="320"/>
      <c r="HC317" s="320"/>
      <c r="HM317" s="320"/>
      <c r="HW317" s="320"/>
      <c r="IG317" s="320"/>
    </row>
    <row r="318" spans="1:241" s="3" customFormat="1" x14ac:dyDescent="0.3">
      <c r="A318" s="320"/>
      <c r="K318" s="320"/>
      <c r="U318" s="320"/>
      <c r="AE318" s="320"/>
      <c r="AO318" s="320"/>
      <c r="AY318" s="320"/>
      <c r="BI318" s="320"/>
      <c r="BJ318" s="320"/>
      <c r="BK318" s="320"/>
      <c r="BL318" s="320"/>
      <c r="BM318" s="320"/>
      <c r="BN318" s="320"/>
      <c r="BO318" s="320"/>
      <c r="BP318" s="320"/>
      <c r="BS318" s="320"/>
      <c r="CC318" s="320"/>
      <c r="CM318" s="320"/>
      <c r="CW318" s="320"/>
      <c r="DG318" s="320"/>
      <c r="DQ318" s="320"/>
      <c r="EA318" s="320"/>
      <c r="EK318" s="320"/>
      <c r="EU318" s="320"/>
      <c r="FE318" s="320"/>
      <c r="FO318" s="320"/>
      <c r="FY318" s="320"/>
      <c r="GI318" s="320"/>
      <c r="GS318" s="320"/>
      <c r="HC318" s="320"/>
      <c r="HM318" s="320"/>
      <c r="HW318" s="320"/>
      <c r="IG318" s="320"/>
    </row>
    <row r="319" spans="1:241" s="3" customFormat="1" x14ac:dyDescent="0.3">
      <c r="A319" s="320"/>
      <c r="K319" s="320"/>
      <c r="U319" s="320"/>
      <c r="AE319" s="320"/>
      <c r="AO319" s="320"/>
      <c r="AY319" s="320"/>
      <c r="BI319" s="320"/>
      <c r="BJ319" s="320"/>
      <c r="BK319" s="320"/>
      <c r="BL319" s="320"/>
      <c r="BM319" s="320"/>
      <c r="BN319" s="320"/>
      <c r="BO319" s="320"/>
      <c r="BP319" s="320"/>
      <c r="BS319" s="320"/>
      <c r="CC319" s="320"/>
      <c r="CM319" s="320"/>
      <c r="CW319" s="320"/>
      <c r="DG319" s="320"/>
      <c r="DQ319" s="320"/>
      <c r="EA319" s="320"/>
      <c r="EK319" s="320"/>
      <c r="EU319" s="320"/>
      <c r="FE319" s="320"/>
      <c r="FO319" s="320"/>
      <c r="FY319" s="320"/>
      <c r="GI319" s="320"/>
      <c r="GS319" s="320"/>
      <c r="HC319" s="320"/>
      <c r="HM319" s="320"/>
      <c r="HW319" s="320"/>
      <c r="IG319" s="320"/>
    </row>
    <row r="320" spans="1:241" s="3" customFormat="1" x14ac:dyDescent="0.3">
      <c r="A320" s="320"/>
      <c r="K320" s="320"/>
      <c r="U320" s="320"/>
      <c r="AE320" s="320"/>
      <c r="AO320" s="320"/>
      <c r="AY320" s="320"/>
      <c r="BI320" s="320"/>
      <c r="BJ320" s="320"/>
      <c r="BK320" s="320"/>
      <c r="BL320" s="320"/>
      <c r="BM320" s="320"/>
      <c r="BN320" s="320"/>
      <c r="BO320" s="320"/>
      <c r="BP320" s="320"/>
      <c r="BS320" s="320"/>
      <c r="CC320" s="320"/>
      <c r="CM320" s="320"/>
      <c r="CW320" s="320"/>
      <c r="DG320" s="320"/>
      <c r="DQ320" s="320"/>
      <c r="EA320" s="320"/>
      <c r="EK320" s="320"/>
      <c r="EU320" s="320"/>
      <c r="FE320" s="320"/>
      <c r="FO320" s="320"/>
      <c r="FY320" s="320"/>
      <c r="GI320" s="320"/>
      <c r="GS320" s="320"/>
      <c r="HC320" s="320"/>
      <c r="HM320" s="320"/>
      <c r="HW320" s="320"/>
      <c r="IG320" s="320"/>
    </row>
    <row r="321" spans="1:241" s="3" customFormat="1" x14ac:dyDescent="0.3">
      <c r="A321" s="320"/>
      <c r="K321" s="320"/>
      <c r="U321" s="320"/>
      <c r="AE321" s="320"/>
      <c r="AO321" s="320"/>
      <c r="AY321" s="320"/>
      <c r="BI321" s="320"/>
      <c r="BJ321" s="320"/>
      <c r="BK321" s="320"/>
      <c r="BL321" s="320"/>
      <c r="BM321" s="320"/>
      <c r="BN321" s="320"/>
      <c r="BO321" s="320"/>
      <c r="BP321" s="320"/>
      <c r="BS321" s="320"/>
      <c r="CC321" s="320"/>
      <c r="CM321" s="320"/>
      <c r="CW321" s="320"/>
      <c r="DG321" s="320"/>
      <c r="DQ321" s="320"/>
      <c r="EA321" s="320"/>
      <c r="EK321" s="320"/>
      <c r="EU321" s="320"/>
      <c r="FE321" s="320"/>
      <c r="FO321" s="320"/>
      <c r="FY321" s="320"/>
      <c r="GI321" s="320"/>
      <c r="GS321" s="320"/>
      <c r="HC321" s="320"/>
      <c r="HM321" s="320"/>
      <c r="HW321" s="320"/>
      <c r="IG321" s="320"/>
    </row>
    <row r="322" spans="1:241" s="3" customFormat="1" x14ac:dyDescent="0.3">
      <c r="A322" s="320"/>
      <c r="K322" s="320"/>
      <c r="U322" s="320"/>
      <c r="AE322" s="320"/>
      <c r="AO322" s="320"/>
      <c r="AY322" s="320"/>
      <c r="BI322" s="320"/>
      <c r="BJ322" s="320"/>
      <c r="BK322" s="320"/>
      <c r="BL322" s="320"/>
      <c r="BM322" s="320"/>
      <c r="BN322" s="320"/>
      <c r="BO322" s="320"/>
      <c r="BP322" s="320"/>
      <c r="BS322" s="320"/>
      <c r="CC322" s="320"/>
      <c r="CM322" s="320"/>
      <c r="CW322" s="320"/>
      <c r="DG322" s="320"/>
      <c r="DQ322" s="320"/>
      <c r="EA322" s="320"/>
      <c r="EK322" s="320"/>
      <c r="EU322" s="320"/>
      <c r="FE322" s="320"/>
      <c r="FO322" s="320"/>
      <c r="FY322" s="320"/>
      <c r="GI322" s="320"/>
      <c r="GS322" s="320"/>
      <c r="HC322" s="320"/>
      <c r="HM322" s="320"/>
      <c r="HW322" s="320"/>
      <c r="IG322" s="320"/>
    </row>
    <row r="323" spans="1:241" s="3" customFormat="1" x14ac:dyDescent="0.3">
      <c r="A323" s="320"/>
      <c r="K323" s="320"/>
      <c r="U323" s="320"/>
      <c r="AE323" s="320"/>
      <c r="AO323" s="320"/>
      <c r="AY323" s="320"/>
      <c r="BI323" s="320"/>
      <c r="BJ323" s="320"/>
      <c r="BK323" s="320"/>
      <c r="BL323" s="320"/>
      <c r="BM323" s="320"/>
      <c r="BN323" s="320"/>
      <c r="BO323" s="320"/>
      <c r="BP323" s="320"/>
      <c r="BS323" s="320"/>
      <c r="CC323" s="320"/>
      <c r="CM323" s="320"/>
      <c r="CW323" s="320"/>
      <c r="DG323" s="320"/>
      <c r="DQ323" s="320"/>
      <c r="EA323" s="320"/>
      <c r="EK323" s="320"/>
      <c r="EU323" s="320"/>
      <c r="FE323" s="320"/>
      <c r="FO323" s="320"/>
      <c r="FY323" s="320"/>
      <c r="GI323" s="320"/>
      <c r="GS323" s="320"/>
      <c r="HC323" s="320"/>
      <c r="HM323" s="320"/>
      <c r="HW323" s="320"/>
      <c r="IG323" s="320"/>
    </row>
    <row r="324" spans="1:241" s="3" customFormat="1" x14ac:dyDescent="0.3">
      <c r="A324" s="320"/>
      <c r="K324" s="320"/>
      <c r="U324" s="320"/>
      <c r="AE324" s="320"/>
      <c r="AO324" s="320"/>
      <c r="AY324" s="320"/>
      <c r="BI324" s="320"/>
      <c r="BJ324" s="320"/>
      <c r="BK324" s="320"/>
      <c r="BL324" s="320"/>
      <c r="BM324" s="320"/>
      <c r="BN324" s="320"/>
      <c r="BO324" s="320"/>
      <c r="BP324" s="320"/>
      <c r="BS324" s="320"/>
      <c r="CC324" s="320"/>
      <c r="CM324" s="320"/>
      <c r="CW324" s="320"/>
      <c r="DG324" s="320"/>
      <c r="DQ324" s="320"/>
      <c r="EA324" s="320"/>
      <c r="EK324" s="320"/>
      <c r="EU324" s="320"/>
      <c r="FE324" s="320"/>
      <c r="FO324" s="320"/>
      <c r="FY324" s="320"/>
      <c r="GI324" s="320"/>
      <c r="GS324" s="320"/>
      <c r="HC324" s="320"/>
      <c r="HM324" s="320"/>
      <c r="HW324" s="320"/>
      <c r="IG324" s="320"/>
    </row>
    <row r="325" spans="1:241" s="3" customFormat="1" x14ac:dyDescent="0.3">
      <c r="A325" s="320"/>
      <c r="K325" s="320"/>
      <c r="U325" s="320"/>
      <c r="AE325" s="320"/>
      <c r="AO325" s="320"/>
      <c r="AY325" s="320"/>
      <c r="BI325" s="320"/>
      <c r="BJ325" s="320"/>
      <c r="BK325" s="320"/>
      <c r="BL325" s="320"/>
      <c r="BM325" s="320"/>
      <c r="BN325" s="320"/>
      <c r="BO325" s="320"/>
      <c r="BP325" s="320"/>
      <c r="BS325" s="320"/>
      <c r="CC325" s="320"/>
      <c r="CM325" s="320"/>
      <c r="CW325" s="320"/>
      <c r="DG325" s="320"/>
      <c r="DQ325" s="320"/>
      <c r="EA325" s="320"/>
      <c r="EK325" s="320"/>
      <c r="EU325" s="320"/>
      <c r="FE325" s="320"/>
      <c r="FO325" s="320"/>
      <c r="FY325" s="320"/>
      <c r="GI325" s="320"/>
      <c r="GS325" s="320"/>
      <c r="HC325" s="320"/>
      <c r="HM325" s="320"/>
      <c r="HW325" s="320"/>
      <c r="IG325" s="320"/>
    </row>
    <row r="326" spans="1:241" s="3" customFormat="1" x14ac:dyDescent="0.3">
      <c r="A326" s="320"/>
      <c r="K326" s="320"/>
      <c r="U326" s="320"/>
      <c r="AE326" s="320"/>
      <c r="AO326" s="320"/>
      <c r="AY326" s="320"/>
      <c r="BI326" s="320"/>
      <c r="BJ326" s="320"/>
      <c r="BK326" s="320"/>
      <c r="BL326" s="320"/>
      <c r="BM326" s="320"/>
      <c r="BN326" s="320"/>
      <c r="BO326" s="320"/>
      <c r="BP326" s="320"/>
      <c r="BS326" s="320"/>
      <c r="CC326" s="320"/>
      <c r="CM326" s="320"/>
      <c r="CW326" s="320"/>
      <c r="DG326" s="320"/>
      <c r="DQ326" s="320"/>
      <c r="EA326" s="320"/>
      <c r="EK326" s="320"/>
      <c r="EU326" s="320"/>
      <c r="FE326" s="320"/>
      <c r="FO326" s="320"/>
      <c r="FY326" s="320"/>
      <c r="GI326" s="320"/>
      <c r="GS326" s="320"/>
      <c r="HC326" s="320"/>
      <c r="HM326" s="320"/>
      <c r="HW326" s="320"/>
      <c r="IG326" s="320"/>
    </row>
    <row r="327" spans="1:241" s="3" customFormat="1" x14ac:dyDescent="0.3">
      <c r="A327" s="320"/>
      <c r="K327" s="320"/>
      <c r="U327" s="320"/>
      <c r="AE327" s="320"/>
      <c r="AO327" s="320"/>
      <c r="AY327" s="320"/>
      <c r="BI327" s="320"/>
      <c r="BJ327" s="320"/>
      <c r="BK327" s="320"/>
      <c r="BL327" s="320"/>
      <c r="BM327" s="320"/>
      <c r="BN327" s="320"/>
      <c r="BO327" s="320"/>
      <c r="BP327" s="320"/>
      <c r="BS327" s="320"/>
      <c r="CC327" s="320"/>
      <c r="CM327" s="320"/>
      <c r="CW327" s="320"/>
      <c r="DG327" s="320"/>
      <c r="DQ327" s="320"/>
      <c r="EA327" s="320"/>
      <c r="EK327" s="320"/>
      <c r="EU327" s="320"/>
      <c r="FE327" s="320"/>
      <c r="FO327" s="320"/>
      <c r="FY327" s="320"/>
      <c r="GI327" s="320"/>
      <c r="GS327" s="320"/>
      <c r="HC327" s="320"/>
      <c r="HM327" s="320"/>
      <c r="HW327" s="320"/>
      <c r="IG327" s="320"/>
    </row>
    <row r="328" spans="1:241" s="3" customFormat="1" x14ac:dyDescent="0.3">
      <c r="A328" s="320"/>
      <c r="K328" s="320"/>
      <c r="U328" s="320"/>
      <c r="AE328" s="320"/>
      <c r="AO328" s="320"/>
      <c r="AY328" s="320"/>
      <c r="BI328" s="320"/>
      <c r="BJ328" s="320"/>
      <c r="BK328" s="320"/>
      <c r="BL328" s="320"/>
      <c r="BM328" s="320"/>
      <c r="BN328" s="320"/>
      <c r="BO328" s="320"/>
      <c r="BP328" s="320"/>
      <c r="BS328" s="320"/>
      <c r="CC328" s="320"/>
      <c r="CM328" s="320"/>
      <c r="CW328" s="320"/>
      <c r="DG328" s="320"/>
      <c r="DQ328" s="320"/>
      <c r="EA328" s="320"/>
      <c r="EK328" s="320"/>
      <c r="EU328" s="320"/>
      <c r="FE328" s="320"/>
      <c r="FO328" s="320"/>
      <c r="FY328" s="320"/>
      <c r="GI328" s="320"/>
      <c r="GS328" s="320"/>
      <c r="HC328" s="320"/>
      <c r="HM328" s="320"/>
      <c r="HW328" s="320"/>
      <c r="IG328" s="320"/>
    </row>
    <row r="329" spans="1:241" s="3" customFormat="1" x14ac:dyDescent="0.3">
      <c r="A329" s="320"/>
      <c r="K329" s="320"/>
      <c r="U329" s="320"/>
      <c r="AE329" s="320"/>
      <c r="AO329" s="320"/>
      <c r="AY329" s="320"/>
      <c r="BI329" s="320"/>
      <c r="BJ329" s="320"/>
      <c r="BK329" s="320"/>
      <c r="BL329" s="320"/>
      <c r="BM329" s="320"/>
      <c r="BN329" s="320"/>
      <c r="BO329" s="320"/>
      <c r="BP329" s="320"/>
      <c r="BS329" s="320"/>
      <c r="CC329" s="320"/>
      <c r="CM329" s="320"/>
      <c r="CW329" s="320"/>
      <c r="DG329" s="320"/>
      <c r="DQ329" s="320"/>
      <c r="EA329" s="320"/>
      <c r="EK329" s="320"/>
      <c r="EU329" s="320"/>
      <c r="FE329" s="320"/>
      <c r="FO329" s="320"/>
      <c r="FY329" s="320"/>
      <c r="GI329" s="320"/>
      <c r="GS329" s="320"/>
      <c r="HC329" s="320"/>
      <c r="HM329" s="320"/>
      <c r="HW329" s="320"/>
      <c r="IG329" s="320"/>
    </row>
    <row r="330" spans="1:241" s="3" customFormat="1" x14ac:dyDescent="0.3">
      <c r="A330" s="320"/>
      <c r="K330" s="320"/>
      <c r="U330" s="320"/>
      <c r="AE330" s="320"/>
      <c r="AO330" s="320"/>
      <c r="AY330" s="320"/>
      <c r="BI330" s="320"/>
      <c r="BJ330" s="320"/>
      <c r="BK330" s="320"/>
      <c r="BL330" s="320"/>
      <c r="BM330" s="320"/>
      <c r="BN330" s="320"/>
      <c r="BO330" s="320"/>
      <c r="BP330" s="320"/>
      <c r="BS330" s="320"/>
      <c r="CC330" s="320"/>
      <c r="CM330" s="320"/>
      <c r="CW330" s="320"/>
      <c r="DG330" s="320"/>
      <c r="DQ330" s="320"/>
      <c r="EA330" s="320"/>
      <c r="EK330" s="320"/>
      <c r="EU330" s="320"/>
      <c r="FE330" s="320"/>
      <c r="FO330" s="320"/>
      <c r="FY330" s="320"/>
      <c r="GI330" s="320"/>
      <c r="GS330" s="320"/>
      <c r="HC330" s="320"/>
      <c r="HM330" s="320"/>
      <c r="HW330" s="320"/>
      <c r="IG330" s="320"/>
    </row>
    <row r="331" spans="1:241" s="3" customFormat="1" x14ac:dyDescent="0.3">
      <c r="A331" s="320"/>
      <c r="K331" s="320"/>
      <c r="U331" s="320"/>
      <c r="AE331" s="320"/>
      <c r="AO331" s="320"/>
      <c r="AY331" s="320"/>
      <c r="BI331" s="320"/>
      <c r="BJ331" s="320"/>
      <c r="BK331" s="320"/>
      <c r="BL331" s="320"/>
      <c r="BM331" s="320"/>
      <c r="BN331" s="320"/>
      <c r="BO331" s="320"/>
      <c r="BP331" s="320"/>
      <c r="BS331" s="320"/>
      <c r="CC331" s="320"/>
      <c r="CM331" s="320"/>
      <c r="CW331" s="320"/>
      <c r="DG331" s="320"/>
      <c r="DQ331" s="320"/>
      <c r="EA331" s="320"/>
      <c r="EK331" s="320"/>
      <c r="EU331" s="320"/>
      <c r="FE331" s="320"/>
      <c r="FO331" s="320"/>
      <c r="FY331" s="320"/>
      <c r="GI331" s="320"/>
      <c r="GS331" s="320"/>
      <c r="HC331" s="320"/>
      <c r="HM331" s="320"/>
      <c r="HW331" s="320"/>
      <c r="IG331" s="320"/>
    </row>
    <row r="332" spans="1:241" s="3" customFormat="1" x14ac:dyDescent="0.3">
      <c r="A332" s="320"/>
      <c r="K332" s="320"/>
      <c r="U332" s="320"/>
      <c r="AE332" s="320"/>
      <c r="AO332" s="320"/>
      <c r="AY332" s="320"/>
      <c r="BI332" s="320"/>
      <c r="BJ332" s="320"/>
      <c r="BK332" s="320"/>
      <c r="BL332" s="320"/>
      <c r="BM332" s="320"/>
      <c r="BN332" s="320"/>
      <c r="BO332" s="320"/>
      <c r="BP332" s="320"/>
      <c r="BS332" s="320"/>
      <c r="CC332" s="320"/>
      <c r="CM332" s="320"/>
      <c r="CW332" s="320"/>
      <c r="DG332" s="320"/>
      <c r="DQ332" s="320"/>
      <c r="EA332" s="320"/>
      <c r="EK332" s="320"/>
      <c r="EU332" s="320"/>
      <c r="FE332" s="320"/>
      <c r="FO332" s="320"/>
      <c r="FY332" s="320"/>
      <c r="GI332" s="320"/>
      <c r="GS332" s="320"/>
      <c r="HC332" s="320"/>
      <c r="HM332" s="320"/>
      <c r="HW332" s="320"/>
      <c r="IG332" s="320"/>
    </row>
    <row r="333" spans="1:241" s="3" customFormat="1" x14ac:dyDescent="0.3">
      <c r="A333" s="320"/>
      <c r="K333" s="320"/>
      <c r="U333" s="320"/>
      <c r="AE333" s="320"/>
      <c r="AO333" s="320"/>
      <c r="AY333" s="320"/>
      <c r="BI333" s="320"/>
      <c r="BJ333" s="320"/>
      <c r="BK333" s="320"/>
      <c r="BL333" s="320"/>
      <c r="BM333" s="320"/>
      <c r="BN333" s="320"/>
      <c r="BO333" s="320"/>
      <c r="BP333" s="320"/>
      <c r="BS333" s="320"/>
      <c r="CC333" s="320"/>
      <c r="CM333" s="320"/>
      <c r="CW333" s="320"/>
      <c r="DG333" s="320"/>
      <c r="DQ333" s="320"/>
      <c r="EA333" s="320"/>
      <c r="EK333" s="320"/>
      <c r="EU333" s="320"/>
      <c r="FE333" s="320"/>
      <c r="FO333" s="320"/>
      <c r="FY333" s="320"/>
      <c r="GI333" s="320"/>
      <c r="GS333" s="320"/>
      <c r="HC333" s="320"/>
      <c r="HM333" s="320"/>
      <c r="HW333" s="320"/>
      <c r="IG333" s="320"/>
    </row>
    <row r="334" spans="1:241" s="3" customFormat="1" x14ac:dyDescent="0.3">
      <c r="A334" s="320"/>
      <c r="K334" s="320"/>
      <c r="U334" s="320"/>
      <c r="AE334" s="320"/>
      <c r="AO334" s="320"/>
      <c r="AY334" s="320"/>
      <c r="BI334" s="320"/>
      <c r="BJ334" s="320"/>
      <c r="BK334" s="320"/>
      <c r="BL334" s="320"/>
      <c r="BM334" s="320"/>
      <c r="BN334" s="320"/>
      <c r="BO334" s="320"/>
      <c r="BP334" s="320"/>
      <c r="BS334" s="320"/>
      <c r="CC334" s="320"/>
      <c r="CM334" s="320"/>
      <c r="CW334" s="320"/>
      <c r="DG334" s="320"/>
      <c r="DQ334" s="320"/>
      <c r="EA334" s="320"/>
      <c r="EK334" s="320"/>
      <c r="EU334" s="320"/>
      <c r="FE334" s="320"/>
      <c r="FO334" s="320"/>
      <c r="FY334" s="320"/>
      <c r="GI334" s="320"/>
      <c r="GS334" s="320"/>
      <c r="HC334" s="320"/>
      <c r="HM334" s="320"/>
      <c r="HW334" s="320"/>
      <c r="IG334" s="320"/>
    </row>
    <row r="335" spans="1:241" s="3" customFormat="1" x14ac:dyDescent="0.3">
      <c r="A335" s="320"/>
      <c r="K335" s="320"/>
      <c r="U335" s="320"/>
      <c r="AE335" s="320"/>
      <c r="AO335" s="320"/>
      <c r="AY335" s="320"/>
      <c r="BI335" s="320"/>
      <c r="BJ335" s="320"/>
      <c r="BK335" s="320"/>
      <c r="BL335" s="320"/>
      <c r="BM335" s="320"/>
      <c r="BN335" s="320"/>
      <c r="BO335" s="320"/>
      <c r="BP335" s="320"/>
      <c r="BS335" s="320"/>
      <c r="CC335" s="320"/>
      <c r="CM335" s="320"/>
      <c r="CW335" s="320"/>
      <c r="DG335" s="320"/>
      <c r="DQ335" s="320"/>
      <c r="EA335" s="320"/>
      <c r="EK335" s="320"/>
      <c r="EU335" s="320"/>
      <c r="FE335" s="320"/>
      <c r="FO335" s="320"/>
      <c r="FY335" s="320"/>
      <c r="GI335" s="320"/>
      <c r="GS335" s="320"/>
      <c r="HC335" s="320"/>
      <c r="HM335" s="320"/>
      <c r="HW335" s="320"/>
      <c r="IG335" s="320"/>
    </row>
    <row r="336" spans="1:241" s="3" customFormat="1" x14ac:dyDescent="0.3">
      <c r="A336" s="320"/>
      <c r="K336" s="320"/>
      <c r="U336" s="320"/>
      <c r="AE336" s="320"/>
      <c r="AO336" s="320"/>
      <c r="AY336" s="320"/>
      <c r="BI336" s="320"/>
      <c r="BJ336" s="320"/>
      <c r="BK336" s="320"/>
      <c r="BL336" s="320"/>
      <c r="BM336" s="320"/>
      <c r="BN336" s="320"/>
      <c r="BO336" s="320"/>
      <c r="BP336" s="320"/>
      <c r="BS336" s="320"/>
      <c r="CC336" s="320"/>
      <c r="CM336" s="320"/>
      <c r="CW336" s="320"/>
      <c r="DG336" s="320"/>
      <c r="DQ336" s="320"/>
      <c r="EA336" s="320"/>
      <c r="EK336" s="320"/>
      <c r="EU336" s="320"/>
      <c r="FE336" s="320"/>
      <c r="FO336" s="320"/>
      <c r="FY336" s="320"/>
      <c r="GI336" s="320"/>
      <c r="GS336" s="320"/>
      <c r="HC336" s="320"/>
      <c r="HM336" s="320"/>
      <c r="HW336" s="320"/>
      <c r="IG336" s="320"/>
    </row>
    <row r="337" spans="1:241" s="3" customFormat="1" x14ac:dyDescent="0.3">
      <c r="A337" s="320"/>
      <c r="K337" s="320"/>
      <c r="U337" s="320"/>
      <c r="AE337" s="320"/>
      <c r="AO337" s="320"/>
      <c r="AY337" s="320"/>
      <c r="BI337" s="320"/>
      <c r="BJ337" s="320"/>
      <c r="BK337" s="320"/>
      <c r="BL337" s="320"/>
      <c r="BM337" s="320"/>
      <c r="BN337" s="320"/>
      <c r="BO337" s="320"/>
      <c r="BP337" s="320"/>
      <c r="BS337" s="320"/>
      <c r="CC337" s="320"/>
      <c r="CM337" s="320"/>
      <c r="CW337" s="320"/>
      <c r="DG337" s="320"/>
      <c r="DQ337" s="320"/>
      <c r="EA337" s="320"/>
      <c r="EK337" s="320"/>
      <c r="EU337" s="320"/>
      <c r="FE337" s="320"/>
      <c r="FO337" s="320"/>
      <c r="FY337" s="320"/>
      <c r="GI337" s="320"/>
      <c r="GS337" s="320"/>
      <c r="HC337" s="320"/>
      <c r="HM337" s="320"/>
      <c r="HW337" s="320"/>
      <c r="IG337" s="320"/>
    </row>
    <row r="338" spans="1:241" s="3" customFormat="1" x14ac:dyDescent="0.3">
      <c r="A338" s="320"/>
      <c r="K338" s="320"/>
      <c r="U338" s="320"/>
      <c r="AE338" s="320"/>
      <c r="AO338" s="320"/>
      <c r="AY338" s="320"/>
      <c r="BI338" s="320"/>
      <c r="BJ338" s="320"/>
      <c r="BK338" s="320"/>
      <c r="BL338" s="320"/>
      <c r="BM338" s="320"/>
      <c r="BN338" s="320"/>
      <c r="BO338" s="320"/>
      <c r="BP338" s="320"/>
      <c r="BS338" s="320"/>
      <c r="CC338" s="320"/>
      <c r="CM338" s="320"/>
      <c r="CW338" s="320"/>
      <c r="DG338" s="320"/>
      <c r="DQ338" s="320"/>
      <c r="EA338" s="320"/>
      <c r="EK338" s="320"/>
      <c r="EU338" s="320"/>
      <c r="FE338" s="320"/>
      <c r="FO338" s="320"/>
      <c r="FY338" s="320"/>
      <c r="GI338" s="320"/>
      <c r="GS338" s="320"/>
      <c r="HC338" s="320"/>
      <c r="HM338" s="320"/>
      <c r="HW338" s="320"/>
      <c r="IG338" s="320"/>
    </row>
    <row r="339" spans="1:241" s="3" customFormat="1" x14ac:dyDescent="0.3">
      <c r="A339" s="320"/>
      <c r="K339" s="320"/>
      <c r="U339" s="320"/>
      <c r="AE339" s="320"/>
      <c r="AO339" s="320"/>
      <c r="AY339" s="320"/>
      <c r="BI339" s="320"/>
      <c r="BJ339" s="320"/>
      <c r="BK339" s="320"/>
      <c r="BL339" s="320"/>
      <c r="BM339" s="320"/>
      <c r="BN339" s="320"/>
      <c r="BO339" s="320"/>
      <c r="BP339" s="320"/>
      <c r="BS339" s="320"/>
      <c r="CC339" s="320"/>
      <c r="CM339" s="320"/>
      <c r="CW339" s="320"/>
      <c r="DG339" s="320"/>
      <c r="DQ339" s="320"/>
      <c r="EA339" s="320"/>
      <c r="EK339" s="320"/>
      <c r="EU339" s="320"/>
      <c r="FE339" s="320"/>
      <c r="FO339" s="320"/>
      <c r="FY339" s="320"/>
      <c r="GI339" s="320"/>
      <c r="GS339" s="320"/>
      <c r="HC339" s="320"/>
      <c r="HM339" s="320"/>
      <c r="HW339" s="320"/>
      <c r="IG339" s="320"/>
    </row>
    <row r="340" spans="1:241" s="3" customFormat="1" x14ac:dyDescent="0.3">
      <c r="A340" s="320"/>
      <c r="K340" s="320"/>
      <c r="U340" s="320"/>
      <c r="AE340" s="320"/>
      <c r="AO340" s="320"/>
      <c r="AY340" s="320"/>
      <c r="BI340" s="320"/>
      <c r="BJ340" s="320"/>
      <c r="BK340" s="320"/>
      <c r="BL340" s="320"/>
      <c r="BM340" s="320"/>
      <c r="BN340" s="320"/>
      <c r="BO340" s="320"/>
      <c r="BP340" s="320"/>
      <c r="BS340" s="320"/>
      <c r="CC340" s="320"/>
      <c r="CM340" s="320"/>
      <c r="CW340" s="320"/>
      <c r="DG340" s="320"/>
      <c r="DQ340" s="320"/>
      <c r="EA340" s="320"/>
      <c r="EK340" s="320"/>
      <c r="EU340" s="320"/>
      <c r="FE340" s="320"/>
      <c r="FO340" s="320"/>
      <c r="FY340" s="320"/>
      <c r="GI340" s="320"/>
      <c r="GS340" s="320"/>
      <c r="HC340" s="320"/>
      <c r="HM340" s="320"/>
      <c r="HW340" s="320"/>
      <c r="IG340" s="320"/>
    </row>
    <row r="341" spans="1:241" s="3" customFormat="1" x14ac:dyDescent="0.3">
      <c r="A341" s="320"/>
      <c r="K341" s="320"/>
      <c r="U341" s="320"/>
      <c r="AE341" s="320"/>
      <c r="AO341" s="320"/>
      <c r="AY341" s="320"/>
      <c r="BI341" s="320"/>
      <c r="BJ341" s="320"/>
      <c r="BK341" s="320"/>
      <c r="BL341" s="320"/>
      <c r="BM341" s="320"/>
      <c r="BN341" s="320"/>
      <c r="BO341" s="320"/>
      <c r="BP341" s="320"/>
      <c r="BS341" s="320"/>
      <c r="CC341" s="320"/>
      <c r="CM341" s="320"/>
      <c r="CW341" s="320"/>
      <c r="DG341" s="320"/>
      <c r="DQ341" s="320"/>
      <c r="EA341" s="320"/>
      <c r="EK341" s="320"/>
      <c r="EU341" s="320"/>
      <c r="FE341" s="320"/>
      <c r="FO341" s="320"/>
      <c r="FY341" s="320"/>
      <c r="GI341" s="320"/>
      <c r="GS341" s="320"/>
      <c r="HC341" s="320"/>
      <c r="HM341" s="320"/>
      <c r="HW341" s="320"/>
      <c r="IG341" s="320"/>
    </row>
    <row r="342" spans="1:241" s="3" customFormat="1" x14ac:dyDescent="0.3">
      <c r="A342" s="320"/>
      <c r="K342" s="320"/>
      <c r="U342" s="320"/>
      <c r="AE342" s="320"/>
      <c r="AO342" s="320"/>
      <c r="AY342" s="320"/>
      <c r="BI342" s="320"/>
      <c r="BJ342" s="320"/>
      <c r="BK342" s="320"/>
      <c r="BL342" s="320"/>
      <c r="BM342" s="320"/>
      <c r="BN342" s="320"/>
      <c r="BO342" s="320"/>
      <c r="BP342" s="320"/>
      <c r="BS342" s="320"/>
      <c r="CC342" s="320"/>
      <c r="CM342" s="320"/>
      <c r="CW342" s="320"/>
      <c r="DG342" s="320"/>
      <c r="DQ342" s="320"/>
      <c r="EA342" s="320"/>
      <c r="EK342" s="320"/>
      <c r="EU342" s="320"/>
      <c r="FE342" s="320"/>
      <c r="FO342" s="320"/>
      <c r="FY342" s="320"/>
      <c r="GI342" s="320"/>
      <c r="GS342" s="320"/>
      <c r="HC342" s="320"/>
      <c r="HM342" s="320"/>
      <c r="HW342" s="320"/>
      <c r="IG342" s="320"/>
    </row>
    <row r="343" spans="1:241" s="3" customFormat="1" x14ac:dyDescent="0.3">
      <c r="A343" s="320"/>
      <c r="K343" s="320"/>
      <c r="U343" s="320"/>
      <c r="AE343" s="320"/>
      <c r="AO343" s="320"/>
      <c r="AY343" s="320"/>
      <c r="BI343" s="320"/>
      <c r="BJ343" s="320"/>
      <c r="BK343" s="320"/>
      <c r="BL343" s="320"/>
      <c r="BM343" s="320"/>
      <c r="BN343" s="320"/>
      <c r="BO343" s="320"/>
      <c r="BP343" s="320"/>
      <c r="BS343" s="320"/>
      <c r="CC343" s="320"/>
      <c r="CM343" s="320"/>
      <c r="CW343" s="320"/>
      <c r="DG343" s="320"/>
      <c r="DQ343" s="320"/>
      <c r="EA343" s="320"/>
      <c r="EK343" s="320"/>
      <c r="EU343" s="320"/>
      <c r="FE343" s="320"/>
      <c r="FO343" s="320"/>
      <c r="FY343" s="320"/>
      <c r="GI343" s="320"/>
      <c r="GS343" s="320"/>
      <c r="HC343" s="320"/>
      <c r="HM343" s="320"/>
      <c r="HW343" s="320"/>
      <c r="IG343" s="320"/>
    </row>
    <row r="344" spans="1:241" s="3" customFormat="1" x14ac:dyDescent="0.3">
      <c r="A344" s="320"/>
      <c r="K344" s="320"/>
      <c r="U344" s="320"/>
      <c r="AE344" s="320"/>
      <c r="AO344" s="320"/>
      <c r="AY344" s="320"/>
      <c r="BI344" s="320"/>
      <c r="BJ344" s="320"/>
      <c r="BK344" s="320"/>
      <c r="BL344" s="320"/>
      <c r="BM344" s="320"/>
      <c r="BN344" s="320"/>
      <c r="BO344" s="320"/>
      <c r="BP344" s="320"/>
      <c r="BS344" s="320"/>
      <c r="CC344" s="320"/>
      <c r="CM344" s="320"/>
      <c r="CW344" s="320"/>
      <c r="DG344" s="320"/>
      <c r="DQ344" s="320"/>
      <c r="EA344" s="320"/>
      <c r="EK344" s="320"/>
      <c r="EU344" s="320"/>
      <c r="FE344" s="320"/>
      <c r="FO344" s="320"/>
      <c r="FY344" s="320"/>
      <c r="GI344" s="320"/>
      <c r="GS344" s="320"/>
      <c r="HC344" s="320"/>
      <c r="HM344" s="320"/>
      <c r="HW344" s="320"/>
      <c r="IG344" s="320"/>
    </row>
    <row r="345" spans="1:241" s="3" customFormat="1" x14ac:dyDescent="0.3">
      <c r="A345" s="320"/>
      <c r="K345" s="320"/>
      <c r="U345" s="320"/>
      <c r="AE345" s="320"/>
      <c r="AO345" s="320"/>
      <c r="AY345" s="320"/>
      <c r="BI345" s="320"/>
      <c r="BJ345" s="320"/>
      <c r="BK345" s="320"/>
      <c r="BL345" s="320"/>
      <c r="BM345" s="320"/>
      <c r="BN345" s="320"/>
      <c r="BO345" s="320"/>
      <c r="BP345" s="320"/>
      <c r="BS345" s="320"/>
      <c r="CC345" s="320"/>
      <c r="CM345" s="320"/>
      <c r="CW345" s="320"/>
      <c r="DG345" s="320"/>
      <c r="DQ345" s="320"/>
      <c r="EA345" s="320"/>
      <c r="EK345" s="320"/>
      <c r="EU345" s="320"/>
      <c r="FE345" s="320"/>
      <c r="FO345" s="320"/>
      <c r="FY345" s="320"/>
      <c r="GI345" s="320"/>
      <c r="GS345" s="320"/>
      <c r="HC345" s="320"/>
      <c r="HM345" s="320"/>
      <c r="HW345" s="320"/>
      <c r="IG345" s="320"/>
    </row>
    <row r="346" spans="1:241" s="3" customFormat="1" x14ac:dyDescent="0.3">
      <c r="A346" s="320"/>
      <c r="K346" s="320"/>
      <c r="U346" s="320"/>
      <c r="AE346" s="320"/>
      <c r="AO346" s="320"/>
      <c r="AY346" s="320"/>
      <c r="BI346" s="320"/>
      <c r="BJ346" s="320"/>
      <c r="BK346" s="320"/>
      <c r="BL346" s="320"/>
      <c r="BM346" s="320"/>
      <c r="BN346" s="320"/>
      <c r="BO346" s="320"/>
      <c r="BP346" s="320"/>
      <c r="BS346" s="320"/>
      <c r="CC346" s="320"/>
      <c r="CM346" s="320"/>
      <c r="CW346" s="320"/>
      <c r="DG346" s="320"/>
      <c r="DQ346" s="320"/>
      <c r="EA346" s="320"/>
      <c r="EK346" s="320"/>
      <c r="EU346" s="320"/>
      <c r="FE346" s="320"/>
      <c r="FO346" s="320"/>
      <c r="FY346" s="320"/>
      <c r="GI346" s="320"/>
      <c r="GS346" s="320"/>
      <c r="HC346" s="320"/>
      <c r="HM346" s="320"/>
      <c r="HW346" s="320"/>
      <c r="IG346" s="320"/>
    </row>
    <row r="347" spans="1:241" s="3" customFormat="1" x14ac:dyDescent="0.3">
      <c r="A347" s="320"/>
      <c r="K347" s="320"/>
      <c r="U347" s="320"/>
      <c r="AE347" s="320"/>
      <c r="AO347" s="320"/>
      <c r="AY347" s="320"/>
      <c r="BI347" s="320"/>
      <c r="BJ347" s="320"/>
      <c r="BK347" s="320"/>
      <c r="BL347" s="320"/>
      <c r="BM347" s="320"/>
      <c r="BN347" s="320"/>
      <c r="BO347" s="320"/>
      <c r="BP347" s="320"/>
      <c r="BS347" s="320"/>
      <c r="CC347" s="320"/>
      <c r="CM347" s="320"/>
      <c r="CW347" s="320"/>
      <c r="DG347" s="320"/>
      <c r="DQ347" s="320"/>
      <c r="EA347" s="320"/>
      <c r="EK347" s="320"/>
      <c r="EU347" s="320"/>
      <c r="FE347" s="320"/>
      <c r="FO347" s="320"/>
      <c r="FY347" s="320"/>
      <c r="GI347" s="320"/>
      <c r="GS347" s="320"/>
      <c r="HC347" s="320"/>
      <c r="HM347" s="320"/>
      <c r="HW347" s="320"/>
      <c r="IG347" s="320"/>
    </row>
    <row r="348" spans="1:241" s="3" customFormat="1" x14ac:dyDescent="0.3">
      <c r="A348" s="320"/>
      <c r="K348" s="320"/>
      <c r="U348" s="320"/>
      <c r="AE348" s="320"/>
      <c r="AO348" s="320"/>
      <c r="AY348" s="320"/>
      <c r="BI348" s="320"/>
      <c r="BJ348" s="320"/>
      <c r="BK348" s="320"/>
      <c r="BL348" s="320"/>
      <c r="BM348" s="320"/>
      <c r="BN348" s="320"/>
      <c r="BO348" s="320"/>
      <c r="BP348" s="320"/>
      <c r="BS348" s="320"/>
      <c r="CC348" s="320"/>
      <c r="CM348" s="320"/>
      <c r="CW348" s="320"/>
      <c r="DG348" s="320"/>
      <c r="DQ348" s="320"/>
      <c r="EA348" s="320"/>
      <c r="EK348" s="320"/>
      <c r="EU348" s="320"/>
      <c r="FE348" s="320"/>
      <c r="FO348" s="320"/>
      <c r="FY348" s="320"/>
      <c r="GI348" s="320"/>
      <c r="GS348" s="320"/>
      <c r="HC348" s="320"/>
      <c r="HM348" s="320"/>
      <c r="HW348" s="320"/>
      <c r="IG348" s="320"/>
    </row>
    <row r="349" spans="1:241" s="3" customFormat="1" x14ac:dyDescent="0.3">
      <c r="A349" s="320"/>
      <c r="K349" s="320"/>
      <c r="U349" s="320"/>
      <c r="AE349" s="320"/>
      <c r="AO349" s="320"/>
      <c r="AY349" s="320"/>
      <c r="BI349" s="320"/>
      <c r="BJ349" s="320"/>
      <c r="BK349" s="320"/>
      <c r="BL349" s="320"/>
      <c r="BM349" s="320"/>
      <c r="BN349" s="320"/>
      <c r="BO349" s="320"/>
      <c r="BP349" s="320"/>
      <c r="BS349" s="320"/>
      <c r="CC349" s="320"/>
      <c r="CM349" s="320"/>
      <c r="CW349" s="320"/>
      <c r="DG349" s="320"/>
      <c r="DQ349" s="320"/>
      <c r="EA349" s="320"/>
      <c r="EK349" s="320"/>
      <c r="EU349" s="320"/>
      <c r="FE349" s="320"/>
      <c r="FO349" s="320"/>
      <c r="FY349" s="320"/>
      <c r="GI349" s="320"/>
      <c r="GS349" s="320"/>
      <c r="HC349" s="320"/>
      <c r="HM349" s="320"/>
      <c r="HW349" s="320"/>
      <c r="IG349" s="320"/>
    </row>
    <row r="350" spans="1:241" s="3" customFormat="1" x14ac:dyDescent="0.3">
      <c r="A350" s="320"/>
      <c r="K350" s="320"/>
      <c r="U350" s="320"/>
      <c r="AE350" s="320"/>
      <c r="AO350" s="320"/>
      <c r="AY350" s="320"/>
      <c r="BI350" s="320"/>
      <c r="BJ350" s="320"/>
      <c r="BK350" s="320"/>
      <c r="BL350" s="320"/>
      <c r="BM350" s="320"/>
      <c r="BN350" s="320"/>
      <c r="BO350" s="320"/>
      <c r="BP350" s="320"/>
      <c r="BS350" s="320"/>
      <c r="CC350" s="320"/>
      <c r="CM350" s="320"/>
      <c r="CW350" s="320"/>
      <c r="DG350" s="320"/>
      <c r="DQ350" s="320"/>
      <c r="EA350" s="320"/>
      <c r="EK350" s="320"/>
      <c r="EU350" s="320"/>
      <c r="FE350" s="320"/>
      <c r="FO350" s="320"/>
      <c r="FY350" s="320"/>
      <c r="GI350" s="320"/>
      <c r="GS350" s="320"/>
      <c r="HC350" s="320"/>
      <c r="HM350" s="320"/>
      <c r="HW350" s="320"/>
      <c r="IG350" s="320"/>
    </row>
    <row r="351" spans="1:241" s="3" customFormat="1" x14ac:dyDescent="0.3">
      <c r="A351" s="320"/>
      <c r="K351" s="320"/>
      <c r="U351" s="320"/>
      <c r="AE351" s="320"/>
      <c r="AO351" s="320"/>
      <c r="AY351" s="320"/>
      <c r="BI351" s="320"/>
      <c r="BJ351" s="320"/>
      <c r="BK351" s="320"/>
      <c r="BL351" s="320"/>
      <c r="BM351" s="320"/>
      <c r="BN351" s="320"/>
      <c r="BO351" s="320"/>
      <c r="BP351" s="320"/>
      <c r="BS351" s="320"/>
      <c r="CC351" s="320"/>
      <c r="CM351" s="320"/>
      <c r="CW351" s="320"/>
      <c r="DG351" s="320"/>
      <c r="DQ351" s="320"/>
      <c r="EA351" s="320"/>
      <c r="EK351" s="320"/>
      <c r="EU351" s="320"/>
      <c r="FE351" s="320"/>
      <c r="FO351" s="320"/>
      <c r="FY351" s="320"/>
      <c r="GI351" s="320"/>
      <c r="GS351" s="320"/>
      <c r="HC351" s="320"/>
      <c r="HM351" s="320"/>
      <c r="HW351" s="320"/>
      <c r="IG351" s="320"/>
    </row>
    <row r="352" spans="1:241" s="3" customFormat="1" x14ac:dyDescent="0.3">
      <c r="A352" s="320"/>
      <c r="K352" s="320"/>
      <c r="U352" s="320"/>
      <c r="AE352" s="320"/>
      <c r="AO352" s="320"/>
      <c r="AY352" s="320"/>
      <c r="BI352" s="320"/>
      <c r="BJ352" s="320"/>
      <c r="BK352" s="320"/>
      <c r="BL352" s="320"/>
      <c r="BM352" s="320"/>
      <c r="BN352" s="320"/>
      <c r="BO352" s="320"/>
      <c r="BP352" s="320"/>
      <c r="BS352" s="320"/>
      <c r="CC352" s="320"/>
      <c r="CM352" s="320"/>
      <c r="CW352" s="320"/>
      <c r="DG352" s="320"/>
      <c r="DQ352" s="320"/>
      <c r="EA352" s="320"/>
      <c r="EK352" s="320"/>
      <c r="EU352" s="320"/>
      <c r="FE352" s="320"/>
      <c r="FO352" s="320"/>
      <c r="FY352" s="320"/>
      <c r="GI352" s="320"/>
      <c r="GS352" s="320"/>
      <c r="HC352" s="320"/>
      <c r="HM352" s="320"/>
      <c r="HW352" s="320"/>
      <c r="IG352" s="320"/>
    </row>
    <row r="353" spans="1:241" s="3" customFormat="1" x14ac:dyDescent="0.3">
      <c r="A353" s="320"/>
      <c r="K353" s="320"/>
      <c r="U353" s="320"/>
      <c r="AE353" s="320"/>
      <c r="AO353" s="320"/>
      <c r="AY353" s="320"/>
      <c r="BI353" s="320"/>
      <c r="BJ353" s="320"/>
      <c r="BK353" s="320"/>
      <c r="BL353" s="320"/>
      <c r="BM353" s="320"/>
      <c r="BN353" s="320"/>
      <c r="BO353" s="320"/>
      <c r="BP353" s="320"/>
      <c r="BS353" s="320"/>
      <c r="CC353" s="320"/>
      <c r="CM353" s="320"/>
      <c r="CW353" s="320"/>
      <c r="DG353" s="320"/>
      <c r="DQ353" s="320"/>
      <c r="EA353" s="320"/>
      <c r="EK353" s="320"/>
      <c r="EU353" s="320"/>
      <c r="FE353" s="320"/>
      <c r="FO353" s="320"/>
      <c r="FY353" s="320"/>
      <c r="GI353" s="320"/>
      <c r="GS353" s="320"/>
      <c r="HC353" s="320"/>
      <c r="HM353" s="320"/>
      <c r="HW353" s="320"/>
      <c r="IG353" s="320"/>
    </row>
    <row r="354" spans="1:241" s="3" customFormat="1" x14ac:dyDescent="0.3">
      <c r="A354" s="320"/>
      <c r="K354" s="320"/>
      <c r="U354" s="320"/>
      <c r="AE354" s="320"/>
      <c r="AO354" s="320"/>
      <c r="AY354" s="320"/>
      <c r="BI354" s="320"/>
      <c r="BJ354" s="320"/>
      <c r="BK354" s="320"/>
      <c r="BL354" s="320"/>
      <c r="BM354" s="320"/>
      <c r="BN354" s="320"/>
      <c r="BO354" s="320"/>
      <c r="BP354" s="320"/>
      <c r="BS354" s="320"/>
      <c r="CC354" s="320"/>
      <c r="CM354" s="320"/>
      <c r="CW354" s="320"/>
      <c r="DG354" s="320"/>
      <c r="DQ354" s="320"/>
      <c r="EA354" s="320"/>
      <c r="EK354" s="320"/>
      <c r="EU354" s="320"/>
      <c r="FE354" s="320"/>
      <c r="FO354" s="320"/>
      <c r="FY354" s="320"/>
      <c r="GI354" s="320"/>
      <c r="GS354" s="320"/>
      <c r="HC354" s="320"/>
      <c r="HM354" s="320"/>
      <c r="HW354" s="320"/>
      <c r="IG354" s="320"/>
    </row>
    <row r="355" spans="1:241" s="3" customFormat="1" x14ac:dyDescent="0.3">
      <c r="A355" s="320"/>
      <c r="K355" s="320"/>
      <c r="U355" s="320"/>
      <c r="AE355" s="320"/>
      <c r="AO355" s="320"/>
      <c r="AY355" s="320"/>
      <c r="BI355" s="320"/>
      <c r="BJ355" s="320"/>
      <c r="BK355" s="320"/>
      <c r="BL355" s="320"/>
      <c r="BM355" s="320"/>
      <c r="BN355" s="320"/>
      <c r="BO355" s="320"/>
      <c r="BP355" s="320"/>
      <c r="BS355" s="320"/>
      <c r="CC355" s="320"/>
      <c r="CM355" s="320"/>
      <c r="CW355" s="320"/>
      <c r="DG355" s="320"/>
      <c r="DQ355" s="320"/>
      <c r="EA355" s="320"/>
      <c r="EK355" s="320"/>
      <c r="EU355" s="320"/>
      <c r="FE355" s="320"/>
      <c r="FO355" s="320"/>
      <c r="FY355" s="320"/>
      <c r="GI355" s="320"/>
      <c r="GS355" s="320"/>
      <c r="HC355" s="320"/>
      <c r="HM355" s="320"/>
      <c r="HW355" s="320"/>
      <c r="IG355" s="320"/>
    </row>
    <row r="356" spans="1:241" s="3" customFormat="1" x14ac:dyDescent="0.3">
      <c r="A356" s="320"/>
      <c r="K356" s="320"/>
      <c r="U356" s="320"/>
      <c r="AE356" s="320"/>
      <c r="AO356" s="320"/>
      <c r="AY356" s="320"/>
      <c r="BI356" s="320"/>
      <c r="BJ356" s="320"/>
      <c r="BK356" s="320"/>
      <c r="BL356" s="320"/>
      <c r="BM356" s="320"/>
      <c r="BN356" s="320"/>
      <c r="BO356" s="320"/>
      <c r="BP356" s="320"/>
      <c r="BS356" s="320"/>
      <c r="CC356" s="320"/>
      <c r="CM356" s="320"/>
      <c r="CW356" s="320"/>
      <c r="DG356" s="320"/>
      <c r="DQ356" s="320"/>
      <c r="EA356" s="320"/>
      <c r="EK356" s="320"/>
      <c r="EU356" s="320"/>
      <c r="FE356" s="320"/>
      <c r="FO356" s="320"/>
      <c r="FY356" s="320"/>
      <c r="GI356" s="320"/>
      <c r="GS356" s="320"/>
      <c r="HC356" s="320"/>
      <c r="HM356" s="320"/>
      <c r="HW356" s="320"/>
      <c r="IG356" s="320"/>
    </row>
    <row r="357" spans="1:241" s="3" customFormat="1" x14ac:dyDescent="0.3">
      <c r="A357" s="320"/>
      <c r="K357" s="320"/>
      <c r="U357" s="320"/>
      <c r="AE357" s="320"/>
      <c r="AO357" s="320"/>
      <c r="AY357" s="320"/>
      <c r="BI357" s="320"/>
      <c r="BJ357" s="320"/>
      <c r="BK357" s="320"/>
      <c r="BL357" s="320"/>
      <c r="BM357" s="320"/>
      <c r="BN357" s="320"/>
      <c r="BO357" s="320"/>
      <c r="BP357" s="320"/>
      <c r="BS357" s="320"/>
      <c r="CC357" s="320"/>
      <c r="CM357" s="320"/>
      <c r="CW357" s="320"/>
      <c r="DG357" s="320"/>
      <c r="DQ357" s="320"/>
      <c r="EA357" s="320"/>
      <c r="EK357" s="320"/>
      <c r="EU357" s="320"/>
      <c r="FE357" s="320"/>
      <c r="FO357" s="320"/>
      <c r="FY357" s="320"/>
      <c r="GI357" s="320"/>
      <c r="GS357" s="320"/>
      <c r="HC357" s="320"/>
      <c r="HM357" s="320"/>
      <c r="HW357" s="320"/>
      <c r="IG357" s="320"/>
    </row>
    <row r="358" spans="1:241" s="3" customFormat="1" x14ac:dyDescent="0.3">
      <c r="A358" s="320"/>
      <c r="K358" s="320"/>
      <c r="U358" s="320"/>
      <c r="AE358" s="320"/>
      <c r="AO358" s="320"/>
      <c r="AY358" s="320"/>
      <c r="BI358" s="320"/>
      <c r="BJ358" s="320"/>
      <c r="BK358" s="320"/>
      <c r="BL358" s="320"/>
      <c r="BM358" s="320"/>
      <c r="BN358" s="320"/>
      <c r="BO358" s="320"/>
      <c r="BP358" s="320"/>
      <c r="BS358" s="320"/>
      <c r="CC358" s="320"/>
      <c r="CM358" s="320"/>
      <c r="CW358" s="320"/>
      <c r="DG358" s="320"/>
      <c r="DQ358" s="320"/>
      <c r="EA358" s="320"/>
      <c r="EK358" s="320"/>
      <c r="EU358" s="320"/>
      <c r="FE358" s="320"/>
      <c r="FO358" s="320"/>
      <c r="FY358" s="320"/>
      <c r="GI358" s="320"/>
      <c r="GS358" s="320"/>
      <c r="HC358" s="320"/>
      <c r="HM358" s="320"/>
      <c r="HW358" s="320"/>
      <c r="IG358" s="320"/>
    </row>
    <row r="359" spans="1:241" s="3" customFormat="1" x14ac:dyDescent="0.3">
      <c r="A359" s="320"/>
      <c r="K359" s="320"/>
      <c r="U359" s="320"/>
      <c r="AE359" s="320"/>
      <c r="AO359" s="320"/>
      <c r="AY359" s="320"/>
      <c r="BI359" s="320"/>
      <c r="BJ359" s="320"/>
      <c r="BK359" s="320"/>
      <c r="BL359" s="320"/>
      <c r="BM359" s="320"/>
      <c r="BN359" s="320"/>
      <c r="BO359" s="320"/>
      <c r="BP359" s="320"/>
      <c r="BS359" s="320"/>
      <c r="CC359" s="320"/>
      <c r="CM359" s="320"/>
      <c r="CW359" s="320"/>
      <c r="DG359" s="320"/>
      <c r="DQ359" s="320"/>
      <c r="EA359" s="320"/>
      <c r="EK359" s="320"/>
      <c r="EU359" s="320"/>
      <c r="FE359" s="320"/>
      <c r="FO359" s="320"/>
      <c r="FY359" s="320"/>
      <c r="GI359" s="320"/>
      <c r="GS359" s="320"/>
      <c r="HC359" s="320"/>
      <c r="HM359" s="320"/>
      <c r="HW359" s="320"/>
      <c r="IG359" s="320"/>
    </row>
    <row r="360" spans="1:241" s="3" customFormat="1" x14ac:dyDescent="0.3">
      <c r="A360" s="320"/>
      <c r="K360" s="320"/>
      <c r="U360" s="320"/>
      <c r="AE360" s="320"/>
      <c r="AO360" s="320"/>
      <c r="AY360" s="320"/>
      <c r="BI360" s="320"/>
      <c r="BJ360" s="320"/>
      <c r="BK360" s="320"/>
      <c r="BL360" s="320"/>
      <c r="BM360" s="320"/>
      <c r="BN360" s="320"/>
      <c r="BO360" s="320"/>
      <c r="BP360" s="320"/>
      <c r="BS360" s="320"/>
      <c r="CC360" s="320"/>
      <c r="CM360" s="320"/>
      <c r="CW360" s="320"/>
      <c r="DG360" s="320"/>
      <c r="DQ360" s="320"/>
      <c r="EA360" s="320"/>
      <c r="EK360" s="320"/>
      <c r="EU360" s="320"/>
      <c r="FE360" s="320"/>
      <c r="FO360" s="320"/>
      <c r="FY360" s="320"/>
      <c r="GI360" s="320"/>
      <c r="GS360" s="320"/>
      <c r="HC360" s="320"/>
      <c r="HM360" s="320"/>
      <c r="HW360" s="320"/>
      <c r="IG360" s="320"/>
    </row>
    <row r="361" spans="1:241" s="3" customFormat="1" x14ac:dyDescent="0.3">
      <c r="A361" s="320"/>
      <c r="K361" s="320"/>
      <c r="U361" s="320"/>
      <c r="AE361" s="320"/>
      <c r="AO361" s="320"/>
      <c r="AY361" s="320"/>
      <c r="BI361" s="320"/>
      <c r="BJ361" s="320"/>
      <c r="BK361" s="320"/>
      <c r="BL361" s="320"/>
      <c r="BM361" s="320"/>
      <c r="BN361" s="320"/>
      <c r="BO361" s="320"/>
      <c r="BP361" s="320"/>
      <c r="BS361" s="320"/>
      <c r="CC361" s="320"/>
      <c r="CM361" s="320"/>
      <c r="CW361" s="320"/>
      <c r="DG361" s="320"/>
      <c r="DQ361" s="320"/>
      <c r="EA361" s="320"/>
      <c r="EK361" s="320"/>
      <c r="EU361" s="320"/>
      <c r="FE361" s="320"/>
      <c r="FO361" s="320"/>
      <c r="FY361" s="320"/>
      <c r="GI361" s="320"/>
      <c r="GS361" s="320"/>
      <c r="HC361" s="320"/>
      <c r="HM361" s="320"/>
      <c r="HW361" s="320"/>
      <c r="IG361" s="320"/>
    </row>
    <row r="362" spans="1:241" s="3" customFormat="1" x14ac:dyDescent="0.3">
      <c r="A362" s="320"/>
      <c r="K362" s="320"/>
      <c r="U362" s="320"/>
      <c r="AE362" s="320"/>
      <c r="AO362" s="320"/>
      <c r="AY362" s="320"/>
      <c r="BI362" s="320"/>
      <c r="BJ362" s="320"/>
      <c r="BK362" s="320"/>
      <c r="BL362" s="320"/>
      <c r="BM362" s="320"/>
      <c r="BN362" s="320"/>
      <c r="BO362" s="320"/>
      <c r="BP362" s="320"/>
      <c r="BS362" s="320"/>
      <c r="CC362" s="320"/>
      <c r="CM362" s="320"/>
      <c r="CW362" s="320"/>
      <c r="DG362" s="320"/>
      <c r="DQ362" s="320"/>
      <c r="EA362" s="320"/>
      <c r="EK362" s="320"/>
      <c r="EU362" s="320"/>
      <c r="FE362" s="320"/>
      <c r="FO362" s="320"/>
      <c r="FY362" s="320"/>
      <c r="GI362" s="320"/>
      <c r="GS362" s="320"/>
      <c r="HC362" s="320"/>
      <c r="HM362" s="320"/>
      <c r="HW362" s="320"/>
      <c r="IG362" s="320"/>
    </row>
    <row r="363" spans="1:241" s="3" customFormat="1" x14ac:dyDescent="0.3">
      <c r="A363" s="320"/>
      <c r="K363" s="320"/>
      <c r="U363" s="320"/>
      <c r="AE363" s="320"/>
      <c r="AO363" s="320"/>
      <c r="AY363" s="320"/>
      <c r="BI363" s="320"/>
      <c r="BJ363" s="320"/>
      <c r="BK363" s="320"/>
      <c r="BL363" s="320"/>
      <c r="BM363" s="320"/>
      <c r="BN363" s="320"/>
      <c r="BO363" s="320"/>
      <c r="BP363" s="320"/>
      <c r="BS363" s="320"/>
      <c r="CC363" s="320"/>
      <c r="CM363" s="320"/>
      <c r="CW363" s="320"/>
      <c r="DG363" s="320"/>
      <c r="DQ363" s="320"/>
      <c r="EA363" s="320"/>
      <c r="EK363" s="320"/>
      <c r="EU363" s="320"/>
      <c r="FE363" s="320"/>
      <c r="FO363" s="320"/>
      <c r="FY363" s="320"/>
      <c r="GI363" s="320"/>
      <c r="GS363" s="320"/>
      <c r="HC363" s="320"/>
      <c r="HM363" s="320"/>
      <c r="HW363" s="320"/>
      <c r="IG363" s="320"/>
    </row>
    <row r="364" spans="1:241" s="3" customFormat="1" x14ac:dyDescent="0.3">
      <c r="A364" s="320"/>
      <c r="K364" s="320"/>
      <c r="U364" s="320"/>
      <c r="AE364" s="320"/>
      <c r="AO364" s="320"/>
      <c r="AY364" s="320"/>
      <c r="BI364" s="320"/>
      <c r="BJ364" s="320"/>
      <c r="BK364" s="320"/>
      <c r="BL364" s="320"/>
      <c r="BM364" s="320"/>
      <c r="BN364" s="320"/>
      <c r="BO364" s="320"/>
      <c r="BP364" s="320"/>
      <c r="BS364" s="320"/>
      <c r="CC364" s="320"/>
      <c r="CM364" s="320"/>
      <c r="CW364" s="320"/>
      <c r="DG364" s="320"/>
      <c r="DQ364" s="320"/>
      <c r="EA364" s="320"/>
      <c r="EK364" s="320"/>
      <c r="EU364" s="320"/>
      <c r="FE364" s="320"/>
      <c r="FO364" s="320"/>
      <c r="FY364" s="320"/>
      <c r="GI364" s="320"/>
      <c r="GS364" s="320"/>
      <c r="HC364" s="320"/>
      <c r="HM364" s="320"/>
      <c r="HW364" s="320"/>
      <c r="IG364" s="320"/>
    </row>
    <row r="365" spans="1:241" s="3" customFormat="1" x14ac:dyDescent="0.3">
      <c r="A365" s="320"/>
      <c r="K365" s="320"/>
      <c r="U365" s="320"/>
      <c r="AE365" s="320"/>
      <c r="AO365" s="320"/>
      <c r="AY365" s="320"/>
      <c r="BI365" s="320"/>
      <c r="BJ365" s="320"/>
      <c r="BK365" s="320"/>
      <c r="BL365" s="320"/>
      <c r="BM365" s="320"/>
      <c r="BN365" s="320"/>
      <c r="BO365" s="320"/>
      <c r="BP365" s="320"/>
      <c r="BS365" s="320"/>
      <c r="CC365" s="320"/>
      <c r="CM365" s="320"/>
      <c r="CW365" s="320"/>
      <c r="DG365" s="320"/>
      <c r="DQ365" s="320"/>
      <c r="EA365" s="320"/>
      <c r="EK365" s="320"/>
      <c r="EU365" s="320"/>
      <c r="FE365" s="320"/>
      <c r="FO365" s="320"/>
      <c r="FY365" s="320"/>
      <c r="GI365" s="320"/>
      <c r="GS365" s="320"/>
      <c r="HC365" s="320"/>
      <c r="HM365" s="320"/>
      <c r="HW365" s="320"/>
      <c r="IG365" s="320"/>
    </row>
    <row r="366" spans="1:241" s="3" customFormat="1" x14ac:dyDescent="0.3">
      <c r="A366" s="320"/>
      <c r="K366" s="320"/>
      <c r="U366" s="320"/>
      <c r="AE366" s="320"/>
      <c r="AO366" s="320"/>
      <c r="AY366" s="320"/>
      <c r="BI366" s="320"/>
      <c r="BJ366" s="320"/>
      <c r="BK366" s="320"/>
      <c r="BL366" s="320"/>
      <c r="BM366" s="320"/>
      <c r="BN366" s="320"/>
      <c r="BO366" s="320"/>
      <c r="BP366" s="320"/>
      <c r="BS366" s="320"/>
      <c r="CC366" s="320"/>
      <c r="CM366" s="320"/>
      <c r="CW366" s="320"/>
      <c r="DG366" s="320"/>
      <c r="DQ366" s="320"/>
      <c r="EA366" s="320"/>
      <c r="EK366" s="320"/>
      <c r="EU366" s="320"/>
      <c r="FE366" s="320"/>
      <c r="FO366" s="320"/>
      <c r="FY366" s="320"/>
      <c r="GI366" s="320"/>
      <c r="GS366" s="320"/>
      <c r="HC366" s="320"/>
      <c r="HM366" s="320"/>
      <c r="HW366" s="320"/>
      <c r="IG366" s="320"/>
    </row>
    <row r="367" spans="1:241" s="3" customFormat="1" x14ac:dyDescent="0.3">
      <c r="A367" s="320"/>
      <c r="K367" s="320"/>
      <c r="U367" s="320"/>
      <c r="AE367" s="320"/>
      <c r="AO367" s="320"/>
      <c r="AY367" s="320"/>
      <c r="BI367" s="320"/>
      <c r="BJ367" s="320"/>
      <c r="BK367" s="320"/>
      <c r="BL367" s="320"/>
      <c r="BM367" s="320"/>
      <c r="BN367" s="320"/>
      <c r="BO367" s="320"/>
      <c r="BP367" s="320"/>
      <c r="BS367" s="320"/>
      <c r="CC367" s="320"/>
      <c r="CM367" s="320"/>
      <c r="CW367" s="320"/>
      <c r="DG367" s="320"/>
      <c r="DQ367" s="320"/>
      <c r="EA367" s="320"/>
      <c r="EK367" s="320"/>
      <c r="EU367" s="320"/>
      <c r="FE367" s="320"/>
      <c r="FO367" s="320"/>
      <c r="FY367" s="320"/>
      <c r="GI367" s="320"/>
      <c r="GS367" s="320"/>
      <c r="HC367" s="320"/>
      <c r="HM367" s="320"/>
      <c r="HW367" s="320"/>
      <c r="IG367" s="320"/>
    </row>
    <row r="368" spans="1:241" s="3" customFormat="1" x14ac:dyDescent="0.3">
      <c r="A368" s="320"/>
      <c r="K368" s="320"/>
      <c r="U368" s="320"/>
      <c r="AE368" s="320"/>
      <c r="AO368" s="320"/>
      <c r="AY368" s="320"/>
      <c r="BI368" s="320"/>
      <c r="BJ368" s="320"/>
      <c r="BK368" s="320"/>
      <c r="BL368" s="320"/>
      <c r="BM368" s="320"/>
      <c r="BN368" s="320"/>
      <c r="BO368" s="320"/>
      <c r="BP368" s="320"/>
      <c r="BS368" s="320"/>
      <c r="CC368" s="320"/>
      <c r="CM368" s="320"/>
      <c r="CW368" s="320"/>
      <c r="DG368" s="320"/>
      <c r="DQ368" s="320"/>
      <c r="EA368" s="320"/>
      <c r="EK368" s="320"/>
      <c r="EU368" s="320"/>
      <c r="FE368" s="320"/>
      <c r="FO368" s="320"/>
      <c r="FY368" s="320"/>
      <c r="GI368" s="320"/>
      <c r="GS368" s="320"/>
      <c r="HC368" s="320"/>
      <c r="HM368" s="320"/>
      <c r="HW368" s="320"/>
      <c r="IG368" s="320"/>
    </row>
    <row r="369" spans="1:241" s="3" customFormat="1" x14ac:dyDescent="0.3">
      <c r="A369" s="320"/>
      <c r="K369" s="320"/>
      <c r="U369" s="320"/>
      <c r="AE369" s="320"/>
      <c r="AO369" s="320"/>
      <c r="AY369" s="320"/>
      <c r="BI369" s="320"/>
      <c r="BJ369" s="320"/>
      <c r="BK369" s="320"/>
      <c r="BL369" s="320"/>
      <c r="BM369" s="320"/>
      <c r="BN369" s="320"/>
      <c r="BO369" s="320"/>
      <c r="BP369" s="320"/>
      <c r="BS369" s="320"/>
      <c r="CC369" s="320"/>
      <c r="CM369" s="320"/>
      <c r="CW369" s="320"/>
      <c r="DG369" s="320"/>
      <c r="DQ369" s="320"/>
      <c r="EA369" s="320"/>
      <c r="EK369" s="320"/>
      <c r="EU369" s="320"/>
      <c r="FE369" s="320"/>
      <c r="FO369" s="320"/>
      <c r="FY369" s="320"/>
      <c r="GI369" s="320"/>
      <c r="GS369" s="320"/>
      <c r="HC369" s="320"/>
      <c r="HM369" s="320"/>
      <c r="HW369" s="320"/>
      <c r="IG369" s="320"/>
    </row>
    <row r="370" spans="1:241" s="3" customFormat="1" x14ac:dyDescent="0.3">
      <c r="A370" s="320"/>
      <c r="K370" s="320"/>
      <c r="U370" s="320"/>
      <c r="AE370" s="320"/>
      <c r="AO370" s="320"/>
      <c r="AY370" s="320"/>
      <c r="BI370" s="320"/>
      <c r="BJ370" s="320"/>
      <c r="BK370" s="320"/>
      <c r="BL370" s="320"/>
      <c r="BM370" s="320"/>
      <c r="BN370" s="320"/>
      <c r="BO370" s="320"/>
      <c r="BP370" s="320"/>
      <c r="BS370" s="320"/>
      <c r="CC370" s="320"/>
      <c r="CM370" s="320"/>
      <c r="CW370" s="320"/>
      <c r="DG370" s="320"/>
      <c r="DQ370" s="320"/>
      <c r="EA370" s="320"/>
      <c r="EK370" s="320"/>
      <c r="EU370" s="320"/>
      <c r="FE370" s="320"/>
      <c r="FO370" s="320"/>
      <c r="FY370" s="320"/>
      <c r="GI370" s="320"/>
      <c r="GS370" s="320"/>
      <c r="HC370" s="320"/>
      <c r="HM370" s="320"/>
      <c r="HW370" s="320"/>
      <c r="IG370" s="320"/>
    </row>
    <row r="371" spans="1:241" s="3" customFormat="1" x14ac:dyDescent="0.3">
      <c r="A371" s="320"/>
      <c r="K371" s="320"/>
      <c r="U371" s="320"/>
      <c r="AE371" s="320"/>
      <c r="AO371" s="320"/>
      <c r="AY371" s="320"/>
      <c r="BI371" s="320"/>
      <c r="BJ371" s="320"/>
      <c r="BK371" s="320"/>
      <c r="BL371" s="320"/>
      <c r="BM371" s="320"/>
      <c r="BN371" s="320"/>
      <c r="BO371" s="320"/>
      <c r="BP371" s="320"/>
      <c r="BS371" s="320"/>
      <c r="CC371" s="320"/>
      <c r="CM371" s="320"/>
      <c r="CW371" s="320"/>
      <c r="DG371" s="320"/>
      <c r="DQ371" s="320"/>
      <c r="EA371" s="320"/>
      <c r="EK371" s="320"/>
      <c r="EU371" s="320"/>
      <c r="FE371" s="320"/>
      <c r="FO371" s="320"/>
      <c r="FY371" s="320"/>
      <c r="GI371" s="320"/>
      <c r="GS371" s="320"/>
      <c r="HC371" s="320"/>
      <c r="HM371" s="320"/>
      <c r="HW371" s="320"/>
      <c r="IG371" s="320"/>
    </row>
    <row r="372" spans="1:241" s="3" customFormat="1" x14ac:dyDescent="0.3">
      <c r="A372" s="320"/>
      <c r="K372" s="320"/>
      <c r="U372" s="320"/>
      <c r="AE372" s="320"/>
      <c r="AO372" s="320"/>
      <c r="AY372" s="320"/>
      <c r="BI372" s="320"/>
      <c r="BJ372" s="320"/>
      <c r="BK372" s="320"/>
      <c r="BL372" s="320"/>
      <c r="BM372" s="320"/>
      <c r="BN372" s="320"/>
      <c r="BO372" s="320"/>
      <c r="BP372" s="320"/>
      <c r="BS372" s="320"/>
      <c r="CC372" s="320"/>
      <c r="CM372" s="320"/>
      <c r="CW372" s="320"/>
      <c r="DG372" s="320"/>
      <c r="DQ372" s="320"/>
      <c r="EA372" s="320"/>
      <c r="EK372" s="320"/>
      <c r="EU372" s="320"/>
      <c r="FE372" s="320"/>
      <c r="FO372" s="320"/>
      <c r="FY372" s="320"/>
      <c r="GI372" s="320"/>
      <c r="GS372" s="320"/>
      <c r="HC372" s="320"/>
      <c r="HM372" s="320"/>
      <c r="HW372" s="320"/>
      <c r="IG372" s="320"/>
    </row>
    <row r="373" spans="1:241" s="3" customFormat="1" x14ac:dyDescent="0.3">
      <c r="A373" s="320"/>
      <c r="K373" s="320"/>
      <c r="U373" s="320"/>
      <c r="AE373" s="320"/>
      <c r="AO373" s="320"/>
      <c r="AY373" s="320"/>
      <c r="BI373" s="320"/>
      <c r="BJ373" s="320"/>
      <c r="BK373" s="320"/>
      <c r="BL373" s="320"/>
      <c r="BM373" s="320"/>
      <c r="BN373" s="320"/>
      <c r="BO373" s="320"/>
      <c r="BP373" s="320"/>
      <c r="BS373" s="320"/>
      <c r="CC373" s="320"/>
      <c r="CM373" s="320"/>
      <c r="CW373" s="320"/>
      <c r="DG373" s="320"/>
      <c r="DQ373" s="320"/>
      <c r="EA373" s="320"/>
      <c r="EK373" s="320"/>
      <c r="EU373" s="320"/>
      <c r="FE373" s="320"/>
      <c r="FO373" s="320"/>
      <c r="FY373" s="320"/>
      <c r="GI373" s="320"/>
      <c r="GS373" s="320"/>
      <c r="HC373" s="320"/>
      <c r="HM373" s="320"/>
      <c r="HW373" s="320"/>
      <c r="IG373" s="320"/>
    </row>
    <row r="374" spans="1:241" s="3" customFormat="1" x14ac:dyDescent="0.3">
      <c r="A374" s="320"/>
      <c r="K374" s="320"/>
      <c r="U374" s="320"/>
      <c r="AE374" s="320"/>
      <c r="AO374" s="320"/>
      <c r="AY374" s="320"/>
      <c r="BI374" s="320"/>
      <c r="BJ374" s="320"/>
      <c r="BK374" s="320"/>
      <c r="BL374" s="320"/>
      <c r="BM374" s="320"/>
      <c r="BN374" s="320"/>
      <c r="BO374" s="320"/>
      <c r="BP374" s="320"/>
      <c r="BS374" s="320"/>
      <c r="CC374" s="320"/>
      <c r="CM374" s="320"/>
      <c r="CW374" s="320"/>
      <c r="DG374" s="320"/>
      <c r="DQ374" s="320"/>
      <c r="EA374" s="320"/>
      <c r="EK374" s="320"/>
      <c r="EU374" s="320"/>
      <c r="FE374" s="320"/>
      <c r="FO374" s="320"/>
      <c r="FY374" s="320"/>
      <c r="GI374" s="320"/>
      <c r="GS374" s="320"/>
      <c r="HC374" s="320"/>
      <c r="HM374" s="320"/>
      <c r="HW374" s="320"/>
      <c r="IG374" s="320"/>
    </row>
    <row r="375" spans="1:241" s="3" customFormat="1" x14ac:dyDescent="0.3">
      <c r="A375" s="320"/>
      <c r="K375" s="320"/>
      <c r="U375" s="320"/>
      <c r="AE375" s="320"/>
      <c r="AO375" s="320"/>
      <c r="AY375" s="320"/>
      <c r="BI375" s="320"/>
      <c r="BJ375" s="320"/>
      <c r="BK375" s="320"/>
      <c r="BL375" s="320"/>
      <c r="BM375" s="320"/>
      <c r="BN375" s="320"/>
      <c r="BO375" s="320"/>
      <c r="BP375" s="320"/>
      <c r="BS375" s="320"/>
      <c r="CC375" s="320"/>
      <c r="CM375" s="320"/>
      <c r="CW375" s="320"/>
      <c r="DG375" s="320"/>
      <c r="DQ375" s="320"/>
      <c r="EA375" s="320"/>
      <c r="EK375" s="320"/>
      <c r="EU375" s="320"/>
      <c r="FE375" s="320"/>
      <c r="FO375" s="320"/>
      <c r="FY375" s="320"/>
      <c r="GI375" s="320"/>
      <c r="GS375" s="320"/>
      <c r="HC375" s="320"/>
      <c r="HM375" s="320"/>
      <c r="HW375" s="320"/>
      <c r="IG375" s="320"/>
    </row>
    <row r="376" spans="1:241" s="3" customFormat="1" x14ac:dyDescent="0.3">
      <c r="A376" s="320"/>
      <c r="K376" s="320"/>
      <c r="U376" s="320"/>
      <c r="AE376" s="320"/>
      <c r="AO376" s="320"/>
      <c r="AY376" s="320"/>
      <c r="BI376" s="320"/>
      <c r="BJ376" s="320"/>
      <c r="BK376" s="320"/>
      <c r="BL376" s="320"/>
      <c r="BM376" s="320"/>
      <c r="BN376" s="320"/>
      <c r="BO376" s="320"/>
      <c r="BP376" s="320"/>
      <c r="BS376" s="320"/>
      <c r="CC376" s="320"/>
      <c r="CM376" s="320"/>
      <c r="CW376" s="320"/>
      <c r="DG376" s="320"/>
      <c r="DQ376" s="320"/>
      <c r="EA376" s="320"/>
      <c r="EK376" s="320"/>
      <c r="EU376" s="320"/>
      <c r="FE376" s="320"/>
      <c r="FO376" s="320"/>
      <c r="FY376" s="320"/>
      <c r="GI376" s="320"/>
      <c r="GS376" s="320"/>
      <c r="HC376" s="320"/>
      <c r="HM376" s="320"/>
      <c r="HW376" s="320"/>
      <c r="IG376" s="320"/>
    </row>
    <row r="377" spans="1:241" s="3" customFormat="1" x14ac:dyDescent="0.3">
      <c r="A377" s="320"/>
      <c r="K377" s="320"/>
      <c r="U377" s="320"/>
      <c r="AE377" s="320"/>
      <c r="AO377" s="320"/>
      <c r="AY377" s="320"/>
      <c r="BI377" s="320"/>
      <c r="BJ377" s="320"/>
      <c r="BK377" s="320"/>
      <c r="BL377" s="320"/>
      <c r="BM377" s="320"/>
      <c r="BN377" s="320"/>
      <c r="BO377" s="320"/>
      <c r="BP377" s="320"/>
      <c r="BS377" s="320"/>
      <c r="CC377" s="320"/>
      <c r="CM377" s="320"/>
      <c r="CW377" s="320"/>
      <c r="DG377" s="320"/>
      <c r="DQ377" s="320"/>
      <c r="EA377" s="320"/>
      <c r="EK377" s="320"/>
      <c r="EU377" s="320"/>
      <c r="FE377" s="320"/>
      <c r="FO377" s="320"/>
      <c r="FY377" s="320"/>
      <c r="GI377" s="320"/>
      <c r="GS377" s="320"/>
      <c r="HC377" s="320"/>
      <c r="HM377" s="320"/>
      <c r="HW377" s="320"/>
      <c r="IG377" s="320"/>
    </row>
    <row r="378" spans="1:241" s="3" customFormat="1" x14ac:dyDescent="0.3">
      <c r="A378" s="320"/>
      <c r="K378" s="320"/>
      <c r="U378" s="320"/>
      <c r="AE378" s="320"/>
      <c r="AO378" s="320"/>
      <c r="AY378" s="320"/>
      <c r="BI378" s="320"/>
      <c r="BJ378" s="320"/>
      <c r="BK378" s="320"/>
      <c r="BL378" s="320"/>
      <c r="BM378" s="320"/>
      <c r="BN378" s="320"/>
      <c r="BO378" s="320"/>
      <c r="BP378" s="320"/>
      <c r="BS378" s="320"/>
      <c r="CC378" s="320"/>
      <c r="CM378" s="320"/>
      <c r="CW378" s="320"/>
      <c r="DG378" s="320"/>
      <c r="DQ378" s="320"/>
      <c r="EA378" s="320"/>
      <c r="EK378" s="320"/>
      <c r="EU378" s="320"/>
      <c r="FE378" s="320"/>
      <c r="FO378" s="320"/>
      <c r="FY378" s="320"/>
      <c r="GI378" s="320"/>
      <c r="GS378" s="320"/>
      <c r="HC378" s="320"/>
      <c r="HM378" s="320"/>
      <c r="HW378" s="320"/>
      <c r="IG378" s="320"/>
    </row>
    <row r="379" spans="1:241" s="3" customFormat="1" x14ac:dyDescent="0.3">
      <c r="A379" s="320"/>
      <c r="K379" s="320"/>
      <c r="U379" s="320"/>
      <c r="AE379" s="320"/>
      <c r="AO379" s="320"/>
      <c r="AY379" s="320"/>
      <c r="BI379" s="320"/>
      <c r="BJ379" s="320"/>
      <c r="BK379" s="320"/>
      <c r="BL379" s="320"/>
      <c r="BM379" s="320"/>
      <c r="BN379" s="320"/>
      <c r="BO379" s="320"/>
      <c r="BP379" s="320"/>
      <c r="BS379" s="320"/>
      <c r="CC379" s="320"/>
      <c r="CM379" s="320"/>
      <c r="CW379" s="320"/>
      <c r="DG379" s="320"/>
      <c r="DQ379" s="320"/>
      <c r="EA379" s="320"/>
      <c r="EK379" s="320"/>
      <c r="EU379" s="320"/>
      <c r="FE379" s="320"/>
      <c r="FO379" s="320"/>
      <c r="FY379" s="320"/>
      <c r="GI379" s="320"/>
      <c r="GS379" s="320"/>
      <c r="HC379" s="320"/>
      <c r="HM379" s="320"/>
      <c r="HW379" s="320"/>
      <c r="IG379" s="320"/>
    </row>
    <row r="380" spans="1:241" s="3" customFormat="1" x14ac:dyDescent="0.3">
      <c r="A380" s="320"/>
      <c r="K380" s="320"/>
      <c r="U380" s="320"/>
      <c r="AE380" s="320"/>
      <c r="AO380" s="320"/>
      <c r="AY380" s="320"/>
      <c r="BI380" s="320"/>
      <c r="BJ380" s="320"/>
      <c r="BK380" s="320"/>
      <c r="BL380" s="320"/>
      <c r="BM380" s="320"/>
      <c r="BN380" s="320"/>
      <c r="BO380" s="320"/>
      <c r="BP380" s="320"/>
      <c r="BS380" s="320"/>
      <c r="CC380" s="320"/>
      <c r="CM380" s="320"/>
      <c r="CW380" s="320"/>
      <c r="DG380" s="320"/>
      <c r="DQ380" s="320"/>
      <c r="EA380" s="320"/>
      <c r="EK380" s="320"/>
      <c r="EU380" s="320"/>
      <c r="FE380" s="320"/>
      <c r="FO380" s="320"/>
      <c r="FY380" s="320"/>
      <c r="GI380" s="320"/>
      <c r="GS380" s="320"/>
      <c r="HC380" s="320"/>
      <c r="HM380" s="320"/>
      <c r="HW380" s="320"/>
      <c r="IG380" s="320"/>
    </row>
    <row r="381" spans="1:241" s="3" customFormat="1" x14ac:dyDescent="0.3">
      <c r="A381" s="320"/>
      <c r="K381" s="320"/>
      <c r="U381" s="320"/>
      <c r="AE381" s="320"/>
      <c r="AO381" s="320"/>
      <c r="AY381" s="320"/>
      <c r="BI381" s="320"/>
      <c r="BJ381" s="320"/>
      <c r="BK381" s="320"/>
      <c r="BL381" s="320"/>
      <c r="BM381" s="320"/>
      <c r="BN381" s="320"/>
      <c r="BO381" s="320"/>
      <c r="BP381" s="320"/>
      <c r="BS381" s="320"/>
      <c r="CC381" s="320"/>
      <c r="CM381" s="320"/>
      <c r="CW381" s="320"/>
      <c r="DG381" s="320"/>
      <c r="DQ381" s="320"/>
      <c r="EA381" s="320"/>
      <c r="EK381" s="320"/>
      <c r="EU381" s="320"/>
      <c r="FE381" s="320"/>
      <c r="FO381" s="320"/>
      <c r="FY381" s="320"/>
      <c r="GI381" s="320"/>
      <c r="GS381" s="320"/>
      <c r="HC381" s="320"/>
      <c r="HM381" s="320"/>
      <c r="HW381" s="320"/>
      <c r="IG381" s="320"/>
    </row>
    <row r="382" spans="1:241" s="3" customFormat="1" x14ac:dyDescent="0.3">
      <c r="A382" s="320"/>
      <c r="K382" s="320"/>
      <c r="U382" s="320"/>
      <c r="AE382" s="320"/>
      <c r="AO382" s="320"/>
      <c r="AY382" s="320"/>
      <c r="BI382" s="320"/>
      <c r="BJ382" s="320"/>
      <c r="BK382" s="320"/>
      <c r="BL382" s="320"/>
      <c r="BM382" s="320"/>
      <c r="BN382" s="320"/>
      <c r="BO382" s="320"/>
      <c r="BP382" s="320"/>
      <c r="BS382" s="320"/>
      <c r="CC382" s="320"/>
      <c r="CM382" s="320"/>
      <c r="CW382" s="320"/>
      <c r="DG382" s="320"/>
      <c r="DQ382" s="320"/>
      <c r="EA382" s="320"/>
      <c r="EK382" s="320"/>
      <c r="EU382" s="320"/>
      <c r="FE382" s="320"/>
      <c r="FO382" s="320"/>
      <c r="FY382" s="320"/>
      <c r="GI382" s="320"/>
      <c r="GS382" s="320"/>
      <c r="HC382" s="320"/>
      <c r="HM382" s="320"/>
      <c r="HW382" s="320"/>
      <c r="IG382" s="320"/>
    </row>
    <row r="383" spans="1:241" s="3" customFormat="1" x14ac:dyDescent="0.3">
      <c r="A383" s="320"/>
      <c r="K383" s="320"/>
      <c r="U383" s="320"/>
      <c r="AE383" s="320"/>
      <c r="AO383" s="320"/>
      <c r="AY383" s="320"/>
      <c r="BI383" s="320"/>
      <c r="BJ383" s="320"/>
      <c r="BK383" s="320"/>
      <c r="BL383" s="320"/>
      <c r="BM383" s="320"/>
      <c r="BN383" s="320"/>
      <c r="BO383" s="320"/>
      <c r="BP383" s="320"/>
      <c r="BS383" s="320"/>
      <c r="CC383" s="320"/>
      <c r="CM383" s="320"/>
      <c r="CW383" s="320"/>
      <c r="DG383" s="320"/>
      <c r="DQ383" s="320"/>
      <c r="EA383" s="320"/>
      <c r="EK383" s="320"/>
      <c r="EU383" s="320"/>
      <c r="FE383" s="320"/>
      <c r="FO383" s="320"/>
      <c r="FY383" s="320"/>
      <c r="GI383" s="320"/>
      <c r="GS383" s="320"/>
      <c r="HC383" s="320"/>
      <c r="HM383" s="320"/>
      <c r="HW383" s="320"/>
      <c r="IG383" s="320"/>
    </row>
    <row r="384" spans="1:241" s="3" customFormat="1" x14ac:dyDescent="0.3">
      <c r="A384" s="320"/>
      <c r="K384" s="320"/>
      <c r="U384" s="320"/>
      <c r="AE384" s="320"/>
      <c r="AO384" s="320"/>
      <c r="AY384" s="320"/>
      <c r="BI384" s="320"/>
      <c r="BJ384" s="320"/>
      <c r="BK384" s="320"/>
      <c r="BL384" s="320"/>
      <c r="BM384" s="320"/>
      <c r="BN384" s="320"/>
      <c r="BO384" s="320"/>
      <c r="BP384" s="320"/>
      <c r="BS384" s="320"/>
      <c r="CC384" s="320"/>
      <c r="CM384" s="320"/>
      <c r="CW384" s="320"/>
      <c r="DG384" s="320"/>
      <c r="DQ384" s="320"/>
      <c r="EA384" s="320"/>
      <c r="EK384" s="320"/>
      <c r="EU384" s="320"/>
      <c r="FE384" s="320"/>
      <c r="FO384" s="320"/>
      <c r="FY384" s="320"/>
      <c r="GI384" s="320"/>
      <c r="GS384" s="320"/>
      <c r="HC384" s="320"/>
      <c r="HM384" s="320"/>
      <c r="HW384" s="320"/>
      <c r="IG384" s="320"/>
    </row>
    <row r="385" spans="1:241" s="3" customFormat="1" x14ac:dyDescent="0.3">
      <c r="A385" s="320"/>
      <c r="K385" s="320"/>
      <c r="U385" s="320"/>
      <c r="AE385" s="320"/>
      <c r="AO385" s="320"/>
      <c r="AY385" s="320"/>
      <c r="BI385" s="320"/>
      <c r="BJ385" s="320"/>
      <c r="BK385" s="320"/>
      <c r="BL385" s="320"/>
      <c r="BM385" s="320"/>
      <c r="BN385" s="320"/>
      <c r="BO385" s="320"/>
      <c r="BP385" s="320"/>
      <c r="BS385" s="320"/>
      <c r="CC385" s="320"/>
      <c r="CM385" s="320"/>
      <c r="CW385" s="320"/>
      <c r="DG385" s="320"/>
      <c r="DQ385" s="320"/>
      <c r="EA385" s="320"/>
      <c r="EK385" s="320"/>
      <c r="EU385" s="320"/>
      <c r="FE385" s="320"/>
      <c r="FO385" s="320"/>
      <c r="FY385" s="320"/>
      <c r="GI385" s="320"/>
      <c r="GS385" s="320"/>
      <c r="HC385" s="320"/>
      <c r="HM385" s="320"/>
      <c r="HW385" s="320"/>
      <c r="IG385" s="320"/>
    </row>
    <row r="386" spans="1:241" s="3" customFormat="1" x14ac:dyDescent="0.3">
      <c r="A386" s="320"/>
      <c r="K386" s="320"/>
      <c r="U386" s="320"/>
      <c r="AE386" s="320"/>
      <c r="AO386" s="320"/>
      <c r="AY386" s="320"/>
      <c r="BI386" s="320"/>
      <c r="BJ386" s="320"/>
      <c r="BK386" s="320"/>
      <c r="BL386" s="320"/>
      <c r="BM386" s="320"/>
      <c r="BN386" s="320"/>
      <c r="BO386" s="320"/>
      <c r="BP386" s="320"/>
      <c r="BS386" s="320"/>
      <c r="CC386" s="320"/>
      <c r="CM386" s="320"/>
      <c r="CW386" s="320"/>
      <c r="DG386" s="320"/>
      <c r="DQ386" s="320"/>
      <c r="EA386" s="320"/>
      <c r="EK386" s="320"/>
      <c r="EU386" s="320"/>
      <c r="FE386" s="320"/>
      <c r="FO386" s="320"/>
      <c r="FY386" s="320"/>
      <c r="GI386" s="320"/>
      <c r="GS386" s="320"/>
      <c r="HC386" s="320"/>
      <c r="HM386" s="320"/>
      <c r="HW386" s="320"/>
      <c r="IG386" s="320"/>
    </row>
    <row r="387" spans="1:241" s="3" customFormat="1" x14ac:dyDescent="0.3">
      <c r="A387" s="320"/>
      <c r="K387" s="320"/>
      <c r="U387" s="320"/>
      <c r="AE387" s="320"/>
      <c r="AO387" s="320"/>
      <c r="AY387" s="320"/>
      <c r="BI387" s="320"/>
      <c r="BJ387" s="320"/>
      <c r="BK387" s="320"/>
      <c r="BL387" s="320"/>
      <c r="BM387" s="320"/>
      <c r="BN387" s="320"/>
      <c r="BO387" s="320"/>
      <c r="BP387" s="320"/>
      <c r="BS387" s="320"/>
      <c r="CC387" s="320"/>
      <c r="CM387" s="320"/>
      <c r="CW387" s="320"/>
      <c r="DG387" s="320"/>
      <c r="DQ387" s="320"/>
      <c r="EA387" s="320"/>
      <c r="EK387" s="320"/>
      <c r="EU387" s="320"/>
      <c r="FE387" s="320"/>
      <c r="FO387" s="320"/>
      <c r="FY387" s="320"/>
      <c r="GI387" s="320"/>
      <c r="GS387" s="320"/>
      <c r="HC387" s="320"/>
      <c r="HM387" s="320"/>
      <c r="HW387" s="320"/>
      <c r="IG387" s="320"/>
    </row>
    <row r="388" spans="1:241" s="3" customFormat="1" x14ac:dyDescent="0.3">
      <c r="A388" s="320"/>
      <c r="K388" s="320"/>
      <c r="U388" s="320"/>
      <c r="AE388" s="320"/>
      <c r="AO388" s="320"/>
      <c r="AY388" s="320"/>
      <c r="BI388" s="320"/>
      <c r="BJ388" s="320"/>
      <c r="BK388" s="320"/>
      <c r="BL388" s="320"/>
      <c r="BM388" s="320"/>
      <c r="BN388" s="320"/>
      <c r="BO388" s="320"/>
      <c r="BP388" s="320"/>
      <c r="BS388" s="320"/>
      <c r="CC388" s="320"/>
      <c r="CM388" s="320"/>
      <c r="CW388" s="320"/>
      <c r="DG388" s="320"/>
      <c r="DQ388" s="320"/>
      <c r="EA388" s="320"/>
      <c r="EK388" s="320"/>
      <c r="EU388" s="320"/>
      <c r="FE388" s="320"/>
      <c r="FO388" s="320"/>
      <c r="FY388" s="320"/>
      <c r="GI388" s="320"/>
      <c r="GS388" s="320"/>
      <c r="HC388" s="320"/>
      <c r="HM388" s="320"/>
      <c r="HW388" s="320"/>
      <c r="IG388" s="320"/>
    </row>
    <row r="389" spans="1:241" s="3" customFormat="1" x14ac:dyDescent="0.3">
      <c r="A389" s="320"/>
      <c r="K389" s="320"/>
      <c r="U389" s="320"/>
      <c r="AE389" s="320"/>
      <c r="AO389" s="320"/>
      <c r="AY389" s="320"/>
      <c r="BI389" s="320"/>
      <c r="BJ389" s="320"/>
      <c r="BK389" s="320"/>
      <c r="BL389" s="320"/>
      <c r="BM389" s="320"/>
      <c r="BN389" s="320"/>
      <c r="BO389" s="320"/>
      <c r="BP389" s="320"/>
      <c r="BS389" s="320"/>
      <c r="CC389" s="320"/>
      <c r="CM389" s="320"/>
      <c r="CW389" s="320"/>
      <c r="DG389" s="320"/>
      <c r="DQ389" s="320"/>
      <c r="EA389" s="320"/>
      <c r="EK389" s="320"/>
      <c r="EU389" s="320"/>
      <c r="FE389" s="320"/>
      <c r="FO389" s="320"/>
      <c r="FY389" s="320"/>
      <c r="GI389" s="320"/>
      <c r="GS389" s="320"/>
      <c r="HC389" s="320"/>
      <c r="HM389" s="320"/>
      <c r="HW389" s="320"/>
      <c r="IG389" s="320"/>
    </row>
    <row r="390" spans="1:241" s="3" customFormat="1" x14ac:dyDescent="0.3">
      <c r="A390" s="320"/>
      <c r="K390" s="320"/>
      <c r="U390" s="320"/>
      <c r="AE390" s="320"/>
      <c r="AO390" s="320"/>
      <c r="AY390" s="320"/>
      <c r="BI390" s="320"/>
      <c r="BJ390" s="320"/>
      <c r="BK390" s="320"/>
      <c r="BL390" s="320"/>
      <c r="BM390" s="320"/>
      <c r="BN390" s="320"/>
      <c r="BO390" s="320"/>
      <c r="BP390" s="320"/>
      <c r="BS390" s="320"/>
      <c r="CC390" s="320"/>
      <c r="CM390" s="320"/>
      <c r="CW390" s="320"/>
      <c r="DG390" s="320"/>
      <c r="DQ390" s="320"/>
      <c r="EA390" s="320"/>
      <c r="EK390" s="320"/>
      <c r="EU390" s="320"/>
      <c r="FE390" s="320"/>
      <c r="FO390" s="320"/>
      <c r="FY390" s="320"/>
      <c r="GI390" s="320"/>
      <c r="GS390" s="320"/>
      <c r="HC390" s="320"/>
      <c r="HM390" s="320"/>
      <c r="HW390" s="320"/>
      <c r="IG390" s="320"/>
    </row>
    <row r="391" spans="1:241" s="3" customFormat="1" x14ac:dyDescent="0.3">
      <c r="A391" s="320"/>
      <c r="K391" s="320"/>
      <c r="U391" s="320"/>
      <c r="AE391" s="320"/>
      <c r="AO391" s="320"/>
      <c r="AY391" s="320"/>
      <c r="BI391" s="320"/>
      <c r="BJ391" s="320"/>
      <c r="BK391" s="320"/>
      <c r="BL391" s="320"/>
      <c r="BM391" s="320"/>
      <c r="BN391" s="320"/>
      <c r="BO391" s="320"/>
      <c r="BP391" s="320"/>
      <c r="BS391" s="320"/>
      <c r="CC391" s="320"/>
      <c r="CM391" s="320"/>
      <c r="CW391" s="320"/>
      <c r="DG391" s="320"/>
      <c r="DQ391" s="320"/>
      <c r="EA391" s="320"/>
      <c r="EK391" s="320"/>
      <c r="EU391" s="320"/>
      <c r="FE391" s="320"/>
      <c r="FO391" s="320"/>
      <c r="FY391" s="320"/>
      <c r="GI391" s="320"/>
      <c r="GS391" s="320"/>
      <c r="HC391" s="320"/>
      <c r="HM391" s="320"/>
      <c r="HW391" s="320"/>
      <c r="IG391" s="320"/>
    </row>
    <row r="392" spans="1:241" s="3" customFormat="1" x14ac:dyDescent="0.3">
      <c r="A392" s="320"/>
      <c r="K392" s="320"/>
      <c r="U392" s="320"/>
      <c r="AE392" s="320"/>
      <c r="AO392" s="320"/>
      <c r="AY392" s="320"/>
      <c r="BI392" s="320"/>
      <c r="BJ392" s="320"/>
      <c r="BK392" s="320"/>
      <c r="BL392" s="320"/>
      <c r="BM392" s="320"/>
      <c r="BN392" s="320"/>
      <c r="BO392" s="320"/>
      <c r="BP392" s="320"/>
      <c r="BS392" s="320"/>
      <c r="CC392" s="320"/>
      <c r="CM392" s="320"/>
      <c r="CW392" s="320"/>
      <c r="DG392" s="320"/>
      <c r="DQ392" s="320"/>
      <c r="EA392" s="320"/>
      <c r="EK392" s="320"/>
      <c r="EU392" s="320"/>
      <c r="FE392" s="320"/>
      <c r="FO392" s="320"/>
      <c r="FY392" s="320"/>
      <c r="GI392" s="320"/>
      <c r="GS392" s="320"/>
      <c r="HC392" s="320"/>
      <c r="HM392" s="320"/>
      <c r="HW392" s="320"/>
      <c r="IG392" s="320"/>
    </row>
    <row r="393" spans="1:241" s="3" customFormat="1" x14ac:dyDescent="0.3">
      <c r="A393" s="320"/>
      <c r="K393" s="320"/>
      <c r="U393" s="320"/>
      <c r="AE393" s="320"/>
      <c r="AO393" s="320"/>
      <c r="AY393" s="320"/>
      <c r="BI393" s="320"/>
      <c r="BJ393" s="320"/>
      <c r="BK393" s="320"/>
      <c r="BL393" s="320"/>
      <c r="BM393" s="320"/>
      <c r="BN393" s="320"/>
      <c r="BO393" s="320"/>
      <c r="BP393" s="320"/>
      <c r="BS393" s="320"/>
      <c r="CC393" s="320"/>
      <c r="CM393" s="320"/>
      <c r="CW393" s="320"/>
      <c r="DG393" s="320"/>
      <c r="DQ393" s="320"/>
      <c r="EA393" s="320"/>
      <c r="EK393" s="320"/>
      <c r="EU393" s="320"/>
      <c r="FE393" s="320"/>
      <c r="FO393" s="320"/>
      <c r="FY393" s="320"/>
      <c r="GI393" s="320"/>
      <c r="GS393" s="320"/>
      <c r="HC393" s="320"/>
      <c r="HM393" s="320"/>
      <c r="HW393" s="320"/>
      <c r="IG393" s="320"/>
    </row>
    <row r="394" spans="1:241" s="3" customFormat="1" x14ac:dyDescent="0.3">
      <c r="A394" s="320"/>
      <c r="K394" s="320"/>
      <c r="U394" s="320"/>
      <c r="AE394" s="320"/>
      <c r="AO394" s="320"/>
      <c r="AY394" s="320"/>
      <c r="BI394" s="320"/>
      <c r="BJ394" s="320"/>
      <c r="BK394" s="320"/>
      <c r="BL394" s="320"/>
      <c r="BM394" s="320"/>
      <c r="BN394" s="320"/>
      <c r="BO394" s="320"/>
      <c r="BP394" s="320"/>
      <c r="BS394" s="320"/>
      <c r="CC394" s="320"/>
      <c r="CM394" s="320"/>
      <c r="CW394" s="320"/>
      <c r="DG394" s="320"/>
      <c r="DQ394" s="320"/>
      <c r="EA394" s="320"/>
      <c r="EK394" s="320"/>
      <c r="EU394" s="320"/>
      <c r="FE394" s="320"/>
      <c r="FO394" s="320"/>
      <c r="FY394" s="320"/>
      <c r="GI394" s="320"/>
      <c r="GS394" s="320"/>
      <c r="HC394" s="320"/>
      <c r="HM394" s="320"/>
      <c r="HW394" s="320"/>
      <c r="IG394" s="320"/>
    </row>
    <row r="395" spans="1:241" s="3" customFormat="1" x14ac:dyDescent="0.3">
      <c r="A395" s="320"/>
      <c r="K395" s="320"/>
      <c r="U395" s="320"/>
      <c r="AE395" s="320"/>
      <c r="AO395" s="320"/>
      <c r="AY395" s="320"/>
      <c r="BI395" s="320"/>
      <c r="BJ395" s="320"/>
      <c r="BK395" s="320"/>
      <c r="BL395" s="320"/>
      <c r="BM395" s="320"/>
      <c r="BN395" s="320"/>
      <c r="BO395" s="320"/>
      <c r="BP395" s="320"/>
      <c r="BS395" s="320"/>
      <c r="CC395" s="320"/>
      <c r="CM395" s="320"/>
      <c r="CW395" s="320"/>
      <c r="DG395" s="320"/>
      <c r="DQ395" s="320"/>
      <c r="EA395" s="320"/>
      <c r="EK395" s="320"/>
      <c r="EU395" s="320"/>
      <c r="FE395" s="320"/>
      <c r="FO395" s="320"/>
      <c r="FY395" s="320"/>
      <c r="GI395" s="320"/>
      <c r="GS395" s="320"/>
      <c r="HC395" s="320"/>
      <c r="HM395" s="320"/>
      <c r="HW395" s="320"/>
      <c r="IG395" s="320"/>
    </row>
    <row r="396" spans="1:241" s="3" customFormat="1" x14ac:dyDescent="0.3">
      <c r="A396" s="320"/>
      <c r="K396" s="320"/>
      <c r="U396" s="320"/>
      <c r="AE396" s="320"/>
      <c r="AO396" s="320"/>
      <c r="AY396" s="320"/>
      <c r="BI396" s="320"/>
      <c r="BJ396" s="320"/>
      <c r="BK396" s="320"/>
      <c r="BL396" s="320"/>
      <c r="BM396" s="320"/>
      <c r="BN396" s="320"/>
      <c r="BO396" s="320"/>
      <c r="BP396" s="320"/>
      <c r="BS396" s="320"/>
      <c r="CC396" s="320"/>
      <c r="CM396" s="320"/>
      <c r="CW396" s="320"/>
      <c r="DG396" s="320"/>
      <c r="DQ396" s="320"/>
      <c r="EA396" s="320"/>
      <c r="EK396" s="320"/>
      <c r="EU396" s="320"/>
      <c r="FE396" s="320"/>
      <c r="FO396" s="320"/>
      <c r="FY396" s="320"/>
      <c r="GI396" s="320"/>
      <c r="GS396" s="320"/>
      <c r="HC396" s="320"/>
      <c r="HM396" s="320"/>
      <c r="HW396" s="320"/>
      <c r="IG396" s="320"/>
    </row>
    <row r="397" spans="1:241" s="3" customFormat="1" x14ac:dyDescent="0.3">
      <c r="A397" s="320"/>
      <c r="K397" s="320"/>
      <c r="U397" s="320"/>
      <c r="AE397" s="320"/>
      <c r="AO397" s="320"/>
      <c r="AY397" s="320"/>
      <c r="BI397" s="320"/>
      <c r="BJ397" s="320"/>
      <c r="BK397" s="320"/>
      <c r="BL397" s="320"/>
      <c r="BM397" s="320"/>
      <c r="BN397" s="320"/>
      <c r="BO397" s="320"/>
      <c r="BP397" s="320"/>
      <c r="BS397" s="320"/>
      <c r="CC397" s="320"/>
      <c r="CM397" s="320"/>
      <c r="CW397" s="320"/>
      <c r="DG397" s="320"/>
      <c r="DQ397" s="320"/>
      <c r="EA397" s="320"/>
      <c r="EK397" s="320"/>
      <c r="EU397" s="320"/>
      <c r="FE397" s="320"/>
      <c r="FO397" s="320"/>
      <c r="FY397" s="320"/>
      <c r="GI397" s="320"/>
      <c r="GS397" s="320"/>
      <c r="HC397" s="320"/>
      <c r="HM397" s="320"/>
      <c r="HW397" s="320"/>
      <c r="IG397" s="320"/>
    </row>
    <row r="398" spans="1:241" s="3" customFormat="1" x14ac:dyDescent="0.3">
      <c r="A398" s="320"/>
      <c r="K398" s="320"/>
      <c r="U398" s="320"/>
      <c r="AE398" s="320"/>
      <c r="AO398" s="320"/>
      <c r="AY398" s="320"/>
      <c r="BI398" s="320"/>
      <c r="BJ398" s="320"/>
      <c r="BK398" s="320"/>
      <c r="BL398" s="320"/>
      <c r="BM398" s="320"/>
      <c r="BN398" s="320"/>
      <c r="BO398" s="320"/>
      <c r="BP398" s="320"/>
      <c r="BS398" s="320"/>
      <c r="CC398" s="320"/>
      <c r="CM398" s="320"/>
      <c r="CW398" s="320"/>
      <c r="DG398" s="320"/>
      <c r="DQ398" s="320"/>
      <c r="EA398" s="320"/>
      <c r="EK398" s="320"/>
      <c r="EU398" s="320"/>
      <c r="FE398" s="320"/>
      <c r="FO398" s="320"/>
      <c r="FY398" s="320"/>
      <c r="GI398" s="320"/>
      <c r="GS398" s="320"/>
      <c r="HC398" s="320"/>
      <c r="HM398" s="320"/>
      <c r="HW398" s="320"/>
      <c r="IG398" s="320"/>
    </row>
    <row r="399" spans="1:241" s="3" customFormat="1" x14ac:dyDescent="0.3">
      <c r="A399" s="320"/>
      <c r="K399" s="320"/>
      <c r="U399" s="320"/>
      <c r="AE399" s="320"/>
      <c r="AO399" s="320"/>
      <c r="AY399" s="320"/>
      <c r="BI399" s="320"/>
      <c r="BJ399" s="320"/>
      <c r="BK399" s="320"/>
      <c r="BL399" s="320"/>
      <c r="BM399" s="320"/>
      <c r="BN399" s="320"/>
      <c r="BO399" s="320"/>
      <c r="BP399" s="320"/>
      <c r="BS399" s="320"/>
      <c r="CC399" s="320"/>
      <c r="CM399" s="320"/>
      <c r="CW399" s="320"/>
      <c r="DG399" s="320"/>
      <c r="DQ399" s="320"/>
      <c r="EA399" s="320"/>
      <c r="EK399" s="320"/>
      <c r="EU399" s="320"/>
      <c r="FE399" s="320"/>
      <c r="FO399" s="320"/>
      <c r="FY399" s="320"/>
      <c r="GI399" s="320"/>
      <c r="GS399" s="320"/>
      <c r="HC399" s="320"/>
      <c r="HM399" s="320"/>
      <c r="HW399" s="320"/>
      <c r="IG399" s="320"/>
    </row>
    <row r="400" spans="1:241" s="3" customFormat="1" x14ac:dyDescent="0.3">
      <c r="A400" s="320"/>
      <c r="K400" s="320"/>
      <c r="U400" s="320"/>
      <c r="AE400" s="320"/>
      <c r="AO400" s="320"/>
      <c r="AY400" s="320"/>
      <c r="BI400" s="320"/>
      <c r="BJ400" s="320"/>
      <c r="BK400" s="320"/>
      <c r="BL400" s="320"/>
      <c r="BM400" s="320"/>
      <c r="BN400" s="320"/>
      <c r="BO400" s="320"/>
      <c r="BP400" s="320"/>
      <c r="BS400" s="320"/>
      <c r="CC400" s="320"/>
      <c r="CM400" s="320"/>
      <c r="CW400" s="320"/>
      <c r="DG400" s="320"/>
      <c r="DQ400" s="320"/>
      <c r="EA400" s="320"/>
      <c r="EK400" s="320"/>
      <c r="EU400" s="320"/>
      <c r="FE400" s="320"/>
      <c r="FO400" s="320"/>
      <c r="FY400" s="320"/>
      <c r="GI400" s="320"/>
      <c r="GS400" s="320"/>
      <c r="HC400" s="320"/>
      <c r="HM400" s="320"/>
      <c r="HW400" s="320"/>
      <c r="IG400" s="320"/>
    </row>
    <row r="401" spans="1:241" s="3" customFormat="1" x14ac:dyDescent="0.3">
      <c r="A401" s="320"/>
      <c r="K401" s="320"/>
      <c r="U401" s="320"/>
      <c r="AE401" s="320"/>
      <c r="AO401" s="320"/>
      <c r="AY401" s="320"/>
      <c r="BI401" s="320"/>
      <c r="BJ401" s="320"/>
      <c r="BK401" s="320"/>
      <c r="BL401" s="320"/>
      <c r="BM401" s="320"/>
      <c r="BN401" s="320"/>
      <c r="BO401" s="320"/>
      <c r="BP401" s="320"/>
      <c r="BS401" s="320"/>
      <c r="CC401" s="320"/>
      <c r="CM401" s="320"/>
      <c r="CW401" s="320"/>
      <c r="DG401" s="320"/>
      <c r="DQ401" s="320"/>
      <c r="EA401" s="320"/>
      <c r="EK401" s="320"/>
      <c r="EU401" s="320"/>
      <c r="FE401" s="320"/>
      <c r="FO401" s="320"/>
      <c r="FY401" s="320"/>
      <c r="GI401" s="320"/>
      <c r="GS401" s="320"/>
      <c r="HC401" s="320"/>
      <c r="HM401" s="320"/>
      <c r="HW401" s="320"/>
      <c r="IG401" s="320"/>
    </row>
    <row r="402" spans="1:241" s="3" customFormat="1" x14ac:dyDescent="0.3">
      <c r="A402" s="320"/>
      <c r="K402" s="320"/>
      <c r="U402" s="320"/>
      <c r="AE402" s="320"/>
      <c r="AO402" s="320"/>
      <c r="AY402" s="320"/>
      <c r="BI402" s="320"/>
      <c r="BJ402" s="320"/>
      <c r="BK402" s="320"/>
      <c r="BL402" s="320"/>
      <c r="BM402" s="320"/>
      <c r="BN402" s="320"/>
      <c r="BO402" s="320"/>
      <c r="BP402" s="320"/>
      <c r="BS402" s="320"/>
      <c r="CC402" s="320"/>
      <c r="CM402" s="320"/>
      <c r="CW402" s="320"/>
      <c r="DG402" s="320"/>
      <c r="DQ402" s="320"/>
      <c r="EA402" s="320"/>
      <c r="EK402" s="320"/>
      <c r="EU402" s="320"/>
      <c r="FE402" s="320"/>
      <c r="FO402" s="320"/>
      <c r="FY402" s="320"/>
      <c r="GI402" s="320"/>
      <c r="GS402" s="320"/>
      <c r="HC402" s="320"/>
      <c r="HM402" s="320"/>
      <c r="HW402" s="320"/>
      <c r="IG402" s="320"/>
    </row>
    <row r="403" spans="1:241" s="3" customFormat="1" x14ac:dyDescent="0.3">
      <c r="A403" s="320"/>
      <c r="K403" s="320"/>
      <c r="U403" s="320"/>
      <c r="AE403" s="320"/>
      <c r="AO403" s="320"/>
      <c r="AY403" s="320"/>
      <c r="BI403" s="320"/>
      <c r="BJ403" s="320"/>
      <c r="BK403" s="320"/>
      <c r="BL403" s="320"/>
      <c r="BM403" s="320"/>
      <c r="BN403" s="320"/>
      <c r="BO403" s="320"/>
      <c r="BP403" s="320"/>
      <c r="BS403" s="320"/>
      <c r="CC403" s="320"/>
      <c r="CM403" s="320"/>
      <c r="CW403" s="320"/>
      <c r="DG403" s="320"/>
      <c r="DQ403" s="320"/>
      <c r="EA403" s="320"/>
      <c r="EK403" s="320"/>
      <c r="EU403" s="320"/>
      <c r="FE403" s="320"/>
      <c r="FO403" s="320"/>
      <c r="FY403" s="320"/>
      <c r="GI403" s="320"/>
      <c r="GS403" s="320"/>
      <c r="HC403" s="320"/>
      <c r="HM403" s="320"/>
      <c r="HW403" s="320"/>
      <c r="IG403" s="320"/>
    </row>
    <row r="404" spans="1:241" s="3" customFormat="1" x14ac:dyDescent="0.3">
      <c r="A404" s="320"/>
      <c r="K404" s="320"/>
      <c r="U404" s="320"/>
      <c r="AE404" s="320"/>
      <c r="AO404" s="320"/>
      <c r="AY404" s="320"/>
      <c r="BI404" s="320"/>
      <c r="BJ404" s="320"/>
      <c r="BK404" s="320"/>
      <c r="BL404" s="320"/>
      <c r="BM404" s="320"/>
      <c r="BN404" s="320"/>
      <c r="BO404" s="320"/>
      <c r="BP404" s="320"/>
      <c r="BS404" s="320"/>
      <c r="CC404" s="320"/>
      <c r="CM404" s="320"/>
      <c r="CW404" s="320"/>
      <c r="DG404" s="320"/>
      <c r="DQ404" s="320"/>
      <c r="EA404" s="320"/>
      <c r="EK404" s="320"/>
      <c r="EU404" s="320"/>
      <c r="FE404" s="320"/>
      <c r="FO404" s="320"/>
      <c r="FY404" s="320"/>
      <c r="GI404" s="320"/>
      <c r="GS404" s="320"/>
      <c r="HC404" s="320"/>
      <c r="HM404" s="320"/>
      <c r="HW404" s="320"/>
      <c r="IG404" s="320"/>
    </row>
    <row r="405" spans="1:241" s="3" customFormat="1" x14ac:dyDescent="0.3">
      <c r="A405" s="320"/>
      <c r="K405" s="320"/>
      <c r="U405" s="320"/>
      <c r="AE405" s="320"/>
      <c r="AO405" s="320"/>
      <c r="AY405" s="320"/>
      <c r="BI405" s="320"/>
      <c r="BJ405" s="320"/>
      <c r="BK405" s="320"/>
      <c r="BL405" s="320"/>
      <c r="BM405" s="320"/>
      <c r="BN405" s="320"/>
      <c r="BO405" s="320"/>
      <c r="BP405" s="320"/>
      <c r="BS405" s="320"/>
      <c r="CC405" s="320"/>
      <c r="CM405" s="320"/>
      <c r="CW405" s="320"/>
      <c r="DG405" s="320"/>
      <c r="DQ405" s="320"/>
      <c r="EA405" s="320"/>
      <c r="EK405" s="320"/>
      <c r="EU405" s="320"/>
      <c r="FE405" s="320"/>
      <c r="FO405" s="320"/>
      <c r="FY405" s="320"/>
      <c r="GI405" s="320"/>
      <c r="GS405" s="320"/>
      <c r="HC405" s="320"/>
      <c r="HM405" s="320"/>
      <c r="HW405" s="320"/>
      <c r="IG405" s="320"/>
    </row>
    <row r="406" spans="1:241" s="3" customFormat="1" x14ac:dyDescent="0.3">
      <c r="A406" s="320"/>
      <c r="K406" s="320"/>
      <c r="U406" s="320"/>
      <c r="AE406" s="320"/>
      <c r="AO406" s="320"/>
      <c r="AY406" s="320"/>
      <c r="BI406" s="320"/>
      <c r="BJ406" s="320"/>
      <c r="BK406" s="320"/>
      <c r="BL406" s="320"/>
      <c r="BM406" s="320"/>
      <c r="BN406" s="320"/>
      <c r="BO406" s="320"/>
      <c r="BP406" s="320"/>
      <c r="BS406" s="320"/>
      <c r="CC406" s="320"/>
      <c r="CM406" s="320"/>
      <c r="CW406" s="320"/>
      <c r="DG406" s="320"/>
      <c r="DQ406" s="320"/>
      <c r="EA406" s="320"/>
      <c r="EK406" s="320"/>
      <c r="EU406" s="320"/>
      <c r="FE406" s="320"/>
      <c r="FO406" s="320"/>
      <c r="FY406" s="320"/>
      <c r="GI406" s="320"/>
      <c r="GS406" s="320"/>
      <c r="HC406" s="320"/>
      <c r="HM406" s="320"/>
      <c r="HW406" s="320"/>
      <c r="IG406" s="320"/>
    </row>
    <row r="407" spans="1:241" s="3" customFormat="1" x14ac:dyDescent="0.3">
      <c r="A407" s="320"/>
      <c r="K407" s="320"/>
      <c r="U407" s="320"/>
      <c r="AE407" s="320"/>
      <c r="AO407" s="320"/>
      <c r="AY407" s="320"/>
      <c r="BI407" s="320"/>
      <c r="BJ407" s="320"/>
      <c r="BK407" s="320"/>
      <c r="BL407" s="320"/>
      <c r="BM407" s="320"/>
      <c r="BN407" s="320"/>
      <c r="BO407" s="320"/>
      <c r="BP407" s="320"/>
      <c r="BS407" s="320"/>
      <c r="CC407" s="320"/>
      <c r="CM407" s="320"/>
      <c r="CW407" s="320"/>
      <c r="DG407" s="320"/>
      <c r="DQ407" s="320"/>
      <c r="EA407" s="320"/>
      <c r="EK407" s="320"/>
      <c r="EU407" s="320"/>
      <c r="FE407" s="320"/>
      <c r="FO407" s="320"/>
      <c r="FY407" s="320"/>
      <c r="GI407" s="320"/>
      <c r="GS407" s="320"/>
      <c r="HC407" s="320"/>
      <c r="HM407" s="320"/>
      <c r="HW407" s="320"/>
      <c r="IG407" s="320"/>
    </row>
    <row r="408" spans="1:241" s="3" customFormat="1" x14ac:dyDescent="0.3">
      <c r="A408" s="320"/>
      <c r="K408" s="320"/>
      <c r="U408" s="320"/>
      <c r="AE408" s="320"/>
      <c r="AO408" s="320"/>
      <c r="AY408" s="320"/>
      <c r="BI408" s="320"/>
      <c r="BJ408" s="320"/>
      <c r="BK408" s="320"/>
      <c r="BL408" s="320"/>
      <c r="BM408" s="320"/>
      <c r="BN408" s="320"/>
      <c r="BO408" s="320"/>
      <c r="BP408" s="320"/>
      <c r="BS408" s="320"/>
      <c r="CC408" s="320"/>
      <c r="CM408" s="320"/>
      <c r="CW408" s="320"/>
      <c r="DG408" s="320"/>
      <c r="DQ408" s="320"/>
      <c r="EA408" s="320"/>
      <c r="EK408" s="320"/>
      <c r="EU408" s="320"/>
      <c r="FE408" s="320"/>
      <c r="FO408" s="320"/>
      <c r="FY408" s="320"/>
      <c r="GI408" s="320"/>
      <c r="GS408" s="320"/>
      <c r="HC408" s="320"/>
      <c r="HM408" s="320"/>
      <c r="HW408" s="320"/>
      <c r="IG408" s="320"/>
    </row>
    <row r="409" spans="1:241" s="3" customFormat="1" x14ac:dyDescent="0.3">
      <c r="A409" s="320"/>
      <c r="K409" s="320"/>
      <c r="U409" s="320"/>
      <c r="AE409" s="320"/>
      <c r="AO409" s="320"/>
      <c r="AY409" s="320"/>
      <c r="BI409" s="320"/>
      <c r="BJ409" s="320"/>
      <c r="BK409" s="320"/>
      <c r="BL409" s="320"/>
      <c r="BM409" s="320"/>
      <c r="BN409" s="320"/>
      <c r="BO409" s="320"/>
      <c r="BP409" s="320"/>
      <c r="BS409" s="320"/>
      <c r="CC409" s="320"/>
      <c r="CM409" s="320"/>
      <c r="CW409" s="320"/>
      <c r="DG409" s="320"/>
      <c r="DQ409" s="320"/>
      <c r="EA409" s="320"/>
      <c r="EK409" s="320"/>
      <c r="EU409" s="320"/>
      <c r="FE409" s="320"/>
      <c r="FO409" s="320"/>
      <c r="FY409" s="320"/>
      <c r="GI409" s="320"/>
      <c r="GS409" s="320"/>
      <c r="HC409" s="320"/>
      <c r="HM409" s="320"/>
      <c r="HW409" s="320"/>
      <c r="IG409" s="320"/>
    </row>
    <row r="410" spans="1:241" s="3" customFormat="1" x14ac:dyDescent="0.3">
      <c r="A410" s="320"/>
      <c r="K410" s="320"/>
      <c r="U410" s="320"/>
      <c r="AE410" s="320"/>
      <c r="AO410" s="320"/>
      <c r="AY410" s="320"/>
      <c r="BI410" s="320"/>
      <c r="BJ410" s="320"/>
      <c r="BK410" s="320"/>
      <c r="BL410" s="320"/>
      <c r="BM410" s="320"/>
      <c r="BN410" s="320"/>
      <c r="BO410" s="320"/>
      <c r="BP410" s="320"/>
      <c r="BS410" s="320"/>
      <c r="CC410" s="320"/>
      <c r="CM410" s="320"/>
      <c r="CW410" s="320"/>
      <c r="DG410" s="320"/>
      <c r="DQ410" s="320"/>
      <c r="EA410" s="320"/>
      <c r="EK410" s="320"/>
      <c r="EU410" s="320"/>
      <c r="FE410" s="320"/>
      <c r="FO410" s="320"/>
      <c r="FY410" s="320"/>
      <c r="GI410" s="320"/>
      <c r="GS410" s="320"/>
      <c r="HC410" s="320"/>
      <c r="HM410" s="320"/>
      <c r="HW410" s="320"/>
      <c r="IG410" s="320"/>
    </row>
    <row r="411" spans="1:241" s="3" customFormat="1" x14ac:dyDescent="0.3">
      <c r="A411" s="320"/>
      <c r="K411" s="320"/>
      <c r="U411" s="320"/>
      <c r="AE411" s="320"/>
      <c r="AO411" s="320"/>
      <c r="AY411" s="320"/>
      <c r="BI411" s="320"/>
      <c r="BJ411" s="320"/>
      <c r="BK411" s="320"/>
      <c r="BL411" s="320"/>
      <c r="BM411" s="320"/>
      <c r="BN411" s="320"/>
      <c r="BO411" s="320"/>
      <c r="BP411" s="320"/>
      <c r="BS411" s="320"/>
      <c r="CC411" s="320"/>
      <c r="CM411" s="320"/>
      <c r="CW411" s="320"/>
      <c r="DG411" s="320"/>
      <c r="DQ411" s="320"/>
      <c r="EA411" s="320"/>
      <c r="EK411" s="320"/>
      <c r="EU411" s="320"/>
      <c r="FE411" s="320"/>
      <c r="FO411" s="320"/>
      <c r="FY411" s="320"/>
      <c r="GI411" s="320"/>
      <c r="GS411" s="320"/>
      <c r="HC411" s="320"/>
      <c r="HM411" s="320"/>
      <c r="HW411" s="320"/>
      <c r="IG411" s="320"/>
    </row>
    <row r="412" spans="1:241" s="3" customFormat="1" x14ac:dyDescent="0.3">
      <c r="A412" s="320"/>
      <c r="K412" s="320"/>
      <c r="U412" s="320"/>
      <c r="AE412" s="320"/>
      <c r="AO412" s="320"/>
      <c r="AY412" s="320"/>
      <c r="BI412" s="320"/>
      <c r="BJ412" s="320"/>
      <c r="BK412" s="320"/>
      <c r="BL412" s="320"/>
      <c r="BM412" s="320"/>
      <c r="BN412" s="320"/>
      <c r="BO412" s="320"/>
      <c r="BP412" s="320"/>
      <c r="BS412" s="320"/>
      <c r="CC412" s="320"/>
      <c r="CM412" s="320"/>
      <c r="CW412" s="320"/>
      <c r="DG412" s="320"/>
      <c r="DQ412" s="320"/>
      <c r="EA412" s="320"/>
      <c r="EK412" s="320"/>
      <c r="EU412" s="320"/>
      <c r="FE412" s="320"/>
      <c r="FO412" s="320"/>
      <c r="FY412" s="320"/>
      <c r="GI412" s="320"/>
      <c r="GS412" s="320"/>
      <c r="HC412" s="320"/>
      <c r="HM412" s="320"/>
      <c r="HW412" s="320"/>
      <c r="IG412" s="320"/>
    </row>
    <row r="413" spans="1:241" s="3" customFormat="1" x14ac:dyDescent="0.3">
      <c r="A413" s="320"/>
      <c r="K413" s="320"/>
      <c r="U413" s="320"/>
      <c r="AE413" s="320"/>
      <c r="AO413" s="320"/>
      <c r="AY413" s="320"/>
      <c r="BI413" s="320"/>
      <c r="BJ413" s="320"/>
      <c r="BK413" s="320"/>
      <c r="BL413" s="320"/>
      <c r="BM413" s="320"/>
      <c r="BN413" s="320"/>
      <c r="BO413" s="320"/>
      <c r="BP413" s="320"/>
      <c r="BS413" s="320"/>
      <c r="CC413" s="320"/>
      <c r="CM413" s="320"/>
      <c r="CW413" s="320"/>
      <c r="DG413" s="320"/>
      <c r="DQ413" s="320"/>
      <c r="EA413" s="320"/>
      <c r="EK413" s="320"/>
      <c r="EU413" s="320"/>
      <c r="FE413" s="320"/>
      <c r="FO413" s="320"/>
      <c r="FY413" s="320"/>
      <c r="GI413" s="320"/>
      <c r="GS413" s="320"/>
      <c r="HC413" s="320"/>
      <c r="HM413" s="320"/>
      <c r="HW413" s="320"/>
      <c r="IG413" s="320"/>
    </row>
    <row r="414" spans="1:241" s="3" customFormat="1" x14ac:dyDescent="0.3">
      <c r="A414" s="320"/>
      <c r="K414" s="320"/>
      <c r="U414" s="320"/>
      <c r="AE414" s="320"/>
      <c r="AO414" s="320"/>
      <c r="AY414" s="320"/>
      <c r="BI414" s="320"/>
      <c r="BJ414" s="320"/>
      <c r="BK414" s="320"/>
      <c r="BL414" s="320"/>
      <c r="BM414" s="320"/>
      <c r="BN414" s="320"/>
      <c r="BO414" s="320"/>
      <c r="BP414" s="320"/>
      <c r="BS414" s="320"/>
      <c r="CC414" s="320"/>
      <c r="CM414" s="320"/>
      <c r="CW414" s="320"/>
      <c r="DG414" s="320"/>
      <c r="DQ414" s="320"/>
      <c r="EA414" s="320"/>
      <c r="EK414" s="320"/>
      <c r="EU414" s="320"/>
      <c r="FE414" s="320"/>
      <c r="FO414" s="320"/>
      <c r="FY414" s="320"/>
      <c r="GI414" s="320"/>
      <c r="GS414" s="320"/>
      <c r="HC414" s="320"/>
      <c r="HM414" s="320"/>
      <c r="HW414" s="320"/>
      <c r="IG414" s="320"/>
    </row>
    <row r="415" spans="1:241" s="3" customFormat="1" x14ac:dyDescent="0.3">
      <c r="A415" s="320"/>
      <c r="K415" s="320"/>
      <c r="U415" s="320"/>
      <c r="AE415" s="320"/>
      <c r="AO415" s="320"/>
      <c r="AY415" s="320"/>
      <c r="BI415" s="320"/>
      <c r="BJ415" s="320"/>
      <c r="BK415" s="320"/>
      <c r="BL415" s="320"/>
      <c r="BM415" s="320"/>
      <c r="BN415" s="320"/>
      <c r="BO415" s="320"/>
      <c r="BP415" s="320"/>
      <c r="BS415" s="320"/>
      <c r="CC415" s="320"/>
      <c r="CM415" s="320"/>
      <c r="CW415" s="320"/>
      <c r="DG415" s="320"/>
      <c r="DQ415" s="320"/>
      <c r="EA415" s="320"/>
      <c r="EK415" s="320"/>
      <c r="EU415" s="320"/>
      <c r="FE415" s="320"/>
      <c r="FO415" s="320"/>
      <c r="FY415" s="320"/>
      <c r="GI415" s="320"/>
      <c r="GS415" s="320"/>
      <c r="HC415" s="320"/>
      <c r="HM415" s="320"/>
      <c r="HW415" s="320"/>
      <c r="IG415" s="320"/>
    </row>
    <row r="416" spans="1:241" s="3" customFormat="1" x14ac:dyDescent="0.3">
      <c r="A416" s="320"/>
      <c r="K416" s="320"/>
      <c r="U416" s="320"/>
      <c r="AE416" s="320"/>
      <c r="AO416" s="320"/>
      <c r="AY416" s="320"/>
      <c r="BI416" s="320"/>
      <c r="BJ416" s="320"/>
      <c r="BK416" s="320"/>
      <c r="BL416" s="320"/>
      <c r="BM416" s="320"/>
      <c r="BN416" s="320"/>
      <c r="BO416" s="320"/>
      <c r="BP416" s="320"/>
      <c r="BS416" s="320"/>
      <c r="CC416" s="320"/>
      <c r="CM416" s="320"/>
      <c r="CW416" s="320"/>
      <c r="DG416" s="320"/>
      <c r="DQ416" s="320"/>
      <c r="EA416" s="320"/>
      <c r="EK416" s="320"/>
      <c r="EU416" s="320"/>
      <c r="FE416" s="320"/>
      <c r="FO416" s="320"/>
      <c r="FY416" s="320"/>
      <c r="GI416" s="320"/>
      <c r="GS416" s="320"/>
      <c r="HC416" s="320"/>
      <c r="HM416" s="320"/>
      <c r="HW416" s="320"/>
      <c r="IG416" s="320"/>
    </row>
    <row r="417" spans="1:241" s="3" customFormat="1" x14ac:dyDescent="0.3">
      <c r="A417" s="320"/>
      <c r="K417" s="320"/>
      <c r="U417" s="320"/>
      <c r="AE417" s="320"/>
      <c r="AO417" s="320"/>
      <c r="AY417" s="320"/>
      <c r="BI417" s="320"/>
      <c r="BJ417" s="320"/>
      <c r="BK417" s="320"/>
      <c r="BL417" s="320"/>
      <c r="BM417" s="320"/>
      <c r="BN417" s="320"/>
      <c r="BO417" s="320"/>
      <c r="BP417" s="320"/>
      <c r="BS417" s="320"/>
      <c r="CC417" s="320"/>
      <c r="CM417" s="320"/>
      <c r="CW417" s="320"/>
      <c r="DG417" s="320"/>
      <c r="DQ417" s="320"/>
      <c r="EA417" s="320"/>
      <c r="EK417" s="320"/>
      <c r="EU417" s="320"/>
      <c r="FE417" s="320"/>
      <c r="FO417" s="320"/>
      <c r="FY417" s="320"/>
      <c r="GI417" s="320"/>
      <c r="GS417" s="320"/>
      <c r="HC417" s="320"/>
      <c r="HM417" s="320"/>
      <c r="HW417" s="320"/>
      <c r="IG417" s="320"/>
    </row>
    <row r="418" spans="1:241" s="3" customFormat="1" x14ac:dyDescent="0.3">
      <c r="A418" s="320"/>
      <c r="K418" s="320"/>
      <c r="U418" s="320"/>
      <c r="AE418" s="320"/>
      <c r="AO418" s="320"/>
      <c r="AY418" s="320"/>
      <c r="BI418" s="320"/>
      <c r="BJ418" s="320"/>
      <c r="BK418" s="320"/>
      <c r="BL418" s="320"/>
      <c r="BM418" s="320"/>
      <c r="BN418" s="320"/>
      <c r="BO418" s="320"/>
      <c r="BP418" s="320"/>
      <c r="BS418" s="320"/>
      <c r="CC418" s="320"/>
      <c r="CM418" s="320"/>
      <c r="CW418" s="320"/>
      <c r="DG418" s="320"/>
      <c r="DQ418" s="320"/>
      <c r="EA418" s="320"/>
      <c r="EK418" s="320"/>
      <c r="EU418" s="320"/>
      <c r="FE418" s="320"/>
      <c r="FO418" s="320"/>
      <c r="FY418" s="320"/>
      <c r="GI418" s="320"/>
      <c r="GS418" s="320"/>
      <c r="HC418" s="320"/>
      <c r="HM418" s="320"/>
      <c r="HW418" s="320"/>
      <c r="IG418" s="320"/>
    </row>
    <row r="419" spans="1:241" s="3" customFormat="1" x14ac:dyDescent="0.3">
      <c r="A419" s="320"/>
      <c r="K419" s="320"/>
      <c r="U419" s="320"/>
      <c r="AE419" s="320"/>
      <c r="AO419" s="320"/>
      <c r="AY419" s="320"/>
      <c r="BI419" s="320"/>
      <c r="BJ419" s="320"/>
      <c r="BK419" s="320"/>
      <c r="BL419" s="320"/>
      <c r="BM419" s="320"/>
      <c r="BN419" s="320"/>
      <c r="BO419" s="320"/>
      <c r="BP419" s="320"/>
      <c r="BS419" s="320"/>
      <c r="CC419" s="320"/>
      <c r="CM419" s="320"/>
      <c r="CW419" s="320"/>
      <c r="DG419" s="320"/>
      <c r="DQ419" s="320"/>
      <c r="EA419" s="320"/>
      <c r="EK419" s="320"/>
      <c r="EU419" s="320"/>
      <c r="FE419" s="320"/>
      <c r="FO419" s="320"/>
      <c r="FY419" s="320"/>
      <c r="GI419" s="320"/>
      <c r="GS419" s="320"/>
      <c r="HC419" s="320"/>
      <c r="HM419" s="320"/>
      <c r="HW419" s="320"/>
      <c r="IG419" s="320"/>
    </row>
    <row r="420" spans="1:241" s="3" customFormat="1" x14ac:dyDescent="0.3">
      <c r="A420" s="320"/>
      <c r="K420" s="320"/>
      <c r="U420" s="320"/>
      <c r="AE420" s="320"/>
      <c r="AO420" s="320"/>
      <c r="AY420" s="320"/>
      <c r="BI420" s="320"/>
      <c r="BJ420" s="320"/>
      <c r="BK420" s="320"/>
      <c r="BL420" s="320"/>
      <c r="BM420" s="320"/>
      <c r="BN420" s="320"/>
      <c r="BO420" s="320"/>
      <c r="BP420" s="320"/>
      <c r="BS420" s="320"/>
      <c r="CC420" s="320"/>
      <c r="CM420" s="320"/>
      <c r="CW420" s="320"/>
      <c r="DG420" s="320"/>
      <c r="DQ420" s="320"/>
      <c r="EA420" s="320"/>
      <c r="EK420" s="320"/>
      <c r="EU420" s="320"/>
      <c r="FE420" s="320"/>
      <c r="FO420" s="320"/>
      <c r="FY420" s="320"/>
      <c r="GI420" s="320"/>
      <c r="GS420" s="320"/>
      <c r="HC420" s="320"/>
      <c r="HM420" s="320"/>
      <c r="HW420" s="320"/>
      <c r="IG420" s="320"/>
    </row>
    <row r="421" spans="1:241" s="3" customFormat="1" x14ac:dyDescent="0.3">
      <c r="A421" s="320"/>
      <c r="K421" s="320"/>
      <c r="U421" s="320"/>
      <c r="AE421" s="320"/>
      <c r="AO421" s="320"/>
      <c r="AY421" s="320"/>
      <c r="BI421" s="320"/>
      <c r="BJ421" s="320"/>
      <c r="BK421" s="320"/>
      <c r="BL421" s="320"/>
      <c r="BM421" s="320"/>
      <c r="BN421" s="320"/>
      <c r="BO421" s="320"/>
      <c r="BP421" s="320"/>
      <c r="BS421" s="320"/>
      <c r="CC421" s="320"/>
      <c r="CM421" s="320"/>
      <c r="CW421" s="320"/>
      <c r="DG421" s="320"/>
      <c r="DQ421" s="320"/>
      <c r="EA421" s="320"/>
      <c r="EK421" s="320"/>
      <c r="EU421" s="320"/>
      <c r="FE421" s="320"/>
      <c r="FO421" s="320"/>
      <c r="FY421" s="320"/>
      <c r="GI421" s="320"/>
      <c r="GS421" s="320"/>
      <c r="HC421" s="320"/>
      <c r="HM421" s="320"/>
      <c r="HW421" s="320"/>
      <c r="IG421" s="320"/>
    </row>
    <row r="422" spans="1:241" s="3" customFormat="1" x14ac:dyDescent="0.3">
      <c r="A422" s="320"/>
      <c r="K422" s="320"/>
      <c r="U422" s="320"/>
      <c r="AE422" s="320"/>
      <c r="AO422" s="320"/>
      <c r="AY422" s="320"/>
      <c r="BI422" s="320"/>
      <c r="BJ422" s="320"/>
      <c r="BK422" s="320"/>
      <c r="BL422" s="320"/>
      <c r="BM422" s="320"/>
      <c r="BN422" s="320"/>
      <c r="BO422" s="320"/>
      <c r="BP422" s="320"/>
      <c r="BS422" s="320"/>
      <c r="CC422" s="320"/>
      <c r="CM422" s="320"/>
      <c r="CW422" s="320"/>
      <c r="DG422" s="320"/>
      <c r="DQ422" s="320"/>
      <c r="EA422" s="320"/>
      <c r="EK422" s="320"/>
      <c r="EU422" s="320"/>
      <c r="FE422" s="320"/>
      <c r="FO422" s="320"/>
      <c r="FY422" s="320"/>
      <c r="GI422" s="320"/>
      <c r="GS422" s="320"/>
      <c r="HC422" s="320"/>
      <c r="HM422" s="320"/>
      <c r="HW422" s="320"/>
      <c r="IG422" s="320"/>
    </row>
    <row r="423" spans="1:241" s="3" customFormat="1" x14ac:dyDescent="0.3">
      <c r="A423" s="320"/>
      <c r="K423" s="320"/>
      <c r="U423" s="320"/>
      <c r="AE423" s="320"/>
      <c r="AO423" s="320"/>
      <c r="AY423" s="320"/>
      <c r="BI423" s="320"/>
      <c r="BJ423" s="320"/>
      <c r="BK423" s="320"/>
      <c r="BL423" s="320"/>
      <c r="BM423" s="320"/>
      <c r="BN423" s="320"/>
      <c r="BO423" s="320"/>
      <c r="BP423" s="320"/>
      <c r="BS423" s="320"/>
      <c r="CC423" s="320"/>
      <c r="CM423" s="320"/>
      <c r="CW423" s="320"/>
      <c r="DG423" s="320"/>
      <c r="DQ423" s="320"/>
      <c r="EA423" s="320"/>
      <c r="EK423" s="320"/>
      <c r="EU423" s="320"/>
      <c r="FE423" s="320"/>
      <c r="FO423" s="320"/>
      <c r="FY423" s="320"/>
      <c r="GI423" s="320"/>
      <c r="GS423" s="320"/>
      <c r="HC423" s="320"/>
      <c r="HM423" s="320"/>
      <c r="HW423" s="320"/>
      <c r="IG423" s="320"/>
    </row>
    <row r="424" spans="1:241" s="3" customFormat="1" x14ac:dyDescent="0.3">
      <c r="A424" s="320"/>
      <c r="K424" s="320"/>
      <c r="U424" s="320"/>
      <c r="AE424" s="320"/>
      <c r="AO424" s="320"/>
      <c r="AY424" s="320"/>
      <c r="BI424" s="320"/>
      <c r="BJ424" s="320"/>
      <c r="BK424" s="320"/>
      <c r="BL424" s="320"/>
      <c r="BM424" s="320"/>
      <c r="BN424" s="320"/>
      <c r="BO424" s="320"/>
      <c r="BP424" s="320"/>
      <c r="BS424" s="320"/>
      <c r="CC424" s="320"/>
      <c r="CM424" s="320"/>
      <c r="CW424" s="320"/>
      <c r="DG424" s="320"/>
      <c r="DQ424" s="320"/>
      <c r="EA424" s="320"/>
      <c r="EK424" s="320"/>
      <c r="EU424" s="320"/>
      <c r="FE424" s="320"/>
      <c r="FO424" s="320"/>
      <c r="FY424" s="320"/>
      <c r="GI424" s="320"/>
      <c r="GS424" s="320"/>
      <c r="HC424" s="320"/>
      <c r="HM424" s="320"/>
      <c r="HW424" s="320"/>
      <c r="IG424" s="320"/>
    </row>
    <row r="425" spans="1:241" s="3" customFormat="1" x14ac:dyDescent="0.3">
      <c r="A425" s="320"/>
      <c r="K425" s="320"/>
      <c r="U425" s="320"/>
      <c r="AE425" s="320"/>
      <c r="AO425" s="320"/>
      <c r="AY425" s="320"/>
      <c r="BI425" s="320"/>
      <c r="BJ425" s="320"/>
      <c r="BK425" s="320"/>
      <c r="BL425" s="320"/>
      <c r="BM425" s="320"/>
      <c r="BN425" s="320"/>
      <c r="BO425" s="320"/>
      <c r="BP425" s="320"/>
      <c r="BS425" s="320"/>
      <c r="CC425" s="320"/>
      <c r="CM425" s="320"/>
      <c r="CW425" s="320"/>
      <c r="DG425" s="320"/>
      <c r="DQ425" s="320"/>
      <c r="EA425" s="320"/>
      <c r="EK425" s="320"/>
      <c r="EU425" s="320"/>
      <c r="FE425" s="320"/>
      <c r="FO425" s="320"/>
      <c r="FY425" s="320"/>
      <c r="GI425" s="320"/>
      <c r="GS425" s="320"/>
      <c r="HC425" s="320"/>
      <c r="HM425" s="320"/>
      <c r="HW425" s="320"/>
      <c r="IG425" s="320"/>
    </row>
    <row r="426" spans="1:241" s="3" customFormat="1" x14ac:dyDescent="0.3">
      <c r="A426" s="320"/>
      <c r="K426" s="320"/>
      <c r="U426" s="320"/>
      <c r="AE426" s="320"/>
      <c r="AO426" s="320"/>
      <c r="AY426" s="320"/>
      <c r="BI426" s="320"/>
      <c r="BJ426" s="320"/>
      <c r="BK426" s="320"/>
      <c r="BL426" s="320"/>
      <c r="BM426" s="320"/>
      <c r="BN426" s="320"/>
      <c r="BO426" s="320"/>
      <c r="BP426" s="320"/>
      <c r="BS426" s="320"/>
      <c r="CC426" s="320"/>
      <c r="CM426" s="320"/>
      <c r="CW426" s="320"/>
      <c r="DG426" s="320"/>
      <c r="DQ426" s="320"/>
      <c r="EA426" s="320"/>
      <c r="EK426" s="320"/>
      <c r="EU426" s="320"/>
      <c r="FE426" s="320"/>
      <c r="FO426" s="320"/>
      <c r="FY426" s="320"/>
      <c r="GI426" s="320"/>
      <c r="GS426" s="320"/>
      <c r="HC426" s="320"/>
      <c r="HM426" s="320"/>
      <c r="HW426" s="320"/>
      <c r="IG426" s="320"/>
    </row>
    <row r="427" spans="1:241" s="3" customFormat="1" x14ac:dyDescent="0.3">
      <c r="A427" s="320"/>
      <c r="K427" s="320"/>
      <c r="U427" s="320"/>
      <c r="AE427" s="320"/>
      <c r="AO427" s="320"/>
      <c r="AY427" s="320"/>
      <c r="BI427" s="320"/>
      <c r="BJ427" s="320"/>
      <c r="BK427" s="320"/>
      <c r="BL427" s="320"/>
      <c r="BM427" s="320"/>
      <c r="BN427" s="320"/>
      <c r="BO427" s="320"/>
      <c r="BP427" s="320"/>
      <c r="BS427" s="320"/>
      <c r="CC427" s="320"/>
      <c r="CM427" s="320"/>
      <c r="CW427" s="320"/>
      <c r="DG427" s="320"/>
      <c r="DQ427" s="320"/>
      <c r="EA427" s="320"/>
      <c r="EK427" s="320"/>
      <c r="EU427" s="320"/>
      <c r="FE427" s="320"/>
      <c r="FO427" s="320"/>
      <c r="FY427" s="320"/>
      <c r="GI427" s="320"/>
      <c r="GS427" s="320"/>
      <c r="HC427" s="320"/>
      <c r="HM427" s="320"/>
      <c r="HW427" s="320"/>
      <c r="IG427" s="320"/>
    </row>
    <row r="428" spans="1:241" s="3" customFormat="1" x14ac:dyDescent="0.3">
      <c r="A428" s="320"/>
      <c r="K428" s="320"/>
      <c r="U428" s="320"/>
      <c r="AE428" s="320"/>
      <c r="AO428" s="320"/>
      <c r="AY428" s="320"/>
      <c r="BI428" s="320"/>
      <c r="BJ428" s="320"/>
      <c r="BK428" s="320"/>
      <c r="BL428" s="320"/>
      <c r="BM428" s="320"/>
      <c r="BN428" s="320"/>
      <c r="BO428" s="320"/>
      <c r="BP428" s="320"/>
      <c r="BS428" s="320"/>
      <c r="CC428" s="320"/>
      <c r="CM428" s="320"/>
      <c r="CW428" s="320"/>
      <c r="DG428" s="320"/>
      <c r="DQ428" s="320"/>
      <c r="EA428" s="320"/>
      <c r="EK428" s="320"/>
      <c r="EU428" s="320"/>
      <c r="FE428" s="320"/>
      <c r="FO428" s="320"/>
      <c r="FY428" s="320"/>
      <c r="GI428" s="320"/>
      <c r="GS428" s="320"/>
      <c r="HC428" s="320"/>
      <c r="HM428" s="320"/>
      <c r="HW428" s="320"/>
      <c r="IG428" s="320"/>
    </row>
    <row r="429" spans="1:241" s="3" customFormat="1" x14ac:dyDescent="0.3">
      <c r="A429" s="320"/>
      <c r="K429" s="320"/>
      <c r="U429" s="320"/>
      <c r="AE429" s="320"/>
      <c r="AO429" s="320"/>
      <c r="AY429" s="320"/>
      <c r="BI429" s="320"/>
      <c r="BJ429" s="320"/>
      <c r="BK429" s="320"/>
      <c r="BL429" s="320"/>
      <c r="BM429" s="320"/>
      <c r="BN429" s="320"/>
      <c r="BO429" s="320"/>
      <c r="BP429" s="320"/>
      <c r="BS429" s="320"/>
      <c r="CC429" s="320"/>
      <c r="CM429" s="320"/>
      <c r="CW429" s="320"/>
      <c r="DG429" s="320"/>
      <c r="DQ429" s="320"/>
      <c r="EA429" s="320"/>
      <c r="EK429" s="320"/>
      <c r="EU429" s="320"/>
      <c r="FE429" s="320"/>
      <c r="FO429" s="320"/>
      <c r="FY429" s="320"/>
      <c r="GI429" s="320"/>
      <c r="GS429" s="320"/>
      <c r="HC429" s="320"/>
      <c r="HM429" s="320"/>
      <c r="HW429" s="320"/>
      <c r="IG429" s="320"/>
    </row>
    <row r="430" spans="1:241" s="3" customFormat="1" x14ac:dyDescent="0.3">
      <c r="A430" s="320"/>
      <c r="K430" s="320"/>
      <c r="U430" s="320"/>
      <c r="AE430" s="320"/>
      <c r="AO430" s="320"/>
      <c r="AY430" s="320"/>
      <c r="BI430" s="320"/>
      <c r="BJ430" s="320"/>
      <c r="BK430" s="320"/>
      <c r="BL430" s="320"/>
      <c r="BM430" s="320"/>
      <c r="BN430" s="320"/>
      <c r="BO430" s="320"/>
      <c r="BP430" s="320"/>
      <c r="BS430" s="320"/>
      <c r="CC430" s="320"/>
      <c r="CM430" s="320"/>
      <c r="CW430" s="320"/>
      <c r="DG430" s="320"/>
      <c r="DQ430" s="320"/>
      <c r="EA430" s="320"/>
      <c r="EK430" s="320"/>
      <c r="EU430" s="320"/>
      <c r="FE430" s="320"/>
      <c r="FO430" s="320"/>
      <c r="FY430" s="320"/>
      <c r="GI430" s="320"/>
      <c r="GS430" s="320"/>
      <c r="HC430" s="320"/>
      <c r="HM430" s="320"/>
      <c r="HW430" s="320"/>
      <c r="IG430" s="320"/>
    </row>
    <row r="431" spans="1:241" s="3" customFormat="1" x14ac:dyDescent="0.3">
      <c r="A431" s="320"/>
      <c r="K431" s="320"/>
      <c r="U431" s="320"/>
      <c r="AE431" s="320"/>
      <c r="AO431" s="320"/>
      <c r="AY431" s="320"/>
      <c r="BI431" s="320"/>
      <c r="BJ431" s="320"/>
      <c r="BK431" s="320"/>
      <c r="BL431" s="320"/>
      <c r="BM431" s="320"/>
      <c r="BN431" s="320"/>
      <c r="BO431" s="320"/>
      <c r="BP431" s="320"/>
      <c r="BS431" s="320"/>
      <c r="CC431" s="320"/>
      <c r="CM431" s="320"/>
      <c r="CW431" s="320"/>
      <c r="DG431" s="320"/>
      <c r="DQ431" s="320"/>
      <c r="EA431" s="320"/>
      <c r="EK431" s="320"/>
      <c r="EU431" s="320"/>
      <c r="FE431" s="320"/>
      <c r="FO431" s="320"/>
      <c r="FY431" s="320"/>
      <c r="GI431" s="320"/>
      <c r="GS431" s="320"/>
      <c r="HC431" s="320"/>
      <c r="HM431" s="320"/>
      <c r="HW431" s="320"/>
      <c r="IG431" s="320"/>
    </row>
    <row r="432" spans="1:241" s="3" customFormat="1" x14ac:dyDescent="0.3">
      <c r="A432" s="320"/>
      <c r="K432" s="320"/>
      <c r="U432" s="320"/>
      <c r="AE432" s="320"/>
      <c r="AO432" s="320"/>
      <c r="AY432" s="320"/>
      <c r="BI432" s="320"/>
      <c r="BJ432" s="320"/>
      <c r="BK432" s="320"/>
      <c r="BL432" s="320"/>
      <c r="BM432" s="320"/>
      <c r="BN432" s="320"/>
      <c r="BO432" s="320"/>
      <c r="BP432" s="320"/>
      <c r="BS432" s="320"/>
      <c r="CC432" s="320"/>
      <c r="CM432" s="320"/>
      <c r="CW432" s="320"/>
      <c r="DG432" s="320"/>
      <c r="DQ432" s="320"/>
      <c r="EA432" s="320"/>
      <c r="EK432" s="320"/>
      <c r="EU432" s="320"/>
      <c r="FE432" s="320"/>
      <c r="FO432" s="320"/>
      <c r="FY432" s="320"/>
      <c r="GI432" s="320"/>
      <c r="GS432" s="320"/>
      <c r="HC432" s="320"/>
      <c r="HM432" s="320"/>
      <c r="HW432" s="320"/>
      <c r="IG432" s="320"/>
    </row>
    <row r="433" spans="1:241" s="3" customFormat="1" x14ac:dyDescent="0.3">
      <c r="A433" s="320"/>
      <c r="K433" s="320"/>
      <c r="U433" s="320"/>
      <c r="AE433" s="320"/>
      <c r="AO433" s="320"/>
      <c r="AY433" s="320"/>
      <c r="BI433" s="320"/>
      <c r="BJ433" s="320"/>
      <c r="BK433" s="320"/>
      <c r="BL433" s="320"/>
      <c r="BM433" s="320"/>
      <c r="BN433" s="320"/>
      <c r="BO433" s="320"/>
      <c r="BP433" s="320"/>
      <c r="BS433" s="320"/>
      <c r="CC433" s="320"/>
      <c r="CM433" s="320"/>
      <c r="CW433" s="320"/>
      <c r="DG433" s="320"/>
      <c r="DQ433" s="320"/>
      <c r="EA433" s="320"/>
      <c r="EK433" s="320"/>
      <c r="EU433" s="320"/>
      <c r="FE433" s="320"/>
      <c r="FO433" s="320"/>
      <c r="FY433" s="320"/>
      <c r="GI433" s="320"/>
      <c r="GS433" s="320"/>
      <c r="HC433" s="320"/>
      <c r="HM433" s="320"/>
      <c r="HW433" s="320"/>
      <c r="IG433" s="320"/>
    </row>
    <row r="434" spans="1:241" s="3" customFormat="1" x14ac:dyDescent="0.3">
      <c r="A434" s="320"/>
      <c r="K434" s="320"/>
      <c r="U434" s="320"/>
      <c r="AE434" s="320"/>
      <c r="AO434" s="320"/>
      <c r="AY434" s="320"/>
      <c r="BI434" s="320"/>
      <c r="BJ434" s="320"/>
      <c r="BK434" s="320"/>
      <c r="BL434" s="320"/>
      <c r="BM434" s="320"/>
      <c r="BN434" s="320"/>
      <c r="BO434" s="320"/>
      <c r="BP434" s="320"/>
      <c r="BS434" s="320"/>
      <c r="CC434" s="320"/>
      <c r="CM434" s="320"/>
      <c r="CW434" s="320"/>
      <c r="DG434" s="320"/>
      <c r="DQ434" s="320"/>
      <c r="EA434" s="320"/>
      <c r="EK434" s="320"/>
      <c r="EU434" s="320"/>
      <c r="FE434" s="320"/>
      <c r="FO434" s="320"/>
      <c r="FY434" s="320"/>
      <c r="GI434" s="320"/>
      <c r="GS434" s="320"/>
      <c r="HC434" s="320"/>
      <c r="HM434" s="320"/>
      <c r="HW434" s="320"/>
      <c r="IG434" s="320"/>
    </row>
    <row r="435" spans="1:241" s="3" customFormat="1" x14ac:dyDescent="0.3">
      <c r="A435" s="320"/>
      <c r="K435" s="320"/>
      <c r="U435" s="320"/>
      <c r="AE435" s="320"/>
      <c r="AO435" s="320"/>
      <c r="AY435" s="320"/>
      <c r="BI435" s="320"/>
      <c r="BJ435" s="320"/>
      <c r="BK435" s="320"/>
      <c r="BL435" s="320"/>
      <c r="BM435" s="320"/>
      <c r="BN435" s="320"/>
      <c r="BO435" s="320"/>
      <c r="BP435" s="320"/>
      <c r="BS435" s="320"/>
      <c r="CC435" s="320"/>
      <c r="CM435" s="320"/>
      <c r="CW435" s="320"/>
      <c r="DG435" s="320"/>
      <c r="DQ435" s="320"/>
      <c r="EA435" s="320"/>
      <c r="EK435" s="320"/>
      <c r="EU435" s="320"/>
      <c r="FE435" s="320"/>
      <c r="FO435" s="320"/>
      <c r="FY435" s="320"/>
      <c r="GI435" s="320"/>
      <c r="GS435" s="320"/>
      <c r="HC435" s="320"/>
      <c r="HM435" s="320"/>
      <c r="HW435" s="320"/>
      <c r="IG435" s="320"/>
    </row>
    <row r="436" spans="1:241" s="3" customFormat="1" x14ac:dyDescent="0.3">
      <c r="A436" s="320"/>
      <c r="K436" s="320"/>
      <c r="U436" s="320"/>
      <c r="AE436" s="320"/>
      <c r="AO436" s="320"/>
      <c r="AY436" s="320"/>
      <c r="BI436" s="320"/>
      <c r="BJ436" s="320"/>
      <c r="BK436" s="320"/>
      <c r="BL436" s="320"/>
      <c r="BM436" s="320"/>
      <c r="BN436" s="320"/>
      <c r="BO436" s="320"/>
      <c r="BP436" s="320"/>
      <c r="BS436" s="320"/>
      <c r="CC436" s="320"/>
      <c r="CM436" s="320"/>
      <c r="CW436" s="320"/>
      <c r="DG436" s="320"/>
      <c r="DQ436" s="320"/>
      <c r="EA436" s="320"/>
      <c r="EK436" s="320"/>
      <c r="EU436" s="320"/>
      <c r="FE436" s="320"/>
      <c r="FO436" s="320"/>
      <c r="FY436" s="320"/>
      <c r="GI436" s="320"/>
      <c r="GS436" s="320"/>
      <c r="HC436" s="320"/>
      <c r="HM436" s="320"/>
      <c r="HW436" s="320"/>
      <c r="IG436" s="320"/>
    </row>
    <row r="437" spans="1:241" s="3" customFormat="1" x14ac:dyDescent="0.3">
      <c r="A437" s="320"/>
      <c r="K437" s="320"/>
      <c r="U437" s="320"/>
      <c r="AE437" s="320"/>
      <c r="AO437" s="320"/>
      <c r="AY437" s="320"/>
      <c r="BI437" s="320"/>
      <c r="BJ437" s="320"/>
      <c r="BK437" s="320"/>
      <c r="BL437" s="320"/>
      <c r="BM437" s="320"/>
      <c r="BN437" s="320"/>
      <c r="BO437" s="320"/>
      <c r="BP437" s="320"/>
      <c r="BS437" s="320"/>
      <c r="CC437" s="320"/>
      <c r="CM437" s="320"/>
      <c r="CW437" s="320"/>
      <c r="DG437" s="320"/>
      <c r="DQ437" s="320"/>
      <c r="EA437" s="320"/>
      <c r="EK437" s="320"/>
      <c r="EU437" s="320"/>
      <c r="FE437" s="320"/>
      <c r="FO437" s="320"/>
      <c r="FY437" s="320"/>
      <c r="GI437" s="320"/>
      <c r="GS437" s="320"/>
      <c r="HC437" s="320"/>
      <c r="HM437" s="320"/>
      <c r="HW437" s="320"/>
      <c r="IG437" s="320"/>
    </row>
    <row r="438" spans="1:241" s="3" customFormat="1" x14ac:dyDescent="0.3">
      <c r="A438" s="320"/>
      <c r="K438" s="320"/>
      <c r="U438" s="320"/>
      <c r="AE438" s="320"/>
      <c r="AO438" s="320"/>
      <c r="AY438" s="320"/>
      <c r="BI438" s="320"/>
      <c r="BJ438" s="320"/>
      <c r="BK438" s="320"/>
      <c r="BL438" s="320"/>
      <c r="BM438" s="320"/>
      <c r="BN438" s="320"/>
      <c r="BO438" s="320"/>
      <c r="BP438" s="320"/>
      <c r="BS438" s="320"/>
      <c r="CC438" s="320"/>
      <c r="CM438" s="320"/>
      <c r="CW438" s="320"/>
      <c r="DG438" s="320"/>
      <c r="DQ438" s="320"/>
      <c r="EA438" s="320"/>
      <c r="EK438" s="320"/>
      <c r="EU438" s="320"/>
      <c r="FE438" s="320"/>
      <c r="FO438" s="320"/>
      <c r="FY438" s="320"/>
      <c r="GI438" s="320"/>
      <c r="GS438" s="320"/>
      <c r="HC438" s="320"/>
      <c r="HM438" s="320"/>
      <c r="HW438" s="320"/>
      <c r="IG438" s="320"/>
    </row>
    <row r="439" spans="1:241" s="3" customFormat="1" x14ac:dyDescent="0.3">
      <c r="A439" s="320"/>
      <c r="K439" s="320"/>
      <c r="U439" s="320"/>
      <c r="AE439" s="320"/>
      <c r="AO439" s="320"/>
      <c r="AY439" s="320"/>
      <c r="BI439" s="320"/>
      <c r="BJ439" s="320"/>
      <c r="BK439" s="320"/>
      <c r="BL439" s="320"/>
      <c r="BM439" s="320"/>
      <c r="BN439" s="320"/>
      <c r="BO439" s="320"/>
      <c r="BP439" s="320"/>
      <c r="BS439" s="320"/>
      <c r="CC439" s="320"/>
      <c r="CM439" s="320"/>
      <c r="CW439" s="320"/>
      <c r="DG439" s="320"/>
      <c r="DQ439" s="320"/>
      <c r="EA439" s="320"/>
      <c r="EK439" s="320"/>
      <c r="EU439" s="320"/>
      <c r="FE439" s="320"/>
      <c r="FO439" s="320"/>
      <c r="FY439" s="320"/>
      <c r="GI439" s="320"/>
      <c r="GS439" s="320"/>
      <c r="HC439" s="320"/>
      <c r="HM439" s="320"/>
      <c r="HW439" s="320"/>
      <c r="IG439" s="320"/>
    </row>
    <row r="440" spans="1:241" s="3" customFormat="1" x14ac:dyDescent="0.3">
      <c r="A440" s="320"/>
      <c r="K440" s="320"/>
      <c r="U440" s="320"/>
      <c r="AE440" s="320"/>
      <c r="AO440" s="320"/>
      <c r="AY440" s="320"/>
      <c r="BI440" s="320"/>
      <c r="BJ440" s="320"/>
      <c r="BK440" s="320"/>
      <c r="BL440" s="320"/>
      <c r="BM440" s="320"/>
      <c r="BN440" s="320"/>
      <c r="BO440" s="320"/>
      <c r="BP440" s="320"/>
      <c r="BS440" s="320"/>
      <c r="CC440" s="320"/>
      <c r="CM440" s="320"/>
      <c r="CW440" s="320"/>
      <c r="DG440" s="320"/>
      <c r="DQ440" s="320"/>
      <c r="EA440" s="320"/>
      <c r="EK440" s="320"/>
      <c r="EU440" s="320"/>
      <c r="FE440" s="320"/>
      <c r="FO440" s="320"/>
      <c r="FY440" s="320"/>
      <c r="GI440" s="320"/>
      <c r="GS440" s="320"/>
      <c r="HC440" s="320"/>
      <c r="HM440" s="320"/>
      <c r="HW440" s="320"/>
      <c r="IG440" s="320"/>
    </row>
    <row r="441" spans="1:241" s="3" customFormat="1" x14ac:dyDescent="0.3">
      <c r="A441" s="320"/>
      <c r="K441" s="320"/>
      <c r="U441" s="320"/>
      <c r="AE441" s="320"/>
      <c r="AO441" s="320"/>
      <c r="AY441" s="320"/>
      <c r="BI441" s="320"/>
      <c r="BJ441" s="320"/>
      <c r="BK441" s="320"/>
      <c r="BL441" s="320"/>
      <c r="BM441" s="320"/>
      <c r="BN441" s="320"/>
      <c r="BO441" s="320"/>
      <c r="BP441" s="320"/>
      <c r="BS441" s="320"/>
      <c r="CC441" s="320"/>
      <c r="CM441" s="320"/>
      <c r="CW441" s="320"/>
      <c r="DG441" s="320"/>
      <c r="DQ441" s="320"/>
      <c r="EA441" s="320"/>
      <c r="EK441" s="320"/>
      <c r="EU441" s="320"/>
      <c r="FE441" s="320"/>
      <c r="FO441" s="320"/>
      <c r="FY441" s="320"/>
      <c r="GI441" s="320"/>
      <c r="GS441" s="320"/>
      <c r="HC441" s="320"/>
      <c r="HM441" s="320"/>
      <c r="HW441" s="320"/>
      <c r="IG441" s="320"/>
    </row>
    <row r="442" spans="1:241" s="3" customFormat="1" x14ac:dyDescent="0.3">
      <c r="A442" s="320"/>
      <c r="K442" s="320"/>
      <c r="U442" s="320"/>
      <c r="AE442" s="320"/>
      <c r="AO442" s="320"/>
      <c r="AY442" s="320"/>
      <c r="BI442" s="320"/>
      <c r="BJ442" s="320"/>
      <c r="BK442" s="320"/>
      <c r="BL442" s="320"/>
      <c r="BM442" s="320"/>
      <c r="BN442" s="320"/>
      <c r="BO442" s="320"/>
      <c r="BP442" s="320"/>
      <c r="BS442" s="320"/>
      <c r="CC442" s="320"/>
      <c r="CM442" s="320"/>
      <c r="CW442" s="320"/>
      <c r="DG442" s="320"/>
      <c r="DQ442" s="320"/>
      <c r="EA442" s="320"/>
      <c r="EK442" s="320"/>
      <c r="EU442" s="320"/>
      <c r="FE442" s="320"/>
      <c r="FO442" s="320"/>
      <c r="FY442" s="320"/>
      <c r="GI442" s="320"/>
      <c r="GS442" s="320"/>
      <c r="HC442" s="320"/>
      <c r="HM442" s="320"/>
      <c r="HW442" s="320"/>
      <c r="IG442" s="320"/>
    </row>
    <row r="443" spans="1:241" s="3" customFormat="1" x14ac:dyDescent="0.3">
      <c r="A443" s="320"/>
      <c r="K443" s="320"/>
      <c r="U443" s="320"/>
      <c r="AE443" s="320"/>
      <c r="AO443" s="320"/>
      <c r="AY443" s="320"/>
      <c r="BI443" s="320"/>
      <c r="BJ443" s="320"/>
      <c r="BK443" s="320"/>
      <c r="BL443" s="320"/>
      <c r="BM443" s="320"/>
      <c r="BN443" s="320"/>
      <c r="BO443" s="320"/>
      <c r="BP443" s="320"/>
      <c r="BS443" s="320"/>
      <c r="CC443" s="320"/>
      <c r="CM443" s="320"/>
      <c r="CW443" s="320"/>
      <c r="DG443" s="320"/>
      <c r="DQ443" s="320"/>
      <c r="EA443" s="320"/>
      <c r="EK443" s="320"/>
      <c r="EU443" s="320"/>
      <c r="FE443" s="320"/>
      <c r="FO443" s="320"/>
      <c r="FY443" s="320"/>
      <c r="GI443" s="320"/>
      <c r="GS443" s="320"/>
      <c r="HC443" s="320"/>
      <c r="HM443" s="320"/>
      <c r="HW443" s="320"/>
      <c r="IG443" s="320"/>
    </row>
    <row r="444" spans="1:241" s="3" customFormat="1" x14ac:dyDescent="0.3">
      <c r="A444" s="320"/>
      <c r="K444" s="320"/>
      <c r="U444" s="320"/>
      <c r="AE444" s="320"/>
      <c r="AO444" s="320"/>
      <c r="AY444" s="320"/>
      <c r="BI444" s="320"/>
      <c r="BJ444" s="320"/>
      <c r="BK444" s="320"/>
      <c r="BL444" s="320"/>
      <c r="BM444" s="320"/>
      <c r="BN444" s="320"/>
      <c r="BO444" s="320"/>
      <c r="BP444" s="320"/>
      <c r="BS444" s="320"/>
      <c r="CC444" s="320"/>
      <c r="CM444" s="320"/>
      <c r="CW444" s="320"/>
      <c r="DG444" s="320"/>
      <c r="DQ444" s="320"/>
      <c r="EA444" s="320"/>
      <c r="EK444" s="320"/>
      <c r="EU444" s="320"/>
      <c r="FE444" s="320"/>
      <c r="FO444" s="320"/>
      <c r="FY444" s="320"/>
      <c r="GI444" s="320"/>
      <c r="GS444" s="320"/>
      <c r="HC444" s="320"/>
      <c r="HM444" s="320"/>
      <c r="HW444" s="320"/>
      <c r="IG444" s="320"/>
    </row>
    <row r="445" spans="1:241" s="3" customFormat="1" x14ac:dyDescent="0.3">
      <c r="A445" s="320"/>
      <c r="K445" s="320"/>
      <c r="U445" s="320"/>
      <c r="AE445" s="320"/>
      <c r="AO445" s="320"/>
      <c r="AY445" s="320"/>
      <c r="BI445" s="320"/>
      <c r="BJ445" s="320"/>
      <c r="BK445" s="320"/>
      <c r="BL445" s="320"/>
      <c r="BM445" s="320"/>
      <c r="BN445" s="320"/>
      <c r="BO445" s="320"/>
      <c r="BP445" s="320"/>
      <c r="BS445" s="320"/>
      <c r="CC445" s="320"/>
      <c r="CM445" s="320"/>
      <c r="CW445" s="320"/>
      <c r="DG445" s="320"/>
      <c r="DQ445" s="320"/>
      <c r="EA445" s="320"/>
      <c r="EK445" s="320"/>
      <c r="EU445" s="320"/>
      <c r="FE445" s="320"/>
      <c r="FO445" s="320"/>
      <c r="FY445" s="320"/>
      <c r="GI445" s="320"/>
      <c r="GS445" s="320"/>
      <c r="HC445" s="320"/>
      <c r="HM445" s="320"/>
      <c r="HW445" s="320"/>
      <c r="IG445" s="320"/>
    </row>
    <row r="446" spans="1:241" s="3" customFormat="1" x14ac:dyDescent="0.3">
      <c r="A446" s="320"/>
      <c r="K446" s="320"/>
      <c r="U446" s="320"/>
      <c r="AE446" s="320"/>
      <c r="AO446" s="320"/>
      <c r="AY446" s="320"/>
      <c r="BI446" s="320"/>
      <c r="BJ446" s="320"/>
      <c r="BK446" s="320"/>
      <c r="BL446" s="320"/>
      <c r="BM446" s="320"/>
      <c r="BN446" s="320"/>
      <c r="BO446" s="320"/>
      <c r="BP446" s="320"/>
      <c r="BS446" s="320"/>
      <c r="CC446" s="320"/>
      <c r="CM446" s="320"/>
      <c r="CW446" s="320"/>
      <c r="DG446" s="320"/>
      <c r="DQ446" s="320"/>
      <c r="EA446" s="320"/>
      <c r="EK446" s="320"/>
      <c r="EU446" s="320"/>
      <c r="FE446" s="320"/>
      <c r="FO446" s="320"/>
      <c r="FY446" s="320"/>
      <c r="GI446" s="320"/>
      <c r="GS446" s="320"/>
      <c r="HC446" s="320"/>
      <c r="HM446" s="320"/>
      <c r="HW446" s="320"/>
      <c r="IG446" s="320"/>
    </row>
    <row r="447" spans="1:241" s="3" customFormat="1" x14ac:dyDescent="0.3">
      <c r="A447" s="320"/>
      <c r="K447" s="320"/>
      <c r="U447" s="320"/>
      <c r="AE447" s="320"/>
      <c r="AO447" s="320"/>
      <c r="AY447" s="320"/>
      <c r="BI447" s="320"/>
      <c r="BJ447" s="320"/>
      <c r="BK447" s="320"/>
      <c r="BL447" s="320"/>
      <c r="BM447" s="320"/>
      <c r="BN447" s="320"/>
      <c r="BO447" s="320"/>
      <c r="BP447" s="320"/>
      <c r="BS447" s="320"/>
      <c r="CC447" s="320"/>
      <c r="CM447" s="320"/>
      <c r="CW447" s="320"/>
      <c r="DG447" s="320"/>
      <c r="DQ447" s="320"/>
      <c r="EA447" s="320"/>
      <c r="EK447" s="320"/>
      <c r="EU447" s="320"/>
      <c r="FE447" s="320"/>
      <c r="FO447" s="320"/>
      <c r="FY447" s="320"/>
      <c r="GI447" s="320"/>
      <c r="GS447" s="320"/>
      <c r="HC447" s="320"/>
      <c r="HM447" s="320"/>
      <c r="HW447" s="320"/>
      <c r="IG447" s="320"/>
    </row>
    <row r="448" spans="1:241" s="3" customFormat="1" x14ac:dyDescent="0.3">
      <c r="A448" s="320"/>
      <c r="K448" s="320"/>
      <c r="U448" s="320"/>
      <c r="AE448" s="320"/>
      <c r="AO448" s="320"/>
      <c r="AY448" s="320"/>
      <c r="BI448" s="320"/>
      <c r="BJ448" s="320"/>
      <c r="BK448" s="320"/>
      <c r="BL448" s="320"/>
      <c r="BM448" s="320"/>
      <c r="BN448" s="320"/>
      <c r="BO448" s="320"/>
      <c r="BP448" s="320"/>
      <c r="BS448" s="320"/>
      <c r="CC448" s="320"/>
      <c r="CM448" s="320"/>
      <c r="CW448" s="320"/>
      <c r="DG448" s="320"/>
      <c r="DQ448" s="320"/>
      <c r="EA448" s="320"/>
      <c r="EK448" s="320"/>
      <c r="EU448" s="320"/>
      <c r="FE448" s="320"/>
      <c r="FO448" s="320"/>
      <c r="FY448" s="320"/>
      <c r="GI448" s="320"/>
      <c r="GS448" s="320"/>
      <c r="HC448" s="320"/>
      <c r="HM448" s="320"/>
      <c r="HW448" s="320"/>
      <c r="IG448" s="320"/>
    </row>
    <row r="449" spans="1:241" s="3" customFormat="1" x14ac:dyDescent="0.3">
      <c r="A449" s="320"/>
      <c r="K449" s="320"/>
      <c r="U449" s="320"/>
      <c r="AE449" s="320"/>
      <c r="AO449" s="320"/>
      <c r="AY449" s="320"/>
      <c r="BI449" s="320"/>
      <c r="BJ449" s="320"/>
      <c r="BK449" s="320"/>
      <c r="BL449" s="320"/>
      <c r="BM449" s="320"/>
      <c r="BN449" s="320"/>
      <c r="BO449" s="320"/>
      <c r="BP449" s="320"/>
      <c r="BS449" s="320"/>
      <c r="CC449" s="320"/>
      <c r="CM449" s="320"/>
      <c r="CW449" s="320"/>
      <c r="DG449" s="320"/>
      <c r="DQ449" s="320"/>
      <c r="EA449" s="320"/>
      <c r="EK449" s="320"/>
      <c r="EU449" s="320"/>
      <c r="FE449" s="320"/>
      <c r="FO449" s="320"/>
      <c r="FY449" s="320"/>
      <c r="GI449" s="320"/>
      <c r="GS449" s="320"/>
      <c r="HC449" s="320"/>
      <c r="HM449" s="320"/>
      <c r="HW449" s="320"/>
      <c r="IG449" s="320"/>
    </row>
    <row r="450" spans="1:241" s="3" customFormat="1" x14ac:dyDescent="0.3">
      <c r="A450" s="320"/>
      <c r="K450" s="320"/>
      <c r="U450" s="320"/>
      <c r="AE450" s="320"/>
      <c r="AO450" s="320"/>
      <c r="AY450" s="320"/>
      <c r="BI450" s="320"/>
      <c r="BJ450" s="320"/>
      <c r="BK450" s="320"/>
      <c r="BL450" s="320"/>
      <c r="BM450" s="320"/>
      <c r="BN450" s="320"/>
      <c r="BO450" s="320"/>
      <c r="BP450" s="320"/>
      <c r="BS450" s="320"/>
      <c r="CC450" s="320"/>
      <c r="CM450" s="320"/>
      <c r="CW450" s="320"/>
      <c r="DG450" s="320"/>
      <c r="DQ450" s="320"/>
      <c r="EA450" s="320"/>
      <c r="EK450" s="320"/>
      <c r="EU450" s="320"/>
      <c r="FE450" s="320"/>
      <c r="FO450" s="320"/>
      <c r="FY450" s="320"/>
      <c r="GI450" s="320"/>
      <c r="GS450" s="320"/>
      <c r="HC450" s="320"/>
      <c r="HM450" s="320"/>
      <c r="HW450" s="320"/>
      <c r="IG450" s="320"/>
    </row>
    <row r="451" spans="1:241" s="3" customFormat="1" x14ac:dyDescent="0.3">
      <c r="A451" s="320"/>
      <c r="K451" s="320"/>
      <c r="U451" s="320"/>
      <c r="AE451" s="320"/>
      <c r="AO451" s="320"/>
      <c r="AY451" s="320"/>
      <c r="BI451" s="320"/>
      <c r="BJ451" s="320"/>
      <c r="BK451" s="320"/>
      <c r="BL451" s="320"/>
      <c r="BM451" s="320"/>
      <c r="BN451" s="320"/>
      <c r="BO451" s="320"/>
      <c r="BP451" s="320"/>
      <c r="BS451" s="320"/>
      <c r="CC451" s="320"/>
      <c r="CM451" s="320"/>
      <c r="CW451" s="320"/>
      <c r="DG451" s="320"/>
      <c r="DQ451" s="320"/>
      <c r="EA451" s="320"/>
      <c r="EK451" s="320"/>
      <c r="EU451" s="320"/>
      <c r="FE451" s="320"/>
      <c r="FO451" s="320"/>
      <c r="FY451" s="320"/>
      <c r="GI451" s="320"/>
      <c r="GS451" s="320"/>
      <c r="HC451" s="320"/>
      <c r="HM451" s="320"/>
      <c r="HW451" s="320"/>
      <c r="IG451" s="320"/>
    </row>
    <row r="452" spans="1:241" s="3" customFormat="1" x14ac:dyDescent="0.3">
      <c r="A452" s="320"/>
      <c r="K452" s="320"/>
      <c r="U452" s="320"/>
      <c r="AE452" s="320"/>
      <c r="AO452" s="320"/>
      <c r="AY452" s="320"/>
      <c r="BI452" s="320"/>
      <c r="BJ452" s="320"/>
      <c r="BK452" s="320"/>
      <c r="BL452" s="320"/>
      <c r="BM452" s="320"/>
      <c r="BN452" s="320"/>
      <c r="BO452" s="320"/>
      <c r="BP452" s="320"/>
      <c r="BS452" s="320"/>
      <c r="CC452" s="320"/>
      <c r="CM452" s="320"/>
      <c r="CW452" s="320"/>
      <c r="DG452" s="320"/>
      <c r="DQ452" s="320"/>
      <c r="EA452" s="320"/>
      <c r="EK452" s="320"/>
      <c r="EU452" s="320"/>
      <c r="FE452" s="320"/>
      <c r="FO452" s="320"/>
      <c r="FY452" s="320"/>
      <c r="GI452" s="320"/>
      <c r="GS452" s="320"/>
      <c r="HC452" s="320"/>
      <c r="HM452" s="320"/>
      <c r="HW452" s="320"/>
      <c r="IG452" s="320"/>
    </row>
    <row r="453" spans="1:241" s="3" customFormat="1" x14ac:dyDescent="0.3">
      <c r="A453" s="320"/>
      <c r="K453" s="320"/>
      <c r="U453" s="320"/>
      <c r="AE453" s="320"/>
      <c r="AO453" s="320"/>
      <c r="AY453" s="320"/>
      <c r="BI453" s="320"/>
      <c r="BJ453" s="320"/>
      <c r="BK453" s="320"/>
      <c r="BL453" s="320"/>
      <c r="BM453" s="320"/>
      <c r="BN453" s="320"/>
      <c r="BO453" s="320"/>
      <c r="BP453" s="320"/>
      <c r="BS453" s="320"/>
      <c r="CC453" s="320"/>
      <c r="CM453" s="320"/>
      <c r="CW453" s="320"/>
      <c r="DG453" s="320"/>
      <c r="DQ453" s="320"/>
      <c r="EA453" s="320"/>
      <c r="EK453" s="320"/>
      <c r="EU453" s="320"/>
      <c r="FE453" s="320"/>
      <c r="FO453" s="320"/>
      <c r="FY453" s="320"/>
      <c r="GI453" s="320"/>
      <c r="GS453" s="320"/>
      <c r="HC453" s="320"/>
      <c r="HM453" s="320"/>
      <c r="HW453" s="320"/>
      <c r="IG453" s="320"/>
    </row>
    <row r="454" spans="1:241" s="3" customFormat="1" x14ac:dyDescent="0.3">
      <c r="A454" s="320"/>
      <c r="K454" s="320"/>
      <c r="U454" s="320"/>
      <c r="AE454" s="320"/>
      <c r="AO454" s="320"/>
      <c r="AY454" s="320"/>
      <c r="BI454" s="320"/>
      <c r="BJ454" s="320"/>
      <c r="BK454" s="320"/>
      <c r="BL454" s="320"/>
      <c r="BM454" s="320"/>
      <c r="BN454" s="320"/>
      <c r="BO454" s="320"/>
      <c r="BP454" s="320"/>
      <c r="BS454" s="320"/>
      <c r="CC454" s="320"/>
      <c r="CM454" s="320"/>
      <c r="CW454" s="320"/>
      <c r="DG454" s="320"/>
      <c r="DQ454" s="320"/>
      <c r="EA454" s="320"/>
      <c r="EK454" s="320"/>
      <c r="EU454" s="320"/>
      <c r="FE454" s="320"/>
      <c r="FO454" s="320"/>
      <c r="FY454" s="320"/>
      <c r="GI454" s="320"/>
      <c r="GS454" s="320"/>
      <c r="HC454" s="320"/>
      <c r="HM454" s="320"/>
      <c r="HW454" s="320"/>
      <c r="IG454" s="320"/>
    </row>
    <row r="455" spans="1:241" s="3" customFormat="1" x14ac:dyDescent="0.3">
      <c r="A455" s="320"/>
      <c r="K455" s="320"/>
      <c r="U455" s="320"/>
      <c r="AE455" s="320"/>
      <c r="AO455" s="320"/>
      <c r="AY455" s="320"/>
      <c r="BI455" s="320"/>
      <c r="BJ455" s="320"/>
      <c r="BK455" s="320"/>
      <c r="BL455" s="320"/>
      <c r="BM455" s="320"/>
      <c r="BN455" s="320"/>
      <c r="BO455" s="320"/>
      <c r="BP455" s="320"/>
      <c r="BS455" s="320"/>
      <c r="CC455" s="320"/>
      <c r="CM455" s="320"/>
      <c r="CW455" s="320"/>
      <c r="DG455" s="320"/>
      <c r="DQ455" s="320"/>
      <c r="EA455" s="320"/>
      <c r="EK455" s="320"/>
      <c r="EU455" s="320"/>
      <c r="FE455" s="320"/>
      <c r="FO455" s="320"/>
      <c r="FY455" s="320"/>
      <c r="GI455" s="320"/>
      <c r="GS455" s="320"/>
      <c r="HC455" s="320"/>
      <c r="HM455" s="320"/>
      <c r="HW455" s="320"/>
      <c r="IG455" s="320"/>
    </row>
    <row r="456" spans="1:241" s="3" customFormat="1" x14ac:dyDescent="0.3">
      <c r="A456" s="320"/>
      <c r="K456" s="320"/>
      <c r="U456" s="320"/>
      <c r="AE456" s="320"/>
      <c r="AO456" s="320"/>
      <c r="AY456" s="320"/>
      <c r="BI456" s="320"/>
      <c r="BJ456" s="320"/>
      <c r="BK456" s="320"/>
      <c r="BL456" s="320"/>
      <c r="BM456" s="320"/>
      <c r="BN456" s="320"/>
      <c r="BO456" s="320"/>
      <c r="BP456" s="320"/>
      <c r="BS456" s="320"/>
      <c r="CC456" s="320"/>
      <c r="CM456" s="320"/>
      <c r="CW456" s="320"/>
      <c r="DG456" s="320"/>
      <c r="DQ456" s="320"/>
      <c r="EA456" s="320"/>
      <c r="EK456" s="320"/>
      <c r="EU456" s="320"/>
      <c r="FE456" s="320"/>
      <c r="FO456" s="320"/>
      <c r="FY456" s="320"/>
      <c r="GI456" s="320"/>
      <c r="GS456" s="320"/>
      <c r="HC456" s="320"/>
      <c r="HM456" s="320"/>
      <c r="HW456" s="320"/>
      <c r="IG456" s="320"/>
    </row>
    <row r="457" spans="1:241" s="3" customFormat="1" x14ac:dyDescent="0.3">
      <c r="A457" s="320"/>
      <c r="K457" s="320"/>
      <c r="U457" s="320"/>
      <c r="AE457" s="320"/>
      <c r="AO457" s="320"/>
      <c r="AY457" s="320"/>
      <c r="BI457" s="320"/>
      <c r="BJ457" s="320"/>
      <c r="BK457" s="320"/>
      <c r="BL457" s="320"/>
      <c r="BM457" s="320"/>
      <c r="BN457" s="320"/>
      <c r="BO457" s="320"/>
      <c r="BP457" s="320"/>
      <c r="BS457" s="320"/>
      <c r="CC457" s="320"/>
      <c r="CM457" s="320"/>
      <c r="CW457" s="320"/>
      <c r="DG457" s="320"/>
      <c r="DQ457" s="320"/>
      <c r="EA457" s="320"/>
      <c r="EK457" s="320"/>
      <c r="EU457" s="320"/>
      <c r="FE457" s="320"/>
      <c r="FO457" s="320"/>
      <c r="FY457" s="320"/>
      <c r="GI457" s="320"/>
      <c r="GS457" s="320"/>
      <c r="HC457" s="320"/>
      <c r="HM457" s="320"/>
      <c r="HW457" s="320"/>
      <c r="IG457" s="320"/>
    </row>
    <row r="458" spans="1:241" s="3" customFormat="1" x14ac:dyDescent="0.3">
      <c r="A458" s="320"/>
      <c r="K458" s="320"/>
      <c r="U458" s="320"/>
      <c r="AE458" s="320"/>
      <c r="AO458" s="320"/>
      <c r="AY458" s="320"/>
      <c r="BI458" s="320"/>
      <c r="BJ458" s="320"/>
      <c r="BK458" s="320"/>
      <c r="BL458" s="320"/>
      <c r="BM458" s="320"/>
      <c r="BN458" s="320"/>
      <c r="BO458" s="320"/>
      <c r="BP458" s="320"/>
      <c r="BS458" s="320"/>
      <c r="CC458" s="320"/>
      <c r="CM458" s="320"/>
      <c r="CW458" s="320"/>
      <c r="DG458" s="320"/>
      <c r="DQ458" s="320"/>
      <c r="EA458" s="320"/>
      <c r="EK458" s="320"/>
      <c r="EU458" s="320"/>
      <c r="FE458" s="320"/>
      <c r="FO458" s="320"/>
      <c r="FY458" s="320"/>
      <c r="GI458" s="320"/>
      <c r="GS458" s="320"/>
      <c r="HC458" s="320"/>
      <c r="HM458" s="320"/>
      <c r="HW458" s="320"/>
      <c r="IG458" s="320"/>
    </row>
    <row r="459" spans="1:241" s="3" customFormat="1" x14ac:dyDescent="0.3">
      <c r="A459" s="320"/>
      <c r="K459" s="320"/>
      <c r="U459" s="320"/>
      <c r="AE459" s="320"/>
      <c r="AO459" s="320"/>
      <c r="AY459" s="320"/>
      <c r="BI459" s="320"/>
      <c r="BJ459" s="320"/>
      <c r="BK459" s="320"/>
      <c r="BL459" s="320"/>
      <c r="BM459" s="320"/>
      <c r="BN459" s="320"/>
      <c r="BO459" s="320"/>
      <c r="BP459" s="320"/>
      <c r="BS459" s="320"/>
      <c r="CC459" s="320"/>
      <c r="CM459" s="320"/>
      <c r="CW459" s="320"/>
      <c r="DG459" s="320"/>
      <c r="DQ459" s="320"/>
      <c r="EA459" s="320"/>
      <c r="EK459" s="320"/>
      <c r="EU459" s="320"/>
      <c r="FE459" s="320"/>
      <c r="FO459" s="320"/>
      <c r="FY459" s="320"/>
      <c r="GI459" s="320"/>
      <c r="GS459" s="320"/>
      <c r="HC459" s="320"/>
      <c r="HM459" s="320"/>
      <c r="HW459" s="320"/>
      <c r="IG459" s="320"/>
    </row>
    <row r="460" spans="1:241" s="3" customFormat="1" x14ac:dyDescent="0.3">
      <c r="A460" s="320"/>
      <c r="K460" s="320"/>
      <c r="U460" s="320"/>
      <c r="AE460" s="320"/>
      <c r="AO460" s="320"/>
      <c r="AY460" s="320"/>
      <c r="BI460" s="320"/>
      <c r="BJ460" s="320"/>
      <c r="BK460" s="320"/>
      <c r="BL460" s="320"/>
      <c r="BM460" s="320"/>
      <c r="BN460" s="320"/>
      <c r="BO460" s="320"/>
      <c r="BP460" s="320"/>
      <c r="BS460" s="320"/>
      <c r="CC460" s="320"/>
      <c r="CM460" s="320"/>
      <c r="CW460" s="320"/>
      <c r="DG460" s="320"/>
      <c r="DQ460" s="320"/>
      <c r="EA460" s="320"/>
      <c r="EK460" s="320"/>
      <c r="EU460" s="320"/>
      <c r="FE460" s="320"/>
      <c r="FO460" s="320"/>
      <c r="FY460" s="320"/>
      <c r="GI460" s="320"/>
      <c r="GS460" s="320"/>
      <c r="HC460" s="320"/>
      <c r="HM460" s="320"/>
      <c r="HW460" s="320"/>
      <c r="IG460" s="320"/>
    </row>
    <row r="461" spans="1:241" s="3" customFormat="1" x14ac:dyDescent="0.3">
      <c r="A461" s="320"/>
      <c r="K461" s="320"/>
      <c r="U461" s="320"/>
      <c r="AE461" s="320"/>
      <c r="AO461" s="320"/>
      <c r="AY461" s="320"/>
      <c r="BI461" s="320"/>
      <c r="BJ461" s="320"/>
      <c r="BK461" s="320"/>
      <c r="BL461" s="320"/>
      <c r="BM461" s="320"/>
      <c r="BN461" s="320"/>
      <c r="BO461" s="320"/>
      <c r="BP461" s="320"/>
      <c r="BS461" s="320"/>
      <c r="CC461" s="320"/>
      <c r="CM461" s="320"/>
      <c r="CW461" s="320"/>
      <c r="DG461" s="320"/>
      <c r="DQ461" s="320"/>
      <c r="EA461" s="320"/>
      <c r="EK461" s="320"/>
      <c r="EU461" s="320"/>
      <c r="FE461" s="320"/>
      <c r="FO461" s="320"/>
      <c r="FY461" s="320"/>
      <c r="GI461" s="320"/>
      <c r="GS461" s="320"/>
      <c r="HC461" s="320"/>
      <c r="HM461" s="320"/>
      <c r="HW461" s="320"/>
      <c r="IG461" s="320"/>
    </row>
    <row r="462" spans="1:241" s="3" customFormat="1" x14ac:dyDescent="0.3">
      <c r="A462" s="320"/>
      <c r="K462" s="320"/>
      <c r="U462" s="320"/>
      <c r="AE462" s="320"/>
      <c r="AO462" s="320"/>
      <c r="AY462" s="320"/>
      <c r="BI462" s="320"/>
      <c r="BJ462" s="320"/>
      <c r="BK462" s="320"/>
      <c r="BL462" s="320"/>
      <c r="BM462" s="320"/>
      <c r="BN462" s="320"/>
      <c r="BO462" s="320"/>
      <c r="BP462" s="320"/>
      <c r="BS462" s="320"/>
      <c r="CC462" s="320"/>
      <c r="CM462" s="320"/>
      <c r="CW462" s="320"/>
      <c r="DG462" s="320"/>
      <c r="DQ462" s="320"/>
      <c r="EA462" s="320"/>
      <c r="EK462" s="320"/>
      <c r="EU462" s="320"/>
      <c r="FE462" s="320"/>
      <c r="FO462" s="320"/>
      <c r="FY462" s="320"/>
      <c r="GI462" s="320"/>
      <c r="GS462" s="320"/>
      <c r="HC462" s="320"/>
      <c r="HM462" s="320"/>
      <c r="HW462" s="320"/>
      <c r="IG462" s="320"/>
    </row>
    <row r="463" spans="1:241" s="3" customFormat="1" x14ac:dyDescent="0.3">
      <c r="A463" s="320"/>
      <c r="K463" s="320"/>
      <c r="U463" s="320"/>
      <c r="AE463" s="320"/>
      <c r="AO463" s="320"/>
      <c r="AY463" s="320"/>
      <c r="BI463" s="320"/>
      <c r="BJ463" s="320"/>
      <c r="BK463" s="320"/>
      <c r="BL463" s="320"/>
      <c r="BM463" s="320"/>
      <c r="BN463" s="320"/>
      <c r="BO463" s="320"/>
      <c r="BP463" s="320"/>
      <c r="BS463" s="320"/>
      <c r="CC463" s="320"/>
      <c r="CM463" s="320"/>
      <c r="CW463" s="320"/>
      <c r="DG463" s="320"/>
      <c r="DQ463" s="320"/>
      <c r="EA463" s="320"/>
      <c r="EK463" s="320"/>
      <c r="EU463" s="320"/>
      <c r="FE463" s="320"/>
      <c r="FO463" s="320"/>
      <c r="FY463" s="320"/>
      <c r="GI463" s="320"/>
      <c r="GS463" s="320"/>
      <c r="HC463" s="320"/>
      <c r="HM463" s="320"/>
      <c r="HW463" s="320"/>
      <c r="IG463" s="320"/>
    </row>
    <row r="464" spans="1:241" s="3" customFormat="1" x14ac:dyDescent="0.3">
      <c r="A464" s="320"/>
      <c r="K464" s="320"/>
      <c r="U464" s="320"/>
      <c r="AE464" s="320"/>
      <c r="AO464" s="320"/>
      <c r="AY464" s="320"/>
      <c r="BI464" s="320"/>
      <c r="BJ464" s="320"/>
      <c r="BK464" s="320"/>
      <c r="BL464" s="320"/>
      <c r="BM464" s="320"/>
      <c r="BN464" s="320"/>
      <c r="BO464" s="320"/>
      <c r="BP464" s="320"/>
      <c r="BS464" s="320"/>
      <c r="CC464" s="320"/>
      <c r="CM464" s="320"/>
      <c r="CW464" s="320"/>
      <c r="DG464" s="320"/>
      <c r="DQ464" s="320"/>
      <c r="EA464" s="320"/>
      <c r="EK464" s="320"/>
      <c r="EU464" s="320"/>
      <c r="FE464" s="320"/>
      <c r="FO464" s="320"/>
      <c r="FY464" s="320"/>
      <c r="GI464" s="320"/>
      <c r="GS464" s="320"/>
      <c r="HC464" s="320"/>
      <c r="HM464" s="320"/>
      <c r="HW464" s="320"/>
      <c r="IG464" s="320"/>
    </row>
    <row r="465" spans="1:241" s="3" customFormat="1" x14ac:dyDescent="0.3">
      <c r="A465" s="320"/>
      <c r="K465" s="320"/>
      <c r="U465" s="320"/>
      <c r="AE465" s="320"/>
      <c r="AO465" s="320"/>
      <c r="AY465" s="320"/>
      <c r="BI465" s="320"/>
      <c r="BJ465" s="320"/>
      <c r="BK465" s="320"/>
      <c r="BL465" s="320"/>
      <c r="BM465" s="320"/>
      <c r="BN465" s="320"/>
      <c r="BO465" s="320"/>
      <c r="BP465" s="320"/>
      <c r="BS465" s="320"/>
      <c r="CC465" s="320"/>
      <c r="CM465" s="320"/>
      <c r="CW465" s="320"/>
      <c r="DG465" s="320"/>
      <c r="DQ465" s="320"/>
      <c r="EA465" s="320"/>
      <c r="EK465" s="320"/>
      <c r="EU465" s="320"/>
      <c r="FE465" s="320"/>
      <c r="FO465" s="320"/>
      <c r="FY465" s="320"/>
      <c r="GI465" s="320"/>
      <c r="GS465" s="320"/>
      <c r="HC465" s="320"/>
      <c r="HM465" s="320"/>
      <c r="HW465" s="320"/>
      <c r="IG465" s="320"/>
    </row>
    <row r="466" spans="1:241" s="3" customFormat="1" x14ac:dyDescent="0.3">
      <c r="A466" s="320"/>
      <c r="K466" s="320"/>
      <c r="U466" s="320"/>
      <c r="AE466" s="320"/>
      <c r="AO466" s="320"/>
      <c r="AY466" s="320"/>
      <c r="BI466" s="320"/>
      <c r="BJ466" s="320"/>
      <c r="BK466" s="320"/>
      <c r="BL466" s="320"/>
      <c r="BM466" s="320"/>
      <c r="BN466" s="320"/>
      <c r="BO466" s="320"/>
      <c r="BP466" s="320"/>
      <c r="BS466" s="320"/>
      <c r="CC466" s="320"/>
      <c r="CM466" s="320"/>
      <c r="CW466" s="320"/>
      <c r="DG466" s="320"/>
      <c r="DQ466" s="320"/>
      <c r="EA466" s="320"/>
      <c r="EK466" s="320"/>
      <c r="EU466" s="320"/>
      <c r="FE466" s="320"/>
      <c r="FO466" s="320"/>
      <c r="FY466" s="320"/>
      <c r="GI466" s="320"/>
      <c r="GS466" s="320"/>
      <c r="HC466" s="320"/>
      <c r="HM466" s="320"/>
      <c r="HW466" s="320"/>
      <c r="IG466" s="320"/>
    </row>
    <row r="467" spans="1:241" s="3" customFormat="1" x14ac:dyDescent="0.3">
      <c r="A467" s="320"/>
      <c r="K467" s="320"/>
      <c r="U467" s="320"/>
      <c r="AE467" s="320"/>
      <c r="AO467" s="320"/>
      <c r="AY467" s="320"/>
      <c r="BI467" s="320"/>
      <c r="BJ467" s="320"/>
      <c r="BK467" s="320"/>
      <c r="BL467" s="320"/>
      <c r="BM467" s="320"/>
      <c r="BN467" s="320"/>
      <c r="BO467" s="320"/>
      <c r="BP467" s="320"/>
      <c r="BS467" s="320"/>
      <c r="CC467" s="320"/>
      <c r="CM467" s="320"/>
      <c r="CW467" s="320"/>
      <c r="DG467" s="320"/>
      <c r="DQ467" s="320"/>
      <c r="EA467" s="320"/>
      <c r="EK467" s="320"/>
      <c r="EU467" s="320"/>
      <c r="FE467" s="320"/>
      <c r="FO467" s="320"/>
      <c r="FY467" s="320"/>
      <c r="GI467" s="320"/>
      <c r="GS467" s="320"/>
      <c r="HC467" s="320"/>
      <c r="HM467" s="320"/>
      <c r="HW467" s="320"/>
      <c r="IG467" s="320"/>
    </row>
    <row r="468" spans="1:241" s="3" customFormat="1" x14ac:dyDescent="0.3">
      <c r="A468" s="320"/>
      <c r="K468" s="320"/>
      <c r="U468" s="320"/>
      <c r="AE468" s="320"/>
      <c r="AO468" s="320"/>
      <c r="AY468" s="320"/>
      <c r="BI468" s="320"/>
      <c r="BJ468" s="320"/>
      <c r="BK468" s="320"/>
      <c r="BL468" s="320"/>
      <c r="BM468" s="320"/>
      <c r="BN468" s="320"/>
      <c r="BO468" s="320"/>
      <c r="BP468" s="320"/>
      <c r="BS468" s="320"/>
      <c r="CC468" s="320"/>
      <c r="CM468" s="320"/>
      <c r="CW468" s="320"/>
      <c r="DG468" s="320"/>
      <c r="DQ468" s="320"/>
      <c r="EA468" s="320"/>
      <c r="EK468" s="320"/>
      <c r="EU468" s="320"/>
      <c r="FE468" s="320"/>
      <c r="FO468" s="320"/>
      <c r="FY468" s="320"/>
      <c r="GI468" s="320"/>
      <c r="GS468" s="320"/>
      <c r="HC468" s="320"/>
      <c r="HM468" s="320"/>
      <c r="HW468" s="320"/>
      <c r="IG468" s="320"/>
    </row>
    <row r="469" spans="1:241" s="3" customFormat="1" x14ac:dyDescent="0.3">
      <c r="A469" s="320"/>
      <c r="K469" s="320"/>
      <c r="U469" s="320"/>
      <c r="AE469" s="320"/>
      <c r="AO469" s="320"/>
      <c r="AY469" s="320"/>
      <c r="BI469" s="320"/>
      <c r="BJ469" s="320"/>
      <c r="BK469" s="320"/>
      <c r="BL469" s="320"/>
      <c r="BM469" s="320"/>
      <c r="BN469" s="320"/>
      <c r="BO469" s="320"/>
      <c r="BP469" s="320"/>
      <c r="BS469" s="320"/>
      <c r="CC469" s="320"/>
      <c r="CM469" s="320"/>
      <c r="CW469" s="320"/>
      <c r="DG469" s="320"/>
      <c r="DQ469" s="320"/>
      <c r="EA469" s="320"/>
      <c r="EK469" s="320"/>
      <c r="EU469" s="320"/>
      <c r="FE469" s="320"/>
      <c r="FO469" s="320"/>
      <c r="FY469" s="320"/>
      <c r="GI469" s="320"/>
      <c r="GS469" s="320"/>
      <c r="HC469" s="320"/>
      <c r="HM469" s="320"/>
      <c r="HW469" s="320"/>
      <c r="IG469" s="320"/>
    </row>
    <row r="470" spans="1:241" s="3" customFormat="1" x14ac:dyDescent="0.3">
      <c r="A470" s="320"/>
      <c r="K470" s="320"/>
      <c r="U470" s="320"/>
      <c r="AE470" s="320"/>
      <c r="AO470" s="320"/>
      <c r="AY470" s="320"/>
      <c r="BI470" s="320"/>
      <c r="BJ470" s="320"/>
      <c r="BK470" s="320"/>
      <c r="BL470" s="320"/>
      <c r="BM470" s="320"/>
      <c r="BN470" s="320"/>
      <c r="BO470" s="320"/>
      <c r="BP470" s="320"/>
      <c r="BS470" s="320"/>
      <c r="CC470" s="320"/>
      <c r="CM470" s="320"/>
      <c r="CW470" s="320"/>
      <c r="DG470" s="320"/>
      <c r="DQ470" s="320"/>
      <c r="EA470" s="320"/>
      <c r="EK470" s="320"/>
      <c r="EU470" s="320"/>
      <c r="FE470" s="320"/>
      <c r="FO470" s="320"/>
      <c r="FY470" s="320"/>
      <c r="GI470" s="320"/>
      <c r="GS470" s="320"/>
      <c r="HC470" s="320"/>
      <c r="HM470" s="320"/>
      <c r="HW470" s="320"/>
      <c r="IG470" s="320"/>
    </row>
    <row r="471" spans="1:241" s="3" customFormat="1" x14ac:dyDescent="0.3">
      <c r="A471" s="320"/>
      <c r="K471" s="320"/>
      <c r="U471" s="320"/>
      <c r="AE471" s="320"/>
      <c r="AO471" s="320"/>
      <c r="AY471" s="320"/>
      <c r="BI471" s="320"/>
      <c r="BJ471" s="320"/>
      <c r="BK471" s="320"/>
      <c r="BL471" s="320"/>
      <c r="BM471" s="320"/>
      <c r="BN471" s="320"/>
      <c r="BO471" s="320"/>
      <c r="BP471" s="320"/>
      <c r="BS471" s="320"/>
      <c r="CC471" s="320"/>
      <c r="CM471" s="320"/>
      <c r="CW471" s="320"/>
      <c r="DG471" s="320"/>
      <c r="DQ471" s="320"/>
      <c r="EA471" s="320"/>
      <c r="EK471" s="320"/>
      <c r="EU471" s="320"/>
      <c r="FE471" s="320"/>
      <c r="FO471" s="320"/>
      <c r="FY471" s="320"/>
      <c r="GI471" s="320"/>
      <c r="GS471" s="320"/>
      <c r="HC471" s="320"/>
      <c r="HM471" s="320"/>
      <c r="HW471" s="320"/>
      <c r="IG471" s="320"/>
    </row>
    <row r="472" spans="1:241" s="3" customFormat="1" x14ac:dyDescent="0.3">
      <c r="A472" s="320"/>
      <c r="K472" s="320"/>
      <c r="U472" s="320"/>
      <c r="AE472" s="320"/>
      <c r="AO472" s="320"/>
      <c r="AY472" s="320"/>
      <c r="BI472" s="320"/>
      <c r="BJ472" s="320"/>
      <c r="BK472" s="320"/>
      <c r="BL472" s="320"/>
      <c r="BM472" s="320"/>
      <c r="BN472" s="320"/>
      <c r="BO472" s="320"/>
      <c r="BP472" s="320"/>
      <c r="BS472" s="320"/>
      <c r="CC472" s="320"/>
      <c r="CM472" s="320"/>
      <c r="CW472" s="320"/>
      <c r="DG472" s="320"/>
      <c r="DQ472" s="320"/>
      <c r="EA472" s="320"/>
      <c r="EK472" s="320"/>
      <c r="EU472" s="320"/>
      <c r="FE472" s="320"/>
      <c r="FO472" s="320"/>
      <c r="FY472" s="320"/>
      <c r="GI472" s="320"/>
      <c r="GS472" s="320"/>
      <c r="HC472" s="320"/>
      <c r="HM472" s="320"/>
      <c r="HW472" s="320"/>
      <c r="IG472" s="320"/>
    </row>
    <row r="473" spans="1:241" s="3" customFormat="1" x14ac:dyDescent="0.3">
      <c r="A473" s="320"/>
      <c r="K473" s="320"/>
      <c r="U473" s="320"/>
      <c r="AE473" s="320"/>
      <c r="AO473" s="320"/>
      <c r="AY473" s="320"/>
      <c r="BI473" s="320"/>
      <c r="BJ473" s="320"/>
      <c r="BK473" s="320"/>
      <c r="BL473" s="320"/>
      <c r="BM473" s="320"/>
      <c r="BN473" s="320"/>
      <c r="BO473" s="320"/>
      <c r="BP473" s="320"/>
      <c r="BS473" s="320"/>
      <c r="CC473" s="320"/>
      <c r="CM473" s="320"/>
      <c r="CW473" s="320"/>
      <c r="DG473" s="320"/>
      <c r="DQ473" s="320"/>
      <c r="EA473" s="320"/>
      <c r="EK473" s="320"/>
      <c r="EU473" s="320"/>
      <c r="FE473" s="320"/>
      <c r="FO473" s="320"/>
      <c r="FY473" s="320"/>
      <c r="GI473" s="320"/>
      <c r="GS473" s="320"/>
      <c r="HC473" s="320"/>
      <c r="HM473" s="320"/>
      <c r="HW473" s="320"/>
      <c r="IG473" s="320"/>
    </row>
    <row r="474" spans="1:241" s="3" customFormat="1" x14ac:dyDescent="0.3">
      <c r="A474" s="320"/>
      <c r="K474" s="320"/>
      <c r="U474" s="320"/>
      <c r="AE474" s="320"/>
      <c r="AO474" s="320"/>
      <c r="AY474" s="320"/>
      <c r="BI474" s="320"/>
      <c r="BJ474" s="320"/>
      <c r="BK474" s="320"/>
      <c r="BL474" s="320"/>
      <c r="BM474" s="320"/>
      <c r="BN474" s="320"/>
      <c r="BO474" s="320"/>
      <c r="BP474" s="320"/>
      <c r="BS474" s="320"/>
      <c r="CC474" s="320"/>
      <c r="CM474" s="320"/>
      <c r="CW474" s="320"/>
      <c r="DG474" s="320"/>
      <c r="DQ474" s="320"/>
      <c r="EA474" s="320"/>
      <c r="EK474" s="320"/>
      <c r="EU474" s="320"/>
      <c r="FE474" s="320"/>
      <c r="FO474" s="320"/>
      <c r="FY474" s="320"/>
      <c r="GI474" s="320"/>
      <c r="GS474" s="320"/>
      <c r="HC474" s="320"/>
      <c r="HM474" s="320"/>
      <c r="HW474" s="320"/>
      <c r="IG474" s="320"/>
    </row>
    <row r="475" spans="1:241" s="3" customFormat="1" x14ac:dyDescent="0.3">
      <c r="A475" s="320"/>
      <c r="K475" s="320"/>
      <c r="U475" s="320"/>
      <c r="AE475" s="320"/>
      <c r="AO475" s="320"/>
      <c r="AY475" s="320"/>
      <c r="BI475" s="320"/>
      <c r="BJ475" s="320"/>
      <c r="BK475" s="320"/>
      <c r="BL475" s="320"/>
      <c r="BM475" s="320"/>
      <c r="BN475" s="320"/>
      <c r="BO475" s="320"/>
      <c r="BP475" s="320"/>
      <c r="BS475" s="320"/>
      <c r="CC475" s="320"/>
      <c r="CM475" s="320"/>
      <c r="CW475" s="320"/>
      <c r="DG475" s="320"/>
      <c r="DQ475" s="320"/>
      <c r="EA475" s="320"/>
      <c r="EK475" s="320"/>
      <c r="EU475" s="320"/>
      <c r="FE475" s="320"/>
      <c r="FO475" s="320"/>
      <c r="FY475" s="320"/>
      <c r="GI475" s="320"/>
      <c r="GS475" s="320"/>
      <c r="HC475" s="320"/>
      <c r="HM475" s="320"/>
      <c r="HW475" s="320"/>
      <c r="IG475" s="320"/>
    </row>
    <row r="476" spans="1:241" s="3" customFormat="1" x14ac:dyDescent="0.3">
      <c r="A476" s="320"/>
      <c r="K476" s="320"/>
      <c r="U476" s="320"/>
      <c r="AE476" s="320"/>
      <c r="AO476" s="320"/>
      <c r="AY476" s="320"/>
      <c r="BI476" s="320"/>
      <c r="BJ476" s="320"/>
      <c r="BK476" s="320"/>
      <c r="BL476" s="320"/>
      <c r="BM476" s="320"/>
      <c r="BN476" s="320"/>
      <c r="BO476" s="320"/>
      <c r="BP476" s="320"/>
      <c r="BS476" s="320"/>
      <c r="CC476" s="320"/>
      <c r="CM476" s="320"/>
      <c r="CW476" s="320"/>
      <c r="DG476" s="320"/>
      <c r="DQ476" s="320"/>
      <c r="EA476" s="320"/>
      <c r="EK476" s="320"/>
      <c r="EU476" s="320"/>
      <c r="FE476" s="320"/>
      <c r="FO476" s="320"/>
      <c r="FY476" s="320"/>
      <c r="GI476" s="320"/>
      <c r="GS476" s="320"/>
      <c r="HC476" s="320"/>
      <c r="HM476" s="320"/>
      <c r="HW476" s="320"/>
      <c r="IG476" s="320"/>
    </row>
    <row r="477" spans="1:241" s="3" customFormat="1" x14ac:dyDescent="0.3">
      <c r="A477" s="320"/>
      <c r="K477" s="320"/>
      <c r="U477" s="320"/>
      <c r="AE477" s="320"/>
      <c r="AO477" s="320"/>
      <c r="AY477" s="320"/>
      <c r="BI477" s="320"/>
      <c r="BJ477" s="320"/>
      <c r="BK477" s="320"/>
      <c r="BL477" s="320"/>
      <c r="BM477" s="320"/>
      <c r="BN477" s="320"/>
      <c r="BO477" s="320"/>
      <c r="BP477" s="320"/>
      <c r="BS477" s="320"/>
      <c r="CC477" s="320"/>
      <c r="CM477" s="320"/>
      <c r="CW477" s="320"/>
      <c r="DG477" s="320"/>
      <c r="DQ477" s="320"/>
      <c r="EA477" s="320"/>
      <c r="EK477" s="320"/>
      <c r="EU477" s="320"/>
      <c r="FE477" s="320"/>
      <c r="FO477" s="320"/>
      <c r="FY477" s="320"/>
      <c r="GI477" s="320"/>
      <c r="GS477" s="320"/>
      <c r="HC477" s="320"/>
      <c r="HM477" s="320"/>
      <c r="HW477" s="320"/>
      <c r="IG477" s="320"/>
    </row>
    <row r="478" spans="1:241" s="3" customFormat="1" x14ac:dyDescent="0.3">
      <c r="A478" s="320"/>
      <c r="K478" s="320"/>
      <c r="U478" s="320"/>
      <c r="AE478" s="320"/>
      <c r="AO478" s="320"/>
      <c r="AY478" s="320"/>
      <c r="BI478" s="320"/>
      <c r="BJ478" s="320"/>
      <c r="BK478" s="320"/>
      <c r="BL478" s="320"/>
      <c r="BM478" s="320"/>
      <c r="BN478" s="320"/>
      <c r="BO478" s="320"/>
      <c r="BP478" s="320"/>
      <c r="BS478" s="320"/>
      <c r="CC478" s="320"/>
      <c r="CM478" s="320"/>
      <c r="CW478" s="320"/>
      <c r="DG478" s="320"/>
      <c r="DQ478" s="320"/>
      <c r="EA478" s="320"/>
      <c r="EK478" s="320"/>
      <c r="EU478" s="320"/>
      <c r="FE478" s="320"/>
      <c r="FO478" s="320"/>
      <c r="FY478" s="320"/>
      <c r="GI478" s="320"/>
      <c r="GS478" s="320"/>
      <c r="HC478" s="320"/>
      <c r="HM478" s="320"/>
      <c r="HW478" s="320"/>
      <c r="IG478" s="320"/>
    </row>
    <row r="479" spans="1:241" s="3" customFormat="1" x14ac:dyDescent="0.3">
      <c r="A479" s="320"/>
      <c r="K479" s="320"/>
      <c r="U479" s="320"/>
      <c r="AE479" s="320"/>
      <c r="AO479" s="320"/>
      <c r="AY479" s="320"/>
      <c r="BI479" s="320"/>
      <c r="BJ479" s="320"/>
      <c r="BK479" s="320"/>
      <c r="BL479" s="320"/>
      <c r="BM479" s="320"/>
      <c r="BN479" s="320"/>
      <c r="BO479" s="320"/>
      <c r="BP479" s="320"/>
      <c r="BS479" s="320"/>
      <c r="CC479" s="320"/>
      <c r="CM479" s="320"/>
      <c r="CW479" s="320"/>
      <c r="DG479" s="320"/>
      <c r="DQ479" s="320"/>
      <c r="EA479" s="320"/>
      <c r="EK479" s="320"/>
      <c r="EU479" s="320"/>
      <c r="FE479" s="320"/>
      <c r="FO479" s="320"/>
      <c r="FY479" s="320"/>
      <c r="GI479" s="320"/>
      <c r="GS479" s="320"/>
      <c r="HC479" s="320"/>
      <c r="HM479" s="320"/>
      <c r="HW479" s="320"/>
      <c r="IG479" s="320"/>
    </row>
    <row r="480" spans="1:241" s="3" customFormat="1" x14ac:dyDescent="0.3">
      <c r="A480" s="320"/>
      <c r="K480" s="320"/>
      <c r="U480" s="320"/>
      <c r="AE480" s="320"/>
      <c r="AO480" s="320"/>
      <c r="AY480" s="320"/>
      <c r="BI480" s="320"/>
      <c r="BJ480" s="320"/>
      <c r="BK480" s="320"/>
      <c r="BL480" s="320"/>
      <c r="BM480" s="320"/>
      <c r="BN480" s="320"/>
      <c r="BO480" s="320"/>
      <c r="BP480" s="320"/>
      <c r="BS480" s="320"/>
      <c r="CC480" s="320"/>
      <c r="CM480" s="320"/>
      <c r="CW480" s="320"/>
      <c r="DG480" s="320"/>
      <c r="DQ480" s="320"/>
      <c r="EA480" s="320"/>
      <c r="EK480" s="320"/>
      <c r="EU480" s="320"/>
      <c r="FE480" s="320"/>
      <c r="FO480" s="320"/>
      <c r="FY480" s="320"/>
      <c r="GI480" s="320"/>
      <c r="GS480" s="320"/>
      <c r="HC480" s="320"/>
      <c r="HM480" s="320"/>
      <c r="HW480" s="320"/>
      <c r="IG480" s="320"/>
    </row>
    <row r="481" spans="1:241" s="3" customFormat="1" x14ac:dyDescent="0.3">
      <c r="A481" s="320"/>
      <c r="K481" s="320"/>
      <c r="U481" s="320"/>
      <c r="AE481" s="320"/>
      <c r="AO481" s="320"/>
      <c r="AY481" s="320"/>
      <c r="BI481" s="320"/>
      <c r="BJ481" s="320"/>
      <c r="BK481" s="320"/>
      <c r="BL481" s="320"/>
      <c r="BM481" s="320"/>
      <c r="BN481" s="320"/>
      <c r="BO481" s="320"/>
      <c r="BP481" s="320"/>
      <c r="BS481" s="320"/>
      <c r="CC481" s="320"/>
      <c r="CM481" s="320"/>
      <c r="CW481" s="320"/>
      <c r="DG481" s="320"/>
      <c r="DQ481" s="320"/>
      <c r="EA481" s="320"/>
      <c r="EK481" s="320"/>
      <c r="EU481" s="320"/>
      <c r="FE481" s="320"/>
      <c r="FO481" s="320"/>
      <c r="FY481" s="320"/>
      <c r="GI481" s="320"/>
      <c r="GS481" s="320"/>
      <c r="HC481" s="320"/>
      <c r="HM481" s="320"/>
      <c r="HW481" s="320"/>
      <c r="IG481" s="320"/>
    </row>
    <row r="482" spans="1:241" s="3" customFormat="1" x14ac:dyDescent="0.3">
      <c r="A482" s="320"/>
      <c r="K482" s="320"/>
      <c r="U482" s="320"/>
      <c r="AE482" s="320"/>
      <c r="AO482" s="320"/>
      <c r="AY482" s="320"/>
      <c r="BI482" s="320"/>
      <c r="BJ482" s="320"/>
      <c r="BK482" s="320"/>
      <c r="BL482" s="320"/>
      <c r="BM482" s="320"/>
      <c r="BN482" s="320"/>
      <c r="BO482" s="320"/>
      <c r="BP482" s="320"/>
      <c r="BS482" s="320"/>
      <c r="CC482" s="320"/>
      <c r="CM482" s="320"/>
      <c r="CW482" s="320"/>
      <c r="DG482" s="320"/>
      <c r="DQ482" s="320"/>
      <c r="EA482" s="320"/>
      <c r="EK482" s="320"/>
      <c r="EU482" s="320"/>
      <c r="FE482" s="320"/>
      <c r="FO482" s="320"/>
      <c r="FY482" s="320"/>
      <c r="GI482" s="320"/>
      <c r="GS482" s="320"/>
      <c r="HC482" s="320"/>
      <c r="HM482" s="320"/>
      <c r="HW482" s="320"/>
      <c r="IG482" s="320"/>
    </row>
    <row r="483" spans="1:241" s="3" customFormat="1" x14ac:dyDescent="0.3">
      <c r="A483" s="320"/>
      <c r="K483" s="320"/>
      <c r="U483" s="320"/>
      <c r="AE483" s="320"/>
      <c r="AO483" s="320"/>
      <c r="AY483" s="320"/>
      <c r="BI483" s="320"/>
      <c r="BJ483" s="320"/>
      <c r="BK483" s="320"/>
      <c r="BL483" s="320"/>
      <c r="BM483" s="320"/>
      <c r="BN483" s="320"/>
      <c r="BO483" s="320"/>
      <c r="BP483" s="320"/>
      <c r="BS483" s="320"/>
      <c r="CC483" s="320"/>
      <c r="CM483" s="320"/>
      <c r="CW483" s="320"/>
      <c r="DG483" s="320"/>
      <c r="DQ483" s="320"/>
      <c r="EA483" s="320"/>
      <c r="EK483" s="320"/>
      <c r="EU483" s="320"/>
      <c r="FE483" s="320"/>
      <c r="FO483" s="320"/>
      <c r="FY483" s="320"/>
      <c r="GI483" s="320"/>
      <c r="GS483" s="320"/>
      <c r="HC483" s="320"/>
      <c r="HM483" s="320"/>
      <c r="HW483" s="320"/>
      <c r="IG483" s="320"/>
    </row>
    <row r="484" spans="1:241" s="3" customFormat="1" x14ac:dyDescent="0.3">
      <c r="A484" s="320"/>
      <c r="K484" s="320"/>
      <c r="U484" s="320"/>
      <c r="AE484" s="320"/>
      <c r="AO484" s="320"/>
      <c r="AY484" s="320"/>
      <c r="BI484" s="320"/>
      <c r="BJ484" s="320"/>
      <c r="BK484" s="320"/>
      <c r="BL484" s="320"/>
      <c r="BM484" s="320"/>
      <c r="BN484" s="320"/>
      <c r="BO484" s="320"/>
      <c r="BP484" s="320"/>
      <c r="BS484" s="320"/>
      <c r="CC484" s="320"/>
      <c r="CM484" s="320"/>
      <c r="CW484" s="320"/>
      <c r="DG484" s="320"/>
      <c r="DQ484" s="320"/>
      <c r="EA484" s="320"/>
      <c r="EK484" s="320"/>
      <c r="EU484" s="320"/>
      <c r="FE484" s="320"/>
      <c r="FO484" s="320"/>
      <c r="FY484" s="320"/>
      <c r="GI484" s="320"/>
      <c r="GS484" s="320"/>
      <c r="HC484" s="320"/>
      <c r="HM484" s="320"/>
      <c r="HW484" s="320"/>
      <c r="IG484" s="320"/>
    </row>
    <row r="485" spans="1:241" s="3" customFormat="1" x14ac:dyDescent="0.3">
      <c r="A485" s="320"/>
      <c r="K485" s="320"/>
      <c r="U485" s="320"/>
      <c r="AE485" s="320"/>
      <c r="AO485" s="320"/>
      <c r="AY485" s="320"/>
      <c r="BI485" s="320"/>
      <c r="BJ485" s="320"/>
      <c r="BK485" s="320"/>
      <c r="BL485" s="320"/>
      <c r="BM485" s="320"/>
      <c r="BN485" s="320"/>
      <c r="BO485" s="320"/>
      <c r="BP485" s="320"/>
      <c r="BS485" s="320"/>
      <c r="CC485" s="320"/>
      <c r="CM485" s="320"/>
      <c r="CW485" s="320"/>
      <c r="DG485" s="320"/>
      <c r="DQ485" s="320"/>
      <c r="EA485" s="320"/>
      <c r="EK485" s="320"/>
      <c r="EU485" s="320"/>
      <c r="FE485" s="320"/>
      <c r="FO485" s="320"/>
      <c r="FY485" s="320"/>
      <c r="GI485" s="320"/>
      <c r="GS485" s="320"/>
      <c r="HC485" s="320"/>
      <c r="HM485" s="320"/>
      <c r="HW485" s="320"/>
      <c r="IG485" s="320"/>
    </row>
    <row r="486" spans="1:241" s="3" customFormat="1" x14ac:dyDescent="0.3">
      <c r="A486" s="320"/>
      <c r="K486" s="320"/>
      <c r="U486" s="320"/>
      <c r="AE486" s="320"/>
      <c r="AO486" s="320"/>
      <c r="AY486" s="320"/>
      <c r="BI486" s="320"/>
      <c r="BJ486" s="320"/>
      <c r="BK486" s="320"/>
      <c r="BL486" s="320"/>
      <c r="BM486" s="320"/>
      <c r="BN486" s="320"/>
      <c r="BO486" s="320"/>
      <c r="BP486" s="320"/>
      <c r="BS486" s="320"/>
      <c r="CC486" s="320"/>
      <c r="CM486" s="320"/>
      <c r="CW486" s="320"/>
      <c r="DG486" s="320"/>
      <c r="DQ486" s="320"/>
      <c r="EA486" s="320"/>
      <c r="EK486" s="320"/>
      <c r="EU486" s="320"/>
      <c r="FE486" s="320"/>
      <c r="FO486" s="320"/>
      <c r="FY486" s="320"/>
      <c r="GI486" s="320"/>
      <c r="GS486" s="320"/>
      <c r="HC486" s="320"/>
      <c r="HM486" s="320"/>
      <c r="HW486" s="320"/>
      <c r="IG486" s="320"/>
    </row>
    <row r="487" spans="1:241" s="3" customFormat="1" x14ac:dyDescent="0.3">
      <c r="A487" s="320"/>
      <c r="K487" s="320"/>
      <c r="U487" s="320"/>
      <c r="AE487" s="320"/>
      <c r="AO487" s="320"/>
      <c r="AY487" s="320"/>
      <c r="BI487" s="320"/>
      <c r="BJ487" s="320"/>
      <c r="BK487" s="320"/>
      <c r="BL487" s="320"/>
      <c r="BM487" s="320"/>
      <c r="BN487" s="320"/>
      <c r="BO487" s="320"/>
      <c r="BP487" s="320"/>
      <c r="BS487" s="320"/>
      <c r="CC487" s="320"/>
      <c r="CM487" s="320"/>
      <c r="CW487" s="320"/>
      <c r="DG487" s="320"/>
      <c r="DQ487" s="320"/>
      <c r="EA487" s="320"/>
      <c r="EK487" s="320"/>
      <c r="EU487" s="320"/>
      <c r="FE487" s="320"/>
      <c r="FO487" s="320"/>
      <c r="FY487" s="320"/>
      <c r="GI487" s="320"/>
      <c r="GS487" s="320"/>
      <c r="HC487" s="320"/>
      <c r="HM487" s="320"/>
      <c r="HW487" s="320"/>
      <c r="IG487" s="320"/>
    </row>
    <row r="488" spans="1:241" s="3" customFormat="1" x14ac:dyDescent="0.3">
      <c r="A488" s="320"/>
      <c r="K488" s="320"/>
      <c r="U488" s="320"/>
      <c r="AE488" s="320"/>
      <c r="AO488" s="320"/>
      <c r="AY488" s="320"/>
      <c r="BI488" s="320"/>
      <c r="BJ488" s="320"/>
      <c r="BK488" s="320"/>
      <c r="BL488" s="320"/>
      <c r="BM488" s="320"/>
      <c r="BN488" s="320"/>
      <c r="BO488" s="320"/>
      <c r="BP488" s="320"/>
      <c r="BS488" s="320"/>
      <c r="CC488" s="320"/>
      <c r="CM488" s="320"/>
      <c r="CW488" s="320"/>
      <c r="DG488" s="320"/>
      <c r="DQ488" s="320"/>
      <c r="EA488" s="320"/>
      <c r="EK488" s="320"/>
      <c r="EU488" s="320"/>
      <c r="FE488" s="320"/>
      <c r="FO488" s="320"/>
      <c r="FY488" s="320"/>
      <c r="GI488" s="320"/>
      <c r="GS488" s="320"/>
      <c r="HC488" s="320"/>
      <c r="HM488" s="320"/>
      <c r="HW488" s="320"/>
      <c r="IG488" s="320"/>
    </row>
    <row r="489" spans="1:241" s="3" customFormat="1" x14ac:dyDescent="0.3">
      <c r="A489" s="320"/>
      <c r="K489" s="320"/>
      <c r="U489" s="320"/>
      <c r="AE489" s="320"/>
      <c r="AO489" s="320"/>
      <c r="AY489" s="320"/>
      <c r="BI489" s="320"/>
      <c r="BJ489" s="320"/>
      <c r="BK489" s="320"/>
      <c r="BL489" s="320"/>
      <c r="BM489" s="320"/>
      <c r="BN489" s="320"/>
      <c r="BO489" s="320"/>
      <c r="BP489" s="320"/>
      <c r="BS489" s="320"/>
      <c r="CC489" s="320"/>
      <c r="CM489" s="320"/>
      <c r="CW489" s="320"/>
      <c r="DG489" s="320"/>
      <c r="DQ489" s="320"/>
      <c r="EA489" s="320"/>
      <c r="EK489" s="320"/>
      <c r="EU489" s="320"/>
      <c r="FE489" s="320"/>
      <c r="FO489" s="320"/>
      <c r="FY489" s="320"/>
      <c r="GI489" s="320"/>
      <c r="GS489" s="320"/>
      <c r="HC489" s="320"/>
      <c r="HM489" s="320"/>
      <c r="HW489" s="320"/>
      <c r="IG489" s="320"/>
    </row>
    <row r="490" spans="1:241" s="3" customFormat="1" x14ac:dyDescent="0.3">
      <c r="A490" s="320"/>
      <c r="K490" s="320"/>
      <c r="U490" s="320"/>
      <c r="AE490" s="320"/>
      <c r="AO490" s="320"/>
      <c r="AY490" s="320"/>
      <c r="BI490" s="320"/>
      <c r="BJ490" s="320"/>
      <c r="BK490" s="320"/>
      <c r="BL490" s="320"/>
      <c r="BM490" s="320"/>
      <c r="BN490" s="320"/>
      <c r="BO490" s="320"/>
      <c r="BP490" s="320"/>
      <c r="BS490" s="320"/>
      <c r="CC490" s="320"/>
      <c r="CM490" s="320"/>
      <c r="CW490" s="320"/>
      <c r="DG490" s="320"/>
      <c r="DQ490" s="320"/>
      <c r="EA490" s="320"/>
      <c r="EK490" s="320"/>
      <c r="EU490" s="320"/>
      <c r="FE490" s="320"/>
      <c r="FO490" s="320"/>
      <c r="FY490" s="320"/>
      <c r="GI490" s="320"/>
      <c r="GS490" s="320"/>
      <c r="HC490" s="320"/>
      <c r="HM490" s="320"/>
      <c r="HW490" s="320"/>
      <c r="IG490" s="320"/>
    </row>
    <row r="491" spans="1:241" s="3" customFormat="1" x14ac:dyDescent="0.3">
      <c r="A491" s="320"/>
      <c r="K491" s="320"/>
      <c r="U491" s="320"/>
      <c r="AE491" s="320"/>
      <c r="AO491" s="320"/>
      <c r="AY491" s="320"/>
      <c r="BI491" s="320"/>
      <c r="BJ491" s="320"/>
      <c r="BK491" s="320"/>
      <c r="BL491" s="320"/>
      <c r="BM491" s="320"/>
      <c r="BN491" s="320"/>
      <c r="BO491" s="320"/>
      <c r="BP491" s="320"/>
      <c r="BS491" s="320"/>
      <c r="CC491" s="320"/>
      <c r="CM491" s="320"/>
      <c r="CW491" s="320"/>
      <c r="DG491" s="320"/>
      <c r="DQ491" s="320"/>
      <c r="EA491" s="320"/>
      <c r="EK491" s="320"/>
      <c r="EU491" s="320"/>
      <c r="FE491" s="320"/>
      <c r="FO491" s="320"/>
      <c r="FY491" s="320"/>
      <c r="GI491" s="320"/>
      <c r="GS491" s="320"/>
      <c r="HC491" s="320"/>
      <c r="HM491" s="320"/>
      <c r="HW491" s="320"/>
      <c r="IG491" s="320"/>
    </row>
    <row r="492" spans="1:241" s="3" customFormat="1" x14ac:dyDescent="0.3">
      <c r="A492" s="320"/>
      <c r="K492" s="320"/>
      <c r="U492" s="320"/>
      <c r="AE492" s="320"/>
      <c r="AO492" s="320"/>
      <c r="AY492" s="320"/>
      <c r="BI492" s="320"/>
      <c r="BJ492" s="320"/>
      <c r="BK492" s="320"/>
      <c r="BL492" s="320"/>
      <c r="BM492" s="320"/>
      <c r="BN492" s="320"/>
      <c r="BO492" s="320"/>
      <c r="BP492" s="320"/>
      <c r="BS492" s="320"/>
      <c r="CC492" s="320"/>
      <c r="CM492" s="320"/>
      <c r="CW492" s="320"/>
      <c r="DG492" s="320"/>
      <c r="DQ492" s="320"/>
      <c r="EA492" s="320"/>
      <c r="EK492" s="320"/>
      <c r="EU492" s="320"/>
      <c r="FE492" s="320"/>
      <c r="FO492" s="320"/>
      <c r="FY492" s="320"/>
      <c r="GI492" s="320"/>
      <c r="GS492" s="320"/>
      <c r="HC492" s="320"/>
      <c r="HM492" s="320"/>
      <c r="HW492" s="320"/>
      <c r="IG492" s="320"/>
    </row>
    <row r="493" spans="1:241" s="3" customFormat="1" x14ac:dyDescent="0.3">
      <c r="A493" s="320"/>
      <c r="K493" s="320"/>
      <c r="U493" s="320"/>
      <c r="AE493" s="320"/>
      <c r="AO493" s="320"/>
      <c r="AY493" s="320"/>
      <c r="BI493" s="320"/>
      <c r="BJ493" s="320"/>
      <c r="BK493" s="320"/>
      <c r="BL493" s="320"/>
      <c r="BM493" s="320"/>
      <c r="BN493" s="320"/>
      <c r="BO493" s="320"/>
      <c r="BP493" s="320"/>
      <c r="BS493" s="320"/>
      <c r="CC493" s="320"/>
      <c r="CM493" s="320"/>
      <c r="CW493" s="320"/>
      <c r="DG493" s="320"/>
      <c r="DQ493" s="320"/>
      <c r="EA493" s="320"/>
      <c r="EK493" s="320"/>
      <c r="EU493" s="320"/>
      <c r="FE493" s="320"/>
      <c r="FO493" s="320"/>
      <c r="FY493" s="320"/>
      <c r="GI493" s="320"/>
      <c r="GS493" s="320"/>
      <c r="HC493" s="320"/>
      <c r="HM493" s="320"/>
      <c r="HW493" s="320"/>
      <c r="IG493" s="320"/>
    </row>
    <row r="494" spans="1:241" s="3" customFormat="1" x14ac:dyDescent="0.3">
      <c r="A494" s="320"/>
      <c r="K494" s="320"/>
      <c r="U494" s="320"/>
      <c r="AE494" s="320"/>
      <c r="AO494" s="320"/>
      <c r="AY494" s="320"/>
      <c r="BI494" s="320"/>
      <c r="BJ494" s="320"/>
      <c r="BK494" s="320"/>
      <c r="BL494" s="320"/>
      <c r="BM494" s="320"/>
      <c r="BN494" s="320"/>
      <c r="BO494" s="320"/>
      <c r="BP494" s="320"/>
      <c r="BS494" s="320"/>
      <c r="CC494" s="320"/>
      <c r="CM494" s="320"/>
      <c r="CW494" s="320"/>
      <c r="DG494" s="320"/>
      <c r="DQ494" s="320"/>
      <c r="EA494" s="320"/>
      <c r="EK494" s="320"/>
      <c r="EU494" s="320"/>
      <c r="FE494" s="320"/>
      <c r="FO494" s="320"/>
      <c r="FY494" s="320"/>
      <c r="GI494" s="320"/>
      <c r="GS494" s="320"/>
      <c r="HC494" s="320"/>
      <c r="HM494" s="320"/>
      <c r="HW494" s="320"/>
      <c r="IG494" s="320"/>
    </row>
    <row r="495" spans="1:241" s="3" customFormat="1" x14ac:dyDescent="0.3">
      <c r="A495" s="320"/>
      <c r="K495" s="320"/>
      <c r="U495" s="320"/>
      <c r="AE495" s="320"/>
      <c r="AO495" s="320"/>
      <c r="AY495" s="320"/>
      <c r="BI495" s="320"/>
      <c r="BJ495" s="320"/>
      <c r="BK495" s="320"/>
      <c r="BL495" s="320"/>
      <c r="BM495" s="320"/>
      <c r="BN495" s="320"/>
      <c r="BO495" s="320"/>
      <c r="BP495" s="320"/>
      <c r="BS495" s="320"/>
      <c r="CC495" s="320"/>
      <c r="CM495" s="320"/>
      <c r="CW495" s="320"/>
      <c r="DG495" s="320"/>
      <c r="DQ495" s="320"/>
      <c r="EA495" s="320"/>
      <c r="EK495" s="320"/>
      <c r="EU495" s="320"/>
      <c r="FE495" s="320"/>
      <c r="FO495" s="320"/>
      <c r="FY495" s="320"/>
      <c r="GI495" s="320"/>
      <c r="GS495" s="320"/>
      <c r="HC495" s="320"/>
      <c r="HM495" s="320"/>
      <c r="HW495" s="320"/>
      <c r="IG495" s="320"/>
    </row>
    <row r="496" spans="1:241" s="3" customFormat="1" x14ac:dyDescent="0.3">
      <c r="A496" s="320"/>
      <c r="K496" s="320"/>
      <c r="U496" s="320"/>
      <c r="AE496" s="320"/>
      <c r="AO496" s="320"/>
      <c r="AY496" s="320"/>
      <c r="BI496" s="320"/>
      <c r="BJ496" s="320"/>
      <c r="BK496" s="320"/>
      <c r="BL496" s="320"/>
      <c r="BM496" s="320"/>
      <c r="BN496" s="320"/>
      <c r="BO496" s="320"/>
      <c r="BP496" s="320"/>
      <c r="BS496" s="320"/>
      <c r="CC496" s="320"/>
      <c r="CM496" s="320"/>
      <c r="CW496" s="320"/>
      <c r="DG496" s="320"/>
      <c r="DQ496" s="320"/>
      <c r="EA496" s="320"/>
      <c r="EK496" s="320"/>
      <c r="EU496" s="320"/>
      <c r="FE496" s="320"/>
      <c r="FO496" s="320"/>
      <c r="FY496" s="320"/>
      <c r="GI496" s="320"/>
      <c r="GS496" s="320"/>
      <c r="HC496" s="320"/>
      <c r="HM496" s="320"/>
      <c r="HW496" s="320"/>
      <c r="IG496" s="320"/>
    </row>
    <row r="497" spans="1:241" s="3" customFormat="1" x14ac:dyDescent="0.3">
      <c r="A497" s="320"/>
      <c r="K497" s="320"/>
      <c r="U497" s="320"/>
      <c r="AE497" s="320"/>
      <c r="AO497" s="320"/>
      <c r="AY497" s="320"/>
      <c r="BI497" s="320"/>
      <c r="BJ497" s="320"/>
      <c r="BK497" s="320"/>
      <c r="BL497" s="320"/>
      <c r="BM497" s="320"/>
      <c r="BN497" s="320"/>
      <c r="BO497" s="320"/>
      <c r="BP497" s="320"/>
      <c r="BS497" s="320"/>
      <c r="CC497" s="320"/>
      <c r="CM497" s="320"/>
      <c r="CW497" s="320"/>
      <c r="DG497" s="320"/>
      <c r="DQ497" s="320"/>
      <c r="EA497" s="320"/>
      <c r="EK497" s="320"/>
      <c r="EU497" s="320"/>
      <c r="FE497" s="320"/>
      <c r="FO497" s="320"/>
      <c r="FY497" s="320"/>
      <c r="GI497" s="320"/>
      <c r="GS497" s="320"/>
      <c r="HC497" s="320"/>
      <c r="HM497" s="320"/>
      <c r="HW497" s="320"/>
      <c r="IG497" s="320"/>
    </row>
    <row r="498" spans="1:241" s="3" customFormat="1" x14ac:dyDescent="0.3">
      <c r="A498" s="320"/>
      <c r="K498" s="320"/>
      <c r="U498" s="320"/>
      <c r="AE498" s="320"/>
      <c r="AO498" s="320"/>
      <c r="AY498" s="320"/>
      <c r="BI498" s="320"/>
      <c r="BJ498" s="320"/>
      <c r="BK498" s="320"/>
      <c r="BL498" s="320"/>
      <c r="BM498" s="320"/>
      <c r="BN498" s="320"/>
      <c r="BO498" s="320"/>
      <c r="BP498" s="320"/>
      <c r="BS498" s="320"/>
      <c r="CC498" s="320"/>
      <c r="CM498" s="320"/>
      <c r="CW498" s="320"/>
      <c r="DG498" s="320"/>
      <c r="DQ498" s="320"/>
      <c r="EA498" s="320"/>
      <c r="EK498" s="320"/>
      <c r="EU498" s="320"/>
      <c r="FE498" s="320"/>
      <c r="FO498" s="320"/>
      <c r="FY498" s="320"/>
      <c r="GI498" s="320"/>
      <c r="GS498" s="320"/>
      <c r="HC498" s="320"/>
      <c r="HM498" s="320"/>
      <c r="HW498" s="320"/>
      <c r="IG498" s="320"/>
    </row>
    <row r="499" spans="1:241" s="3" customFormat="1" x14ac:dyDescent="0.3">
      <c r="A499" s="320"/>
      <c r="K499" s="320"/>
      <c r="U499" s="320"/>
      <c r="AE499" s="320"/>
      <c r="AO499" s="320"/>
      <c r="AY499" s="320"/>
      <c r="BI499" s="320"/>
      <c r="BJ499" s="320"/>
      <c r="BK499" s="320"/>
      <c r="BL499" s="320"/>
      <c r="BM499" s="320"/>
      <c r="BN499" s="320"/>
      <c r="BO499" s="320"/>
      <c r="BP499" s="320"/>
      <c r="BS499" s="320"/>
      <c r="CC499" s="320"/>
      <c r="CM499" s="320"/>
      <c r="CW499" s="320"/>
      <c r="DG499" s="320"/>
      <c r="DQ499" s="320"/>
      <c r="EA499" s="320"/>
      <c r="EK499" s="320"/>
      <c r="EU499" s="320"/>
      <c r="FE499" s="320"/>
      <c r="FO499" s="320"/>
      <c r="FY499" s="320"/>
      <c r="GI499" s="320"/>
      <c r="GS499" s="320"/>
      <c r="HC499" s="320"/>
      <c r="HM499" s="320"/>
      <c r="HW499" s="320"/>
      <c r="IG499" s="320"/>
    </row>
    <row r="500" spans="1:241" s="3" customFormat="1" x14ac:dyDescent="0.3">
      <c r="A500" s="320"/>
      <c r="K500" s="320"/>
      <c r="U500" s="320"/>
      <c r="AE500" s="320"/>
      <c r="AO500" s="320"/>
      <c r="AY500" s="320"/>
      <c r="BI500" s="320"/>
      <c r="BJ500" s="320"/>
      <c r="BK500" s="320"/>
      <c r="BL500" s="320"/>
      <c r="BM500" s="320"/>
      <c r="BN500" s="320"/>
      <c r="BO500" s="320"/>
      <c r="BP500" s="320"/>
      <c r="BS500" s="320"/>
      <c r="CC500" s="320"/>
      <c r="CM500" s="320"/>
      <c r="CW500" s="320"/>
      <c r="DG500" s="320"/>
      <c r="DQ500" s="320"/>
      <c r="EA500" s="320"/>
      <c r="EK500" s="320"/>
      <c r="EU500" s="320"/>
      <c r="FE500" s="320"/>
      <c r="FO500" s="320"/>
      <c r="FY500" s="320"/>
      <c r="GI500" s="320"/>
      <c r="GS500" s="320"/>
      <c r="HC500" s="320"/>
      <c r="HM500" s="320"/>
      <c r="HW500" s="320"/>
      <c r="IG500" s="320"/>
    </row>
    <row r="501" spans="1:241" s="3" customFormat="1" x14ac:dyDescent="0.3">
      <c r="A501" s="320"/>
      <c r="K501" s="320"/>
      <c r="U501" s="320"/>
      <c r="AE501" s="320"/>
      <c r="AO501" s="320"/>
      <c r="AY501" s="320"/>
      <c r="BI501" s="320"/>
      <c r="BJ501" s="320"/>
      <c r="BK501" s="320"/>
      <c r="BL501" s="320"/>
      <c r="BM501" s="320"/>
      <c r="BN501" s="320"/>
      <c r="BO501" s="320"/>
      <c r="BP501" s="320"/>
      <c r="BS501" s="320"/>
      <c r="CC501" s="320"/>
      <c r="CM501" s="320"/>
      <c r="CW501" s="320"/>
      <c r="DG501" s="320"/>
      <c r="DQ501" s="320"/>
      <c r="EA501" s="320"/>
      <c r="EK501" s="320"/>
      <c r="EU501" s="320"/>
      <c r="FE501" s="320"/>
      <c r="FO501" s="320"/>
      <c r="FY501" s="320"/>
      <c r="GI501" s="320"/>
      <c r="GS501" s="320"/>
      <c r="HC501" s="320"/>
      <c r="HM501" s="320"/>
      <c r="HW501" s="320"/>
      <c r="IG501" s="320"/>
    </row>
    <row r="502" spans="1:241" s="3" customFormat="1" x14ac:dyDescent="0.3">
      <c r="A502" s="320"/>
      <c r="K502" s="320"/>
      <c r="U502" s="320"/>
      <c r="AE502" s="320"/>
      <c r="AO502" s="320"/>
      <c r="AY502" s="320"/>
      <c r="BI502" s="320"/>
      <c r="BJ502" s="320"/>
      <c r="BK502" s="320"/>
      <c r="BL502" s="320"/>
      <c r="BM502" s="320"/>
      <c r="BN502" s="320"/>
      <c r="BO502" s="320"/>
      <c r="BP502" s="320"/>
      <c r="BS502" s="320"/>
      <c r="CC502" s="320"/>
      <c r="CM502" s="320"/>
      <c r="CW502" s="320"/>
      <c r="DG502" s="320"/>
      <c r="DQ502" s="320"/>
      <c r="EA502" s="320"/>
      <c r="EK502" s="320"/>
      <c r="EU502" s="320"/>
      <c r="FE502" s="320"/>
      <c r="FO502" s="320"/>
      <c r="FY502" s="320"/>
      <c r="GI502" s="320"/>
      <c r="GS502" s="320"/>
      <c r="HC502" s="320"/>
      <c r="HM502" s="320"/>
      <c r="HW502" s="320"/>
      <c r="IG502" s="320"/>
    </row>
    <row r="503" spans="1:241" s="3" customFormat="1" x14ac:dyDescent="0.3">
      <c r="A503" s="320"/>
      <c r="K503" s="320"/>
      <c r="U503" s="320"/>
      <c r="AE503" s="320"/>
      <c r="AO503" s="320"/>
      <c r="AY503" s="320"/>
      <c r="BI503" s="320"/>
      <c r="BJ503" s="320"/>
      <c r="BK503" s="320"/>
      <c r="BL503" s="320"/>
      <c r="BM503" s="320"/>
      <c r="BN503" s="320"/>
      <c r="BO503" s="320"/>
      <c r="BP503" s="320"/>
      <c r="BS503" s="320"/>
      <c r="CC503" s="320"/>
      <c r="CM503" s="320"/>
      <c r="CW503" s="320"/>
      <c r="DG503" s="320"/>
      <c r="DQ503" s="320"/>
      <c r="EA503" s="320"/>
      <c r="EK503" s="320"/>
      <c r="EU503" s="320"/>
      <c r="FE503" s="320"/>
      <c r="FO503" s="320"/>
      <c r="FY503" s="320"/>
      <c r="GI503" s="320"/>
      <c r="GS503" s="320"/>
      <c r="HC503" s="320"/>
      <c r="HM503" s="320"/>
      <c r="HW503" s="320"/>
      <c r="IG503" s="320"/>
    </row>
    <row r="504" spans="1:241" s="3" customFormat="1" x14ac:dyDescent="0.3">
      <c r="A504" s="320"/>
      <c r="K504" s="320"/>
      <c r="U504" s="320"/>
      <c r="AE504" s="320"/>
      <c r="AO504" s="320"/>
      <c r="AY504" s="320"/>
      <c r="BI504" s="320"/>
      <c r="BJ504" s="320"/>
      <c r="BK504" s="320"/>
      <c r="BL504" s="320"/>
      <c r="BM504" s="320"/>
      <c r="BN504" s="320"/>
      <c r="BO504" s="320"/>
      <c r="BP504" s="320"/>
      <c r="BS504" s="320"/>
      <c r="CC504" s="320"/>
      <c r="CM504" s="320"/>
      <c r="CW504" s="320"/>
      <c r="DG504" s="320"/>
      <c r="DQ504" s="320"/>
      <c r="EA504" s="320"/>
      <c r="EK504" s="320"/>
      <c r="EU504" s="320"/>
      <c r="FE504" s="320"/>
      <c r="FO504" s="320"/>
      <c r="FY504" s="320"/>
      <c r="GI504" s="320"/>
      <c r="GS504" s="320"/>
      <c r="HC504" s="320"/>
      <c r="HM504" s="320"/>
      <c r="HW504" s="320"/>
      <c r="IG504" s="320"/>
    </row>
    <row r="505" spans="1:241" s="3" customFormat="1" x14ac:dyDescent="0.3">
      <c r="A505" s="320"/>
      <c r="K505" s="320"/>
      <c r="U505" s="320"/>
      <c r="AE505" s="320"/>
      <c r="AO505" s="320"/>
      <c r="AY505" s="320"/>
      <c r="BI505" s="320"/>
      <c r="BJ505" s="320"/>
      <c r="BK505" s="320"/>
      <c r="BL505" s="320"/>
      <c r="BM505" s="320"/>
      <c r="BN505" s="320"/>
      <c r="BO505" s="320"/>
      <c r="BP505" s="320"/>
      <c r="BS505" s="320"/>
      <c r="CC505" s="320"/>
      <c r="CM505" s="320"/>
      <c r="CW505" s="320"/>
      <c r="DG505" s="320"/>
      <c r="DQ505" s="320"/>
      <c r="EA505" s="320"/>
      <c r="EK505" s="320"/>
      <c r="EU505" s="320"/>
      <c r="FE505" s="320"/>
      <c r="FO505" s="320"/>
      <c r="FY505" s="320"/>
      <c r="GI505" s="320"/>
      <c r="GS505" s="320"/>
      <c r="HC505" s="320"/>
      <c r="HM505" s="320"/>
      <c r="HW505" s="320"/>
      <c r="IG505" s="320"/>
    </row>
    <row r="506" spans="1:241" s="3" customFormat="1" x14ac:dyDescent="0.3">
      <c r="A506" s="320"/>
      <c r="K506" s="320"/>
      <c r="U506" s="320"/>
      <c r="AE506" s="320"/>
      <c r="AO506" s="320"/>
      <c r="AY506" s="320"/>
      <c r="BI506" s="320"/>
      <c r="BJ506" s="320"/>
      <c r="BK506" s="320"/>
      <c r="BL506" s="320"/>
      <c r="BM506" s="320"/>
      <c r="BN506" s="320"/>
      <c r="BO506" s="320"/>
      <c r="BP506" s="320"/>
      <c r="BS506" s="320"/>
      <c r="CC506" s="320"/>
      <c r="CM506" s="320"/>
      <c r="CW506" s="320"/>
      <c r="DG506" s="320"/>
      <c r="DQ506" s="320"/>
      <c r="EA506" s="320"/>
      <c r="EK506" s="320"/>
      <c r="EU506" s="320"/>
      <c r="FE506" s="320"/>
      <c r="FO506" s="320"/>
      <c r="FY506" s="320"/>
      <c r="GI506" s="320"/>
      <c r="GS506" s="320"/>
      <c r="HC506" s="320"/>
      <c r="HM506" s="320"/>
      <c r="HW506" s="320"/>
      <c r="IG506" s="320"/>
    </row>
    <row r="507" spans="1:241" s="3" customFormat="1" x14ac:dyDescent="0.3">
      <c r="A507" s="320"/>
      <c r="K507" s="320"/>
      <c r="U507" s="320"/>
      <c r="AE507" s="320"/>
      <c r="AO507" s="320"/>
      <c r="AY507" s="320"/>
      <c r="BI507" s="320"/>
      <c r="BJ507" s="320"/>
      <c r="BK507" s="320"/>
      <c r="BL507" s="320"/>
      <c r="BM507" s="320"/>
      <c r="BN507" s="320"/>
      <c r="BO507" s="320"/>
      <c r="BP507" s="320"/>
      <c r="BS507" s="320"/>
      <c r="CC507" s="320"/>
      <c r="CM507" s="320"/>
      <c r="CW507" s="320"/>
      <c r="DG507" s="320"/>
      <c r="DQ507" s="320"/>
      <c r="EA507" s="320"/>
      <c r="EK507" s="320"/>
      <c r="EU507" s="320"/>
      <c r="FE507" s="320"/>
      <c r="FO507" s="320"/>
      <c r="FY507" s="320"/>
      <c r="GI507" s="320"/>
      <c r="GS507" s="320"/>
      <c r="HC507" s="320"/>
      <c r="HM507" s="320"/>
      <c r="HW507" s="320"/>
      <c r="IG507" s="320"/>
    </row>
    <row r="508" spans="1:241" s="3" customFormat="1" x14ac:dyDescent="0.3">
      <c r="A508" s="320"/>
      <c r="K508" s="320"/>
      <c r="U508" s="320"/>
      <c r="AE508" s="320"/>
      <c r="AO508" s="320"/>
      <c r="AY508" s="320"/>
      <c r="BI508" s="320"/>
      <c r="BJ508" s="320"/>
      <c r="BK508" s="320"/>
      <c r="BL508" s="320"/>
      <c r="BM508" s="320"/>
      <c r="BN508" s="320"/>
      <c r="BO508" s="320"/>
      <c r="BP508" s="320"/>
      <c r="BS508" s="320"/>
      <c r="CC508" s="320"/>
      <c r="CM508" s="320"/>
      <c r="CW508" s="320"/>
      <c r="DG508" s="320"/>
      <c r="DQ508" s="320"/>
      <c r="EA508" s="320"/>
      <c r="EK508" s="320"/>
      <c r="EU508" s="320"/>
      <c r="FE508" s="320"/>
      <c r="FO508" s="320"/>
      <c r="FY508" s="320"/>
      <c r="GI508" s="320"/>
      <c r="GS508" s="320"/>
      <c r="HC508" s="320"/>
      <c r="HM508" s="320"/>
      <c r="HW508" s="320"/>
      <c r="IG508" s="320"/>
    </row>
    <row r="509" spans="1:241" s="3" customFormat="1" x14ac:dyDescent="0.3">
      <c r="A509" s="320"/>
      <c r="K509" s="320"/>
      <c r="U509" s="320"/>
      <c r="AE509" s="320"/>
      <c r="AO509" s="320"/>
      <c r="AY509" s="320"/>
      <c r="BI509" s="320"/>
      <c r="BJ509" s="320"/>
      <c r="BK509" s="320"/>
      <c r="BL509" s="320"/>
      <c r="BM509" s="320"/>
      <c r="BN509" s="320"/>
      <c r="BO509" s="320"/>
      <c r="BP509" s="320"/>
      <c r="BS509" s="320"/>
      <c r="CC509" s="320"/>
      <c r="CM509" s="320"/>
      <c r="CW509" s="320"/>
      <c r="DG509" s="320"/>
      <c r="DQ509" s="320"/>
      <c r="EA509" s="320"/>
      <c r="EK509" s="320"/>
      <c r="EU509" s="320"/>
      <c r="FE509" s="320"/>
      <c r="FO509" s="320"/>
      <c r="FY509" s="320"/>
      <c r="GI509" s="320"/>
      <c r="GS509" s="320"/>
      <c r="HC509" s="320"/>
      <c r="HM509" s="320"/>
      <c r="HW509" s="320"/>
      <c r="IG509" s="320"/>
    </row>
    <row r="510" spans="1:241" s="3" customFormat="1" x14ac:dyDescent="0.3">
      <c r="A510" s="320"/>
      <c r="K510" s="320"/>
      <c r="U510" s="320"/>
      <c r="AE510" s="320"/>
      <c r="AO510" s="320"/>
      <c r="AY510" s="320"/>
      <c r="BI510" s="320"/>
      <c r="BJ510" s="320"/>
      <c r="BK510" s="320"/>
      <c r="BL510" s="320"/>
      <c r="BM510" s="320"/>
      <c r="BN510" s="320"/>
      <c r="BO510" s="320"/>
      <c r="BP510" s="320"/>
      <c r="BS510" s="320"/>
      <c r="CC510" s="320"/>
      <c r="CM510" s="320"/>
      <c r="CW510" s="320"/>
      <c r="DG510" s="320"/>
      <c r="DQ510" s="320"/>
      <c r="EA510" s="320"/>
      <c r="EK510" s="320"/>
      <c r="EU510" s="320"/>
      <c r="FE510" s="320"/>
      <c r="FO510" s="320"/>
      <c r="FY510" s="320"/>
      <c r="GI510" s="320"/>
      <c r="GS510" s="320"/>
      <c r="HC510" s="320"/>
      <c r="HM510" s="320"/>
      <c r="HW510" s="320"/>
      <c r="IG510" s="320"/>
    </row>
    <row r="511" spans="1:241" s="3" customFormat="1" x14ac:dyDescent="0.3">
      <c r="A511" s="320"/>
      <c r="K511" s="320"/>
      <c r="U511" s="320"/>
      <c r="AE511" s="320"/>
      <c r="AO511" s="320"/>
      <c r="AY511" s="320"/>
      <c r="BI511" s="320"/>
      <c r="BJ511" s="320"/>
      <c r="BK511" s="320"/>
      <c r="BL511" s="320"/>
      <c r="BM511" s="320"/>
      <c r="BN511" s="320"/>
      <c r="BO511" s="320"/>
      <c r="BP511" s="320"/>
      <c r="BS511" s="320"/>
      <c r="CC511" s="320"/>
      <c r="CM511" s="320"/>
      <c r="CW511" s="320"/>
      <c r="DG511" s="320"/>
      <c r="DQ511" s="320"/>
      <c r="EA511" s="320"/>
      <c r="EK511" s="320"/>
      <c r="EU511" s="320"/>
      <c r="FE511" s="320"/>
      <c r="FO511" s="320"/>
      <c r="FY511" s="320"/>
      <c r="GI511" s="320"/>
      <c r="GS511" s="320"/>
      <c r="HC511" s="320"/>
      <c r="HM511" s="320"/>
      <c r="HW511" s="320"/>
      <c r="IG511" s="320"/>
    </row>
    <row r="512" spans="1:241" s="3" customFormat="1" x14ac:dyDescent="0.3">
      <c r="A512" s="320"/>
      <c r="K512" s="320"/>
      <c r="U512" s="320"/>
      <c r="AE512" s="320"/>
      <c r="AO512" s="320"/>
      <c r="AY512" s="320"/>
      <c r="BI512" s="320"/>
      <c r="BJ512" s="320"/>
      <c r="BK512" s="320"/>
      <c r="BL512" s="320"/>
      <c r="BM512" s="320"/>
      <c r="BN512" s="320"/>
      <c r="BO512" s="320"/>
      <c r="BP512" s="320"/>
      <c r="BS512" s="320"/>
      <c r="CC512" s="320"/>
      <c r="CM512" s="320"/>
      <c r="CW512" s="320"/>
      <c r="DG512" s="320"/>
      <c r="DQ512" s="320"/>
      <c r="EA512" s="320"/>
      <c r="EK512" s="320"/>
      <c r="EU512" s="320"/>
      <c r="FE512" s="320"/>
      <c r="FO512" s="320"/>
      <c r="FY512" s="320"/>
      <c r="GI512" s="320"/>
      <c r="GS512" s="320"/>
      <c r="HC512" s="320"/>
      <c r="HM512" s="320"/>
      <c r="HW512" s="320"/>
      <c r="IG512" s="320"/>
    </row>
    <row r="513" spans="1:241" s="3" customFormat="1" x14ac:dyDescent="0.3">
      <c r="A513" s="320"/>
      <c r="K513" s="320"/>
      <c r="U513" s="320"/>
      <c r="AE513" s="320"/>
      <c r="AO513" s="320"/>
      <c r="AY513" s="320"/>
      <c r="BI513" s="320"/>
      <c r="BJ513" s="320"/>
      <c r="BK513" s="320"/>
      <c r="BL513" s="320"/>
      <c r="BM513" s="320"/>
      <c r="BN513" s="320"/>
      <c r="BO513" s="320"/>
      <c r="BP513" s="320"/>
      <c r="BS513" s="320"/>
      <c r="CC513" s="320"/>
      <c r="CM513" s="320"/>
      <c r="CW513" s="320"/>
      <c r="DG513" s="320"/>
      <c r="DQ513" s="320"/>
      <c r="EA513" s="320"/>
      <c r="EK513" s="320"/>
      <c r="EU513" s="320"/>
      <c r="FE513" s="320"/>
      <c r="FO513" s="320"/>
      <c r="FY513" s="320"/>
      <c r="GI513" s="320"/>
      <c r="GS513" s="320"/>
      <c r="HC513" s="320"/>
      <c r="HM513" s="320"/>
      <c r="HW513" s="320"/>
      <c r="IG513" s="320"/>
    </row>
    <row r="514" spans="1:241" s="3" customFormat="1" x14ac:dyDescent="0.3">
      <c r="A514" s="320"/>
      <c r="K514" s="320"/>
      <c r="U514" s="320"/>
      <c r="AE514" s="320"/>
      <c r="AO514" s="320"/>
      <c r="AY514" s="320"/>
      <c r="BI514" s="320"/>
      <c r="BJ514" s="320"/>
      <c r="BK514" s="320"/>
      <c r="BL514" s="320"/>
      <c r="BM514" s="320"/>
      <c r="BN514" s="320"/>
      <c r="BO514" s="320"/>
      <c r="BP514" s="320"/>
      <c r="BS514" s="320"/>
      <c r="CC514" s="320"/>
      <c r="CM514" s="320"/>
      <c r="CW514" s="320"/>
      <c r="DG514" s="320"/>
      <c r="DQ514" s="320"/>
      <c r="EA514" s="320"/>
      <c r="EK514" s="320"/>
      <c r="EU514" s="320"/>
      <c r="FE514" s="320"/>
      <c r="FO514" s="320"/>
      <c r="FY514" s="320"/>
      <c r="GI514" s="320"/>
      <c r="GS514" s="320"/>
      <c r="HC514" s="320"/>
      <c r="HM514" s="320"/>
      <c r="HW514" s="320"/>
      <c r="IG514" s="320"/>
    </row>
    <row r="515" spans="1:241" s="3" customFormat="1" x14ac:dyDescent="0.3">
      <c r="A515" s="320"/>
      <c r="K515" s="320"/>
      <c r="U515" s="320"/>
      <c r="AE515" s="320"/>
      <c r="AO515" s="320"/>
      <c r="AY515" s="320"/>
      <c r="BI515" s="320"/>
      <c r="BJ515" s="320"/>
      <c r="BK515" s="320"/>
      <c r="BL515" s="320"/>
      <c r="BM515" s="320"/>
      <c r="BN515" s="320"/>
      <c r="BO515" s="320"/>
      <c r="BP515" s="320"/>
      <c r="BS515" s="320"/>
      <c r="CC515" s="320"/>
      <c r="CM515" s="320"/>
      <c r="CW515" s="320"/>
      <c r="DG515" s="320"/>
      <c r="DQ515" s="320"/>
      <c r="EA515" s="320"/>
      <c r="EK515" s="320"/>
      <c r="EU515" s="320"/>
      <c r="FE515" s="320"/>
      <c r="FO515" s="320"/>
      <c r="FY515" s="320"/>
      <c r="GI515" s="320"/>
      <c r="GS515" s="320"/>
      <c r="HC515" s="320"/>
      <c r="HM515" s="320"/>
      <c r="HW515" s="320"/>
      <c r="IG515" s="320"/>
    </row>
    <row r="516" spans="1:241" s="3" customFormat="1" x14ac:dyDescent="0.3">
      <c r="A516" s="320"/>
      <c r="K516" s="320"/>
      <c r="U516" s="320"/>
      <c r="AE516" s="320"/>
      <c r="AO516" s="320"/>
      <c r="AY516" s="320"/>
      <c r="BI516" s="320"/>
      <c r="BJ516" s="320"/>
      <c r="BK516" s="320"/>
      <c r="BL516" s="320"/>
      <c r="BM516" s="320"/>
      <c r="BN516" s="320"/>
      <c r="BO516" s="320"/>
      <c r="BP516" s="320"/>
      <c r="BS516" s="320"/>
      <c r="CC516" s="320"/>
      <c r="CM516" s="320"/>
      <c r="CW516" s="320"/>
      <c r="DG516" s="320"/>
      <c r="DQ516" s="320"/>
      <c r="EA516" s="320"/>
      <c r="EK516" s="320"/>
      <c r="EU516" s="320"/>
      <c r="FE516" s="320"/>
      <c r="FO516" s="320"/>
      <c r="FY516" s="320"/>
      <c r="GI516" s="320"/>
      <c r="GS516" s="320"/>
      <c r="HC516" s="320"/>
      <c r="HM516" s="320"/>
      <c r="HW516" s="320"/>
      <c r="IG516" s="320"/>
    </row>
    <row r="517" spans="1:241" s="3" customFormat="1" x14ac:dyDescent="0.3">
      <c r="A517" s="320"/>
      <c r="K517" s="320"/>
      <c r="U517" s="320"/>
      <c r="AE517" s="320"/>
      <c r="AO517" s="320"/>
      <c r="AY517" s="320"/>
      <c r="BI517" s="320"/>
      <c r="BJ517" s="320"/>
      <c r="BK517" s="320"/>
      <c r="BL517" s="320"/>
      <c r="BM517" s="320"/>
      <c r="BN517" s="320"/>
      <c r="BO517" s="320"/>
      <c r="BP517" s="320"/>
      <c r="BS517" s="320"/>
      <c r="CC517" s="320"/>
      <c r="CM517" s="320"/>
      <c r="CW517" s="320"/>
      <c r="DG517" s="320"/>
      <c r="DQ517" s="320"/>
      <c r="EA517" s="320"/>
      <c r="EK517" s="320"/>
      <c r="EU517" s="320"/>
      <c r="FE517" s="320"/>
      <c r="FO517" s="320"/>
      <c r="FY517" s="320"/>
      <c r="GI517" s="320"/>
      <c r="GS517" s="320"/>
      <c r="HC517" s="320"/>
      <c r="HM517" s="320"/>
      <c r="HW517" s="320"/>
      <c r="IG517" s="320"/>
    </row>
    <row r="518" spans="1:241" s="3" customFormat="1" x14ac:dyDescent="0.3">
      <c r="A518" s="320"/>
      <c r="K518" s="320"/>
      <c r="U518" s="320"/>
      <c r="AE518" s="320"/>
      <c r="AO518" s="320"/>
      <c r="AY518" s="320"/>
      <c r="BI518" s="320"/>
      <c r="BJ518" s="320"/>
      <c r="BK518" s="320"/>
      <c r="BL518" s="320"/>
      <c r="BM518" s="320"/>
      <c r="BN518" s="320"/>
      <c r="BO518" s="320"/>
      <c r="BP518" s="320"/>
      <c r="BS518" s="320"/>
      <c r="CC518" s="320"/>
      <c r="CM518" s="320"/>
      <c r="CW518" s="320"/>
      <c r="DG518" s="320"/>
      <c r="DQ518" s="320"/>
      <c r="EA518" s="320"/>
      <c r="EK518" s="320"/>
      <c r="EU518" s="320"/>
      <c r="FE518" s="320"/>
      <c r="FO518" s="320"/>
      <c r="FY518" s="320"/>
      <c r="GI518" s="320"/>
      <c r="GS518" s="320"/>
      <c r="HC518" s="320"/>
      <c r="HM518" s="320"/>
      <c r="HW518" s="320"/>
      <c r="IG518" s="320"/>
    </row>
    <row r="519" spans="1:241" s="3" customFormat="1" x14ac:dyDescent="0.3">
      <c r="A519" s="320"/>
      <c r="K519" s="320"/>
      <c r="U519" s="320"/>
      <c r="AE519" s="320"/>
      <c r="AO519" s="320"/>
      <c r="AY519" s="320"/>
      <c r="BI519" s="320"/>
      <c r="BJ519" s="320"/>
      <c r="BK519" s="320"/>
      <c r="BL519" s="320"/>
      <c r="BM519" s="320"/>
      <c r="BN519" s="320"/>
      <c r="BO519" s="320"/>
      <c r="BP519" s="320"/>
      <c r="BS519" s="320"/>
      <c r="CC519" s="320"/>
      <c r="CM519" s="320"/>
      <c r="CW519" s="320"/>
      <c r="DG519" s="320"/>
      <c r="DQ519" s="320"/>
      <c r="EA519" s="320"/>
      <c r="EK519" s="320"/>
      <c r="EU519" s="320"/>
      <c r="FE519" s="320"/>
      <c r="FO519" s="320"/>
      <c r="FY519" s="320"/>
      <c r="GI519" s="320"/>
      <c r="GS519" s="320"/>
      <c r="HC519" s="320"/>
      <c r="HM519" s="320"/>
      <c r="HW519" s="320"/>
      <c r="IG519" s="320"/>
    </row>
    <row r="520" spans="1:241" s="3" customFormat="1" x14ac:dyDescent="0.3">
      <c r="A520" s="320"/>
      <c r="K520" s="320"/>
      <c r="U520" s="320"/>
      <c r="AE520" s="320"/>
      <c r="AO520" s="320"/>
      <c r="AY520" s="320"/>
      <c r="BI520" s="320"/>
      <c r="BJ520" s="320"/>
      <c r="BK520" s="320"/>
      <c r="BL520" s="320"/>
      <c r="BM520" s="320"/>
      <c r="BN520" s="320"/>
      <c r="BO520" s="320"/>
      <c r="BP520" s="320"/>
      <c r="BS520" s="320"/>
      <c r="CC520" s="320"/>
      <c r="CM520" s="320"/>
      <c r="CW520" s="320"/>
      <c r="DG520" s="320"/>
      <c r="DQ520" s="320"/>
      <c r="EA520" s="320"/>
      <c r="EK520" s="320"/>
      <c r="EU520" s="320"/>
      <c r="FE520" s="320"/>
      <c r="FO520" s="320"/>
      <c r="FY520" s="320"/>
      <c r="GI520" s="320"/>
      <c r="GS520" s="320"/>
      <c r="HC520" s="320"/>
      <c r="HM520" s="320"/>
      <c r="HW520" s="320"/>
      <c r="IG520" s="320"/>
    </row>
    <row r="521" spans="1:241" s="3" customFormat="1" x14ac:dyDescent="0.3">
      <c r="A521" s="320"/>
      <c r="K521" s="320"/>
      <c r="U521" s="320"/>
      <c r="AE521" s="320"/>
      <c r="AO521" s="320"/>
      <c r="AY521" s="320"/>
      <c r="BI521" s="320"/>
      <c r="BJ521" s="320"/>
      <c r="BK521" s="320"/>
      <c r="BL521" s="320"/>
      <c r="BM521" s="320"/>
      <c r="BN521" s="320"/>
      <c r="BO521" s="320"/>
      <c r="BP521" s="320"/>
      <c r="BS521" s="320"/>
      <c r="CC521" s="320"/>
      <c r="CM521" s="320"/>
      <c r="CW521" s="320"/>
      <c r="DG521" s="320"/>
      <c r="DQ521" s="320"/>
      <c r="EA521" s="320"/>
      <c r="EK521" s="320"/>
      <c r="EU521" s="320"/>
      <c r="FE521" s="320"/>
      <c r="FO521" s="320"/>
      <c r="FY521" s="320"/>
      <c r="GI521" s="320"/>
      <c r="GS521" s="320"/>
      <c r="HC521" s="320"/>
      <c r="HM521" s="320"/>
      <c r="HW521" s="320"/>
      <c r="IG521" s="320"/>
    </row>
    <row r="522" spans="1:241" s="3" customFormat="1" x14ac:dyDescent="0.3">
      <c r="A522" s="320"/>
      <c r="K522" s="320"/>
      <c r="U522" s="320"/>
      <c r="AE522" s="320"/>
      <c r="AO522" s="320"/>
      <c r="AY522" s="320"/>
      <c r="BI522" s="320"/>
      <c r="BJ522" s="320"/>
      <c r="BK522" s="320"/>
      <c r="BL522" s="320"/>
      <c r="BM522" s="320"/>
      <c r="BN522" s="320"/>
      <c r="BO522" s="320"/>
      <c r="BP522" s="320"/>
      <c r="BS522" s="320"/>
      <c r="CC522" s="320"/>
      <c r="CM522" s="320"/>
      <c r="CW522" s="320"/>
      <c r="DG522" s="320"/>
      <c r="DQ522" s="320"/>
      <c r="EA522" s="320"/>
      <c r="EK522" s="320"/>
      <c r="EU522" s="320"/>
      <c r="FE522" s="320"/>
      <c r="FO522" s="320"/>
      <c r="FY522" s="320"/>
      <c r="GI522" s="320"/>
      <c r="GS522" s="320"/>
      <c r="HC522" s="320"/>
      <c r="HM522" s="320"/>
      <c r="HW522" s="320"/>
      <c r="IG522" s="320"/>
    </row>
    <row r="523" spans="1:241" s="3" customFormat="1" x14ac:dyDescent="0.3">
      <c r="A523" s="320"/>
      <c r="K523" s="320"/>
      <c r="U523" s="320"/>
      <c r="AE523" s="320"/>
      <c r="AO523" s="320"/>
      <c r="AY523" s="320"/>
      <c r="BI523" s="320"/>
      <c r="BJ523" s="320"/>
      <c r="BK523" s="320"/>
      <c r="BL523" s="320"/>
      <c r="BM523" s="320"/>
      <c r="BN523" s="320"/>
      <c r="BO523" s="320"/>
      <c r="BP523" s="320"/>
      <c r="BS523" s="320"/>
      <c r="CC523" s="320"/>
      <c r="CM523" s="320"/>
      <c r="CW523" s="320"/>
      <c r="DG523" s="320"/>
      <c r="DQ523" s="320"/>
      <c r="EA523" s="320"/>
      <c r="EK523" s="320"/>
      <c r="EU523" s="320"/>
      <c r="FE523" s="320"/>
      <c r="FO523" s="320"/>
      <c r="FY523" s="320"/>
      <c r="GI523" s="320"/>
      <c r="GS523" s="320"/>
      <c r="HC523" s="320"/>
      <c r="HM523" s="320"/>
      <c r="HW523" s="320"/>
      <c r="IG523" s="320"/>
    </row>
    <row r="524" spans="1:241" s="3" customFormat="1" x14ac:dyDescent="0.3">
      <c r="A524" s="320"/>
      <c r="K524" s="320"/>
      <c r="U524" s="320"/>
      <c r="AE524" s="320"/>
      <c r="AO524" s="320"/>
      <c r="AY524" s="320"/>
      <c r="BI524" s="320"/>
      <c r="BJ524" s="320"/>
      <c r="BK524" s="320"/>
      <c r="BL524" s="320"/>
      <c r="BM524" s="320"/>
      <c r="BN524" s="320"/>
      <c r="BO524" s="320"/>
      <c r="BP524" s="320"/>
      <c r="BS524" s="320"/>
      <c r="CC524" s="320"/>
      <c r="CM524" s="320"/>
      <c r="CW524" s="320"/>
      <c r="DG524" s="320"/>
      <c r="DQ524" s="320"/>
      <c r="EA524" s="320"/>
      <c r="EK524" s="320"/>
      <c r="EU524" s="320"/>
      <c r="FE524" s="320"/>
      <c r="FO524" s="320"/>
      <c r="FY524" s="320"/>
      <c r="GI524" s="320"/>
      <c r="GS524" s="320"/>
      <c r="HC524" s="320"/>
      <c r="HM524" s="320"/>
      <c r="HW524" s="320"/>
      <c r="IG524" s="320"/>
    </row>
    <row r="525" spans="1:241" s="3" customFormat="1" x14ac:dyDescent="0.3">
      <c r="A525" s="320"/>
      <c r="K525" s="320"/>
      <c r="U525" s="320"/>
      <c r="AE525" s="320"/>
      <c r="AO525" s="320"/>
      <c r="AY525" s="320"/>
      <c r="BI525" s="320"/>
      <c r="BJ525" s="320"/>
      <c r="BK525" s="320"/>
      <c r="BL525" s="320"/>
      <c r="BM525" s="320"/>
      <c r="BN525" s="320"/>
      <c r="BO525" s="320"/>
      <c r="BP525" s="320"/>
      <c r="BS525" s="320"/>
      <c r="CC525" s="320"/>
      <c r="CM525" s="320"/>
      <c r="CW525" s="320"/>
      <c r="DG525" s="320"/>
      <c r="DQ525" s="320"/>
      <c r="EA525" s="320"/>
      <c r="EK525" s="320"/>
      <c r="EU525" s="320"/>
      <c r="FE525" s="320"/>
      <c r="FO525" s="320"/>
      <c r="FY525" s="320"/>
      <c r="GI525" s="320"/>
      <c r="GS525" s="320"/>
      <c r="HC525" s="320"/>
      <c r="HM525" s="320"/>
      <c r="HW525" s="320"/>
      <c r="IG525" s="320"/>
    </row>
    <row r="526" spans="1:241" s="3" customFormat="1" x14ac:dyDescent="0.3">
      <c r="A526" s="320"/>
      <c r="K526" s="320"/>
      <c r="U526" s="320"/>
      <c r="AE526" s="320"/>
      <c r="AO526" s="320"/>
      <c r="AY526" s="320"/>
      <c r="BI526" s="320"/>
      <c r="BJ526" s="320"/>
      <c r="BK526" s="320"/>
      <c r="BL526" s="320"/>
      <c r="BM526" s="320"/>
      <c r="BN526" s="320"/>
      <c r="BO526" s="320"/>
      <c r="BP526" s="320"/>
      <c r="BS526" s="320"/>
      <c r="CC526" s="320"/>
      <c r="CM526" s="320"/>
      <c r="CW526" s="320"/>
      <c r="DG526" s="320"/>
      <c r="DQ526" s="320"/>
      <c r="EA526" s="320"/>
      <c r="EK526" s="320"/>
      <c r="EU526" s="320"/>
      <c r="FE526" s="320"/>
      <c r="FO526" s="320"/>
      <c r="FY526" s="320"/>
      <c r="GI526" s="320"/>
      <c r="GS526" s="320"/>
      <c r="HC526" s="320"/>
      <c r="HM526" s="320"/>
      <c r="HW526" s="320"/>
      <c r="IG526" s="320"/>
    </row>
    <row r="527" spans="1:241" s="3" customFormat="1" x14ac:dyDescent="0.3">
      <c r="A527" s="320"/>
      <c r="K527" s="320"/>
      <c r="U527" s="320"/>
      <c r="AE527" s="320"/>
      <c r="AO527" s="320"/>
      <c r="AY527" s="320"/>
      <c r="BI527" s="320"/>
      <c r="BJ527" s="320"/>
      <c r="BK527" s="320"/>
      <c r="BL527" s="320"/>
      <c r="BM527" s="320"/>
      <c r="BN527" s="320"/>
      <c r="BO527" s="320"/>
      <c r="BP527" s="320"/>
      <c r="BS527" s="320"/>
      <c r="CC527" s="320"/>
      <c r="CM527" s="320"/>
      <c r="CW527" s="320"/>
      <c r="DG527" s="320"/>
      <c r="DQ527" s="320"/>
      <c r="EA527" s="320"/>
      <c r="EK527" s="320"/>
      <c r="EU527" s="320"/>
      <c r="FE527" s="320"/>
      <c r="FO527" s="320"/>
      <c r="FY527" s="320"/>
      <c r="GI527" s="320"/>
      <c r="GS527" s="320"/>
      <c r="HC527" s="320"/>
      <c r="HM527" s="320"/>
      <c r="HW527" s="320"/>
      <c r="IG527" s="320"/>
    </row>
    <row r="528" spans="1:241" s="3" customFormat="1" x14ac:dyDescent="0.3">
      <c r="A528" s="320"/>
      <c r="K528" s="320"/>
      <c r="U528" s="320"/>
      <c r="AE528" s="320"/>
      <c r="AO528" s="320"/>
      <c r="AY528" s="320"/>
      <c r="BI528" s="320"/>
      <c r="BJ528" s="320"/>
      <c r="BK528" s="320"/>
      <c r="BL528" s="320"/>
      <c r="BM528" s="320"/>
      <c r="BN528" s="320"/>
      <c r="BO528" s="320"/>
      <c r="BP528" s="320"/>
      <c r="BS528" s="320"/>
      <c r="CC528" s="320"/>
      <c r="CM528" s="320"/>
      <c r="CW528" s="320"/>
      <c r="DG528" s="320"/>
      <c r="DQ528" s="320"/>
      <c r="EA528" s="320"/>
      <c r="EK528" s="320"/>
      <c r="EU528" s="320"/>
      <c r="FE528" s="320"/>
      <c r="FO528" s="320"/>
      <c r="FY528" s="320"/>
      <c r="GI528" s="320"/>
      <c r="GS528" s="320"/>
      <c r="HC528" s="320"/>
      <c r="HM528" s="320"/>
      <c r="HW528" s="320"/>
      <c r="IG528" s="320"/>
    </row>
    <row r="529" spans="1:241" s="3" customFormat="1" x14ac:dyDescent="0.3">
      <c r="A529" s="320"/>
      <c r="K529" s="320"/>
      <c r="U529" s="320"/>
      <c r="AE529" s="320"/>
      <c r="AO529" s="320"/>
      <c r="AY529" s="320"/>
      <c r="BI529" s="320"/>
      <c r="BJ529" s="320"/>
      <c r="BK529" s="320"/>
      <c r="BL529" s="320"/>
      <c r="BM529" s="320"/>
      <c r="BN529" s="320"/>
      <c r="BO529" s="320"/>
      <c r="BP529" s="320"/>
      <c r="BS529" s="320"/>
      <c r="CC529" s="320"/>
      <c r="CM529" s="320"/>
      <c r="CW529" s="320"/>
      <c r="DG529" s="320"/>
      <c r="DQ529" s="320"/>
      <c r="EA529" s="320"/>
      <c r="EK529" s="320"/>
      <c r="EU529" s="320"/>
      <c r="FE529" s="320"/>
      <c r="FO529" s="320"/>
      <c r="FY529" s="320"/>
      <c r="GI529" s="320"/>
      <c r="GS529" s="320"/>
      <c r="HC529" s="320"/>
      <c r="HM529" s="320"/>
      <c r="HW529" s="320"/>
      <c r="IG529" s="320"/>
    </row>
    <row r="530" spans="1:241" s="3" customFormat="1" x14ac:dyDescent="0.3">
      <c r="A530" s="320"/>
      <c r="K530" s="320"/>
      <c r="U530" s="320"/>
      <c r="AE530" s="320"/>
      <c r="AO530" s="320"/>
      <c r="AY530" s="320"/>
      <c r="BI530" s="320"/>
      <c r="BJ530" s="320"/>
      <c r="BK530" s="320"/>
      <c r="BL530" s="320"/>
      <c r="BM530" s="320"/>
      <c r="BN530" s="320"/>
      <c r="BO530" s="320"/>
      <c r="BP530" s="320"/>
      <c r="BS530" s="320"/>
      <c r="CC530" s="320"/>
      <c r="CM530" s="320"/>
      <c r="CW530" s="320"/>
      <c r="DG530" s="320"/>
      <c r="DQ530" s="320"/>
      <c r="EA530" s="320"/>
      <c r="EK530" s="320"/>
      <c r="EU530" s="320"/>
      <c r="FE530" s="320"/>
      <c r="FO530" s="320"/>
      <c r="FY530" s="320"/>
      <c r="GI530" s="320"/>
      <c r="GS530" s="320"/>
      <c r="HC530" s="320"/>
      <c r="HM530" s="320"/>
      <c r="HW530" s="320"/>
      <c r="IG530" s="320"/>
    </row>
    <row r="531" spans="1:241" s="3" customFormat="1" x14ac:dyDescent="0.3">
      <c r="A531" s="320"/>
      <c r="K531" s="320"/>
      <c r="U531" s="320"/>
      <c r="AE531" s="320"/>
      <c r="AO531" s="320"/>
      <c r="AY531" s="320"/>
      <c r="BI531" s="320"/>
      <c r="BJ531" s="320"/>
      <c r="BK531" s="320"/>
      <c r="BL531" s="320"/>
      <c r="BM531" s="320"/>
      <c r="BN531" s="320"/>
      <c r="BO531" s="320"/>
      <c r="BP531" s="320"/>
      <c r="BS531" s="320"/>
      <c r="CC531" s="320"/>
      <c r="CM531" s="320"/>
      <c r="CW531" s="320"/>
      <c r="DG531" s="320"/>
      <c r="DQ531" s="320"/>
      <c r="EA531" s="320"/>
      <c r="EK531" s="320"/>
      <c r="EU531" s="320"/>
      <c r="FE531" s="320"/>
      <c r="FO531" s="320"/>
      <c r="FY531" s="320"/>
      <c r="GI531" s="320"/>
      <c r="GS531" s="320"/>
      <c r="HC531" s="320"/>
      <c r="HM531" s="320"/>
      <c r="HW531" s="320"/>
      <c r="IG531" s="320"/>
    </row>
    <row r="532" spans="1:241" s="3" customFormat="1" x14ac:dyDescent="0.3">
      <c r="A532" s="320"/>
      <c r="K532" s="320"/>
      <c r="U532" s="320"/>
      <c r="AE532" s="320"/>
      <c r="AO532" s="320"/>
      <c r="AY532" s="320"/>
      <c r="BI532" s="320"/>
      <c r="BJ532" s="320"/>
      <c r="BK532" s="320"/>
      <c r="BL532" s="320"/>
      <c r="BM532" s="320"/>
      <c r="BN532" s="320"/>
      <c r="BO532" s="320"/>
      <c r="BP532" s="320"/>
      <c r="BS532" s="320"/>
      <c r="CC532" s="320"/>
      <c r="CM532" s="320"/>
      <c r="CW532" s="320"/>
      <c r="DG532" s="320"/>
      <c r="DQ532" s="320"/>
      <c r="EA532" s="320"/>
      <c r="EK532" s="320"/>
      <c r="EU532" s="320"/>
      <c r="FE532" s="320"/>
      <c r="FO532" s="320"/>
      <c r="FY532" s="320"/>
      <c r="GI532" s="320"/>
      <c r="GS532" s="320"/>
      <c r="HC532" s="320"/>
      <c r="HM532" s="320"/>
      <c r="HW532" s="320"/>
      <c r="IG532" s="320"/>
    </row>
    <row r="533" spans="1:241" s="3" customFormat="1" x14ac:dyDescent="0.3">
      <c r="A533" s="320"/>
      <c r="K533" s="320"/>
      <c r="U533" s="320"/>
      <c r="AE533" s="320"/>
      <c r="AO533" s="320"/>
      <c r="AY533" s="320"/>
      <c r="BI533" s="320"/>
      <c r="BJ533" s="320"/>
      <c r="BK533" s="320"/>
      <c r="BL533" s="320"/>
      <c r="BM533" s="320"/>
      <c r="BN533" s="320"/>
      <c r="BO533" s="320"/>
      <c r="BP533" s="320"/>
      <c r="BS533" s="320"/>
      <c r="CC533" s="320"/>
      <c r="CM533" s="320"/>
      <c r="CW533" s="320"/>
      <c r="DG533" s="320"/>
      <c r="DQ533" s="320"/>
      <c r="EA533" s="320"/>
      <c r="EK533" s="320"/>
      <c r="EU533" s="320"/>
      <c r="FE533" s="320"/>
      <c r="FO533" s="320"/>
      <c r="FY533" s="320"/>
      <c r="GI533" s="320"/>
      <c r="GS533" s="320"/>
      <c r="HC533" s="320"/>
      <c r="HM533" s="320"/>
      <c r="HW533" s="320"/>
      <c r="IG533" s="320"/>
    </row>
    <row r="534" spans="1:241" s="3" customFormat="1" x14ac:dyDescent="0.3">
      <c r="A534" s="320"/>
      <c r="K534" s="320"/>
      <c r="U534" s="320"/>
      <c r="AE534" s="320"/>
      <c r="AO534" s="320"/>
      <c r="AY534" s="320"/>
      <c r="BI534" s="320"/>
      <c r="BJ534" s="320"/>
      <c r="BK534" s="320"/>
      <c r="BL534" s="320"/>
      <c r="BM534" s="320"/>
      <c r="BN534" s="320"/>
      <c r="BO534" s="320"/>
      <c r="BP534" s="320"/>
      <c r="BS534" s="320"/>
      <c r="CC534" s="320"/>
      <c r="CM534" s="320"/>
      <c r="CW534" s="320"/>
      <c r="DG534" s="320"/>
      <c r="DQ534" s="320"/>
      <c r="EA534" s="320"/>
      <c r="EK534" s="320"/>
      <c r="EU534" s="320"/>
      <c r="FE534" s="320"/>
      <c r="FO534" s="320"/>
      <c r="FY534" s="320"/>
      <c r="GI534" s="320"/>
      <c r="GS534" s="320"/>
      <c r="HC534" s="320"/>
      <c r="HM534" s="320"/>
      <c r="HW534" s="320"/>
      <c r="IG534" s="320"/>
    </row>
    <row r="535" spans="1:241" s="3" customFormat="1" x14ac:dyDescent="0.3">
      <c r="A535" s="320"/>
      <c r="K535" s="320"/>
      <c r="U535" s="320"/>
      <c r="AE535" s="320"/>
      <c r="AO535" s="320"/>
      <c r="AY535" s="320"/>
      <c r="BI535" s="320"/>
      <c r="BJ535" s="320"/>
      <c r="BK535" s="320"/>
      <c r="BL535" s="320"/>
      <c r="BM535" s="320"/>
      <c r="BN535" s="320"/>
      <c r="BO535" s="320"/>
      <c r="BP535" s="320"/>
      <c r="BS535" s="320"/>
      <c r="CC535" s="320"/>
      <c r="CM535" s="320"/>
      <c r="CW535" s="320"/>
      <c r="DG535" s="320"/>
      <c r="DQ535" s="320"/>
      <c r="EA535" s="320"/>
      <c r="EK535" s="320"/>
      <c r="EU535" s="320"/>
      <c r="FE535" s="320"/>
      <c r="FO535" s="320"/>
      <c r="FY535" s="320"/>
      <c r="GI535" s="320"/>
      <c r="GS535" s="320"/>
      <c r="HC535" s="320"/>
      <c r="HM535" s="320"/>
      <c r="HW535" s="320"/>
      <c r="IG535" s="320"/>
    </row>
    <row r="536" spans="1:241" s="3" customFormat="1" x14ac:dyDescent="0.3">
      <c r="A536" s="320"/>
      <c r="K536" s="320"/>
      <c r="U536" s="320"/>
      <c r="AE536" s="320"/>
      <c r="AO536" s="320"/>
      <c r="AY536" s="320"/>
      <c r="BI536" s="320"/>
      <c r="BJ536" s="320"/>
      <c r="BK536" s="320"/>
      <c r="BL536" s="320"/>
      <c r="BM536" s="320"/>
      <c r="BN536" s="320"/>
      <c r="BO536" s="320"/>
      <c r="BP536" s="320"/>
      <c r="BS536" s="320"/>
      <c r="CC536" s="320"/>
      <c r="CM536" s="320"/>
      <c r="CW536" s="320"/>
      <c r="DG536" s="320"/>
      <c r="DQ536" s="320"/>
      <c r="EA536" s="320"/>
      <c r="EK536" s="320"/>
      <c r="EU536" s="320"/>
      <c r="FE536" s="320"/>
      <c r="FO536" s="320"/>
      <c r="FY536" s="320"/>
      <c r="GI536" s="320"/>
      <c r="GS536" s="320"/>
      <c r="HC536" s="320"/>
      <c r="HM536" s="320"/>
      <c r="HW536" s="320"/>
      <c r="IG536" s="320"/>
    </row>
    <row r="537" spans="1:241" s="3" customFormat="1" x14ac:dyDescent="0.3">
      <c r="A537" s="320"/>
      <c r="K537" s="320"/>
      <c r="U537" s="320"/>
      <c r="AE537" s="320"/>
      <c r="AO537" s="320"/>
      <c r="AY537" s="320"/>
      <c r="BI537" s="320"/>
      <c r="BJ537" s="320"/>
      <c r="BK537" s="320"/>
      <c r="BL537" s="320"/>
      <c r="BM537" s="320"/>
      <c r="BN537" s="320"/>
      <c r="BO537" s="320"/>
      <c r="BP537" s="320"/>
      <c r="BS537" s="320"/>
      <c r="CC537" s="320"/>
      <c r="CM537" s="320"/>
      <c r="CW537" s="320"/>
      <c r="DG537" s="320"/>
      <c r="DQ537" s="320"/>
      <c r="EA537" s="320"/>
      <c r="EK537" s="320"/>
      <c r="EU537" s="320"/>
      <c r="FE537" s="320"/>
      <c r="FO537" s="320"/>
      <c r="FY537" s="320"/>
      <c r="GI537" s="320"/>
      <c r="GS537" s="320"/>
      <c r="HC537" s="320"/>
      <c r="HM537" s="320"/>
      <c r="HW537" s="320"/>
      <c r="IG537" s="320"/>
    </row>
    <row r="538" spans="1:241" s="3" customFormat="1" x14ac:dyDescent="0.3">
      <c r="A538" s="320"/>
      <c r="K538" s="320"/>
      <c r="U538" s="320"/>
      <c r="AE538" s="320"/>
      <c r="AO538" s="320"/>
      <c r="AY538" s="320"/>
      <c r="BI538" s="320"/>
      <c r="BJ538" s="320"/>
      <c r="BK538" s="320"/>
      <c r="BL538" s="320"/>
      <c r="BM538" s="320"/>
      <c r="BN538" s="320"/>
      <c r="BO538" s="320"/>
      <c r="BP538" s="320"/>
      <c r="BS538" s="320"/>
      <c r="CC538" s="320"/>
      <c r="CM538" s="320"/>
      <c r="CW538" s="320"/>
      <c r="DG538" s="320"/>
      <c r="DQ538" s="320"/>
      <c r="EA538" s="320"/>
      <c r="EK538" s="320"/>
      <c r="EU538" s="320"/>
      <c r="FE538" s="320"/>
      <c r="FO538" s="320"/>
      <c r="FY538" s="320"/>
      <c r="GI538" s="320"/>
      <c r="GS538" s="320"/>
      <c r="HC538" s="320"/>
      <c r="HM538" s="320"/>
      <c r="HW538" s="320"/>
      <c r="IG538" s="320"/>
    </row>
    <row r="539" spans="1:241" s="3" customFormat="1" x14ac:dyDescent="0.3">
      <c r="A539" s="320"/>
      <c r="K539" s="320"/>
      <c r="U539" s="320"/>
      <c r="AE539" s="320"/>
      <c r="AO539" s="320"/>
      <c r="AY539" s="320"/>
      <c r="BI539" s="320"/>
      <c r="BJ539" s="320"/>
      <c r="BK539" s="320"/>
      <c r="BL539" s="320"/>
      <c r="BM539" s="320"/>
      <c r="BN539" s="320"/>
      <c r="BO539" s="320"/>
      <c r="BP539" s="320"/>
      <c r="BS539" s="320"/>
      <c r="CC539" s="320"/>
      <c r="CM539" s="320"/>
      <c r="CW539" s="320"/>
      <c r="DG539" s="320"/>
      <c r="DQ539" s="320"/>
      <c r="EA539" s="320"/>
      <c r="EK539" s="320"/>
      <c r="EU539" s="320"/>
      <c r="FE539" s="320"/>
      <c r="FO539" s="320"/>
      <c r="FY539" s="320"/>
      <c r="GI539" s="320"/>
      <c r="GS539" s="320"/>
      <c r="HC539" s="320"/>
      <c r="HM539" s="320"/>
      <c r="HW539" s="320"/>
      <c r="IG539" s="320"/>
    </row>
    <row r="540" spans="1:241" s="3" customFormat="1" x14ac:dyDescent="0.3">
      <c r="A540" s="320"/>
      <c r="K540" s="320"/>
      <c r="U540" s="320"/>
      <c r="AE540" s="320"/>
      <c r="AO540" s="320"/>
      <c r="AY540" s="320"/>
      <c r="BI540" s="320"/>
      <c r="BJ540" s="320"/>
      <c r="BK540" s="320"/>
      <c r="BL540" s="320"/>
      <c r="BM540" s="320"/>
      <c r="BN540" s="320"/>
      <c r="BO540" s="320"/>
      <c r="BP540" s="320"/>
      <c r="BS540" s="320"/>
      <c r="CC540" s="320"/>
      <c r="CM540" s="320"/>
      <c r="CW540" s="320"/>
      <c r="DG540" s="320"/>
      <c r="DQ540" s="320"/>
      <c r="EA540" s="320"/>
      <c r="EK540" s="320"/>
      <c r="EU540" s="320"/>
      <c r="FE540" s="320"/>
      <c r="FO540" s="320"/>
      <c r="FY540" s="320"/>
      <c r="GI540" s="320"/>
      <c r="GS540" s="320"/>
      <c r="HC540" s="320"/>
      <c r="HM540" s="320"/>
      <c r="HW540" s="320"/>
      <c r="IG540" s="320"/>
    </row>
    <row r="541" spans="1:241" s="3" customFormat="1" x14ac:dyDescent="0.3">
      <c r="A541" s="320"/>
      <c r="K541" s="320"/>
      <c r="U541" s="320"/>
      <c r="AE541" s="320"/>
      <c r="AO541" s="320"/>
      <c r="AY541" s="320"/>
      <c r="BI541" s="320"/>
      <c r="BJ541" s="320"/>
      <c r="BK541" s="320"/>
      <c r="BL541" s="320"/>
      <c r="BM541" s="320"/>
      <c r="BN541" s="320"/>
      <c r="BO541" s="320"/>
      <c r="BP541" s="320"/>
      <c r="BS541" s="320"/>
      <c r="CC541" s="320"/>
      <c r="CM541" s="320"/>
      <c r="CW541" s="320"/>
      <c r="DG541" s="320"/>
      <c r="DQ541" s="320"/>
      <c r="EA541" s="320"/>
      <c r="EK541" s="320"/>
      <c r="EU541" s="320"/>
      <c r="FE541" s="320"/>
      <c r="FO541" s="320"/>
      <c r="FY541" s="320"/>
      <c r="GI541" s="320"/>
      <c r="GS541" s="320"/>
      <c r="HC541" s="320"/>
      <c r="HM541" s="320"/>
      <c r="HW541" s="320"/>
      <c r="IG541" s="320"/>
    </row>
    <row r="542" spans="1:241" s="3" customFormat="1" x14ac:dyDescent="0.3">
      <c r="A542" s="320"/>
      <c r="K542" s="320"/>
      <c r="U542" s="320"/>
      <c r="AE542" s="320"/>
      <c r="AO542" s="320"/>
      <c r="AY542" s="320"/>
      <c r="BI542" s="320"/>
      <c r="BJ542" s="320"/>
      <c r="BK542" s="320"/>
      <c r="BL542" s="320"/>
      <c r="BM542" s="320"/>
      <c r="BN542" s="320"/>
      <c r="BO542" s="320"/>
      <c r="BP542" s="320"/>
      <c r="BS542" s="320"/>
      <c r="CC542" s="320"/>
      <c r="CM542" s="320"/>
      <c r="CW542" s="320"/>
      <c r="DG542" s="320"/>
      <c r="DQ542" s="320"/>
      <c r="EA542" s="320"/>
      <c r="EK542" s="320"/>
      <c r="EU542" s="320"/>
      <c r="FE542" s="320"/>
      <c r="FO542" s="320"/>
      <c r="FY542" s="320"/>
      <c r="GI542" s="320"/>
      <c r="GS542" s="320"/>
      <c r="HC542" s="320"/>
      <c r="HM542" s="320"/>
      <c r="HW542" s="320"/>
      <c r="IG542" s="320"/>
    </row>
    <row r="543" spans="1:241" s="3" customFormat="1" x14ac:dyDescent="0.3">
      <c r="A543" s="320"/>
      <c r="K543" s="320"/>
      <c r="U543" s="320"/>
      <c r="AE543" s="320"/>
      <c r="AO543" s="320"/>
      <c r="AY543" s="320"/>
      <c r="BI543" s="320"/>
      <c r="BJ543" s="320"/>
      <c r="BK543" s="320"/>
      <c r="BL543" s="320"/>
      <c r="BM543" s="320"/>
      <c r="BN543" s="320"/>
      <c r="BO543" s="320"/>
      <c r="BP543" s="320"/>
      <c r="BS543" s="320"/>
      <c r="CC543" s="320"/>
      <c r="CM543" s="320"/>
      <c r="CW543" s="320"/>
      <c r="DG543" s="320"/>
      <c r="DQ543" s="320"/>
      <c r="EA543" s="320"/>
      <c r="EK543" s="320"/>
      <c r="EU543" s="320"/>
      <c r="FE543" s="320"/>
      <c r="FO543" s="320"/>
      <c r="FY543" s="320"/>
      <c r="GI543" s="320"/>
      <c r="GS543" s="320"/>
      <c r="HC543" s="320"/>
      <c r="HM543" s="320"/>
      <c r="HW543" s="320"/>
      <c r="IG543" s="320"/>
    </row>
    <row r="544" spans="1:241" s="3" customFormat="1" x14ac:dyDescent="0.3">
      <c r="A544" s="320"/>
      <c r="K544" s="320"/>
      <c r="U544" s="320"/>
      <c r="AE544" s="320"/>
      <c r="AO544" s="320"/>
      <c r="AY544" s="320"/>
      <c r="BI544" s="320"/>
      <c r="BJ544" s="320"/>
      <c r="BK544" s="320"/>
      <c r="BL544" s="320"/>
      <c r="BM544" s="320"/>
      <c r="BN544" s="320"/>
      <c r="BO544" s="320"/>
      <c r="BP544" s="320"/>
      <c r="BS544" s="320"/>
      <c r="CC544" s="320"/>
      <c r="CM544" s="320"/>
      <c r="CW544" s="320"/>
      <c r="DG544" s="320"/>
      <c r="DQ544" s="320"/>
      <c r="EA544" s="320"/>
      <c r="EK544" s="320"/>
      <c r="EU544" s="320"/>
      <c r="FE544" s="320"/>
      <c r="FO544" s="320"/>
      <c r="FY544" s="320"/>
      <c r="GI544" s="320"/>
      <c r="GS544" s="320"/>
      <c r="HC544" s="320"/>
      <c r="HM544" s="320"/>
      <c r="HW544" s="320"/>
      <c r="IG544" s="320"/>
    </row>
    <row r="545" spans="1:241" s="3" customFormat="1" x14ac:dyDescent="0.3">
      <c r="A545" s="320"/>
      <c r="K545" s="320"/>
      <c r="U545" s="320"/>
      <c r="AE545" s="320"/>
      <c r="AO545" s="320"/>
      <c r="AY545" s="320"/>
      <c r="BI545" s="320"/>
      <c r="BJ545" s="320"/>
      <c r="BK545" s="320"/>
      <c r="BL545" s="320"/>
      <c r="BM545" s="320"/>
      <c r="BN545" s="320"/>
      <c r="BO545" s="320"/>
      <c r="BP545" s="320"/>
      <c r="BS545" s="320"/>
      <c r="CC545" s="320"/>
      <c r="CM545" s="320"/>
      <c r="CW545" s="320"/>
      <c r="DG545" s="320"/>
      <c r="DQ545" s="320"/>
      <c r="EA545" s="320"/>
      <c r="EK545" s="320"/>
      <c r="EU545" s="320"/>
      <c r="FE545" s="320"/>
      <c r="FO545" s="320"/>
      <c r="FY545" s="320"/>
      <c r="GI545" s="320"/>
      <c r="GS545" s="320"/>
      <c r="HC545" s="320"/>
      <c r="HM545" s="320"/>
      <c r="HW545" s="320"/>
      <c r="IG545" s="320"/>
    </row>
    <row r="546" spans="1:241" s="3" customFormat="1" x14ac:dyDescent="0.3">
      <c r="A546" s="320"/>
      <c r="K546" s="320"/>
      <c r="U546" s="320"/>
      <c r="AE546" s="320"/>
      <c r="AO546" s="320"/>
      <c r="AY546" s="320"/>
      <c r="BI546" s="320"/>
      <c r="BJ546" s="320"/>
      <c r="BK546" s="320"/>
      <c r="BL546" s="320"/>
      <c r="BM546" s="320"/>
      <c r="BN546" s="320"/>
      <c r="BO546" s="320"/>
      <c r="BP546" s="320"/>
      <c r="BS546" s="320"/>
      <c r="CC546" s="320"/>
      <c r="CM546" s="320"/>
      <c r="CW546" s="320"/>
      <c r="DG546" s="320"/>
      <c r="DQ546" s="320"/>
      <c r="EA546" s="320"/>
      <c r="EK546" s="320"/>
      <c r="EU546" s="320"/>
      <c r="FE546" s="320"/>
      <c r="FO546" s="320"/>
      <c r="FY546" s="320"/>
      <c r="GI546" s="320"/>
      <c r="GS546" s="320"/>
      <c r="HC546" s="320"/>
      <c r="HM546" s="320"/>
      <c r="HW546" s="320"/>
      <c r="IG546" s="320"/>
    </row>
    <row r="547" spans="1:241" s="3" customFormat="1" x14ac:dyDescent="0.3">
      <c r="A547" s="320"/>
      <c r="K547" s="320"/>
      <c r="U547" s="320"/>
      <c r="AE547" s="320"/>
      <c r="AO547" s="320"/>
      <c r="AY547" s="320"/>
      <c r="BI547" s="320"/>
      <c r="BJ547" s="320"/>
      <c r="BK547" s="320"/>
      <c r="BL547" s="320"/>
      <c r="BM547" s="320"/>
      <c r="BN547" s="320"/>
      <c r="BO547" s="320"/>
      <c r="BP547" s="320"/>
      <c r="BS547" s="320"/>
      <c r="CC547" s="320"/>
      <c r="CM547" s="320"/>
      <c r="CW547" s="320"/>
      <c r="DG547" s="320"/>
      <c r="DQ547" s="320"/>
      <c r="EA547" s="320"/>
      <c r="EK547" s="320"/>
      <c r="EU547" s="320"/>
      <c r="FE547" s="320"/>
      <c r="FO547" s="320"/>
      <c r="FY547" s="320"/>
      <c r="GI547" s="320"/>
      <c r="GS547" s="320"/>
      <c r="HC547" s="320"/>
      <c r="HM547" s="320"/>
      <c r="HW547" s="320"/>
      <c r="IG547" s="320"/>
    </row>
    <row r="548" spans="1:241" s="3" customFormat="1" x14ac:dyDescent="0.3">
      <c r="A548" s="320"/>
      <c r="K548" s="320"/>
      <c r="U548" s="320"/>
      <c r="AE548" s="320"/>
      <c r="AO548" s="320"/>
      <c r="AY548" s="320"/>
      <c r="BI548" s="320"/>
      <c r="BJ548" s="320"/>
      <c r="BK548" s="320"/>
      <c r="BL548" s="320"/>
      <c r="BM548" s="320"/>
      <c r="BN548" s="320"/>
      <c r="BO548" s="320"/>
      <c r="BP548" s="320"/>
      <c r="BS548" s="320"/>
      <c r="CC548" s="320"/>
      <c r="CM548" s="320"/>
      <c r="CW548" s="320"/>
      <c r="DG548" s="320"/>
      <c r="DQ548" s="320"/>
      <c r="EA548" s="320"/>
      <c r="EK548" s="320"/>
      <c r="EU548" s="320"/>
      <c r="FE548" s="320"/>
      <c r="FO548" s="320"/>
      <c r="FY548" s="320"/>
      <c r="GI548" s="320"/>
      <c r="GS548" s="320"/>
      <c r="HC548" s="320"/>
      <c r="HM548" s="320"/>
      <c r="HW548" s="320"/>
      <c r="IG548" s="320"/>
    </row>
    <row r="549" spans="1:241" s="3" customFormat="1" x14ac:dyDescent="0.3">
      <c r="A549" s="320"/>
      <c r="K549" s="320"/>
      <c r="U549" s="320"/>
      <c r="AE549" s="320"/>
      <c r="AO549" s="320"/>
      <c r="AY549" s="320"/>
      <c r="BI549" s="320"/>
      <c r="BJ549" s="320"/>
      <c r="BK549" s="320"/>
      <c r="BL549" s="320"/>
      <c r="BM549" s="320"/>
      <c r="BN549" s="320"/>
      <c r="BO549" s="320"/>
      <c r="BP549" s="320"/>
      <c r="BS549" s="320"/>
      <c r="CC549" s="320"/>
      <c r="CM549" s="320"/>
      <c r="CW549" s="320"/>
      <c r="DG549" s="320"/>
      <c r="DQ549" s="320"/>
      <c r="EA549" s="320"/>
      <c r="EK549" s="320"/>
      <c r="EU549" s="320"/>
      <c r="FE549" s="320"/>
      <c r="FO549" s="320"/>
      <c r="FY549" s="320"/>
      <c r="GI549" s="320"/>
      <c r="GS549" s="320"/>
      <c r="HC549" s="320"/>
      <c r="HM549" s="320"/>
      <c r="HW549" s="320"/>
      <c r="IG549" s="320"/>
    </row>
    <row r="550" spans="1:241" s="3" customFormat="1" x14ac:dyDescent="0.3">
      <c r="A550" s="320"/>
      <c r="K550" s="320"/>
      <c r="U550" s="320"/>
      <c r="AE550" s="320"/>
      <c r="AO550" s="320"/>
      <c r="AY550" s="320"/>
      <c r="BI550" s="320"/>
      <c r="BJ550" s="320"/>
      <c r="BK550" s="320"/>
      <c r="BL550" s="320"/>
      <c r="BM550" s="320"/>
      <c r="BN550" s="320"/>
      <c r="BO550" s="320"/>
      <c r="BP550" s="320"/>
      <c r="BS550" s="320"/>
      <c r="CC550" s="320"/>
      <c r="CM550" s="320"/>
      <c r="CW550" s="320"/>
      <c r="DG550" s="320"/>
      <c r="DQ550" s="320"/>
      <c r="EA550" s="320"/>
      <c r="EK550" s="320"/>
      <c r="EU550" s="320"/>
      <c r="FE550" s="320"/>
      <c r="FO550" s="320"/>
      <c r="FY550" s="320"/>
      <c r="GI550" s="320"/>
      <c r="GS550" s="320"/>
      <c r="HC550" s="320"/>
      <c r="HM550" s="320"/>
      <c r="HW550" s="320"/>
      <c r="IG550" s="320"/>
    </row>
    <row r="551" spans="1:241" s="3" customFormat="1" x14ac:dyDescent="0.3">
      <c r="A551" s="320"/>
      <c r="K551" s="320"/>
      <c r="U551" s="320"/>
      <c r="AE551" s="320"/>
      <c r="AO551" s="320"/>
      <c r="AY551" s="320"/>
      <c r="BI551" s="320"/>
      <c r="BJ551" s="320"/>
      <c r="BK551" s="320"/>
      <c r="BL551" s="320"/>
      <c r="BM551" s="320"/>
      <c r="BN551" s="320"/>
      <c r="BO551" s="320"/>
      <c r="BP551" s="320"/>
      <c r="BS551" s="320"/>
      <c r="CC551" s="320"/>
      <c r="CM551" s="320"/>
      <c r="CW551" s="320"/>
      <c r="DG551" s="320"/>
      <c r="DQ551" s="320"/>
      <c r="EA551" s="320"/>
      <c r="EK551" s="320"/>
      <c r="EU551" s="320"/>
      <c r="FE551" s="320"/>
      <c r="FO551" s="320"/>
      <c r="FY551" s="320"/>
      <c r="GI551" s="320"/>
      <c r="GS551" s="320"/>
      <c r="HC551" s="320"/>
      <c r="HM551" s="320"/>
      <c r="HW551" s="320"/>
      <c r="IG551" s="320"/>
    </row>
    <row r="552" spans="1:241" s="3" customFormat="1" x14ac:dyDescent="0.3">
      <c r="A552" s="320"/>
      <c r="K552" s="320"/>
      <c r="U552" s="320"/>
      <c r="AE552" s="320"/>
      <c r="AO552" s="320"/>
      <c r="AY552" s="320"/>
      <c r="BI552" s="320"/>
      <c r="BJ552" s="320"/>
      <c r="BK552" s="320"/>
      <c r="BL552" s="320"/>
      <c r="BM552" s="320"/>
      <c r="BN552" s="320"/>
      <c r="BO552" s="320"/>
      <c r="BP552" s="320"/>
      <c r="BS552" s="320"/>
      <c r="CC552" s="320"/>
      <c r="CM552" s="320"/>
      <c r="CW552" s="320"/>
      <c r="DG552" s="320"/>
      <c r="DQ552" s="320"/>
      <c r="EA552" s="320"/>
      <c r="EK552" s="320"/>
      <c r="EU552" s="320"/>
      <c r="FE552" s="320"/>
      <c r="FO552" s="320"/>
      <c r="FY552" s="320"/>
      <c r="GI552" s="320"/>
      <c r="GS552" s="320"/>
      <c r="HC552" s="320"/>
      <c r="HM552" s="320"/>
      <c r="HW552" s="320"/>
      <c r="IG552" s="320"/>
    </row>
    <row r="553" spans="1:241" s="3" customFormat="1" x14ac:dyDescent="0.3">
      <c r="A553" s="320"/>
      <c r="K553" s="320"/>
      <c r="U553" s="320"/>
      <c r="AE553" s="320"/>
      <c r="AO553" s="320"/>
      <c r="AY553" s="320"/>
      <c r="BI553" s="320"/>
      <c r="BJ553" s="320"/>
      <c r="BK553" s="320"/>
      <c r="BL553" s="320"/>
      <c r="BM553" s="320"/>
      <c r="BN553" s="320"/>
      <c r="BO553" s="320"/>
      <c r="BP553" s="320"/>
      <c r="BS553" s="320"/>
      <c r="CC553" s="320"/>
      <c r="CM553" s="320"/>
      <c r="CW553" s="320"/>
      <c r="DG553" s="320"/>
      <c r="DQ553" s="320"/>
      <c r="EA553" s="320"/>
      <c r="EK553" s="320"/>
      <c r="EU553" s="320"/>
      <c r="FE553" s="320"/>
      <c r="FO553" s="320"/>
      <c r="FY553" s="320"/>
      <c r="GI553" s="320"/>
      <c r="GS553" s="320"/>
      <c r="HC553" s="320"/>
      <c r="HM553" s="320"/>
      <c r="HW553" s="320"/>
      <c r="IG553" s="320"/>
    </row>
    <row r="554" spans="1:241" s="3" customFormat="1" x14ac:dyDescent="0.3">
      <c r="A554" s="320"/>
      <c r="K554" s="320"/>
      <c r="U554" s="320"/>
      <c r="AE554" s="320"/>
      <c r="AO554" s="320"/>
      <c r="AY554" s="320"/>
      <c r="BI554" s="320"/>
      <c r="BJ554" s="320"/>
      <c r="BK554" s="320"/>
      <c r="BL554" s="320"/>
      <c r="BM554" s="320"/>
      <c r="BN554" s="320"/>
      <c r="BO554" s="320"/>
      <c r="BP554" s="320"/>
      <c r="BS554" s="320"/>
      <c r="CC554" s="320"/>
      <c r="CM554" s="320"/>
      <c r="CW554" s="320"/>
      <c r="DG554" s="320"/>
      <c r="DQ554" s="320"/>
      <c r="EA554" s="320"/>
      <c r="EK554" s="320"/>
      <c r="EU554" s="320"/>
      <c r="FE554" s="320"/>
      <c r="FO554" s="320"/>
      <c r="FY554" s="320"/>
      <c r="GI554" s="320"/>
      <c r="GS554" s="320"/>
      <c r="HC554" s="320"/>
      <c r="HM554" s="320"/>
      <c r="HW554" s="320"/>
      <c r="IG554" s="320"/>
    </row>
    <row r="555" spans="1:241" s="3" customFormat="1" x14ac:dyDescent="0.3">
      <c r="A555" s="320"/>
      <c r="K555" s="320"/>
      <c r="U555" s="320"/>
      <c r="AE555" s="320"/>
      <c r="AO555" s="320"/>
      <c r="AY555" s="320"/>
      <c r="BI555" s="320"/>
      <c r="BJ555" s="320"/>
      <c r="BK555" s="320"/>
      <c r="BL555" s="320"/>
      <c r="BM555" s="320"/>
      <c r="BN555" s="320"/>
      <c r="BO555" s="320"/>
      <c r="BP555" s="320"/>
      <c r="BS555" s="320"/>
      <c r="CC555" s="320"/>
      <c r="CM555" s="320"/>
      <c r="CW555" s="320"/>
      <c r="DG555" s="320"/>
      <c r="DQ555" s="320"/>
      <c r="EA555" s="320"/>
      <c r="EK555" s="320"/>
      <c r="EU555" s="320"/>
      <c r="FE555" s="320"/>
      <c r="FO555" s="320"/>
      <c r="FY555" s="320"/>
      <c r="GI555" s="320"/>
      <c r="GS555" s="320"/>
      <c r="HC555" s="320"/>
      <c r="HM555" s="320"/>
      <c r="HW555" s="320"/>
      <c r="IG555" s="320"/>
    </row>
    <row r="556" spans="1:241" s="3" customFormat="1" x14ac:dyDescent="0.3">
      <c r="A556" s="320"/>
      <c r="K556" s="320"/>
      <c r="U556" s="320"/>
      <c r="AE556" s="320"/>
      <c r="AO556" s="320"/>
      <c r="AY556" s="320"/>
      <c r="BI556" s="320"/>
      <c r="BJ556" s="320"/>
      <c r="BK556" s="320"/>
      <c r="BL556" s="320"/>
      <c r="BM556" s="320"/>
      <c r="BN556" s="320"/>
      <c r="BO556" s="320"/>
      <c r="BP556" s="320"/>
      <c r="BS556" s="320"/>
      <c r="CC556" s="320"/>
      <c r="CM556" s="320"/>
      <c r="CW556" s="320"/>
      <c r="DG556" s="320"/>
      <c r="DQ556" s="320"/>
      <c r="EA556" s="320"/>
      <c r="EK556" s="320"/>
      <c r="EU556" s="320"/>
      <c r="FE556" s="320"/>
      <c r="FO556" s="320"/>
      <c r="FY556" s="320"/>
      <c r="GI556" s="320"/>
      <c r="GS556" s="320"/>
      <c r="HC556" s="320"/>
      <c r="HM556" s="320"/>
      <c r="HW556" s="320"/>
      <c r="IG556" s="320"/>
    </row>
    <row r="557" spans="1:241" s="3" customFormat="1" x14ac:dyDescent="0.3">
      <c r="A557" s="320"/>
      <c r="K557" s="320"/>
      <c r="U557" s="320"/>
      <c r="AE557" s="320"/>
      <c r="AO557" s="320"/>
      <c r="AY557" s="320"/>
      <c r="BI557" s="320"/>
      <c r="BJ557" s="320"/>
      <c r="BK557" s="320"/>
      <c r="BL557" s="320"/>
      <c r="BM557" s="320"/>
      <c r="BN557" s="320"/>
      <c r="BO557" s="320"/>
      <c r="BP557" s="320"/>
      <c r="BS557" s="320"/>
      <c r="CC557" s="320"/>
      <c r="CM557" s="320"/>
      <c r="CW557" s="320"/>
      <c r="DG557" s="320"/>
      <c r="DQ557" s="320"/>
      <c r="EA557" s="320"/>
      <c r="EK557" s="320"/>
      <c r="EU557" s="320"/>
      <c r="FE557" s="320"/>
      <c r="FO557" s="320"/>
      <c r="FY557" s="320"/>
      <c r="GI557" s="320"/>
      <c r="GS557" s="320"/>
      <c r="HC557" s="320"/>
      <c r="HM557" s="320"/>
      <c r="HW557" s="320"/>
      <c r="IG557" s="320"/>
    </row>
    <row r="558" spans="1:241" s="3" customFormat="1" x14ac:dyDescent="0.3">
      <c r="A558" s="320"/>
      <c r="K558" s="320"/>
      <c r="U558" s="320"/>
      <c r="AE558" s="320"/>
      <c r="AO558" s="320"/>
      <c r="AY558" s="320"/>
      <c r="BI558" s="320"/>
      <c r="BJ558" s="320"/>
      <c r="BK558" s="320"/>
      <c r="BL558" s="320"/>
      <c r="BM558" s="320"/>
      <c r="BN558" s="320"/>
      <c r="BO558" s="320"/>
      <c r="BP558" s="320"/>
      <c r="BS558" s="320"/>
      <c r="CC558" s="320"/>
      <c r="CM558" s="320"/>
      <c r="CW558" s="320"/>
      <c r="DG558" s="320"/>
      <c r="DQ558" s="320"/>
      <c r="EA558" s="320"/>
      <c r="EK558" s="320"/>
      <c r="EU558" s="320"/>
      <c r="FE558" s="320"/>
      <c r="FO558" s="320"/>
      <c r="FY558" s="320"/>
      <c r="GI558" s="320"/>
      <c r="GS558" s="320"/>
      <c r="HC558" s="320"/>
      <c r="HM558" s="320"/>
      <c r="HW558" s="320"/>
      <c r="IG558" s="320"/>
    </row>
    <row r="559" spans="1:241" s="3" customFormat="1" x14ac:dyDescent="0.3">
      <c r="A559" s="320"/>
      <c r="K559" s="320"/>
      <c r="U559" s="320"/>
      <c r="AE559" s="320"/>
      <c r="AO559" s="320"/>
      <c r="AY559" s="320"/>
      <c r="BI559" s="320"/>
      <c r="BJ559" s="320"/>
      <c r="BK559" s="320"/>
      <c r="BL559" s="320"/>
      <c r="BM559" s="320"/>
      <c r="BN559" s="320"/>
      <c r="BO559" s="320"/>
      <c r="BP559" s="320"/>
      <c r="BS559" s="320"/>
      <c r="CC559" s="320"/>
      <c r="CM559" s="320"/>
      <c r="CW559" s="320"/>
      <c r="DG559" s="320"/>
      <c r="DQ559" s="320"/>
      <c r="EA559" s="320"/>
      <c r="EK559" s="320"/>
      <c r="EU559" s="320"/>
      <c r="FE559" s="320"/>
      <c r="FO559" s="320"/>
      <c r="FY559" s="320"/>
      <c r="GI559" s="320"/>
      <c r="GS559" s="320"/>
      <c r="HC559" s="320"/>
      <c r="HM559" s="320"/>
      <c r="HW559" s="320"/>
      <c r="IG559" s="320"/>
    </row>
    <row r="560" spans="1:241" s="3" customFormat="1" x14ac:dyDescent="0.3">
      <c r="A560" s="320"/>
      <c r="K560" s="320"/>
      <c r="U560" s="320"/>
      <c r="AE560" s="320"/>
      <c r="AO560" s="320"/>
      <c r="AY560" s="320"/>
      <c r="BI560" s="320"/>
      <c r="BJ560" s="320"/>
      <c r="BK560" s="320"/>
      <c r="BL560" s="320"/>
      <c r="BM560" s="320"/>
      <c r="BN560" s="320"/>
      <c r="BO560" s="320"/>
      <c r="BP560" s="320"/>
      <c r="BS560" s="320"/>
      <c r="CC560" s="320"/>
      <c r="CM560" s="320"/>
      <c r="CW560" s="320"/>
      <c r="DG560" s="320"/>
      <c r="DQ560" s="320"/>
      <c r="EA560" s="320"/>
      <c r="EK560" s="320"/>
      <c r="EU560" s="320"/>
      <c r="FE560" s="320"/>
      <c r="FO560" s="320"/>
      <c r="FY560" s="320"/>
      <c r="GI560" s="320"/>
      <c r="GS560" s="320"/>
      <c r="HC560" s="320"/>
      <c r="HM560" s="320"/>
      <c r="HW560" s="320"/>
      <c r="IG560" s="320"/>
    </row>
    <row r="561" spans="1:241" s="3" customFormat="1" x14ac:dyDescent="0.3">
      <c r="A561" s="320"/>
      <c r="K561" s="320"/>
      <c r="U561" s="320"/>
      <c r="AE561" s="320"/>
      <c r="AO561" s="320"/>
      <c r="AY561" s="320"/>
      <c r="BI561" s="320"/>
      <c r="BJ561" s="320"/>
      <c r="BK561" s="320"/>
      <c r="BL561" s="320"/>
      <c r="BM561" s="320"/>
      <c r="BN561" s="320"/>
      <c r="BO561" s="320"/>
      <c r="BP561" s="320"/>
      <c r="BS561" s="320"/>
      <c r="CC561" s="320"/>
      <c r="CM561" s="320"/>
      <c r="CW561" s="320"/>
      <c r="DG561" s="320"/>
      <c r="DQ561" s="320"/>
      <c r="EA561" s="320"/>
      <c r="EK561" s="320"/>
      <c r="EU561" s="320"/>
      <c r="FE561" s="320"/>
      <c r="FO561" s="320"/>
      <c r="FY561" s="320"/>
      <c r="GI561" s="320"/>
      <c r="GS561" s="320"/>
      <c r="HC561" s="320"/>
      <c r="HM561" s="320"/>
      <c r="HW561" s="320"/>
      <c r="IG561" s="320"/>
    </row>
    <row r="562" spans="1:241" s="3" customFormat="1" x14ac:dyDescent="0.3">
      <c r="A562" s="320"/>
      <c r="K562" s="320"/>
      <c r="U562" s="320"/>
      <c r="AE562" s="320"/>
      <c r="AO562" s="320"/>
      <c r="AY562" s="320"/>
      <c r="BI562" s="320"/>
      <c r="BJ562" s="320"/>
      <c r="BK562" s="320"/>
      <c r="BL562" s="320"/>
      <c r="BM562" s="320"/>
      <c r="BN562" s="320"/>
      <c r="BO562" s="320"/>
      <c r="BP562" s="320"/>
      <c r="BS562" s="320"/>
      <c r="CC562" s="320"/>
      <c r="CM562" s="320"/>
      <c r="CW562" s="320"/>
      <c r="DG562" s="320"/>
      <c r="DQ562" s="320"/>
      <c r="EA562" s="320"/>
      <c r="EK562" s="320"/>
      <c r="EU562" s="320"/>
      <c r="FE562" s="320"/>
      <c r="FO562" s="320"/>
      <c r="FY562" s="320"/>
      <c r="GI562" s="320"/>
      <c r="GS562" s="320"/>
      <c r="HC562" s="320"/>
      <c r="HM562" s="320"/>
      <c r="HW562" s="320"/>
      <c r="IG562" s="320"/>
    </row>
    <row r="563" spans="1:241" s="3" customFormat="1" x14ac:dyDescent="0.3">
      <c r="A563" s="320"/>
      <c r="K563" s="320"/>
      <c r="U563" s="320"/>
      <c r="AE563" s="320"/>
      <c r="AO563" s="320"/>
      <c r="AY563" s="320"/>
      <c r="BI563" s="320"/>
      <c r="BJ563" s="320"/>
      <c r="BK563" s="320"/>
      <c r="BL563" s="320"/>
      <c r="BM563" s="320"/>
      <c r="BN563" s="320"/>
      <c r="BO563" s="320"/>
      <c r="BP563" s="320"/>
      <c r="BS563" s="320"/>
      <c r="CC563" s="320"/>
      <c r="CM563" s="320"/>
      <c r="CW563" s="320"/>
      <c r="DG563" s="320"/>
      <c r="DQ563" s="320"/>
      <c r="EA563" s="320"/>
      <c r="EK563" s="320"/>
      <c r="EU563" s="320"/>
      <c r="FE563" s="320"/>
      <c r="FO563" s="320"/>
      <c r="FY563" s="320"/>
      <c r="GI563" s="320"/>
      <c r="GS563" s="320"/>
      <c r="HC563" s="320"/>
      <c r="HM563" s="320"/>
      <c r="HW563" s="320"/>
      <c r="IG563" s="320"/>
    </row>
    <row r="564" spans="1:241" s="3" customFormat="1" x14ac:dyDescent="0.3">
      <c r="A564" s="320"/>
      <c r="K564" s="320"/>
      <c r="U564" s="320"/>
      <c r="AE564" s="320"/>
      <c r="AO564" s="320"/>
      <c r="AY564" s="320"/>
      <c r="BI564" s="320"/>
      <c r="BJ564" s="320"/>
      <c r="BK564" s="320"/>
      <c r="BL564" s="320"/>
      <c r="BM564" s="320"/>
      <c r="BN564" s="320"/>
      <c r="BO564" s="320"/>
      <c r="BP564" s="320"/>
      <c r="BS564" s="320"/>
      <c r="CC564" s="320"/>
      <c r="CM564" s="320"/>
      <c r="CW564" s="320"/>
      <c r="DG564" s="320"/>
      <c r="DQ564" s="320"/>
      <c r="EA564" s="320"/>
      <c r="EK564" s="320"/>
      <c r="EU564" s="320"/>
      <c r="FE564" s="320"/>
      <c r="FO564" s="320"/>
      <c r="FY564" s="320"/>
      <c r="GI564" s="320"/>
      <c r="GS564" s="320"/>
      <c r="HC564" s="320"/>
      <c r="HM564" s="320"/>
      <c r="HW564" s="320"/>
      <c r="IG564" s="320"/>
    </row>
    <row r="565" spans="1:241" s="3" customFormat="1" x14ac:dyDescent="0.3">
      <c r="A565" s="320"/>
      <c r="K565" s="320"/>
      <c r="U565" s="320"/>
      <c r="AE565" s="320"/>
      <c r="AO565" s="320"/>
      <c r="AY565" s="320"/>
      <c r="BI565" s="320"/>
      <c r="BJ565" s="320"/>
      <c r="BK565" s="320"/>
      <c r="BL565" s="320"/>
      <c r="BM565" s="320"/>
      <c r="BN565" s="320"/>
      <c r="BO565" s="320"/>
      <c r="BP565" s="320"/>
      <c r="BS565" s="320"/>
      <c r="CC565" s="320"/>
      <c r="CM565" s="320"/>
      <c r="CW565" s="320"/>
      <c r="DG565" s="320"/>
      <c r="DQ565" s="320"/>
      <c r="EA565" s="320"/>
      <c r="EK565" s="320"/>
      <c r="EU565" s="320"/>
      <c r="FE565" s="320"/>
      <c r="FO565" s="320"/>
      <c r="FY565" s="320"/>
      <c r="GI565" s="320"/>
      <c r="GS565" s="320"/>
      <c r="HC565" s="320"/>
      <c r="HM565" s="320"/>
      <c r="HW565" s="320"/>
      <c r="IG565" s="320"/>
    </row>
    <row r="566" spans="1:241" s="3" customFormat="1" x14ac:dyDescent="0.3">
      <c r="A566" s="320"/>
      <c r="K566" s="320"/>
      <c r="U566" s="320"/>
      <c r="AE566" s="320"/>
      <c r="AO566" s="320"/>
      <c r="AY566" s="320"/>
      <c r="BI566" s="320"/>
      <c r="BJ566" s="320"/>
      <c r="BK566" s="320"/>
      <c r="BL566" s="320"/>
      <c r="BM566" s="320"/>
      <c r="BN566" s="320"/>
      <c r="BO566" s="320"/>
      <c r="BP566" s="320"/>
      <c r="BS566" s="320"/>
      <c r="CC566" s="320"/>
      <c r="CM566" s="320"/>
      <c r="CW566" s="320"/>
      <c r="DG566" s="320"/>
      <c r="DQ566" s="320"/>
      <c r="EA566" s="320"/>
      <c r="EK566" s="320"/>
      <c r="EU566" s="320"/>
      <c r="FE566" s="320"/>
      <c r="FO566" s="320"/>
      <c r="FY566" s="320"/>
      <c r="GI566" s="320"/>
      <c r="GS566" s="320"/>
      <c r="HC566" s="320"/>
      <c r="HM566" s="320"/>
      <c r="HW566" s="320"/>
      <c r="IG566" s="320"/>
    </row>
    <row r="567" spans="1:241" s="3" customFormat="1" x14ac:dyDescent="0.3">
      <c r="A567" s="320"/>
      <c r="K567" s="320"/>
      <c r="U567" s="320"/>
      <c r="AE567" s="320"/>
      <c r="AO567" s="320"/>
      <c r="AY567" s="320"/>
      <c r="BI567" s="320"/>
      <c r="BJ567" s="320"/>
      <c r="BK567" s="320"/>
      <c r="BL567" s="320"/>
      <c r="BM567" s="320"/>
      <c r="BN567" s="320"/>
      <c r="BO567" s="320"/>
      <c r="BP567" s="320"/>
      <c r="BS567" s="320"/>
      <c r="CC567" s="320"/>
      <c r="CM567" s="320"/>
      <c r="CW567" s="320"/>
      <c r="DG567" s="320"/>
      <c r="DQ567" s="320"/>
      <c r="EA567" s="320"/>
      <c r="EK567" s="320"/>
      <c r="EU567" s="320"/>
      <c r="FE567" s="320"/>
      <c r="FO567" s="320"/>
      <c r="FY567" s="320"/>
      <c r="GI567" s="320"/>
      <c r="GS567" s="320"/>
      <c r="HC567" s="320"/>
      <c r="HM567" s="320"/>
      <c r="HW567" s="320"/>
      <c r="IG567" s="320"/>
    </row>
    <row r="568" spans="1:241" s="3" customFormat="1" x14ac:dyDescent="0.3">
      <c r="A568" s="320"/>
      <c r="K568" s="320"/>
      <c r="U568" s="320"/>
      <c r="AE568" s="320"/>
      <c r="AO568" s="320"/>
      <c r="AY568" s="320"/>
      <c r="BI568" s="320"/>
      <c r="BJ568" s="320"/>
      <c r="BK568" s="320"/>
      <c r="BL568" s="320"/>
      <c r="BM568" s="320"/>
      <c r="BN568" s="320"/>
      <c r="BO568" s="320"/>
      <c r="BP568" s="320"/>
      <c r="BS568" s="320"/>
      <c r="CC568" s="320"/>
      <c r="CM568" s="320"/>
      <c r="CW568" s="320"/>
      <c r="DG568" s="320"/>
      <c r="DQ568" s="320"/>
      <c r="EA568" s="320"/>
      <c r="EK568" s="320"/>
      <c r="EU568" s="320"/>
      <c r="FE568" s="320"/>
      <c r="FO568" s="320"/>
      <c r="FY568" s="320"/>
      <c r="GI568" s="320"/>
      <c r="GS568" s="320"/>
      <c r="HC568" s="320"/>
      <c r="HM568" s="320"/>
      <c r="HW568" s="320"/>
      <c r="IG568" s="320"/>
    </row>
    <row r="569" spans="1:241" s="3" customFormat="1" x14ac:dyDescent="0.3">
      <c r="A569" s="320"/>
      <c r="K569" s="320"/>
      <c r="U569" s="320"/>
      <c r="AE569" s="320"/>
      <c r="AO569" s="320"/>
      <c r="AY569" s="320"/>
      <c r="BI569" s="320"/>
      <c r="BJ569" s="320"/>
      <c r="BK569" s="320"/>
      <c r="BL569" s="320"/>
      <c r="BM569" s="320"/>
      <c r="BN569" s="320"/>
      <c r="BO569" s="320"/>
      <c r="BP569" s="320"/>
      <c r="BS569" s="320"/>
      <c r="CC569" s="320"/>
      <c r="CM569" s="320"/>
      <c r="CW569" s="320"/>
      <c r="DG569" s="320"/>
      <c r="DQ569" s="320"/>
      <c r="EA569" s="320"/>
      <c r="EK569" s="320"/>
      <c r="EU569" s="320"/>
      <c r="FE569" s="320"/>
      <c r="FO569" s="320"/>
      <c r="FY569" s="320"/>
      <c r="GI569" s="320"/>
      <c r="GS569" s="320"/>
      <c r="HC569" s="320"/>
      <c r="HM569" s="320"/>
      <c r="HW569" s="320"/>
      <c r="IG569" s="320"/>
    </row>
    <row r="570" spans="1:241" s="3" customFormat="1" x14ac:dyDescent="0.3">
      <c r="A570" s="320"/>
      <c r="K570" s="320"/>
      <c r="U570" s="320"/>
      <c r="AE570" s="320"/>
      <c r="AO570" s="320"/>
      <c r="AY570" s="320"/>
      <c r="BI570" s="320"/>
      <c r="BJ570" s="320"/>
      <c r="BK570" s="320"/>
      <c r="BL570" s="320"/>
      <c r="BM570" s="320"/>
      <c r="BN570" s="320"/>
      <c r="BO570" s="320"/>
      <c r="BP570" s="320"/>
      <c r="BS570" s="320"/>
      <c r="CC570" s="320"/>
      <c r="CM570" s="320"/>
      <c r="CW570" s="320"/>
      <c r="DG570" s="320"/>
      <c r="DQ570" s="320"/>
      <c r="EA570" s="320"/>
      <c r="EK570" s="320"/>
      <c r="EU570" s="320"/>
      <c r="FE570" s="320"/>
      <c r="FO570" s="320"/>
      <c r="FY570" s="320"/>
      <c r="GI570" s="320"/>
      <c r="GS570" s="320"/>
      <c r="HC570" s="320"/>
      <c r="HM570" s="320"/>
      <c r="HW570" s="320"/>
      <c r="IG570" s="320"/>
    </row>
    <row r="571" spans="1:241" s="3" customFormat="1" x14ac:dyDescent="0.3">
      <c r="A571" s="320"/>
      <c r="K571" s="320"/>
      <c r="U571" s="320"/>
      <c r="AE571" s="320"/>
      <c r="AO571" s="320"/>
      <c r="AY571" s="320"/>
      <c r="BI571" s="320"/>
      <c r="BJ571" s="320"/>
      <c r="BK571" s="320"/>
      <c r="BL571" s="320"/>
      <c r="BM571" s="320"/>
      <c r="BN571" s="320"/>
      <c r="BO571" s="320"/>
      <c r="BP571" s="320"/>
      <c r="BS571" s="320"/>
      <c r="CC571" s="320"/>
      <c r="CM571" s="320"/>
      <c r="CW571" s="320"/>
      <c r="DG571" s="320"/>
      <c r="DQ571" s="320"/>
      <c r="EA571" s="320"/>
      <c r="EK571" s="320"/>
      <c r="EU571" s="320"/>
      <c r="FE571" s="320"/>
      <c r="FO571" s="320"/>
      <c r="FY571" s="320"/>
      <c r="GI571" s="320"/>
      <c r="GS571" s="320"/>
      <c r="HC571" s="320"/>
      <c r="HM571" s="320"/>
      <c r="HW571" s="320"/>
      <c r="IG571" s="320"/>
    </row>
    <row r="572" spans="1:241" s="3" customFormat="1" x14ac:dyDescent="0.3">
      <c r="A572" s="320"/>
      <c r="K572" s="320"/>
      <c r="U572" s="320"/>
      <c r="AE572" s="320"/>
      <c r="AO572" s="320"/>
      <c r="AY572" s="320"/>
      <c r="BI572" s="320"/>
      <c r="BJ572" s="320"/>
      <c r="BK572" s="320"/>
      <c r="BL572" s="320"/>
      <c r="BM572" s="320"/>
      <c r="BN572" s="320"/>
      <c r="BO572" s="320"/>
      <c r="BP572" s="320"/>
      <c r="BS572" s="320"/>
      <c r="CC572" s="320"/>
      <c r="CM572" s="320"/>
      <c r="CW572" s="320"/>
      <c r="DG572" s="320"/>
      <c r="DQ572" s="320"/>
      <c r="EA572" s="320"/>
      <c r="EK572" s="320"/>
      <c r="EU572" s="320"/>
      <c r="FE572" s="320"/>
      <c r="FO572" s="320"/>
      <c r="FY572" s="320"/>
      <c r="GI572" s="320"/>
      <c r="GS572" s="320"/>
      <c r="HC572" s="320"/>
      <c r="HM572" s="320"/>
      <c r="HW572" s="320"/>
      <c r="IG572" s="320"/>
    </row>
    <row r="573" spans="1:241" s="3" customFormat="1" x14ac:dyDescent="0.3">
      <c r="A573" s="320"/>
      <c r="K573" s="320"/>
      <c r="U573" s="320"/>
      <c r="AE573" s="320"/>
      <c r="AO573" s="320"/>
      <c r="AY573" s="320"/>
      <c r="BI573" s="320"/>
      <c r="BJ573" s="320"/>
      <c r="BK573" s="320"/>
      <c r="BL573" s="320"/>
      <c r="BM573" s="320"/>
      <c r="BN573" s="320"/>
      <c r="BO573" s="320"/>
      <c r="BP573" s="320"/>
      <c r="BS573" s="320"/>
      <c r="CC573" s="320"/>
      <c r="CM573" s="320"/>
      <c r="CW573" s="320"/>
      <c r="DG573" s="320"/>
      <c r="DQ573" s="320"/>
      <c r="EA573" s="320"/>
      <c r="EK573" s="320"/>
      <c r="EU573" s="320"/>
      <c r="FE573" s="320"/>
      <c r="FO573" s="320"/>
      <c r="FY573" s="320"/>
      <c r="GI573" s="320"/>
      <c r="GS573" s="320"/>
      <c r="HC573" s="320"/>
      <c r="HM573" s="320"/>
      <c r="HW573" s="320"/>
      <c r="IG573" s="320"/>
    </row>
    <row r="574" spans="1:241" s="3" customFormat="1" x14ac:dyDescent="0.3">
      <c r="A574" s="320"/>
      <c r="K574" s="320"/>
      <c r="U574" s="320"/>
      <c r="AE574" s="320"/>
      <c r="AO574" s="320"/>
      <c r="AY574" s="320"/>
      <c r="BI574" s="320"/>
      <c r="BJ574" s="320"/>
      <c r="BK574" s="320"/>
      <c r="BL574" s="320"/>
      <c r="BM574" s="320"/>
      <c r="BN574" s="320"/>
      <c r="BO574" s="320"/>
      <c r="BP574" s="320"/>
      <c r="BS574" s="320"/>
      <c r="CC574" s="320"/>
      <c r="CM574" s="320"/>
      <c r="CW574" s="320"/>
      <c r="DG574" s="320"/>
      <c r="DQ574" s="320"/>
      <c r="EA574" s="320"/>
      <c r="EK574" s="320"/>
      <c r="EU574" s="320"/>
      <c r="FE574" s="320"/>
      <c r="FO574" s="320"/>
      <c r="FY574" s="320"/>
      <c r="GI574" s="320"/>
      <c r="GS574" s="320"/>
      <c r="HC574" s="320"/>
      <c r="HM574" s="320"/>
      <c r="HW574" s="320"/>
      <c r="IG574" s="320"/>
    </row>
    <row r="575" spans="1:241" s="3" customFormat="1" x14ac:dyDescent="0.3">
      <c r="A575" s="320"/>
      <c r="K575" s="320"/>
      <c r="U575" s="320"/>
      <c r="AE575" s="320"/>
      <c r="AO575" s="320"/>
      <c r="AY575" s="320"/>
      <c r="BI575" s="320"/>
      <c r="BJ575" s="320"/>
      <c r="BK575" s="320"/>
      <c r="BL575" s="320"/>
      <c r="BM575" s="320"/>
      <c r="BN575" s="320"/>
      <c r="BO575" s="320"/>
      <c r="BP575" s="320"/>
      <c r="BS575" s="320"/>
      <c r="CC575" s="320"/>
      <c r="CM575" s="320"/>
      <c r="CW575" s="320"/>
      <c r="DG575" s="320"/>
      <c r="DQ575" s="320"/>
      <c r="EA575" s="320"/>
      <c r="EK575" s="320"/>
      <c r="EU575" s="320"/>
      <c r="FE575" s="320"/>
      <c r="FO575" s="320"/>
      <c r="FY575" s="320"/>
      <c r="GI575" s="320"/>
      <c r="GS575" s="320"/>
      <c r="HC575" s="320"/>
      <c r="HM575" s="320"/>
      <c r="HW575" s="320"/>
      <c r="IG575" s="320"/>
    </row>
    <row r="576" spans="1:241" s="3" customFormat="1" x14ac:dyDescent="0.3">
      <c r="A576" s="320"/>
      <c r="K576" s="320"/>
      <c r="U576" s="320"/>
      <c r="AE576" s="320"/>
      <c r="AO576" s="320"/>
      <c r="AY576" s="320"/>
      <c r="BI576" s="320"/>
      <c r="BJ576" s="320"/>
      <c r="BK576" s="320"/>
      <c r="BL576" s="320"/>
      <c r="BM576" s="320"/>
      <c r="BN576" s="320"/>
      <c r="BO576" s="320"/>
      <c r="BP576" s="320"/>
      <c r="BS576" s="320"/>
      <c r="CC576" s="320"/>
      <c r="CM576" s="320"/>
      <c r="CW576" s="320"/>
      <c r="DG576" s="320"/>
      <c r="DQ576" s="320"/>
      <c r="EA576" s="320"/>
      <c r="EK576" s="320"/>
      <c r="EU576" s="320"/>
      <c r="FE576" s="320"/>
      <c r="FO576" s="320"/>
      <c r="FY576" s="320"/>
      <c r="GI576" s="320"/>
      <c r="GS576" s="320"/>
      <c r="HC576" s="320"/>
      <c r="HM576" s="320"/>
      <c r="HW576" s="320"/>
      <c r="IG576" s="320"/>
    </row>
    <row r="577" spans="1:241" s="3" customFormat="1" x14ac:dyDescent="0.3">
      <c r="A577" s="320"/>
      <c r="K577" s="320"/>
      <c r="U577" s="320"/>
      <c r="AE577" s="320"/>
      <c r="AO577" s="320"/>
      <c r="AY577" s="320"/>
      <c r="BI577" s="320"/>
      <c r="BJ577" s="320"/>
      <c r="BK577" s="320"/>
      <c r="BL577" s="320"/>
      <c r="BM577" s="320"/>
      <c r="BN577" s="320"/>
      <c r="BO577" s="320"/>
      <c r="BP577" s="320"/>
      <c r="BS577" s="320"/>
      <c r="CC577" s="320"/>
      <c r="CM577" s="320"/>
      <c r="CW577" s="320"/>
      <c r="DG577" s="320"/>
      <c r="DQ577" s="320"/>
      <c r="EA577" s="320"/>
      <c r="EK577" s="320"/>
      <c r="EU577" s="320"/>
      <c r="FE577" s="320"/>
      <c r="FO577" s="320"/>
      <c r="FY577" s="320"/>
      <c r="GI577" s="320"/>
      <c r="GS577" s="320"/>
      <c r="HC577" s="320"/>
      <c r="HM577" s="320"/>
      <c r="HW577" s="320"/>
      <c r="IG577" s="320"/>
    </row>
    <row r="578" spans="1:241" s="3" customFormat="1" x14ac:dyDescent="0.3">
      <c r="A578" s="320"/>
      <c r="K578" s="320"/>
      <c r="U578" s="320"/>
      <c r="AE578" s="320"/>
      <c r="AO578" s="320"/>
      <c r="AY578" s="320"/>
      <c r="BI578" s="320"/>
      <c r="BJ578" s="320"/>
      <c r="BK578" s="320"/>
      <c r="BL578" s="320"/>
      <c r="BM578" s="320"/>
      <c r="BN578" s="320"/>
      <c r="BO578" s="320"/>
      <c r="BP578" s="320"/>
      <c r="BS578" s="320"/>
      <c r="CC578" s="320"/>
      <c r="CM578" s="320"/>
      <c r="CW578" s="320"/>
      <c r="DG578" s="320"/>
      <c r="DQ578" s="320"/>
      <c r="EA578" s="320"/>
      <c r="EK578" s="320"/>
      <c r="EU578" s="320"/>
      <c r="FE578" s="320"/>
      <c r="FO578" s="320"/>
      <c r="FY578" s="320"/>
      <c r="GI578" s="320"/>
      <c r="GS578" s="320"/>
      <c r="HC578" s="320"/>
      <c r="HM578" s="320"/>
      <c r="HW578" s="320"/>
      <c r="IG578" s="320"/>
    </row>
    <row r="579" spans="1:241" s="3" customFormat="1" x14ac:dyDescent="0.3">
      <c r="A579" s="320"/>
      <c r="K579" s="320"/>
      <c r="U579" s="320"/>
      <c r="AE579" s="320"/>
      <c r="AO579" s="320"/>
      <c r="AY579" s="320"/>
      <c r="BI579" s="320"/>
      <c r="BJ579" s="320"/>
      <c r="BK579" s="320"/>
      <c r="BL579" s="320"/>
      <c r="BM579" s="320"/>
      <c r="BN579" s="320"/>
      <c r="BO579" s="320"/>
      <c r="BP579" s="320"/>
      <c r="BS579" s="320"/>
      <c r="CC579" s="320"/>
      <c r="CM579" s="320"/>
      <c r="CW579" s="320"/>
      <c r="DG579" s="320"/>
      <c r="DQ579" s="320"/>
      <c r="EA579" s="320"/>
      <c r="EK579" s="320"/>
      <c r="EU579" s="320"/>
      <c r="FE579" s="320"/>
      <c r="FO579" s="320"/>
      <c r="FY579" s="320"/>
      <c r="GI579" s="320"/>
      <c r="GS579" s="320"/>
      <c r="HC579" s="320"/>
      <c r="HM579" s="320"/>
      <c r="HW579" s="320"/>
      <c r="IG579" s="320"/>
    </row>
    <row r="580" spans="1:241" s="3" customFormat="1" x14ac:dyDescent="0.3">
      <c r="A580" s="320"/>
      <c r="K580" s="320"/>
      <c r="U580" s="320"/>
      <c r="AE580" s="320"/>
      <c r="AO580" s="320"/>
      <c r="AY580" s="320"/>
      <c r="BI580" s="320"/>
      <c r="BJ580" s="320"/>
      <c r="BK580" s="320"/>
      <c r="BL580" s="320"/>
      <c r="BM580" s="320"/>
      <c r="BN580" s="320"/>
      <c r="BO580" s="320"/>
      <c r="BP580" s="320"/>
      <c r="BS580" s="320"/>
      <c r="CC580" s="320"/>
      <c r="CM580" s="320"/>
      <c r="CW580" s="320"/>
      <c r="DG580" s="320"/>
      <c r="DQ580" s="320"/>
      <c r="EA580" s="320"/>
      <c r="EK580" s="320"/>
      <c r="EU580" s="320"/>
      <c r="FE580" s="320"/>
      <c r="FO580" s="320"/>
      <c r="FY580" s="320"/>
      <c r="GI580" s="320"/>
      <c r="GS580" s="320"/>
      <c r="HC580" s="320"/>
      <c r="HM580" s="320"/>
      <c r="HW580" s="320"/>
      <c r="IG580" s="320"/>
    </row>
    <row r="581" spans="1:241" s="3" customFormat="1" x14ac:dyDescent="0.3">
      <c r="A581" s="320"/>
      <c r="K581" s="320"/>
      <c r="U581" s="320"/>
      <c r="AE581" s="320"/>
      <c r="AO581" s="320"/>
      <c r="AY581" s="320"/>
      <c r="BI581" s="320"/>
      <c r="BJ581" s="320"/>
      <c r="BK581" s="320"/>
      <c r="BL581" s="320"/>
      <c r="BM581" s="320"/>
      <c r="BN581" s="320"/>
      <c r="BO581" s="320"/>
      <c r="BP581" s="320"/>
      <c r="BS581" s="320"/>
      <c r="CC581" s="320"/>
      <c r="CM581" s="320"/>
      <c r="CW581" s="320"/>
      <c r="DG581" s="320"/>
      <c r="DQ581" s="320"/>
      <c r="EA581" s="320"/>
      <c r="EK581" s="320"/>
      <c r="EU581" s="320"/>
      <c r="FE581" s="320"/>
      <c r="FO581" s="320"/>
      <c r="FY581" s="320"/>
      <c r="GI581" s="320"/>
      <c r="GS581" s="320"/>
      <c r="HC581" s="320"/>
      <c r="HM581" s="320"/>
      <c r="HW581" s="320"/>
      <c r="IG581" s="320"/>
    </row>
    <row r="582" spans="1:241" s="3" customFormat="1" x14ac:dyDescent="0.3">
      <c r="A582" s="320"/>
      <c r="K582" s="320"/>
      <c r="U582" s="320"/>
      <c r="AE582" s="320"/>
      <c r="AO582" s="320"/>
      <c r="AY582" s="320"/>
      <c r="BI582" s="320"/>
      <c r="BJ582" s="320"/>
      <c r="BK582" s="320"/>
      <c r="BL582" s="320"/>
      <c r="BM582" s="320"/>
      <c r="BN582" s="320"/>
      <c r="BO582" s="320"/>
      <c r="BP582" s="320"/>
      <c r="BS582" s="320"/>
      <c r="CC582" s="320"/>
      <c r="CM582" s="320"/>
      <c r="CW582" s="320"/>
      <c r="DG582" s="320"/>
      <c r="DQ582" s="320"/>
      <c r="EA582" s="320"/>
      <c r="EK582" s="320"/>
      <c r="EU582" s="320"/>
      <c r="FE582" s="320"/>
      <c r="FO582" s="320"/>
      <c r="FY582" s="320"/>
      <c r="GI582" s="320"/>
      <c r="GS582" s="320"/>
      <c r="HC582" s="320"/>
      <c r="HM582" s="320"/>
      <c r="HW582" s="320"/>
      <c r="IG582" s="320"/>
    </row>
    <row r="583" spans="1:241" s="3" customFormat="1" x14ac:dyDescent="0.3">
      <c r="A583" s="320"/>
      <c r="K583" s="320"/>
      <c r="U583" s="320"/>
      <c r="AE583" s="320"/>
      <c r="AO583" s="320"/>
      <c r="AY583" s="320"/>
      <c r="BI583" s="320"/>
      <c r="BJ583" s="320"/>
      <c r="BK583" s="320"/>
      <c r="BL583" s="320"/>
      <c r="BM583" s="320"/>
      <c r="BN583" s="320"/>
      <c r="BO583" s="320"/>
      <c r="BP583" s="320"/>
      <c r="BS583" s="320"/>
      <c r="CC583" s="320"/>
      <c r="CM583" s="320"/>
      <c r="CW583" s="320"/>
      <c r="DG583" s="320"/>
      <c r="DQ583" s="320"/>
      <c r="EA583" s="320"/>
      <c r="EK583" s="320"/>
      <c r="EU583" s="320"/>
      <c r="FE583" s="320"/>
      <c r="FO583" s="320"/>
      <c r="FY583" s="320"/>
      <c r="GI583" s="320"/>
      <c r="GS583" s="320"/>
      <c r="HC583" s="320"/>
      <c r="HM583" s="320"/>
      <c r="HW583" s="320"/>
      <c r="IG583" s="320"/>
    </row>
    <row r="584" spans="1:241" s="3" customFormat="1" x14ac:dyDescent="0.3">
      <c r="A584" s="320"/>
      <c r="K584" s="320"/>
      <c r="U584" s="320"/>
      <c r="AE584" s="320"/>
      <c r="AO584" s="320"/>
      <c r="AY584" s="320"/>
      <c r="BI584" s="320"/>
      <c r="BJ584" s="320"/>
      <c r="BK584" s="320"/>
      <c r="BL584" s="320"/>
      <c r="BM584" s="320"/>
      <c r="BN584" s="320"/>
      <c r="BO584" s="320"/>
      <c r="BP584" s="320"/>
      <c r="BS584" s="320"/>
      <c r="CC584" s="320"/>
      <c r="CM584" s="320"/>
      <c r="CW584" s="320"/>
      <c r="DG584" s="320"/>
      <c r="DQ584" s="320"/>
      <c r="EA584" s="320"/>
      <c r="EK584" s="320"/>
      <c r="EU584" s="320"/>
      <c r="FE584" s="320"/>
      <c r="FO584" s="320"/>
      <c r="FY584" s="320"/>
      <c r="GI584" s="320"/>
      <c r="GS584" s="320"/>
      <c r="HC584" s="320"/>
      <c r="HM584" s="320"/>
      <c r="HW584" s="320"/>
      <c r="IG584" s="320"/>
    </row>
    <row r="585" spans="1:241" s="3" customFormat="1" x14ac:dyDescent="0.3">
      <c r="A585" s="320"/>
      <c r="K585" s="320"/>
      <c r="U585" s="320"/>
      <c r="AE585" s="320"/>
      <c r="AO585" s="320"/>
      <c r="AY585" s="320"/>
      <c r="BI585" s="320"/>
      <c r="BJ585" s="320"/>
      <c r="BK585" s="320"/>
      <c r="BL585" s="320"/>
      <c r="BM585" s="320"/>
      <c r="BN585" s="320"/>
      <c r="BO585" s="320"/>
      <c r="BP585" s="320"/>
      <c r="BS585" s="320"/>
      <c r="CC585" s="320"/>
      <c r="CM585" s="320"/>
      <c r="CW585" s="320"/>
      <c r="DG585" s="320"/>
      <c r="DQ585" s="320"/>
      <c r="EA585" s="320"/>
      <c r="EK585" s="320"/>
      <c r="EU585" s="320"/>
      <c r="FE585" s="320"/>
      <c r="FO585" s="320"/>
      <c r="FY585" s="320"/>
      <c r="GI585" s="320"/>
      <c r="GS585" s="320"/>
      <c r="HC585" s="320"/>
      <c r="HM585" s="320"/>
      <c r="HW585" s="320"/>
      <c r="IG585" s="320"/>
    </row>
    <row r="586" spans="1:241" s="3" customFormat="1" x14ac:dyDescent="0.3">
      <c r="A586" s="320"/>
      <c r="K586" s="320"/>
      <c r="U586" s="320"/>
      <c r="AE586" s="320"/>
      <c r="AO586" s="320"/>
      <c r="AY586" s="320"/>
      <c r="BI586" s="320"/>
      <c r="BJ586" s="320"/>
      <c r="BK586" s="320"/>
      <c r="BL586" s="320"/>
      <c r="BM586" s="320"/>
      <c r="BN586" s="320"/>
      <c r="BO586" s="320"/>
      <c r="BP586" s="320"/>
      <c r="BS586" s="320"/>
      <c r="CC586" s="320"/>
      <c r="CM586" s="320"/>
      <c r="CW586" s="320"/>
      <c r="DG586" s="320"/>
      <c r="DQ586" s="320"/>
      <c r="EA586" s="320"/>
      <c r="EK586" s="320"/>
      <c r="EU586" s="320"/>
      <c r="FE586" s="320"/>
      <c r="FO586" s="320"/>
      <c r="FY586" s="320"/>
      <c r="GI586" s="320"/>
      <c r="GS586" s="320"/>
      <c r="HC586" s="320"/>
      <c r="HM586" s="320"/>
      <c r="HW586" s="320"/>
      <c r="IG586" s="320"/>
    </row>
    <row r="587" spans="1:241" s="3" customFormat="1" x14ac:dyDescent="0.3">
      <c r="A587" s="320"/>
      <c r="K587" s="320"/>
      <c r="U587" s="320"/>
      <c r="AE587" s="320"/>
      <c r="AO587" s="320"/>
      <c r="AY587" s="320"/>
      <c r="BI587" s="320"/>
      <c r="BJ587" s="320"/>
      <c r="BK587" s="320"/>
      <c r="BL587" s="320"/>
      <c r="BM587" s="320"/>
      <c r="BN587" s="320"/>
      <c r="BO587" s="320"/>
      <c r="BP587" s="320"/>
      <c r="BS587" s="320"/>
      <c r="CC587" s="320"/>
      <c r="CM587" s="320"/>
      <c r="CW587" s="320"/>
      <c r="DG587" s="320"/>
      <c r="DQ587" s="320"/>
      <c r="EA587" s="320"/>
      <c r="EK587" s="320"/>
      <c r="EU587" s="320"/>
      <c r="FE587" s="320"/>
      <c r="FO587" s="320"/>
      <c r="FY587" s="320"/>
      <c r="GI587" s="320"/>
      <c r="GS587" s="320"/>
      <c r="HC587" s="320"/>
      <c r="HM587" s="320"/>
      <c r="HW587" s="320"/>
      <c r="IG587" s="320"/>
    </row>
    <row r="588" spans="1:241" s="3" customFormat="1" x14ac:dyDescent="0.3">
      <c r="A588" s="320"/>
      <c r="K588" s="320"/>
      <c r="U588" s="320"/>
      <c r="AE588" s="320"/>
      <c r="AO588" s="320"/>
      <c r="AY588" s="320"/>
      <c r="BI588" s="320"/>
      <c r="BJ588" s="320"/>
      <c r="BK588" s="320"/>
      <c r="BL588" s="320"/>
      <c r="BM588" s="320"/>
      <c r="BN588" s="320"/>
      <c r="BO588" s="320"/>
      <c r="BP588" s="320"/>
      <c r="BS588" s="320"/>
      <c r="CC588" s="320"/>
      <c r="CM588" s="320"/>
      <c r="CW588" s="320"/>
      <c r="DG588" s="320"/>
      <c r="DQ588" s="320"/>
      <c r="EA588" s="320"/>
      <c r="EK588" s="320"/>
      <c r="EU588" s="320"/>
      <c r="FE588" s="320"/>
      <c r="FO588" s="320"/>
      <c r="FY588" s="320"/>
      <c r="GI588" s="320"/>
      <c r="GS588" s="320"/>
      <c r="HC588" s="320"/>
      <c r="HM588" s="320"/>
      <c r="HW588" s="320"/>
      <c r="IG588" s="320"/>
    </row>
    <row r="589" spans="1:241" s="3" customFormat="1" x14ac:dyDescent="0.3">
      <c r="A589" s="320"/>
      <c r="K589" s="320"/>
      <c r="U589" s="320"/>
      <c r="AE589" s="320"/>
      <c r="AO589" s="320"/>
      <c r="AY589" s="320"/>
      <c r="BI589" s="320"/>
      <c r="BJ589" s="320"/>
      <c r="BK589" s="320"/>
      <c r="BL589" s="320"/>
      <c r="BM589" s="320"/>
      <c r="BN589" s="320"/>
      <c r="BO589" s="320"/>
      <c r="BP589" s="320"/>
      <c r="BS589" s="320"/>
      <c r="CC589" s="320"/>
      <c r="CM589" s="320"/>
      <c r="CW589" s="320"/>
      <c r="DG589" s="320"/>
      <c r="DQ589" s="320"/>
      <c r="EA589" s="320"/>
      <c r="EK589" s="320"/>
      <c r="EU589" s="320"/>
      <c r="FE589" s="320"/>
      <c r="FO589" s="320"/>
      <c r="FY589" s="320"/>
      <c r="GI589" s="320"/>
      <c r="GS589" s="320"/>
      <c r="HC589" s="320"/>
      <c r="HM589" s="320"/>
      <c r="HW589" s="320"/>
      <c r="IG589" s="320"/>
    </row>
    <row r="590" spans="1:241" s="3" customFormat="1" x14ac:dyDescent="0.3">
      <c r="A590" s="320"/>
      <c r="K590" s="320"/>
      <c r="U590" s="320"/>
      <c r="AE590" s="320"/>
      <c r="AO590" s="320"/>
      <c r="AY590" s="320"/>
      <c r="BI590" s="320"/>
      <c r="BJ590" s="320"/>
      <c r="BK590" s="320"/>
      <c r="BL590" s="320"/>
      <c r="BM590" s="320"/>
      <c r="BN590" s="320"/>
      <c r="BO590" s="320"/>
      <c r="BP590" s="320"/>
      <c r="BS590" s="320"/>
      <c r="CC590" s="320"/>
      <c r="CM590" s="320"/>
      <c r="CW590" s="320"/>
      <c r="DG590" s="320"/>
      <c r="DQ590" s="320"/>
      <c r="EA590" s="320"/>
      <c r="EK590" s="320"/>
      <c r="EU590" s="320"/>
      <c r="FE590" s="320"/>
      <c r="FO590" s="320"/>
      <c r="FY590" s="320"/>
      <c r="GI590" s="320"/>
      <c r="GS590" s="320"/>
      <c r="HC590" s="320"/>
      <c r="HM590" s="320"/>
      <c r="HW590" s="320"/>
      <c r="IG590" s="320"/>
    </row>
    <row r="591" spans="1:241" s="3" customFormat="1" x14ac:dyDescent="0.3">
      <c r="A591" s="320"/>
      <c r="K591" s="320"/>
      <c r="U591" s="320"/>
      <c r="AE591" s="320"/>
      <c r="AO591" s="320"/>
      <c r="AY591" s="320"/>
      <c r="BI591" s="320"/>
      <c r="BJ591" s="320"/>
      <c r="BK591" s="320"/>
      <c r="BL591" s="320"/>
      <c r="BM591" s="320"/>
      <c r="BN591" s="320"/>
      <c r="BO591" s="320"/>
      <c r="BP591" s="320"/>
      <c r="BS591" s="320"/>
      <c r="CC591" s="320"/>
      <c r="CM591" s="320"/>
      <c r="CW591" s="320"/>
      <c r="DG591" s="320"/>
      <c r="DQ591" s="320"/>
      <c r="EA591" s="320"/>
      <c r="EK591" s="320"/>
      <c r="EU591" s="320"/>
      <c r="FE591" s="320"/>
      <c r="FO591" s="320"/>
      <c r="FY591" s="320"/>
      <c r="GI591" s="320"/>
      <c r="GS591" s="320"/>
      <c r="HC591" s="320"/>
      <c r="HM591" s="320"/>
      <c r="HW591" s="320"/>
      <c r="IG591" s="320"/>
    </row>
    <row r="592" spans="1:241" s="3" customFormat="1" x14ac:dyDescent="0.3">
      <c r="A592" s="320"/>
      <c r="K592" s="320"/>
      <c r="U592" s="320"/>
      <c r="AE592" s="320"/>
      <c r="AO592" s="320"/>
      <c r="AY592" s="320"/>
      <c r="BI592" s="320"/>
      <c r="BJ592" s="320"/>
      <c r="BK592" s="320"/>
      <c r="BL592" s="320"/>
      <c r="BM592" s="320"/>
      <c r="BN592" s="320"/>
      <c r="BO592" s="320"/>
      <c r="BP592" s="320"/>
      <c r="BS592" s="320"/>
      <c r="CC592" s="320"/>
      <c r="CM592" s="320"/>
      <c r="CW592" s="320"/>
      <c r="DG592" s="320"/>
      <c r="DQ592" s="320"/>
      <c r="EA592" s="320"/>
      <c r="EK592" s="320"/>
      <c r="EU592" s="320"/>
      <c r="FE592" s="320"/>
      <c r="FO592" s="320"/>
      <c r="FY592" s="320"/>
      <c r="GI592" s="320"/>
      <c r="GS592" s="320"/>
      <c r="HC592" s="320"/>
      <c r="HM592" s="320"/>
      <c r="HW592" s="320"/>
      <c r="IG592" s="320"/>
    </row>
    <row r="593" spans="1:241" s="3" customFormat="1" x14ac:dyDescent="0.3">
      <c r="A593" s="320"/>
      <c r="K593" s="320"/>
      <c r="U593" s="320"/>
      <c r="AE593" s="320"/>
      <c r="AO593" s="320"/>
      <c r="AY593" s="320"/>
      <c r="BI593" s="320"/>
      <c r="BJ593" s="320"/>
      <c r="BK593" s="320"/>
      <c r="BL593" s="320"/>
      <c r="BM593" s="320"/>
      <c r="BN593" s="320"/>
      <c r="BO593" s="320"/>
      <c r="BP593" s="320"/>
      <c r="BS593" s="320"/>
      <c r="CC593" s="320"/>
      <c r="CM593" s="320"/>
      <c r="CW593" s="320"/>
      <c r="DG593" s="320"/>
      <c r="DQ593" s="320"/>
      <c r="EA593" s="320"/>
      <c r="EK593" s="320"/>
      <c r="EU593" s="320"/>
      <c r="FE593" s="320"/>
      <c r="FO593" s="320"/>
      <c r="FY593" s="320"/>
      <c r="GI593" s="320"/>
      <c r="GS593" s="320"/>
      <c r="HC593" s="320"/>
      <c r="HM593" s="320"/>
      <c r="HW593" s="320"/>
      <c r="IG593" s="320"/>
    </row>
    <row r="594" spans="1:241" s="3" customFormat="1" x14ac:dyDescent="0.3">
      <c r="A594" s="320"/>
      <c r="K594" s="320"/>
      <c r="U594" s="320"/>
      <c r="AE594" s="320"/>
      <c r="AO594" s="320"/>
      <c r="AY594" s="320"/>
      <c r="BI594" s="320"/>
      <c r="BJ594" s="320"/>
      <c r="BK594" s="320"/>
      <c r="BL594" s="320"/>
      <c r="BM594" s="320"/>
      <c r="BN594" s="320"/>
      <c r="BO594" s="320"/>
      <c r="BP594" s="320"/>
      <c r="BS594" s="320"/>
      <c r="CC594" s="320"/>
      <c r="CM594" s="320"/>
      <c r="CW594" s="320"/>
      <c r="DG594" s="320"/>
      <c r="DQ594" s="320"/>
      <c r="EA594" s="320"/>
      <c r="EK594" s="320"/>
      <c r="EU594" s="320"/>
      <c r="FE594" s="320"/>
      <c r="FO594" s="320"/>
      <c r="FY594" s="320"/>
      <c r="GI594" s="320"/>
      <c r="GS594" s="320"/>
      <c r="HC594" s="320"/>
      <c r="HM594" s="320"/>
      <c r="HW594" s="320"/>
      <c r="IG594" s="320"/>
    </row>
    <row r="595" spans="1:241" s="3" customFormat="1" x14ac:dyDescent="0.3">
      <c r="A595" s="320"/>
      <c r="K595" s="320"/>
      <c r="U595" s="320"/>
      <c r="AE595" s="320"/>
      <c r="AO595" s="320"/>
      <c r="AY595" s="320"/>
      <c r="BI595" s="320"/>
      <c r="BJ595" s="320"/>
      <c r="BK595" s="320"/>
      <c r="BL595" s="320"/>
      <c r="BM595" s="320"/>
      <c r="BN595" s="320"/>
      <c r="BO595" s="320"/>
      <c r="BP595" s="320"/>
      <c r="BS595" s="320"/>
      <c r="CC595" s="320"/>
      <c r="CM595" s="320"/>
      <c r="CW595" s="320"/>
      <c r="DG595" s="320"/>
      <c r="DQ595" s="320"/>
      <c r="EA595" s="320"/>
      <c r="EK595" s="320"/>
      <c r="EU595" s="320"/>
      <c r="FE595" s="320"/>
      <c r="FO595" s="320"/>
      <c r="FY595" s="320"/>
      <c r="GI595" s="320"/>
      <c r="GS595" s="320"/>
      <c r="HC595" s="320"/>
      <c r="HM595" s="320"/>
      <c r="HW595" s="320"/>
      <c r="IG595" s="320"/>
    </row>
    <row r="596" spans="1:241" s="3" customFormat="1" x14ac:dyDescent="0.3">
      <c r="A596" s="320"/>
      <c r="K596" s="320"/>
      <c r="U596" s="320"/>
      <c r="AE596" s="320"/>
      <c r="AO596" s="320"/>
      <c r="AY596" s="320"/>
      <c r="BI596" s="320"/>
      <c r="BJ596" s="320"/>
      <c r="BK596" s="320"/>
      <c r="BL596" s="320"/>
      <c r="BM596" s="320"/>
      <c r="BN596" s="320"/>
      <c r="BO596" s="320"/>
      <c r="BP596" s="320"/>
      <c r="BS596" s="320"/>
      <c r="CC596" s="320"/>
      <c r="CM596" s="320"/>
      <c r="CW596" s="320"/>
      <c r="DG596" s="320"/>
      <c r="DQ596" s="320"/>
      <c r="EA596" s="320"/>
      <c r="EK596" s="320"/>
      <c r="EU596" s="320"/>
      <c r="FE596" s="320"/>
      <c r="FO596" s="320"/>
      <c r="FY596" s="320"/>
      <c r="GI596" s="320"/>
      <c r="GS596" s="320"/>
      <c r="HC596" s="320"/>
      <c r="HM596" s="320"/>
      <c r="HW596" s="320"/>
      <c r="IG596" s="320"/>
    </row>
    <row r="597" spans="1:241" s="3" customFormat="1" x14ac:dyDescent="0.3">
      <c r="A597" s="320"/>
      <c r="K597" s="320"/>
      <c r="U597" s="320"/>
      <c r="AE597" s="320"/>
      <c r="AO597" s="320"/>
      <c r="AY597" s="320"/>
      <c r="BI597" s="320"/>
      <c r="BJ597" s="320"/>
      <c r="BK597" s="320"/>
      <c r="BL597" s="320"/>
      <c r="BM597" s="320"/>
      <c r="BN597" s="320"/>
      <c r="BO597" s="320"/>
      <c r="BP597" s="320"/>
      <c r="BS597" s="320"/>
      <c r="CC597" s="320"/>
      <c r="CM597" s="320"/>
      <c r="CW597" s="320"/>
      <c r="DG597" s="320"/>
      <c r="DQ597" s="320"/>
      <c r="EA597" s="320"/>
      <c r="EK597" s="320"/>
      <c r="EU597" s="320"/>
      <c r="FE597" s="320"/>
      <c r="FO597" s="320"/>
      <c r="FY597" s="320"/>
      <c r="GI597" s="320"/>
      <c r="GS597" s="320"/>
      <c r="HC597" s="320"/>
      <c r="HM597" s="320"/>
      <c r="HW597" s="320"/>
      <c r="IG597" s="320"/>
    </row>
    <row r="598" spans="1:241" s="3" customFormat="1" x14ac:dyDescent="0.3">
      <c r="A598" s="320"/>
      <c r="K598" s="320"/>
      <c r="U598" s="320"/>
      <c r="AE598" s="320"/>
      <c r="AO598" s="320"/>
      <c r="AY598" s="320"/>
      <c r="BI598" s="320"/>
      <c r="BJ598" s="320"/>
      <c r="BK598" s="320"/>
      <c r="BL598" s="320"/>
      <c r="BM598" s="320"/>
      <c r="BN598" s="320"/>
      <c r="BO598" s="320"/>
      <c r="BP598" s="320"/>
      <c r="BS598" s="320"/>
      <c r="CC598" s="320"/>
      <c r="CM598" s="320"/>
      <c r="CW598" s="320"/>
      <c r="DG598" s="320"/>
      <c r="DQ598" s="320"/>
      <c r="EA598" s="320"/>
      <c r="EK598" s="320"/>
      <c r="EU598" s="320"/>
      <c r="FE598" s="320"/>
      <c r="FO598" s="320"/>
      <c r="FY598" s="320"/>
      <c r="GI598" s="320"/>
      <c r="GS598" s="320"/>
      <c r="HC598" s="320"/>
      <c r="HM598" s="320"/>
      <c r="HW598" s="320"/>
      <c r="IG598" s="320"/>
    </row>
    <row r="599" spans="1:241" s="3" customFormat="1" x14ac:dyDescent="0.3">
      <c r="A599" s="320"/>
      <c r="K599" s="320"/>
      <c r="U599" s="320"/>
      <c r="AE599" s="320"/>
      <c r="AO599" s="320"/>
      <c r="AY599" s="320"/>
      <c r="BI599" s="320"/>
      <c r="BJ599" s="320"/>
      <c r="BK599" s="320"/>
      <c r="BL599" s="320"/>
      <c r="BM599" s="320"/>
      <c r="BN599" s="320"/>
      <c r="BO599" s="320"/>
      <c r="BP599" s="320"/>
      <c r="BS599" s="320"/>
      <c r="CC599" s="320"/>
      <c r="CM599" s="320"/>
      <c r="CW599" s="320"/>
      <c r="DG599" s="320"/>
      <c r="DQ599" s="320"/>
      <c r="EA599" s="320"/>
      <c r="EK599" s="320"/>
      <c r="EU599" s="320"/>
      <c r="FE599" s="320"/>
      <c r="FO599" s="320"/>
      <c r="FY599" s="320"/>
      <c r="GI599" s="320"/>
      <c r="GS599" s="320"/>
      <c r="HC599" s="320"/>
      <c r="HM599" s="320"/>
      <c r="HW599" s="320"/>
      <c r="IG599" s="320"/>
    </row>
    <row r="600" spans="1:241" s="3" customFormat="1" x14ac:dyDescent="0.3">
      <c r="A600" s="320"/>
      <c r="K600" s="320"/>
      <c r="U600" s="320"/>
      <c r="AE600" s="320"/>
      <c r="AO600" s="320"/>
      <c r="AY600" s="320"/>
      <c r="BI600" s="320"/>
      <c r="BJ600" s="320"/>
      <c r="BK600" s="320"/>
      <c r="BL600" s="320"/>
      <c r="BM600" s="320"/>
      <c r="BN600" s="320"/>
      <c r="BO600" s="320"/>
      <c r="BP600" s="320"/>
      <c r="BS600" s="320"/>
      <c r="CC600" s="320"/>
      <c r="CM600" s="320"/>
      <c r="CW600" s="320"/>
      <c r="DG600" s="320"/>
      <c r="DQ600" s="320"/>
      <c r="EA600" s="320"/>
      <c r="EK600" s="320"/>
      <c r="EU600" s="320"/>
      <c r="FE600" s="320"/>
      <c r="FO600" s="320"/>
      <c r="FY600" s="320"/>
      <c r="GI600" s="320"/>
      <c r="GS600" s="320"/>
      <c r="HC600" s="320"/>
      <c r="HM600" s="320"/>
      <c r="HW600" s="320"/>
      <c r="IG600" s="320"/>
    </row>
    <row r="601" spans="1:241" s="3" customFormat="1" x14ac:dyDescent="0.3">
      <c r="A601" s="320"/>
      <c r="K601" s="320"/>
      <c r="U601" s="320"/>
      <c r="AE601" s="320"/>
      <c r="AO601" s="320"/>
      <c r="AY601" s="320"/>
      <c r="BI601" s="320"/>
      <c r="BJ601" s="320"/>
      <c r="BK601" s="320"/>
      <c r="BL601" s="320"/>
      <c r="BM601" s="320"/>
      <c r="BN601" s="320"/>
      <c r="BO601" s="320"/>
      <c r="BP601" s="320"/>
      <c r="BS601" s="320"/>
      <c r="CC601" s="320"/>
      <c r="CM601" s="320"/>
      <c r="CW601" s="320"/>
      <c r="DG601" s="320"/>
      <c r="DQ601" s="320"/>
      <c r="EA601" s="320"/>
      <c r="EK601" s="320"/>
      <c r="EU601" s="320"/>
      <c r="FE601" s="320"/>
      <c r="FO601" s="320"/>
      <c r="FY601" s="320"/>
      <c r="GI601" s="320"/>
      <c r="GS601" s="320"/>
      <c r="HC601" s="320"/>
      <c r="HM601" s="320"/>
      <c r="HW601" s="320"/>
      <c r="IG601" s="320"/>
    </row>
    <row r="602" spans="1:241" s="3" customFormat="1" x14ac:dyDescent="0.3">
      <c r="A602" s="320"/>
      <c r="K602" s="320"/>
      <c r="U602" s="320"/>
      <c r="AE602" s="320"/>
      <c r="AO602" s="320"/>
      <c r="AY602" s="320"/>
      <c r="BI602" s="320"/>
      <c r="BJ602" s="320"/>
      <c r="BK602" s="320"/>
      <c r="BL602" s="320"/>
      <c r="BM602" s="320"/>
      <c r="BN602" s="320"/>
      <c r="BO602" s="320"/>
      <c r="BP602" s="320"/>
      <c r="BS602" s="320"/>
      <c r="CC602" s="320"/>
      <c r="CM602" s="320"/>
      <c r="CW602" s="320"/>
      <c r="DG602" s="320"/>
      <c r="DQ602" s="320"/>
      <c r="EA602" s="320"/>
      <c r="EK602" s="320"/>
      <c r="EU602" s="320"/>
      <c r="FE602" s="320"/>
      <c r="FO602" s="320"/>
      <c r="FY602" s="320"/>
      <c r="GI602" s="320"/>
      <c r="GS602" s="320"/>
      <c r="HC602" s="320"/>
      <c r="HM602" s="320"/>
      <c r="HW602" s="320"/>
      <c r="IG602" s="320"/>
    </row>
    <row r="603" spans="1:241" s="3" customFormat="1" x14ac:dyDescent="0.3">
      <c r="A603" s="320"/>
      <c r="K603" s="320"/>
      <c r="U603" s="320"/>
      <c r="AE603" s="320"/>
      <c r="AO603" s="320"/>
      <c r="AY603" s="320"/>
      <c r="BI603" s="320"/>
      <c r="BJ603" s="320"/>
      <c r="BK603" s="320"/>
      <c r="BL603" s="320"/>
      <c r="BM603" s="320"/>
      <c r="BN603" s="320"/>
      <c r="BO603" s="320"/>
      <c r="BP603" s="320"/>
      <c r="BS603" s="320"/>
      <c r="CC603" s="320"/>
      <c r="CM603" s="320"/>
      <c r="CW603" s="320"/>
      <c r="DG603" s="320"/>
      <c r="DQ603" s="320"/>
      <c r="EA603" s="320"/>
      <c r="EK603" s="320"/>
      <c r="EU603" s="320"/>
      <c r="FE603" s="320"/>
      <c r="FO603" s="320"/>
      <c r="FY603" s="320"/>
      <c r="GI603" s="320"/>
      <c r="GS603" s="320"/>
      <c r="HC603" s="320"/>
      <c r="HM603" s="320"/>
      <c r="HW603" s="320"/>
      <c r="IG603" s="320"/>
    </row>
    <row r="604" spans="1:241" s="3" customFormat="1" x14ac:dyDescent="0.3">
      <c r="A604" s="320"/>
      <c r="K604" s="320"/>
      <c r="U604" s="320"/>
      <c r="AE604" s="320"/>
      <c r="AO604" s="320"/>
      <c r="AY604" s="320"/>
      <c r="BI604" s="320"/>
      <c r="BJ604" s="320"/>
      <c r="BK604" s="320"/>
      <c r="BL604" s="320"/>
      <c r="BM604" s="320"/>
      <c r="BN604" s="320"/>
      <c r="BO604" s="320"/>
      <c r="BP604" s="320"/>
      <c r="BS604" s="320"/>
      <c r="CC604" s="320"/>
      <c r="CM604" s="320"/>
      <c r="CW604" s="320"/>
      <c r="DG604" s="320"/>
      <c r="DQ604" s="320"/>
      <c r="EA604" s="320"/>
      <c r="EK604" s="320"/>
      <c r="EU604" s="320"/>
      <c r="FE604" s="320"/>
      <c r="FO604" s="320"/>
      <c r="FY604" s="320"/>
      <c r="GI604" s="320"/>
      <c r="GS604" s="320"/>
      <c r="HC604" s="320"/>
      <c r="HM604" s="320"/>
      <c r="HW604" s="320"/>
      <c r="IG604" s="320"/>
    </row>
    <row r="605" spans="1:241" s="3" customFormat="1" x14ac:dyDescent="0.3">
      <c r="A605" s="320"/>
      <c r="K605" s="320"/>
      <c r="U605" s="320"/>
      <c r="AE605" s="320"/>
      <c r="AO605" s="320"/>
      <c r="AY605" s="320"/>
      <c r="BI605" s="320"/>
      <c r="BJ605" s="320"/>
      <c r="BK605" s="320"/>
      <c r="BL605" s="320"/>
      <c r="BM605" s="320"/>
      <c r="BN605" s="320"/>
      <c r="BO605" s="320"/>
      <c r="BP605" s="320"/>
      <c r="BS605" s="320"/>
      <c r="CC605" s="320"/>
      <c r="CM605" s="320"/>
      <c r="CW605" s="320"/>
      <c r="DG605" s="320"/>
      <c r="DQ605" s="320"/>
      <c r="EA605" s="320"/>
      <c r="EK605" s="320"/>
      <c r="EU605" s="320"/>
      <c r="FE605" s="320"/>
      <c r="FO605" s="320"/>
      <c r="FY605" s="320"/>
      <c r="GI605" s="320"/>
      <c r="GS605" s="320"/>
      <c r="HC605" s="320"/>
      <c r="HM605" s="320"/>
      <c r="HW605" s="320"/>
      <c r="IG605" s="320"/>
    </row>
    <row r="606" spans="1:241" s="3" customFormat="1" x14ac:dyDescent="0.3">
      <c r="A606" s="320"/>
      <c r="K606" s="320"/>
      <c r="U606" s="320"/>
      <c r="AE606" s="320"/>
      <c r="AO606" s="320"/>
      <c r="AY606" s="320"/>
      <c r="BI606" s="320"/>
      <c r="BJ606" s="320"/>
      <c r="BK606" s="320"/>
      <c r="BL606" s="320"/>
      <c r="BM606" s="320"/>
      <c r="BN606" s="320"/>
      <c r="BO606" s="320"/>
      <c r="BP606" s="320"/>
      <c r="BS606" s="320"/>
      <c r="CC606" s="320"/>
      <c r="CM606" s="320"/>
      <c r="CW606" s="320"/>
      <c r="DG606" s="320"/>
      <c r="DQ606" s="320"/>
      <c r="EA606" s="320"/>
      <c r="EK606" s="320"/>
      <c r="EU606" s="320"/>
      <c r="FE606" s="320"/>
      <c r="FO606" s="320"/>
      <c r="FY606" s="320"/>
      <c r="GI606" s="320"/>
      <c r="GS606" s="320"/>
      <c r="HC606" s="320"/>
      <c r="HM606" s="320"/>
      <c r="HW606" s="320"/>
      <c r="IG606" s="320"/>
    </row>
    <row r="607" spans="1:241" s="3" customFormat="1" x14ac:dyDescent="0.3">
      <c r="A607" s="320"/>
      <c r="K607" s="320"/>
      <c r="U607" s="320"/>
      <c r="AE607" s="320"/>
      <c r="AO607" s="320"/>
      <c r="AY607" s="320"/>
      <c r="BI607" s="320"/>
      <c r="BJ607" s="320"/>
      <c r="BK607" s="320"/>
      <c r="BL607" s="320"/>
      <c r="BM607" s="320"/>
      <c r="BN607" s="320"/>
      <c r="BO607" s="320"/>
      <c r="BP607" s="320"/>
      <c r="BS607" s="320"/>
      <c r="CC607" s="320"/>
      <c r="CM607" s="320"/>
      <c r="CW607" s="320"/>
      <c r="DG607" s="320"/>
      <c r="DQ607" s="320"/>
      <c r="EA607" s="320"/>
      <c r="EK607" s="320"/>
      <c r="EU607" s="320"/>
      <c r="FE607" s="320"/>
      <c r="FO607" s="320"/>
      <c r="FY607" s="320"/>
      <c r="GI607" s="320"/>
      <c r="GS607" s="320"/>
      <c r="HC607" s="320"/>
      <c r="HM607" s="320"/>
      <c r="HW607" s="320"/>
      <c r="IG607" s="320"/>
    </row>
    <row r="608" spans="1:241" s="3" customFormat="1" x14ac:dyDescent="0.3">
      <c r="A608" s="320"/>
      <c r="K608" s="320"/>
      <c r="U608" s="320"/>
      <c r="AE608" s="320"/>
      <c r="AO608" s="320"/>
      <c r="AY608" s="320"/>
      <c r="BI608" s="320"/>
      <c r="BJ608" s="320"/>
      <c r="BK608" s="320"/>
      <c r="BL608" s="320"/>
      <c r="BM608" s="320"/>
      <c r="BN608" s="320"/>
      <c r="BO608" s="320"/>
      <c r="BP608" s="320"/>
      <c r="BS608" s="320"/>
      <c r="CC608" s="320"/>
      <c r="CM608" s="320"/>
      <c r="CW608" s="320"/>
      <c r="DG608" s="320"/>
      <c r="DQ608" s="320"/>
      <c r="EA608" s="320"/>
      <c r="EK608" s="320"/>
      <c r="EU608" s="320"/>
      <c r="FE608" s="320"/>
      <c r="FO608" s="320"/>
      <c r="FY608" s="320"/>
      <c r="GI608" s="320"/>
      <c r="GS608" s="320"/>
      <c r="HC608" s="320"/>
      <c r="HM608" s="320"/>
      <c r="HW608" s="320"/>
      <c r="IG608" s="320"/>
    </row>
    <row r="609" spans="1:241" s="3" customFormat="1" x14ac:dyDescent="0.3">
      <c r="A609" s="320"/>
      <c r="K609" s="320"/>
      <c r="U609" s="320"/>
      <c r="AE609" s="320"/>
      <c r="AO609" s="320"/>
      <c r="AY609" s="320"/>
      <c r="BI609" s="320"/>
      <c r="BJ609" s="320"/>
      <c r="BK609" s="320"/>
      <c r="BL609" s="320"/>
      <c r="BM609" s="320"/>
      <c r="BN609" s="320"/>
      <c r="BO609" s="320"/>
      <c r="BP609" s="320"/>
      <c r="BS609" s="320"/>
      <c r="CC609" s="320"/>
      <c r="CM609" s="320"/>
      <c r="CW609" s="320"/>
      <c r="DG609" s="320"/>
      <c r="DQ609" s="320"/>
      <c r="EA609" s="320"/>
      <c r="EK609" s="320"/>
      <c r="EU609" s="320"/>
      <c r="FE609" s="320"/>
      <c r="FO609" s="320"/>
      <c r="FY609" s="320"/>
      <c r="GI609" s="320"/>
      <c r="GS609" s="320"/>
      <c r="HC609" s="320"/>
      <c r="HM609" s="320"/>
      <c r="HW609" s="320"/>
      <c r="IG609" s="320"/>
    </row>
    <row r="610" spans="1:241" s="3" customFormat="1" x14ac:dyDescent="0.3">
      <c r="A610" s="320"/>
      <c r="K610" s="320"/>
      <c r="U610" s="320"/>
      <c r="AE610" s="320"/>
      <c r="AO610" s="320"/>
      <c r="AY610" s="320"/>
      <c r="BI610" s="320"/>
      <c r="BJ610" s="320"/>
      <c r="BK610" s="320"/>
      <c r="BL610" s="320"/>
      <c r="BM610" s="320"/>
      <c r="BN610" s="320"/>
      <c r="BO610" s="320"/>
      <c r="BP610" s="320"/>
      <c r="BS610" s="320"/>
      <c r="CC610" s="320"/>
      <c r="CM610" s="320"/>
      <c r="CW610" s="320"/>
      <c r="DG610" s="320"/>
      <c r="DQ610" s="320"/>
      <c r="EA610" s="320"/>
      <c r="EK610" s="320"/>
      <c r="EU610" s="320"/>
      <c r="FE610" s="320"/>
      <c r="FO610" s="320"/>
      <c r="FY610" s="320"/>
      <c r="GI610" s="320"/>
      <c r="GS610" s="320"/>
      <c r="HC610" s="320"/>
      <c r="HM610" s="320"/>
      <c r="HW610" s="320"/>
      <c r="IG610" s="320"/>
    </row>
    <row r="611" spans="1:241" s="3" customFormat="1" x14ac:dyDescent="0.3">
      <c r="A611" s="320"/>
      <c r="K611" s="320"/>
      <c r="U611" s="320"/>
      <c r="AE611" s="320"/>
      <c r="AO611" s="320"/>
      <c r="AY611" s="320"/>
      <c r="BI611" s="320"/>
      <c r="BJ611" s="320"/>
      <c r="BK611" s="320"/>
      <c r="BL611" s="320"/>
      <c r="BM611" s="320"/>
      <c r="BN611" s="320"/>
      <c r="BO611" s="320"/>
      <c r="BP611" s="320"/>
      <c r="BS611" s="320"/>
      <c r="CC611" s="320"/>
      <c r="CM611" s="320"/>
      <c r="CW611" s="320"/>
      <c r="DG611" s="320"/>
      <c r="DQ611" s="320"/>
      <c r="EA611" s="320"/>
      <c r="EK611" s="320"/>
      <c r="EU611" s="320"/>
      <c r="FE611" s="320"/>
      <c r="FO611" s="320"/>
      <c r="FY611" s="320"/>
      <c r="GI611" s="320"/>
      <c r="GS611" s="320"/>
      <c r="HC611" s="320"/>
      <c r="HM611" s="320"/>
      <c r="HW611" s="320"/>
      <c r="IG611" s="320"/>
    </row>
    <row r="612" spans="1:241" s="3" customFormat="1" x14ac:dyDescent="0.3">
      <c r="A612" s="320"/>
      <c r="K612" s="320"/>
      <c r="U612" s="320"/>
      <c r="AE612" s="320"/>
      <c r="AO612" s="320"/>
      <c r="AY612" s="320"/>
      <c r="BI612" s="320"/>
      <c r="BJ612" s="320"/>
      <c r="BK612" s="320"/>
      <c r="BL612" s="320"/>
      <c r="BM612" s="320"/>
      <c r="BN612" s="320"/>
      <c r="BO612" s="320"/>
      <c r="BP612" s="320"/>
      <c r="BS612" s="320"/>
      <c r="CC612" s="320"/>
      <c r="CM612" s="320"/>
      <c r="CW612" s="320"/>
      <c r="DG612" s="320"/>
      <c r="DQ612" s="320"/>
      <c r="EA612" s="320"/>
      <c r="EK612" s="320"/>
      <c r="EU612" s="320"/>
      <c r="FE612" s="320"/>
      <c r="FO612" s="320"/>
      <c r="FY612" s="320"/>
      <c r="GI612" s="320"/>
      <c r="GS612" s="320"/>
      <c r="HC612" s="320"/>
      <c r="HM612" s="320"/>
      <c r="HW612" s="320"/>
      <c r="IG612" s="320"/>
    </row>
    <row r="613" spans="1:241" s="3" customFormat="1" x14ac:dyDescent="0.3">
      <c r="A613" s="320"/>
      <c r="K613" s="320"/>
      <c r="U613" s="320"/>
      <c r="AE613" s="320"/>
      <c r="AO613" s="320"/>
      <c r="AY613" s="320"/>
      <c r="BI613" s="320"/>
      <c r="BJ613" s="320"/>
      <c r="BK613" s="320"/>
      <c r="BL613" s="320"/>
      <c r="BM613" s="320"/>
      <c r="BN613" s="320"/>
      <c r="BO613" s="320"/>
      <c r="BP613" s="320"/>
      <c r="BS613" s="320"/>
      <c r="CC613" s="320"/>
      <c r="CM613" s="320"/>
      <c r="CW613" s="320"/>
      <c r="DG613" s="320"/>
      <c r="DQ613" s="320"/>
      <c r="EA613" s="320"/>
      <c r="EK613" s="320"/>
      <c r="EU613" s="320"/>
      <c r="FE613" s="320"/>
      <c r="FO613" s="320"/>
      <c r="FY613" s="320"/>
      <c r="GI613" s="320"/>
      <c r="GS613" s="320"/>
      <c r="HC613" s="320"/>
      <c r="HM613" s="320"/>
      <c r="HW613" s="320"/>
      <c r="IG613" s="320"/>
    </row>
    <row r="614" spans="1:241" s="3" customFormat="1" x14ac:dyDescent="0.3">
      <c r="A614" s="320"/>
      <c r="K614" s="320"/>
      <c r="U614" s="320"/>
      <c r="AE614" s="320"/>
      <c r="AO614" s="320"/>
      <c r="AY614" s="320"/>
      <c r="BI614" s="320"/>
      <c r="BJ614" s="320"/>
      <c r="BK614" s="320"/>
      <c r="BL614" s="320"/>
      <c r="BM614" s="320"/>
      <c r="BN614" s="320"/>
      <c r="BO614" s="320"/>
      <c r="BP614" s="320"/>
      <c r="BS614" s="320"/>
      <c r="CC614" s="320"/>
      <c r="CM614" s="320"/>
      <c r="CW614" s="320"/>
      <c r="DG614" s="320"/>
      <c r="DQ614" s="320"/>
      <c r="EA614" s="320"/>
      <c r="EK614" s="320"/>
      <c r="EU614" s="320"/>
      <c r="FE614" s="320"/>
      <c r="FO614" s="320"/>
      <c r="FY614" s="320"/>
      <c r="GI614" s="320"/>
      <c r="GS614" s="320"/>
      <c r="HC614" s="320"/>
      <c r="HM614" s="320"/>
      <c r="HW614" s="320"/>
      <c r="IG614" s="320"/>
    </row>
    <row r="615" spans="1:241" s="3" customFormat="1" x14ac:dyDescent="0.3">
      <c r="A615" s="320"/>
      <c r="K615" s="320"/>
      <c r="U615" s="320"/>
      <c r="AE615" s="320"/>
      <c r="AO615" s="320"/>
      <c r="AY615" s="320"/>
      <c r="BI615" s="320"/>
      <c r="BJ615" s="320"/>
      <c r="BK615" s="320"/>
      <c r="BL615" s="320"/>
      <c r="BM615" s="320"/>
      <c r="BN615" s="320"/>
      <c r="BO615" s="320"/>
      <c r="BP615" s="320"/>
      <c r="BS615" s="320"/>
      <c r="CC615" s="320"/>
      <c r="CM615" s="320"/>
      <c r="CW615" s="320"/>
      <c r="DG615" s="320"/>
      <c r="DQ615" s="320"/>
      <c r="EA615" s="320"/>
      <c r="EK615" s="320"/>
      <c r="EU615" s="320"/>
      <c r="FE615" s="320"/>
      <c r="FO615" s="320"/>
      <c r="FY615" s="320"/>
      <c r="GI615" s="320"/>
      <c r="GS615" s="320"/>
      <c r="HC615" s="320"/>
      <c r="HM615" s="320"/>
      <c r="HW615" s="320"/>
      <c r="IG615" s="320"/>
    </row>
    <row r="616" spans="1:241" s="3" customFormat="1" x14ac:dyDescent="0.3">
      <c r="A616" s="320"/>
      <c r="K616" s="320"/>
      <c r="U616" s="320"/>
      <c r="AE616" s="320"/>
      <c r="AO616" s="320"/>
      <c r="AY616" s="320"/>
      <c r="BI616" s="320"/>
      <c r="BJ616" s="320"/>
      <c r="BK616" s="320"/>
      <c r="BL616" s="320"/>
      <c r="BM616" s="320"/>
      <c r="BN616" s="320"/>
      <c r="BO616" s="320"/>
      <c r="BP616" s="320"/>
      <c r="BS616" s="320"/>
      <c r="CC616" s="320"/>
      <c r="CM616" s="320"/>
      <c r="CW616" s="320"/>
      <c r="DG616" s="320"/>
      <c r="DQ616" s="320"/>
      <c r="EA616" s="320"/>
      <c r="EK616" s="320"/>
      <c r="EU616" s="320"/>
      <c r="FE616" s="320"/>
      <c r="FO616" s="320"/>
      <c r="FY616" s="320"/>
      <c r="GI616" s="320"/>
      <c r="GS616" s="320"/>
      <c r="HC616" s="320"/>
      <c r="HM616" s="320"/>
      <c r="HW616" s="320"/>
      <c r="IG616" s="320"/>
    </row>
    <row r="617" spans="1:241" s="3" customFormat="1" x14ac:dyDescent="0.3">
      <c r="A617" s="320"/>
      <c r="K617" s="320"/>
      <c r="U617" s="320"/>
      <c r="AE617" s="320"/>
      <c r="AO617" s="320"/>
      <c r="AY617" s="320"/>
      <c r="BI617" s="320"/>
      <c r="BJ617" s="320"/>
      <c r="BK617" s="320"/>
      <c r="BL617" s="320"/>
      <c r="BM617" s="320"/>
      <c r="BN617" s="320"/>
      <c r="BO617" s="320"/>
      <c r="BP617" s="320"/>
      <c r="BS617" s="320"/>
      <c r="CC617" s="320"/>
      <c r="CM617" s="320"/>
      <c r="CW617" s="320"/>
      <c r="DG617" s="320"/>
      <c r="DQ617" s="320"/>
      <c r="EA617" s="320"/>
      <c r="EK617" s="320"/>
      <c r="EU617" s="320"/>
      <c r="FE617" s="320"/>
      <c r="FO617" s="320"/>
      <c r="FY617" s="320"/>
      <c r="GI617" s="320"/>
      <c r="GS617" s="320"/>
      <c r="HC617" s="320"/>
      <c r="HM617" s="320"/>
      <c r="HW617" s="320"/>
      <c r="IG617" s="320"/>
    </row>
    <row r="618" spans="1:241" s="3" customFormat="1" x14ac:dyDescent="0.3">
      <c r="A618" s="320"/>
      <c r="K618" s="320"/>
      <c r="U618" s="320"/>
      <c r="AE618" s="320"/>
      <c r="AO618" s="320"/>
      <c r="AY618" s="320"/>
      <c r="BI618" s="320"/>
      <c r="BJ618" s="320"/>
      <c r="BK618" s="320"/>
      <c r="BL618" s="320"/>
      <c r="BM618" s="320"/>
      <c r="BN618" s="320"/>
      <c r="BO618" s="320"/>
      <c r="BP618" s="320"/>
      <c r="BS618" s="320"/>
      <c r="CC618" s="320"/>
      <c r="CM618" s="320"/>
      <c r="CW618" s="320"/>
      <c r="DG618" s="320"/>
      <c r="DQ618" s="320"/>
      <c r="EA618" s="320"/>
      <c r="EK618" s="320"/>
      <c r="EU618" s="320"/>
      <c r="FE618" s="320"/>
      <c r="FO618" s="320"/>
      <c r="FY618" s="320"/>
      <c r="GI618" s="320"/>
      <c r="GS618" s="320"/>
      <c r="HC618" s="320"/>
      <c r="HM618" s="320"/>
      <c r="HW618" s="320"/>
      <c r="IG618" s="320"/>
    </row>
    <row r="619" spans="1:241" s="3" customFormat="1" x14ac:dyDescent="0.3">
      <c r="A619" s="320"/>
      <c r="K619" s="320"/>
      <c r="U619" s="320"/>
      <c r="AE619" s="320"/>
      <c r="AO619" s="320"/>
      <c r="AY619" s="320"/>
      <c r="BI619" s="320"/>
      <c r="BJ619" s="320"/>
      <c r="BK619" s="320"/>
      <c r="BL619" s="320"/>
      <c r="BM619" s="320"/>
      <c r="BN619" s="320"/>
      <c r="BO619" s="320"/>
      <c r="BP619" s="320"/>
      <c r="BS619" s="320"/>
      <c r="CC619" s="320"/>
      <c r="CM619" s="320"/>
      <c r="CW619" s="320"/>
      <c r="DG619" s="320"/>
      <c r="DQ619" s="320"/>
      <c r="EA619" s="320"/>
      <c r="EK619" s="320"/>
      <c r="EU619" s="320"/>
      <c r="FE619" s="320"/>
      <c r="FO619" s="320"/>
      <c r="FY619" s="320"/>
      <c r="GI619" s="320"/>
      <c r="GS619" s="320"/>
      <c r="HC619" s="320"/>
      <c r="HM619" s="320"/>
      <c r="HW619" s="320"/>
      <c r="IG619" s="320"/>
    </row>
    <row r="620" spans="1:241" s="3" customFormat="1" x14ac:dyDescent="0.3">
      <c r="A620" s="320"/>
      <c r="K620" s="320"/>
      <c r="U620" s="320"/>
      <c r="AE620" s="320"/>
      <c r="AO620" s="320"/>
      <c r="AY620" s="320"/>
      <c r="BI620" s="320"/>
      <c r="BJ620" s="320"/>
      <c r="BK620" s="320"/>
      <c r="BL620" s="320"/>
      <c r="BM620" s="320"/>
      <c r="BN620" s="320"/>
      <c r="BO620" s="320"/>
      <c r="BP620" s="320"/>
      <c r="BS620" s="320"/>
      <c r="CC620" s="320"/>
      <c r="CM620" s="320"/>
      <c r="CW620" s="320"/>
      <c r="DG620" s="320"/>
      <c r="DQ620" s="320"/>
      <c r="EA620" s="320"/>
      <c r="EK620" s="320"/>
      <c r="EU620" s="320"/>
      <c r="FE620" s="320"/>
      <c r="FO620" s="320"/>
      <c r="FY620" s="320"/>
      <c r="GI620" s="320"/>
      <c r="GS620" s="320"/>
      <c r="HC620" s="320"/>
      <c r="HM620" s="320"/>
      <c r="HW620" s="320"/>
      <c r="IG620" s="320"/>
    </row>
    <row r="621" spans="1:241" s="3" customFormat="1" x14ac:dyDescent="0.3">
      <c r="A621" s="320"/>
      <c r="K621" s="320"/>
      <c r="U621" s="320"/>
      <c r="AE621" s="320"/>
      <c r="AO621" s="320"/>
      <c r="AY621" s="320"/>
      <c r="BI621" s="320"/>
      <c r="BJ621" s="320"/>
      <c r="BK621" s="320"/>
      <c r="BL621" s="320"/>
      <c r="BM621" s="320"/>
      <c r="BN621" s="320"/>
      <c r="BO621" s="320"/>
      <c r="BP621" s="320"/>
      <c r="BS621" s="320"/>
      <c r="CC621" s="320"/>
      <c r="CM621" s="320"/>
      <c r="CW621" s="320"/>
      <c r="DG621" s="320"/>
      <c r="DQ621" s="320"/>
      <c r="EA621" s="320"/>
      <c r="EK621" s="320"/>
      <c r="EU621" s="320"/>
      <c r="FE621" s="320"/>
      <c r="FO621" s="320"/>
      <c r="FY621" s="320"/>
      <c r="GI621" s="320"/>
      <c r="GS621" s="320"/>
      <c r="HC621" s="320"/>
      <c r="HM621" s="320"/>
      <c r="HW621" s="320"/>
      <c r="IG621" s="320"/>
    </row>
    <row r="622" spans="1:241" s="3" customFormat="1" x14ac:dyDescent="0.3">
      <c r="A622" s="320"/>
      <c r="K622" s="320"/>
      <c r="U622" s="320"/>
      <c r="AE622" s="320"/>
      <c r="AO622" s="320"/>
      <c r="AY622" s="320"/>
      <c r="BI622" s="320"/>
      <c r="BJ622" s="320"/>
      <c r="BK622" s="320"/>
      <c r="BL622" s="320"/>
      <c r="BM622" s="320"/>
      <c r="BN622" s="320"/>
      <c r="BO622" s="320"/>
      <c r="BP622" s="320"/>
      <c r="BS622" s="320"/>
      <c r="CC622" s="320"/>
      <c r="CM622" s="320"/>
      <c r="CW622" s="320"/>
      <c r="DG622" s="320"/>
      <c r="DQ622" s="320"/>
      <c r="EA622" s="320"/>
      <c r="EK622" s="320"/>
      <c r="EU622" s="320"/>
      <c r="FE622" s="320"/>
      <c r="FO622" s="320"/>
      <c r="FY622" s="320"/>
      <c r="GI622" s="320"/>
      <c r="GS622" s="320"/>
      <c r="HC622" s="320"/>
      <c r="HM622" s="320"/>
      <c r="HW622" s="320"/>
      <c r="IG622" s="320"/>
    </row>
    <row r="623" spans="1:241" s="3" customFormat="1" x14ac:dyDescent="0.3">
      <c r="A623" s="320"/>
      <c r="K623" s="320"/>
      <c r="U623" s="320"/>
      <c r="AE623" s="320"/>
      <c r="AO623" s="320"/>
      <c r="AY623" s="320"/>
      <c r="BI623" s="320"/>
      <c r="BJ623" s="320"/>
      <c r="BK623" s="320"/>
      <c r="BL623" s="320"/>
      <c r="BM623" s="320"/>
      <c r="BN623" s="320"/>
      <c r="BO623" s="320"/>
      <c r="BP623" s="320"/>
      <c r="BS623" s="320"/>
      <c r="CC623" s="320"/>
      <c r="CM623" s="320"/>
      <c r="CW623" s="320"/>
      <c r="DG623" s="320"/>
      <c r="DQ623" s="320"/>
      <c r="EA623" s="320"/>
      <c r="EK623" s="320"/>
      <c r="EU623" s="320"/>
      <c r="FE623" s="320"/>
      <c r="FO623" s="320"/>
      <c r="FY623" s="320"/>
      <c r="GI623" s="320"/>
      <c r="GS623" s="320"/>
      <c r="HC623" s="320"/>
      <c r="HM623" s="320"/>
      <c r="HW623" s="320"/>
      <c r="IG623" s="320"/>
    </row>
    <row r="624" spans="1:241" s="3" customFormat="1" x14ac:dyDescent="0.3">
      <c r="A624" s="320"/>
      <c r="K624" s="320"/>
      <c r="U624" s="320"/>
      <c r="AE624" s="320"/>
      <c r="AO624" s="320"/>
      <c r="AY624" s="320"/>
      <c r="BI624" s="320"/>
      <c r="BJ624" s="320"/>
      <c r="BK624" s="320"/>
      <c r="BL624" s="320"/>
      <c r="BM624" s="320"/>
      <c r="BN624" s="320"/>
      <c r="BO624" s="320"/>
      <c r="BP624" s="320"/>
      <c r="BS624" s="320"/>
      <c r="CC624" s="320"/>
      <c r="CM624" s="320"/>
      <c r="CW624" s="320"/>
      <c r="DG624" s="320"/>
      <c r="DQ624" s="320"/>
      <c r="EA624" s="320"/>
      <c r="EK624" s="320"/>
      <c r="EU624" s="320"/>
      <c r="FE624" s="320"/>
      <c r="FO624" s="320"/>
      <c r="FY624" s="320"/>
      <c r="GI624" s="320"/>
      <c r="GS624" s="320"/>
      <c r="HC624" s="320"/>
      <c r="HM624" s="320"/>
      <c r="HW624" s="320"/>
      <c r="IG624" s="320"/>
    </row>
    <row r="625" spans="1:241" s="3" customFormat="1" x14ac:dyDescent="0.3">
      <c r="A625" s="320"/>
      <c r="K625" s="320"/>
      <c r="U625" s="320"/>
      <c r="AE625" s="320"/>
      <c r="AO625" s="320"/>
      <c r="AY625" s="320"/>
      <c r="BI625" s="320"/>
      <c r="BJ625" s="320"/>
      <c r="BK625" s="320"/>
      <c r="BL625" s="320"/>
      <c r="BM625" s="320"/>
      <c r="BN625" s="320"/>
      <c r="BO625" s="320"/>
      <c r="BP625" s="320"/>
      <c r="BS625" s="320"/>
      <c r="CC625" s="320"/>
      <c r="CM625" s="320"/>
      <c r="CW625" s="320"/>
      <c r="DG625" s="320"/>
      <c r="DQ625" s="320"/>
      <c r="EA625" s="320"/>
      <c r="EK625" s="320"/>
      <c r="EU625" s="320"/>
      <c r="FE625" s="320"/>
      <c r="FO625" s="320"/>
      <c r="FY625" s="320"/>
      <c r="GI625" s="320"/>
      <c r="GS625" s="320"/>
      <c r="HC625" s="320"/>
      <c r="HM625" s="320"/>
      <c r="HW625" s="320"/>
      <c r="IG625" s="320"/>
    </row>
    <row r="626" spans="1:241" s="3" customFormat="1" x14ac:dyDescent="0.3">
      <c r="A626" s="320"/>
      <c r="K626" s="320"/>
      <c r="U626" s="320"/>
      <c r="AE626" s="320"/>
      <c r="AO626" s="320"/>
      <c r="AY626" s="320"/>
      <c r="BI626" s="320"/>
      <c r="BJ626" s="320"/>
      <c r="BK626" s="320"/>
      <c r="BL626" s="320"/>
      <c r="BM626" s="320"/>
      <c r="BN626" s="320"/>
      <c r="BO626" s="320"/>
      <c r="BP626" s="320"/>
      <c r="BS626" s="320"/>
      <c r="CC626" s="320"/>
      <c r="CM626" s="320"/>
      <c r="CW626" s="320"/>
      <c r="DG626" s="320"/>
      <c r="DQ626" s="320"/>
      <c r="EA626" s="320"/>
      <c r="EK626" s="320"/>
      <c r="EU626" s="320"/>
      <c r="FE626" s="320"/>
      <c r="FO626" s="320"/>
      <c r="FY626" s="320"/>
      <c r="GI626" s="320"/>
      <c r="GS626" s="320"/>
      <c r="HC626" s="320"/>
      <c r="HM626" s="320"/>
      <c r="HW626" s="320"/>
      <c r="IG626" s="320"/>
    </row>
    <row r="627" spans="1:241" s="3" customFormat="1" x14ac:dyDescent="0.3">
      <c r="A627" s="320"/>
      <c r="K627" s="320"/>
      <c r="U627" s="320"/>
      <c r="AE627" s="320"/>
      <c r="AO627" s="320"/>
      <c r="AY627" s="320"/>
      <c r="BI627" s="320"/>
      <c r="BJ627" s="320"/>
      <c r="BK627" s="320"/>
      <c r="BL627" s="320"/>
      <c r="BM627" s="320"/>
      <c r="BN627" s="320"/>
      <c r="BO627" s="320"/>
      <c r="BP627" s="320"/>
      <c r="BS627" s="320"/>
      <c r="CC627" s="320"/>
      <c r="CM627" s="320"/>
      <c r="CW627" s="320"/>
      <c r="DG627" s="320"/>
      <c r="DQ627" s="320"/>
      <c r="EA627" s="320"/>
      <c r="EK627" s="320"/>
      <c r="EU627" s="320"/>
      <c r="FE627" s="320"/>
      <c r="FO627" s="320"/>
      <c r="FY627" s="320"/>
      <c r="GI627" s="320"/>
      <c r="GS627" s="320"/>
      <c r="HC627" s="320"/>
      <c r="HM627" s="320"/>
      <c r="HW627" s="320"/>
      <c r="IG627" s="320"/>
    </row>
    <row r="628" spans="1:241" s="3" customFormat="1" x14ac:dyDescent="0.3">
      <c r="A628" s="320"/>
      <c r="K628" s="320"/>
      <c r="U628" s="320"/>
      <c r="AE628" s="320"/>
      <c r="AO628" s="320"/>
      <c r="AY628" s="320"/>
      <c r="BI628" s="320"/>
      <c r="BJ628" s="320"/>
      <c r="BK628" s="320"/>
      <c r="BL628" s="320"/>
      <c r="BM628" s="320"/>
      <c r="BN628" s="320"/>
      <c r="BO628" s="320"/>
      <c r="BP628" s="320"/>
      <c r="BS628" s="320"/>
      <c r="CC628" s="320"/>
      <c r="CM628" s="320"/>
      <c r="CW628" s="320"/>
      <c r="DG628" s="320"/>
      <c r="DQ628" s="320"/>
      <c r="EA628" s="320"/>
      <c r="EK628" s="320"/>
      <c r="EU628" s="320"/>
      <c r="FE628" s="320"/>
      <c r="FO628" s="320"/>
      <c r="FY628" s="320"/>
      <c r="GI628" s="320"/>
      <c r="GS628" s="320"/>
      <c r="HC628" s="320"/>
      <c r="HM628" s="320"/>
      <c r="HW628" s="320"/>
      <c r="IG628" s="320"/>
    </row>
    <row r="629" spans="1:241" s="3" customFormat="1" x14ac:dyDescent="0.3">
      <c r="A629" s="320"/>
      <c r="K629" s="320"/>
      <c r="U629" s="320"/>
      <c r="AE629" s="320"/>
      <c r="AO629" s="320"/>
      <c r="AY629" s="320"/>
      <c r="BI629" s="320"/>
      <c r="BJ629" s="320"/>
      <c r="BK629" s="320"/>
      <c r="BL629" s="320"/>
      <c r="BM629" s="320"/>
      <c r="BN629" s="320"/>
      <c r="BO629" s="320"/>
      <c r="BP629" s="320"/>
      <c r="BS629" s="320"/>
      <c r="CC629" s="320"/>
      <c r="CM629" s="320"/>
      <c r="CW629" s="320"/>
      <c r="DG629" s="320"/>
      <c r="DQ629" s="320"/>
      <c r="EA629" s="320"/>
      <c r="EK629" s="320"/>
      <c r="EU629" s="320"/>
      <c r="FE629" s="320"/>
      <c r="FO629" s="320"/>
      <c r="FY629" s="320"/>
      <c r="GI629" s="320"/>
      <c r="GS629" s="320"/>
      <c r="HC629" s="320"/>
      <c r="HM629" s="320"/>
      <c r="HW629" s="320"/>
      <c r="IG629" s="320"/>
    </row>
    <row r="630" spans="1:241" s="3" customFormat="1" x14ac:dyDescent="0.3">
      <c r="A630" s="320"/>
      <c r="K630" s="320"/>
      <c r="U630" s="320"/>
      <c r="AE630" s="320"/>
      <c r="AO630" s="320"/>
      <c r="AY630" s="320"/>
      <c r="BI630" s="320"/>
      <c r="BJ630" s="320"/>
      <c r="BK630" s="320"/>
      <c r="BL630" s="320"/>
      <c r="BM630" s="320"/>
      <c r="BN630" s="320"/>
      <c r="BO630" s="320"/>
      <c r="BP630" s="320"/>
      <c r="BS630" s="320"/>
      <c r="CC630" s="320"/>
      <c r="CM630" s="320"/>
      <c r="CW630" s="320"/>
      <c r="DG630" s="320"/>
      <c r="DQ630" s="320"/>
      <c r="EA630" s="320"/>
      <c r="EK630" s="320"/>
      <c r="EU630" s="320"/>
      <c r="FE630" s="320"/>
      <c r="FO630" s="320"/>
      <c r="FY630" s="320"/>
      <c r="GI630" s="320"/>
      <c r="GS630" s="320"/>
      <c r="HC630" s="320"/>
      <c r="HM630" s="320"/>
      <c r="HW630" s="320"/>
      <c r="IG630" s="320"/>
    </row>
    <row r="631" spans="1:241" s="3" customFormat="1" x14ac:dyDescent="0.3">
      <c r="A631" s="320"/>
      <c r="K631" s="320"/>
      <c r="U631" s="320"/>
      <c r="AE631" s="320"/>
      <c r="AO631" s="320"/>
      <c r="AY631" s="320"/>
      <c r="BI631" s="320"/>
      <c r="BJ631" s="320"/>
      <c r="BK631" s="320"/>
      <c r="BL631" s="320"/>
      <c r="BM631" s="320"/>
      <c r="BN631" s="320"/>
      <c r="BO631" s="320"/>
      <c r="BP631" s="320"/>
      <c r="BS631" s="320"/>
      <c r="CC631" s="320"/>
      <c r="CM631" s="320"/>
      <c r="CW631" s="320"/>
      <c r="DG631" s="320"/>
      <c r="DQ631" s="320"/>
      <c r="EA631" s="320"/>
      <c r="EK631" s="320"/>
      <c r="EU631" s="320"/>
      <c r="FE631" s="320"/>
      <c r="FO631" s="320"/>
      <c r="FY631" s="320"/>
      <c r="GI631" s="320"/>
      <c r="GS631" s="320"/>
      <c r="HC631" s="320"/>
      <c r="HM631" s="320"/>
      <c r="HW631" s="320"/>
      <c r="IG631" s="320"/>
    </row>
    <row r="632" spans="1:241" s="3" customFormat="1" x14ac:dyDescent="0.3">
      <c r="A632" s="320"/>
      <c r="K632" s="320"/>
      <c r="U632" s="320"/>
      <c r="AE632" s="320"/>
      <c r="AO632" s="320"/>
      <c r="AY632" s="320"/>
      <c r="BI632" s="320"/>
      <c r="BJ632" s="320"/>
      <c r="BK632" s="320"/>
      <c r="BL632" s="320"/>
      <c r="BM632" s="320"/>
      <c r="BN632" s="320"/>
      <c r="BO632" s="320"/>
      <c r="BP632" s="320"/>
      <c r="BS632" s="320"/>
      <c r="CC632" s="320"/>
      <c r="CM632" s="320"/>
      <c r="CW632" s="320"/>
      <c r="DG632" s="320"/>
      <c r="DQ632" s="320"/>
      <c r="EA632" s="320"/>
      <c r="EK632" s="320"/>
      <c r="EU632" s="320"/>
      <c r="FE632" s="320"/>
      <c r="FO632" s="320"/>
      <c r="FY632" s="320"/>
      <c r="GI632" s="320"/>
      <c r="GS632" s="320"/>
      <c r="HC632" s="320"/>
      <c r="HM632" s="320"/>
      <c r="HW632" s="320"/>
      <c r="IG632" s="320"/>
    </row>
    <row r="633" spans="1:241" s="3" customFormat="1" x14ac:dyDescent="0.3">
      <c r="A633" s="320"/>
      <c r="K633" s="320"/>
      <c r="U633" s="320"/>
      <c r="AE633" s="320"/>
      <c r="AO633" s="320"/>
      <c r="AY633" s="320"/>
      <c r="BI633" s="320"/>
      <c r="BJ633" s="320"/>
      <c r="BK633" s="320"/>
      <c r="BL633" s="320"/>
      <c r="BM633" s="320"/>
      <c r="BN633" s="320"/>
      <c r="BO633" s="320"/>
      <c r="BP633" s="320"/>
      <c r="BS633" s="320"/>
      <c r="CC633" s="320"/>
      <c r="CM633" s="320"/>
      <c r="CW633" s="320"/>
      <c r="DG633" s="320"/>
      <c r="DQ633" s="320"/>
      <c r="EA633" s="320"/>
      <c r="EK633" s="320"/>
      <c r="EU633" s="320"/>
      <c r="FE633" s="320"/>
      <c r="FO633" s="320"/>
      <c r="FY633" s="320"/>
      <c r="GI633" s="320"/>
      <c r="GS633" s="320"/>
      <c r="HC633" s="320"/>
      <c r="HM633" s="320"/>
      <c r="HW633" s="320"/>
      <c r="IG633" s="320"/>
    </row>
    <row r="634" spans="1:241" s="3" customFormat="1" x14ac:dyDescent="0.3">
      <c r="A634" s="320"/>
      <c r="K634" s="320"/>
      <c r="U634" s="320"/>
      <c r="AE634" s="320"/>
      <c r="AO634" s="320"/>
      <c r="AY634" s="320"/>
      <c r="BI634" s="320"/>
      <c r="BJ634" s="320"/>
      <c r="BK634" s="320"/>
      <c r="BL634" s="320"/>
      <c r="BM634" s="320"/>
      <c r="BN634" s="320"/>
      <c r="BO634" s="320"/>
      <c r="BP634" s="320"/>
      <c r="BS634" s="320"/>
      <c r="CC634" s="320"/>
      <c r="CM634" s="320"/>
      <c r="CW634" s="320"/>
      <c r="DG634" s="320"/>
      <c r="DQ634" s="320"/>
      <c r="EA634" s="320"/>
      <c r="EK634" s="320"/>
      <c r="EU634" s="320"/>
      <c r="FE634" s="320"/>
      <c r="FO634" s="320"/>
      <c r="FY634" s="320"/>
      <c r="GI634" s="320"/>
      <c r="GS634" s="320"/>
      <c r="HC634" s="320"/>
      <c r="HM634" s="320"/>
      <c r="HW634" s="320"/>
      <c r="IG634" s="320"/>
    </row>
    <row r="635" spans="1:241" s="3" customFormat="1" x14ac:dyDescent="0.3">
      <c r="A635" s="320"/>
      <c r="K635" s="320"/>
      <c r="U635" s="320"/>
      <c r="AE635" s="320"/>
      <c r="AO635" s="320"/>
      <c r="AY635" s="320"/>
      <c r="BI635" s="320"/>
      <c r="BJ635" s="320"/>
      <c r="BK635" s="320"/>
      <c r="BL635" s="320"/>
      <c r="BM635" s="320"/>
      <c r="BN635" s="320"/>
      <c r="BO635" s="320"/>
      <c r="BP635" s="320"/>
      <c r="BS635" s="320"/>
      <c r="CC635" s="320"/>
      <c r="CM635" s="320"/>
      <c r="CW635" s="320"/>
      <c r="DG635" s="320"/>
      <c r="DQ635" s="320"/>
      <c r="EA635" s="320"/>
      <c r="EK635" s="320"/>
      <c r="EU635" s="320"/>
      <c r="FE635" s="320"/>
      <c r="FO635" s="320"/>
      <c r="FY635" s="320"/>
      <c r="GI635" s="320"/>
      <c r="GS635" s="320"/>
      <c r="HC635" s="320"/>
      <c r="HM635" s="320"/>
      <c r="HW635" s="320"/>
      <c r="IG635" s="320"/>
    </row>
    <row r="636" spans="1:241" s="3" customFormat="1" x14ac:dyDescent="0.3">
      <c r="A636" s="320"/>
      <c r="K636" s="320"/>
      <c r="U636" s="320"/>
      <c r="AE636" s="320"/>
      <c r="AO636" s="320"/>
      <c r="AY636" s="320"/>
      <c r="BI636" s="320"/>
      <c r="BJ636" s="320"/>
      <c r="BK636" s="320"/>
      <c r="BL636" s="320"/>
      <c r="BM636" s="320"/>
      <c r="BN636" s="320"/>
      <c r="BO636" s="320"/>
      <c r="BP636" s="320"/>
      <c r="BS636" s="320"/>
      <c r="CC636" s="320"/>
      <c r="CM636" s="320"/>
      <c r="CW636" s="320"/>
      <c r="DG636" s="320"/>
      <c r="DQ636" s="320"/>
      <c r="EA636" s="320"/>
      <c r="EK636" s="320"/>
      <c r="EU636" s="320"/>
      <c r="FE636" s="320"/>
      <c r="FO636" s="320"/>
      <c r="FY636" s="320"/>
      <c r="GI636" s="320"/>
      <c r="GS636" s="320"/>
      <c r="HC636" s="320"/>
      <c r="HM636" s="320"/>
      <c r="HW636" s="320"/>
      <c r="IG636" s="320"/>
    </row>
    <row r="637" spans="1:241" s="3" customFormat="1" x14ac:dyDescent="0.3">
      <c r="A637" s="320"/>
      <c r="K637" s="320"/>
      <c r="U637" s="320"/>
      <c r="AE637" s="320"/>
      <c r="AO637" s="320"/>
      <c r="AY637" s="320"/>
      <c r="BI637" s="320"/>
      <c r="BJ637" s="320"/>
      <c r="BK637" s="320"/>
      <c r="BL637" s="320"/>
      <c r="BM637" s="320"/>
      <c r="BN637" s="320"/>
      <c r="BO637" s="320"/>
      <c r="BP637" s="320"/>
      <c r="BS637" s="320"/>
      <c r="CC637" s="320"/>
      <c r="CM637" s="320"/>
      <c r="CW637" s="320"/>
      <c r="DG637" s="320"/>
      <c r="DQ637" s="320"/>
      <c r="EA637" s="320"/>
      <c r="EK637" s="320"/>
      <c r="EU637" s="320"/>
      <c r="FE637" s="320"/>
      <c r="FO637" s="320"/>
      <c r="FY637" s="320"/>
      <c r="GI637" s="320"/>
      <c r="GS637" s="320"/>
      <c r="HC637" s="320"/>
      <c r="HM637" s="320"/>
      <c r="HW637" s="320"/>
      <c r="IG637" s="320"/>
    </row>
    <row r="638" spans="1:241" s="3" customFormat="1" x14ac:dyDescent="0.3">
      <c r="A638" s="320"/>
      <c r="K638" s="320"/>
      <c r="U638" s="320"/>
      <c r="AE638" s="320"/>
      <c r="AO638" s="320"/>
      <c r="AY638" s="320"/>
      <c r="BI638" s="320"/>
      <c r="BJ638" s="320"/>
      <c r="BK638" s="320"/>
      <c r="BL638" s="320"/>
      <c r="BM638" s="320"/>
      <c r="BN638" s="320"/>
      <c r="BO638" s="320"/>
      <c r="BP638" s="320"/>
      <c r="BS638" s="320"/>
      <c r="CC638" s="320"/>
      <c r="CM638" s="320"/>
      <c r="CW638" s="320"/>
      <c r="DG638" s="320"/>
      <c r="DQ638" s="320"/>
      <c r="EA638" s="320"/>
      <c r="EK638" s="320"/>
      <c r="EU638" s="320"/>
      <c r="FE638" s="320"/>
      <c r="FO638" s="320"/>
      <c r="FY638" s="320"/>
      <c r="GI638" s="320"/>
      <c r="GS638" s="320"/>
      <c r="HC638" s="320"/>
      <c r="HM638" s="320"/>
      <c r="HW638" s="320"/>
      <c r="IG638" s="320"/>
    </row>
  </sheetData>
  <mergeCells count="21">
    <mergeCell ref="B27:H27"/>
    <mergeCell ref="V27:AB27"/>
    <mergeCell ref="AF27:AL27"/>
    <mergeCell ref="C3:H3"/>
    <mergeCell ref="W3:AB3"/>
    <mergeCell ref="AG3:AL3"/>
    <mergeCell ref="M3:R3"/>
    <mergeCell ref="L27:R27"/>
    <mergeCell ref="C1:H2"/>
    <mergeCell ref="W1:AB2"/>
    <mergeCell ref="AG1:AL2"/>
    <mergeCell ref="AQ1:AV2"/>
    <mergeCell ref="BA1:BF2"/>
    <mergeCell ref="M1:R2"/>
    <mergeCell ref="AP27:AV27"/>
    <mergeCell ref="AZ27:BF27"/>
    <mergeCell ref="BK1:BP2"/>
    <mergeCell ref="BK3:BP3"/>
    <mergeCell ref="BJ27:BP27"/>
    <mergeCell ref="AQ3:AV3"/>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IG641"/>
  <sheetViews>
    <sheetView showGridLines="0" zoomScale="90" zoomScaleNormal="90" workbookViewId="0"/>
  </sheetViews>
  <sheetFormatPr defaultRowHeight="15.6" x14ac:dyDescent="0.3"/>
  <cols>
    <col min="1" max="1" width="24.59765625" style="321" customWidth="1"/>
    <col min="2" max="2" width="29.69921875" customWidth="1"/>
    <col min="3" max="8" width="7.8984375" customWidth="1"/>
    <col min="9" max="10" width="1.09765625" customWidth="1"/>
    <col min="11" max="11" width="24.59765625" style="321" customWidth="1"/>
    <col min="12" max="12" width="29.69921875" customWidth="1"/>
    <col min="13" max="18" width="7.8984375" customWidth="1"/>
    <col min="19" max="20" width="1.09765625" customWidth="1"/>
    <col min="21" max="21" width="24.59765625" style="321" customWidth="1"/>
    <col min="22" max="22" width="29.69921875" customWidth="1"/>
    <col min="23" max="28" width="7.8984375" customWidth="1"/>
    <col min="29" max="30" width="1.09765625" customWidth="1"/>
    <col min="31" max="31" width="24.59765625" style="321" customWidth="1"/>
    <col min="32" max="32" width="29.69921875" customWidth="1"/>
    <col min="33" max="38" width="7.8984375" customWidth="1"/>
    <col min="39" max="40" width="1.09765625" customWidth="1"/>
    <col min="41" max="41" width="24.59765625" style="321" customWidth="1"/>
    <col min="42" max="42" width="29.69921875" customWidth="1"/>
    <col min="43" max="48" width="7.8984375" customWidth="1"/>
    <col min="49" max="50" width="1.09765625" customWidth="1"/>
    <col min="51" max="51" width="24.59765625" style="321" customWidth="1"/>
    <col min="52" max="52" width="29.69921875" customWidth="1"/>
    <col min="53" max="58" width="7.8984375" customWidth="1"/>
    <col min="59" max="60" width="1.09765625" customWidth="1"/>
    <col min="61" max="61" width="24.59765625" style="321" customWidth="1"/>
    <col min="62" max="62" width="29.69921875" style="321" customWidth="1"/>
    <col min="63" max="68" width="7.8984375" style="321" customWidth="1"/>
    <col min="69" max="70" width="1.09765625" customWidth="1"/>
    <col min="71" max="71" width="24.59765625" style="321" customWidth="1"/>
    <col min="72" max="72" width="29.69921875" customWidth="1"/>
    <col min="73" max="78" width="7.8984375" customWidth="1"/>
    <col min="79" max="80" width="1.09765625" customWidth="1"/>
    <col min="81" max="81" width="24.59765625" style="321" customWidth="1"/>
    <col min="82" max="82" width="29.69921875" customWidth="1"/>
    <col min="83" max="88" width="7.8984375" customWidth="1"/>
    <col min="89" max="90" width="1.09765625" customWidth="1"/>
    <col min="91" max="91" width="24.59765625" style="321" customWidth="1"/>
    <col min="92" max="92" width="29.69921875" customWidth="1"/>
    <col min="93" max="98" width="7.8984375" customWidth="1"/>
    <col min="99" max="100" width="1.09765625" customWidth="1"/>
    <col min="101" max="101" width="24.59765625" style="321" customWidth="1"/>
    <col min="102" max="102" width="29.69921875" customWidth="1"/>
    <col min="103" max="108" width="7.8984375" customWidth="1"/>
    <col min="109" max="110" width="1.09765625" customWidth="1"/>
    <col min="111" max="111" width="24.59765625" style="321" customWidth="1"/>
    <col min="112" max="112" width="29.69921875" customWidth="1"/>
    <col min="113" max="118" width="7.8984375" customWidth="1"/>
    <col min="119" max="120" width="1.09765625" customWidth="1"/>
    <col min="121" max="121" width="24.59765625" style="321" customWidth="1"/>
    <col min="122" max="122" width="29.69921875" customWidth="1"/>
    <col min="123" max="128" width="7.8984375" customWidth="1"/>
    <col min="129" max="130" width="1.09765625" customWidth="1"/>
    <col min="131" max="131" width="24.59765625" style="321" customWidth="1"/>
    <col min="132" max="132" width="29.69921875" customWidth="1"/>
    <col min="133" max="138" width="7.8984375" customWidth="1"/>
    <col min="139" max="140" width="1.09765625" customWidth="1"/>
    <col min="141" max="141" width="24.59765625" style="321" customWidth="1"/>
    <col min="142" max="142" width="29.69921875" customWidth="1"/>
    <col min="143" max="148" width="7.8984375" customWidth="1"/>
    <col min="149" max="150" width="1.09765625" customWidth="1"/>
    <col min="151" max="151" width="24.59765625" style="321" customWidth="1"/>
    <col min="152" max="152" width="29.69921875" customWidth="1"/>
    <col min="153" max="158" width="7.8984375" customWidth="1"/>
    <col min="159" max="160" width="1.09765625" customWidth="1"/>
    <col min="161" max="161" width="24.59765625" style="321" customWidth="1"/>
    <col min="162" max="162" width="29.69921875" customWidth="1"/>
    <col min="163" max="168" width="7.8984375" customWidth="1"/>
    <col min="169" max="170" width="1.09765625" customWidth="1"/>
    <col min="171" max="171" width="24.59765625" style="321" customWidth="1"/>
    <col min="172" max="172" width="29.69921875" customWidth="1"/>
    <col min="173" max="178" width="7.8984375" customWidth="1"/>
    <col min="179" max="180" width="1.09765625" customWidth="1"/>
    <col min="181" max="181" width="24.59765625" style="321" customWidth="1"/>
    <col min="182" max="182" width="29.69921875" customWidth="1"/>
    <col min="183" max="188" width="7.8984375" customWidth="1"/>
    <col min="189" max="190" width="1.09765625" customWidth="1"/>
    <col min="191" max="191" width="24.59765625" style="321" customWidth="1"/>
    <col min="192" max="192" width="29.69921875" customWidth="1"/>
    <col min="193" max="198" width="7.8984375" customWidth="1"/>
    <col min="199" max="200" width="1.09765625" customWidth="1"/>
    <col min="201" max="201" width="24.59765625" style="321" customWidth="1"/>
    <col min="202" max="202" width="29.69921875" customWidth="1"/>
    <col min="203" max="208" width="7.8984375" customWidth="1"/>
    <col min="209" max="210" width="1.09765625" customWidth="1"/>
    <col min="211" max="211" width="24.59765625" style="321" customWidth="1"/>
    <col min="212" max="212" width="29.69921875" customWidth="1"/>
    <col min="213" max="218" width="7.8984375" customWidth="1"/>
    <col min="219" max="220" width="1.09765625" customWidth="1"/>
    <col min="221" max="221" width="24.59765625" style="321" customWidth="1"/>
    <col min="222" max="222" width="29.69921875" customWidth="1"/>
    <col min="223" max="228" width="7.8984375" customWidth="1"/>
    <col min="229" max="230" width="1.09765625" customWidth="1"/>
    <col min="231" max="231" width="24.59765625" style="321" customWidth="1"/>
    <col min="232" max="232" width="29.69921875" customWidth="1"/>
    <col min="233" max="238" width="7.8984375" customWidth="1"/>
    <col min="239" max="240" width="1.09765625" customWidth="1"/>
    <col min="241" max="241" width="24.59765625" style="321" customWidth="1"/>
    <col min="242" max="242" width="29.69921875" customWidth="1"/>
    <col min="243" max="248" width="7.8984375" customWidth="1"/>
    <col min="249" max="250" width="1.09765625" customWidth="1"/>
  </cols>
  <sheetData>
    <row r="1" spans="1:241" ht="15.75" customHeight="1" x14ac:dyDescent="0.3">
      <c r="A1" s="352" t="s">
        <v>22</v>
      </c>
      <c r="B1" s="353" t="str">
        <f>'Water Data'!B1</f>
        <v>EMIS07</v>
      </c>
      <c r="C1" s="599" t="str">
        <f>'Water Data'!C1:H2</f>
        <v>Guinea</v>
      </c>
      <c r="D1" s="600"/>
      <c r="E1" s="600"/>
      <c r="F1" s="600"/>
      <c r="G1" s="600"/>
      <c r="H1" s="601"/>
      <c r="I1" s="25"/>
      <c r="J1" s="16"/>
      <c r="K1" s="352" t="s">
        <v>22</v>
      </c>
      <c r="L1" s="455" t="str">
        <f>'Water Data'!L1</f>
        <v>UIS10</v>
      </c>
      <c r="M1" s="599" t="str">
        <f>'Water Data'!M1:R2</f>
        <v>Guinea</v>
      </c>
      <c r="N1" s="600"/>
      <c r="O1" s="600"/>
      <c r="P1" s="600"/>
      <c r="Q1" s="600"/>
      <c r="R1" s="601"/>
      <c r="S1" s="25"/>
      <c r="T1" s="16"/>
      <c r="U1" s="352" t="s">
        <v>22</v>
      </c>
      <c r="V1" s="353" t="str">
        <f>'Water Data'!V1</f>
        <v>UIS11</v>
      </c>
      <c r="W1" s="599" t="str">
        <f>'Water Data'!W1:AB2</f>
        <v>Guinea</v>
      </c>
      <c r="X1" s="600"/>
      <c r="Y1" s="600"/>
      <c r="Z1" s="600"/>
      <c r="AA1" s="600"/>
      <c r="AB1" s="601"/>
      <c r="AC1" s="25"/>
      <c r="AD1" s="16"/>
      <c r="AE1" s="352" t="s">
        <v>22</v>
      </c>
      <c r="AF1" s="353" t="str">
        <f>'Water Data'!AF1</f>
        <v>UIS12</v>
      </c>
      <c r="AG1" s="599" t="str">
        <f>'Water Data'!AG1:AL2</f>
        <v>Guinea</v>
      </c>
      <c r="AH1" s="600"/>
      <c r="AI1" s="600"/>
      <c r="AJ1" s="600"/>
      <c r="AK1" s="600"/>
      <c r="AL1" s="601"/>
      <c r="AM1" s="25"/>
      <c r="AN1" s="16"/>
      <c r="AO1" s="352" t="s">
        <v>22</v>
      </c>
      <c r="AP1" s="353" t="str">
        <f>'Water Data'!AP1</f>
        <v>UIS13</v>
      </c>
      <c r="AQ1" s="599" t="str">
        <f>'Water Data'!AQ1:AV2</f>
        <v>Guinea</v>
      </c>
      <c r="AR1" s="600"/>
      <c r="AS1" s="600"/>
      <c r="AT1" s="600"/>
      <c r="AU1" s="600"/>
      <c r="AV1" s="601"/>
      <c r="AW1" s="25"/>
      <c r="AX1" s="16"/>
      <c r="AY1" s="352" t="s">
        <v>22</v>
      </c>
      <c r="AZ1" s="353" t="str">
        <f>'Water Data'!AZ1</f>
        <v>UIS14</v>
      </c>
      <c r="BA1" s="599" t="str">
        <f>'Water Data'!BA1:BF2</f>
        <v>Guinea</v>
      </c>
      <c r="BB1" s="600"/>
      <c r="BC1" s="600"/>
      <c r="BD1" s="600"/>
      <c r="BE1" s="600"/>
      <c r="BF1" s="601"/>
      <c r="BG1" s="25"/>
      <c r="BH1" s="16"/>
      <c r="BI1" s="352" t="s">
        <v>22</v>
      </c>
      <c r="BJ1" s="457" t="str">
        <f>'Water Data'!BJ1</f>
        <v>EMIS15</v>
      </c>
      <c r="BK1" s="599" t="str">
        <f>'Water Data'!BK1:BP2</f>
        <v>Guinea</v>
      </c>
      <c r="BL1" s="599"/>
      <c r="BM1" s="599"/>
      <c r="BN1" s="599"/>
      <c r="BO1" s="599"/>
      <c r="BP1" s="607"/>
      <c r="BQ1" s="25"/>
      <c r="BR1" s="16"/>
    </row>
    <row r="2" spans="1:241" x14ac:dyDescent="0.3">
      <c r="A2" s="354" t="str">
        <f>'Water Data'!A2</f>
        <v>Annuaire Statistique Enseignement Primaire, 2006-2007</v>
      </c>
      <c r="B2" s="355"/>
      <c r="C2" s="602"/>
      <c r="D2" s="602"/>
      <c r="E2" s="602"/>
      <c r="F2" s="602"/>
      <c r="G2" s="602"/>
      <c r="H2" s="603"/>
      <c r="I2" s="11"/>
      <c r="J2" s="17"/>
      <c r="K2" s="354" t="str">
        <f>'Water Data'!K2</f>
        <v>UNESCO UIS (http://data.uis.unesco.org/)</v>
      </c>
      <c r="L2" s="355"/>
      <c r="M2" s="602"/>
      <c r="N2" s="602"/>
      <c r="O2" s="602"/>
      <c r="P2" s="602"/>
      <c r="Q2" s="602"/>
      <c r="R2" s="603"/>
      <c r="S2" s="11"/>
      <c r="T2" s="17"/>
      <c r="U2" s="354" t="str">
        <f>'Water Data'!U2</f>
        <v>UNESCO UIS (http://data.uis.unesco.org/)</v>
      </c>
      <c r="V2" s="356"/>
      <c r="W2" s="602"/>
      <c r="X2" s="602"/>
      <c r="Y2" s="602"/>
      <c r="Z2" s="602"/>
      <c r="AA2" s="602"/>
      <c r="AB2" s="603"/>
      <c r="AC2" s="11"/>
      <c r="AD2" s="17"/>
      <c r="AE2" s="354" t="str">
        <f>'Water Data'!AE2</f>
        <v>UNESCO UIS (http://data.uis.unesco.org/)</v>
      </c>
      <c r="AF2" s="356"/>
      <c r="AG2" s="602"/>
      <c r="AH2" s="602"/>
      <c r="AI2" s="602"/>
      <c r="AJ2" s="602"/>
      <c r="AK2" s="602"/>
      <c r="AL2" s="603"/>
      <c r="AM2" s="11"/>
      <c r="AN2" s="17"/>
      <c r="AO2" s="354" t="str">
        <f>'Water Data'!AO2</f>
        <v>UNESCO UIS (http://data.uis.unesco.org/)</v>
      </c>
      <c r="AP2" s="356"/>
      <c r="AQ2" s="602"/>
      <c r="AR2" s="602"/>
      <c r="AS2" s="602"/>
      <c r="AT2" s="602"/>
      <c r="AU2" s="602"/>
      <c r="AV2" s="603"/>
      <c r="AW2" s="11"/>
      <c r="AX2" s="17"/>
      <c r="AY2" s="354" t="str">
        <f>'Water Data'!AY2</f>
        <v>UNESCO UIS (http://data.uis.unesco.org/)</v>
      </c>
      <c r="AZ2" s="356"/>
      <c r="BA2" s="602"/>
      <c r="BB2" s="602"/>
      <c r="BC2" s="602"/>
      <c r="BD2" s="602"/>
      <c r="BE2" s="602"/>
      <c r="BF2" s="603"/>
      <c r="BG2" s="11"/>
      <c r="BH2" s="17"/>
      <c r="BI2" s="354" t="str">
        <f>'Water Data'!BI2</f>
        <v>Annuaire statistique 2014-2015</v>
      </c>
      <c r="BJ2" s="357"/>
      <c r="BK2" s="608"/>
      <c r="BL2" s="608"/>
      <c r="BM2" s="608"/>
      <c r="BN2" s="608"/>
      <c r="BO2" s="608"/>
      <c r="BP2" s="609"/>
      <c r="BQ2" s="11"/>
      <c r="BR2" s="17"/>
    </row>
    <row r="3" spans="1:241" x14ac:dyDescent="0.3">
      <c r="A3" s="358" t="str">
        <f>'Water Data'!A3</f>
        <v>EMIS</v>
      </c>
      <c r="B3" s="359"/>
      <c r="C3" s="604">
        <f>'Water Data'!C3:H3</f>
        <v>2007</v>
      </c>
      <c r="D3" s="605"/>
      <c r="E3" s="605"/>
      <c r="F3" s="605"/>
      <c r="G3" s="605"/>
      <c r="H3" s="606"/>
      <c r="I3" s="11"/>
      <c r="J3" s="17"/>
      <c r="K3" s="358" t="str">
        <f>'Water Data'!K3</f>
        <v>Other</v>
      </c>
      <c r="L3" s="359"/>
      <c r="M3" s="604">
        <f>'Water Data'!M3:R3</f>
        <v>2010</v>
      </c>
      <c r="N3" s="605"/>
      <c r="O3" s="605"/>
      <c r="P3" s="605"/>
      <c r="Q3" s="605"/>
      <c r="R3" s="606"/>
      <c r="S3" s="11"/>
      <c r="T3" s="17"/>
      <c r="U3" s="358" t="str">
        <f>'Water Data'!U3</f>
        <v>Other</v>
      </c>
      <c r="V3" s="359"/>
      <c r="W3" s="604">
        <f>'Water Data'!W3:AB3</f>
        <v>2011</v>
      </c>
      <c r="X3" s="605"/>
      <c r="Y3" s="605"/>
      <c r="Z3" s="605"/>
      <c r="AA3" s="605"/>
      <c r="AB3" s="606"/>
      <c r="AC3" s="11"/>
      <c r="AD3" s="17"/>
      <c r="AE3" s="358" t="str">
        <f>'Water Data'!AE3</f>
        <v>Other</v>
      </c>
      <c r="AF3" s="359"/>
      <c r="AG3" s="604">
        <f>'Water Data'!AG3:AL3</f>
        <v>2012</v>
      </c>
      <c r="AH3" s="605"/>
      <c r="AI3" s="605"/>
      <c r="AJ3" s="605"/>
      <c r="AK3" s="605"/>
      <c r="AL3" s="606"/>
      <c r="AM3" s="11"/>
      <c r="AN3" s="17"/>
      <c r="AO3" s="358" t="str">
        <f>'Water Data'!AO3</f>
        <v>Other</v>
      </c>
      <c r="AP3" s="359"/>
      <c r="AQ3" s="604">
        <f>'Water Data'!AQ3:AV3</f>
        <v>2013</v>
      </c>
      <c r="AR3" s="605"/>
      <c r="AS3" s="605"/>
      <c r="AT3" s="605"/>
      <c r="AU3" s="605"/>
      <c r="AV3" s="606"/>
      <c r="AW3" s="11"/>
      <c r="AX3" s="17"/>
      <c r="AY3" s="358" t="str">
        <f>'Water Data'!AY3</f>
        <v>Other</v>
      </c>
      <c r="AZ3" s="359"/>
      <c r="BA3" s="604">
        <f>'Water Data'!BA3:BF3</f>
        <v>2014</v>
      </c>
      <c r="BB3" s="605"/>
      <c r="BC3" s="605"/>
      <c r="BD3" s="605"/>
      <c r="BE3" s="605"/>
      <c r="BF3" s="606"/>
      <c r="BG3" s="11"/>
      <c r="BH3" s="17"/>
      <c r="BI3" s="358" t="str">
        <f>'Water Data'!BI3</f>
        <v>EMIS</v>
      </c>
      <c r="BJ3" s="360"/>
      <c r="BK3" s="604">
        <f>'Water Data'!BK3:BP3</f>
        <v>2015</v>
      </c>
      <c r="BL3" s="604"/>
      <c r="BM3" s="604"/>
      <c r="BN3" s="604"/>
      <c r="BO3" s="604"/>
      <c r="BP3" s="610"/>
      <c r="BQ3" s="11"/>
      <c r="BR3" s="17"/>
    </row>
    <row r="4" spans="1:241" s="4" customFormat="1" ht="18" customHeight="1" x14ac:dyDescent="0.3">
      <c r="A4" s="361" t="s">
        <v>212</v>
      </c>
      <c r="B4" s="362" t="s">
        <v>57</v>
      </c>
      <c r="C4" s="363" t="s">
        <v>7</v>
      </c>
      <c r="D4" s="364" t="s">
        <v>1</v>
      </c>
      <c r="E4" s="364" t="s">
        <v>2</v>
      </c>
      <c r="F4" s="364" t="s">
        <v>16</v>
      </c>
      <c r="G4" s="364" t="s">
        <v>17</v>
      </c>
      <c r="H4" s="365" t="s">
        <v>18</v>
      </c>
      <c r="I4" s="26"/>
      <c r="J4" s="18"/>
      <c r="K4" s="361" t="s">
        <v>212</v>
      </c>
      <c r="L4" s="362" t="s">
        <v>57</v>
      </c>
      <c r="M4" s="363" t="s">
        <v>7</v>
      </c>
      <c r="N4" s="364" t="s">
        <v>1</v>
      </c>
      <c r="O4" s="364" t="s">
        <v>2</v>
      </c>
      <c r="P4" s="364" t="s">
        <v>16</v>
      </c>
      <c r="Q4" s="364" t="s">
        <v>17</v>
      </c>
      <c r="R4" s="365" t="s">
        <v>18</v>
      </c>
      <c r="S4" s="26"/>
      <c r="T4" s="18"/>
      <c r="U4" s="361" t="s">
        <v>212</v>
      </c>
      <c r="V4" s="362" t="s">
        <v>57</v>
      </c>
      <c r="W4" s="363" t="s">
        <v>7</v>
      </c>
      <c r="X4" s="364" t="s">
        <v>1</v>
      </c>
      <c r="Y4" s="364" t="s">
        <v>2</v>
      </c>
      <c r="Z4" s="364" t="s">
        <v>16</v>
      </c>
      <c r="AA4" s="364" t="s">
        <v>17</v>
      </c>
      <c r="AB4" s="365" t="s">
        <v>18</v>
      </c>
      <c r="AC4" s="26"/>
      <c r="AD4" s="18"/>
      <c r="AE4" s="361" t="s">
        <v>212</v>
      </c>
      <c r="AF4" s="362" t="s">
        <v>57</v>
      </c>
      <c r="AG4" s="363" t="s">
        <v>7</v>
      </c>
      <c r="AH4" s="364" t="s">
        <v>1</v>
      </c>
      <c r="AI4" s="364" t="s">
        <v>2</v>
      </c>
      <c r="AJ4" s="364" t="s">
        <v>16</v>
      </c>
      <c r="AK4" s="364" t="s">
        <v>17</v>
      </c>
      <c r="AL4" s="365" t="s">
        <v>18</v>
      </c>
      <c r="AM4" s="26"/>
      <c r="AN4" s="18"/>
      <c r="AO4" s="361" t="s">
        <v>212</v>
      </c>
      <c r="AP4" s="362" t="s">
        <v>57</v>
      </c>
      <c r="AQ4" s="363" t="s">
        <v>7</v>
      </c>
      <c r="AR4" s="364" t="s">
        <v>1</v>
      </c>
      <c r="AS4" s="364" t="s">
        <v>2</v>
      </c>
      <c r="AT4" s="364" t="s">
        <v>16</v>
      </c>
      <c r="AU4" s="364" t="s">
        <v>17</v>
      </c>
      <c r="AV4" s="365" t="s">
        <v>18</v>
      </c>
      <c r="AW4" s="26"/>
      <c r="AX4" s="18"/>
      <c r="AY4" s="361" t="s">
        <v>212</v>
      </c>
      <c r="AZ4" s="362" t="s">
        <v>57</v>
      </c>
      <c r="BA4" s="363" t="s">
        <v>7</v>
      </c>
      <c r="BB4" s="364" t="s">
        <v>1</v>
      </c>
      <c r="BC4" s="364" t="s">
        <v>2</v>
      </c>
      <c r="BD4" s="364" t="s">
        <v>16</v>
      </c>
      <c r="BE4" s="364" t="s">
        <v>17</v>
      </c>
      <c r="BF4" s="365" t="s">
        <v>18</v>
      </c>
      <c r="BG4" s="26"/>
      <c r="BH4" s="18"/>
      <c r="BI4" s="361" t="s">
        <v>212</v>
      </c>
      <c r="BJ4" s="366" t="s">
        <v>57</v>
      </c>
      <c r="BK4" s="363" t="s">
        <v>7</v>
      </c>
      <c r="BL4" s="364" t="s">
        <v>1</v>
      </c>
      <c r="BM4" s="364" t="s">
        <v>2</v>
      </c>
      <c r="BN4" s="364" t="s">
        <v>16</v>
      </c>
      <c r="BO4" s="364" t="s">
        <v>17</v>
      </c>
      <c r="BP4" s="365" t="s">
        <v>18</v>
      </c>
      <c r="BQ4" s="26"/>
      <c r="BR4" s="18"/>
      <c r="BS4" s="325"/>
      <c r="CC4" s="325"/>
      <c r="CM4" s="325"/>
      <c r="CW4" s="325"/>
      <c r="DG4" s="325"/>
      <c r="DQ4" s="325"/>
      <c r="EA4" s="325"/>
      <c r="EK4" s="325"/>
      <c r="EU4" s="325"/>
      <c r="FE4" s="325"/>
      <c r="FO4" s="325"/>
      <c r="FY4" s="325"/>
      <c r="GI4" s="325"/>
      <c r="GS4" s="325"/>
      <c r="HC4" s="325"/>
      <c r="HM4" s="325"/>
      <c r="HW4" s="325"/>
      <c r="IG4" s="325"/>
    </row>
    <row r="5" spans="1:241" s="4" customFormat="1" x14ac:dyDescent="0.3">
      <c r="A5" s="314"/>
      <c r="B5" s="15" t="s">
        <v>3</v>
      </c>
      <c r="C5" s="9" t="str">
        <f t="shared" ref="C5:H5" si="0">IF(COUNTA(C15)=0,"",C15)</f>
        <v/>
      </c>
      <c r="D5" s="9" t="str">
        <f t="shared" si="0"/>
        <v/>
      </c>
      <c r="E5" s="9" t="str">
        <f t="shared" si="0"/>
        <v/>
      </c>
      <c r="F5" s="9" t="str">
        <f t="shared" si="0"/>
        <v/>
      </c>
      <c r="G5" s="9" t="str">
        <f t="shared" si="0"/>
        <v/>
      </c>
      <c r="H5" s="31" t="str">
        <f t="shared" si="0"/>
        <v/>
      </c>
      <c r="I5" s="26"/>
      <c r="J5" s="18"/>
      <c r="K5" s="314"/>
      <c r="L5" s="15" t="s">
        <v>3</v>
      </c>
      <c r="M5" s="9">
        <f t="shared" ref="M5:R5" si="1">IF(COUNTA(M15)=0,"",M15)</f>
        <v>31.523736386484224</v>
      </c>
      <c r="N5" s="9" t="str">
        <f t="shared" si="1"/>
        <v/>
      </c>
      <c r="O5" s="9" t="str">
        <f t="shared" si="1"/>
        <v/>
      </c>
      <c r="P5" s="9" t="str">
        <f t="shared" si="1"/>
        <v/>
      </c>
      <c r="Q5" s="9">
        <f t="shared" si="1"/>
        <v>33.6</v>
      </c>
      <c r="R5" s="31">
        <f t="shared" si="1"/>
        <v>18.7</v>
      </c>
      <c r="S5" s="26"/>
      <c r="T5" s="18"/>
      <c r="U5" s="314"/>
      <c r="V5" s="15" t="s">
        <v>3</v>
      </c>
      <c r="W5" s="9">
        <f t="shared" ref="W5:AB5" si="2">IF(COUNTA(W15)=0,"",W15)</f>
        <v>29.102429488969562</v>
      </c>
      <c r="X5" s="9" t="str">
        <f t="shared" si="2"/>
        <v/>
      </c>
      <c r="Y5" s="9" t="str">
        <f t="shared" si="2"/>
        <v/>
      </c>
      <c r="Z5" s="9" t="str">
        <f t="shared" si="2"/>
        <v/>
      </c>
      <c r="AA5" s="9">
        <f t="shared" si="2"/>
        <v>30.9</v>
      </c>
      <c r="AB5" s="31">
        <f t="shared" si="2"/>
        <v>18</v>
      </c>
      <c r="AC5" s="26"/>
      <c r="AD5" s="18"/>
      <c r="AE5" s="314"/>
      <c r="AF5" s="15" t="s">
        <v>3</v>
      </c>
      <c r="AG5" s="9">
        <f t="shared" ref="AG5:AL5" si="3">IF(COUNTA(AG15)=0,"",AG15)</f>
        <v>33.636833286791394</v>
      </c>
      <c r="AH5" s="9" t="str">
        <f t="shared" si="3"/>
        <v/>
      </c>
      <c r="AI5" s="9" t="str">
        <f t="shared" si="3"/>
        <v/>
      </c>
      <c r="AJ5" s="9" t="str">
        <f t="shared" si="3"/>
        <v/>
      </c>
      <c r="AK5" s="9">
        <f t="shared" si="3"/>
        <v>36.799999999999997</v>
      </c>
      <c r="AL5" s="31">
        <f t="shared" si="3"/>
        <v>14.1</v>
      </c>
      <c r="AM5" s="26"/>
      <c r="AN5" s="18"/>
      <c r="AO5" s="314"/>
      <c r="AP5" s="15" t="s">
        <v>3</v>
      </c>
      <c r="AQ5" s="9">
        <f t="shared" ref="AQ5:AV5" si="4">IF(COUNTA(AQ15)=0,"",AQ15)</f>
        <v>31.939318626082102</v>
      </c>
      <c r="AR5" s="9" t="str">
        <f t="shared" si="4"/>
        <v/>
      </c>
      <c r="AS5" s="9" t="str">
        <f t="shared" si="4"/>
        <v/>
      </c>
      <c r="AT5" s="9" t="str">
        <f t="shared" si="4"/>
        <v/>
      </c>
      <c r="AU5" s="9">
        <f t="shared" si="4"/>
        <v>33.5</v>
      </c>
      <c r="AV5" s="31">
        <f t="shared" si="4"/>
        <v>22.3</v>
      </c>
      <c r="AW5" s="26"/>
      <c r="AX5" s="18"/>
      <c r="AY5" s="314"/>
      <c r="AZ5" s="15" t="s">
        <v>3</v>
      </c>
      <c r="BA5" s="9">
        <f t="shared" ref="BA5:BF5" si="5">IF(COUNTA(BA15)=0,"",BA15)</f>
        <v>27.189304663501819</v>
      </c>
      <c r="BB5" s="9" t="str">
        <f t="shared" si="5"/>
        <v/>
      </c>
      <c r="BC5" s="9" t="str">
        <f t="shared" si="5"/>
        <v/>
      </c>
      <c r="BD5" s="9" t="str">
        <f t="shared" si="5"/>
        <v/>
      </c>
      <c r="BE5" s="9">
        <f t="shared" si="5"/>
        <v>29.6</v>
      </c>
      <c r="BF5" s="31">
        <f t="shared" si="5"/>
        <v>12.3</v>
      </c>
      <c r="BG5" s="26"/>
      <c r="BH5" s="18"/>
      <c r="BI5" s="314"/>
      <c r="BJ5" s="138" t="s">
        <v>3</v>
      </c>
      <c r="BK5" s="9">
        <f t="shared" ref="BK5:BP5" si="6">IF(COUNTA(BK15)=0,"",BK15)</f>
        <v>21.354792217151093</v>
      </c>
      <c r="BL5" s="9">
        <f t="shared" si="6"/>
        <v>7.7959927140255019</v>
      </c>
      <c r="BM5" s="9">
        <f t="shared" si="6"/>
        <v>32.918012613444084</v>
      </c>
      <c r="BN5" s="9">
        <f t="shared" si="6"/>
        <v>13.001145475372283</v>
      </c>
      <c r="BO5" s="9">
        <f t="shared" si="6"/>
        <v>25.4596582305862</v>
      </c>
      <c r="BP5" s="31">
        <f t="shared" si="6"/>
        <v>5.744822979291925</v>
      </c>
      <c r="BQ5" s="26"/>
      <c r="BR5" s="18"/>
      <c r="BS5" s="325"/>
      <c r="CC5" s="325"/>
      <c r="CM5" s="325"/>
      <c r="CW5" s="325"/>
      <c r="DG5" s="325"/>
      <c r="DQ5" s="325"/>
      <c r="EA5" s="325"/>
      <c r="EK5" s="325"/>
      <c r="EU5" s="325"/>
      <c r="FE5" s="325"/>
      <c r="FO5" s="325"/>
      <c r="FY5" s="325"/>
      <c r="GI5" s="325"/>
      <c r="GS5" s="325"/>
      <c r="HC5" s="325"/>
      <c r="HM5" s="325"/>
      <c r="HW5" s="325"/>
      <c r="IG5" s="325"/>
    </row>
    <row r="6" spans="1:241" s="4" customFormat="1" x14ac:dyDescent="0.3">
      <c r="A6" s="314"/>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4"/>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4"/>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c r="AB6" s="31"/>
      <c r="AC6" s="26"/>
      <c r="AD6" s="18"/>
      <c r="AE6" s="314"/>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4"/>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4"/>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4"/>
      <c r="BJ6" s="138"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25"/>
      <c r="CC6" s="325"/>
      <c r="CM6" s="325"/>
      <c r="CW6" s="325"/>
      <c r="DG6" s="325"/>
      <c r="DQ6" s="325"/>
      <c r="EA6" s="325"/>
      <c r="EK6" s="325"/>
      <c r="EU6" s="325"/>
      <c r="FE6" s="325"/>
      <c r="FO6" s="325"/>
      <c r="FY6" s="325"/>
      <c r="GI6" s="325"/>
      <c r="GS6" s="325"/>
      <c r="HC6" s="325"/>
      <c r="HM6" s="325"/>
      <c r="HW6" s="325"/>
      <c r="IG6" s="325"/>
    </row>
    <row r="7" spans="1:241" s="4" customFormat="1" x14ac:dyDescent="0.3">
      <c r="A7" s="314"/>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4"/>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4"/>
      <c r="V7" s="15" t="s">
        <v>19</v>
      </c>
      <c r="W7" s="9" t="str">
        <f>IF(COUNTA(W16:W27)=0,"",SUMPRODUCT(W16:W27,V16:V27))</f>
        <v/>
      </c>
      <c r="X7" s="9" t="str">
        <f>IF(COUNTA(X16:X27)=0,"",SUMPRODUCT(X16:X27,V16:V27))</f>
        <v/>
      </c>
      <c r="Y7" s="9" t="str">
        <f>IF(COUNTA(Y16:Y27)=0,"",SUMPRODUCT(Y16:Y27,V16:V27))</f>
        <v/>
      </c>
      <c r="Z7" s="9" t="str">
        <f>IF(COUNTA(Z16:Z27)=0,"",SUMPRODUCT(Z16:Z27,V16:V27))</f>
        <v/>
      </c>
      <c r="AA7" s="9"/>
      <c r="AB7" s="31"/>
      <c r="AC7" s="26"/>
      <c r="AD7" s="18"/>
      <c r="AE7" s="314"/>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4"/>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4"/>
      <c r="AZ7" s="15"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4"/>
      <c r="BJ7" s="138"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25"/>
      <c r="CC7" s="325"/>
      <c r="CM7" s="325"/>
      <c r="CW7" s="325"/>
      <c r="DG7" s="325"/>
      <c r="DQ7" s="325"/>
      <c r="EA7" s="325"/>
      <c r="EK7" s="325"/>
      <c r="EU7" s="325"/>
      <c r="FE7" s="325"/>
      <c r="FO7" s="325"/>
      <c r="FY7" s="325"/>
      <c r="GI7" s="325"/>
      <c r="GS7" s="325"/>
      <c r="HC7" s="325"/>
      <c r="HM7" s="325"/>
      <c r="HW7" s="325"/>
      <c r="IG7" s="325"/>
    </row>
    <row r="8" spans="1:241" s="4" customFormat="1" x14ac:dyDescent="0.3">
      <c r="A8" s="314"/>
      <c r="B8" s="83" t="s">
        <v>54</v>
      </c>
      <c r="C8" s="20"/>
      <c r="D8" s="20"/>
      <c r="E8" s="20"/>
      <c r="F8" s="20"/>
      <c r="G8" s="20"/>
      <c r="H8" s="151"/>
      <c r="I8" s="26"/>
      <c r="J8" s="18"/>
      <c r="K8" s="314"/>
      <c r="L8" s="83" t="s">
        <v>54</v>
      </c>
      <c r="M8" s="20"/>
      <c r="N8" s="20"/>
      <c r="O8" s="20"/>
      <c r="P8" s="20"/>
      <c r="Q8" s="20"/>
      <c r="R8" s="151"/>
      <c r="S8" s="26"/>
      <c r="T8" s="18"/>
      <c r="U8" s="314"/>
      <c r="V8" s="83" t="s">
        <v>54</v>
      </c>
      <c r="W8" s="20"/>
      <c r="X8" s="20"/>
      <c r="Y8" s="20"/>
      <c r="Z8" s="20"/>
      <c r="AA8" s="20"/>
      <c r="AB8" s="151"/>
      <c r="AC8" s="26"/>
      <c r="AD8" s="18"/>
      <c r="AE8" s="314"/>
      <c r="AF8" s="83" t="s">
        <v>54</v>
      </c>
      <c r="AG8" s="20"/>
      <c r="AH8" s="20"/>
      <c r="AI8" s="20"/>
      <c r="AJ8" s="20"/>
      <c r="AK8" s="20"/>
      <c r="AL8" s="151"/>
      <c r="AM8" s="26"/>
      <c r="AN8" s="18"/>
      <c r="AO8" s="314"/>
      <c r="AP8" s="83" t="s">
        <v>54</v>
      </c>
      <c r="AQ8" s="20"/>
      <c r="AR8" s="20"/>
      <c r="AS8" s="20"/>
      <c r="AT8" s="20"/>
      <c r="AU8" s="20"/>
      <c r="AV8" s="151"/>
      <c r="AW8" s="26"/>
      <c r="AX8" s="18"/>
      <c r="AY8" s="314"/>
      <c r="AZ8" s="83" t="s">
        <v>54</v>
      </c>
      <c r="BA8" s="20"/>
      <c r="BB8" s="20"/>
      <c r="BC8" s="20"/>
      <c r="BD8" s="20"/>
      <c r="BE8" s="20"/>
      <c r="BF8" s="151"/>
      <c r="BG8" s="26"/>
      <c r="BH8" s="18"/>
      <c r="BI8" s="314"/>
      <c r="BJ8" s="263" t="s">
        <v>54</v>
      </c>
      <c r="BK8" s="20"/>
      <c r="BL8" s="20"/>
      <c r="BM8" s="20"/>
      <c r="BN8" s="20"/>
      <c r="BO8" s="20"/>
      <c r="BP8" s="151"/>
      <c r="BQ8" s="26"/>
      <c r="BR8" s="18"/>
      <c r="BS8" s="325"/>
      <c r="CC8" s="325"/>
      <c r="CM8" s="325"/>
      <c r="CW8" s="325"/>
      <c r="DG8" s="325"/>
      <c r="DQ8" s="325"/>
      <c r="EA8" s="325"/>
      <c r="EK8" s="325"/>
      <c r="EU8" s="325"/>
      <c r="FE8" s="325"/>
      <c r="FO8" s="325"/>
      <c r="FY8" s="325"/>
      <c r="GI8" s="325"/>
      <c r="GS8" s="325"/>
      <c r="HC8" s="325"/>
      <c r="HM8" s="325"/>
      <c r="HW8" s="325"/>
      <c r="IG8" s="325"/>
    </row>
    <row r="9" spans="1:241" s="4" customFormat="1" x14ac:dyDescent="0.3">
      <c r="A9" s="314"/>
      <c r="B9" s="83" t="s">
        <v>59</v>
      </c>
      <c r="C9" s="152"/>
      <c r="D9" s="20"/>
      <c r="E9" s="20"/>
      <c r="F9" s="20"/>
      <c r="G9" s="20"/>
      <c r="H9" s="151"/>
      <c r="I9" s="26"/>
      <c r="J9" s="18"/>
      <c r="K9" s="314" t="s">
        <v>59</v>
      </c>
      <c r="L9" s="83" t="s">
        <v>59</v>
      </c>
      <c r="M9" s="152">
        <f>(Q9/100*$BO$35+R9/100*$BP$35)/($BO$35+$BP$35)*100</f>
        <v>66.364786372521635</v>
      </c>
      <c r="N9" s="20"/>
      <c r="O9" s="20"/>
      <c r="P9" s="20"/>
      <c r="Q9" s="20">
        <v>64.400000000000006</v>
      </c>
      <c r="R9" s="151">
        <v>78.5</v>
      </c>
      <c r="S9" s="26"/>
      <c r="T9" s="18"/>
      <c r="U9" s="314" t="s">
        <v>59</v>
      </c>
      <c r="V9" s="83" t="s">
        <v>59</v>
      </c>
      <c r="W9" s="152">
        <f>(AA9/100*$BO$35+AB9/100*$BP$35)/($BO$35+$BP$35)*100</f>
        <v>64.677911197989388</v>
      </c>
      <c r="X9" s="20"/>
      <c r="Y9" s="20"/>
      <c r="Z9" s="20"/>
      <c r="AA9" s="20">
        <v>62.1</v>
      </c>
      <c r="AB9" s="151">
        <v>80.599999999999994</v>
      </c>
      <c r="AC9" s="26"/>
      <c r="AD9" s="18"/>
      <c r="AE9" s="314"/>
      <c r="AF9" s="83" t="s">
        <v>59</v>
      </c>
      <c r="AG9" s="20"/>
      <c r="AH9" s="20"/>
      <c r="AI9" s="20"/>
      <c r="AJ9" s="20"/>
      <c r="AK9" s="20"/>
      <c r="AL9" s="151"/>
      <c r="AM9" s="26"/>
      <c r="AN9" s="18"/>
      <c r="AO9" s="314" t="s">
        <v>59</v>
      </c>
      <c r="AP9" s="83" t="s">
        <v>59</v>
      </c>
      <c r="AQ9" s="152">
        <f>(AU9/100*$BO$35+AV9/100*$BP$35)/($BO$35+$BP$35)*100</f>
        <v>62.483635855906172</v>
      </c>
      <c r="AR9" s="20"/>
      <c r="AS9" s="20"/>
      <c r="AT9" s="20"/>
      <c r="AU9" s="20">
        <v>60.7</v>
      </c>
      <c r="AV9" s="151">
        <v>73.5</v>
      </c>
      <c r="AW9" s="26"/>
      <c r="AX9" s="18"/>
      <c r="AY9" s="314" t="s">
        <v>59</v>
      </c>
      <c r="AZ9" s="83" t="s">
        <v>59</v>
      </c>
      <c r="BA9" s="152"/>
      <c r="BB9" s="20"/>
      <c r="BC9" s="20"/>
      <c r="BD9" s="20"/>
      <c r="BE9" s="20"/>
      <c r="BF9" s="151">
        <v>82.7</v>
      </c>
      <c r="BG9" s="26"/>
      <c r="BH9" s="18"/>
      <c r="BI9" s="314" t="s">
        <v>198</v>
      </c>
      <c r="BJ9" s="263" t="s">
        <v>59</v>
      </c>
      <c r="BK9" s="20">
        <f>(BN9/100*BN35+BO9/100*BO35)/(BN35+BO35)*100</f>
        <v>70.069141193595343</v>
      </c>
      <c r="BL9" s="20">
        <f>2387/BL35*100</f>
        <v>86.95810564663023</v>
      </c>
      <c r="BM9" s="20">
        <f>4089/BM35*100</f>
        <v>62.89801568989386</v>
      </c>
      <c r="BN9" s="20">
        <f>1226/BN35*100</f>
        <v>70.217640320733096</v>
      </c>
      <c r="BO9" s="20">
        <f>6476/BO35*100</f>
        <v>70.041098853558296</v>
      </c>
      <c r="BP9" s="151"/>
      <c r="BQ9" s="26"/>
      <c r="BR9" s="18"/>
      <c r="BS9" s="325"/>
      <c r="CC9" s="325"/>
      <c r="CM9" s="325"/>
      <c r="CW9" s="325"/>
      <c r="DG9" s="325"/>
      <c r="DQ9" s="325"/>
      <c r="EA9" s="325"/>
      <c r="EK9" s="325"/>
      <c r="EU9" s="325"/>
      <c r="FE9" s="325"/>
      <c r="FO9" s="325"/>
      <c r="FY9" s="325"/>
      <c r="GI9" s="325"/>
      <c r="GS9" s="325"/>
      <c r="HC9" s="325"/>
      <c r="HM9" s="325"/>
      <c r="HW9" s="325"/>
      <c r="IG9" s="325"/>
    </row>
    <row r="10" spans="1:241" s="4" customFormat="1" x14ac:dyDescent="0.3">
      <c r="A10" s="314"/>
      <c r="B10" s="83" t="s">
        <v>122</v>
      </c>
      <c r="C10" s="20"/>
      <c r="D10" s="20"/>
      <c r="E10" s="20"/>
      <c r="F10" s="20"/>
      <c r="G10" s="20"/>
      <c r="H10" s="151"/>
      <c r="I10" s="26"/>
      <c r="J10" s="18"/>
      <c r="K10" s="314"/>
      <c r="L10" s="83" t="s">
        <v>122</v>
      </c>
      <c r="M10" s="20"/>
      <c r="N10" s="20"/>
      <c r="O10" s="20"/>
      <c r="P10" s="20"/>
      <c r="Q10" s="20"/>
      <c r="R10" s="151"/>
      <c r="S10" s="26"/>
      <c r="T10" s="18"/>
      <c r="U10" s="314"/>
      <c r="V10" s="83" t="s">
        <v>122</v>
      </c>
      <c r="W10" s="20"/>
      <c r="X10" s="20"/>
      <c r="Y10" s="20"/>
      <c r="Z10" s="20"/>
      <c r="AA10" s="20"/>
      <c r="AB10" s="151"/>
      <c r="AC10" s="26"/>
      <c r="AD10" s="18"/>
      <c r="AE10" s="314"/>
      <c r="AF10" s="83" t="s">
        <v>122</v>
      </c>
      <c r="AG10" s="20"/>
      <c r="AH10" s="20"/>
      <c r="AI10" s="20"/>
      <c r="AJ10" s="20"/>
      <c r="AK10" s="20"/>
      <c r="AL10" s="151"/>
      <c r="AM10" s="26"/>
      <c r="AN10" s="18"/>
      <c r="AO10" s="314"/>
      <c r="AP10" s="83" t="s">
        <v>122</v>
      </c>
      <c r="AQ10" s="20"/>
      <c r="AR10" s="20"/>
      <c r="AS10" s="20"/>
      <c r="AT10" s="20"/>
      <c r="AU10" s="20"/>
      <c r="AV10" s="151"/>
      <c r="AW10" s="26"/>
      <c r="AX10" s="18"/>
      <c r="AY10" s="314"/>
      <c r="AZ10" s="83" t="s">
        <v>122</v>
      </c>
      <c r="BA10" s="20"/>
      <c r="BB10" s="20"/>
      <c r="BC10" s="20"/>
      <c r="BD10" s="20"/>
      <c r="BE10" s="20"/>
      <c r="BF10" s="151"/>
      <c r="BG10" s="26"/>
      <c r="BH10" s="18"/>
      <c r="BI10" s="314"/>
      <c r="BJ10" s="263" t="s">
        <v>122</v>
      </c>
      <c r="BK10" s="20"/>
      <c r="BL10" s="20"/>
      <c r="BM10" s="20"/>
      <c r="BN10" s="20"/>
      <c r="BO10" s="20"/>
      <c r="BP10" s="151"/>
      <c r="BQ10" s="26"/>
      <c r="BR10" s="18"/>
      <c r="BS10" s="325"/>
      <c r="CC10" s="325"/>
      <c r="CM10" s="325"/>
      <c r="CW10" s="325"/>
      <c r="DG10" s="325"/>
      <c r="DQ10" s="325"/>
      <c r="EA10" s="325"/>
      <c r="EK10" s="325"/>
      <c r="EU10" s="325"/>
      <c r="FE10" s="325"/>
      <c r="FO10" s="325"/>
      <c r="FY10" s="325"/>
      <c r="GI10" s="325"/>
      <c r="GS10" s="325"/>
      <c r="HC10" s="325"/>
      <c r="HM10" s="325"/>
      <c r="HW10" s="325"/>
      <c r="IG10" s="325"/>
    </row>
    <row r="11" spans="1:241" s="4" customFormat="1" x14ac:dyDescent="0.3">
      <c r="A11" s="314"/>
      <c r="B11" s="138" t="s">
        <v>21</v>
      </c>
      <c r="C11" s="152"/>
      <c r="D11" s="20"/>
      <c r="E11" s="20"/>
      <c r="F11" s="20"/>
      <c r="G11" s="7"/>
      <c r="H11" s="28"/>
      <c r="I11" s="26"/>
      <c r="J11" s="18"/>
      <c r="K11" s="314"/>
      <c r="L11" s="138" t="s">
        <v>21</v>
      </c>
      <c r="M11" s="152"/>
      <c r="N11" s="20"/>
      <c r="O11" s="20"/>
      <c r="P11" s="20"/>
      <c r="Q11" s="7"/>
      <c r="R11" s="28"/>
      <c r="S11" s="26"/>
      <c r="T11" s="18"/>
      <c r="U11" s="314"/>
      <c r="V11" s="138" t="s">
        <v>21</v>
      </c>
      <c r="W11" s="152"/>
      <c r="X11" s="20"/>
      <c r="Y11" s="20"/>
      <c r="Z11" s="20"/>
      <c r="AA11" s="20"/>
      <c r="AB11" s="151"/>
      <c r="AC11" s="26"/>
      <c r="AD11" s="18"/>
      <c r="AE11" s="314"/>
      <c r="AF11" s="138" t="s">
        <v>21</v>
      </c>
      <c r="AG11" s="152"/>
      <c r="AH11" s="20"/>
      <c r="AI11" s="20"/>
      <c r="AJ11" s="20"/>
      <c r="AK11" s="7"/>
      <c r="AL11" s="28"/>
      <c r="AM11" s="26"/>
      <c r="AN11" s="18"/>
      <c r="AO11" s="314"/>
      <c r="AP11" s="138" t="s">
        <v>21</v>
      </c>
      <c r="AQ11" s="152"/>
      <c r="AR11" s="20"/>
      <c r="AS11" s="20"/>
      <c r="AT11" s="20"/>
      <c r="AU11" s="20"/>
      <c r="AV11" s="151"/>
      <c r="AW11" s="26"/>
      <c r="AX11" s="18"/>
      <c r="AY11" s="314"/>
      <c r="AZ11" s="138" t="s">
        <v>21</v>
      </c>
      <c r="BA11" s="152"/>
      <c r="BB11" s="20"/>
      <c r="BC11" s="20"/>
      <c r="BD11" s="20"/>
      <c r="BE11" s="20"/>
      <c r="BF11" s="151"/>
      <c r="BG11" s="26"/>
      <c r="BH11" s="18"/>
      <c r="BI11" s="314"/>
      <c r="BJ11" s="138" t="s">
        <v>21</v>
      </c>
      <c r="BK11" s="152"/>
      <c r="BL11" s="20"/>
      <c r="BM11" s="20"/>
      <c r="BN11" s="20"/>
      <c r="BO11" s="20"/>
      <c r="BP11" s="151"/>
      <c r="BQ11" s="26"/>
      <c r="BR11" s="18"/>
      <c r="BS11" s="325"/>
      <c r="CC11" s="325"/>
      <c r="CM11" s="325"/>
      <c r="CW11" s="325"/>
      <c r="DG11" s="325"/>
      <c r="DQ11" s="325"/>
      <c r="EA11" s="325"/>
      <c r="EK11" s="325"/>
      <c r="EU11" s="325"/>
      <c r="FE11" s="325"/>
      <c r="FO11" s="325"/>
      <c r="FY11" s="325"/>
      <c r="GI11" s="325"/>
      <c r="GS11" s="325"/>
      <c r="HC11" s="325"/>
      <c r="HM11" s="325"/>
      <c r="HW11" s="325"/>
      <c r="IG11" s="325"/>
    </row>
    <row r="12" spans="1:241" s="4" customFormat="1" x14ac:dyDescent="0.3">
      <c r="A12" s="314"/>
      <c r="B12" s="138" t="s">
        <v>30</v>
      </c>
      <c r="C12" s="20"/>
      <c r="D12" s="7"/>
      <c r="E12" s="7"/>
      <c r="F12" s="7"/>
      <c r="G12" s="7"/>
      <c r="H12" s="28"/>
      <c r="I12" s="26"/>
      <c r="J12" s="18"/>
      <c r="K12" s="314"/>
      <c r="L12" s="138" t="s">
        <v>30</v>
      </c>
      <c r="M12" s="20"/>
      <c r="N12" s="7"/>
      <c r="O12" s="7"/>
      <c r="P12" s="7"/>
      <c r="Q12" s="7"/>
      <c r="R12" s="28"/>
      <c r="S12" s="26"/>
      <c r="T12" s="18"/>
      <c r="U12" s="314"/>
      <c r="V12" s="138" t="s">
        <v>30</v>
      </c>
      <c r="W12" s="20"/>
      <c r="X12" s="7"/>
      <c r="Y12" s="7"/>
      <c r="Z12" s="7"/>
      <c r="AA12" s="7"/>
      <c r="AB12" s="28"/>
      <c r="AC12" s="26"/>
      <c r="AD12" s="18"/>
      <c r="AE12" s="314"/>
      <c r="AF12" s="138" t="s">
        <v>30</v>
      </c>
      <c r="AG12" s="20"/>
      <c r="AH12" s="7"/>
      <c r="AI12" s="7"/>
      <c r="AJ12" s="7"/>
      <c r="AK12" s="7"/>
      <c r="AL12" s="28"/>
      <c r="AM12" s="26"/>
      <c r="AN12" s="18"/>
      <c r="AO12" s="314"/>
      <c r="AP12" s="138" t="s">
        <v>30</v>
      </c>
      <c r="AQ12" s="20"/>
      <c r="AR12" s="7"/>
      <c r="AS12" s="7"/>
      <c r="AT12" s="7"/>
      <c r="AU12" s="7"/>
      <c r="AV12" s="28"/>
      <c r="AW12" s="26"/>
      <c r="AX12" s="18"/>
      <c r="AY12" s="314"/>
      <c r="AZ12" s="138" t="s">
        <v>30</v>
      </c>
      <c r="BA12" s="20"/>
      <c r="BB12" s="7"/>
      <c r="BC12" s="7"/>
      <c r="BD12" s="7"/>
      <c r="BE12" s="7"/>
      <c r="BF12" s="28"/>
      <c r="BG12" s="26"/>
      <c r="BH12" s="18"/>
      <c r="BI12" s="314"/>
      <c r="BJ12" s="138" t="s">
        <v>30</v>
      </c>
      <c r="BK12" s="20"/>
      <c r="BL12" s="7"/>
      <c r="BM12" s="7"/>
      <c r="BN12" s="7"/>
      <c r="BO12" s="7"/>
      <c r="BP12" s="28"/>
      <c r="BQ12" s="26"/>
      <c r="BR12" s="18"/>
      <c r="BS12" s="325"/>
      <c r="CC12" s="325"/>
      <c r="CM12" s="325"/>
      <c r="CW12" s="325"/>
      <c r="DG12" s="325"/>
      <c r="DQ12" s="325"/>
      <c r="EA12" s="325"/>
      <c r="EK12" s="325"/>
      <c r="EU12" s="325"/>
      <c r="FE12" s="325"/>
      <c r="FO12" s="325"/>
      <c r="FY12" s="325"/>
      <c r="GI12" s="325"/>
      <c r="GS12" s="325"/>
      <c r="HC12" s="325"/>
      <c r="HM12" s="325"/>
      <c r="HW12" s="325"/>
      <c r="IG12" s="325"/>
    </row>
    <row r="13" spans="1:241" s="1" customFormat="1" ht="15.75" customHeight="1" x14ac:dyDescent="0.2">
      <c r="A13" s="314"/>
      <c r="B13" s="138" t="s">
        <v>214</v>
      </c>
      <c r="C13" s="20"/>
      <c r="D13" s="20"/>
      <c r="E13" s="20"/>
      <c r="F13" s="20"/>
      <c r="G13" s="20"/>
      <c r="H13" s="151"/>
      <c r="I13" s="26"/>
      <c r="J13" s="18"/>
      <c r="K13" s="314"/>
      <c r="L13" s="138" t="s">
        <v>214</v>
      </c>
      <c r="M13" s="20"/>
      <c r="N13" s="20"/>
      <c r="O13" s="20"/>
      <c r="P13" s="20"/>
      <c r="Q13" s="20"/>
      <c r="R13" s="151"/>
      <c r="S13" s="26"/>
      <c r="T13" s="18"/>
      <c r="U13" s="314"/>
      <c r="V13" s="138" t="s">
        <v>214</v>
      </c>
      <c r="W13" s="20"/>
      <c r="X13" s="20"/>
      <c r="Y13" s="20"/>
      <c r="Z13" s="20"/>
      <c r="AA13" s="20"/>
      <c r="AB13" s="151"/>
      <c r="AC13" s="26"/>
      <c r="AD13" s="18"/>
      <c r="AE13" s="314"/>
      <c r="AF13" s="138" t="s">
        <v>214</v>
      </c>
      <c r="AG13" s="20"/>
      <c r="AH13" s="20"/>
      <c r="AI13" s="20"/>
      <c r="AJ13" s="20"/>
      <c r="AK13" s="20"/>
      <c r="AL13" s="151"/>
      <c r="AM13" s="26"/>
      <c r="AN13" s="18"/>
      <c r="AO13" s="314"/>
      <c r="AP13" s="138" t="s">
        <v>214</v>
      </c>
      <c r="AQ13" s="20"/>
      <c r="AR13" s="20"/>
      <c r="AS13" s="20"/>
      <c r="AT13" s="20"/>
      <c r="AU13" s="20"/>
      <c r="AV13" s="151"/>
      <c r="AW13" s="26"/>
      <c r="AX13" s="18"/>
      <c r="AY13" s="314"/>
      <c r="AZ13" s="138" t="s">
        <v>214</v>
      </c>
      <c r="BA13" s="20"/>
      <c r="BB13" s="20"/>
      <c r="BC13" s="20"/>
      <c r="BD13" s="20"/>
      <c r="BE13" s="20"/>
      <c r="BF13" s="151"/>
      <c r="BG13" s="26"/>
      <c r="BH13" s="18"/>
      <c r="BI13" s="314"/>
      <c r="BJ13" s="138" t="s">
        <v>214</v>
      </c>
      <c r="BK13" s="20"/>
      <c r="BL13" s="20"/>
      <c r="BM13" s="20"/>
      <c r="BN13" s="20"/>
      <c r="BO13" s="20"/>
      <c r="BP13" s="151"/>
      <c r="BQ13" s="26"/>
      <c r="BR13" s="18"/>
      <c r="BS13" s="326"/>
      <c r="CC13" s="326"/>
      <c r="CM13" s="326"/>
      <c r="CW13" s="326"/>
      <c r="DG13" s="326"/>
      <c r="DQ13" s="326"/>
      <c r="EA13" s="326"/>
      <c r="EK13" s="326"/>
      <c r="EU13" s="326"/>
      <c r="FE13" s="326"/>
      <c r="FO13" s="326"/>
      <c r="FY13" s="326"/>
      <c r="GI13" s="326"/>
      <c r="GS13" s="326"/>
      <c r="HC13" s="326"/>
      <c r="HM13" s="326"/>
      <c r="HW13" s="326"/>
      <c r="IG13" s="326"/>
    </row>
    <row r="14" spans="1:241" s="14" customFormat="1" ht="18" customHeight="1" x14ac:dyDescent="0.3">
      <c r="A14" s="361" t="s">
        <v>58</v>
      </c>
      <c r="B14" s="367" t="s">
        <v>27</v>
      </c>
      <c r="C14" s="368"/>
      <c r="D14" s="368"/>
      <c r="E14" s="368"/>
      <c r="F14" s="369"/>
      <c r="G14" s="369"/>
      <c r="H14" s="370"/>
      <c r="I14" s="26"/>
      <c r="J14" s="18"/>
      <c r="K14" s="361" t="s">
        <v>58</v>
      </c>
      <c r="L14" s="367" t="s">
        <v>27</v>
      </c>
      <c r="M14" s="368"/>
      <c r="N14" s="368"/>
      <c r="O14" s="368"/>
      <c r="P14" s="369"/>
      <c r="Q14" s="369"/>
      <c r="R14" s="370"/>
      <c r="S14" s="26"/>
      <c r="T14" s="18"/>
      <c r="U14" s="361" t="s">
        <v>58</v>
      </c>
      <c r="V14" s="367" t="s">
        <v>27</v>
      </c>
      <c r="W14" s="368"/>
      <c r="X14" s="368"/>
      <c r="Y14" s="368"/>
      <c r="Z14" s="369"/>
      <c r="AA14" s="369"/>
      <c r="AB14" s="370"/>
      <c r="AC14" s="26"/>
      <c r="AD14" s="18"/>
      <c r="AE14" s="361" t="s">
        <v>58</v>
      </c>
      <c r="AF14" s="367" t="s">
        <v>27</v>
      </c>
      <c r="AG14" s="368"/>
      <c r="AH14" s="368"/>
      <c r="AI14" s="368"/>
      <c r="AJ14" s="369"/>
      <c r="AK14" s="369"/>
      <c r="AL14" s="370"/>
      <c r="AM14" s="26"/>
      <c r="AN14" s="18"/>
      <c r="AO14" s="361" t="s">
        <v>58</v>
      </c>
      <c r="AP14" s="367" t="s">
        <v>27</v>
      </c>
      <c r="AQ14" s="368"/>
      <c r="AR14" s="368"/>
      <c r="AS14" s="368"/>
      <c r="AT14" s="369"/>
      <c r="AU14" s="369"/>
      <c r="AV14" s="370"/>
      <c r="AW14" s="26"/>
      <c r="AX14" s="18"/>
      <c r="AY14" s="361" t="s">
        <v>58</v>
      </c>
      <c r="AZ14" s="367" t="s">
        <v>27</v>
      </c>
      <c r="BA14" s="368"/>
      <c r="BB14" s="368"/>
      <c r="BC14" s="368"/>
      <c r="BD14" s="369"/>
      <c r="BE14" s="369"/>
      <c r="BF14" s="370"/>
      <c r="BG14" s="26"/>
      <c r="BH14" s="18"/>
      <c r="BI14" s="361" t="s">
        <v>58</v>
      </c>
      <c r="BJ14" s="371" t="s">
        <v>27</v>
      </c>
      <c r="BK14" s="449"/>
      <c r="BL14" s="449"/>
      <c r="BM14" s="449"/>
      <c r="BN14" s="450"/>
      <c r="BO14" s="450"/>
      <c r="BP14" s="451"/>
      <c r="BQ14" s="26"/>
      <c r="BR14" s="18"/>
      <c r="BS14" s="327"/>
      <c r="CC14" s="327"/>
      <c r="CM14" s="327"/>
      <c r="CW14" s="327"/>
      <c r="DG14" s="327"/>
      <c r="DQ14" s="327"/>
      <c r="EA14" s="327"/>
      <c r="EK14" s="327"/>
      <c r="EU14" s="327"/>
      <c r="FE14" s="327"/>
      <c r="FO14" s="327"/>
      <c r="FY14" s="327"/>
      <c r="GI14" s="327"/>
      <c r="GS14" s="327"/>
      <c r="HC14" s="327"/>
      <c r="HM14" s="327"/>
      <c r="HW14" s="327"/>
      <c r="IG14" s="327"/>
    </row>
    <row r="15" spans="1:241" ht="15.6" customHeight="1" x14ac:dyDescent="0.3">
      <c r="A15" s="315" t="s">
        <v>31</v>
      </c>
      <c r="B15" s="21">
        <v>0</v>
      </c>
      <c r="C15" s="152"/>
      <c r="D15" s="82"/>
      <c r="E15" s="82"/>
      <c r="F15" s="7"/>
      <c r="G15" s="7"/>
      <c r="H15" s="28"/>
      <c r="I15" s="11"/>
      <c r="J15" s="17"/>
      <c r="K15" s="315" t="s">
        <v>31</v>
      </c>
      <c r="L15" s="21">
        <v>0</v>
      </c>
      <c r="M15" s="152">
        <f>(Q15/100*$BO$35+R15/100*$BP$35)/($BO$35+$BP$35)*100</f>
        <v>31.523736386484224</v>
      </c>
      <c r="N15" s="82"/>
      <c r="O15" s="82"/>
      <c r="P15" s="7"/>
      <c r="Q15" s="7">
        <v>33.6</v>
      </c>
      <c r="R15" s="28">
        <v>18.7</v>
      </c>
      <c r="S15" s="11"/>
      <c r="T15" s="17"/>
      <c r="U15" s="315" t="s">
        <v>31</v>
      </c>
      <c r="V15" s="21">
        <v>0</v>
      </c>
      <c r="W15" s="152">
        <f>(AA15/100*$BO$35+AB15/100*$BP$35)/($BO$35+$BP$35)*100</f>
        <v>29.102429488969562</v>
      </c>
      <c r="X15" s="82"/>
      <c r="Y15" s="82"/>
      <c r="Z15" s="7"/>
      <c r="AA15" s="7">
        <v>30.9</v>
      </c>
      <c r="AB15" s="28">
        <v>18</v>
      </c>
      <c r="AC15" s="11"/>
      <c r="AD15" s="17"/>
      <c r="AE15" s="315" t="s">
        <v>31</v>
      </c>
      <c r="AF15" s="21">
        <v>0</v>
      </c>
      <c r="AG15" s="152">
        <f>(AK15/100*$BO$35+AL15/100*$BP$35)/($BO$35+$BP$35)*100</f>
        <v>33.636833286791394</v>
      </c>
      <c r="AH15" s="82"/>
      <c r="AI15" s="82"/>
      <c r="AJ15" s="7"/>
      <c r="AK15" s="7">
        <v>36.799999999999997</v>
      </c>
      <c r="AL15" s="28">
        <v>14.1</v>
      </c>
      <c r="AM15" s="11"/>
      <c r="AN15" s="17"/>
      <c r="AO15" s="315" t="s">
        <v>31</v>
      </c>
      <c r="AP15" s="21">
        <v>0</v>
      </c>
      <c r="AQ15" s="152">
        <f>(AU15/100*$BO$35+AV15/100*$BP$35)/($BO$35+$BP$35)*100</f>
        <v>31.939318626082102</v>
      </c>
      <c r="AR15" s="82"/>
      <c r="AS15" s="82"/>
      <c r="AT15" s="7"/>
      <c r="AU15" s="7">
        <v>33.5</v>
      </c>
      <c r="AV15" s="28">
        <v>22.3</v>
      </c>
      <c r="AW15" s="11"/>
      <c r="AX15" s="17"/>
      <c r="AY15" s="315" t="s">
        <v>31</v>
      </c>
      <c r="AZ15" s="21">
        <v>0</v>
      </c>
      <c r="BA15" s="152">
        <f>(BE15/100*$BO$35+BF15/100*$BP$35)/($BO$35+$BP$35)*100</f>
        <v>27.189304663501819</v>
      </c>
      <c r="BB15" s="82"/>
      <c r="BC15" s="82"/>
      <c r="BD15" s="7"/>
      <c r="BE15" s="7">
        <v>29.6</v>
      </c>
      <c r="BF15" s="28">
        <v>12.3</v>
      </c>
      <c r="BG15" s="11"/>
      <c r="BH15" s="17"/>
      <c r="BI15" s="315" t="s">
        <v>31</v>
      </c>
      <c r="BJ15" s="21">
        <v>0</v>
      </c>
      <c r="BK15" s="152">
        <f>(BN15/100*BN35+BO15/100*BO35+BP15/100*BP35)/(BN35+BO35+BP35)*100</f>
        <v>21.354792217151093</v>
      </c>
      <c r="BL15" s="82">
        <f>214/BL35*100</f>
        <v>7.7959927140255019</v>
      </c>
      <c r="BM15" s="82">
        <f>2140/BM35*100</f>
        <v>32.918012613444084</v>
      </c>
      <c r="BN15" s="7">
        <f>100-1519/BN35*100</f>
        <v>13.001145475372283</v>
      </c>
      <c r="BO15" s="7">
        <f>2354/BO35*100</f>
        <v>25.4596582305862</v>
      </c>
      <c r="BP15" s="28">
        <f>100-1411/BP35*100</f>
        <v>5.744822979291925</v>
      </c>
      <c r="BQ15" s="11"/>
      <c r="BR15" s="17"/>
    </row>
    <row r="16" spans="1:241" s="2" customFormat="1" x14ac:dyDescent="0.3">
      <c r="A16" s="315" t="s">
        <v>118</v>
      </c>
      <c r="B16" s="153">
        <v>0</v>
      </c>
      <c r="C16" s="82"/>
      <c r="D16" s="82"/>
      <c r="E16" s="82"/>
      <c r="F16" s="7"/>
      <c r="G16" s="7"/>
      <c r="H16" s="28"/>
      <c r="I16" s="11"/>
      <c r="J16" s="17"/>
      <c r="K16" s="315" t="s">
        <v>118</v>
      </c>
      <c r="L16" s="153">
        <v>0</v>
      </c>
      <c r="M16" s="82"/>
      <c r="N16" s="82"/>
      <c r="O16" s="82"/>
      <c r="P16" s="7"/>
      <c r="Q16" s="7"/>
      <c r="R16" s="28"/>
      <c r="S16" s="11"/>
      <c r="T16" s="17"/>
      <c r="U16" s="315" t="s">
        <v>118</v>
      </c>
      <c r="V16" s="153">
        <v>0</v>
      </c>
      <c r="W16" s="82"/>
      <c r="X16" s="82"/>
      <c r="Y16" s="82"/>
      <c r="Z16" s="7"/>
      <c r="AA16" s="7"/>
      <c r="AB16" s="28"/>
      <c r="AC16" s="11"/>
      <c r="AD16" s="17"/>
      <c r="AE16" s="315" t="s">
        <v>118</v>
      </c>
      <c r="AF16" s="153">
        <v>0</v>
      </c>
      <c r="AG16" s="82"/>
      <c r="AH16" s="82"/>
      <c r="AI16" s="82"/>
      <c r="AJ16" s="7"/>
      <c r="AK16" s="7"/>
      <c r="AL16" s="28"/>
      <c r="AM16" s="11"/>
      <c r="AN16" s="17"/>
      <c r="AO16" s="315" t="s">
        <v>118</v>
      </c>
      <c r="AP16" s="153">
        <v>0</v>
      </c>
      <c r="AQ16" s="82"/>
      <c r="AR16" s="82"/>
      <c r="AS16" s="82"/>
      <c r="AT16" s="7"/>
      <c r="AU16" s="7"/>
      <c r="AV16" s="28"/>
      <c r="AW16" s="11"/>
      <c r="AX16" s="17"/>
      <c r="AY16" s="315" t="s">
        <v>118</v>
      </c>
      <c r="AZ16" s="153">
        <v>0</v>
      </c>
      <c r="BA16" s="82"/>
      <c r="BB16" s="82"/>
      <c r="BC16" s="82"/>
      <c r="BD16" s="7"/>
      <c r="BE16" s="7"/>
      <c r="BF16" s="28"/>
      <c r="BG16" s="11"/>
      <c r="BH16" s="17"/>
      <c r="BI16" s="315" t="s">
        <v>118</v>
      </c>
      <c r="BJ16" s="153">
        <v>0</v>
      </c>
      <c r="BK16" s="82"/>
      <c r="BL16" s="82"/>
      <c r="BM16" s="82"/>
      <c r="BN16" s="7"/>
      <c r="BO16" s="7"/>
      <c r="BP16" s="28"/>
      <c r="BQ16" s="11"/>
      <c r="BR16" s="17"/>
      <c r="BS16" s="328"/>
      <c r="CC16" s="328"/>
      <c r="CM16" s="328"/>
      <c r="CW16" s="328"/>
      <c r="DG16" s="328"/>
      <c r="DQ16" s="328"/>
      <c r="EA16" s="328"/>
      <c r="EK16" s="328"/>
      <c r="EU16" s="328"/>
      <c r="FE16" s="328"/>
      <c r="FO16" s="328"/>
      <c r="FY16" s="328"/>
      <c r="GI16" s="328"/>
      <c r="GS16" s="328"/>
      <c r="HC16" s="328"/>
      <c r="HM16" s="328"/>
      <c r="HW16" s="328"/>
      <c r="IG16" s="328"/>
    </row>
    <row r="17" spans="1:241" s="2" customFormat="1" x14ac:dyDescent="0.3">
      <c r="A17" s="316"/>
      <c r="B17" s="22"/>
      <c r="C17" s="152"/>
      <c r="D17" s="82"/>
      <c r="E17" s="7"/>
      <c r="F17" s="7"/>
      <c r="G17" s="7"/>
      <c r="H17" s="28"/>
      <c r="I17" s="11"/>
      <c r="J17" s="17"/>
      <c r="K17" s="316"/>
      <c r="L17" s="22"/>
      <c r="M17" s="152"/>
      <c r="N17" s="82"/>
      <c r="O17" s="7"/>
      <c r="P17" s="7"/>
      <c r="Q17" s="7"/>
      <c r="R17" s="28"/>
      <c r="S17" s="11"/>
      <c r="T17" s="17"/>
      <c r="U17" s="316"/>
      <c r="V17" s="22"/>
      <c r="W17" s="152"/>
      <c r="X17" s="82"/>
      <c r="Y17" s="82"/>
      <c r="Z17" s="7"/>
      <c r="AA17" s="7"/>
      <c r="AB17" s="28"/>
      <c r="AC17" s="11"/>
      <c r="AD17" s="17"/>
      <c r="AE17" s="316"/>
      <c r="AF17" s="22"/>
      <c r="AG17" s="152"/>
      <c r="AH17" s="82"/>
      <c r="AI17" s="7"/>
      <c r="AJ17" s="7"/>
      <c r="AK17" s="7"/>
      <c r="AL17" s="28"/>
      <c r="AM17" s="11"/>
      <c r="AN17" s="17"/>
      <c r="AO17" s="316"/>
      <c r="AP17" s="22"/>
      <c r="AQ17" s="152"/>
      <c r="AR17" s="82"/>
      <c r="AS17" s="7"/>
      <c r="AT17" s="7"/>
      <c r="AU17" s="7"/>
      <c r="AV17" s="28"/>
      <c r="AW17" s="11"/>
      <c r="AX17" s="17"/>
      <c r="AY17" s="316"/>
      <c r="AZ17" s="22"/>
      <c r="BA17" s="152"/>
      <c r="BB17" s="82"/>
      <c r="BC17" s="82"/>
      <c r="BD17" s="7"/>
      <c r="BE17" s="7"/>
      <c r="BF17" s="28"/>
      <c r="BG17" s="11"/>
      <c r="BH17" s="17"/>
      <c r="BI17" s="316"/>
      <c r="BJ17" s="22"/>
      <c r="BK17" s="452"/>
      <c r="BL17" s="82"/>
      <c r="BM17" s="7"/>
      <c r="BN17" s="7"/>
      <c r="BO17" s="7"/>
      <c r="BP17" s="28"/>
      <c r="BQ17" s="11"/>
      <c r="BR17" s="17"/>
      <c r="BS17" s="328"/>
      <c r="CC17" s="328"/>
      <c r="CM17" s="328"/>
      <c r="CW17" s="328"/>
      <c r="DG17" s="328"/>
      <c r="DQ17" s="328"/>
      <c r="EA17" s="328"/>
      <c r="EK17" s="328"/>
      <c r="EU17" s="328"/>
      <c r="FE17" s="328"/>
      <c r="FO17" s="328"/>
      <c r="FY17" s="328"/>
      <c r="GI17" s="328"/>
      <c r="GS17" s="328"/>
      <c r="HC17" s="328"/>
      <c r="HM17" s="328"/>
      <c r="HW17" s="328"/>
      <c r="IG17" s="328"/>
    </row>
    <row r="18" spans="1:241" s="2" customFormat="1" x14ac:dyDescent="0.3">
      <c r="A18" s="316"/>
      <c r="B18" s="23"/>
      <c r="C18" s="82"/>
      <c r="D18" s="7"/>
      <c r="E18" s="7"/>
      <c r="F18" s="7"/>
      <c r="G18" s="7"/>
      <c r="H18" s="28"/>
      <c r="I18" s="11"/>
      <c r="J18" s="17"/>
      <c r="K18" s="316"/>
      <c r="L18" s="23"/>
      <c r="M18" s="82"/>
      <c r="N18" s="7"/>
      <c r="O18" s="7"/>
      <c r="P18" s="7"/>
      <c r="Q18" s="7"/>
      <c r="R18" s="28"/>
      <c r="S18" s="11"/>
      <c r="T18" s="17"/>
      <c r="U18" s="316"/>
      <c r="V18" s="23"/>
      <c r="W18" s="82"/>
      <c r="X18" s="7"/>
      <c r="Y18" s="7"/>
      <c r="Z18" s="7"/>
      <c r="AA18" s="7"/>
      <c r="AB18" s="28"/>
      <c r="AC18" s="11"/>
      <c r="AD18" s="17"/>
      <c r="AE18" s="316"/>
      <c r="AF18" s="23"/>
      <c r="AG18" s="82"/>
      <c r="AH18" s="7"/>
      <c r="AI18" s="7"/>
      <c r="AJ18" s="7"/>
      <c r="AK18" s="7"/>
      <c r="AL18" s="28"/>
      <c r="AM18" s="11"/>
      <c r="AN18" s="17"/>
      <c r="AO18" s="316"/>
      <c r="AP18" s="23"/>
      <c r="AQ18" s="82"/>
      <c r="AR18" s="7"/>
      <c r="AS18" s="7"/>
      <c r="AT18" s="7"/>
      <c r="AU18" s="7"/>
      <c r="AV18" s="28"/>
      <c r="AW18" s="11"/>
      <c r="AX18" s="17"/>
      <c r="AY18" s="316"/>
      <c r="AZ18" s="23"/>
      <c r="BA18" s="82"/>
      <c r="BB18" s="7"/>
      <c r="BC18" s="7"/>
      <c r="BD18" s="7"/>
      <c r="BE18" s="7"/>
      <c r="BF18" s="28"/>
      <c r="BG18" s="11"/>
      <c r="BH18" s="17"/>
      <c r="BI18" s="316"/>
      <c r="BJ18" s="23"/>
      <c r="BK18" s="82"/>
      <c r="BL18" s="7"/>
      <c r="BM18" s="7"/>
      <c r="BN18" s="7"/>
      <c r="BO18" s="7"/>
      <c r="BP18" s="28"/>
      <c r="BQ18" s="11"/>
      <c r="BR18" s="17"/>
      <c r="BS18" s="328"/>
      <c r="CC18" s="328"/>
      <c r="CM18" s="328"/>
      <c r="CW18" s="328"/>
      <c r="DG18" s="328"/>
      <c r="DQ18" s="328"/>
      <c r="EA18" s="328"/>
      <c r="EK18" s="328"/>
      <c r="EU18" s="328"/>
      <c r="FE18" s="328"/>
      <c r="FO18" s="328"/>
      <c r="FY18" s="328"/>
      <c r="GI18" s="328"/>
      <c r="GS18" s="328"/>
      <c r="HC18" s="328"/>
      <c r="HM18" s="328"/>
      <c r="HW18" s="328"/>
      <c r="IG18" s="328"/>
    </row>
    <row r="19" spans="1:241" s="2" customFormat="1" x14ac:dyDescent="0.3">
      <c r="A19" s="316"/>
      <c r="B19" s="23"/>
      <c r="C19" s="7"/>
      <c r="D19" s="7"/>
      <c r="E19" s="7"/>
      <c r="F19" s="7"/>
      <c r="G19" s="7"/>
      <c r="H19" s="28"/>
      <c r="I19" s="11"/>
      <c r="J19" s="17"/>
      <c r="K19" s="316"/>
      <c r="L19" s="23"/>
      <c r="M19" s="7"/>
      <c r="N19" s="7"/>
      <c r="O19" s="7"/>
      <c r="P19" s="7"/>
      <c r="Q19" s="7"/>
      <c r="R19" s="28"/>
      <c r="S19" s="11"/>
      <c r="T19" s="17"/>
      <c r="U19" s="316"/>
      <c r="V19" s="23"/>
      <c r="W19" s="7"/>
      <c r="X19" s="7"/>
      <c r="Y19" s="7"/>
      <c r="Z19" s="7"/>
      <c r="AA19" s="7"/>
      <c r="AB19" s="28"/>
      <c r="AC19" s="11"/>
      <c r="AD19" s="17"/>
      <c r="AE19" s="316"/>
      <c r="AF19" s="23"/>
      <c r="AG19" s="7"/>
      <c r="AH19" s="7"/>
      <c r="AI19" s="7"/>
      <c r="AJ19" s="7"/>
      <c r="AK19" s="7"/>
      <c r="AL19" s="28"/>
      <c r="AM19" s="11"/>
      <c r="AN19" s="17"/>
      <c r="AO19" s="316"/>
      <c r="AP19" s="23"/>
      <c r="AQ19" s="7"/>
      <c r="AR19" s="7"/>
      <c r="AS19" s="7"/>
      <c r="AT19" s="7"/>
      <c r="AU19" s="7"/>
      <c r="AV19" s="28"/>
      <c r="AW19" s="11"/>
      <c r="AX19" s="17"/>
      <c r="AY19" s="316"/>
      <c r="AZ19" s="23"/>
      <c r="BA19" s="7"/>
      <c r="BB19" s="7"/>
      <c r="BC19" s="7"/>
      <c r="BD19" s="7"/>
      <c r="BE19" s="7"/>
      <c r="BF19" s="28"/>
      <c r="BG19" s="11"/>
      <c r="BH19" s="17"/>
      <c r="BI19" s="316"/>
      <c r="BJ19" s="23"/>
      <c r="BK19" s="7"/>
      <c r="BL19" s="7"/>
      <c r="BM19" s="7"/>
      <c r="BN19" s="7"/>
      <c r="BO19" s="7"/>
      <c r="BP19" s="28"/>
      <c r="BQ19" s="11"/>
      <c r="BR19" s="17"/>
      <c r="BS19" s="328"/>
      <c r="CC19" s="328"/>
      <c r="CM19" s="328"/>
      <c r="CW19" s="328"/>
      <c r="DG19" s="328"/>
      <c r="DQ19" s="328"/>
      <c r="EA19" s="328"/>
      <c r="EK19" s="328"/>
      <c r="EU19" s="328"/>
      <c r="FE19" s="328"/>
      <c r="FO19" s="328"/>
      <c r="FY19" s="328"/>
      <c r="GI19" s="328"/>
      <c r="GS19" s="328"/>
      <c r="HC19" s="328"/>
      <c r="HM19" s="328"/>
      <c r="HW19" s="328"/>
      <c r="IG19" s="328"/>
    </row>
    <row r="20" spans="1:241" s="2" customFormat="1" x14ac:dyDescent="0.3">
      <c r="A20" s="316"/>
      <c r="B20" s="23"/>
      <c r="C20" s="7"/>
      <c r="D20" s="7"/>
      <c r="E20" s="140"/>
      <c r="F20" s="7"/>
      <c r="G20" s="7"/>
      <c r="H20" s="28"/>
      <c r="I20" s="11"/>
      <c r="J20" s="17"/>
      <c r="K20" s="316"/>
      <c r="L20" s="23"/>
      <c r="M20" s="7"/>
      <c r="N20" s="7"/>
      <c r="O20" s="140"/>
      <c r="P20" s="7"/>
      <c r="Q20" s="7"/>
      <c r="R20" s="28"/>
      <c r="S20" s="11"/>
      <c r="T20" s="17"/>
      <c r="U20" s="316"/>
      <c r="V20" s="23"/>
      <c r="W20" s="7"/>
      <c r="X20" s="7"/>
      <c r="Y20" s="7"/>
      <c r="Z20" s="7"/>
      <c r="AA20" s="7"/>
      <c r="AB20" s="28"/>
      <c r="AC20" s="11"/>
      <c r="AD20" s="17"/>
      <c r="AE20" s="316"/>
      <c r="AF20" s="23"/>
      <c r="AG20" s="7"/>
      <c r="AH20" s="7"/>
      <c r="AI20" s="140"/>
      <c r="AJ20" s="7"/>
      <c r="AK20" s="7"/>
      <c r="AL20" s="28"/>
      <c r="AM20" s="11"/>
      <c r="AN20" s="17"/>
      <c r="AO20" s="316"/>
      <c r="AP20" s="23"/>
      <c r="AQ20" s="7"/>
      <c r="AR20" s="7"/>
      <c r="AS20" s="140"/>
      <c r="AT20" s="7"/>
      <c r="AU20" s="7"/>
      <c r="AV20" s="28"/>
      <c r="AW20" s="11"/>
      <c r="AX20" s="17"/>
      <c r="AY20" s="316"/>
      <c r="AZ20" s="23"/>
      <c r="BA20" s="7"/>
      <c r="BB20" s="7"/>
      <c r="BC20" s="7"/>
      <c r="BD20" s="7"/>
      <c r="BE20" s="7"/>
      <c r="BF20" s="28"/>
      <c r="BG20" s="11"/>
      <c r="BH20" s="17"/>
      <c r="BI20" s="316"/>
      <c r="BJ20" s="23"/>
      <c r="BK20" s="7"/>
      <c r="BL20" s="7"/>
      <c r="BM20" s="140"/>
      <c r="BN20" s="7"/>
      <c r="BO20" s="7"/>
      <c r="BP20" s="28"/>
      <c r="BQ20" s="11"/>
      <c r="BR20" s="17"/>
      <c r="BS20" s="328"/>
      <c r="CC20" s="328"/>
      <c r="CM20" s="328"/>
      <c r="CW20" s="328"/>
      <c r="DG20" s="328"/>
      <c r="DQ20" s="328"/>
      <c r="EA20" s="328"/>
      <c r="EK20" s="328"/>
      <c r="EU20" s="328"/>
      <c r="FE20" s="328"/>
      <c r="FO20" s="328"/>
      <c r="FY20" s="328"/>
      <c r="GI20" s="328"/>
      <c r="GS20" s="328"/>
      <c r="HC20" s="328"/>
      <c r="HM20" s="328"/>
      <c r="HW20" s="328"/>
      <c r="IG20" s="328"/>
    </row>
    <row r="21" spans="1:241" s="2" customFormat="1" x14ac:dyDescent="0.3">
      <c r="A21" s="316"/>
      <c r="B21" s="22"/>
      <c r="C21" s="7"/>
      <c r="D21" s="140"/>
      <c r="E21" s="140"/>
      <c r="F21" s="7"/>
      <c r="G21" s="7"/>
      <c r="H21" s="28"/>
      <c r="I21" s="11"/>
      <c r="J21" s="17"/>
      <c r="K21" s="316"/>
      <c r="L21" s="22"/>
      <c r="M21" s="7"/>
      <c r="N21" s="140"/>
      <c r="O21" s="140"/>
      <c r="P21" s="7"/>
      <c r="Q21" s="7"/>
      <c r="R21" s="28"/>
      <c r="S21" s="11"/>
      <c r="T21" s="17"/>
      <c r="U21" s="316"/>
      <c r="V21" s="22"/>
      <c r="W21" s="7"/>
      <c r="X21" s="140"/>
      <c r="Y21" s="140"/>
      <c r="Z21" s="7"/>
      <c r="AA21" s="7"/>
      <c r="AB21" s="28"/>
      <c r="AC21" s="11"/>
      <c r="AD21" s="17"/>
      <c r="AE21" s="316"/>
      <c r="AF21" s="22"/>
      <c r="AG21" s="7"/>
      <c r="AH21" s="140"/>
      <c r="AI21" s="140"/>
      <c r="AJ21" s="7"/>
      <c r="AK21" s="7"/>
      <c r="AL21" s="28"/>
      <c r="AM21" s="11"/>
      <c r="AN21" s="17"/>
      <c r="AO21" s="316"/>
      <c r="AP21" s="22"/>
      <c r="AQ21" s="7"/>
      <c r="AR21" s="140"/>
      <c r="AS21" s="140"/>
      <c r="AT21" s="7"/>
      <c r="AU21" s="7"/>
      <c r="AV21" s="28"/>
      <c r="AW21" s="11"/>
      <c r="AX21" s="17"/>
      <c r="AY21" s="316"/>
      <c r="AZ21" s="22"/>
      <c r="BA21" s="7"/>
      <c r="BB21" s="140"/>
      <c r="BC21" s="140"/>
      <c r="BD21" s="7"/>
      <c r="BE21" s="7"/>
      <c r="BF21" s="28"/>
      <c r="BG21" s="11"/>
      <c r="BH21" s="17"/>
      <c r="BI21" s="316"/>
      <c r="BJ21" s="22"/>
      <c r="BK21" s="7"/>
      <c r="BL21" s="140"/>
      <c r="BM21" s="140"/>
      <c r="BN21" s="7"/>
      <c r="BO21" s="7"/>
      <c r="BP21" s="28"/>
      <c r="BQ21" s="11"/>
      <c r="BR21" s="17"/>
      <c r="BS21" s="328"/>
      <c r="CC21" s="328"/>
      <c r="CM21" s="328"/>
      <c r="CW21" s="328"/>
      <c r="DG21" s="328"/>
      <c r="DQ21" s="328"/>
      <c r="EA21" s="328"/>
      <c r="EK21" s="328"/>
      <c r="EU21" s="328"/>
      <c r="FE21" s="328"/>
      <c r="FO21" s="328"/>
      <c r="FY21" s="328"/>
      <c r="GI21" s="328"/>
      <c r="GS21" s="328"/>
      <c r="HC21" s="328"/>
      <c r="HM21" s="328"/>
      <c r="HW21" s="328"/>
      <c r="IG21" s="328"/>
    </row>
    <row r="22" spans="1:241" s="2" customFormat="1" x14ac:dyDescent="0.3">
      <c r="A22" s="316"/>
      <c r="B22" s="22"/>
      <c r="C22" s="140"/>
      <c r="D22" s="140"/>
      <c r="E22" s="140"/>
      <c r="F22" s="140"/>
      <c r="G22" s="140"/>
      <c r="H22" s="141"/>
      <c r="I22" s="11"/>
      <c r="J22" s="17"/>
      <c r="K22" s="316"/>
      <c r="L22" s="22"/>
      <c r="M22" s="140"/>
      <c r="N22" s="140"/>
      <c r="O22" s="140"/>
      <c r="P22" s="140"/>
      <c r="Q22" s="140"/>
      <c r="R22" s="141"/>
      <c r="S22" s="11"/>
      <c r="T22" s="17"/>
      <c r="U22" s="316"/>
      <c r="V22" s="22"/>
      <c r="W22" s="140"/>
      <c r="X22" s="140"/>
      <c r="Y22" s="140"/>
      <c r="Z22" s="140"/>
      <c r="AA22" s="140"/>
      <c r="AB22" s="141"/>
      <c r="AC22" s="11"/>
      <c r="AD22" s="17"/>
      <c r="AE22" s="316"/>
      <c r="AF22" s="22"/>
      <c r="AG22" s="140"/>
      <c r="AH22" s="140"/>
      <c r="AI22" s="140"/>
      <c r="AJ22" s="140"/>
      <c r="AK22" s="140"/>
      <c r="AL22" s="141"/>
      <c r="AM22" s="11"/>
      <c r="AN22" s="17"/>
      <c r="AO22" s="316"/>
      <c r="AP22" s="22"/>
      <c r="AQ22" s="140"/>
      <c r="AR22" s="140"/>
      <c r="AS22" s="140"/>
      <c r="AT22" s="140"/>
      <c r="AU22" s="140"/>
      <c r="AV22" s="141"/>
      <c r="AW22" s="11"/>
      <c r="AX22" s="17"/>
      <c r="AY22" s="316"/>
      <c r="AZ22" s="22"/>
      <c r="BA22" s="140"/>
      <c r="BB22" s="140"/>
      <c r="BC22" s="140"/>
      <c r="BD22" s="140"/>
      <c r="BE22" s="140"/>
      <c r="BF22" s="141"/>
      <c r="BG22" s="11"/>
      <c r="BH22" s="17"/>
      <c r="BI22" s="316"/>
      <c r="BJ22" s="22"/>
      <c r="BK22" s="140"/>
      <c r="BL22" s="140"/>
      <c r="BM22" s="140"/>
      <c r="BN22" s="140"/>
      <c r="BO22" s="140"/>
      <c r="BP22" s="141"/>
      <c r="BQ22" s="11"/>
      <c r="BR22" s="17"/>
      <c r="BS22" s="328"/>
      <c r="CC22" s="328"/>
      <c r="CM22" s="328"/>
      <c r="CW22" s="328"/>
      <c r="DG22" s="328"/>
      <c r="DQ22" s="328"/>
      <c r="EA22" s="328"/>
      <c r="EK22" s="328"/>
      <c r="EU22" s="328"/>
      <c r="FE22" s="328"/>
      <c r="FO22" s="328"/>
      <c r="FY22" s="328"/>
      <c r="GI22" s="328"/>
      <c r="GS22" s="328"/>
      <c r="HC22" s="328"/>
      <c r="HM22" s="328"/>
      <c r="HW22" s="328"/>
      <c r="IG22" s="328"/>
    </row>
    <row r="23" spans="1:241" s="2" customFormat="1" x14ac:dyDescent="0.3">
      <c r="A23" s="316"/>
      <c r="B23" s="22"/>
      <c r="C23" s="140"/>
      <c r="D23" s="140"/>
      <c r="E23" s="140"/>
      <c r="F23" s="140"/>
      <c r="G23" s="140"/>
      <c r="H23" s="141"/>
      <c r="I23" s="11"/>
      <c r="J23" s="17"/>
      <c r="K23" s="316"/>
      <c r="L23" s="22"/>
      <c r="M23" s="140"/>
      <c r="N23" s="140"/>
      <c r="O23" s="140"/>
      <c r="P23" s="140"/>
      <c r="Q23" s="140"/>
      <c r="R23" s="141"/>
      <c r="S23" s="11"/>
      <c r="T23" s="17"/>
      <c r="U23" s="316"/>
      <c r="V23" s="22"/>
      <c r="W23" s="140"/>
      <c r="X23" s="140"/>
      <c r="Y23" s="140"/>
      <c r="Z23" s="140"/>
      <c r="AA23" s="140"/>
      <c r="AB23" s="141"/>
      <c r="AC23" s="11"/>
      <c r="AD23" s="17"/>
      <c r="AE23" s="316"/>
      <c r="AF23" s="22"/>
      <c r="AG23" s="140"/>
      <c r="AH23" s="140"/>
      <c r="AI23" s="140"/>
      <c r="AJ23" s="140"/>
      <c r="AK23" s="140"/>
      <c r="AL23" s="141"/>
      <c r="AM23" s="11"/>
      <c r="AN23" s="17"/>
      <c r="AO23" s="316"/>
      <c r="AP23" s="22"/>
      <c r="AQ23" s="140"/>
      <c r="AR23" s="140"/>
      <c r="AS23" s="140"/>
      <c r="AT23" s="140"/>
      <c r="AU23" s="140"/>
      <c r="AV23" s="141"/>
      <c r="AW23" s="11"/>
      <c r="AX23" s="17"/>
      <c r="AY23" s="316"/>
      <c r="AZ23" s="22"/>
      <c r="BA23" s="140"/>
      <c r="BB23" s="140"/>
      <c r="BC23" s="140"/>
      <c r="BD23" s="140"/>
      <c r="BE23" s="140"/>
      <c r="BF23" s="141"/>
      <c r="BG23" s="11"/>
      <c r="BH23" s="17"/>
      <c r="BI23" s="316"/>
      <c r="BJ23" s="22"/>
      <c r="BK23" s="140"/>
      <c r="BL23" s="140"/>
      <c r="BM23" s="140"/>
      <c r="BN23" s="140"/>
      <c r="BO23" s="140"/>
      <c r="BP23" s="141"/>
      <c r="BQ23" s="11"/>
      <c r="BR23" s="17"/>
      <c r="BS23" s="328"/>
      <c r="CC23" s="328"/>
      <c r="CM23" s="328"/>
      <c r="CW23" s="328"/>
      <c r="DG23" s="328"/>
      <c r="DQ23" s="328"/>
      <c r="EA23" s="328"/>
      <c r="EK23" s="328"/>
      <c r="EU23" s="328"/>
      <c r="FE23" s="328"/>
      <c r="FO23" s="328"/>
      <c r="FY23" s="328"/>
      <c r="GI23" s="328"/>
      <c r="GS23" s="328"/>
      <c r="HC23" s="328"/>
      <c r="HM23" s="328"/>
      <c r="HW23" s="328"/>
      <c r="IG23" s="328"/>
    </row>
    <row r="24" spans="1:241" s="2" customFormat="1" x14ac:dyDescent="0.3">
      <c r="A24" s="316"/>
      <c r="B24" s="22"/>
      <c r="C24" s="140"/>
      <c r="D24" s="140"/>
      <c r="E24" s="140"/>
      <c r="F24" s="140"/>
      <c r="G24" s="140"/>
      <c r="H24" s="141"/>
      <c r="I24" s="11"/>
      <c r="J24" s="17"/>
      <c r="K24" s="316"/>
      <c r="L24" s="22"/>
      <c r="M24" s="140"/>
      <c r="N24" s="140"/>
      <c r="O24" s="140"/>
      <c r="P24" s="140"/>
      <c r="Q24" s="140"/>
      <c r="R24" s="141"/>
      <c r="S24" s="11"/>
      <c r="T24" s="17"/>
      <c r="U24" s="316"/>
      <c r="V24" s="22"/>
      <c r="W24" s="140"/>
      <c r="X24" s="140"/>
      <c r="Y24" s="140"/>
      <c r="Z24" s="140"/>
      <c r="AA24" s="140"/>
      <c r="AB24" s="141"/>
      <c r="AC24" s="11"/>
      <c r="AD24" s="17"/>
      <c r="AE24" s="316"/>
      <c r="AF24" s="22"/>
      <c r="AG24" s="140"/>
      <c r="AH24" s="140"/>
      <c r="AI24" s="140"/>
      <c r="AJ24" s="140"/>
      <c r="AK24" s="140"/>
      <c r="AL24" s="141"/>
      <c r="AM24" s="11"/>
      <c r="AN24" s="17"/>
      <c r="AO24" s="316"/>
      <c r="AP24" s="22"/>
      <c r="AQ24" s="140"/>
      <c r="AR24" s="140"/>
      <c r="AS24" s="140"/>
      <c r="AT24" s="140"/>
      <c r="AU24" s="140"/>
      <c r="AV24" s="141"/>
      <c r="AW24" s="11"/>
      <c r="AX24" s="17"/>
      <c r="AY24" s="316"/>
      <c r="AZ24" s="22"/>
      <c r="BA24" s="140"/>
      <c r="BB24" s="140"/>
      <c r="BC24" s="140"/>
      <c r="BD24" s="140"/>
      <c r="BE24" s="140"/>
      <c r="BF24" s="141"/>
      <c r="BG24" s="11"/>
      <c r="BH24" s="17"/>
      <c r="BI24" s="316"/>
      <c r="BJ24" s="22"/>
      <c r="BK24" s="140"/>
      <c r="BL24" s="140"/>
      <c r="BM24" s="140"/>
      <c r="BN24" s="140"/>
      <c r="BO24" s="140"/>
      <c r="BP24" s="141"/>
      <c r="BQ24" s="11"/>
      <c r="BR24" s="17"/>
      <c r="BS24" s="328"/>
      <c r="CC24" s="328"/>
      <c r="CM24" s="328"/>
      <c r="CW24" s="328"/>
      <c r="DG24" s="328"/>
      <c r="DQ24" s="328"/>
      <c r="EA24" s="328"/>
      <c r="EK24" s="328"/>
      <c r="EU24" s="328"/>
      <c r="FE24" s="328"/>
      <c r="FO24" s="328"/>
      <c r="FY24" s="328"/>
      <c r="GI24" s="328"/>
      <c r="GS24" s="328"/>
      <c r="HC24" s="328"/>
      <c r="HM24" s="328"/>
      <c r="HW24" s="328"/>
      <c r="IG24" s="328"/>
    </row>
    <row r="25" spans="1:241" s="2" customFormat="1" x14ac:dyDescent="0.3">
      <c r="A25" s="316"/>
      <c r="B25" s="22"/>
      <c r="C25" s="140"/>
      <c r="D25" s="140"/>
      <c r="E25" s="140"/>
      <c r="F25" s="140"/>
      <c r="G25" s="140"/>
      <c r="H25" s="141"/>
      <c r="I25" s="11"/>
      <c r="J25" s="17"/>
      <c r="K25" s="316"/>
      <c r="L25" s="22"/>
      <c r="M25" s="140"/>
      <c r="N25" s="140"/>
      <c r="O25" s="140"/>
      <c r="P25" s="140"/>
      <c r="Q25" s="140"/>
      <c r="R25" s="141"/>
      <c r="S25" s="11"/>
      <c r="T25" s="17"/>
      <c r="U25" s="316"/>
      <c r="V25" s="22"/>
      <c r="W25" s="140"/>
      <c r="X25" s="140"/>
      <c r="Y25" s="140"/>
      <c r="Z25" s="140"/>
      <c r="AA25" s="140"/>
      <c r="AB25" s="141"/>
      <c r="AC25" s="11"/>
      <c r="AD25" s="17"/>
      <c r="AE25" s="316"/>
      <c r="AF25" s="22"/>
      <c r="AG25" s="140"/>
      <c r="AH25" s="140"/>
      <c r="AI25" s="140"/>
      <c r="AJ25" s="140"/>
      <c r="AK25" s="140"/>
      <c r="AL25" s="141"/>
      <c r="AM25" s="11"/>
      <c r="AN25" s="17"/>
      <c r="AO25" s="316"/>
      <c r="AP25" s="22"/>
      <c r="AQ25" s="140"/>
      <c r="AR25" s="140"/>
      <c r="AS25" s="140"/>
      <c r="AT25" s="140"/>
      <c r="AU25" s="140"/>
      <c r="AV25" s="141"/>
      <c r="AW25" s="11"/>
      <c r="AX25" s="17"/>
      <c r="AY25" s="316"/>
      <c r="AZ25" s="22"/>
      <c r="BA25" s="140"/>
      <c r="BB25" s="140"/>
      <c r="BC25" s="140"/>
      <c r="BD25" s="140"/>
      <c r="BE25" s="140"/>
      <c r="BF25" s="141"/>
      <c r="BG25" s="11"/>
      <c r="BH25" s="17"/>
      <c r="BI25" s="316"/>
      <c r="BJ25" s="22"/>
      <c r="BK25" s="140"/>
      <c r="BL25" s="140"/>
      <c r="BM25" s="140"/>
      <c r="BN25" s="140"/>
      <c r="BO25" s="140"/>
      <c r="BP25" s="141"/>
      <c r="BQ25" s="11"/>
      <c r="BR25" s="17"/>
      <c r="BS25" s="328"/>
      <c r="CC25" s="328"/>
      <c r="CM25" s="328"/>
      <c r="CW25" s="328"/>
      <c r="DG25" s="328"/>
      <c r="DQ25" s="328"/>
      <c r="EA25" s="328"/>
      <c r="EK25" s="328"/>
      <c r="EU25" s="328"/>
      <c r="FE25" s="328"/>
      <c r="FO25" s="328"/>
      <c r="FY25" s="328"/>
      <c r="GI25" s="328"/>
      <c r="GS25" s="328"/>
      <c r="HC25" s="328"/>
      <c r="HM25" s="328"/>
      <c r="HW25" s="328"/>
      <c r="IG25" s="328"/>
    </row>
    <row r="26" spans="1:241" s="2" customFormat="1" x14ac:dyDescent="0.3">
      <c r="A26" s="316"/>
      <c r="B26" s="22"/>
      <c r="C26" s="140"/>
      <c r="D26" s="140"/>
      <c r="E26" s="140"/>
      <c r="F26" s="140"/>
      <c r="G26" s="140"/>
      <c r="H26" s="141"/>
      <c r="I26" s="11"/>
      <c r="J26" s="17"/>
      <c r="K26" s="316"/>
      <c r="L26" s="22"/>
      <c r="M26" s="140"/>
      <c r="N26" s="140"/>
      <c r="O26" s="140"/>
      <c r="P26" s="140"/>
      <c r="Q26" s="140"/>
      <c r="R26" s="141"/>
      <c r="S26" s="11"/>
      <c r="T26" s="17"/>
      <c r="U26" s="316"/>
      <c r="V26" s="22"/>
      <c r="W26" s="140"/>
      <c r="X26" s="140"/>
      <c r="Y26" s="140"/>
      <c r="Z26" s="140"/>
      <c r="AA26" s="140"/>
      <c r="AB26" s="141"/>
      <c r="AC26" s="11"/>
      <c r="AD26" s="17"/>
      <c r="AE26" s="316"/>
      <c r="AF26" s="22"/>
      <c r="AG26" s="140"/>
      <c r="AH26" s="140"/>
      <c r="AI26" s="140"/>
      <c r="AJ26" s="140"/>
      <c r="AK26" s="140"/>
      <c r="AL26" s="141"/>
      <c r="AM26" s="11"/>
      <c r="AN26" s="17"/>
      <c r="AO26" s="316"/>
      <c r="AP26" s="22"/>
      <c r="AQ26" s="140"/>
      <c r="AR26" s="140"/>
      <c r="AS26" s="140"/>
      <c r="AT26" s="140"/>
      <c r="AU26" s="140"/>
      <c r="AV26" s="141"/>
      <c r="AW26" s="11"/>
      <c r="AX26" s="17"/>
      <c r="AY26" s="316"/>
      <c r="AZ26" s="22"/>
      <c r="BA26" s="140"/>
      <c r="BB26" s="140"/>
      <c r="BC26" s="140"/>
      <c r="BD26" s="140"/>
      <c r="BE26" s="140"/>
      <c r="BF26" s="141"/>
      <c r="BG26" s="11"/>
      <c r="BH26" s="17"/>
      <c r="BI26" s="316"/>
      <c r="BJ26" s="22"/>
      <c r="BK26" s="140"/>
      <c r="BL26" s="140"/>
      <c r="BM26" s="140"/>
      <c r="BN26" s="140"/>
      <c r="BO26" s="140"/>
      <c r="BP26" s="141"/>
      <c r="BQ26" s="11"/>
      <c r="BR26" s="17"/>
      <c r="BS26" s="328"/>
      <c r="CC26" s="328"/>
      <c r="CM26" s="328"/>
      <c r="CW26" s="328"/>
      <c r="DG26" s="328"/>
      <c r="DQ26" s="328"/>
      <c r="EA26" s="328"/>
      <c r="EK26" s="328"/>
      <c r="EU26" s="328"/>
      <c r="FE26" s="328"/>
      <c r="FO26" s="328"/>
      <c r="FY26" s="328"/>
      <c r="GI26" s="328"/>
      <c r="GS26" s="328"/>
      <c r="HC26" s="328"/>
      <c r="HM26" s="328"/>
      <c r="HW26" s="328"/>
      <c r="IG26" s="328"/>
    </row>
    <row r="27" spans="1:241" s="2" customFormat="1" x14ac:dyDescent="0.3">
      <c r="A27" s="316"/>
      <c r="B27" s="22"/>
      <c r="C27" s="6"/>
      <c r="D27" s="6"/>
      <c r="E27" s="6"/>
      <c r="F27" s="6"/>
      <c r="G27" s="6"/>
      <c r="H27" s="29"/>
      <c r="I27" s="11"/>
      <c r="J27" s="17"/>
      <c r="K27" s="316"/>
      <c r="L27" s="22"/>
      <c r="M27" s="6"/>
      <c r="N27" s="6"/>
      <c r="O27" s="6"/>
      <c r="P27" s="6"/>
      <c r="Q27" s="6"/>
      <c r="R27" s="29"/>
      <c r="S27" s="11"/>
      <c r="T27" s="17"/>
      <c r="U27" s="316"/>
      <c r="V27" s="24"/>
      <c r="W27" s="6"/>
      <c r="X27" s="6"/>
      <c r="Y27" s="6"/>
      <c r="Z27" s="6"/>
      <c r="AA27" s="6"/>
      <c r="AB27" s="29"/>
      <c r="AC27" s="11"/>
      <c r="AD27" s="17"/>
      <c r="AE27" s="316"/>
      <c r="AF27" s="22"/>
      <c r="AG27" s="6"/>
      <c r="AH27" s="6"/>
      <c r="AI27" s="6"/>
      <c r="AJ27" s="6"/>
      <c r="AK27" s="6"/>
      <c r="AL27" s="29"/>
      <c r="AM27" s="11"/>
      <c r="AN27" s="17"/>
      <c r="AO27" s="316"/>
      <c r="AP27" s="24"/>
      <c r="AQ27" s="6"/>
      <c r="AR27" s="6"/>
      <c r="AS27" s="6"/>
      <c r="AT27" s="6"/>
      <c r="AU27" s="6"/>
      <c r="AV27" s="29"/>
      <c r="AW27" s="11"/>
      <c r="AX27" s="17"/>
      <c r="AY27" s="316"/>
      <c r="AZ27" s="24"/>
      <c r="BA27" s="6"/>
      <c r="BB27" s="6"/>
      <c r="BC27" s="6"/>
      <c r="BD27" s="6"/>
      <c r="BE27" s="6"/>
      <c r="BF27" s="29"/>
      <c r="BG27" s="11"/>
      <c r="BH27" s="17"/>
      <c r="BI27" s="316"/>
      <c r="BJ27" s="24"/>
      <c r="BK27" s="6"/>
      <c r="BL27" s="6"/>
      <c r="BM27" s="6"/>
      <c r="BN27" s="6"/>
      <c r="BO27" s="6"/>
      <c r="BP27" s="29"/>
      <c r="BQ27" s="11"/>
      <c r="BR27" s="17"/>
      <c r="BS27" s="328"/>
      <c r="CC27" s="328"/>
      <c r="CM27" s="328"/>
      <c r="CW27" s="328"/>
      <c r="DG27" s="328"/>
      <c r="DQ27" s="328"/>
      <c r="EA27" s="328"/>
      <c r="EK27" s="328"/>
      <c r="EU27" s="328"/>
      <c r="FE27" s="328"/>
      <c r="FO27" s="328"/>
      <c r="FY27" s="328"/>
      <c r="GI27" s="328"/>
      <c r="GS27" s="328"/>
      <c r="HC27" s="328"/>
      <c r="HM27" s="328"/>
      <c r="HW27" s="328"/>
      <c r="IG27" s="328"/>
    </row>
    <row r="28" spans="1:241" s="2" customFormat="1" ht="93" customHeight="1" x14ac:dyDescent="0.3">
      <c r="A28" s="317" t="s">
        <v>12</v>
      </c>
      <c r="B28" s="582" t="s">
        <v>228</v>
      </c>
      <c r="C28" s="582"/>
      <c r="D28" s="582"/>
      <c r="E28" s="582"/>
      <c r="F28" s="582"/>
      <c r="G28" s="582"/>
      <c r="H28" s="583"/>
      <c r="I28" s="11"/>
      <c r="J28" s="17"/>
      <c r="K28" s="317" t="s">
        <v>12</v>
      </c>
      <c r="L28" s="582" t="s">
        <v>204</v>
      </c>
      <c r="M28" s="582"/>
      <c r="N28" s="582"/>
      <c r="O28" s="582"/>
      <c r="P28" s="582"/>
      <c r="Q28" s="582"/>
      <c r="R28" s="583"/>
      <c r="S28" s="11"/>
      <c r="T28" s="17"/>
      <c r="U28" s="317" t="s">
        <v>12</v>
      </c>
      <c r="V28" s="582" t="s">
        <v>204</v>
      </c>
      <c r="W28" s="582"/>
      <c r="X28" s="582"/>
      <c r="Y28" s="582"/>
      <c r="Z28" s="582"/>
      <c r="AA28" s="582"/>
      <c r="AB28" s="583"/>
      <c r="AC28" s="11"/>
      <c r="AD28" s="17"/>
      <c r="AE28" s="317" t="s">
        <v>12</v>
      </c>
      <c r="AF28" s="582" t="s">
        <v>204</v>
      </c>
      <c r="AG28" s="582"/>
      <c r="AH28" s="582"/>
      <c r="AI28" s="582"/>
      <c r="AJ28" s="582"/>
      <c r="AK28" s="582"/>
      <c r="AL28" s="583"/>
      <c r="AM28" s="11"/>
      <c r="AN28" s="17"/>
      <c r="AO28" s="317" t="s">
        <v>12</v>
      </c>
      <c r="AP28" s="582" t="s">
        <v>229</v>
      </c>
      <c r="AQ28" s="582"/>
      <c r="AR28" s="582"/>
      <c r="AS28" s="582"/>
      <c r="AT28" s="582"/>
      <c r="AU28" s="582"/>
      <c r="AV28" s="583"/>
      <c r="AW28" s="11"/>
      <c r="AX28" s="17"/>
      <c r="AY28" s="317" t="s">
        <v>12</v>
      </c>
      <c r="AZ28" s="582" t="s">
        <v>229</v>
      </c>
      <c r="BA28" s="582"/>
      <c r="BB28" s="582"/>
      <c r="BC28" s="582"/>
      <c r="BD28" s="582"/>
      <c r="BE28" s="582"/>
      <c r="BF28" s="583"/>
      <c r="BG28" s="11"/>
      <c r="BH28" s="17"/>
      <c r="BI28" s="317" t="s">
        <v>12</v>
      </c>
      <c r="BJ28" s="590" t="s">
        <v>230</v>
      </c>
      <c r="BK28" s="591"/>
      <c r="BL28" s="591"/>
      <c r="BM28" s="591"/>
      <c r="BN28" s="591"/>
      <c r="BO28" s="591"/>
      <c r="BP28" s="592"/>
      <c r="BQ28" s="11"/>
      <c r="BR28" s="17"/>
      <c r="BS28" s="328"/>
      <c r="CC28" s="328"/>
      <c r="CM28" s="328"/>
      <c r="CW28" s="328"/>
      <c r="DG28" s="328"/>
      <c r="DQ28" s="328"/>
      <c r="EA28" s="328"/>
      <c r="EK28" s="328"/>
      <c r="EU28" s="328"/>
      <c r="FE28" s="328"/>
      <c r="FO28" s="328"/>
      <c r="FY28" s="328"/>
      <c r="GI28" s="328"/>
      <c r="GS28" s="328"/>
      <c r="HC28" s="328"/>
      <c r="HM28" s="328"/>
      <c r="HW28" s="328"/>
      <c r="IG28" s="328"/>
    </row>
    <row r="29" spans="1:241" s="2" customFormat="1" ht="15.75" customHeight="1" x14ac:dyDescent="0.3">
      <c r="A29" s="317"/>
      <c r="B29" s="137" t="s">
        <v>139</v>
      </c>
      <c r="C29" s="90"/>
      <c r="D29" s="90"/>
      <c r="E29" s="90"/>
      <c r="F29" s="90"/>
      <c r="G29" s="90"/>
      <c r="H29" s="259"/>
      <c r="I29" s="11"/>
      <c r="J29" s="17"/>
      <c r="K29" s="317"/>
      <c r="L29" s="137" t="s">
        <v>139</v>
      </c>
      <c r="M29" s="90" t="s">
        <v>196</v>
      </c>
      <c r="N29" s="90"/>
      <c r="O29" s="90"/>
      <c r="P29" s="90"/>
      <c r="Q29" s="90" t="s">
        <v>196</v>
      </c>
      <c r="R29" s="259" t="s">
        <v>196</v>
      </c>
      <c r="S29" s="11"/>
      <c r="T29" s="17"/>
      <c r="U29" s="317"/>
      <c r="V29" s="137" t="s">
        <v>139</v>
      </c>
      <c r="W29" s="90" t="s">
        <v>196</v>
      </c>
      <c r="X29" s="90"/>
      <c r="Y29" s="90"/>
      <c r="Z29" s="90"/>
      <c r="AA29" s="90" t="s">
        <v>196</v>
      </c>
      <c r="AB29" s="259" t="s">
        <v>196</v>
      </c>
      <c r="AC29" s="11"/>
      <c r="AD29" s="17"/>
      <c r="AE29" s="317"/>
      <c r="AF29" s="137" t="s">
        <v>139</v>
      </c>
      <c r="AG29" s="90" t="s">
        <v>196</v>
      </c>
      <c r="AH29" s="90"/>
      <c r="AI29" s="90"/>
      <c r="AJ29" s="90"/>
      <c r="AK29" s="90" t="s">
        <v>196</v>
      </c>
      <c r="AL29" s="259" t="s">
        <v>196</v>
      </c>
      <c r="AM29" s="11"/>
      <c r="AN29" s="17"/>
      <c r="AO29" s="317"/>
      <c r="AP29" s="137" t="s">
        <v>139</v>
      </c>
      <c r="AQ29" s="90" t="s">
        <v>196</v>
      </c>
      <c r="AR29" s="90"/>
      <c r="AS29" s="90"/>
      <c r="AT29" s="90"/>
      <c r="AU29" s="90" t="s">
        <v>196</v>
      </c>
      <c r="AV29" s="259" t="s">
        <v>196</v>
      </c>
      <c r="AW29" s="11"/>
      <c r="AX29" s="17"/>
      <c r="AY29" s="317"/>
      <c r="AZ29" s="137" t="s">
        <v>139</v>
      </c>
      <c r="BA29" s="90" t="s">
        <v>196</v>
      </c>
      <c r="BB29" s="90"/>
      <c r="BC29" s="90"/>
      <c r="BD29" s="90"/>
      <c r="BE29" s="90" t="s">
        <v>196</v>
      </c>
      <c r="BF29" s="259" t="s">
        <v>196</v>
      </c>
      <c r="BG29" s="11"/>
      <c r="BH29" s="17"/>
      <c r="BI29" s="317"/>
      <c r="BJ29" s="137" t="s">
        <v>139</v>
      </c>
      <c r="BK29" s="90" t="s">
        <v>196</v>
      </c>
      <c r="BL29" s="90" t="s">
        <v>196</v>
      </c>
      <c r="BM29" s="90" t="s">
        <v>196</v>
      </c>
      <c r="BN29" s="90" t="s">
        <v>196</v>
      </c>
      <c r="BO29" s="90" t="s">
        <v>196</v>
      </c>
      <c r="BP29" s="259" t="s">
        <v>196</v>
      </c>
      <c r="BQ29" s="11"/>
      <c r="BR29" s="17"/>
      <c r="BS29" s="328"/>
      <c r="CC29" s="328"/>
      <c r="CM29" s="328"/>
      <c r="CW29" s="328"/>
      <c r="DG29" s="328"/>
      <c r="DQ29" s="328"/>
      <c r="EA29" s="328"/>
      <c r="EK29" s="328"/>
      <c r="EU29" s="328"/>
      <c r="FE29" s="328"/>
      <c r="FO29" s="328"/>
      <c r="FY29" s="328"/>
      <c r="GI29" s="328"/>
      <c r="GS29" s="328"/>
      <c r="HC29" s="328"/>
      <c r="HM29" s="328"/>
      <c r="HW29" s="328"/>
      <c r="IG29" s="328"/>
    </row>
    <row r="30" spans="1:241" s="2" customFormat="1" ht="15" customHeight="1" x14ac:dyDescent="0.3">
      <c r="A30" s="317"/>
      <c r="B30" s="137" t="s">
        <v>115</v>
      </c>
      <c r="C30" s="90"/>
      <c r="D30" s="90"/>
      <c r="E30" s="90"/>
      <c r="F30" s="90"/>
      <c r="G30" s="90"/>
      <c r="H30" s="259"/>
      <c r="I30" s="11"/>
      <c r="J30" s="17"/>
      <c r="K30" s="317"/>
      <c r="L30" s="137" t="s">
        <v>115</v>
      </c>
      <c r="M30" s="90"/>
      <c r="N30" s="90"/>
      <c r="O30" s="90"/>
      <c r="P30" s="90"/>
      <c r="Q30" s="90"/>
      <c r="R30" s="259"/>
      <c r="S30" s="11"/>
      <c r="T30" s="17"/>
      <c r="U30" s="317"/>
      <c r="V30" s="137" t="s">
        <v>115</v>
      </c>
      <c r="W30" s="90"/>
      <c r="X30" s="90"/>
      <c r="Y30" s="90"/>
      <c r="Z30" s="90"/>
      <c r="AA30" s="90"/>
      <c r="AB30" s="259"/>
      <c r="AC30" s="11"/>
      <c r="AD30" s="17"/>
      <c r="AE30" s="317"/>
      <c r="AF30" s="137" t="s">
        <v>115</v>
      </c>
      <c r="AG30" s="90"/>
      <c r="AH30" s="90"/>
      <c r="AI30" s="90"/>
      <c r="AJ30" s="90"/>
      <c r="AK30" s="90"/>
      <c r="AL30" s="259"/>
      <c r="AM30" s="11"/>
      <c r="AN30" s="17"/>
      <c r="AO30" s="317"/>
      <c r="AP30" s="137" t="s">
        <v>115</v>
      </c>
      <c r="AQ30" s="90"/>
      <c r="AR30" s="90"/>
      <c r="AS30" s="90"/>
      <c r="AT30" s="90"/>
      <c r="AU30" s="90"/>
      <c r="AV30" s="259"/>
      <c r="AW30" s="11"/>
      <c r="AX30" s="17"/>
      <c r="AY30" s="317"/>
      <c r="AZ30" s="137" t="s">
        <v>115</v>
      </c>
      <c r="BA30" s="90"/>
      <c r="BB30" s="90"/>
      <c r="BC30" s="90"/>
      <c r="BD30" s="90"/>
      <c r="BE30" s="90"/>
      <c r="BF30" s="259"/>
      <c r="BG30" s="11"/>
      <c r="BH30" s="17"/>
      <c r="BI30" s="317"/>
      <c r="BJ30" s="137" t="s">
        <v>115</v>
      </c>
      <c r="BK30" s="90"/>
      <c r="BL30" s="90"/>
      <c r="BM30" s="90"/>
      <c r="BN30" s="90"/>
      <c r="BO30" s="90"/>
      <c r="BP30" s="259"/>
      <c r="BQ30" s="11"/>
      <c r="BR30" s="17"/>
      <c r="BS30" s="328"/>
      <c r="CC30" s="328"/>
      <c r="CM30" s="328"/>
      <c r="CW30" s="328"/>
      <c r="DG30" s="328"/>
      <c r="DQ30" s="328"/>
      <c r="EA30" s="328"/>
      <c r="EK30" s="328"/>
      <c r="EU30" s="328"/>
      <c r="FE30" s="328"/>
      <c r="FO30" s="328"/>
      <c r="FY30" s="328"/>
      <c r="GI30" s="328"/>
      <c r="GS30" s="328"/>
      <c r="HC30" s="328"/>
      <c r="HM30" s="328"/>
      <c r="HW30" s="328"/>
      <c r="IG30" s="328"/>
    </row>
    <row r="31" spans="1:241" s="2" customFormat="1" ht="15" hidden="1" customHeight="1" x14ac:dyDescent="0.3">
      <c r="A31" s="317"/>
      <c r="B31" s="137" t="s">
        <v>146</v>
      </c>
      <c r="C31" s="90"/>
      <c r="D31" s="90"/>
      <c r="E31" s="90"/>
      <c r="F31" s="90"/>
      <c r="G31" s="90"/>
      <c r="H31" s="259"/>
      <c r="I31" s="11"/>
      <c r="J31" s="17"/>
      <c r="K31" s="317"/>
      <c r="L31" s="137" t="s">
        <v>146</v>
      </c>
      <c r="M31" s="90"/>
      <c r="N31" s="90"/>
      <c r="O31" s="90"/>
      <c r="P31" s="90"/>
      <c r="Q31" s="90"/>
      <c r="R31" s="259"/>
      <c r="S31" s="11"/>
      <c r="T31" s="17"/>
      <c r="U31" s="317"/>
      <c r="V31" s="137" t="s">
        <v>146</v>
      </c>
      <c r="W31" s="90"/>
      <c r="X31" s="90"/>
      <c r="Y31" s="90"/>
      <c r="Z31" s="90"/>
      <c r="AA31" s="90"/>
      <c r="AB31" s="259"/>
      <c r="AC31" s="11"/>
      <c r="AD31" s="17"/>
      <c r="AE31" s="317"/>
      <c r="AF31" s="137" t="s">
        <v>146</v>
      </c>
      <c r="AG31" s="90"/>
      <c r="AH31" s="90"/>
      <c r="AI31" s="90"/>
      <c r="AJ31" s="90"/>
      <c r="AK31" s="90"/>
      <c r="AL31" s="259"/>
      <c r="AM31" s="11"/>
      <c r="AN31" s="17"/>
      <c r="AO31" s="317"/>
      <c r="AP31" s="137" t="s">
        <v>146</v>
      </c>
      <c r="AQ31" s="90"/>
      <c r="AR31" s="90"/>
      <c r="AS31" s="90"/>
      <c r="AT31" s="90"/>
      <c r="AU31" s="90"/>
      <c r="AV31" s="259"/>
      <c r="AW31" s="11"/>
      <c r="AX31" s="17"/>
      <c r="AY31" s="317"/>
      <c r="AZ31" s="137" t="s">
        <v>146</v>
      </c>
      <c r="BA31" s="90"/>
      <c r="BB31" s="90"/>
      <c r="BC31" s="90"/>
      <c r="BD31" s="90"/>
      <c r="BE31" s="90"/>
      <c r="BF31" s="259"/>
      <c r="BG31" s="11"/>
      <c r="BH31" s="17"/>
      <c r="BI31" s="317"/>
      <c r="BJ31" s="137" t="s">
        <v>146</v>
      </c>
      <c r="BK31" s="90"/>
      <c r="BL31" s="90"/>
      <c r="BM31" s="90"/>
      <c r="BN31" s="90"/>
      <c r="BO31" s="90"/>
      <c r="BP31" s="259"/>
      <c r="BQ31" s="11"/>
      <c r="BR31" s="17"/>
      <c r="BS31" s="328"/>
      <c r="CC31" s="328"/>
      <c r="CM31" s="328"/>
      <c r="CW31" s="328"/>
      <c r="DG31" s="328"/>
      <c r="DQ31" s="328"/>
      <c r="EA31" s="328"/>
      <c r="EK31" s="328"/>
      <c r="EU31" s="328"/>
      <c r="FE31" s="328"/>
      <c r="FO31" s="328"/>
      <c r="FY31" s="328"/>
      <c r="GI31" s="328"/>
      <c r="GS31" s="328"/>
      <c r="HC31" s="328"/>
      <c r="HM31" s="328"/>
      <c r="HW31" s="328"/>
      <c r="IG31" s="328"/>
    </row>
    <row r="32" spans="1:241" ht="16.5" hidden="1" customHeight="1" x14ac:dyDescent="0.3">
      <c r="A32" s="317"/>
      <c r="B32" s="137" t="s">
        <v>147</v>
      </c>
      <c r="C32" s="90"/>
      <c r="D32" s="90"/>
      <c r="E32" s="90"/>
      <c r="F32" s="90"/>
      <c r="G32" s="90"/>
      <c r="H32" s="259"/>
      <c r="I32" s="11"/>
      <c r="J32" s="17"/>
      <c r="K32" s="317"/>
      <c r="L32" s="137" t="s">
        <v>147</v>
      </c>
      <c r="M32" s="90"/>
      <c r="N32" s="90"/>
      <c r="O32" s="90"/>
      <c r="P32" s="90"/>
      <c r="Q32" s="90"/>
      <c r="R32" s="259"/>
      <c r="S32" s="11"/>
      <c r="T32" s="17"/>
      <c r="U32" s="317"/>
      <c r="V32" s="137" t="s">
        <v>147</v>
      </c>
      <c r="W32" s="90"/>
      <c r="X32" s="90"/>
      <c r="Y32" s="90"/>
      <c r="Z32" s="90"/>
      <c r="AA32" s="90"/>
      <c r="AB32" s="259"/>
      <c r="AC32" s="11"/>
      <c r="AD32" s="17"/>
      <c r="AE32" s="317"/>
      <c r="AF32" s="137" t="s">
        <v>147</v>
      </c>
      <c r="AG32" s="90"/>
      <c r="AH32" s="90"/>
      <c r="AI32" s="90"/>
      <c r="AJ32" s="90"/>
      <c r="AK32" s="90"/>
      <c r="AL32" s="259"/>
      <c r="AM32" s="11"/>
      <c r="AN32" s="17"/>
      <c r="AO32" s="317"/>
      <c r="AP32" s="137" t="s">
        <v>147</v>
      </c>
      <c r="AQ32" s="90"/>
      <c r="AR32" s="90"/>
      <c r="AS32" s="90"/>
      <c r="AT32" s="90"/>
      <c r="AU32" s="90"/>
      <c r="AV32" s="259"/>
      <c r="AW32" s="11"/>
      <c r="AX32" s="17"/>
      <c r="AY32" s="317"/>
      <c r="AZ32" s="137" t="s">
        <v>147</v>
      </c>
      <c r="BA32" s="90"/>
      <c r="BB32" s="90"/>
      <c r="BC32" s="90"/>
      <c r="BD32" s="90"/>
      <c r="BE32" s="90"/>
      <c r="BF32" s="259"/>
      <c r="BG32" s="11"/>
      <c r="BH32" s="17"/>
      <c r="BI32" s="317"/>
      <c r="BJ32" s="137" t="s">
        <v>147</v>
      </c>
      <c r="BK32" s="90"/>
      <c r="BL32" s="90"/>
      <c r="BM32" s="90"/>
      <c r="BN32" s="90"/>
      <c r="BO32" s="90"/>
      <c r="BP32" s="259"/>
      <c r="BQ32" s="11"/>
      <c r="BR32" s="17"/>
    </row>
    <row r="33" spans="1:241" ht="16.5" customHeight="1" x14ac:dyDescent="0.3">
      <c r="A33" s="317"/>
      <c r="B33" s="137" t="s">
        <v>116</v>
      </c>
      <c r="C33" s="90"/>
      <c r="D33" s="90"/>
      <c r="E33" s="90"/>
      <c r="F33" s="90"/>
      <c r="G33" s="90"/>
      <c r="H33" s="259"/>
      <c r="I33" s="11"/>
      <c r="J33" s="17"/>
      <c r="K33" s="317"/>
      <c r="L33" s="137" t="s">
        <v>116</v>
      </c>
      <c r="M33" s="90"/>
      <c r="N33" s="90"/>
      <c r="O33" s="90"/>
      <c r="P33" s="90"/>
      <c r="Q33" s="90"/>
      <c r="R33" s="259"/>
      <c r="S33" s="11"/>
      <c r="T33" s="17"/>
      <c r="U33" s="317"/>
      <c r="V33" s="137" t="s">
        <v>116</v>
      </c>
      <c r="W33" s="90"/>
      <c r="X33" s="90"/>
      <c r="Y33" s="90"/>
      <c r="Z33" s="90"/>
      <c r="AA33" s="90"/>
      <c r="AB33" s="259"/>
      <c r="AC33" s="11"/>
      <c r="AD33" s="17"/>
      <c r="AE33" s="317"/>
      <c r="AF33" s="137" t="s">
        <v>116</v>
      </c>
      <c r="AG33" s="90"/>
      <c r="AH33" s="90"/>
      <c r="AI33" s="90"/>
      <c r="AJ33" s="90"/>
      <c r="AK33" s="90"/>
      <c r="AL33" s="259"/>
      <c r="AM33" s="11"/>
      <c r="AN33" s="17"/>
      <c r="AO33" s="317"/>
      <c r="AP33" s="137" t="s">
        <v>116</v>
      </c>
      <c r="AQ33" s="90"/>
      <c r="AR33" s="90"/>
      <c r="AS33" s="90"/>
      <c r="AT33" s="90"/>
      <c r="AU33" s="90"/>
      <c r="AV33" s="259"/>
      <c r="AW33" s="11"/>
      <c r="AX33" s="17"/>
      <c r="AY33" s="317"/>
      <c r="AZ33" s="137" t="s">
        <v>116</v>
      </c>
      <c r="BA33" s="90"/>
      <c r="BB33" s="90"/>
      <c r="BC33" s="90"/>
      <c r="BD33" s="90"/>
      <c r="BE33" s="90"/>
      <c r="BF33" s="259"/>
      <c r="BG33" s="11"/>
      <c r="BH33" s="17"/>
      <c r="BI33" s="317"/>
      <c r="BJ33" s="137" t="s">
        <v>116</v>
      </c>
      <c r="BK33" s="90"/>
      <c r="BL33" s="90"/>
      <c r="BM33" s="90"/>
      <c r="BN33" s="90"/>
      <c r="BO33" s="90"/>
      <c r="BP33" s="259"/>
      <c r="BQ33" s="11"/>
      <c r="BR33" s="17"/>
    </row>
    <row r="34" spans="1:241" ht="16.5" customHeight="1" x14ac:dyDescent="0.3">
      <c r="A34" s="318"/>
      <c r="B34" s="12" t="s">
        <v>23</v>
      </c>
      <c r="C34" s="144"/>
      <c r="D34" s="144"/>
      <c r="E34" s="144"/>
      <c r="F34" s="145"/>
      <c r="G34" s="146"/>
      <c r="H34" s="147"/>
      <c r="I34" s="11"/>
      <c r="J34" s="17"/>
      <c r="K34" s="318"/>
      <c r="L34" s="12" t="s">
        <v>23</v>
      </c>
      <c r="M34" s="144"/>
      <c r="N34" s="144"/>
      <c r="O34" s="144"/>
      <c r="P34" s="145"/>
      <c r="Q34" s="146"/>
      <c r="R34" s="147"/>
      <c r="S34" s="11"/>
      <c r="T34" s="17"/>
      <c r="U34" s="318"/>
      <c r="V34" s="12" t="s">
        <v>23</v>
      </c>
      <c r="W34" s="144"/>
      <c r="X34" s="10"/>
      <c r="Y34" s="10"/>
      <c r="Z34" s="145"/>
      <c r="AA34" s="146"/>
      <c r="AB34" s="147"/>
      <c r="AC34" s="11"/>
      <c r="AD34" s="17"/>
      <c r="AE34" s="318"/>
      <c r="AF34" s="12" t="s">
        <v>23</v>
      </c>
      <c r="AG34" s="144"/>
      <c r="AH34" s="144"/>
      <c r="AI34" s="144"/>
      <c r="AJ34" s="145"/>
      <c r="AK34" s="146"/>
      <c r="AL34" s="147"/>
      <c r="AM34" s="11"/>
      <c r="AN34" s="17"/>
      <c r="AO34" s="318"/>
      <c r="AP34" s="12" t="s">
        <v>23</v>
      </c>
      <c r="AQ34" s="144"/>
      <c r="AR34" s="10"/>
      <c r="AS34" s="10"/>
      <c r="AT34" s="145"/>
      <c r="AU34" s="146"/>
      <c r="AV34" s="147"/>
      <c r="AW34" s="11"/>
      <c r="AX34" s="17"/>
      <c r="AY34" s="318"/>
      <c r="AZ34" s="12" t="s">
        <v>23</v>
      </c>
      <c r="BA34" s="144"/>
      <c r="BB34" s="10"/>
      <c r="BC34" s="10"/>
      <c r="BD34" s="145"/>
      <c r="BE34" s="146"/>
      <c r="BF34" s="147"/>
      <c r="BG34" s="11"/>
      <c r="BH34" s="17"/>
      <c r="BI34" s="318"/>
      <c r="BJ34" s="12" t="s">
        <v>23</v>
      </c>
      <c r="BK34" s="144"/>
      <c r="BL34" s="144"/>
      <c r="BM34" s="144"/>
      <c r="BN34" s="145">
        <v>1746</v>
      </c>
      <c r="BO34" s="146">
        <v>9246</v>
      </c>
      <c r="BP34" s="147">
        <v>1497</v>
      </c>
      <c r="BQ34" s="11"/>
      <c r="BR34" s="17"/>
    </row>
    <row r="35" spans="1:241" s="3" customFormat="1" ht="16.2" thickBot="1" x14ac:dyDescent="0.35">
      <c r="A35" s="319"/>
      <c r="B35" s="30" t="s">
        <v>20</v>
      </c>
      <c r="C35" s="149"/>
      <c r="D35" s="149"/>
      <c r="E35" s="149"/>
      <c r="F35" s="149"/>
      <c r="G35" s="149"/>
      <c r="H35" s="150"/>
      <c r="I35" s="27"/>
      <c r="J35" s="19"/>
      <c r="K35" s="319"/>
      <c r="L35" s="30" t="s">
        <v>20</v>
      </c>
      <c r="M35" s="149"/>
      <c r="N35" s="149"/>
      <c r="O35" s="149"/>
      <c r="P35" s="149"/>
      <c r="Q35" s="149"/>
      <c r="R35" s="150"/>
      <c r="S35" s="27"/>
      <c r="T35" s="19"/>
      <c r="U35" s="319"/>
      <c r="V35" s="30" t="s">
        <v>20</v>
      </c>
      <c r="W35" s="149"/>
      <c r="X35" s="154"/>
      <c r="Y35" s="154"/>
      <c r="Z35" s="149"/>
      <c r="AA35" s="149"/>
      <c r="AB35" s="150"/>
      <c r="AC35" s="27"/>
      <c r="AD35" s="19"/>
      <c r="AE35" s="319"/>
      <c r="AF35" s="30" t="s">
        <v>20</v>
      </c>
      <c r="AG35" s="149"/>
      <c r="AH35" s="149"/>
      <c r="AI35" s="149"/>
      <c r="AJ35" s="149"/>
      <c r="AK35" s="149"/>
      <c r="AL35" s="150"/>
      <c r="AM35" s="27"/>
      <c r="AN35" s="19"/>
      <c r="AO35" s="319"/>
      <c r="AP35" s="30" t="s">
        <v>20</v>
      </c>
      <c r="AQ35" s="149"/>
      <c r="AR35" s="154"/>
      <c r="AS35" s="154"/>
      <c r="AT35" s="149"/>
      <c r="AU35" s="149"/>
      <c r="AV35" s="150"/>
      <c r="AW35" s="27"/>
      <c r="AX35" s="19"/>
      <c r="AY35" s="319"/>
      <c r="AZ35" s="30" t="s">
        <v>20</v>
      </c>
      <c r="BA35" s="149"/>
      <c r="BB35" s="154"/>
      <c r="BC35" s="154"/>
      <c r="BD35" s="149"/>
      <c r="BE35" s="149"/>
      <c r="BF35" s="150"/>
      <c r="BG35" s="27"/>
      <c r="BH35" s="19"/>
      <c r="BI35" s="319"/>
      <c r="BJ35" s="30" t="s">
        <v>20</v>
      </c>
      <c r="BK35" s="149"/>
      <c r="BL35" s="448">
        <v>2745</v>
      </c>
      <c r="BM35" s="448">
        <v>6501</v>
      </c>
      <c r="BN35" s="149">
        <v>1746</v>
      </c>
      <c r="BO35" s="149">
        <v>9246</v>
      </c>
      <c r="BP35" s="150">
        <v>1497</v>
      </c>
      <c r="BQ35" s="27"/>
      <c r="BR35" s="19"/>
      <c r="BS35" s="320"/>
      <c r="CC35" s="320"/>
      <c r="CM35" s="320"/>
      <c r="CW35" s="320"/>
      <c r="DG35" s="320"/>
      <c r="DQ35" s="320"/>
      <c r="EA35" s="320"/>
      <c r="EK35" s="320"/>
      <c r="EU35" s="320"/>
      <c r="FE35" s="320"/>
      <c r="FO35" s="320"/>
      <c r="FY35" s="320"/>
      <c r="GI35" s="320"/>
      <c r="GS35" s="320"/>
      <c r="HC35" s="320"/>
      <c r="HM35" s="320"/>
      <c r="HW35" s="320"/>
      <c r="IG35" s="320"/>
    </row>
    <row r="36" spans="1:241" s="3" customFormat="1" x14ac:dyDescent="0.3">
      <c r="A36" s="320"/>
      <c r="K36" s="320"/>
      <c r="U36" s="320"/>
      <c r="AE36" s="320"/>
      <c r="AO36" s="320"/>
      <c r="AY36" s="320"/>
      <c r="BI36" s="320"/>
      <c r="BJ36" s="320"/>
      <c r="BK36" s="320"/>
      <c r="BL36" s="320"/>
      <c r="BM36" s="320"/>
      <c r="BN36" s="320"/>
      <c r="BO36" s="320"/>
      <c r="BP36" s="320"/>
      <c r="BS36" s="320"/>
      <c r="CC36" s="320"/>
      <c r="CM36" s="320"/>
      <c r="CW36" s="320"/>
      <c r="DG36" s="320"/>
      <c r="DQ36" s="320"/>
      <c r="EA36" s="320"/>
      <c r="EK36" s="320"/>
      <c r="EU36" s="320"/>
      <c r="FE36" s="320"/>
      <c r="FO36" s="320"/>
      <c r="FY36" s="320"/>
      <c r="GI36" s="320"/>
      <c r="GS36" s="320"/>
      <c r="HC36" s="320"/>
      <c r="HM36" s="320"/>
      <c r="HW36" s="320"/>
      <c r="IG36" s="320"/>
    </row>
    <row r="37" spans="1:241" s="3" customFormat="1" x14ac:dyDescent="0.3">
      <c r="A37" s="320"/>
      <c r="K37" s="320"/>
      <c r="U37" s="320"/>
      <c r="AE37" s="320"/>
      <c r="AO37" s="320"/>
      <c r="AY37" s="320"/>
      <c r="BI37" s="320"/>
      <c r="BJ37" s="320"/>
      <c r="BK37" s="320"/>
      <c r="BL37" s="320"/>
      <c r="BM37" s="320"/>
      <c r="BN37" s="320"/>
      <c r="BO37" s="320"/>
      <c r="BP37" s="320"/>
      <c r="BS37" s="320"/>
      <c r="CC37" s="320"/>
      <c r="CM37" s="320"/>
      <c r="CW37" s="320"/>
      <c r="DG37" s="320"/>
      <c r="DQ37" s="320"/>
      <c r="EA37" s="320"/>
      <c r="EK37" s="320"/>
      <c r="EU37" s="320"/>
      <c r="FE37" s="320"/>
      <c r="FO37" s="320"/>
      <c r="FY37" s="320"/>
      <c r="GI37" s="320"/>
      <c r="GS37" s="320"/>
      <c r="HC37" s="320"/>
      <c r="HM37" s="320"/>
      <c r="HW37" s="320"/>
      <c r="IG37" s="320"/>
    </row>
    <row r="38" spans="1:241" s="3" customFormat="1" x14ac:dyDescent="0.3">
      <c r="A38" s="320"/>
      <c r="K38" s="320"/>
      <c r="U38" s="320"/>
      <c r="AE38" s="320"/>
      <c r="AO38" s="320"/>
      <c r="AY38" s="320"/>
      <c r="BI38" s="320"/>
      <c r="BJ38" s="320"/>
      <c r="BK38" s="320"/>
      <c r="BL38" s="320"/>
      <c r="BM38" s="320"/>
      <c r="BN38" s="320"/>
      <c r="BO38" s="320"/>
      <c r="BP38" s="320"/>
      <c r="BS38" s="320"/>
      <c r="CC38" s="320"/>
      <c r="CM38" s="320"/>
      <c r="CW38" s="320"/>
      <c r="DG38" s="320"/>
      <c r="DQ38" s="320"/>
      <c r="EA38" s="320"/>
      <c r="EK38" s="320"/>
      <c r="EU38" s="320"/>
      <c r="FE38" s="320"/>
      <c r="FO38" s="320"/>
      <c r="FY38" s="320"/>
      <c r="GI38" s="320"/>
      <c r="GS38" s="320"/>
      <c r="HC38" s="320"/>
      <c r="HM38" s="320"/>
      <c r="HW38" s="320"/>
      <c r="IG38" s="320"/>
    </row>
    <row r="39" spans="1:241" s="3" customFormat="1" x14ac:dyDescent="0.3">
      <c r="A39" s="320"/>
      <c r="K39" s="320"/>
      <c r="U39" s="320"/>
      <c r="AE39" s="320"/>
      <c r="AO39" s="320"/>
      <c r="AY39" s="320"/>
      <c r="BI39" s="320"/>
      <c r="BJ39" s="320"/>
      <c r="BK39" s="320"/>
      <c r="BL39" s="320"/>
      <c r="BM39" s="320"/>
      <c r="BN39" s="320"/>
      <c r="BO39" s="320"/>
      <c r="BP39" s="320"/>
      <c r="BS39" s="320"/>
      <c r="CC39" s="320"/>
      <c r="CM39" s="320"/>
      <c r="CW39" s="320"/>
      <c r="DG39" s="320"/>
      <c r="DQ39" s="320"/>
      <c r="EA39" s="320"/>
      <c r="EK39" s="320"/>
      <c r="EU39" s="320"/>
      <c r="FE39" s="320"/>
      <c r="FO39" s="320"/>
      <c r="FY39" s="320"/>
      <c r="GI39" s="320"/>
      <c r="GS39" s="320"/>
      <c r="HC39" s="320"/>
      <c r="HM39" s="320"/>
      <c r="HW39" s="320"/>
      <c r="IG39" s="320"/>
    </row>
    <row r="40" spans="1:241" s="3" customFormat="1" x14ac:dyDescent="0.3">
      <c r="A40" s="320"/>
      <c r="K40" s="320"/>
      <c r="U40" s="320"/>
      <c r="AE40" s="320"/>
      <c r="AO40" s="320"/>
      <c r="AY40" s="320"/>
      <c r="BI40" s="320"/>
      <c r="BJ40" s="320"/>
      <c r="BK40" s="320"/>
      <c r="BL40" s="320"/>
      <c r="BM40" s="320"/>
      <c r="BN40" s="320"/>
      <c r="BO40" s="320"/>
      <c r="BP40" s="320"/>
      <c r="BS40" s="320"/>
      <c r="CC40" s="320"/>
      <c r="CM40" s="320"/>
      <c r="CW40" s="320"/>
      <c r="DG40" s="320"/>
      <c r="DQ40" s="320"/>
      <c r="EA40" s="320"/>
      <c r="EK40" s="320"/>
      <c r="EU40" s="320"/>
      <c r="FE40" s="320"/>
      <c r="FO40" s="320"/>
      <c r="FY40" s="320"/>
      <c r="GI40" s="320"/>
      <c r="GS40" s="320"/>
      <c r="HC40" s="320"/>
      <c r="HM40" s="320"/>
      <c r="HW40" s="320"/>
      <c r="IG40" s="320"/>
    </row>
    <row r="41" spans="1:241" s="3" customFormat="1" x14ac:dyDescent="0.3">
      <c r="A41" s="320"/>
      <c r="K41" s="320"/>
      <c r="U41" s="320"/>
      <c r="AE41" s="320"/>
      <c r="AO41" s="320"/>
      <c r="AY41" s="320"/>
      <c r="BI41" s="320"/>
      <c r="BJ41" s="320"/>
      <c r="BK41" s="320"/>
      <c r="BL41" s="320"/>
      <c r="BM41" s="320"/>
      <c r="BN41" s="320"/>
      <c r="BO41" s="320"/>
      <c r="BP41" s="320"/>
      <c r="BS41" s="320"/>
      <c r="CC41" s="320"/>
      <c r="CM41" s="320"/>
      <c r="CW41" s="320"/>
      <c r="DG41" s="320"/>
      <c r="DQ41" s="320"/>
      <c r="EA41" s="320"/>
      <c r="EK41" s="320"/>
      <c r="EU41" s="320"/>
      <c r="FE41" s="320"/>
      <c r="FO41" s="320"/>
      <c r="FY41" s="320"/>
      <c r="GI41" s="320"/>
      <c r="GS41" s="320"/>
      <c r="HC41" s="320"/>
      <c r="HM41" s="320"/>
      <c r="HW41" s="320"/>
      <c r="IG41" s="320"/>
    </row>
    <row r="42" spans="1:241" s="3" customFormat="1" x14ac:dyDescent="0.3">
      <c r="A42" s="320"/>
      <c r="K42" s="320"/>
      <c r="U42" s="320"/>
      <c r="AE42" s="320"/>
      <c r="AO42" s="320"/>
      <c r="AY42" s="320"/>
      <c r="BI42" s="320"/>
      <c r="BJ42" s="320"/>
      <c r="BK42" s="320"/>
      <c r="BL42" s="320"/>
      <c r="BM42" s="320"/>
      <c r="BN42" s="320"/>
      <c r="BO42" s="320"/>
      <c r="BP42" s="320"/>
      <c r="BS42" s="320"/>
      <c r="CC42" s="320"/>
      <c r="CM42" s="320"/>
      <c r="CW42" s="320"/>
      <c r="DG42" s="320"/>
      <c r="DQ42" s="320"/>
      <c r="EA42" s="320"/>
      <c r="EK42" s="320"/>
      <c r="EU42" s="320"/>
      <c r="FE42" s="320"/>
      <c r="FO42" s="320"/>
      <c r="FY42" s="320"/>
      <c r="GI42" s="320"/>
      <c r="GS42" s="320"/>
      <c r="HC42" s="320"/>
      <c r="HM42" s="320"/>
      <c r="HW42" s="320"/>
      <c r="IG42" s="320"/>
    </row>
    <row r="43" spans="1:241" s="3" customFormat="1" x14ac:dyDescent="0.3">
      <c r="A43" s="320"/>
      <c r="K43" s="320"/>
      <c r="U43" s="320"/>
      <c r="AE43" s="320"/>
      <c r="AO43" s="320"/>
      <c r="AY43" s="320"/>
      <c r="BI43" s="320"/>
      <c r="BJ43" s="320"/>
      <c r="BK43" s="320"/>
      <c r="BL43" s="320"/>
      <c r="BM43" s="320"/>
      <c r="BN43" s="320"/>
      <c r="BO43" s="320"/>
      <c r="BP43" s="320"/>
      <c r="BS43" s="320"/>
      <c r="CC43" s="320"/>
      <c r="CM43" s="320"/>
      <c r="CW43" s="320"/>
      <c r="DG43" s="320"/>
      <c r="DQ43" s="320"/>
      <c r="EA43" s="320"/>
      <c r="EK43" s="320"/>
      <c r="EU43" s="320"/>
      <c r="FE43" s="320"/>
      <c r="FO43" s="320"/>
      <c r="FY43" s="320"/>
      <c r="GI43" s="320"/>
      <c r="GS43" s="320"/>
      <c r="HC43" s="320"/>
      <c r="HM43" s="320"/>
      <c r="HW43" s="320"/>
      <c r="IG43" s="320"/>
    </row>
    <row r="44" spans="1:241" s="3" customFormat="1" x14ac:dyDescent="0.3">
      <c r="A44" s="320"/>
      <c r="K44" s="320"/>
      <c r="U44" s="320"/>
      <c r="AE44" s="320"/>
      <c r="AO44" s="320"/>
      <c r="AY44" s="320"/>
      <c r="BI44" s="320"/>
      <c r="BJ44" s="320"/>
      <c r="BK44" s="320"/>
      <c r="BL44" s="320"/>
      <c r="BM44" s="320"/>
      <c r="BN44" s="320"/>
      <c r="BO44" s="320"/>
      <c r="BP44" s="320"/>
      <c r="BS44" s="320"/>
      <c r="CC44" s="320"/>
      <c r="CM44" s="320"/>
      <c r="CW44" s="320"/>
      <c r="DG44" s="320"/>
      <c r="DQ44" s="320"/>
      <c r="EA44" s="320"/>
      <c r="EK44" s="320"/>
      <c r="EU44" s="320"/>
      <c r="FE44" s="320"/>
      <c r="FO44" s="320"/>
      <c r="FY44" s="320"/>
      <c r="GI44" s="320"/>
      <c r="GS44" s="320"/>
      <c r="HC44" s="320"/>
      <c r="HM44" s="320"/>
      <c r="HW44" s="320"/>
      <c r="IG44" s="320"/>
    </row>
    <row r="45" spans="1:241" s="3" customFormat="1" x14ac:dyDescent="0.3">
      <c r="A45" s="320"/>
      <c r="K45" s="320"/>
      <c r="U45" s="320"/>
      <c r="AE45" s="320"/>
      <c r="AO45" s="320"/>
      <c r="AY45" s="320"/>
      <c r="BI45" s="320"/>
      <c r="BJ45" s="320"/>
      <c r="BK45" s="320"/>
      <c r="BL45" s="320"/>
      <c r="BM45" s="320"/>
      <c r="BN45" s="320"/>
      <c r="BO45" s="320"/>
      <c r="BP45" s="320"/>
      <c r="BS45" s="320"/>
      <c r="CC45" s="320"/>
      <c r="CM45" s="320"/>
      <c r="CW45" s="320"/>
      <c r="DG45" s="320"/>
      <c r="DQ45" s="320"/>
      <c r="EA45" s="320"/>
      <c r="EK45" s="320"/>
      <c r="EU45" s="320"/>
      <c r="FE45" s="320"/>
      <c r="FO45" s="320"/>
      <c r="FY45" s="320"/>
      <c r="GI45" s="320"/>
      <c r="GS45" s="320"/>
      <c r="HC45" s="320"/>
      <c r="HM45" s="320"/>
      <c r="HW45" s="320"/>
      <c r="IG45" s="320"/>
    </row>
    <row r="46" spans="1:241" s="3" customFormat="1" x14ac:dyDescent="0.3">
      <c r="A46" s="320"/>
      <c r="K46" s="320"/>
      <c r="U46" s="320"/>
      <c r="AE46" s="320"/>
      <c r="AO46" s="320"/>
      <c r="AY46" s="320"/>
      <c r="BI46" s="320"/>
      <c r="BJ46" s="320"/>
      <c r="BK46" s="320"/>
      <c r="BL46" s="320"/>
      <c r="BM46" s="320"/>
      <c r="BN46" s="320"/>
      <c r="BO46" s="320"/>
      <c r="BP46" s="320"/>
      <c r="BS46" s="320"/>
      <c r="CC46" s="320"/>
      <c r="CM46" s="320"/>
      <c r="CW46" s="320"/>
      <c r="DG46" s="320"/>
      <c r="DQ46" s="320"/>
      <c r="EA46" s="320"/>
      <c r="EK46" s="320"/>
      <c r="EU46" s="320"/>
      <c r="FE46" s="320"/>
      <c r="FO46" s="320"/>
      <c r="FY46" s="320"/>
      <c r="GI46" s="320"/>
      <c r="GS46" s="320"/>
      <c r="HC46" s="320"/>
      <c r="HM46" s="320"/>
      <c r="HW46" s="320"/>
      <c r="IG46" s="320"/>
    </row>
    <row r="47" spans="1:241" s="3" customFormat="1" x14ac:dyDescent="0.3">
      <c r="A47" s="320"/>
      <c r="K47" s="320"/>
      <c r="U47" s="320"/>
      <c r="AE47" s="320"/>
      <c r="AO47" s="320"/>
      <c r="AY47" s="320"/>
      <c r="BI47" s="320"/>
      <c r="BJ47" s="320"/>
      <c r="BK47" s="320"/>
      <c r="BL47" s="320"/>
      <c r="BM47" s="320"/>
      <c r="BN47" s="320"/>
      <c r="BO47" s="320"/>
      <c r="BP47" s="320"/>
      <c r="BS47" s="320"/>
      <c r="CC47" s="320"/>
      <c r="CM47" s="320"/>
      <c r="CW47" s="320"/>
      <c r="DG47" s="320"/>
      <c r="DQ47" s="320"/>
      <c r="EA47" s="320"/>
      <c r="EK47" s="320"/>
      <c r="EU47" s="320"/>
      <c r="FE47" s="320"/>
      <c r="FO47" s="320"/>
      <c r="FY47" s="320"/>
      <c r="GI47" s="320"/>
      <c r="GS47" s="320"/>
      <c r="HC47" s="320"/>
      <c r="HM47" s="320"/>
      <c r="HW47" s="320"/>
      <c r="IG47" s="320"/>
    </row>
    <row r="48" spans="1:241" s="3" customFormat="1" x14ac:dyDescent="0.3">
      <c r="A48" s="320"/>
      <c r="K48" s="320"/>
      <c r="U48" s="320"/>
      <c r="AE48" s="320"/>
      <c r="AO48" s="320"/>
      <c r="AY48" s="320"/>
      <c r="BI48" s="320"/>
      <c r="BJ48" s="320"/>
      <c r="BK48" s="320"/>
      <c r="BL48" s="320"/>
      <c r="BM48" s="320"/>
      <c r="BN48" s="320"/>
      <c r="BO48" s="320"/>
      <c r="BP48" s="320"/>
      <c r="BS48" s="320"/>
      <c r="CC48" s="320"/>
      <c r="CM48" s="320"/>
      <c r="CW48" s="320"/>
      <c r="DG48" s="320"/>
      <c r="DQ48" s="320"/>
      <c r="EA48" s="320"/>
      <c r="EK48" s="320"/>
      <c r="EU48" s="320"/>
      <c r="FE48" s="320"/>
      <c r="FO48" s="320"/>
      <c r="FY48" s="320"/>
      <c r="GI48" s="320"/>
      <c r="GS48" s="320"/>
      <c r="HC48" s="320"/>
      <c r="HM48" s="320"/>
      <c r="HW48" s="320"/>
      <c r="IG48" s="320"/>
    </row>
    <row r="49" spans="1:241" s="3" customFormat="1" x14ac:dyDescent="0.3">
      <c r="A49" s="320"/>
      <c r="K49" s="320"/>
      <c r="U49" s="320"/>
      <c r="AE49" s="320"/>
      <c r="AO49" s="320"/>
      <c r="AY49" s="320"/>
      <c r="BI49" s="320"/>
      <c r="BJ49" s="320"/>
      <c r="BK49" s="320"/>
      <c r="BL49" s="320"/>
      <c r="BM49" s="320"/>
      <c r="BN49" s="320"/>
      <c r="BO49" s="320"/>
      <c r="BP49" s="320"/>
      <c r="BS49" s="320"/>
      <c r="CC49" s="320"/>
      <c r="CM49" s="320"/>
      <c r="CW49" s="320"/>
      <c r="DG49" s="320"/>
      <c r="DQ49" s="320"/>
      <c r="EA49" s="320"/>
      <c r="EK49" s="320"/>
      <c r="EU49" s="320"/>
      <c r="FE49" s="320"/>
      <c r="FO49" s="320"/>
      <c r="FY49" s="320"/>
      <c r="GI49" s="320"/>
      <c r="GS49" s="320"/>
      <c r="HC49" s="320"/>
      <c r="HM49" s="320"/>
      <c r="HW49" s="320"/>
      <c r="IG49" s="320"/>
    </row>
    <row r="50" spans="1:241" s="3" customFormat="1" x14ac:dyDescent="0.3">
      <c r="A50" s="320"/>
      <c r="K50" s="320"/>
      <c r="U50" s="320"/>
      <c r="AE50" s="320"/>
      <c r="AO50" s="320"/>
      <c r="AY50" s="320"/>
      <c r="BI50" s="320"/>
      <c r="BJ50" s="320"/>
      <c r="BK50" s="320"/>
      <c r="BL50" s="320"/>
      <c r="BM50" s="320"/>
      <c r="BN50" s="320"/>
      <c r="BO50" s="320"/>
      <c r="BP50" s="320"/>
      <c r="BS50" s="320"/>
      <c r="CC50" s="320"/>
      <c r="CM50" s="320"/>
      <c r="CW50" s="320"/>
      <c r="DG50" s="320"/>
      <c r="DQ50" s="320"/>
      <c r="EA50" s="320"/>
      <c r="EK50" s="320"/>
      <c r="EU50" s="320"/>
      <c r="FE50" s="320"/>
      <c r="FO50" s="320"/>
      <c r="FY50" s="320"/>
      <c r="GI50" s="320"/>
      <c r="GS50" s="320"/>
      <c r="HC50" s="320"/>
      <c r="HM50" s="320"/>
      <c r="HW50" s="320"/>
      <c r="IG50" s="320"/>
    </row>
    <row r="51" spans="1:241" s="3" customFormat="1" x14ac:dyDescent="0.3">
      <c r="A51" s="320"/>
      <c r="K51" s="320"/>
      <c r="U51" s="320"/>
      <c r="AE51" s="320"/>
      <c r="AO51" s="320"/>
      <c r="AY51" s="320"/>
      <c r="BI51" s="320"/>
      <c r="BJ51" s="320"/>
      <c r="BK51" s="320"/>
      <c r="BL51" s="320"/>
      <c r="BM51" s="320"/>
      <c r="BN51" s="320"/>
      <c r="BO51" s="320"/>
      <c r="BP51" s="320"/>
      <c r="BS51" s="320"/>
      <c r="CC51" s="320"/>
      <c r="CM51" s="320"/>
      <c r="CW51" s="320"/>
      <c r="DG51" s="320"/>
      <c r="DQ51" s="320"/>
      <c r="EA51" s="320"/>
      <c r="EK51" s="320"/>
      <c r="EU51" s="320"/>
      <c r="FE51" s="320"/>
      <c r="FO51" s="320"/>
      <c r="FY51" s="320"/>
      <c r="GI51" s="320"/>
      <c r="GS51" s="320"/>
      <c r="HC51" s="320"/>
      <c r="HM51" s="320"/>
      <c r="HW51" s="320"/>
      <c r="IG51" s="320"/>
    </row>
    <row r="52" spans="1:241" s="3" customFormat="1" x14ac:dyDescent="0.3">
      <c r="A52" s="320"/>
      <c r="K52" s="320"/>
      <c r="U52" s="320"/>
      <c r="AE52" s="320"/>
      <c r="AO52" s="320"/>
      <c r="AY52" s="320"/>
      <c r="BI52" s="320"/>
      <c r="BJ52" s="320"/>
      <c r="BK52" s="320"/>
      <c r="BL52" s="320"/>
      <c r="BM52" s="320"/>
      <c r="BN52" s="320"/>
      <c r="BO52" s="320"/>
      <c r="BP52" s="320"/>
      <c r="BS52" s="320"/>
      <c r="CC52" s="320"/>
      <c r="CM52" s="320"/>
      <c r="CW52" s="320"/>
      <c r="DG52" s="320"/>
      <c r="DQ52" s="320"/>
      <c r="EA52" s="320"/>
      <c r="EK52" s="320"/>
      <c r="EU52" s="320"/>
      <c r="FE52" s="320"/>
      <c r="FO52" s="320"/>
      <c r="FY52" s="320"/>
      <c r="GI52" s="320"/>
      <c r="GS52" s="320"/>
      <c r="HC52" s="320"/>
      <c r="HM52" s="320"/>
      <c r="HW52" s="320"/>
      <c r="IG52" s="320"/>
    </row>
    <row r="53" spans="1:241" s="3" customFormat="1" x14ac:dyDescent="0.3">
      <c r="A53" s="320"/>
      <c r="K53" s="320"/>
      <c r="U53" s="320"/>
      <c r="AE53" s="320"/>
      <c r="AO53" s="320"/>
      <c r="AY53" s="320"/>
      <c r="BI53" s="320"/>
      <c r="BJ53" s="320"/>
      <c r="BK53" s="320"/>
      <c r="BL53" s="320"/>
      <c r="BM53" s="320"/>
      <c r="BN53" s="320"/>
      <c r="BO53" s="320"/>
      <c r="BP53" s="320"/>
      <c r="BS53" s="320"/>
      <c r="CC53" s="320"/>
      <c r="CM53" s="320"/>
      <c r="CW53" s="320"/>
      <c r="DG53" s="320"/>
      <c r="DQ53" s="320"/>
      <c r="EA53" s="320"/>
      <c r="EK53" s="320"/>
      <c r="EU53" s="320"/>
      <c r="FE53" s="320"/>
      <c r="FO53" s="320"/>
      <c r="FY53" s="320"/>
      <c r="GI53" s="320"/>
      <c r="GS53" s="320"/>
      <c r="HC53" s="320"/>
      <c r="HM53" s="320"/>
      <c r="HW53" s="320"/>
      <c r="IG53" s="320"/>
    </row>
    <row r="54" spans="1:241" s="3" customFormat="1" x14ac:dyDescent="0.3">
      <c r="A54" s="320"/>
      <c r="K54" s="320"/>
      <c r="U54" s="320"/>
      <c r="AE54" s="320"/>
      <c r="AO54" s="320"/>
      <c r="AY54" s="320"/>
      <c r="BI54" s="320"/>
      <c r="BJ54" s="320"/>
      <c r="BK54" s="320"/>
      <c r="BL54" s="320"/>
      <c r="BM54" s="320"/>
      <c r="BN54" s="320"/>
      <c r="BO54" s="320"/>
      <c r="BP54" s="320"/>
      <c r="BS54" s="320"/>
      <c r="CC54" s="320"/>
      <c r="CM54" s="320"/>
      <c r="CW54" s="320"/>
      <c r="DG54" s="320"/>
      <c r="DQ54" s="320"/>
      <c r="EA54" s="320"/>
      <c r="EK54" s="320"/>
      <c r="EU54" s="320"/>
      <c r="FE54" s="320"/>
      <c r="FO54" s="320"/>
      <c r="FY54" s="320"/>
      <c r="GI54" s="320"/>
      <c r="GS54" s="320"/>
      <c r="HC54" s="320"/>
      <c r="HM54" s="320"/>
      <c r="HW54" s="320"/>
      <c r="IG54" s="320"/>
    </row>
    <row r="55" spans="1:241" s="3" customFormat="1" x14ac:dyDescent="0.3">
      <c r="A55" s="320"/>
      <c r="K55" s="320"/>
      <c r="U55" s="320"/>
      <c r="AE55" s="320"/>
      <c r="AO55" s="320"/>
      <c r="AY55" s="320"/>
      <c r="BI55" s="320"/>
      <c r="BJ55" s="320"/>
      <c r="BK55" s="320"/>
      <c r="BL55" s="320"/>
      <c r="BM55" s="320"/>
      <c r="BN55" s="320"/>
      <c r="BO55" s="320"/>
      <c r="BP55" s="320"/>
      <c r="BS55" s="320"/>
      <c r="CC55" s="320"/>
      <c r="CM55" s="320"/>
      <c r="CW55" s="320"/>
      <c r="DG55" s="320"/>
      <c r="DQ55" s="320"/>
      <c r="EA55" s="320"/>
      <c r="EK55" s="320"/>
      <c r="EU55" s="320"/>
      <c r="FE55" s="320"/>
      <c r="FO55" s="320"/>
      <c r="FY55" s="320"/>
      <c r="GI55" s="320"/>
      <c r="GS55" s="320"/>
      <c r="HC55" s="320"/>
      <c r="HM55" s="320"/>
      <c r="HW55" s="320"/>
      <c r="IG55" s="320"/>
    </row>
    <row r="56" spans="1:241" s="3" customFormat="1" x14ac:dyDescent="0.3">
      <c r="A56" s="320"/>
      <c r="K56" s="320"/>
      <c r="U56" s="320"/>
      <c r="AE56" s="320"/>
      <c r="AO56" s="320"/>
      <c r="AY56" s="320"/>
      <c r="BI56" s="320"/>
      <c r="BJ56" s="320"/>
      <c r="BK56" s="320"/>
      <c r="BL56" s="320"/>
      <c r="BM56" s="320"/>
      <c r="BN56" s="320"/>
      <c r="BO56" s="320"/>
      <c r="BP56" s="320"/>
      <c r="BS56" s="320"/>
      <c r="CC56" s="320"/>
      <c r="CM56" s="320"/>
      <c r="CW56" s="320"/>
      <c r="DG56" s="320"/>
      <c r="DQ56" s="320"/>
      <c r="EA56" s="320"/>
      <c r="EK56" s="320"/>
      <c r="EU56" s="320"/>
      <c r="FE56" s="320"/>
      <c r="FO56" s="320"/>
      <c r="FY56" s="320"/>
      <c r="GI56" s="320"/>
      <c r="GS56" s="320"/>
      <c r="HC56" s="320"/>
      <c r="HM56" s="320"/>
      <c r="HW56" s="320"/>
      <c r="IG56" s="320"/>
    </row>
    <row r="57" spans="1:241" s="3" customFormat="1" x14ac:dyDescent="0.3">
      <c r="A57" s="320"/>
      <c r="K57" s="320"/>
      <c r="U57" s="320"/>
      <c r="AE57" s="320"/>
      <c r="AO57" s="320"/>
      <c r="AY57" s="320"/>
      <c r="BI57" s="320"/>
      <c r="BJ57" s="320"/>
      <c r="BK57" s="320"/>
      <c r="BL57" s="320"/>
      <c r="BM57" s="320"/>
      <c r="BN57" s="320"/>
      <c r="BO57" s="320"/>
      <c r="BP57" s="320"/>
      <c r="BS57" s="320"/>
      <c r="CC57" s="320"/>
      <c r="CM57" s="320"/>
      <c r="CW57" s="320"/>
      <c r="DG57" s="320"/>
      <c r="DQ57" s="320"/>
      <c r="EA57" s="320"/>
      <c r="EK57" s="320"/>
      <c r="EU57" s="320"/>
      <c r="FE57" s="320"/>
      <c r="FO57" s="320"/>
      <c r="FY57" s="320"/>
      <c r="GI57" s="320"/>
      <c r="GS57" s="320"/>
      <c r="HC57" s="320"/>
      <c r="HM57" s="320"/>
      <c r="HW57" s="320"/>
      <c r="IG57" s="320"/>
    </row>
    <row r="58" spans="1:241" s="3" customFormat="1" x14ac:dyDescent="0.3">
      <c r="A58" s="320"/>
      <c r="K58" s="320"/>
      <c r="U58" s="320"/>
      <c r="AE58" s="320"/>
      <c r="AO58" s="320"/>
      <c r="AY58" s="320"/>
      <c r="BI58" s="320"/>
      <c r="BJ58" s="320"/>
      <c r="BK58" s="320"/>
      <c r="BL58" s="320"/>
      <c r="BM58" s="320"/>
      <c r="BN58" s="320"/>
      <c r="BO58" s="320"/>
      <c r="BP58" s="320"/>
      <c r="BS58" s="320"/>
      <c r="CC58" s="320"/>
      <c r="CM58" s="320"/>
      <c r="CW58" s="320"/>
      <c r="DG58" s="320"/>
      <c r="DQ58" s="320"/>
      <c r="EA58" s="320"/>
      <c r="EK58" s="320"/>
      <c r="EU58" s="320"/>
      <c r="FE58" s="320"/>
      <c r="FO58" s="320"/>
      <c r="FY58" s="320"/>
      <c r="GI58" s="320"/>
      <c r="GS58" s="320"/>
      <c r="HC58" s="320"/>
      <c r="HM58" s="320"/>
      <c r="HW58" s="320"/>
      <c r="IG58" s="320"/>
    </row>
    <row r="59" spans="1:241" s="3" customFormat="1" x14ac:dyDescent="0.3">
      <c r="A59" s="320"/>
      <c r="K59" s="320"/>
      <c r="U59" s="320"/>
      <c r="AE59" s="320"/>
      <c r="AO59" s="320"/>
      <c r="AY59" s="320"/>
      <c r="BI59" s="320"/>
      <c r="BJ59" s="320"/>
      <c r="BK59" s="320"/>
      <c r="BL59" s="320"/>
      <c r="BM59" s="320"/>
      <c r="BN59" s="320"/>
      <c r="BO59" s="320"/>
      <c r="BP59" s="320"/>
      <c r="BS59" s="320"/>
      <c r="CC59" s="320"/>
      <c r="CM59" s="320"/>
      <c r="CW59" s="320"/>
      <c r="DG59" s="320"/>
      <c r="DQ59" s="320"/>
      <c r="EA59" s="320"/>
      <c r="EK59" s="320"/>
      <c r="EU59" s="320"/>
      <c r="FE59" s="320"/>
      <c r="FO59" s="320"/>
      <c r="FY59" s="320"/>
      <c r="GI59" s="320"/>
      <c r="GS59" s="320"/>
      <c r="HC59" s="320"/>
      <c r="HM59" s="320"/>
      <c r="HW59" s="320"/>
      <c r="IG59" s="320"/>
    </row>
    <row r="60" spans="1:241" s="3" customFormat="1" x14ac:dyDescent="0.3">
      <c r="A60" s="320"/>
      <c r="K60" s="320"/>
      <c r="U60" s="320"/>
      <c r="AE60" s="320"/>
      <c r="AO60" s="320"/>
      <c r="AY60" s="320"/>
      <c r="BI60" s="320"/>
      <c r="BJ60" s="320"/>
      <c r="BK60" s="320"/>
      <c r="BL60" s="320"/>
      <c r="BM60" s="320"/>
      <c r="BN60" s="320"/>
      <c r="BO60" s="320"/>
      <c r="BP60" s="320"/>
      <c r="BS60" s="320"/>
      <c r="CC60" s="320"/>
      <c r="CM60" s="320"/>
      <c r="CW60" s="320"/>
      <c r="DG60" s="320"/>
      <c r="DQ60" s="320"/>
      <c r="EA60" s="320"/>
      <c r="EK60" s="320"/>
      <c r="EU60" s="320"/>
      <c r="FE60" s="320"/>
      <c r="FO60" s="320"/>
      <c r="FY60" s="320"/>
      <c r="GI60" s="320"/>
      <c r="GS60" s="320"/>
      <c r="HC60" s="320"/>
      <c r="HM60" s="320"/>
      <c r="HW60" s="320"/>
      <c r="IG60" s="320"/>
    </row>
    <row r="61" spans="1:241" s="3" customFormat="1" x14ac:dyDescent="0.3">
      <c r="A61" s="320"/>
      <c r="K61" s="320"/>
      <c r="U61" s="320"/>
      <c r="AE61" s="320"/>
      <c r="AO61" s="320"/>
      <c r="AY61" s="320"/>
      <c r="BI61" s="320"/>
      <c r="BJ61" s="320"/>
      <c r="BK61" s="320"/>
      <c r="BL61" s="320"/>
      <c r="BM61" s="320"/>
      <c r="BN61" s="320"/>
      <c r="BO61" s="320"/>
      <c r="BP61" s="320"/>
      <c r="BS61" s="320"/>
      <c r="CC61" s="320"/>
      <c r="CM61" s="320"/>
      <c r="CW61" s="320"/>
      <c r="DG61" s="320"/>
      <c r="DQ61" s="320"/>
      <c r="EA61" s="320"/>
      <c r="EK61" s="320"/>
      <c r="EU61" s="320"/>
      <c r="FE61" s="320"/>
      <c r="FO61" s="320"/>
      <c r="FY61" s="320"/>
      <c r="GI61" s="320"/>
      <c r="GS61" s="320"/>
      <c r="HC61" s="320"/>
      <c r="HM61" s="320"/>
      <c r="HW61" s="320"/>
      <c r="IG61" s="320"/>
    </row>
    <row r="62" spans="1:241" s="3" customFormat="1" x14ac:dyDescent="0.3">
      <c r="A62" s="320"/>
      <c r="K62" s="320"/>
      <c r="U62" s="320"/>
      <c r="AE62" s="320"/>
      <c r="AO62" s="320"/>
      <c r="AY62" s="320"/>
      <c r="BI62" s="320"/>
      <c r="BJ62" s="320"/>
      <c r="BK62" s="320"/>
      <c r="BL62" s="320"/>
      <c r="BM62" s="320"/>
      <c r="BN62" s="320"/>
      <c r="BO62" s="320"/>
      <c r="BP62" s="320"/>
      <c r="BS62" s="320"/>
      <c r="CC62" s="320"/>
      <c r="CM62" s="320"/>
      <c r="CW62" s="320"/>
      <c r="DG62" s="320"/>
      <c r="DQ62" s="320"/>
      <c r="EA62" s="320"/>
      <c r="EK62" s="320"/>
      <c r="EU62" s="320"/>
      <c r="FE62" s="320"/>
      <c r="FO62" s="320"/>
      <c r="FY62" s="320"/>
      <c r="GI62" s="320"/>
      <c r="GS62" s="320"/>
      <c r="HC62" s="320"/>
      <c r="HM62" s="320"/>
      <c r="HW62" s="320"/>
      <c r="IG62" s="320"/>
    </row>
    <row r="63" spans="1:241" s="3" customFormat="1" x14ac:dyDescent="0.3">
      <c r="A63" s="320"/>
      <c r="K63" s="320"/>
      <c r="U63" s="320"/>
      <c r="AE63" s="320"/>
      <c r="AO63" s="320"/>
      <c r="AY63" s="320"/>
      <c r="BI63" s="320"/>
      <c r="BJ63" s="320"/>
      <c r="BK63" s="320"/>
      <c r="BL63" s="320"/>
      <c r="BM63" s="320"/>
      <c r="BN63" s="320"/>
      <c r="BO63" s="320"/>
      <c r="BP63" s="320"/>
      <c r="BS63" s="320"/>
      <c r="CC63" s="320"/>
      <c r="CM63" s="320"/>
      <c r="CW63" s="320"/>
      <c r="DG63" s="320"/>
      <c r="DQ63" s="320"/>
      <c r="EA63" s="320"/>
      <c r="EK63" s="320"/>
      <c r="EU63" s="320"/>
      <c r="FE63" s="320"/>
      <c r="FO63" s="320"/>
      <c r="FY63" s="320"/>
      <c r="GI63" s="320"/>
      <c r="GS63" s="320"/>
      <c r="HC63" s="320"/>
      <c r="HM63" s="320"/>
      <c r="HW63" s="320"/>
      <c r="IG63" s="320"/>
    </row>
    <row r="64" spans="1:241" s="3" customFormat="1" x14ac:dyDescent="0.3">
      <c r="A64" s="320"/>
      <c r="K64" s="320"/>
      <c r="U64" s="320"/>
      <c r="AE64" s="320"/>
      <c r="AO64" s="320"/>
      <c r="AY64" s="320"/>
      <c r="BI64" s="320"/>
      <c r="BJ64" s="320"/>
      <c r="BK64" s="320"/>
      <c r="BL64" s="320"/>
      <c r="BM64" s="320"/>
      <c r="BN64" s="320"/>
      <c r="BO64" s="320"/>
      <c r="BP64" s="320"/>
      <c r="BS64" s="320"/>
      <c r="CC64" s="320"/>
      <c r="CM64" s="320"/>
      <c r="CW64" s="320"/>
      <c r="DG64" s="320"/>
      <c r="DQ64" s="320"/>
      <c r="EA64" s="320"/>
      <c r="EK64" s="320"/>
      <c r="EU64" s="320"/>
      <c r="FE64" s="320"/>
      <c r="FO64" s="320"/>
      <c r="FY64" s="320"/>
      <c r="GI64" s="320"/>
      <c r="GS64" s="320"/>
      <c r="HC64" s="320"/>
      <c r="HM64" s="320"/>
      <c r="HW64" s="320"/>
      <c r="IG64" s="320"/>
    </row>
    <row r="65" spans="1:241" s="3" customFormat="1" x14ac:dyDescent="0.3">
      <c r="A65" s="320"/>
      <c r="K65" s="320"/>
      <c r="U65" s="320"/>
      <c r="AE65" s="320"/>
      <c r="AO65" s="320"/>
      <c r="AY65" s="320"/>
      <c r="BI65" s="320"/>
      <c r="BJ65" s="320"/>
      <c r="BK65" s="320"/>
      <c r="BL65" s="320"/>
      <c r="BM65" s="320"/>
      <c r="BN65" s="320"/>
      <c r="BO65" s="320"/>
      <c r="BP65" s="320"/>
      <c r="BS65" s="320"/>
      <c r="CC65" s="320"/>
      <c r="CM65" s="320"/>
      <c r="CW65" s="320"/>
      <c r="DG65" s="320"/>
      <c r="DQ65" s="320"/>
      <c r="EA65" s="320"/>
      <c r="EK65" s="320"/>
      <c r="EU65" s="320"/>
      <c r="FE65" s="320"/>
      <c r="FO65" s="320"/>
      <c r="FY65" s="320"/>
      <c r="GI65" s="320"/>
      <c r="GS65" s="320"/>
      <c r="HC65" s="320"/>
      <c r="HM65" s="320"/>
      <c r="HW65" s="320"/>
      <c r="IG65" s="320"/>
    </row>
    <row r="66" spans="1:241" s="3" customFormat="1" x14ac:dyDescent="0.3">
      <c r="A66" s="320"/>
      <c r="K66" s="320"/>
      <c r="U66" s="320"/>
      <c r="AE66" s="320"/>
      <c r="AO66" s="320"/>
      <c r="AY66" s="320"/>
      <c r="BI66" s="320"/>
      <c r="BJ66" s="320"/>
      <c r="BK66" s="320"/>
      <c r="BL66" s="320"/>
      <c r="BM66" s="320"/>
      <c r="BN66" s="320"/>
      <c r="BO66" s="320"/>
      <c r="BP66" s="320"/>
      <c r="BS66" s="320"/>
      <c r="CC66" s="320"/>
      <c r="CM66" s="320"/>
      <c r="CW66" s="320"/>
      <c r="DG66" s="320"/>
      <c r="DQ66" s="320"/>
      <c r="EA66" s="320"/>
      <c r="EK66" s="320"/>
      <c r="EU66" s="320"/>
      <c r="FE66" s="320"/>
      <c r="FO66" s="320"/>
      <c r="FY66" s="320"/>
      <c r="GI66" s="320"/>
      <c r="GS66" s="320"/>
      <c r="HC66" s="320"/>
      <c r="HM66" s="320"/>
      <c r="HW66" s="320"/>
      <c r="IG66" s="320"/>
    </row>
    <row r="67" spans="1:241" s="3" customFormat="1" x14ac:dyDescent="0.3">
      <c r="A67" s="320"/>
      <c r="K67" s="320"/>
      <c r="U67" s="320"/>
      <c r="AE67" s="320"/>
      <c r="AO67" s="320"/>
      <c r="AY67" s="320"/>
      <c r="BI67" s="320"/>
      <c r="BJ67" s="320"/>
      <c r="BK67" s="320"/>
      <c r="BL67" s="320"/>
      <c r="BM67" s="320"/>
      <c r="BN67" s="320"/>
      <c r="BO67" s="320"/>
      <c r="BP67" s="320"/>
      <c r="BS67" s="320"/>
      <c r="CC67" s="320"/>
      <c r="CM67" s="320"/>
      <c r="CW67" s="320"/>
      <c r="DG67" s="320"/>
      <c r="DQ67" s="320"/>
      <c r="EA67" s="320"/>
      <c r="EK67" s="320"/>
      <c r="EU67" s="320"/>
      <c r="FE67" s="320"/>
      <c r="FO67" s="320"/>
      <c r="FY67" s="320"/>
      <c r="GI67" s="320"/>
      <c r="GS67" s="320"/>
      <c r="HC67" s="320"/>
      <c r="HM67" s="320"/>
      <c r="HW67" s="320"/>
      <c r="IG67" s="320"/>
    </row>
    <row r="68" spans="1:241" s="3" customFormat="1" x14ac:dyDescent="0.3">
      <c r="A68" s="320"/>
      <c r="K68" s="320"/>
      <c r="U68" s="320"/>
      <c r="AE68" s="320"/>
      <c r="AO68" s="320"/>
      <c r="AY68" s="320"/>
      <c r="BI68" s="320"/>
      <c r="BJ68" s="320"/>
      <c r="BK68" s="320"/>
      <c r="BL68" s="320"/>
      <c r="BM68" s="320"/>
      <c r="BN68" s="320"/>
      <c r="BO68" s="320"/>
      <c r="BP68" s="320"/>
      <c r="BS68" s="320"/>
      <c r="CC68" s="320"/>
      <c r="CM68" s="320"/>
      <c r="CW68" s="320"/>
      <c r="DG68" s="320"/>
      <c r="DQ68" s="320"/>
      <c r="EA68" s="320"/>
      <c r="EK68" s="320"/>
      <c r="EU68" s="320"/>
      <c r="FE68" s="320"/>
      <c r="FO68" s="320"/>
      <c r="FY68" s="320"/>
      <c r="GI68" s="320"/>
      <c r="GS68" s="320"/>
      <c r="HC68" s="320"/>
      <c r="HM68" s="320"/>
      <c r="HW68" s="320"/>
      <c r="IG68" s="320"/>
    </row>
    <row r="69" spans="1:241" s="3" customFormat="1" x14ac:dyDescent="0.3">
      <c r="A69" s="320"/>
      <c r="K69" s="320"/>
      <c r="U69" s="320"/>
      <c r="AE69" s="320"/>
      <c r="AO69" s="320"/>
      <c r="AY69" s="320"/>
      <c r="BI69" s="320"/>
      <c r="BJ69" s="320"/>
      <c r="BK69" s="320"/>
      <c r="BL69" s="320"/>
      <c r="BM69" s="320"/>
      <c r="BN69" s="320"/>
      <c r="BO69" s="320"/>
      <c r="BP69" s="320"/>
      <c r="BS69" s="320"/>
      <c r="CC69" s="320"/>
      <c r="CM69" s="320"/>
      <c r="CW69" s="320"/>
      <c r="DG69" s="320"/>
      <c r="DQ69" s="320"/>
      <c r="EA69" s="320"/>
      <c r="EK69" s="320"/>
      <c r="EU69" s="320"/>
      <c r="FE69" s="320"/>
      <c r="FO69" s="320"/>
      <c r="FY69" s="320"/>
      <c r="GI69" s="320"/>
      <c r="GS69" s="320"/>
      <c r="HC69" s="320"/>
      <c r="HM69" s="320"/>
      <c r="HW69" s="320"/>
      <c r="IG69" s="320"/>
    </row>
    <row r="70" spans="1:241" s="3" customFormat="1" x14ac:dyDescent="0.3">
      <c r="A70" s="320"/>
      <c r="K70" s="320"/>
      <c r="U70" s="320"/>
      <c r="AE70" s="320"/>
      <c r="AO70" s="320"/>
      <c r="AY70" s="320"/>
      <c r="BI70" s="320"/>
      <c r="BJ70" s="320"/>
      <c r="BK70" s="320"/>
      <c r="BL70" s="320"/>
      <c r="BM70" s="320"/>
      <c r="BN70" s="320"/>
      <c r="BO70" s="320"/>
      <c r="BP70" s="320"/>
      <c r="BS70" s="320"/>
      <c r="CC70" s="320"/>
      <c r="CM70" s="320"/>
      <c r="CW70" s="320"/>
      <c r="DG70" s="320"/>
      <c r="DQ70" s="320"/>
      <c r="EA70" s="320"/>
      <c r="EK70" s="320"/>
      <c r="EU70" s="320"/>
      <c r="FE70" s="320"/>
      <c r="FO70" s="320"/>
      <c r="FY70" s="320"/>
      <c r="GI70" s="320"/>
      <c r="GS70" s="320"/>
      <c r="HC70" s="320"/>
      <c r="HM70" s="320"/>
      <c r="HW70" s="320"/>
      <c r="IG70" s="320"/>
    </row>
    <row r="71" spans="1:241" s="3" customFormat="1" x14ac:dyDescent="0.3">
      <c r="A71" s="320"/>
      <c r="K71" s="320"/>
      <c r="U71" s="320"/>
      <c r="AE71" s="320"/>
      <c r="AO71" s="320"/>
      <c r="AY71" s="320"/>
      <c r="BI71" s="320"/>
      <c r="BJ71" s="320"/>
      <c r="BK71" s="320"/>
      <c r="BL71" s="320"/>
      <c r="BM71" s="320"/>
      <c r="BN71" s="320"/>
      <c r="BO71" s="320"/>
      <c r="BP71" s="320"/>
      <c r="BS71" s="320"/>
      <c r="CC71" s="320"/>
      <c r="CM71" s="320"/>
      <c r="CW71" s="320"/>
      <c r="DG71" s="320"/>
      <c r="DQ71" s="320"/>
      <c r="EA71" s="320"/>
      <c r="EK71" s="320"/>
      <c r="EU71" s="320"/>
      <c r="FE71" s="320"/>
      <c r="FO71" s="320"/>
      <c r="FY71" s="320"/>
      <c r="GI71" s="320"/>
      <c r="GS71" s="320"/>
      <c r="HC71" s="320"/>
      <c r="HM71" s="320"/>
      <c r="HW71" s="320"/>
      <c r="IG71" s="320"/>
    </row>
    <row r="72" spans="1:241" s="3" customFormat="1" x14ac:dyDescent="0.3">
      <c r="A72" s="320"/>
      <c r="K72" s="320"/>
      <c r="U72" s="320"/>
      <c r="AE72" s="320"/>
      <c r="AO72" s="320"/>
      <c r="AY72" s="320"/>
      <c r="BI72" s="320"/>
      <c r="BJ72" s="320"/>
      <c r="BK72" s="320"/>
      <c r="BL72" s="320"/>
      <c r="BM72" s="320"/>
      <c r="BN72" s="320"/>
      <c r="BO72" s="320"/>
      <c r="BP72" s="320"/>
      <c r="BS72" s="320"/>
      <c r="CC72" s="320"/>
      <c r="CM72" s="320"/>
      <c r="CW72" s="320"/>
      <c r="DG72" s="320"/>
      <c r="DQ72" s="320"/>
      <c r="EA72" s="320"/>
      <c r="EK72" s="320"/>
      <c r="EU72" s="320"/>
      <c r="FE72" s="320"/>
      <c r="FO72" s="320"/>
      <c r="FY72" s="320"/>
      <c r="GI72" s="320"/>
      <c r="GS72" s="320"/>
      <c r="HC72" s="320"/>
      <c r="HM72" s="320"/>
      <c r="HW72" s="320"/>
      <c r="IG72" s="320"/>
    </row>
    <row r="73" spans="1:241" s="3" customFormat="1" x14ac:dyDescent="0.3">
      <c r="A73" s="320"/>
      <c r="K73" s="320"/>
      <c r="U73" s="320"/>
      <c r="AE73" s="320"/>
      <c r="AO73" s="320"/>
      <c r="AY73" s="320"/>
      <c r="BI73" s="320"/>
      <c r="BJ73" s="320"/>
      <c r="BK73" s="320"/>
      <c r="BL73" s="320"/>
      <c r="BM73" s="320"/>
      <c r="BN73" s="320"/>
      <c r="BO73" s="320"/>
      <c r="BP73" s="320"/>
      <c r="BS73" s="320"/>
      <c r="CC73" s="320"/>
      <c r="CM73" s="320"/>
      <c r="CW73" s="320"/>
      <c r="DG73" s="320"/>
      <c r="DQ73" s="320"/>
      <c r="EA73" s="320"/>
      <c r="EK73" s="320"/>
      <c r="EU73" s="320"/>
      <c r="FE73" s="320"/>
      <c r="FO73" s="320"/>
      <c r="FY73" s="320"/>
      <c r="GI73" s="320"/>
      <c r="GS73" s="320"/>
      <c r="HC73" s="320"/>
      <c r="HM73" s="320"/>
      <c r="HW73" s="320"/>
      <c r="IG73" s="320"/>
    </row>
    <row r="74" spans="1:241" s="3" customFormat="1" x14ac:dyDescent="0.3">
      <c r="A74" s="320"/>
      <c r="K74" s="320"/>
      <c r="U74" s="320"/>
      <c r="AE74" s="320"/>
      <c r="AO74" s="320"/>
      <c r="AY74" s="320"/>
      <c r="BI74" s="320"/>
      <c r="BJ74" s="320"/>
      <c r="BK74" s="320"/>
      <c r="BL74" s="320"/>
      <c r="BM74" s="320"/>
      <c r="BN74" s="320"/>
      <c r="BO74" s="320"/>
      <c r="BP74" s="320"/>
      <c r="BS74" s="320"/>
      <c r="CC74" s="320"/>
      <c r="CM74" s="320"/>
      <c r="CW74" s="320"/>
      <c r="DG74" s="320"/>
      <c r="DQ74" s="320"/>
      <c r="EA74" s="320"/>
      <c r="EK74" s="320"/>
      <c r="EU74" s="320"/>
      <c r="FE74" s="320"/>
      <c r="FO74" s="320"/>
      <c r="FY74" s="320"/>
      <c r="GI74" s="320"/>
      <c r="GS74" s="320"/>
      <c r="HC74" s="320"/>
      <c r="HM74" s="320"/>
      <c r="HW74" s="320"/>
      <c r="IG74" s="320"/>
    </row>
    <row r="75" spans="1:241" s="3" customFormat="1" x14ac:dyDescent="0.3">
      <c r="A75" s="320"/>
      <c r="K75" s="320"/>
      <c r="U75" s="320"/>
      <c r="AE75" s="320"/>
      <c r="AO75" s="320"/>
      <c r="AY75" s="320"/>
      <c r="BI75" s="320"/>
      <c r="BJ75" s="320"/>
      <c r="BK75" s="320"/>
      <c r="BL75" s="320"/>
      <c r="BM75" s="320"/>
      <c r="BN75" s="320"/>
      <c r="BO75" s="320"/>
      <c r="BP75" s="320"/>
      <c r="BS75" s="320"/>
      <c r="CC75" s="320"/>
      <c r="CM75" s="320"/>
      <c r="CW75" s="320"/>
      <c r="DG75" s="320"/>
      <c r="DQ75" s="320"/>
      <c r="EA75" s="320"/>
      <c r="EK75" s="320"/>
      <c r="EU75" s="320"/>
      <c r="FE75" s="320"/>
      <c r="FO75" s="320"/>
      <c r="FY75" s="320"/>
      <c r="GI75" s="320"/>
      <c r="GS75" s="320"/>
      <c r="HC75" s="320"/>
      <c r="HM75" s="320"/>
      <c r="HW75" s="320"/>
      <c r="IG75" s="320"/>
    </row>
    <row r="76" spans="1:241" s="3" customFormat="1" x14ac:dyDescent="0.3">
      <c r="A76" s="320"/>
      <c r="K76" s="320"/>
      <c r="U76" s="320"/>
      <c r="AE76" s="320"/>
      <c r="AO76" s="320"/>
      <c r="AY76" s="320"/>
      <c r="BI76" s="320"/>
      <c r="BJ76" s="320"/>
      <c r="BK76" s="320"/>
      <c r="BL76" s="320"/>
      <c r="BM76" s="320"/>
      <c r="BN76" s="320"/>
      <c r="BO76" s="320"/>
      <c r="BP76" s="320"/>
      <c r="BS76" s="320"/>
      <c r="CC76" s="320"/>
      <c r="CM76" s="320"/>
      <c r="CW76" s="320"/>
      <c r="DG76" s="320"/>
      <c r="DQ76" s="320"/>
      <c r="EA76" s="320"/>
      <c r="EK76" s="320"/>
      <c r="EU76" s="320"/>
      <c r="FE76" s="320"/>
      <c r="FO76" s="320"/>
      <c r="FY76" s="320"/>
      <c r="GI76" s="320"/>
      <c r="GS76" s="320"/>
      <c r="HC76" s="320"/>
      <c r="HM76" s="320"/>
      <c r="HW76" s="320"/>
      <c r="IG76" s="320"/>
    </row>
    <row r="77" spans="1:241" s="3" customFormat="1" x14ac:dyDescent="0.3">
      <c r="A77" s="320"/>
      <c r="K77" s="320"/>
      <c r="U77" s="320"/>
      <c r="AE77" s="320"/>
      <c r="AO77" s="320"/>
      <c r="AY77" s="320"/>
      <c r="BI77" s="320"/>
      <c r="BJ77" s="320"/>
      <c r="BK77" s="320"/>
      <c r="BL77" s="320"/>
      <c r="BM77" s="320"/>
      <c r="BN77" s="320"/>
      <c r="BO77" s="320"/>
      <c r="BP77" s="320"/>
      <c r="BS77" s="320"/>
      <c r="CC77" s="320"/>
      <c r="CM77" s="320"/>
      <c r="CW77" s="320"/>
      <c r="DG77" s="320"/>
      <c r="DQ77" s="320"/>
      <c r="EA77" s="320"/>
      <c r="EK77" s="320"/>
      <c r="EU77" s="320"/>
      <c r="FE77" s="320"/>
      <c r="FO77" s="320"/>
      <c r="FY77" s="320"/>
      <c r="GI77" s="320"/>
      <c r="GS77" s="320"/>
      <c r="HC77" s="320"/>
      <c r="HM77" s="320"/>
      <c r="HW77" s="320"/>
      <c r="IG77" s="320"/>
    </row>
    <row r="78" spans="1:241" s="3" customFormat="1" x14ac:dyDescent="0.3">
      <c r="A78" s="320"/>
      <c r="K78" s="320"/>
      <c r="U78" s="320"/>
      <c r="AE78" s="320"/>
      <c r="AO78" s="320"/>
      <c r="AY78" s="320"/>
      <c r="BI78" s="320"/>
      <c r="BJ78" s="320"/>
      <c r="BK78" s="320"/>
      <c r="BL78" s="320"/>
      <c r="BM78" s="320"/>
      <c r="BN78" s="320"/>
      <c r="BO78" s="320"/>
      <c r="BP78" s="320"/>
      <c r="BS78" s="320"/>
      <c r="CC78" s="320"/>
      <c r="CM78" s="320"/>
      <c r="CW78" s="320"/>
      <c r="DG78" s="320"/>
      <c r="DQ78" s="320"/>
      <c r="EA78" s="320"/>
      <c r="EK78" s="320"/>
      <c r="EU78" s="320"/>
      <c r="FE78" s="320"/>
      <c r="FO78" s="320"/>
      <c r="FY78" s="320"/>
      <c r="GI78" s="320"/>
      <c r="GS78" s="320"/>
      <c r="HC78" s="320"/>
      <c r="HM78" s="320"/>
      <c r="HW78" s="320"/>
      <c r="IG78" s="320"/>
    </row>
    <row r="79" spans="1:241" s="3" customFormat="1" x14ac:dyDescent="0.3">
      <c r="A79" s="320"/>
      <c r="K79" s="320"/>
      <c r="U79" s="320"/>
      <c r="AE79" s="320"/>
      <c r="AO79" s="320"/>
      <c r="AY79" s="320"/>
      <c r="BI79" s="320"/>
      <c r="BJ79" s="320"/>
      <c r="BK79" s="320"/>
      <c r="BL79" s="320"/>
      <c r="BM79" s="320"/>
      <c r="BN79" s="320"/>
      <c r="BO79" s="320"/>
      <c r="BP79" s="320"/>
      <c r="BS79" s="320"/>
      <c r="CC79" s="320"/>
      <c r="CM79" s="320"/>
      <c r="CW79" s="320"/>
      <c r="DG79" s="320"/>
      <c r="DQ79" s="320"/>
      <c r="EA79" s="320"/>
      <c r="EK79" s="320"/>
      <c r="EU79" s="320"/>
      <c r="FE79" s="320"/>
      <c r="FO79" s="320"/>
      <c r="FY79" s="320"/>
      <c r="GI79" s="320"/>
      <c r="GS79" s="320"/>
      <c r="HC79" s="320"/>
      <c r="HM79" s="320"/>
      <c r="HW79" s="320"/>
      <c r="IG79" s="320"/>
    </row>
    <row r="80" spans="1:241" s="3" customFormat="1" x14ac:dyDescent="0.3">
      <c r="A80" s="320"/>
      <c r="K80" s="320"/>
      <c r="U80" s="320"/>
      <c r="AE80" s="320"/>
      <c r="AO80" s="320"/>
      <c r="AY80" s="320"/>
      <c r="BI80" s="320"/>
      <c r="BJ80" s="320"/>
      <c r="BK80" s="320"/>
      <c r="BL80" s="320"/>
      <c r="BM80" s="320"/>
      <c r="BN80" s="320"/>
      <c r="BO80" s="320"/>
      <c r="BP80" s="320"/>
      <c r="BS80" s="320"/>
      <c r="CC80" s="320"/>
      <c r="CM80" s="320"/>
      <c r="CW80" s="320"/>
      <c r="DG80" s="320"/>
      <c r="DQ80" s="320"/>
      <c r="EA80" s="320"/>
      <c r="EK80" s="320"/>
      <c r="EU80" s="320"/>
      <c r="FE80" s="320"/>
      <c r="FO80" s="320"/>
      <c r="FY80" s="320"/>
      <c r="GI80" s="320"/>
      <c r="GS80" s="320"/>
      <c r="HC80" s="320"/>
      <c r="HM80" s="320"/>
      <c r="HW80" s="320"/>
      <c r="IG80" s="320"/>
    </row>
    <row r="81" spans="1:241" s="3" customFormat="1" x14ac:dyDescent="0.3">
      <c r="A81" s="320"/>
      <c r="K81" s="320"/>
      <c r="U81" s="320"/>
      <c r="AE81" s="320"/>
      <c r="AO81" s="320"/>
      <c r="AY81" s="320"/>
      <c r="BI81" s="320"/>
      <c r="BJ81" s="320"/>
      <c r="BK81" s="320"/>
      <c r="BL81" s="320"/>
      <c r="BM81" s="320"/>
      <c r="BN81" s="320"/>
      <c r="BO81" s="320"/>
      <c r="BP81" s="320"/>
      <c r="BS81" s="320"/>
      <c r="CC81" s="320"/>
      <c r="CM81" s="320"/>
      <c r="CW81" s="320"/>
      <c r="DG81" s="320"/>
      <c r="DQ81" s="320"/>
      <c r="EA81" s="320"/>
      <c r="EK81" s="320"/>
      <c r="EU81" s="320"/>
      <c r="FE81" s="320"/>
      <c r="FO81" s="320"/>
      <c r="FY81" s="320"/>
      <c r="GI81" s="320"/>
      <c r="GS81" s="320"/>
      <c r="HC81" s="320"/>
      <c r="HM81" s="320"/>
      <c r="HW81" s="320"/>
      <c r="IG81" s="320"/>
    </row>
    <row r="82" spans="1:241" s="3" customFormat="1" x14ac:dyDescent="0.3">
      <c r="A82" s="320"/>
      <c r="K82" s="320"/>
      <c r="U82" s="320"/>
      <c r="AE82" s="320"/>
      <c r="AO82" s="320"/>
      <c r="AY82" s="320"/>
      <c r="BI82" s="320"/>
      <c r="BJ82" s="320"/>
      <c r="BK82" s="320"/>
      <c r="BL82" s="320"/>
      <c r="BM82" s="320"/>
      <c r="BN82" s="320"/>
      <c r="BO82" s="320"/>
      <c r="BP82" s="320"/>
      <c r="BS82" s="320"/>
      <c r="CC82" s="320"/>
      <c r="CM82" s="320"/>
      <c r="CW82" s="320"/>
      <c r="DG82" s="320"/>
      <c r="DQ82" s="320"/>
      <c r="EA82" s="320"/>
      <c r="EK82" s="320"/>
      <c r="EU82" s="320"/>
      <c r="FE82" s="320"/>
      <c r="FO82" s="320"/>
      <c r="FY82" s="320"/>
      <c r="GI82" s="320"/>
      <c r="GS82" s="320"/>
      <c r="HC82" s="320"/>
      <c r="HM82" s="320"/>
      <c r="HW82" s="320"/>
      <c r="IG82" s="320"/>
    </row>
    <row r="83" spans="1:241" s="3" customFormat="1" x14ac:dyDescent="0.3">
      <c r="A83" s="320"/>
      <c r="K83" s="320"/>
      <c r="U83" s="320"/>
      <c r="AE83" s="320"/>
      <c r="AO83" s="320"/>
      <c r="AY83" s="320"/>
      <c r="BI83" s="320"/>
      <c r="BJ83" s="320"/>
      <c r="BK83" s="320"/>
      <c r="BL83" s="320"/>
      <c r="BM83" s="320"/>
      <c r="BN83" s="320"/>
      <c r="BO83" s="320"/>
      <c r="BP83" s="320"/>
      <c r="BS83" s="320"/>
      <c r="CC83" s="320"/>
      <c r="CM83" s="320"/>
      <c r="CW83" s="320"/>
      <c r="DG83" s="320"/>
      <c r="DQ83" s="320"/>
      <c r="EA83" s="320"/>
      <c r="EK83" s="320"/>
      <c r="EU83" s="320"/>
      <c r="FE83" s="320"/>
      <c r="FO83" s="320"/>
      <c r="FY83" s="320"/>
      <c r="GI83" s="320"/>
      <c r="GS83" s="320"/>
      <c r="HC83" s="320"/>
      <c r="HM83" s="320"/>
      <c r="HW83" s="320"/>
      <c r="IG83" s="320"/>
    </row>
    <row r="84" spans="1:241" s="3" customFormat="1" x14ac:dyDescent="0.3">
      <c r="A84" s="320"/>
      <c r="K84" s="320"/>
      <c r="U84" s="320"/>
      <c r="AE84" s="320"/>
      <c r="AO84" s="320"/>
      <c r="AY84" s="320"/>
      <c r="BI84" s="320"/>
      <c r="BJ84" s="320"/>
      <c r="BK84" s="320"/>
      <c r="BL84" s="320"/>
      <c r="BM84" s="320"/>
      <c r="BN84" s="320"/>
      <c r="BO84" s="320"/>
      <c r="BP84" s="320"/>
      <c r="BS84" s="320"/>
      <c r="CC84" s="320"/>
      <c r="CM84" s="320"/>
      <c r="CW84" s="320"/>
      <c r="DG84" s="320"/>
      <c r="DQ84" s="320"/>
      <c r="EA84" s="320"/>
      <c r="EK84" s="320"/>
      <c r="EU84" s="320"/>
      <c r="FE84" s="320"/>
      <c r="FO84" s="320"/>
      <c r="FY84" s="320"/>
      <c r="GI84" s="320"/>
      <c r="GS84" s="320"/>
      <c r="HC84" s="320"/>
      <c r="HM84" s="320"/>
      <c r="HW84" s="320"/>
      <c r="IG84" s="320"/>
    </row>
    <row r="85" spans="1:241" s="3" customFormat="1" x14ac:dyDescent="0.3">
      <c r="A85" s="320"/>
      <c r="K85" s="320"/>
      <c r="U85" s="320"/>
      <c r="AE85" s="320"/>
      <c r="AO85" s="320"/>
      <c r="AY85" s="320"/>
      <c r="BI85" s="320"/>
      <c r="BJ85" s="320"/>
      <c r="BK85" s="320"/>
      <c r="BL85" s="320"/>
      <c r="BM85" s="320"/>
      <c r="BN85" s="320"/>
      <c r="BO85" s="320"/>
      <c r="BP85" s="320"/>
      <c r="BS85" s="320"/>
      <c r="CC85" s="320"/>
      <c r="CM85" s="320"/>
      <c r="CW85" s="320"/>
      <c r="DG85" s="320"/>
      <c r="DQ85" s="320"/>
      <c r="EA85" s="320"/>
      <c r="EK85" s="320"/>
      <c r="EU85" s="320"/>
      <c r="FE85" s="320"/>
      <c r="FO85" s="320"/>
      <c r="FY85" s="320"/>
      <c r="GI85" s="320"/>
      <c r="GS85" s="320"/>
      <c r="HC85" s="320"/>
      <c r="HM85" s="320"/>
      <c r="HW85" s="320"/>
      <c r="IG85" s="320"/>
    </row>
    <row r="86" spans="1:241" s="3" customFormat="1" x14ac:dyDescent="0.3">
      <c r="A86" s="320"/>
      <c r="K86" s="320"/>
      <c r="U86" s="320"/>
      <c r="AE86" s="320"/>
      <c r="AO86" s="320"/>
      <c r="AY86" s="320"/>
      <c r="BI86" s="320"/>
      <c r="BJ86" s="320"/>
      <c r="BK86" s="320"/>
      <c r="BL86" s="320"/>
      <c r="BM86" s="320"/>
      <c r="BN86" s="320"/>
      <c r="BO86" s="320"/>
      <c r="BP86" s="320"/>
      <c r="BS86" s="320"/>
      <c r="CC86" s="320"/>
      <c r="CM86" s="320"/>
      <c r="CW86" s="320"/>
      <c r="DG86" s="320"/>
      <c r="DQ86" s="320"/>
      <c r="EA86" s="320"/>
      <c r="EK86" s="320"/>
      <c r="EU86" s="320"/>
      <c r="FE86" s="320"/>
      <c r="FO86" s="320"/>
      <c r="FY86" s="320"/>
      <c r="GI86" s="320"/>
      <c r="GS86" s="320"/>
      <c r="HC86" s="320"/>
      <c r="HM86" s="320"/>
      <c r="HW86" s="320"/>
      <c r="IG86" s="320"/>
    </row>
    <row r="87" spans="1:241" s="3" customFormat="1" x14ac:dyDescent="0.3">
      <c r="A87" s="320"/>
      <c r="K87" s="320"/>
      <c r="U87" s="320"/>
      <c r="AE87" s="320"/>
      <c r="AO87" s="320"/>
      <c r="AY87" s="320"/>
      <c r="BI87" s="320"/>
      <c r="BJ87" s="320"/>
      <c r="BK87" s="320"/>
      <c r="BL87" s="320"/>
      <c r="BM87" s="320"/>
      <c r="BN87" s="320"/>
      <c r="BO87" s="320"/>
      <c r="BP87" s="320"/>
      <c r="BS87" s="320"/>
      <c r="CC87" s="320"/>
      <c r="CM87" s="320"/>
      <c r="CW87" s="320"/>
      <c r="DG87" s="320"/>
      <c r="DQ87" s="320"/>
      <c r="EA87" s="320"/>
      <c r="EK87" s="320"/>
      <c r="EU87" s="320"/>
      <c r="FE87" s="320"/>
      <c r="FO87" s="320"/>
      <c r="FY87" s="320"/>
      <c r="GI87" s="320"/>
      <c r="GS87" s="320"/>
      <c r="HC87" s="320"/>
      <c r="HM87" s="320"/>
      <c r="HW87" s="320"/>
      <c r="IG87" s="320"/>
    </row>
    <row r="88" spans="1:241" s="3" customFormat="1" x14ac:dyDescent="0.3">
      <c r="A88" s="320"/>
      <c r="K88" s="320"/>
      <c r="U88" s="320"/>
      <c r="AE88" s="320"/>
      <c r="AO88" s="320"/>
      <c r="AY88" s="320"/>
      <c r="BI88" s="320"/>
      <c r="BJ88" s="320"/>
      <c r="BK88" s="320"/>
      <c r="BL88" s="320"/>
      <c r="BM88" s="320"/>
      <c r="BN88" s="320"/>
      <c r="BO88" s="320"/>
      <c r="BP88" s="320"/>
      <c r="BS88" s="320"/>
      <c r="CC88" s="320"/>
      <c r="CM88" s="320"/>
      <c r="CW88" s="320"/>
      <c r="DG88" s="320"/>
      <c r="DQ88" s="320"/>
      <c r="EA88" s="320"/>
      <c r="EK88" s="320"/>
      <c r="EU88" s="320"/>
      <c r="FE88" s="320"/>
      <c r="FO88" s="320"/>
      <c r="FY88" s="320"/>
      <c r="GI88" s="320"/>
      <c r="GS88" s="320"/>
      <c r="HC88" s="320"/>
      <c r="HM88" s="320"/>
      <c r="HW88" s="320"/>
      <c r="IG88" s="320"/>
    </row>
    <row r="89" spans="1:241" s="3" customFormat="1" x14ac:dyDescent="0.3">
      <c r="A89" s="320"/>
      <c r="K89" s="320"/>
      <c r="U89" s="320"/>
      <c r="AE89" s="320"/>
      <c r="AO89" s="320"/>
      <c r="AY89" s="320"/>
      <c r="BI89" s="320"/>
      <c r="BJ89" s="320"/>
      <c r="BK89" s="320"/>
      <c r="BL89" s="320"/>
      <c r="BM89" s="320"/>
      <c r="BN89" s="320"/>
      <c r="BO89" s="320"/>
      <c r="BP89" s="320"/>
      <c r="BS89" s="320"/>
      <c r="CC89" s="320"/>
      <c r="CM89" s="320"/>
      <c r="CW89" s="320"/>
      <c r="DG89" s="320"/>
      <c r="DQ89" s="320"/>
      <c r="EA89" s="320"/>
      <c r="EK89" s="320"/>
      <c r="EU89" s="320"/>
      <c r="FE89" s="320"/>
      <c r="FO89" s="320"/>
      <c r="FY89" s="320"/>
      <c r="GI89" s="320"/>
      <c r="GS89" s="320"/>
      <c r="HC89" s="320"/>
      <c r="HM89" s="320"/>
      <c r="HW89" s="320"/>
      <c r="IG89" s="320"/>
    </row>
    <row r="90" spans="1:241" s="3" customFormat="1" x14ac:dyDescent="0.3">
      <c r="A90" s="320"/>
      <c r="K90" s="320"/>
      <c r="U90" s="320"/>
      <c r="AE90" s="320"/>
      <c r="AO90" s="320"/>
      <c r="AY90" s="320"/>
      <c r="BI90" s="320"/>
      <c r="BJ90" s="320"/>
      <c r="BK90" s="320"/>
      <c r="BL90" s="320"/>
      <c r="BM90" s="320"/>
      <c r="BN90" s="320"/>
      <c r="BO90" s="320"/>
      <c r="BP90" s="320"/>
      <c r="BS90" s="320"/>
      <c r="CC90" s="320"/>
      <c r="CM90" s="320"/>
      <c r="CW90" s="320"/>
      <c r="DG90" s="320"/>
      <c r="DQ90" s="320"/>
      <c r="EA90" s="320"/>
      <c r="EK90" s="320"/>
      <c r="EU90" s="320"/>
      <c r="FE90" s="320"/>
      <c r="FO90" s="320"/>
      <c r="FY90" s="320"/>
      <c r="GI90" s="320"/>
      <c r="GS90" s="320"/>
      <c r="HC90" s="320"/>
      <c r="HM90" s="320"/>
      <c r="HW90" s="320"/>
      <c r="IG90" s="320"/>
    </row>
    <row r="91" spans="1:241" s="3" customFormat="1" x14ac:dyDescent="0.3">
      <c r="A91" s="320"/>
      <c r="K91" s="320"/>
      <c r="U91" s="320"/>
      <c r="AE91" s="320"/>
      <c r="AO91" s="320"/>
      <c r="AY91" s="320"/>
      <c r="BI91" s="320"/>
      <c r="BJ91" s="320"/>
      <c r="BK91" s="320"/>
      <c r="BL91" s="320"/>
      <c r="BM91" s="320"/>
      <c r="BN91" s="320"/>
      <c r="BO91" s="320"/>
      <c r="BP91" s="320"/>
      <c r="BS91" s="320"/>
      <c r="CC91" s="320"/>
      <c r="CM91" s="320"/>
      <c r="CW91" s="320"/>
      <c r="DG91" s="320"/>
      <c r="DQ91" s="320"/>
      <c r="EA91" s="320"/>
      <c r="EK91" s="320"/>
      <c r="EU91" s="320"/>
      <c r="FE91" s="320"/>
      <c r="FO91" s="320"/>
      <c r="FY91" s="320"/>
      <c r="GI91" s="320"/>
      <c r="GS91" s="320"/>
      <c r="HC91" s="320"/>
      <c r="HM91" s="320"/>
      <c r="HW91" s="320"/>
      <c r="IG91" s="320"/>
    </row>
    <row r="92" spans="1:241" s="3" customFormat="1" x14ac:dyDescent="0.3">
      <c r="A92" s="320"/>
      <c r="K92" s="320"/>
      <c r="U92" s="320"/>
      <c r="AE92" s="320"/>
      <c r="AO92" s="320"/>
      <c r="AY92" s="320"/>
      <c r="BI92" s="320"/>
      <c r="BJ92" s="320"/>
      <c r="BK92" s="320"/>
      <c r="BL92" s="320"/>
      <c r="BM92" s="320"/>
      <c r="BN92" s="320"/>
      <c r="BO92" s="320"/>
      <c r="BP92" s="320"/>
      <c r="BS92" s="320"/>
      <c r="CC92" s="320"/>
      <c r="CM92" s="320"/>
      <c r="CW92" s="320"/>
      <c r="DG92" s="320"/>
      <c r="DQ92" s="320"/>
      <c r="EA92" s="320"/>
      <c r="EK92" s="320"/>
      <c r="EU92" s="320"/>
      <c r="FE92" s="320"/>
      <c r="FO92" s="320"/>
      <c r="FY92" s="320"/>
      <c r="GI92" s="320"/>
      <c r="GS92" s="320"/>
      <c r="HC92" s="320"/>
      <c r="HM92" s="320"/>
      <c r="HW92" s="320"/>
      <c r="IG92" s="320"/>
    </row>
    <row r="93" spans="1:241" s="3" customFormat="1" x14ac:dyDescent="0.3">
      <c r="A93" s="320"/>
      <c r="K93" s="320"/>
      <c r="U93" s="320"/>
      <c r="AE93" s="320"/>
      <c r="AO93" s="320"/>
      <c r="AY93" s="320"/>
      <c r="BI93" s="320"/>
      <c r="BJ93" s="320"/>
      <c r="BK93" s="320"/>
      <c r="BL93" s="320"/>
      <c r="BM93" s="320"/>
      <c r="BN93" s="320"/>
      <c r="BO93" s="320"/>
      <c r="BP93" s="320"/>
      <c r="BS93" s="320"/>
      <c r="CC93" s="320"/>
      <c r="CM93" s="320"/>
      <c r="CW93" s="320"/>
      <c r="DG93" s="320"/>
      <c r="DQ93" s="320"/>
      <c r="EA93" s="320"/>
      <c r="EK93" s="320"/>
      <c r="EU93" s="320"/>
      <c r="FE93" s="320"/>
      <c r="FO93" s="320"/>
      <c r="FY93" s="320"/>
      <c r="GI93" s="320"/>
      <c r="GS93" s="320"/>
      <c r="HC93" s="320"/>
      <c r="HM93" s="320"/>
      <c r="HW93" s="320"/>
      <c r="IG93" s="320"/>
    </row>
    <row r="94" spans="1:241" s="3" customFormat="1" x14ac:dyDescent="0.3">
      <c r="A94" s="320"/>
      <c r="K94" s="320"/>
      <c r="U94" s="320"/>
      <c r="AE94" s="320"/>
      <c r="AO94" s="320"/>
      <c r="AY94" s="320"/>
      <c r="BI94" s="320"/>
      <c r="BJ94" s="320"/>
      <c r="BK94" s="320"/>
      <c r="BL94" s="320"/>
      <c r="BM94" s="320"/>
      <c r="BN94" s="320"/>
      <c r="BO94" s="320"/>
      <c r="BP94" s="320"/>
      <c r="BS94" s="320"/>
      <c r="CC94" s="320"/>
      <c r="CM94" s="320"/>
      <c r="CW94" s="320"/>
      <c r="DG94" s="320"/>
      <c r="DQ94" s="320"/>
      <c r="EA94" s="320"/>
      <c r="EK94" s="320"/>
      <c r="EU94" s="320"/>
      <c r="FE94" s="320"/>
      <c r="FO94" s="320"/>
      <c r="FY94" s="320"/>
      <c r="GI94" s="320"/>
      <c r="GS94" s="320"/>
      <c r="HC94" s="320"/>
      <c r="HM94" s="320"/>
      <c r="HW94" s="320"/>
      <c r="IG94" s="320"/>
    </row>
    <row r="95" spans="1:241" s="3" customFormat="1" x14ac:dyDescent="0.3">
      <c r="A95" s="320"/>
      <c r="K95" s="320"/>
      <c r="U95" s="320"/>
      <c r="AE95" s="320"/>
      <c r="AO95" s="320"/>
      <c r="AY95" s="320"/>
      <c r="BI95" s="320"/>
      <c r="BJ95" s="320"/>
      <c r="BK95" s="320"/>
      <c r="BL95" s="320"/>
      <c r="BM95" s="320"/>
      <c r="BN95" s="320"/>
      <c r="BO95" s="320"/>
      <c r="BP95" s="320"/>
      <c r="BS95" s="320"/>
      <c r="CC95" s="320"/>
      <c r="CM95" s="320"/>
      <c r="CW95" s="320"/>
      <c r="DG95" s="320"/>
      <c r="DQ95" s="320"/>
      <c r="EA95" s="320"/>
      <c r="EK95" s="320"/>
      <c r="EU95" s="320"/>
      <c r="FE95" s="320"/>
      <c r="FO95" s="320"/>
      <c r="FY95" s="320"/>
      <c r="GI95" s="320"/>
      <c r="GS95" s="320"/>
      <c r="HC95" s="320"/>
      <c r="HM95" s="320"/>
      <c r="HW95" s="320"/>
      <c r="IG95" s="320"/>
    </row>
    <row r="96" spans="1:241" s="3" customFormat="1" x14ac:dyDescent="0.3">
      <c r="A96" s="320"/>
      <c r="K96" s="320"/>
      <c r="U96" s="320"/>
      <c r="AE96" s="320"/>
      <c r="AO96" s="320"/>
      <c r="AY96" s="320"/>
      <c r="BI96" s="320"/>
      <c r="BJ96" s="320"/>
      <c r="BK96" s="320"/>
      <c r="BL96" s="320"/>
      <c r="BM96" s="320"/>
      <c r="BN96" s="320"/>
      <c r="BO96" s="320"/>
      <c r="BP96" s="320"/>
      <c r="BS96" s="320"/>
      <c r="CC96" s="320"/>
      <c r="CM96" s="320"/>
      <c r="CW96" s="320"/>
      <c r="DG96" s="320"/>
      <c r="DQ96" s="320"/>
      <c r="EA96" s="320"/>
      <c r="EK96" s="320"/>
      <c r="EU96" s="320"/>
      <c r="FE96" s="320"/>
      <c r="FO96" s="320"/>
      <c r="FY96" s="320"/>
      <c r="GI96" s="320"/>
      <c r="GS96" s="320"/>
      <c r="HC96" s="320"/>
      <c r="HM96" s="320"/>
      <c r="HW96" s="320"/>
      <c r="IG96" s="320"/>
    </row>
    <row r="97" spans="1:241" s="3" customFormat="1" x14ac:dyDescent="0.3">
      <c r="A97" s="320"/>
      <c r="K97" s="320"/>
      <c r="U97" s="320"/>
      <c r="AE97" s="320"/>
      <c r="AO97" s="320"/>
      <c r="AY97" s="320"/>
      <c r="BI97" s="320"/>
      <c r="BJ97" s="320"/>
      <c r="BK97" s="320"/>
      <c r="BL97" s="320"/>
      <c r="BM97" s="320"/>
      <c r="BN97" s="320"/>
      <c r="BO97" s="320"/>
      <c r="BP97" s="320"/>
      <c r="BS97" s="320"/>
      <c r="CC97" s="320"/>
      <c r="CM97" s="320"/>
      <c r="CW97" s="320"/>
      <c r="DG97" s="320"/>
      <c r="DQ97" s="320"/>
      <c r="EA97" s="320"/>
      <c r="EK97" s="320"/>
      <c r="EU97" s="320"/>
      <c r="FE97" s="320"/>
      <c r="FO97" s="320"/>
      <c r="FY97" s="320"/>
      <c r="GI97" s="320"/>
      <c r="GS97" s="320"/>
      <c r="HC97" s="320"/>
      <c r="HM97" s="320"/>
      <c r="HW97" s="320"/>
      <c r="IG97" s="320"/>
    </row>
    <row r="98" spans="1:241" s="3" customFormat="1" x14ac:dyDescent="0.3">
      <c r="A98" s="320"/>
      <c r="K98" s="320"/>
      <c r="U98" s="320"/>
      <c r="AE98" s="320"/>
      <c r="AO98" s="320"/>
      <c r="AY98" s="320"/>
      <c r="BI98" s="320"/>
      <c r="BJ98" s="320"/>
      <c r="BK98" s="320"/>
      <c r="BL98" s="320"/>
      <c r="BM98" s="320"/>
      <c r="BN98" s="320"/>
      <c r="BO98" s="320"/>
      <c r="BP98" s="320"/>
      <c r="BS98" s="320"/>
      <c r="CC98" s="320"/>
      <c r="CM98" s="320"/>
      <c r="CW98" s="320"/>
      <c r="DG98" s="320"/>
      <c r="DQ98" s="320"/>
      <c r="EA98" s="320"/>
      <c r="EK98" s="320"/>
      <c r="EU98" s="320"/>
      <c r="FE98" s="320"/>
      <c r="FO98" s="320"/>
      <c r="FY98" s="320"/>
      <c r="GI98" s="320"/>
      <c r="GS98" s="320"/>
      <c r="HC98" s="320"/>
      <c r="HM98" s="320"/>
      <c r="HW98" s="320"/>
      <c r="IG98" s="320"/>
    </row>
    <row r="99" spans="1:241" s="3" customFormat="1" x14ac:dyDescent="0.3">
      <c r="A99" s="320"/>
      <c r="K99" s="320"/>
      <c r="U99" s="320"/>
      <c r="AE99" s="320"/>
      <c r="AO99" s="320"/>
      <c r="AY99" s="320"/>
      <c r="BI99" s="320"/>
      <c r="BJ99" s="320"/>
      <c r="BK99" s="320"/>
      <c r="BL99" s="320"/>
      <c r="BM99" s="320"/>
      <c r="BN99" s="320"/>
      <c r="BO99" s="320"/>
      <c r="BP99" s="320"/>
      <c r="BS99" s="320"/>
      <c r="CC99" s="320"/>
      <c r="CM99" s="320"/>
      <c r="CW99" s="320"/>
      <c r="DG99" s="320"/>
      <c r="DQ99" s="320"/>
      <c r="EA99" s="320"/>
      <c r="EK99" s="320"/>
      <c r="EU99" s="320"/>
      <c r="FE99" s="320"/>
      <c r="FO99" s="320"/>
      <c r="FY99" s="320"/>
      <c r="GI99" s="320"/>
      <c r="GS99" s="320"/>
      <c r="HC99" s="320"/>
      <c r="HM99" s="320"/>
      <c r="HW99" s="320"/>
      <c r="IG99" s="320"/>
    </row>
    <row r="100" spans="1:241" s="3" customFormat="1" x14ac:dyDescent="0.3">
      <c r="A100" s="320"/>
      <c r="K100" s="320"/>
      <c r="U100" s="320"/>
      <c r="AE100" s="320"/>
      <c r="AO100" s="320"/>
      <c r="AY100" s="320"/>
      <c r="BI100" s="320"/>
      <c r="BJ100" s="320"/>
      <c r="BK100" s="320"/>
      <c r="BL100" s="320"/>
      <c r="BM100" s="320"/>
      <c r="BN100" s="320"/>
      <c r="BO100" s="320"/>
      <c r="BP100" s="320"/>
      <c r="BS100" s="320"/>
      <c r="CC100" s="320"/>
      <c r="CM100" s="320"/>
      <c r="CW100" s="320"/>
      <c r="DG100" s="320"/>
      <c r="DQ100" s="320"/>
      <c r="EA100" s="320"/>
      <c r="EK100" s="320"/>
      <c r="EU100" s="320"/>
      <c r="FE100" s="320"/>
      <c r="FO100" s="320"/>
      <c r="FY100" s="320"/>
      <c r="GI100" s="320"/>
      <c r="GS100" s="320"/>
      <c r="HC100" s="320"/>
      <c r="HM100" s="320"/>
      <c r="HW100" s="320"/>
      <c r="IG100" s="320"/>
    </row>
    <row r="101" spans="1:241" s="3" customFormat="1" x14ac:dyDescent="0.3">
      <c r="A101" s="320"/>
      <c r="K101" s="320"/>
      <c r="U101" s="320"/>
      <c r="AE101" s="320"/>
      <c r="AO101" s="320"/>
      <c r="AY101" s="320"/>
      <c r="BI101" s="320"/>
      <c r="BJ101" s="320"/>
      <c r="BK101" s="320"/>
      <c r="BL101" s="320"/>
      <c r="BM101" s="320"/>
      <c r="BN101" s="320"/>
      <c r="BO101" s="320"/>
      <c r="BP101" s="320"/>
      <c r="BS101" s="320"/>
      <c r="CC101" s="320"/>
      <c r="CM101" s="320"/>
      <c r="CW101" s="320"/>
      <c r="DG101" s="320"/>
      <c r="DQ101" s="320"/>
      <c r="EA101" s="320"/>
      <c r="EK101" s="320"/>
      <c r="EU101" s="320"/>
      <c r="FE101" s="320"/>
      <c r="FO101" s="320"/>
      <c r="FY101" s="320"/>
      <c r="GI101" s="320"/>
      <c r="GS101" s="320"/>
      <c r="HC101" s="320"/>
      <c r="HM101" s="320"/>
      <c r="HW101" s="320"/>
      <c r="IG101" s="320"/>
    </row>
    <row r="102" spans="1:241" s="3" customFormat="1" x14ac:dyDescent="0.3">
      <c r="A102" s="320"/>
      <c r="K102" s="320"/>
      <c r="U102" s="320"/>
      <c r="AE102" s="320"/>
      <c r="AO102" s="320"/>
      <c r="AY102" s="320"/>
      <c r="BI102" s="320"/>
      <c r="BJ102" s="320"/>
      <c r="BK102" s="320"/>
      <c r="BL102" s="320"/>
      <c r="BM102" s="320"/>
      <c r="BN102" s="320"/>
      <c r="BO102" s="320"/>
      <c r="BP102" s="320"/>
      <c r="BS102" s="320"/>
      <c r="CC102" s="320"/>
      <c r="CM102" s="320"/>
      <c r="CW102" s="320"/>
      <c r="DG102" s="320"/>
      <c r="DQ102" s="320"/>
      <c r="EA102" s="320"/>
      <c r="EK102" s="320"/>
      <c r="EU102" s="320"/>
      <c r="FE102" s="320"/>
      <c r="FO102" s="320"/>
      <c r="FY102" s="320"/>
      <c r="GI102" s="320"/>
      <c r="GS102" s="320"/>
      <c r="HC102" s="320"/>
      <c r="HM102" s="320"/>
      <c r="HW102" s="320"/>
      <c r="IG102" s="320"/>
    </row>
    <row r="103" spans="1:241" s="3" customFormat="1" x14ac:dyDescent="0.3">
      <c r="A103" s="320"/>
      <c r="K103" s="320"/>
      <c r="U103" s="320"/>
      <c r="AE103" s="320"/>
      <c r="AO103" s="320"/>
      <c r="AY103" s="320"/>
      <c r="BI103" s="320"/>
      <c r="BJ103" s="320"/>
      <c r="BK103" s="320"/>
      <c r="BL103" s="320"/>
      <c r="BM103" s="320"/>
      <c r="BN103" s="320"/>
      <c r="BO103" s="320"/>
      <c r="BP103" s="320"/>
      <c r="BS103" s="320"/>
      <c r="CC103" s="320"/>
      <c r="CM103" s="320"/>
      <c r="CW103" s="320"/>
      <c r="DG103" s="320"/>
      <c r="DQ103" s="320"/>
      <c r="EA103" s="320"/>
      <c r="EK103" s="320"/>
      <c r="EU103" s="320"/>
      <c r="FE103" s="320"/>
      <c r="FO103" s="320"/>
      <c r="FY103" s="320"/>
      <c r="GI103" s="320"/>
      <c r="GS103" s="320"/>
      <c r="HC103" s="320"/>
      <c r="HM103" s="320"/>
      <c r="HW103" s="320"/>
      <c r="IG103" s="320"/>
    </row>
    <row r="104" spans="1:241" s="3" customFormat="1" x14ac:dyDescent="0.3">
      <c r="A104" s="320"/>
      <c r="K104" s="320"/>
      <c r="U104" s="320"/>
      <c r="AE104" s="320"/>
      <c r="AO104" s="320"/>
      <c r="AY104" s="320"/>
      <c r="BI104" s="320"/>
      <c r="BJ104" s="320"/>
      <c r="BK104" s="320"/>
      <c r="BL104" s="320"/>
      <c r="BM104" s="320"/>
      <c r="BN104" s="320"/>
      <c r="BO104" s="320"/>
      <c r="BP104" s="320"/>
      <c r="BS104" s="320"/>
      <c r="CC104" s="320"/>
      <c r="CM104" s="320"/>
      <c r="CW104" s="320"/>
      <c r="DG104" s="320"/>
      <c r="DQ104" s="320"/>
      <c r="EA104" s="320"/>
      <c r="EK104" s="320"/>
      <c r="EU104" s="320"/>
      <c r="FE104" s="320"/>
      <c r="FO104" s="320"/>
      <c r="FY104" s="320"/>
      <c r="GI104" s="320"/>
      <c r="GS104" s="320"/>
      <c r="HC104" s="320"/>
      <c r="HM104" s="320"/>
      <c r="HW104" s="320"/>
      <c r="IG104" s="320"/>
    </row>
    <row r="105" spans="1:241" s="3" customFormat="1" x14ac:dyDescent="0.3">
      <c r="A105" s="320"/>
      <c r="K105" s="320"/>
      <c r="U105" s="320"/>
      <c r="AE105" s="320"/>
      <c r="AO105" s="320"/>
      <c r="AY105" s="320"/>
      <c r="BI105" s="320"/>
      <c r="BJ105" s="320"/>
      <c r="BK105" s="320"/>
      <c r="BL105" s="320"/>
      <c r="BM105" s="320"/>
      <c r="BN105" s="320"/>
      <c r="BO105" s="320"/>
      <c r="BP105" s="320"/>
      <c r="BS105" s="320"/>
      <c r="CC105" s="320"/>
      <c r="CM105" s="320"/>
      <c r="CW105" s="320"/>
      <c r="DG105" s="320"/>
      <c r="DQ105" s="320"/>
      <c r="EA105" s="320"/>
      <c r="EK105" s="320"/>
      <c r="EU105" s="320"/>
      <c r="FE105" s="320"/>
      <c r="FO105" s="320"/>
      <c r="FY105" s="320"/>
      <c r="GI105" s="320"/>
      <c r="GS105" s="320"/>
      <c r="HC105" s="320"/>
      <c r="HM105" s="320"/>
      <c r="HW105" s="320"/>
      <c r="IG105" s="320"/>
    </row>
    <row r="106" spans="1:241" s="3" customFormat="1" x14ac:dyDescent="0.3">
      <c r="A106" s="320"/>
      <c r="K106" s="320"/>
      <c r="U106" s="320"/>
      <c r="AE106" s="320"/>
      <c r="AO106" s="320"/>
      <c r="AY106" s="320"/>
      <c r="BI106" s="320"/>
      <c r="BJ106" s="320"/>
      <c r="BK106" s="320"/>
      <c r="BL106" s="320"/>
      <c r="BM106" s="320"/>
      <c r="BN106" s="320"/>
      <c r="BO106" s="320"/>
      <c r="BP106" s="320"/>
      <c r="BS106" s="320"/>
      <c r="CC106" s="320"/>
      <c r="CM106" s="320"/>
      <c r="CW106" s="320"/>
      <c r="DG106" s="320"/>
      <c r="DQ106" s="320"/>
      <c r="EA106" s="320"/>
      <c r="EK106" s="320"/>
      <c r="EU106" s="320"/>
      <c r="FE106" s="320"/>
      <c r="FO106" s="320"/>
      <c r="FY106" s="320"/>
      <c r="GI106" s="320"/>
      <c r="GS106" s="320"/>
      <c r="HC106" s="320"/>
      <c r="HM106" s="320"/>
      <c r="HW106" s="320"/>
      <c r="IG106" s="320"/>
    </row>
    <row r="107" spans="1:241" s="3" customFormat="1" x14ac:dyDescent="0.3">
      <c r="A107" s="320"/>
      <c r="K107" s="320"/>
      <c r="U107" s="320"/>
      <c r="AE107" s="320"/>
      <c r="AO107" s="320"/>
      <c r="AY107" s="320"/>
      <c r="BI107" s="320"/>
      <c r="BJ107" s="320"/>
      <c r="BK107" s="320"/>
      <c r="BL107" s="320"/>
      <c r="BM107" s="320"/>
      <c r="BN107" s="320"/>
      <c r="BO107" s="320"/>
      <c r="BP107" s="320"/>
      <c r="BS107" s="320"/>
      <c r="CC107" s="320"/>
      <c r="CM107" s="320"/>
      <c r="CW107" s="320"/>
      <c r="DG107" s="320"/>
      <c r="DQ107" s="320"/>
      <c r="EA107" s="320"/>
      <c r="EK107" s="320"/>
      <c r="EU107" s="320"/>
      <c r="FE107" s="320"/>
      <c r="FO107" s="320"/>
      <c r="FY107" s="320"/>
      <c r="GI107" s="320"/>
      <c r="GS107" s="320"/>
      <c r="HC107" s="320"/>
      <c r="HM107" s="320"/>
      <c r="HW107" s="320"/>
      <c r="IG107" s="320"/>
    </row>
    <row r="108" spans="1:241" s="3" customFormat="1" x14ac:dyDescent="0.3">
      <c r="A108" s="320"/>
      <c r="K108" s="320"/>
      <c r="U108" s="320"/>
      <c r="AE108" s="320"/>
      <c r="AO108" s="320"/>
      <c r="AY108" s="320"/>
      <c r="BI108" s="320"/>
      <c r="BJ108" s="320"/>
      <c r="BK108" s="320"/>
      <c r="BL108" s="320"/>
      <c r="BM108" s="320"/>
      <c r="BN108" s="320"/>
      <c r="BO108" s="320"/>
      <c r="BP108" s="320"/>
      <c r="BS108" s="320"/>
      <c r="CC108" s="320"/>
      <c r="CM108" s="320"/>
      <c r="CW108" s="320"/>
      <c r="DG108" s="320"/>
      <c r="DQ108" s="320"/>
      <c r="EA108" s="320"/>
      <c r="EK108" s="320"/>
      <c r="EU108" s="320"/>
      <c r="FE108" s="320"/>
      <c r="FO108" s="320"/>
      <c r="FY108" s="320"/>
      <c r="GI108" s="320"/>
      <c r="GS108" s="320"/>
      <c r="HC108" s="320"/>
      <c r="HM108" s="320"/>
      <c r="HW108" s="320"/>
      <c r="IG108" s="320"/>
    </row>
    <row r="109" spans="1:241" s="3" customFormat="1" x14ac:dyDescent="0.3">
      <c r="A109" s="320"/>
      <c r="K109" s="320"/>
      <c r="U109" s="320"/>
      <c r="AE109" s="320"/>
      <c r="AO109" s="320"/>
      <c r="AY109" s="320"/>
      <c r="BI109" s="320"/>
      <c r="BJ109" s="320"/>
      <c r="BK109" s="320"/>
      <c r="BL109" s="320"/>
      <c r="BM109" s="320"/>
      <c r="BN109" s="320"/>
      <c r="BO109" s="320"/>
      <c r="BP109" s="320"/>
      <c r="BS109" s="320"/>
      <c r="CC109" s="320"/>
      <c r="CM109" s="320"/>
      <c r="CW109" s="320"/>
      <c r="DG109" s="320"/>
      <c r="DQ109" s="320"/>
      <c r="EA109" s="320"/>
      <c r="EK109" s="320"/>
      <c r="EU109" s="320"/>
      <c r="FE109" s="320"/>
      <c r="FO109" s="320"/>
      <c r="FY109" s="320"/>
      <c r="GI109" s="320"/>
      <c r="GS109" s="320"/>
      <c r="HC109" s="320"/>
      <c r="HM109" s="320"/>
      <c r="HW109" s="320"/>
      <c r="IG109" s="320"/>
    </row>
    <row r="110" spans="1:241" s="3" customFormat="1" x14ac:dyDescent="0.3">
      <c r="A110" s="320"/>
      <c r="K110" s="320"/>
      <c r="U110" s="320"/>
      <c r="AE110" s="320"/>
      <c r="AO110" s="320"/>
      <c r="AY110" s="320"/>
      <c r="BI110" s="320"/>
      <c r="BJ110" s="320"/>
      <c r="BK110" s="320"/>
      <c r="BL110" s="320"/>
      <c r="BM110" s="320"/>
      <c r="BN110" s="320"/>
      <c r="BO110" s="320"/>
      <c r="BP110" s="320"/>
      <c r="BS110" s="320"/>
      <c r="CC110" s="320"/>
      <c r="CM110" s="320"/>
      <c r="CW110" s="320"/>
      <c r="DG110" s="320"/>
      <c r="DQ110" s="320"/>
      <c r="EA110" s="320"/>
      <c r="EK110" s="320"/>
      <c r="EU110" s="320"/>
      <c r="FE110" s="320"/>
      <c r="FO110" s="320"/>
      <c r="FY110" s="320"/>
      <c r="GI110" s="320"/>
      <c r="GS110" s="320"/>
      <c r="HC110" s="320"/>
      <c r="HM110" s="320"/>
      <c r="HW110" s="320"/>
      <c r="IG110" s="320"/>
    </row>
    <row r="111" spans="1:241" s="3" customFormat="1" x14ac:dyDescent="0.3">
      <c r="A111" s="320"/>
      <c r="K111" s="320"/>
      <c r="U111" s="320"/>
      <c r="AE111" s="320"/>
      <c r="AO111" s="320"/>
      <c r="AY111" s="320"/>
      <c r="BI111" s="320"/>
      <c r="BJ111" s="320"/>
      <c r="BK111" s="320"/>
      <c r="BL111" s="320"/>
      <c r="BM111" s="320"/>
      <c r="BN111" s="320"/>
      <c r="BO111" s="320"/>
      <c r="BP111" s="320"/>
      <c r="BS111" s="320"/>
      <c r="CC111" s="320"/>
      <c r="CM111" s="320"/>
      <c r="CW111" s="320"/>
      <c r="DG111" s="320"/>
      <c r="DQ111" s="320"/>
      <c r="EA111" s="320"/>
      <c r="EK111" s="320"/>
      <c r="EU111" s="320"/>
      <c r="FE111" s="320"/>
      <c r="FO111" s="320"/>
      <c r="FY111" s="320"/>
      <c r="GI111" s="320"/>
      <c r="GS111" s="320"/>
      <c r="HC111" s="320"/>
      <c r="HM111" s="320"/>
      <c r="HW111" s="320"/>
      <c r="IG111" s="320"/>
    </row>
    <row r="112" spans="1:241" s="3" customFormat="1" x14ac:dyDescent="0.3">
      <c r="A112" s="320"/>
      <c r="K112" s="320"/>
      <c r="U112" s="320"/>
      <c r="AE112" s="320"/>
      <c r="AO112" s="320"/>
      <c r="AY112" s="320"/>
      <c r="BI112" s="320"/>
      <c r="BJ112" s="320"/>
      <c r="BK112" s="320"/>
      <c r="BL112" s="320"/>
      <c r="BM112" s="320"/>
      <c r="BN112" s="320"/>
      <c r="BO112" s="320"/>
      <c r="BP112" s="320"/>
      <c r="BS112" s="320"/>
      <c r="CC112" s="320"/>
      <c r="CM112" s="320"/>
      <c r="CW112" s="320"/>
      <c r="DG112" s="320"/>
      <c r="DQ112" s="320"/>
      <c r="EA112" s="320"/>
      <c r="EK112" s="320"/>
      <c r="EU112" s="320"/>
      <c r="FE112" s="320"/>
      <c r="FO112" s="320"/>
      <c r="FY112" s="320"/>
      <c r="GI112" s="320"/>
      <c r="GS112" s="320"/>
      <c r="HC112" s="320"/>
      <c r="HM112" s="320"/>
      <c r="HW112" s="320"/>
      <c r="IG112" s="320"/>
    </row>
    <row r="113" spans="1:241" s="3" customFormat="1" x14ac:dyDescent="0.3">
      <c r="A113" s="320"/>
      <c r="K113" s="320"/>
      <c r="U113" s="320"/>
      <c r="AE113" s="320"/>
      <c r="AO113" s="320"/>
      <c r="AY113" s="320"/>
      <c r="BI113" s="320"/>
      <c r="BJ113" s="320"/>
      <c r="BK113" s="320"/>
      <c r="BL113" s="320"/>
      <c r="BM113" s="320"/>
      <c r="BN113" s="320"/>
      <c r="BO113" s="320"/>
      <c r="BP113" s="320"/>
      <c r="BS113" s="320"/>
      <c r="CC113" s="320"/>
      <c r="CM113" s="320"/>
      <c r="CW113" s="320"/>
      <c r="DG113" s="320"/>
      <c r="DQ113" s="320"/>
      <c r="EA113" s="320"/>
      <c r="EK113" s="320"/>
      <c r="EU113" s="320"/>
      <c r="FE113" s="320"/>
      <c r="FO113" s="320"/>
      <c r="FY113" s="320"/>
      <c r="GI113" s="320"/>
      <c r="GS113" s="320"/>
      <c r="HC113" s="320"/>
      <c r="HM113" s="320"/>
      <c r="HW113" s="320"/>
      <c r="IG113" s="320"/>
    </row>
    <row r="114" spans="1:241" s="3" customFormat="1" x14ac:dyDescent="0.3">
      <c r="A114" s="320"/>
      <c r="K114" s="320"/>
      <c r="U114" s="320"/>
      <c r="AE114" s="320"/>
      <c r="AO114" s="320"/>
      <c r="AY114" s="320"/>
      <c r="BI114" s="320"/>
      <c r="BJ114" s="320"/>
      <c r="BK114" s="320"/>
      <c r="BL114" s="320"/>
      <c r="BM114" s="320"/>
      <c r="BN114" s="320"/>
      <c r="BO114" s="320"/>
      <c r="BP114" s="320"/>
      <c r="BS114" s="320"/>
      <c r="CC114" s="320"/>
      <c r="CM114" s="320"/>
      <c r="CW114" s="320"/>
      <c r="DG114" s="320"/>
      <c r="DQ114" s="320"/>
      <c r="EA114" s="320"/>
      <c r="EK114" s="320"/>
      <c r="EU114" s="320"/>
      <c r="FE114" s="320"/>
      <c r="FO114" s="320"/>
      <c r="FY114" s="320"/>
      <c r="GI114" s="320"/>
      <c r="GS114" s="320"/>
      <c r="HC114" s="320"/>
      <c r="HM114" s="320"/>
      <c r="HW114" s="320"/>
      <c r="IG114" s="320"/>
    </row>
    <row r="115" spans="1:241" s="3" customFormat="1" x14ac:dyDescent="0.3">
      <c r="A115" s="320"/>
      <c r="K115" s="320"/>
      <c r="U115" s="320"/>
      <c r="AE115" s="320"/>
      <c r="AO115" s="320"/>
      <c r="AY115" s="320"/>
      <c r="BI115" s="320"/>
      <c r="BJ115" s="320"/>
      <c r="BK115" s="320"/>
      <c r="BL115" s="320"/>
      <c r="BM115" s="320"/>
      <c r="BN115" s="320"/>
      <c r="BO115" s="320"/>
      <c r="BP115" s="320"/>
      <c r="BS115" s="320"/>
      <c r="CC115" s="320"/>
      <c r="CM115" s="320"/>
      <c r="CW115" s="320"/>
      <c r="DG115" s="320"/>
      <c r="DQ115" s="320"/>
      <c r="EA115" s="320"/>
      <c r="EK115" s="320"/>
      <c r="EU115" s="320"/>
      <c r="FE115" s="320"/>
      <c r="FO115" s="320"/>
      <c r="FY115" s="320"/>
      <c r="GI115" s="320"/>
      <c r="GS115" s="320"/>
      <c r="HC115" s="320"/>
      <c r="HM115" s="320"/>
      <c r="HW115" s="320"/>
      <c r="IG115" s="320"/>
    </row>
    <row r="116" spans="1:241" s="3" customFormat="1" x14ac:dyDescent="0.3">
      <c r="A116" s="320"/>
      <c r="K116" s="320"/>
      <c r="U116" s="320"/>
      <c r="AE116" s="320"/>
      <c r="AO116" s="320"/>
      <c r="AY116" s="320"/>
      <c r="BI116" s="320"/>
      <c r="BJ116" s="320"/>
      <c r="BK116" s="320"/>
      <c r="BL116" s="320"/>
      <c r="BM116" s="320"/>
      <c r="BN116" s="320"/>
      <c r="BO116" s="320"/>
      <c r="BP116" s="320"/>
      <c r="BS116" s="320"/>
      <c r="CC116" s="320"/>
      <c r="CM116" s="320"/>
      <c r="CW116" s="320"/>
      <c r="DG116" s="320"/>
      <c r="DQ116" s="320"/>
      <c r="EA116" s="320"/>
      <c r="EK116" s="320"/>
      <c r="EU116" s="320"/>
      <c r="FE116" s="320"/>
      <c r="FO116" s="320"/>
      <c r="FY116" s="320"/>
      <c r="GI116" s="320"/>
      <c r="GS116" s="320"/>
      <c r="HC116" s="320"/>
      <c r="HM116" s="320"/>
      <c r="HW116" s="320"/>
      <c r="IG116" s="320"/>
    </row>
    <row r="117" spans="1:241" s="3" customFormat="1" x14ac:dyDescent="0.3">
      <c r="A117" s="320"/>
      <c r="K117" s="320"/>
      <c r="U117" s="320"/>
      <c r="AE117" s="320"/>
      <c r="AO117" s="320"/>
      <c r="AY117" s="320"/>
      <c r="BI117" s="320"/>
      <c r="BJ117" s="320"/>
      <c r="BK117" s="320"/>
      <c r="BL117" s="320"/>
      <c r="BM117" s="320"/>
      <c r="BN117" s="320"/>
      <c r="BO117" s="320"/>
      <c r="BP117" s="320"/>
      <c r="BS117" s="320"/>
      <c r="CC117" s="320"/>
      <c r="CM117" s="320"/>
      <c r="CW117" s="320"/>
      <c r="DG117" s="320"/>
      <c r="DQ117" s="320"/>
      <c r="EA117" s="320"/>
      <c r="EK117" s="320"/>
      <c r="EU117" s="320"/>
      <c r="FE117" s="320"/>
      <c r="FO117" s="320"/>
      <c r="FY117" s="320"/>
      <c r="GI117" s="320"/>
      <c r="GS117" s="320"/>
      <c r="HC117" s="320"/>
      <c r="HM117" s="320"/>
      <c r="HW117" s="320"/>
      <c r="IG117" s="320"/>
    </row>
    <row r="118" spans="1:241" s="3" customFormat="1" x14ac:dyDescent="0.3">
      <c r="A118" s="320"/>
      <c r="K118" s="320"/>
      <c r="U118" s="320"/>
      <c r="AE118" s="320"/>
      <c r="AO118" s="320"/>
      <c r="AY118" s="320"/>
      <c r="BI118" s="320"/>
      <c r="BJ118" s="320"/>
      <c r="BK118" s="320"/>
      <c r="BL118" s="320"/>
      <c r="BM118" s="320"/>
      <c r="BN118" s="320"/>
      <c r="BO118" s="320"/>
      <c r="BP118" s="320"/>
      <c r="BS118" s="320"/>
      <c r="CC118" s="320"/>
      <c r="CM118" s="320"/>
      <c r="CW118" s="320"/>
      <c r="DG118" s="320"/>
      <c r="DQ118" s="320"/>
      <c r="EA118" s="320"/>
      <c r="EK118" s="320"/>
      <c r="EU118" s="320"/>
      <c r="FE118" s="320"/>
      <c r="FO118" s="320"/>
      <c r="FY118" s="320"/>
      <c r="GI118" s="320"/>
      <c r="GS118" s="320"/>
      <c r="HC118" s="320"/>
      <c r="HM118" s="320"/>
      <c r="HW118" s="320"/>
      <c r="IG118" s="320"/>
    </row>
    <row r="119" spans="1:241" s="3" customFormat="1" x14ac:dyDescent="0.3">
      <c r="A119" s="320"/>
      <c r="K119" s="320"/>
      <c r="U119" s="320"/>
      <c r="AE119" s="320"/>
      <c r="AO119" s="320"/>
      <c r="AY119" s="320"/>
      <c r="BI119" s="320"/>
      <c r="BJ119" s="320"/>
      <c r="BK119" s="320"/>
      <c r="BL119" s="320"/>
      <c r="BM119" s="320"/>
      <c r="BN119" s="320"/>
      <c r="BO119" s="320"/>
      <c r="BP119" s="320"/>
      <c r="BS119" s="320"/>
      <c r="CC119" s="320"/>
      <c r="CM119" s="320"/>
      <c r="CW119" s="320"/>
      <c r="DG119" s="320"/>
      <c r="DQ119" s="320"/>
      <c r="EA119" s="320"/>
      <c r="EK119" s="320"/>
      <c r="EU119" s="320"/>
      <c r="FE119" s="320"/>
      <c r="FO119" s="320"/>
      <c r="FY119" s="320"/>
      <c r="GI119" s="320"/>
      <c r="GS119" s="320"/>
      <c r="HC119" s="320"/>
      <c r="HM119" s="320"/>
      <c r="HW119" s="320"/>
      <c r="IG119" s="320"/>
    </row>
    <row r="120" spans="1:241" s="3" customFormat="1" x14ac:dyDescent="0.3">
      <c r="A120" s="320"/>
      <c r="K120" s="320"/>
      <c r="U120" s="320"/>
      <c r="AE120" s="320"/>
      <c r="AO120" s="320"/>
      <c r="AY120" s="320"/>
      <c r="BI120" s="320"/>
      <c r="BJ120" s="320"/>
      <c r="BK120" s="320"/>
      <c r="BL120" s="320"/>
      <c r="BM120" s="320"/>
      <c r="BN120" s="320"/>
      <c r="BO120" s="320"/>
      <c r="BP120" s="320"/>
      <c r="BS120" s="320"/>
      <c r="CC120" s="320"/>
      <c r="CM120" s="320"/>
      <c r="CW120" s="320"/>
      <c r="DG120" s="320"/>
      <c r="DQ120" s="320"/>
      <c r="EA120" s="320"/>
      <c r="EK120" s="320"/>
      <c r="EU120" s="320"/>
      <c r="FE120" s="320"/>
      <c r="FO120" s="320"/>
      <c r="FY120" s="320"/>
      <c r="GI120" s="320"/>
      <c r="GS120" s="320"/>
      <c r="HC120" s="320"/>
      <c r="HM120" s="320"/>
      <c r="HW120" s="320"/>
      <c r="IG120" s="320"/>
    </row>
    <row r="121" spans="1:241" s="3" customFormat="1" x14ac:dyDescent="0.3">
      <c r="A121" s="320"/>
      <c r="K121" s="320"/>
      <c r="U121" s="320"/>
      <c r="AE121" s="320"/>
      <c r="AO121" s="320"/>
      <c r="AY121" s="320"/>
      <c r="BI121" s="320"/>
      <c r="BJ121" s="320"/>
      <c r="BK121" s="320"/>
      <c r="BL121" s="320"/>
      <c r="BM121" s="320"/>
      <c r="BN121" s="320"/>
      <c r="BO121" s="320"/>
      <c r="BP121" s="320"/>
      <c r="BS121" s="320"/>
      <c r="CC121" s="320"/>
      <c r="CM121" s="320"/>
      <c r="CW121" s="320"/>
      <c r="DG121" s="320"/>
      <c r="DQ121" s="320"/>
      <c r="EA121" s="320"/>
      <c r="EK121" s="320"/>
      <c r="EU121" s="320"/>
      <c r="FE121" s="320"/>
      <c r="FO121" s="320"/>
      <c r="FY121" s="320"/>
      <c r="GI121" s="320"/>
      <c r="GS121" s="320"/>
      <c r="HC121" s="320"/>
      <c r="HM121" s="320"/>
      <c r="HW121" s="320"/>
      <c r="IG121" s="320"/>
    </row>
    <row r="122" spans="1:241" s="3" customFormat="1" x14ac:dyDescent="0.3">
      <c r="A122" s="320"/>
      <c r="K122" s="320"/>
      <c r="U122" s="320"/>
      <c r="AE122" s="320"/>
      <c r="AO122" s="320"/>
      <c r="AY122" s="320"/>
      <c r="BI122" s="320"/>
      <c r="BJ122" s="320"/>
      <c r="BK122" s="320"/>
      <c r="BL122" s="320"/>
      <c r="BM122" s="320"/>
      <c r="BN122" s="320"/>
      <c r="BO122" s="320"/>
      <c r="BP122" s="320"/>
      <c r="BS122" s="320"/>
      <c r="CC122" s="320"/>
      <c r="CM122" s="320"/>
      <c r="CW122" s="320"/>
      <c r="DG122" s="320"/>
      <c r="DQ122" s="320"/>
      <c r="EA122" s="320"/>
      <c r="EK122" s="320"/>
      <c r="EU122" s="320"/>
      <c r="FE122" s="320"/>
      <c r="FO122" s="320"/>
      <c r="FY122" s="320"/>
      <c r="GI122" s="320"/>
      <c r="GS122" s="320"/>
      <c r="HC122" s="320"/>
      <c r="HM122" s="320"/>
      <c r="HW122" s="320"/>
      <c r="IG122" s="320"/>
    </row>
    <row r="123" spans="1:241" s="3" customFormat="1" x14ac:dyDescent="0.3">
      <c r="A123" s="320"/>
      <c r="K123" s="320"/>
      <c r="U123" s="320"/>
      <c r="AE123" s="320"/>
      <c r="AO123" s="320"/>
      <c r="AY123" s="320"/>
      <c r="BI123" s="320"/>
      <c r="BJ123" s="320"/>
      <c r="BK123" s="320"/>
      <c r="BL123" s="320"/>
      <c r="BM123" s="320"/>
      <c r="BN123" s="320"/>
      <c r="BO123" s="320"/>
      <c r="BP123" s="320"/>
      <c r="BS123" s="320"/>
      <c r="CC123" s="320"/>
      <c r="CM123" s="320"/>
      <c r="CW123" s="320"/>
      <c r="DG123" s="320"/>
      <c r="DQ123" s="320"/>
      <c r="EA123" s="320"/>
      <c r="EK123" s="320"/>
      <c r="EU123" s="320"/>
      <c r="FE123" s="320"/>
      <c r="FO123" s="320"/>
      <c r="FY123" s="320"/>
      <c r="GI123" s="320"/>
      <c r="GS123" s="320"/>
      <c r="HC123" s="320"/>
      <c r="HM123" s="320"/>
      <c r="HW123" s="320"/>
      <c r="IG123" s="320"/>
    </row>
    <row r="124" spans="1:241" s="3" customFormat="1" x14ac:dyDescent="0.3">
      <c r="A124" s="320"/>
      <c r="K124" s="320"/>
      <c r="U124" s="320"/>
      <c r="AE124" s="320"/>
      <c r="AO124" s="320"/>
      <c r="AY124" s="320"/>
      <c r="BI124" s="320"/>
      <c r="BJ124" s="320"/>
      <c r="BK124" s="320"/>
      <c r="BL124" s="320"/>
      <c r="BM124" s="320"/>
      <c r="BN124" s="320"/>
      <c r="BO124" s="320"/>
      <c r="BP124" s="320"/>
      <c r="BS124" s="320"/>
      <c r="CC124" s="320"/>
      <c r="CM124" s="320"/>
      <c r="CW124" s="320"/>
      <c r="DG124" s="320"/>
      <c r="DQ124" s="320"/>
      <c r="EA124" s="320"/>
      <c r="EK124" s="320"/>
      <c r="EU124" s="320"/>
      <c r="FE124" s="320"/>
      <c r="FO124" s="320"/>
      <c r="FY124" s="320"/>
      <c r="GI124" s="320"/>
      <c r="GS124" s="320"/>
      <c r="HC124" s="320"/>
      <c r="HM124" s="320"/>
      <c r="HW124" s="320"/>
      <c r="IG124" s="320"/>
    </row>
    <row r="125" spans="1:241" s="3" customFormat="1" x14ac:dyDescent="0.3">
      <c r="A125" s="320"/>
      <c r="K125" s="320"/>
      <c r="U125" s="320"/>
      <c r="AE125" s="320"/>
      <c r="AO125" s="320"/>
      <c r="AY125" s="320"/>
      <c r="BI125" s="320"/>
      <c r="BJ125" s="320"/>
      <c r="BK125" s="320"/>
      <c r="BL125" s="320"/>
      <c r="BM125" s="320"/>
      <c r="BN125" s="320"/>
      <c r="BO125" s="320"/>
      <c r="BP125" s="320"/>
      <c r="BS125" s="320"/>
      <c r="CC125" s="320"/>
      <c r="CM125" s="320"/>
      <c r="CW125" s="320"/>
      <c r="DG125" s="320"/>
      <c r="DQ125" s="320"/>
      <c r="EA125" s="320"/>
      <c r="EK125" s="320"/>
      <c r="EU125" s="320"/>
      <c r="FE125" s="320"/>
      <c r="FO125" s="320"/>
      <c r="FY125" s="320"/>
      <c r="GI125" s="320"/>
      <c r="GS125" s="320"/>
      <c r="HC125" s="320"/>
      <c r="HM125" s="320"/>
      <c r="HW125" s="320"/>
      <c r="IG125" s="320"/>
    </row>
    <row r="126" spans="1:241" s="3" customFormat="1" x14ac:dyDescent="0.3">
      <c r="A126" s="320"/>
      <c r="K126" s="320"/>
      <c r="U126" s="320"/>
      <c r="AE126" s="320"/>
      <c r="AO126" s="320"/>
      <c r="AY126" s="320"/>
      <c r="BI126" s="320"/>
      <c r="BJ126" s="320"/>
      <c r="BK126" s="320"/>
      <c r="BL126" s="320"/>
      <c r="BM126" s="320"/>
      <c r="BN126" s="320"/>
      <c r="BO126" s="320"/>
      <c r="BP126" s="320"/>
      <c r="BS126" s="320"/>
      <c r="CC126" s="320"/>
      <c r="CM126" s="320"/>
      <c r="CW126" s="320"/>
      <c r="DG126" s="320"/>
      <c r="DQ126" s="320"/>
      <c r="EA126" s="320"/>
      <c r="EK126" s="320"/>
      <c r="EU126" s="320"/>
      <c r="FE126" s="320"/>
      <c r="FO126" s="320"/>
      <c r="FY126" s="320"/>
      <c r="GI126" s="320"/>
      <c r="GS126" s="320"/>
      <c r="HC126" s="320"/>
      <c r="HM126" s="320"/>
      <c r="HW126" s="320"/>
      <c r="IG126" s="320"/>
    </row>
    <row r="127" spans="1:241" s="3" customFormat="1" x14ac:dyDescent="0.3">
      <c r="A127" s="320"/>
      <c r="K127" s="320"/>
      <c r="U127" s="320"/>
      <c r="AE127" s="320"/>
      <c r="AO127" s="320"/>
      <c r="AY127" s="320"/>
      <c r="BI127" s="320"/>
      <c r="BJ127" s="320"/>
      <c r="BK127" s="320"/>
      <c r="BL127" s="320"/>
      <c r="BM127" s="320"/>
      <c r="BN127" s="320"/>
      <c r="BO127" s="320"/>
      <c r="BP127" s="320"/>
      <c r="BS127" s="320"/>
      <c r="CC127" s="320"/>
      <c r="CM127" s="320"/>
      <c r="CW127" s="320"/>
      <c r="DG127" s="320"/>
      <c r="DQ127" s="320"/>
      <c r="EA127" s="320"/>
      <c r="EK127" s="320"/>
      <c r="EU127" s="320"/>
      <c r="FE127" s="320"/>
      <c r="FO127" s="320"/>
      <c r="FY127" s="320"/>
      <c r="GI127" s="320"/>
      <c r="GS127" s="320"/>
      <c r="HC127" s="320"/>
      <c r="HM127" s="320"/>
      <c r="HW127" s="320"/>
      <c r="IG127" s="320"/>
    </row>
    <row r="128" spans="1:241" s="3" customFormat="1" x14ac:dyDescent="0.3">
      <c r="A128" s="320"/>
      <c r="K128" s="320"/>
      <c r="U128" s="320"/>
      <c r="AE128" s="320"/>
      <c r="AO128" s="320"/>
      <c r="AY128" s="320"/>
      <c r="BI128" s="320"/>
      <c r="BJ128" s="320"/>
      <c r="BK128" s="320"/>
      <c r="BL128" s="320"/>
      <c r="BM128" s="320"/>
      <c r="BN128" s="320"/>
      <c r="BO128" s="320"/>
      <c r="BP128" s="320"/>
      <c r="BS128" s="320"/>
      <c r="CC128" s="320"/>
      <c r="CM128" s="320"/>
      <c r="CW128" s="320"/>
      <c r="DG128" s="320"/>
      <c r="DQ128" s="320"/>
      <c r="EA128" s="320"/>
      <c r="EK128" s="320"/>
      <c r="EU128" s="320"/>
      <c r="FE128" s="320"/>
      <c r="FO128" s="320"/>
      <c r="FY128" s="320"/>
      <c r="GI128" s="320"/>
      <c r="GS128" s="320"/>
      <c r="HC128" s="320"/>
      <c r="HM128" s="320"/>
      <c r="HW128" s="320"/>
      <c r="IG128" s="320"/>
    </row>
    <row r="129" spans="1:241" s="3" customFormat="1" x14ac:dyDescent="0.3">
      <c r="A129" s="320"/>
      <c r="K129" s="320"/>
      <c r="U129" s="320"/>
      <c r="AE129" s="320"/>
      <c r="AO129" s="320"/>
      <c r="AY129" s="320"/>
      <c r="BI129" s="320"/>
      <c r="BJ129" s="320"/>
      <c r="BK129" s="320"/>
      <c r="BL129" s="320"/>
      <c r="BM129" s="320"/>
      <c r="BN129" s="320"/>
      <c r="BO129" s="320"/>
      <c r="BP129" s="320"/>
      <c r="BS129" s="320"/>
      <c r="CC129" s="320"/>
      <c r="CM129" s="320"/>
      <c r="CW129" s="320"/>
      <c r="DG129" s="320"/>
      <c r="DQ129" s="320"/>
      <c r="EA129" s="320"/>
      <c r="EK129" s="320"/>
      <c r="EU129" s="320"/>
      <c r="FE129" s="320"/>
      <c r="FO129" s="320"/>
      <c r="FY129" s="320"/>
      <c r="GI129" s="320"/>
      <c r="GS129" s="320"/>
      <c r="HC129" s="320"/>
      <c r="HM129" s="320"/>
      <c r="HW129" s="320"/>
      <c r="IG129" s="320"/>
    </row>
    <row r="130" spans="1:241" s="3" customFormat="1" x14ac:dyDescent="0.3">
      <c r="A130" s="320"/>
      <c r="K130" s="320"/>
      <c r="U130" s="320"/>
      <c r="AE130" s="320"/>
      <c r="AO130" s="320"/>
      <c r="AY130" s="320"/>
      <c r="BI130" s="320"/>
      <c r="BJ130" s="320"/>
      <c r="BK130" s="320"/>
      <c r="BL130" s="320"/>
      <c r="BM130" s="320"/>
      <c r="BN130" s="320"/>
      <c r="BO130" s="320"/>
      <c r="BP130" s="320"/>
      <c r="BS130" s="320"/>
      <c r="CC130" s="320"/>
      <c r="CM130" s="320"/>
      <c r="CW130" s="320"/>
      <c r="DG130" s="320"/>
      <c r="DQ130" s="320"/>
      <c r="EA130" s="320"/>
      <c r="EK130" s="320"/>
      <c r="EU130" s="320"/>
      <c r="FE130" s="320"/>
      <c r="FO130" s="320"/>
      <c r="FY130" s="320"/>
      <c r="GI130" s="320"/>
      <c r="GS130" s="320"/>
      <c r="HC130" s="320"/>
      <c r="HM130" s="320"/>
      <c r="HW130" s="320"/>
      <c r="IG130" s="320"/>
    </row>
    <row r="131" spans="1:241" s="3" customFormat="1" x14ac:dyDescent="0.3">
      <c r="A131" s="320"/>
      <c r="K131" s="320"/>
      <c r="U131" s="320"/>
      <c r="AE131" s="320"/>
      <c r="AO131" s="320"/>
      <c r="AY131" s="320"/>
      <c r="BI131" s="320"/>
      <c r="BJ131" s="320"/>
      <c r="BK131" s="320"/>
      <c r="BL131" s="320"/>
      <c r="BM131" s="320"/>
      <c r="BN131" s="320"/>
      <c r="BO131" s="320"/>
      <c r="BP131" s="320"/>
      <c r="BS131" s="320"/>
      <c r="CC131" s="320"/>
      <c r="CM131" s="320"/>
      <c r="CW131" s="320"/>
      <c r="DG131" s="320"/>
      <c r="DQ131" s="320"/>
      <c r="EA131" s="320"/>
      <c r="EK131" s="320"/>
      <c r="EU131" s="320"/>
      <c r="FE131" s="320"/>
      <c r="FO131" s="320"/>
      <c r="FY131" s="320"/>
      <c r="GI131" s="320"/>
      <c r="GS131" s="320"/>
      <c r="HC131" s="320"/>
      <c r="HM131" s="320"/>
      <c r="HW131" s="320"/>
      <c r="IG131" s="320"/>
    </row>
    <row r="132" spans="1:241" s="3" customFormat="1" x14ac:dyDescent="0.3">
      <c r="A132" s="320"/>
      <c r="K132" s="320"/>
      <c r="U132" s="320"/>
      <c r="AE132" s="320"/>
      <c r="AO132" s="320"/>
      <c r="AY132" s="320"/>
      <c r="BI132" s="320"/>
      <c r="BJ132" s="320"/>
      <c r="BK132" s="320"/>
      <c r="BL132" s="320"/>
      <c r="BM132" s="320"/>
      <c r="BN132" s="320"/>
      <c r="BO132" s="320"/>
      <c r="BP132" s="320"/>
      <c r="BS132" s="320"/>
      <c r="CC132" s="320"/>
      <c r="CM132" s="320"/>
      <c r="CW132" s="320"/>
      <c r="DG132" s="320"/>
      <c r="DQ132" s="320"/>
      <c r="EA132" s="320"/>
      <c r="EK132" s="320"/>
      <c r="EU132" s="320"/>
      <c r="FE132" s="320"/>
      <c r="FO132" s="320"/>
      <c r="FY132" s="320"/>
      <c r="GI132" s="320"/>
      <c r="GS132" s="320"/>
      <c r="HC132" s="320"/>
      <c r="HM132" s="320"/>
      <c r="HW132" s="320"/>
      <c r="IG132" s="320"/>
    </row>
    <row r="133" spans="1:241" s="3" customFormat="1" x14ac:dyDescent="0.3">
      <c r="A133" s="320"/>
      <c r="K133" s="320"/>
      <c r="U133" s="320"/>
      <c r="AE133" s="320"/>
      <c r="AO133" s="320"/>
      <c r="AY133" s="320"/>
      <c r="BI133" s="320"/>
      <c r="BJ133" s="320"/>
      <c r="BK133" s="320"/>
      <c r="BL133" s="320"/>
      <c r="BM133" s="320"/>
      <c r="BN133" s="320"/>
      <c r="BO133" s="320"/>
      <c r="BP133" s="320"/>
      <c r="BS133" s="320"/>
      <c r="CC133" s="320"/>
      <c r="CM133" s="320"/>
      <c r="CW133" s="320"/>
      <c r="DG133" s="320"/>
      <c r="DQ133" s="320"/>
      <c r="EA133" s="320"/>
      <c r="EK133" s="320"/>
      <c r="EU133" s="320"/>
      <c r="FE133" s="320"/>
      <c r="FO133" s="320"/>
      <c r="FY133" s="320"/>
      <c r="GI133" s="320"/>
      <c r="GS133" s="320"/>
      <c r="HC133" s="320"/>
      <c r="HM133" s="320"/>
      <c r="HW133" s="320"/>
      <c r="IG133" s="320"/>
    </row>
    <row r="134" spans="1:241" s="3" customFormat="1" x14ac:dyDescent="0.3">
      <c r="A134" s="320"/>
      <c r="K134" s="320"/>
      <c r="U134" s="320"/>
      <c r="AE134" s="320"/>
      <c r="AO134" s="320"/>
      <c r="AY134" s="320"/>
      <c r="BI134" s="320"/>
      <c r="BJ134" s="320"/>
      <c r="BK134" s="320"/>
      <c r="BL134" s="320"/>
      <c r="BM134" s="320"/>
      <c r="BN134" s="320"/>
      <c r="BO134" s="320"/>
      <c r="BP134" s="320"/>
      <c r="BS134" s="320"/>
      <c r="CC134" s="320"/>
      <c r="CM134" s="320"/>
      <c r="CW134" s="320"/>
      <c r="DG134" s="320"/>
      <c r="DQ134" s="320"/>
      <c r="EA134" s="320"/>
      <c r="EK134" s="320"/>
      <c r="EU134" s="320"/>
      <c r="FE134" s="320"/>
      <c r="FO134" s="320"/>
      <c r="FY134" s="320"/>
      <c r="GI134" s="320"/>
      <c r="GS134" s="320"/>
      <c r="HC134" s="320"/>
      <c r="HM134" s="320"/>
      <c r="HW134" s="320"/>
      <c r="IG134" s="320"/>
    </row>
    <row r="135" spans="1:241" s="3" customFormat="1" x14ac:dyDescent="0.3">
      <c r="A135" s="320"/>
      <c r="K135" s="320"/>
      <c r="U135" s="320"/>
      <c r="AE135" s="320"/>
      <c r="AO135" s="320"/>
      <c r="AY135" s="320"/>
      <c r="BI135" s="320"/>
      <c r="BJ135" s="320"/>
      <c r="BK135" s="320"/>
      <c r="BL135" s="320"/>
      <c r="BM135" s="320"/>
      <c r="BN135" s="320"/>
      <c r="BO135" s="320"/>
      <c r="BP135" s="320"/>
      <c r="BS135" s="320"/>
      <c r="CC135" s="320"/>
      <c r="CM135" s="320"/>
      <c r="CW135" s="320"/>
      <c r="DG135" s="320"/>
      <c r="DQ135" s="320"/>
      <c r="EA135" s="320"/>
      <c r="EK135" s="320"/>
      <c r="EU135" s="320"/>
      <c r="FE135" s="320"/>
      <c r="FO135" s="320"/>
      <c r="FY135" s="320"/>
      <c r="GI135" s="320"/>
      <c r="GS135" s="320"/>
      <c r="HC135" s="320"/>
      <c r="HM135" s="320"/>
      <c r="HW135" s="320"/>
      <c r="IG135" s="320"/>
    </row>
    <row r="136" spans="1:241" s="3" customFormat="1" x14ac:dyDescent="0.3">
      <c r="A136" s="320"/>
      <c r="K136" s="320"/>
      <c r="U136" s="320"/>
      <c r="AE136" s="320"/>
      <c r="AO136" s="320"/>
      <c r="AY136" s="320"/>
      <c r="BI136" s="320"/>
      <c r="BJ136" s="320"/>
      <c r="BK136" s="320"/>
      <c r="BL136" s="320"/>
      <c r="BM136" s="320"/>
      <c r="BN136" s="320"/>
      <c r="BO136" s="320"/>
      <c r="BP136" s="320"/>
      <c r="BS136" s="320"/>
      <c r="CC136" s="320"/>
      <c r="CM136" s="320"/>
      <c r="CW136" s="320"/>
      <c r="DG136" s="320"/>
      <c r="DQ136" s="320"/>
      <c r="EA136" s="320"/>
      <c r="EK136" s="320"/>
      <c r="EU136" s="320"/>
      <c r="FE136" s="320"/>
      <c r="FO136" s="320"/>
      <c r="FY136" s="320"/>
      <c r="GI136" s="320"/>
      <c r="GS136" s="320"/>
      <c r="HC136" s="320"/>
      <c r="HM136" s="320"/>
      <c r="HW136" s="320"/>
      <c r="IG136" s="320"/>
    </row>
    <row r="137" spans="1:241" s="3" customFormat="1" x14ac:dyDescent="0.3">
      <c r="A137" s="320"/>
      <c r="K137" s="320"/>
      <c r="U137" s="320"/>
      <c r="AE137" s="320"/>
      <c r="AO137" s="320"/>
      <c r="AY137" s="320"/>
      <c r="BI137" s="320"/>
      <c r="BJ137" s="320"/>
      <c r="BK137" s="320"/>
      <c r="BL137" s="320"/>
      <c r="BM137" s="320"/>
      <c r="BN137" s="320"/>
      <c r="BO137" s="320"/>
      <c r="BP137" s="320"/>
      <c r="BS137" s="320"/>
      <c r="CC137" s="320"/>
      <c r="CM137" s="320"/>
      <c r="CW137" s="320"/>
      <c r="DG137" s="320"/>
      <c r="DQ137" s="320"/>
      <c r="EA137" s="320"/>
      <c r="EK137" s="320"/>
      <c r="EU137" s="320"/>
      <c r="FE137" s="320"/>
      <c r="FO137" s="320"/>
      <c r="FY137" s="320"/>
      <c r="GI137" s="320"/>
      <c r="GS137" s="320"/>
      <c r="HC137" s="320"/>
      <c r="HM137" s="320"/>
      <c r="HW137" s="320"/>
      <c r="IG137" s="320"/>
    </row>
    <row r="138" spans="1:241" s="3" customFormat="1" x14ac:dyDescent="0.3">
      <c r="A138" s="320"/>
      <c r="K138" s="320"/>
      <c r="U138" s="320"/>
      <c r="AE138" s="320"/>
      <c r="AO138" s="320"/>
      <c r="AY138" s="320"/>
      <c r="BI138" s="320"/>
      <c r="BJ138" s="320"/>
      <c r="BK138" s="320"/>
      <c r="BL138" s="320"/>
      <c r="BM138" s="320"/>
      <c r="BN138" s="320"/>
      <c r="BO138" s="320"/>
      <c r="BP138" s="320"/>
      <c r="BS138" s="320"/>
      <c r="CC138" s="320"/>
      <c r="CM138" s="320"/>
      <c r="CW138" s="320"/>
      <c r="DG138" s="320"/>
      <c r="DQ138" s="320"/>
      <c r="EA138" s="320"/>
      <c r="EK138" s="320"/>
      <c r="EU138" s="320"/>
      <c r="FE138" s="320"/>
      <c r="FO138" s="320"/>
      <c r="FY138" s="320"/>
      <c r="GI138" s="320"/>
      <c r="GS138" s="320"/>
      <c r="HC138" s="320"/>
      <c r="HM138" s="320"/>
      <c r="HW138" s="320"/>
      <c r="IG138" s="320"/>
    </row>
    <row r="139" spans="1:241" s="3" customFormat="1" x14ac:dyDescent="0.3">
      <c r="A139" s="320"/>
      <c r="K139" s="320"/>
      <c r="U139" s="320"/>
      <c r="AE139" s="320"/>
      <c r="AO139" s="320"/>
      <c r="AY139" s="320"/>
      <c r="BI139" s="320"/>
      <c r="BJ139" s="320"/>
      <c r="BK139" s="320"/>
      <c r="BL139" s="320"/>
      <c r="BM139" s="320"/>
      <c r="BN139" s="320"/>
      <c r="BO139" s="320"/>
      <c r="BP139" s="320"/>
      <c r="BS139" s="320"/>
      <c r="CC139" s="320"/>
      <c r="CM139" s="320"/>
      <c r="CW139" s="320"/>
      <c r="DG139" s="320"/>
      <c r="DQ139" s="320"/>
      <c r="EA139" s="320"/>
      <c r="EK139" s="320"/>
      <c r="EU139" s="320"/>
      <c r="FE139" s="320"/>
      <c r="FO139" s="320"/>
      <c r="FY139" s="320"/>
      <c r="GI139" s="320"/>
      <c r="GS139" s="320"/>
      <c r="HC139" s="320"/>
      <c r="HM139" s="320"/>
      <c r="HW139" s="320"/>
      <c r="IG139" s="320"/>
    </row>
    <row r="140" spans="1:241" s="3" customFormat="1" x14ac:dyDescent="0.3">
      <c r="A140" s="320"/>
      <c r="K140" s="320"/>
      <c r="U140" s="320"/>
      <c r="AE140" s="320"/>
      <c r="AO140" s="320"/>
      <c r="AY140" s="320"/>
      <c r="BI140" s="320"/>
      <c r="BJ140" s="320"/>
      <c r="BK140" s="320"/>
      <c r="BL140" s="320"/>
      <c r="BM140" s="320"/>
      <c r="BN140" s="320"/>
      <c r="BO140" s="320"/>
      <c r="BP140" s="320"/>
      <c r="BS140" s="320"/>
      <c r="CC140" s="320"/>
      <c r="CM140" s="320"/>
      <c r="CW140" s="320"/>
      <c r="DG140" s="320"/>
      <c r="DQ140" s="320"/>
      <c r="EA140" s="320"/>
      <c r="EK140" s="320"/>
      <c r="EU140" s="320"/>
      <c r="FE140" s="320"/>
      <c r="FO140" s="320"/>
      <c r="FY140" s="320"/>
      <c r="GI140" s="320"/>
      <c r="GS140" s="320"/>
      <c r="HC140" s="320"/>
      <c r="HM140" s="320"/>
      <c r="HW140" s="320"/>
      <c r="IG140" s="320"/>
    </row>
    <row r="141" spans="1:241" s="3" customFormat="1" x14ac:dyDescent="0.3">
      <c r="A141" s="320"/>
      <c r="K141" s="320"/>
      <c r="U141" s="320"/>
      <c r="AE141" s="320"/>
      <c r="AO141" s="320"/>
      <c r="AY141" s="320"/>
      <c r="BI141" s="320"/>
      <c r="BJ141" s="320"/>
      <c r="BK141" s="320"/>
      <c r="BL141" s="320"/>
      <c r="BM141" s="320"/>
      <c r="BN141" s="320"/>
      <c r="BO141" s="320"/>
      <c r="BP141" s="320"/>
      <c r="BS141" s="320"/>
      <c r="CC141" s="320"/>
      <c r="CM141" s="320"/>
      <c r="CW141" s="320"/>
      <c r="DG141" s="320"/>
      <c r="DQ141" s="320"/>
      <c r="EA141" s="320"/>
      <c r="EK141" s="320"/>
      <c r="EU141" s="320"/>
      <c r="FE141" s="320"/>
      <c r="FO141" s="320"/>
      <c r="FY141" s="320"/>
      <c r="GI141" s="320"/>
      <c r="GS141" s="320"/>
      <c r="HC141" s="320"/>
      <c r="HM141" s="320"/>
      <c r="HW141" s="320"/>
      <c r="IG141" s="320"/>
    </row>
    <row r="142" spans="1:241" s="3" customFormat="1" x14ac:dyDescent="0.3">
      <c r="A142" s="320"/>
      <c r="K142" s="320"/>
      <c r="U142" s="320"/>
      <c r="AE142" s="320"/>
      <c r="AO142" s="320"/>
      <c r="AY142" s="320"/>
      <c r="BI142" s="320"/>
      <c r="BJ142" s="320"/>
      <c r="BK142" s="320"/>
      <c r="BL142" s="320"/>
      <c r="BM142" s="320"/>
      <c r="BN142" s="320"/>
      <c r="BO142" s="320"/>
      <c r="BP142" s="320"/>
      <c r="BS142" s="320"/>
      <c r="CC142" s="320"/>
      <c r="CM142" s="320"/>
      <c r="CW142" s="320"/>
      <c r="DG142" s="320"/>
      <c r="DQ142" s="320"/>
      <c r="EA142" s="320"/>
      <c r="EK142" s="320"/>
      <c r="EU142" s="320"/>
      <c r="FE142" s="320"/>
      <c r="FO142" s="320"/>
      <c r="FY142" s="320"/>
      <c r="GI142" s="320"/>
      <c r="GS142" s="320"/>
      <c r="HC142" s="320"/>
      <c r="HM142" s="320"/>
      <c r="HW142" s="320"/>
      <c r="IG142" s="320"/>
    </row>
    <row r="143" spans="1:241" s="3" customFormat="1" x14ac:dyDescent="0.3">
      <c r="A143" s="320"/>
      <c r="K143" s="320"/>
      <c r="U143" s="320"/>
      <c r="AE143" s="320"/>
      <c r="AO143" s="320"/>
      <c r="AY143" s="320"/>
      <c r="BI143" s="320"/>
      <c r="BJ143" s="320"/>
      <c r="BK143" s="320"/>
      <c r="BL143" s="320"/>
      <c r="BM143" s="320"/>
      <c r="BN143" s="320"/>
      <c r="BO143" s="320"/>
      <c r="BP143" s="320"/>
      <c r="BS143" s="320"/>
      <c r="CC143" s="320"/>
      <c r="CM143" s="320"/>
      <c r="CW143" s="320"/>
      <c r="DG143" s="320"/>
      <c r="DQ143" s="320"/>
      <c r="EA143" s="320"/>
      <c r="EK143" s="320"/>
      <c r="EU143" s="320"/>
      <c r="FE143" s="320"/>
      <c r="FO143" s="320"/>
      <c r="FY143" s="320"/>
      <c r="GI143" s="320"/>
      <c r="GS143" s="320"/>
      <c r="HC143" s="320"/>
      <c r="HM143" s="320"/>
      <c r="HW143" s="320"/>
      <c r="IG143" s="320"/>
    </row>
    <row r="144" spans="1:241" s="3" customFormat="1" x14ac:dyDescent="0.3">
      <c r="A144" s="320"/>
      <c r="K144" s="320"/>
      <c r="U144" s="320"/>
      <c r="AE144" s="320"/>
      <c r="AO144" s="320"/>
      <c r="AY144" s="320"/>
      <c r="BI144" s="320"/>
      <c r="BJ144" s="320"/>
      <c r="BK144" s="320"/>
      <c r="BL144" s="320"/>
      <c r="BM144" s="320"/>
      <c r="BN144" s="320"/>
      <c r="BO144" s="320"/>
      <c r="BP144" s="320"/>
      <c r="BS144" s="320"/>
      <c r="CC144" s="320"/>
      <c r="CM144" s="320"/>
      <c r="CW144" s="320"/>
      <c r="DG144" s="320"/>
      <c r="DQ144" s="320"/>
      <c r="EA144" s="320"/>
      <c r="EK144" s="320"/>
      <c r="EU144" s="320"/>
      <c r="FE144" s="320"/>
      <c r="FO144" s="320"/>
      <c r="FY144" s="320"/>
      <c r="GI144" s="320"/>
      <c r="GS144" s="320"/>
      <c r="HC144" s="320"/>
      <c r="HM144" s="320"/>
      <c r="HW144" s="320"/>
      <c r="IG144" s="320"/>
    </row>
    <row r="145" spans="1:241" s="3" customFormat="1" x14ac:dyDescent="0.3">
      <c r="A145" s="320"/>
      <c r="K145" s="320"/>
      <c r="U145" s="320"/>
      <c r="AE145" s="320"/>
      <c r="AO145" s="320"/>
      <c r="AY145" s="320"/>
      <c r="BI145" s="320"/>
      <c r="BJ145" s="320"/>
      <c r="BK145" s="320"/>
      <c r="BL145" s="320"/>
      <c r="BM145" s="320"/>
      <c r="BN145" s="320"/>
      <c r="BO145" s="320"/>
      <c r="BP145" s="320"/>
      <c r="BS145" s="320"/>
      <c r="CC145" s="320"/>
      <c r="CM145" s="320"/>
      <c r="CW145" s="320"/>
      <c r="DG145" s="320"/>
      <c r="DQ145" s="320"/>
      <c r="EA145" s="320"/>
      <c r="EK145" s="320"/>
      <c r="EU145" s="320"/>
      <c r="FE145" s="320"/>
      <c r="FO145" s="320"/>
      <c r="FY145" s="320"/>
      <c r="GI145" s="320"/>
      <c r="GS145" s="320"/>
      <c r="HC145" s="320"/>
      <c r="HM145" s="320"/>
      <c r="HW145" s="320"/>
      <c r="IG145" s="320"/>
    </row>
    <row r="146" spans="1:241" s="3" customFormat="1" x14ac:dyDescent="0.3">
      <c r="A146" s="320"/>
      <c r="K146" s="320"/>
      <c r="U146" s="320"/>
      <c r="AE146" s="320"/>
      <c r="AO146" s="320"/>
      <c r="AY146" s="320"/>
      <c r="BI146" s="320"/>
      <c r="BJ146" s="320"/>
      <c r="BK146" s="320"/>
      <c r="BL146" s="320"/>
      <c r="BM146" s="320"/>
      <c r="BN146" s="320"/>
      <c r="BO146" s="320"/>
      <c r="BP146" s="320"/>
      <c r="BS146" s="320"/>
      <c r="CC146" s="320"/>
      <c r="CM146" s="320"/>
      <c r="CW146" s="320"/>
      <c r="DG146" s="320"/>
      <c r="DQ146" s="320"/>
      <c r="EA146" s="320"/>
      <c r="EK146" s="320"/>
      <c r="EU146" s="320"/>
      <c r="FE146" s="320"/>
      <c r="FO146" s="320"/>
      <c r="FY146" s="320"/>
      <c r="GI146" s="320"/>
      <c r="GS146" s="320"/>
      <c r="HC146" s="320"/>
      <c r="HM146" s="320"/>
      <c r="HW146" s="320"/>
      <c r="IG146" s="320"/>
    </row>
    <row r="147" spans="1:241" s="3" customFormat="1" x14ac:dyDescent="0.3">
      <c r="A147" s="320"/>
      <c r="K147" s="320"/>
      <c r="U147" s="320"/>
      <c r="AE147" s="320"/>
      <c r="AO147" s="320"/>
      <c r="AY147" s="320"/>
      <c r="BI147" s="320"/>
      <c r="BJ147" s="320"/>
      <c r="BK147" s="320"/>
      <c r="BL147" s="320"/>
      <c r="BM147" s="320"/>
      <c r="BN147" s="320"/>
      <c r="BO147" s="320"/>
      <c r="BP147" s="320"/>
      <c r="BS147" s="320"/>
      <c r="CC147" s="320"/>
      <c r="CM147" s="320"/>
      <c r="CW147" s="320"/>
      <c r="DG147" s="320"/>
      <c r="DQ147" s="320"/>
      <c r="EA147" s="320"/>
      <c r="EK147" s="320"/>
      <c r="EU147" s="320"/>
      <c r="FE147" s="320"/>
      <c r="FO147" s="320"/>
      <c r="FY147" s="320"/>
      <c r="GI147" s="320"/>
      <c r="GS147" s="320"/>
      <c r="HC147" s="320"/>
      <c r="HM147" s="320"/>
      <c r="HW147" s="320"/>
      <c r="IG147" s="320"/>
    </row>
    <row r="148" spans="1:241" s="3" customFormat="1" x14ac:dyDescent="0.3">
      <c r="A148" s="320"/>
      <c r="K148" s="320"/>
      <c r="U148" s="320"/>
      <c r="AE148" s="320"/>
      <c r="AO148" s="320"/>
      <c r="AY148" s="320"/>
      <c r="BI148" s="320"/>
      <c r="BJ148" s="320"/>
      <c r="BK148" s="320"/>
      <c r="BL148" s="320"/>
      <c r="BM148" s="320"/>
      <c r="BN148" s="320"/>
      <c r="BO148" s="320"/>
      <c r="BP148" s="320"/>
      <c r="BS148" s="320"/>
      <c r="CC148" s="320"/>
      <c r="CM148" s="320"/>
      <c r="CW148" s="320"/>
      <c r="DG148" s="320"/>
      <c r="DQ148" s="320"/>
      <c r="EA148" s="320"/>
      <c r="EK148" s="320"/>
      <c r="EU148" s="320"/>
      <c r="FE148" s="320"/>
      <c r="FO148" s="320"/>
      <c r="FY148" s="320"/>
      <c r="GI148" s="320"/>
      <c r="GS148" s="320"/>
      <c r="HC148" s="320"/>
      <c r="HM148" s="320"/>
      <c r="HW148" s="320"/>
      <c r="IG148" s="320"/>
    </row>
    <row r="149" spans="1:241" s="3" customFormat="1" x14ac:dyDescent="0.3">
      <c r="A149" s="320"/>
      <c r="K149" s="320"/>
      <c r="U149" s="320"/>
      <c r="AE149" s="320"/>
      <c r="AO149" s="320"/>
      <c r="AY149" s="320"/>
      <c r="BI149" s="320"/>
      <c r="BJ149" s="320"/>
      <c r="BK149" s="320"/>
      <c r="BL149" s="320"/>
      <c r="BM149" s="320"/>
      <c r="BN149" s="320"/>
      <c r="BO149" s="320"/>
      <c r="BP149" s="320"/>
      <c r="BS149" s="320"/>
      <c r="CC149" s="320"/>
      <c r="CM149" s="320"/>
      <c r="CW149" s="320"/>
      <c r="DG149" s="320"/>
      <c r="DQ149" s="320"/>
      <c r="EA149" s="320"/>
      <c r="EK149" s="320"/>
      <c r="EU149" s="320"/>
      <c r="FE149" s="320"/>
      <c r="FO149" s="320"/>
      <c r="FY149" s="320"/>
      <c r="GI149" s="320"/>
      <c r="GS149" s="320"/>
      <c r="HC149" s="320"/>
      <c r="HM149" s="320"/>
      <c r="HW149" s="320"/>
      <c r="IG149" s="320"/>
    </row>
    <row r="150" spans="1:241" s="3" customFormat="1" x14ac:dyDescent="0.3">
      <c r="A150" s="320"/>
      <c r="K150" s="320"/>
      <c r="U150" s="320"/>
      <c r="AE150" s="320"/>
      <c r="AO150" s="320"/>
      <c r="AY150" s="320"/>
      <c r="BI150" s="320"/>
      <c r="BJ150" s="320"/>
      <c r="BK150" s="320"/>
      <c r="BL150" s="320"/>
      <c r="BM150" s="320"/>
      <c r="BN150" s="320"/>
      <c r="BO150" s="320"/>
      <c r="BP150" s="320"/>
      <c r="BS150" s="320"/>
      <c r="CC150" s="320"/>
      <c r="CM150" s="320"/>
      <c r="CW150" s="320"/>
      <c r="DG150" s="320"/>
      <c r="DQ150" s="320"/>
      <c r="EA150" s="320"/>
      <c r="EK150" s="320"/>
      <c r="EU150" s="320"/>
      <c r="FE150" s="320"/>
      <c r="FO150" s="320"/>
      <c r="FY150" s="320"/>
      <c r="GI150" s="320"/>
      <c r="GS150" s="320"/>
      <c r="HC150" s="320"/>
      <c r="HM150" s="320"/>
      <c r="HW150" s="320"/>
      <c r="IG150" s="320"/>
    </row>
    <row r="151" spans="1:241" s="3" customFormat="1" x14ac:dyDescent="0.3">
      <c r="A151" s="320"/>
      <c r="K151" s="320"/>
      <c r="U151" s="320"/>
      <c r="AE151" s="320"/>
      <c r="AO151" s="320"/>
      <c r="AY151" s="320"/>
      <c r="BI151" s="320"/>
      <c r="BJ151" s="320"/>
      <c r="BK151" s="320"/>
      <c r="BL151" s="320"/>
      <c r="BM151" s="320"/>
      <c r="BN151" s="320"/>
      <c r="BO151" s="320"/>
      <c r="BP151" s="320"/>
      <c r="BS151" s="320"/>
      <c r="CC151" s="320"/>
      <c r="CM151" s="320"/>
      <c r="CW151" s="320"/>
      <c r="DG151" s="320"/>
      <c r="DQ151" s="320"/>
      <c r="EA151" s="320"/>
      <c r="EK151" s="320"/>
      <c r="EU151" s="320"/>
      <c r="FE151" s="320"/>
      <c r="FO151" s="320"/>
      <c r="FY151" s="320"/>
      <c r="GI151" s="320"/>
      <c r="GS151" s="320"/>
      <c r="HC151" s="320"/>
      <c r="HM151" s="320"/>
      <c r="HW151" s="320"/>
      <c r="IG151" s="320"/>
    </row>
    <row r="152" spans="1:241" s="3" customFormat="1" x14ac:dyDescent="0.3">
      <c r="A152" s="320"/>
      <c r="K152" s="320"/>
      <c r="U152" s="320"/>
      <c r="AE152" s="320"/>
      <c r="AO152" s="320"/>
      <c r="AY152" s="320"/>
      <c r="BI152" s="320"/>
      <c r="BJ152" s="320"/>
      <c r="BK152" s="320"/>
      <c r="BL152" s="320"/>
      <c r="BM152" s="320"/>
      <c r="BN152" s="320"/>
      <c r="BO152" s="320"/>
      <c r="BP152" s="320"/>
      <c r="BS152" s="320"/>
      <c r="CC152" s="320"/>
      <c r="CM152" s="320"/>
      <c r="CW152" s="320"/>
      <c r="DG152" s="320"/>
      <c r="DQ152" s="320"/>
      <c r="EA152" s="320"/>
      <c r="EK152" s="320"/>
      <c r="EU152" s="320"/>
      <c r="FE152" s="320"/>
      <c r="FO152" s="320"/>
      <c r="FY152" s="320"/>
      <c r="GI152" s="320"/>
      <c r="GS152" s="320"/>
      <c r="HC152" s="320"/>
      <c r="HM152" s="320"/>
      <c r="HW152" s="320"/>
      <c r="IG152" s="320"/>
    </row>
    <row r="153" spans="1:241" s="3" customFormat="1" x14ac:dyDescent="0.3">
      <c r="A153" s="320"/>
      <c r="K153" s="320"/>
      <c r="U153" s="320"/>
      <c r="AE153" s="320"/>
      <c r="AO153" s="320"/>
      <c r="AY153" s="320"/>
      <c r="BI153" s="320"/>
      <c r="BJ153" s="320"/>
      <c r="BK153" s="320"/>
      <c r="BL153" s="320"/>
      <c r="BM153" s="320"/>
      <c r="BN153" s="320"/>
      <c r="BO153" s="320"/>
      <c r="BP153" s="320"/>
      <c r="BS153" s="320"/>
      <c r="CC153" s="320"/>
      <c r="CM153" s="320"/>
      <c r="CW153" s="320"/>
      <c r="DG153" s="320"/>
      <c r="DQ153" s="320"/>
      <c r="EA153" s="320"/>
      <c r="EK153" s="320"/>
      <c r="EU153" s="320"/>
      <c r="FE153" s="320"/>
      <c r="FO153" s="320"/>
      <c r="FY153" s="320"/>
      <c r="GI153" s="320"/>
      <c r="GS153" s="320"/>
      <c r="HC153" s="320"/>
      <c r="HM153" s="320"/>
      <c r="HW153" s="320"/>
      <c r="IG153" s="320"/>
    </row>
    <row r="154" spans="1:241" s="3" customFormat="1" x14ac:dyDescent="0.3">
      <c r="A154" s="320"/>
      <c r="K154" s="320"/>
      <c r="U154" s="320"/>
      <c r="AE154" s="320"/>
      <c r="AO154" s="320"/>
      <c r="AY154" s="320"/>
      <c r="BI154" s="320"/>
      <c r="BJ154" s="320"/>
      <c r="BK154" s="320"/>
      <c r="BL154" s="320"/>
      <c r="BM154" s="320"/>
      <c r="BN154" s="320"/>
      <c r="BO154" s="320"/>
      <c r="BP154" s="320"/>
      <c r="BS154" s="320"/>
      <c r="CC154" s="320"/>
      <c r="CM154" s="320"/>
      <c r="CW154" s="320"/>
      <c r="DG154" s="320"/>
      <c r="DQ154" s="320"/>
      <c r="EA154" s="320"/>
      <c r="EK154" s="320"/>
      <c r="EU154" s="320"/>
      <c r="FE154" s="320"/>
      <c r="FO154" s="320"/>
      <c r="FY154" s="320"/>
      <c r="GI154" s="320"/>
      <c r="GS154" s="320"/>
      <c r="HC154" s="320"/>
      <c r="HM154" s="320"/>
      <c r="HW154" s="320"/>
      <c r="IG154" s="320"/>
    </row>
    <row r="155" spans="1:241" s="3" customFormat="1" x14ac:dyDescent="0.3">
      <c r="A155" s="320"/>
      <c r="K155" s="320"/>
      <c r="U155" s="320"/>
      <c r="AE155" s="320"/>
      <c r="AO155" s="320"/>
      <c r="AY155" s="320"/>
      <c r="BI155" s="320"/>
      <c r="BJ155" s="320"/>
      <c r="BK155" s="320"/>
      <c r="BL155" s="320"/>
      <c r="BM155" s="320"/>
      <c r="BN155" s="320"/>
      <c r="BO155" s="320"/>
      <c r="BP155" s="320"/>
      <c r="BS155" s="320"/>
      <c r="CC155" s="320"/>
      <c r="CM155" s="320"/>
      <c r="CW155" s="320"/>
      <c r="DG155" s="320"/>
      <c r="DQ155" s="320"/>
      <c r="EA155" s="320"/>
      <c r="EK155" s="320"/>
      <c r="EU155" s="320"/>
      <c r="FE155" s="320"/>
      <c r="FO155" s="320"/>
      <c r="FY155" s="320"/>
      <c r="GI155" s="320"/>
      <c r="GS155" s="320"/>
      <c r="HC155" s="320"/>
      <c r="HM155" s="320"/>
      <c r="HW155" s="320"/>
      <c r="IG155" s="320"/>
    </row>
    <row r="156" spans="1:241" s="3" customFormat="1" x14ac:dyDescent="0.3">
      <c r="A156" s="320"/>
      <c r="K156" s="320"/>
      <c r="U156" s="320"/>
      <c r="AE156" s="320"/>
      <c r="AO156" s="320"/>
      <c r="AY156" s="320"/>
      <c r="BI156" s="320"/>
      <c r="BJ156" s="320"/>
      <c r="BK156" s="320"/>
      <c r="BL156" s="320"/>
      <c r="BM156" s="320"/>
      <c r="BN156" s="320"/>
      <c r="BO156" s="320"/>
      <c r="BP156" s="320"/>
      <c r="BS156" s="320"/>
      <c r="CC156" s="320"/>
      <c r="CM156" s="320"/>
      <c r="CW156" s="320"/>
      <c r="DG156" s="320"/>
      <c r="DQ156" s="320"/>
      <c r="EA156" s="320"/>
      <c r="EK156" s="320"/>
      <c r="EU156" s="320"/>
      <c r="FE156" s="320"/>
      <c r="FO156" s="320"/>
      <c r="FY156" s="320"/>
      <c r="GI156" s="320"/>
      <c r="GS156" s="320"/>
      <c r="HC156" s="320"/>
      <c r="HM156" s="320"/>
      <c r="HW156" s="320"/>
      <c r="IG156" s="320"/>
    </row>
    <row r="157" spans="1:241" s="3" customFormat="1" x14ac:dyDescent="0.3">
      <c r="A157" s="320"/>
      <c r="K157" s="320"/>
      <c r="U157" s="320"/>
      <c r="AE157" s="320"/>
      <c r="AO157" s="320"/>
      <c r="AY157" s="320"/>
      <c r="BI157" s="320"/>
      <c r="BJ157" s="320"/>
      <c r="BK157" s="320"/>
      <c r="BL157" s="320"/>
      <c r="BM157" s="320"/>
      <c r="BN157" s="320"/>
      <c r="BO157" s="320"/>
      <c r="BP157" s="320"/>
      <c r="BS157" s="320"/>
      <c r="CC157" s="320"/>
      <c r="CM157" s="320"/>
      <c r="CW157" s="320"/>
      <c r="DG157" s="320"/>
      <c r="DQ157" s="320"/>
      <c r="EA157" s="320"/>
      <c r="EK157" s="320"/>
      <c r="EU157" s="320"/>
      <c r="FE157" s="320"/>
      <c r="FO157" s="320"/>
      <c r="FY157" s="320"/>
      <c r="GI157" s="320"/>
      <c r="GS157" s="320"/>
      <c r="HC157" s="320"/>
      <c r="HM157" s="320"/>
      <c r="HW157" s="320"/>
      <c r="IG157" s="320"/>
    </row>
    <row r="158" spans="1:241" s="3" customFormat="1" x14ac:dyDescent="0.3">
      <c r="A158" s="320"/>
      <c r="K158" s="320"/>
      <c r="U158" s="320"/>
      <c r="AE158" s="320"/>
      <c r="AO158" s="320"/>
      <c r="AY158" s="320"/>
      <c r="BI158" s="320"/>
      <c r="BJ158" s="320"/>
      <c r="BK158" s="320"/>
      <c r="BL158" s="320"/>
      <c r="BM158" s="320"/>
      <c r="BN158" s="320"/>
      <c r="BO158" s="320"/>
      <c r="BP158" s="320"/>
      <c r="BS158" s="320"/>
      <c r="CC158" s="320"/>
      <c r="CM158" s="320"/>
      <c r="CW158" s="320"/>
      <c r="DG158" s="320"/>
      <c r="DQ158" s="320"/>
      <c r="EA158" s="320"/>
      <c r="EK158" s="320"/>
      <c r="EU158" s="320"/>
      <c r="FE158" s="320"/>
      <c r="FO158" s="320"/>
      <c r="FY158" s="320"/>
      <c r="GI158" s="320"/>
      <c r="GS158" s="320"/>
      <c r="HC158" s="320"/>
      <c r="HM158" s="320"/>
      <c r="HW158" s="320"/>
      <c r="IG158" s="320"/>
    </row>
    <row r="159" spans="1:241" s="3" customFormat="1" x14ac:dyDescent="0.3">
      <c r="A159" s="320"/>
      <c r="K159" s="320"/>
      <c r="U159" s="320"/>
      <c r="AE159" s="320"/>
      <c r="AO159" s="320"/>
      <c r="AY159" s="320"/>
      <c r="BI159" s="320"/>
      <c r="BJ159" s="320"/>
      <c r="BK159" s="320"/>
      <c r="BL159" s="320"/>
      <c r="BM159" s="320"/>
      <c r="BN159" s="320"/>
      <c r="BO159" s="320"/>
      <c r="BP159" s="320"/>
      <c r="BS159" s="320"/>
      <c r="CC159" s="320"/>
      <c r="CM159" s="320"/>
      <c r="CW159" s="320"/>
      <c r="DG159" s="320"/>
      <c r="DQ159" s="320"/>
      <c r="EA159" s="320"/>
      <c r="EK159" s="320"/>
      <c r="EU159" s="320"/>
      <c r="FE159" s="320"/>
      <c r="FO159" s="320"/>
      <c r="FY159" s="320"/>
      <c r="GI159" s="320"/>
      <c r="GS159" s="320"/>
      <c r="HC159" s="320"/>
      <c r="HM159" s="320"/>
      <c r="HW159" s="320"/>
      <c r="IG159" s="320"/>
    </row>
    <row r="160" spans="1:241" s="3" customFormat="1" x14ac:dyDescent="0.3">
      <c r="A160" s="320"/>
      <c r="K160" s="320"/>
      <c r="U160" s="320"/>
      <c r="AE160" s="320"/>
      <c r="AO160" s="320"/>
      <c r="AY160" s="320"/>
      <c r="BI160" s="320"/>
      <c r="BJ160" s="320"/>
      <c r="BK160" s="320"/>
      <c r="BL160" s="320"/>
      <c r="BM160" s="320"/>
      <c r="BN160" s="320"/>
      <c r="BO160" s="320"/>
      <c r="BP160" s="320"/>
      <c r="BS160" s="320"/>
      <c r="CC160" s="320"/>
      <c r="CM160" s="320"/>
      <c r="CW160" s="320"/>
      <c r="DG160" s="320"/>
      <c r="DQ160" s="320"/>
      <c r="EA160" s="320"/>
      <c r="EK160" s="320"/>
      <c r="EU160" s="320"/>
      <c r="FE160" s="320"/>
      <c r="FO160" s="320"/>
      <c r="FY160" s="320"/>
      <c r="GI160" s="320"/>
      <c r="GS160" s="320"/>
      <c r="HC160" s="320"/>
      <c r="HM160" s="320"/>
      <c r="HW160" s="320"/>
      <c r="IG160" s="320"/>
    </row>
    <row r="161" spans="1:241" s="3" customFormat="1" x14ac:dyDescent="0.3">
      <c r="A161" s="320"/>
      <c r="K161" s="320"/>
      <c r="U161" s="320"/>
      <c r="AE161" s="320"/>
      <c r="AO161" s="320"/>
      <c r="AY161" s="320"/>
      <c r="BI161" s="320"/>
      <c r="BJ161" s="320"/>
      <c r="BK161" s="320"/>
      <c r="BL161" s="320"/>
      <c r="BM161" s="320"/>
      <c r="BN161" s="320"/>
      <c r="BO161" s="320"/>
      <c r="BP161" s="320"/>
      <c r="BS161" s="320"/>
      <c r="CC161" s="320"/>
      <c r="CM161" s="320"/>
      <c r="CW161" s="320"/>
      <c r="DG161" s="320"/>
      <c r="DQ161" s="320"/>
      <c r="EA161" s="320"/>
      <c r="EK161" s="320"/>
      <c r="EU161" s="320"/>
      <c r="FE161" s="320"/>
      <c r="FO161" s="320"/>
      <c r="FY161" s="320"/>
      <c r="GI161" s="320"/>
      <c r="GS161" s="320"/>
      <c r="HC161" s="320"/>
      <c r="HM161" s="320"/>
      <c r="HW161" s="320"/>
      <c r="IG161" s="320"/>
    </row>
    <row r="162" spans="1:241" s="3" customFormat="1" x14ac:dyDescent="0.3">
      <c r="A162" s="320"/>
      <c r="K162" s="320"/>
      <c r="U162" s="320"/>
      <c r="AE162" s="320"/>
      <c r="AO162" s="320"/>
      <c r="AY162" s="320"/>
      <c r="BI162" s="320"/>
      <c r="BJ162" s="320"/>
      <c r="BK162" s="320"/>
      <c r="BL162" s="320"/>
      <c r="BM162" s="320"/>
      <c r="BN162" s="320"/>
      <c r="BO162" s="320"/>
      <c r="BP162" s="320"/>
      <c r="BS162" s="320"/>
      <c r="CC162" s="320"/>
      <c r="CM162" s="320"/>
      <c r="CW162" s="320"/>
      <c r="DG162" s="320"/>
      <c r="DQ162" s="320"/>
      <c r="EA162" s="320"/>
      <c r="EK162" s="320"/>
      <c r="EU162" s="320"/>
      <c r="FE162" s="320"/>
      <c r="FO162" s="320"/>
      <c r="FY162" s="320"/>
      <c r="GI162" s="320"/>
      <c r="GS162" s="320"/>
      <c r="HC162" s="320"/>
      <c r="HM162" s="320"/>
      <c r="HW162" s="320"/>
      <c r="IG162" s="320"/>
    </row>
    <row r="163" spans="1:241" s="3" customFormat="1" x14ac:dyDescent="0.3">
      <c r="A163" s="320"/>
      <c r="K163" s="320"/>
      <c r="U163" s="320"/>
      <c r="AE163" s="320"/>
      <c r="AO163" s="320"/>
      <c r="AY163" s="320"/>
      <c r="BI163" s="320"/>
      <c r="BJ163" s="320"/>
      <c r="BK163" s="320"/>
      <c r="BL163" s="320"/>
      <c r="BM163" s="320"/>
      <c r="BN163" s="320"/>
      <c r="BO163" s="320"/>
      <c r="BP163" s="320"/>
      <c r="BS163" s="320"/>
      <c r="CC163" s="320"/>
      <c r="CM163" s="320"/>
      <c r="CW163" s="320"/>
      <c r="DG163" s="320"/>
      <c r="DQ163" s="320"/>
      <c r="EA163" s="320"/>
      <c r="EK163" s="320"/>
      <c r="EU163" s="320"/>
      <c r="FE163" s="320"/>
      <c r="FO163" s="320"/>
      <c r="FY163" s="320"/>
      <c r="GI163" s="320"/>
      <c r="GS163" s="320"/>
      <c r="HC163" s="320"/>
      <c r="HM163" s="320"/>
      <c r="HW163" s="320"/>
      <c r="IG163" s="320"/>
    </row>
    <row r="164" spans="1:241" s="3" customFormat="1" x14ac:dyDescent="0.3">
      <c r="A164" s="320"/>
      <c r="K164" s="320"/>
      <c r="U164" s="320"/>
      <c r="AE164" s="320"/>
      <c r="AO164" s="320"/>
      <c r="AY164" s="320"/>
      <c r="BI164" s="320"/>
      <c r="BJ164" s="320"/>
      <c r="BK164" s="320"/>
      <c r="BL164" s="320"/>
      <c r="BM164" s="320"/>
      <c r="BN164" s="320"/>
      <c r="BO164" s="320"/>
      <c r="BP164" s="320"/>
      <c r="BS164" s="320"/>
      <c r="CC164" s="320"/>
      <c r="CM164" s="320"/>
      <c r="CW164" s="320"/>
      <c r="DG164" s="320"/>
      <c r="DQ164" s="320"/>
      <c r="EA164" s="320"/>
      <c r="EK164" s="320"/>
      <c r="EU164" s="320"/>
      <c r="FE164" s="320"/>
      <c r="FO164" s="320"/>
      <c r="FY164" s="320"/>
      <c r="GI164" s="320"/>
      <c r="GS164" s="320"/>
      <c r="HC164" s="320"/>
      <c r="HM164" s="320"/>
      <c r="HW164" s="320"/>
      <c r="IG164" s="320"/>
    </row>
    <row r="165" spans="1:241" s="3" customFormat="1" x14ac:dyDescent="0.3">
      <c r="A165" s="320"/>
      <c r="K165" s="320"/>
      <c r="U165" s="320"/>
      <c r="AE165" s="320"/>
      <c r="AO165" s="320"/>
      <c r="AY165" s="320"/>
      <c r="BI165" s="320"/>
      <c r="BJ165" s="320"/>
      <c r="BK165" s="320"/>
      <c r="BL165" s="320"/>
      <c r="BM165" s="320"/>
      <c r="BN165" s="320"/>
      <c r="BO165" s="320"/>
      <c r="BP165" s="320"/>
      <c r="BS165" s="320"/>
      <c r="CC165" s="320"/>
      <c r="CM165" s="320"/>
      <c r="CW165" s="320"/>
      <c r="DG165" s="320"/>
      <c r="DQ165" s="320"/>
      <c r="EA165" s="320"/>
      <c r="EK165" s="320"/>
      <c r="EU165" s="320"/>
      <c r="FE165" s="320"/>
      <c r="FO165" s="320"/>
      <c r="FY165" s="320"/>
      <c r="GI165" s="320"/>
      <c r="GS165" s="320"/>
      <c r="HC165" s="320"/>
      <c r="HM165" s="320"/>
      <c r="HW165" s="320"/>
      <c r="IG165" s="320"/>
    </row>
    <row r="166" spans="1:241" s="3" customFormat="1" x14ac:dyDescent="0.3">
      <c r="A166" s="320"/>
      <c r="K166" s="320"/>
      <c r="U166" s="320"/>
      <c r="AE166" s="320"/>
      <c r="AO166" s="320"/>
      <c r="AY166" s="320"/>
      <c r="BI166" s="320"/>
      <c r="BJ166" s="320"/>
      <c r="BK166" s="320"/>
      <c r="BL166" s="320"/>
      <c r="BM166" s="320"/>
      <c r="BN166" s="320"/>
      <c r="BO166" s="320"/>
      <c r="BP166" s="320"/>
      <c r="BS166" s="320"/>
      <c r="CC166" s="320"/>
      <c r="CM166" s="320"/>
      <c r="CW166" s="320"/>
      <c r="DG166" s="320"/>
      <c r="DQ166" s="320"/>
      <c r="EA166" s="320"/>
      <c r="EK166" s="320"/>
      <c r="EU166" s="320"/>
      <c r="FE166" s="320"/>
      <c r="FO166" s="320"/>
      <c r="FY166" s="320"/>
      <c r="GI166" s="320"/>
      <c r="GS166" s="320"/>
      <c r="HC166" s="320"/>
      <c r="HM166" s="320"/>
      <c r="HW166" s="320"/>
      <c r="IG166" s="320"/>
    </row>
    <row r="167" spans="1:241" s="3" customFormat="1" x14ac:dyDescent="0.3">
      <c r="A167" s="320"/>
      <c r="K167" s="320"/>
      <c r="U167" s="320"/>
      <c r="AE167" s="320"/>
      <c r="AO167" s="320"/>
      <c r="AY167" s="320"/>
      <c r="BI167" s="320"/>
      <c r="BJ167" s="320"/>
      <c r="BK167" s="320"/>
      <c r="BL167" s="320"/>
      <c r="BM167" s="320"/>
      <c r="BN167" s="320"/>
      <c r="BO167" s="320"/>
      <c r="BP167" s="320"/>
      <c r="BS167" s="320"/>
      <c r="CC167" s="320"/>
      <c r="CM167" s="320"/>
      <c r="CW167" s="320"/>
      <c r="DG167" s="320"/>
      <c r="DQ167" s="320"/>
      <c r="EA167" s="320"/>
      <c r="EK167" s="320"/>
      <c r="EU167" s="320"/>
      <c r="FE167" s="320"/>
      <c r="FO167" s="320"/>
      <c r="FY167" s="320"/>
      <c r="GI167" s="320"/>
      <c r="GS167" s="320"/>
      <c r="HC167" s="320"/>
      <c r="HM167" s="320"/>
      <c r="HW167" s="320"/>
      <c r="IG167" s="320"/>
    </row>
    <row r="168" spans="1:241" s="3" customFormat="1" x14ac:dyDescent="0.3">
      <c r="A168" s="320"/>
      <c r="K168" s="320"/>
      <c r="U168" s="320"/>
      <c r="AE168" s="320"/>
      <c r="AO168" s="320"/>
      <c r="AY168" s="320"/>
      <c r="BI168" s="320"/>
      <c r="BJ168" s="320"/>
      <c r="BK168" s="320"/>
      <c r="BL168" s="320"/>
      <c r="BM168" s="320"/>
      <c r="BN168" s="320"/>
      <c r="BO168" s="320"/>
      <c r="BP168" s="320"/>
      <c r="BS168" s="320"/>
      <c r="CC168" s="320"/>
      <c r="CM168" s="320"/>
      <c r="CW168" s="320"/>
      <c r="DG168" s="320"/>
      <c r="DQ168" s="320"/>
      <c r="EA168" s="320"/>
      <c r="EK168" s="320"/>
      <c r="EU168" s="320"/>
      <c r="FE168" s="320"/>
      <c r="FO168" s="320"/>
      <c r="FY168" s="320"/>
      <c r="GI168" s="320"/>
      <c r="GS168" s="320"/>
      <c r="HC168" s="320"/>
      <c r="HM168" s="320"/>
      <c r="HW168" s="320"/>
      <c r="IG168" s="320"/>
    </row>
    <row r="169" spans="1:241" s="3" customFormat="1" x14ac:dyDescent="0.3">
      <c r="A169" s="320"/>
      <c r="K169" s="320"/>
      <c r="U169" s="320"/>
      <c r="AE169" s="320"/>
      <c r="AO169" s="320"/>
      <c r="AY169" s="320"/>
      <c r="BI169" s="320"/>
      <c r="BJ169" s="320"/>
      <c r="BK169" s="320"/>
      <c r="BL169" s="320"/>
      <c r="BM169" s="320"/>
      <c r="BN169" s="320"/>
      <c r="BO169" s="320"/>
      <c r="BP169" s="320"/>
      <c r="BS169" s="320"/>
      <c r="CC169" s="320"/>
      <c r="CM169" s="320"/>
      <c r="CW169" s="320"/>
      <c r="DG169" s="320"/>
      <c r="DQ169" s="320"/>
      <c r="EA169" s="320"/>
      <c r="EK169" s="320"/>
      <c r="EU169" s="320"/>
      <c r="FE169" s="320"/>
      <c r="FO169" s="320"/>
      <c r="FY169" s="320"/>
      <c r="GI169" s="320"/>
      <c r="GS169" s="320"/>
      <c r="HC169" s="320"/>
      <c r="HM169" s="320"/>
      <c r="HW169" s="320"/>
      <c r="IG169" s="320"/>
    </row>
    <row r="170" spans="1:241" s="3" customFormat="1" x14ac:dyDescent="0.3">
      <c r="A170" s="320"/>
      <c r="K170" s="320"/>
      <c r="U170" s="320"/>
      <c r="AE170" s="320"/>
      <c r="AO170" s="320"/>
      <c r="AY170" s="320"/>
      <c r="BI170" s="320"/>
      <c r="BJ170" s="320"/>
      <c r="BK170" s="320"/>
      <c r="BL170" s="320"/>
      <c r="BM170" s="320"/>
      <c r="BN170" s="320"/>
      <c r="BO170" s="320"/>
      <c r="BP170" s="320"/>
      <c r="BS170" s="320"/>
      <c r="CC170" s="320"/>
      <c r="CM170" s="320"/>
      <c r="CW170" s="320"/>
      <c r="DG170" s="320"/>
      <c r="DQ170" s="320"/>
      <c r="EA170" s="320"/>
      <c r="EK170" s="320"/>
      <c r="EU170" s="320"/>
      <c r="FE170" s="320"/>
      <c r="FO170" s="320"/>
      <c r="FY170" s="320"/>
      <c r="GI170" s="320"/>
      <c r="GS170" s="320"/>
      <c r="HC170" s="320"/>
      <c r="HM170" s="320"/>
      <c r="HW170" s="320"/>
      <c r="IG170" s="320"/>
    </row>
    <row r="171" spans="1:241" s="3" customFormat="1" x14ac:dyDescent="0.3">
      <c r="A171" s="320"/>
      <c r="K171" s="320"/>
      <c r="U171" s="320"/>
      <c r="AE171" s="320"/>
      <c r="AO171" s="320"/>
      <c r="AY171" s="320"/>
      <c r="BI171" s="320"/>
      <c r="BJ171" s="320"/>
      <c r="BK171" s="320"/>
      <c r="BL171" s="320"/>
      <c r="BM171" s="320"/>
      <c r="BN171" s="320"/>
      <c r="BO171" s="320"/>
      <c r="BP171" s="320"/>
      <c r="BS171" s="320"/>
      <c r="CC171" s="320"/>
      <c r="CM171" s="320"/>
      <c r="CW171" s="320"/>
      <c r="DG171" s="320"/>
      <c r="DQ171" s="320"/>
      <c r="EA171" s="320"/>
      <c r="EK171" s="320"/>
      <c r="EU171" s="320"/>
      <c r="FE171" s="320"/>
      <c r="FO171" s="320"/>
      <c r="FY171" s="320"/>
      <c r="GI171" s="320"/>
      <c r="GS171" s="320"/>
      <c r="HC171" s="320"/>
      <c r="HM171" s="320"/>
      <c r="HW171" s="320"/>
      <c r="IG171" s="320"/>
    </row>
    <row r="172" spans="1:241" s="3" customFormat="1" x14ac:dyDescent="0.3">
      <c r="A172" s="320"/>
      <c r="K172" s="320"/>
      <c r="U172" s="320"/>
      <c r="AE172" s="320"/>
      <c r="AO172" s="320"/>
      <c r="AY172" s="320"/>
      <c r="BI172" s="320"/>
      <c r="BJ172" s="320"/>
      <c r="BK172" s="320"/>
      <c r="BL172" s="320"/>
      <c r="BM172" s="320"/>
      <c r="BN172" s="320"/>
      <c r="BO172" s="320"/>
      <c r="BP172" s="320"/>
      <c r="BS172" s="320"/>
      <c r="CC172" s="320"/>
      <c r="CM172" s="320"/>
      <c r="CW172" s="320"/>
      <c r="DG172" s="320"/>
      <c r="DQ172" s="320"/>
      <c r="EA172" s="320"/>
      <c r="EK172" s="320"/>
      <c r="EU172" s="320"/>
      <c r="FE172" s="320"/>
      <c r="FO172" s="320"/>
      <c r="FY172" s="320"/>
      <c r="GI172" s="320"/>
      <c r="GS172" s="320"/>
      <c r="HC172" s="320"/>
      <c r="HM172" s="320"/>
      <c r="HW172" s="320"/>
      <c r="IG172" s="320"/>
    </row>
    <row r="173" spans="1:241" s="3" customFormat="1" x14ac:dyDescent="0.3">
      <c r="A173" s="320"/>
      <c r="K173" s="320"/>
      <c r="U173" s="320"/>
      <c r="AE173" s="320"/>
      <c r="AO173" s="320"/>
      <c r="AY173" s="320"/>
      <c r="BI173" s="320"/>
      <c r="BJ173" s="320"/>
      <c r="BK173" s="320"/>
      <c r="BL173" s="320"/>
      <c r="BM173" s="320"/>
      <c r="BN173" s="320"/>
      <c r="BO173" s="320"/>
      <c r="BP173" s="320"/>
      <c r="BS173" s="320"/>
      <c r="CC173" s="320"/>
      <c r="CM173" s="320"/>
      <c r="CW173" s="320"/>
      <c r="DG173" s="320"/>
      <c r="DQ173" s="320"/>
      <c r="EA173" s="320"/>
      <c r="EK173" s="320"/>
      <c r="EU173" s="320"/>
      <c r="FE173" s="320"/>
      <c r="FO173" s="320"/>
      <c r="FY173" s="320"/>
      <c r="GI173" s="320"/>
      <c r="GS173" s="320"/>
      <c r="HC173" s="320"/>
      <c r="HM173" s="320"/>
      <c r="HW173" s="320"/>
      <c r="IG173" s="320"/>
    </row>
    <row r="174" spans="1:241" s="3" customFormat="1" x14ac:dyDescent="0.3">
      <c r="A174" s="320"/>
      <c r="K174" s="320"/>
      <c r="U174" s="320"/>
      <c r="AE174" s="320"/>
      <c r="AO174" s="320"/>
      <c r="AY174" s="320"/>
      <c r="BI174" s="320"/>
      <c r="BJ174" s="320"/>
      <c r="BK174" s="320"/>
      <c r="BL174" s="320"/>
      <c r="BM174" s="320"/>
      <c r="BN174" s="320"/>
      <c r="BO174" s="320"/>
      <c r="BP174" s="320"/>
      <c r="BS174" s="320"/>
      <c r="CC174" s="320"/>
      <c r="CM174" s="320"/>
      <c r="CW174" s="320"/>
      <c r="DG174" s="320"/>
      <c r="DQ174" s="320"/>
      <c r="EA174" s="320"/>
      <c r="EK174" s="320"/>
      <c r="EU174" s="320"/>
      <c r="FE174" s="320"/>
      <c r="FO174" s="320"/>
      <c r="FY174" s="320"/>
      <c r="GI174" s="320"/>
      <c r="GS174" s="320"/>
      <c r="HC174" s="320"/>
      <c r="HM174" s="320"/>
      <c r="HW174" s="320"/>
      <c r="IG174" s="320"/>
    </row>
    <row r="175" spans="1:241" s="3" customFormat="1" x14ac:dyDescent="0.3">
      <c r="A175" s="320"/>
      <c r="K175" s="320"/>
      <c r="U175" s="320"/>
      <c r="AE175" s="320"/>
      <c r="AO175" s="320"/>
      <c r="AY175" s="320"/>
      <c r="BI175" s="320"/>
      <c r="BJ175" s="320"/>
      <c r="BK175" s="320"/>
      <c r="BL175" s="320"/>
      <c r="BM175" s="320"/>
      <c r="BN175" s="320"/>
      <c r="BO175" s="320"/>
      <c r="BP175" s="320"/>
      <c r="BS175" s="320"/>
      <c r="CC175" s="320"/>
      <c r="CM175" s="320"/>
      <c r="CW175" s="320"/>
      <c r="DG175" s="320"/>
      <c r="DQ175" s="320"/>
      <c r="EA175" s="320"/>
      <c r="EK175" s="320"/>
      <c r="EU175" s="320"/>
      <c r="FE175" s="320"/>
      <c r="FO175" s="320"/>
      <c r="FY175" s="320"/>
      <c r="GI175" s="320"/>
      <c r="GS175" s="320"/>
      <c r="HC175" s="320"/>
      <c r="HM175" s="320"/>
      <c r="HW175" s="320"/>
      <c r="IG175" s="320"/>
    </row>
    <row r="176" spans="1:241" s="3" customFormat="1" x14ac:dyDescent="0.3">
      <c r="A176" s="320"/>
      <c r="K176" s="320"/>
      <c r="U176" s="320"/>
      <c r="AE176" s="320"/>
      <c r="AO176" s="320"/>
      <c r="AY176" s="320"/>
      <c r="BI176" s="320"/>
      <c r="BJ176" s="320"/>
      <c r="BK176" s="320"/>
      <c r="BL176" s="320"/>
      <c r="BM176" s="320"/>
      <c r="BN176" s="320"/>
      <c r="BO176" s="320"/>
      <c r="BP176" s="320"/>
      <c r="BS176" s="320"/>
      <c r="CC176" s="320"/>
      <c r="CM176" s="320"/>
      <c r="CW176" s="320"/>
      <c r="DG176" s="320"/>
      <c r="DQ176" s="320"/>
      <c r="EA176" s="320"/>
      <c r="EK176" s="320"/>
      <c r="EU176" s="320"/>
      <c r="FE176" s="320"/>
      <c r="FO176" s="320"/>
      <c r="FY176" s="320"/>
      <c r="GI176" s="320"/>
      <c r="GS176" s="320"/>
      <c r="HC176" s="320"/>
      <c r="HM176" s="320"/>
      <c r="HW176" s="320"/>
      <c r="IG176" s="320"/>
    </row>
    <row r="177" spans="1:241" s="3" customFormat="1" x14ac:dyDescent="0.3">
      <c r="A177" s="320"/>
      <c r="K177" s="320"/>
      <c r="U177" s="320"/>
      <c r="AE177" s="320"/>
      <c r="AO177" s="320"/>
      <c r="AY177" s="320"/>
      <c r="BI177" s="320"/>
      <c r="BJ177" s="320"/>
      <c r="BK177" s="320"/>
      <c r="BL177" s="320"/>
      <c r="BM177" s="320"/>
      <c r="BN177" s="320"/>
      <c r="BO177" s="320"/>
      <c r="BP177" s="320"/>
      <c r="BS177" s="320"/>
      <c r="CC177" s="320"/>
      <c r="CM177" s="320"/>
      <c r="CW177" s="320"/>
      <c r="DG177" s="320"/>
      <c r="DQ177" s="320"/>
      <c r="EA177" s="320"/>
      <c r="EK177" s="320"/>
      <c r="EU177" s="320"/>
      <c r="FE177" s="320"/>
      <c r="FO177" s="320"/>
      <c r="FY177" s="320"/>
      <c r="GI177" s="320"/>
      <c r="GS177" s="320"/>
      <c r="HC177" s="320"/>
      <c r="HM177" s="320"/>
      <c r="HW177" s="320"/>
      <c r="IG177" s="320"/>
    </row>
    <row r="178" spans="1:241" s="3" customFormat="1" x14ac:dyDescent="0.3">
      <c r="A178" s="320"/>
      <c r="K178" s="320"/>
      <c r="U178" s="320"/>
      <c r="AE178" s="320"/>
      <c r="AO178" s="320"/>
      <c r="AY178" s="320"/>
      <c r="BI178" s="320"/>
      <c r="BJ178" s="320"/>
      <c r="BK178" s="320"/>
      <c r="BL178" s="320"/>
      <c r="BM178" s="320"/>
      <c r="BN178" s="320"/>
      <c r="BO178" s="320"/>
      <c r="BP178" s="320"/>
      <c r="BS178" s="320"/>
      <c r="CC178" s="320"/>
      <c r="CM178" s="320"/>
      <c r="CW178" s="320"/>
      <c r="DG178" s="320"/>
      <c r="DQ178" s="320"/>
      <c r="EA178" s="320"/>
      <c r="EK178" s="320"/>
      <c r="EU178" s="320"/>
      <c r="FE178" s="320"/>
      <c r="FO178" s="320"/>
      <c r="FY178" s="320"/>
      <c r="GI178" s="320"/>
      <c r="GS178" s="320"/>
      <c r="HC178" s="320"/>
      <c r="HM178" s="320"/>
      <c r="HW178" s="320"/>
      <c r="IG178" s="320"/>
    </row>
    <row r="179" spans="1:241" s="3" customFormat="1" x14ac:dyDescent="0.3">
      <c r="A179" s="320"/>
      <c r="K179" s="320"/>
      <c r="U179" s="320"/>
      <c r="AE179" s="320"/>
      <c r="AO179" s="320"/>
      <c r="AY179" s="320"/>
      <c r="BI179" s="320"/>
      <c r="BJ179" s="320"/>
      <c r="BK179" s="320"/>
      <c r="BL179" s="320"/>
      <c r="BM179" s="320"/>
      <c r="BN179" s="320"/>
      <c r="BO179" s="320"/>
      <c r="BP179" s="320"/>
      <c r="BS179" s="320"/>
      <c r="CC179" s="320"/>
      <c r="CM179" s="320"/>
      <c r="CW179" s="320"/>
      <c r="DG179" s="320"/>
      <c r="DQ179" s="320"/>
      <c r="EA179" s="320"/>
      <c r="EK179" s="320"/>
      <c r="EU179" s="320"/>
      <c r="FE179" s="320"/>
      <c r="FO179" s="320"/>
      <c r="FY179" s="320"/>
      <c r="GI179" s="320"/>
      <c r="GS179" s="320"/>
      <c r="HC179" s="320"/>
      <c r="HM179" s="320"/>
      <c r="HW179" s="320"/>
      <c r="IG179" s="320"/>
    </row>
    <row r="180" spans="1:241" s="3" customFormat="1" x14ac:dyDescent="0.3">
      <c r="A180" s="320"/>
      <c r="K180" s="320"/>
      <c r="U180" s="320"/>
      <c r="AE180" s="320"/>
      <c r="AO180" s="320"/>
      <c r="AY180" s="320"/>
      <c r="BI180" s="320"/>
      <c r="BJ180" s="320"/>
      <c r="BK180" s="320"/>
      <c r="BL180" s="320"/>
      <c r="BM180" s="320"/>
      <c r="BN180" s="320"/>
      <c r="BO180" s="320"/>
      <c r="BP180" s="320"/>
      <c r="BS180" s="320"/>
      <c r="CC180" s="320"/>
      <c r="CM180" s="320"/>
      <c r="CW180" s="320"/>
      <c r="DG180" s="320"/>
      <c r="DQ180" s="320"/>
      <c r="EA180" s="320"/>
      <c r="EK180" s="320"/>
      <c r="EU180" s="320"/>
      <c r="FE180" s="320"/>
      <c r="FO180" s="320"/>
      <c r="FY180" s="320"/>
      <c r="GI180" s="320"/>
      <c r="GS180" s="320"/>
      <c r="HC180" s="320"/>
      <c r="HM180" s="320"/>
      <c r="HW180" s="320"/>
      <c r="IG180" s="320"/>
    </row>
    <row r="181" spans="1:241" s="3" customFormat="1" x14ac:dyDescent="0.3">
      <c r="A181" s="320"/>
      <c r="K181" s="320"/>
      <c r="U181" s="320"/>
      <c r="AE181" s="320"/>
      <c r="AO181" s="320"/>
      <c r="AY181" s="320"/>
      <c r="BI181" s="320"/>
      <c r="BJ181" s="320"/>
      <c r="BK181" s="320"/>
      <c r="BL181" s="320"/>
      <c r="BM181" s="320"/>
      <c r="BN181" s="320"/>
      <c r="BO181" s="320"/>
      <c r="BP181" s="320"/>
      <c r="BS181" s="320"/>
      <c r="CC181" s="320"/>
      <c r="CM181" s="320"/>
      <c r="CW181" s="320"/>
      <c r="DG181" s="320"/>
      <c r="DQ181" s="320"/>
      <c r="EA181" s="320"/>
      <c r="EK181" s="320"/>
      <c r="EU181" s="320"/>
      <c r="FE181" s="320"/>
      <c r="FO181" s="320"/>
      <c r="FY181" s="320"/>
      <c r="GI181" s="320"/>
      <c r="GS181" s="320"/>
      <c r="HC181" s="320"/>
      <c r="HM181" s="320"/>
      <c r="HW181" s="320"/>
      <c r="IG181" s="320"/>
    </row>
    <row r="182" spans="1:241" s="3" customFormat="1" x14ac:dyDescent="0.3">
      <c r="A182" s="320"/>
      <c r="K182" s="320"/>
      <c r="U182" s="320"/>
      <c r="AE182" s="320"/>
      <c r="AO182" s="320"/>
      <c r="AY182" s="320"/>
      <c r="BI182" s="320"/>
      <c r="BJ182" s="320"/>
      <c r="BK182" s="320"/>
      <c r="BL182" s="320"/>
      <c r="BM182" s="320"/>
      <c r="BN182" s="320"/>
      <c r="BO182" s="320"/>
      <c r="BP182" s="320"/>
      <c r="BS182" s="320"/>
      <c r="CC182" s="320"/>
      <c r="CM182" s="320"/>
      <c r="CW182" s="320"/>
      <c r="DG182" s="320"/>
      <c r="DQ182" s="320"/>
      <c r="EA182" s="320"/>
      <c r="EK182" s="320"/>
      <c r="EU182" s="320"/>
      <c r="FE182" s="320"/>
      <c r="FO182" s="320"/>
      <c r="FY182" s="320"/>
      <c r="GI182" s="320"/>
      <c r="GS182" s="320"/>
      <c r="HC182" s="320"/>
      <c r="HM182" s="320"/>
      <c r="HW182" s="320"/>
      <c r="IG182" s="320"/>
    </row>
    <row r="183" spans="1:241" s="3" customFormat="1" x14ac:dyDescent="0.3">
      <c r="A183" s="320"/>
      <c r="K183" s="320"/>
      <c r="U183" s="320"/>
      <c r="AE183" s="320"/>
      <c r="AO183" s="320"/>
      <c r="AY183" s="320"/>
      <c r="BI183" s="320"/>
      <c r="BJ183" s="320"/>
      <c r="BK183" s="320"/>
      <c r="BL183" s="320"/>
      <c r="BM183" s="320"/>
      <c r="BN183" s="320"/>
      <c r="BO183" s="320"/>
      <c r="BP183" s="320"/>
      <c r="BS183" s="320"/>
      <c r="CC183" s="320"/>
      <c r="CM183" s="320"/>
      <c r="CW183" s="320"/>
      <c r="DG183" s="320"/>
      <c r="DQ183" s="320"/>
      <c r="EA183" s="320"/>
      <c r="EK183" s="320"/>
      <c r="EU183" s="320"/>
      <c r="FE183" s="320"/>
      <c r="FO183" s="320"/>
      <c r="FY183" s="320"/>
      <c r="GI183" s="320"/>
      <c r="GS183" s="320"/>
      <c r="HC183" s="320"/>
      <c r="HM183" s="320"/>
      <c r="HW183" s="320"/>
      <c r="IG183" s="320"/>
    </row>
    <row r="184" spans="1:241" s="3" customFormat="1" x14ac:dyDescent="0.3">
      <c r="A184" s="320"/>
      <c r="K184" s="320"/>
      <c r="U184" s="320"/>
      <c r="AE184" s="320"/>
      <c r="AO184" s="320"/>
      <c r="AY184" s="320"/>
      <c r="BI184" s="320"/>
      <c r="BJ184" s="320"/>
      <c r="BK184" s="320"/>
      <c r="BL184" s="320"/>
      <c r="BM184" s="320"/>
      <c r="BN184" s="320"/>
      <c r="BO184" s="320"/>
      <c r="BP184" s="320"/>
      <c r="BS184" s="320"/>
      <c r="CC184" s="320"/>
      <c r="CM184" s="320"/>
      <c r="CW184" s="320"/>
      <c r="DG184" s="320"/>
      <c r="DQ184" s="320"/>
      <c r="EA184" s="320"/>
      <c r="EK184" s="320"/>
      <c r="EU184" s="320"/>
      <c r="FE184" s="320"/>
      <c r="FO184" s="320"/>
      <c r="FY184" s="320"/>
      <c r="GI184" s="320"/>
      <c r="GS184" s="320"/>
      <c r="HC184" s="320"/>
      <c r="HM184" s="320"/>
      <c r="HW184" s="320"/>
      <c r="IG184" s="320"/>
    </row>
    <row r="185" spans="1:241" s="3" customFormat="1" x14ac:dyDescent="0.3">
      <c r="A185" s="320"/>
      <c r="K185" s="320"/>
      <c r="U185" s="320"/>
      <c r="AE185" s="320"/>
      <c r="AO185" s="320"/>
      <c r="AY185" s="320"/>
      <c r="BI185" s="320"/>
      <c r="BJ185" s="320"/>
      <c r="BK185" s="320"/>
      <c r="BL185" s="320"/>
      <c r="BM185" s="320"/>
      <c r="BN185" s="320"/>
      <c r="BO185" s="320"/>
      <c r="BP185" s="320"/>
      <c r="BS185" s="320"/>
      <c r="CC185" s="320"/>
      <c r="CM185" s="320"/>
      <c r="CW185" s="320"/>
      <c r="DG185" s="320"/>
      <c r="DQ185" s="320"/>
      <c r="EA185" s="320"/>
      <c r="EK185" s="320"/>
      <c r="EU185" s="320"/>
      <c r="FE185" s="320"/>
      <c r="FO185" s="320"/>
      <c r="FY185" s="320"/>
      <c r="GI185" s="320"/>
      <c r="GS185" s="320"/>
      <c r="HC185" s="320"/>
      <c r="HM185" s="320"/>
      <c r="HW185" s="320"/>
      <c r="IG185" s="320"/>
    </row>
    <row r="186" spans="1:241" s="3" customFormat="1" x14ac:dyDescent="0.3">
      <c r="A186" s="320"/>
      <c r="K186" s="320"/>
      <c r="U186" s="320"/>
      <c r="AE186" s="320"/>
      <c r="AO186" s="320"/>
      <c r="AY186" s="320"/>
      <c r="BI186" s="320"/>
      <c r="BJ186" s="320"/>
      <c r="BK186" s="320"/>
      <c r="BL186" s="320"/>
      <c r="BM186" s="320"/>
      <c r="BN186" s="320"/>
      <c r="BO186" s="320"/>
      <c r="BP186" s="320"/>
      <c r="BS186" s="320"/>
      <c r="CC186" s="320"/>
      <c r="CM186" s="320"/>
      <c r="CW186" s="320"/>
      <c r="DG186" s="320"/>
      <c r="DQ186" s="320"/>
      <c r="EA186" s="320"/>
      <c r="EK186" s="320"/>
      <c r="EU186" s="320"/>
      <c r="FE186" s="320"/>
      <c r="FO186" s="320"/>
      <c r="FY186" s="320"/>
      <c r="GI186" s="320"/>
      <c r="GS186" s="320"/>
      <c r="HC186" s="320"/>
      <c r="HM186" s="320"/>
      <c r="HW186" s="320"/>
      <c r="IG186" s="320"/>
    </row>
    <row r="187" spans="1:241" s="3" customFormat="1" x14ac:dyDescent="0.3">
      <c r="A187" s="320"/>
      <c r="K187" s="320"/>
      <c r="U187" s="320"/>
      <c r="AE187" s="320"/>
      <c r="AO187" s="320"/>
      <c r="AY187" s="320"/>
      <c r="BI187" s="320"/>
      <c r="BJ187" s="320"/>
      <c r="BK187" s="320"/>
      <c r="BL187" s="320"/>
      <c r="BM187" s="320"/>
      <c r="BN187" s="320"/>
      <c r="BO187" s="320"/>
      <c r="BP187" s="320"/>
      <c r="BS187" s="320"/>
      <c r="CC187" s="320"/>
      <c r="CM187" s="320"/>
      <c r="CW187" s="320"/>
      <c r="DG187" s="320"/>
      <c r="DQ187" s="320"/>
      <c r="EA187" s="320"/>
      <c r="EK187" s="320"/>
      <c r="EU187" s="320"/>
      <c r="FE187" s="320"/>
      <c r="FO187" s="320"/>
      <c r="FY187" s="320"/>
      <c r="GI187" s="320"/>
      <c r="GS187" s="320"/>
      <c r="HC187" s="320"/>
      <c r="HM187" s="320"/>
      <c r="HW187" s="320"/>
      <c r="IG187" s="320"/>
    </row>
    <row r="188" spans="1:241" s="3" customFormat="1" x14ac:dyDescent="0.3">
      <c r="A188" s="320"/>
      <c r="K188" s="320"/>
      <c r="U188" s="320"/>
      <c r="AE188" s="320"/>
      <c r="AO188" s="320"/>
      <c r="AY188" s="320"/>
      <c r="BI188" s="320"/>
      <c r="BJ188" s="320"/>
      <c r="BK188" s="320"/>
      <c r="BL188" s="320"/>
      <c r="BM188" s="320"/>
      <c r="BN188" s="320"/>
      <c r="BO188" s="320"/>
      <c r="BP188" s="320"/>
      <c r="BS188" s="320"/>
      <c r="CC188" s="320"/>
      <c r="CM188" s="320"/>
      <c r="CW188" s="320"/>
      <c r="DG188" s="320"/>
      <c r="DQ188" s="320"/>
      <c r="EA188" s="320"/>
      <c r="EK188" s="320"/>
      <c r="EU188" s="320"/>
      <c r="FE188" s="320"/>
      <c r="FO188" s="320"/>
      <c r="FY188" s="320"/>
      <c r="GI188" s="320"/>
      <c r="GS188" s="320"/>
      <c r="HC188" s="320"/>
      <c r="HM188" s="320"/>
      <c r="HW188" s="320"/>
      <c r="IG188" s="320"/>
    </row>
    <row r="189" spans="1:241" s="3" customFormat="1" x14ac:dyDescent="0.3">
      <c r="A189" s="320"/>
      <c r="K189" s="320"/>
      <c r="U189" s="320"/>
      <c r="AE189" s="320"/>
      <c r="AO189" s="320"/>
      <c r="AY189" s="320"/>
      <c r="BI189" s="320"/>
      <c r="BJ189" s="320"/>
      <c r="BK189" s="320"/>
      <c r="BL189" s="320"/>
      <c r="BM189" s="320"/>
      <c r="BN189" s="320"/>
      <c r="BO189" s="320"/>
      <c r="BP189" s="320"/>
      <c r="BS189" s="320"/>
      <c r="CC189" s="320"/>
      <c r="CM189" s="320"/>
      <c r="CW189" s="320"/>
      <c r="DG189" s="320"/>
      <c r="DQ189" s="320"/>
      <c r="EA189" s="320"/>
      <c r="EK189" s="320"/>
      <c r="EU189" s="320"/>
      <c r="FE189" s="320"/>
      <c r="FO189" s="320"/>
      <c r="FY189" s="320"/>
      <c r="GI189" s="320"/>
      <c r="GS189" s="320"/>
      <c r="HC189" s="320"/>
      <c r="HM189" s="320"/>
      <c r="HW189" s="320"/>
      <c r="IG189" s="320"/>
    </row>
    <row r="190" spans="1:241" s="3" customFormat="1" x14ac:dyDescent="0.3">
      <c r="A190" s="320"/>
      <c r="K190" s="320"/>
      <c r="U190" s="320"/>
      <c r="AE190" s="320"/>
      <c r="AO190" s="320"/>
      <c r="AY190" s="320"/>
      <c r="BI190" s="320"/>
      <c r="BJ190" s="320"/>
      <c r="BK190" s="320"/>
      <c r="BL190" s="320"/>
      <c r="BM190" s="320"/>
      <c r="BN190" s="320"/>
      <c r="BO190" s="320"/>
      <c r="BP190" s="320"/>
      <c r="BS190" s="320"/>
      <c r="CC190" s="320"/>
      <c r="CM190" s="320"/>
      <c r="CW190" s="320"/>
      <c r="DG190" s="320"/>
      <c r="DQ190" s="320"/>
      <c r="EA190" s="320"/>
      <c r="EK190" s="320"/>
      <c r="EU190" s="320"/>
      <c r="FE190" s="320"/>
      <c r="FO190" s="320"/>
      <c r="FY190" s="320"/>
      <c r="GI190" s="320"/>
      <c r="GS190" s="320"/>
      <c r="HC190" s="320"/>
      <c r="HM190" s="320"/>
      <c r="HW190" s="320"/>
      <c r="IG190" s="320"/>
    </row>
    <row r="191" spans="1:241" s="3" customFormat="1" x14ac:dyDescent="0.3">
      <c r="A191" s="320"/>
      <c r="K191" s="320"/>
      <c r="U191" s="320"/>
      <c r="AE191" s="320"/>
      <c r="AO191" s="320"/>
      <c r="AY191" s="320"/>
      <c r="BI191" s="320"/>
      <c r="BJ191" s="320"/>
      <c r="BK191" s="320"/>
      <c r="BL191" s="320"/>
      <c r="BM191" s="320"/>
      <c r="BN191" s="320"/>
      <c r="BO191" s="320"/>
      <c r="BP191" s="320"/>
      <c r="BS191" s="320"/>
      <c r="CC191" s="320"/>
      <c r="CM191" s="320"/>
      <c r="CW191" s="320"/>
      <c r="DG191" s="320"/>
      <c r="DQ191" s="320"/>
      <c r="EA191" s="320"/>
      <c r="EK191" s="320"/>
      <c r="EU191" s="320"/>
      <c r="FE191" s="320"/>
      <c r="FO191" s="320"/>
      <c r="FY191" s="320"/>
      <c r="GI191" s="320"/>
      <c r="GS191" s="320"/>
      <c r="HC191" s="320"/>
      <c r="HM191" s="320"/>
      <c r="HW191" s="320"/>
      <c r="IG191" s="320"/>
    </row>
    <row r="192" spans="1:241" s="3" customFormat="1" x14ac:dyDescent="0.3">
      <c r="A192" s="320"/>
      <c r="K192" s="320"/>
      <c r="U192" s="320"/>
      <c r="AE192" s="320"/>
      <c r="AO192" s="320"/>
      <c r="AY192" s="320"/>
      <c r="BI192" s="320"/>
      <c r="BJ192" s="320"/>
      <c r="BK192" s="320"/>
      <c r="BL192" s="320"/>
      <c r="BM192" s="320"/>
      <c r="BN192" s="320"/>
      <c r="BO192" s="320"/>
      <c r="BP192" s="320"/>
      <c r="BS192" s="320"/>
      <c r="CC192" s="320"/>
      <c r="CM192" s="320"/>
      <c r="CW192" s="320"/>
      <c r="DG192" s="320"/>
      <c r="DQ192" s="320"/>
      <c r="EA192" s="320"/>
      <c r="EK192" s="320"/>
      <c r="EU192" s="320"/>
      <c r="FE192" s="320"/>
      <c r="FO192" s="320"/>
      <c r="FY192" s="320"/>
      <c r="GI192" s="320"/>
      <c r="GS192" s="320"/>
      <c r="HC192" s="320"/>
      <c r="HM192" s="320"/>
      <c r="HW192" s="320"/>
      <c r="IG192" s="320"/>
    </row>
    <row r="193" spans="1:241" s="3" customFormat="1" x14ac:dyDescent="0.3">
      <c r="A193" s="320"/>
      <c r="K193" s="320"/>
      <c r="U193" s="320"/>
      <c r="AE193" s="320"/>
      <c r="AO193" s="320"/>
      <c r="AY193" s="320"/>
      <c r="BI193" s="320"/>
      <c r="BJ193" s="320"/>
      <c r="BK193" s="320"/>
      <c r="BL193" s="320"/>
      <c r="BM193" s="320"/>
      <c r="BN193" s="320"/>
      <c r="BO193" s="320"/>
      <c r="BP193" s="320"/>
      <c r="BS193" s="320"/>
      <c r="CC193" s="320"/>
      <c r="CM193" s="320"/>
      <c r="CW193" s="320"/>
      <c r="DG193" s="320"/>
      <c r="DQ193" s="320"/>
      <c r="EA193" s="320"/>
      <c r="EK193" s="320"/>
      <c r="EU193" s="320"/>
      <c r="FE193" s="320"/>
      <c r="FO193" s="320"/>
      <c r="FY193" s="320"/>
      <c r="GI193" s="320"/>
      <c r="GS193" s="320"/>
      <c r="HC193" s="320"/>
      <c r="HM193" s="320"/>
      <c r="HW193" s="320"/>
      <c r="IG193" s="320"/>
    </row>
    <row r="194" spans="1:241" s="3" customFormat="1" x14ac:dyDescent="0.3">
      <c r="A194" s="320"/>
      <c r="K194" s="320"/>
      <c r="U194" s="320"/>
      <c r="AE194" s="320"/>
      <c r="AO194" s="320"/>
      <c r="AY194" s="320"/>
      <c r="BI194" s="320"/>
      <c r="BJ194" s="320"/>
      <c r="BK194" s="320"/>
      <c r="BL194" s="320"/>
      <c r="BM194" s="320"/>
      <c r="BN194" s="320"/>
      <c r="BO194" s="320"/>
      <c r="BP194" s="320"/>
      <c r="BS194" s="320"/>
      <c r="CC194" s="320"/>
      <c r="CM194" s="320"/>
      <c r="CW194" s="320"/>
      <c r="DG194" s="320"/>
      <c r="DQ194" s="320"/>
      <c r="EA194" s="320"/>
      <c r="EK194" s="320"/>
      <c r="EU194" s="320"/>
      <c r="FE194" s="320"/>
      <c r="FO194" s="320"/>
      <c r="FY194" s="320"/>
      <c r="GI194" s="320"/>
      <c r="GS194" s="320"/>
      <c r="HC194" s="320"/>
      <c r="HM194" s="320"/>
      <c r="HW194" s="320"/>
      <c r="IG194" s="320"/>
    </row>
    <row r="195" spans="1:241" s="3" customFormat="1" x14ac:dyDescent="0.3">
      <c r="A195" s="320"/>
      <c r="K195" s="320"/>
      <c r="U195" s="320"/>
      <c r="AE195" s="320"/>
      <c r="AO195" s="320"/>
      <c r="AY195" s="320"/>
      <c r="BI195" s="320"/>
      <c r="BJ195" s="320"/>
      <c r="BK195" s="320"/>
      <c r="BL195" s="320"/>
      <c r="BM195" s="320"/>
      <c r="BN195" s="320"/>
      <c r="BO195" s="320"/>
      <c r="BP195" s="320"/>
      <c r="BS195" s="320"/>
      <c r="CC195" s="320"/>
      <c r="CM195" s="320"/>
      <c r="CW195" s="320"/>
      <c r="DG195" s="320"/>
      <c r="DQ195" s="320"/>
      <c r="EA195" s="320"/>
      <c r="EK195" s="320"/>
      <c r="EU195" s="320"/>
      <c r="FE195" s="320"/>
      <c r="FO195" s="320"/>
      <c r="FY195" s="320"/>
      <c r="GI195" s="320"/>
      <c r="GS195" s="320"/>
      <c r="HC195" s="320"/>
      <c r="HM195" s="320"/>
      <c r="HW195" s="320"/>
      <c r="IG195" s="320"/>
    </row>
    <row r="196" spans="1:241" s="3" customFormat="1" x14ac:dyDescent="0.3">
      <c r="A196" s="320"/>
      <c r="K196" s="320"/>
      <c r="U196" s="320"/>
      <c r="AE196" s="320"/>
      <c r="AO196" s="320"/>
      <c r="AY196" s="320"/>
      <c r="BI196" s="320"/>
      <c r="BJ196" s="320"/>
      <c r="BK196" s="320"/>
      <c r="BL196" s="320"/>
      <c r="BM196" s="320"/>
      <c r="BN196" s="320"/>
      <c r="BO196" s="320"/>
      <c r="BP196" s="320"/>
      <c r="BS196" s="320"/>
      <c r="CC196" s="320"/>
      <c r="CM196" s="320"/>
      <c r="CW196" s="320"/>
      <c r="DG196" s="320"/>
      <c r="DQ196" s="320"/>
      <c r="EA196" s="320"/>
      <c r="EK196" s="320"/>
      <c r="EU196" s="320"/>
      <c r="FE196" s="320"/>
      <c r="FO196" s="320"/>
      <c r="FY196" s="320"/>
      <c r="GI196" s="320"/>
      <c r="GS196" s="320"/>
      <c r="HC196" s="320"/>
      <c r="HM196" s="320"/>
      <c r="HW196" s="320"/>
      <c r="IG196" s="320"/>
    </row>
    <row r="197" spans="1:241" s="3" customFormat="1" x14ac:dyDescent="0.3">
      <c r="A197" s="320"/>
      <c r="K197" s="320"/>
      <c r="U197" s="320"/>
      <c r="AE197" s="320"/>
      <c r="AO197" s="320"/>
      <c r="AY197" s="320"/>
      <c r="BI197" s="320"/>
      <c r="BJ197" s="320"/>
      <c r="BK197" s="320"/>
      <c r="BL197" s="320"/>
      <c r="BM197" s="320"/>
      <c r="BN197" s="320"/>
      <c r="BO197" s="320"/>
      <c r="BP197" s="320"/>
      <c r="BS197" s="320"/>
      <c r="CC197" s="320"/>
      <c r="CM197" s="320"/>
      <c r="CW197" s="320"/>
      <c r="DG197" s="320"/>
      <c r="DQ197" s="320"/>
      <c r="EA197" s="320"/>
      <c r="EK197" s="320"/>
      <c r="EU197" s="320"/>
      <c r="FE197" s="320"/>
      <c r="FO197" s="320"/>
      <c r="FY197" s="320"/>
      <c r="GI197" s="320"/>
      <c r="GS197" s="320"/>
      <c r="HC197" s="320"/>
      <c r="HM197" s="320"/>
      <c r="HW197" s="320"/>
      <c r="IG197" s="320"/>
    </row>
    <row r="198" spans="1:241" s="3" customFormat="1" x14ac:dyDescent="0.3">
      <c r="A198" s="320"/>
      <c r="K198" s="320"/>
      <c r="U198" s="320"/>
      <c r="AE198" s="320"/>
      <c r="AO198" s="320"/>
      <c r="AY198" s="320"/>
      <c r="BI198" s="320"/>
      <c r="BJ198" s="320"/>
      <c r="BK198" s="320"/>
      <c r="BL198" s="320"/>
      <c r="BM198" s="320"/>
      <c r="BN198" s="320"/>
      <c r="BO198" s="320"/>
      <c r="BP198" s="320"/>
      <c r="BS198" s="320"/>
      <c r="CC198" s="320"/>
      <c r="CM198" s="320"/>
      <c r="CW198" s="320"/>
      <c r="DG198" s="320"/>
      <c r="DQ198" s="320"/>
      <c r="EA198" s="320"/>
      <c r="EK198" s="320"/>
      <c r="EU198" s="320"/>
      <c r="FE198" s="320"/>
      <c r="FO198" s="320"/>
      <c r="FY198" s="320"/>
      <c r="GI198" s="320"/>
      <c r="GS198" s="320"/>
      <c r="HC198" s="320"/>
      <c r="HM198" s="320"/>
      <c r="HW198" s="320"/>
      <c r="IG198" s="320"/>
    </row>
    <row r="199" spans="1:241" s="3" customFormat="1" x14ac:dyDescent="0.3">
      <c r="A199" s="320"/>
      <c r="K199" s="320"/>
      <c r="U199" s="320"/>
      <c r="AE199" s="320"/>
      <c r="AO199" s="320"/>
      <c r="AY199" s="320"/>
      <c r="BI199" s="320"/>
      <c r="BJ199" s="320"/>
      <c r="BK199" s="320"/>
      <c r="BL199" s="320"/>
      <c r="BM199" s="320"/>
      <c r="BN199" s="320"/>
      <c r="BO199" s="320"/>
      <c r="BP199" s="320"/>
      <c r="BS199" s="320"/>
      <c r="CC199" s="320"/>
      <c r="CM199" s="320"/>
      <c r="CW199" s="320"/>
      <c r="DG199" s="320"/>
      <c r="DQ199" s="320"/>
      <c r="EA199" s="320"/>
      <c r="EK199" s="320"/>
      <c r="EU199" s="320"/>
      <c r="FE199" s="320"/>
      <c r="FO199" s="320"/>
      <c r="FY199" s="320"/>
      <c r="GI199" s="320"/>
      <c r="GS199" s="320"/>
      <c r="HC199" s="320"/>
      <c r="HM199" s="320"/>
      <c r="HW199" s="320"/>
      <c r="IG199" s="320"/>
    </row>
    <row r="200" spans="1:241" s="3" customFormat="1" x14ac:dyDescent="0.3">
      <c r="A200" s="320"/>
      <c r="K200" s="320"/>
      <c r="U200" s="320"/>
      <c r="AE200" s="320"/>
      <c r="AO200" s="320"/>
      <c r="AY200" s="320"/>
      <c r="BI200" s="320"/>
      <c r="BJ200" s="320"/>
      <c r="BK200" s="320"/>
      <c r="BL200" s="320"/>
      <c r="BM200" s="320"/>
      <c r="BN200" s="320"/>
      <c r="BO200" s="320"/>
      <c r="BP200" s="320"/>
      <c r="BS200" s="320"/>
      <c r="CC200" s="320"/>
      <c r="CM200" s="320"/>
      <c r="CW200" s="320"/>
      <c r="DG200" s="320"/>
      <c r="DQ200" s="320"/>
      <c r="EA200" s="320"/>
      <c r="EK200" s="320"/>
      <c r="EU200" s="320"/>
      <c r="FE200" s="320"/>
      <c r="FO200" s="320"/>
      <c r="FY200" s="320"/>
      <c r="GI200" s="320"/>
      <c r="GS200" s="320"/>
      <c r="HC200" s="320"/>
      <c r="HM200" s="320"/>
      <c r="HW200" s="320"/>
      <c r="IG200" s="320"/>
    </row>
    <row r="201" spans="1:241" s="3" customFormat="1" x14ac:dyDescent="0.3">
      <c r="A201" s="320"/>
      <c r="K201" s="320"/>
      <c r="U201" s="320"/>
      <c r="AE201" s="320"/>
      <c r="AO201" s="320"/>
      <c r="AY201" s="320"/>
      <c r="BI201" s="320"/>
      <c r="BJ201" s="320"/>
      <c r="BK201" s="320"/>
      <c r="BL201" s="320"/>
      <c r="BM201" s="320"/>
      <c r="BN201" s="320"/>
      <c r="BO201" s="320"/>
      <c r="BP201" s="320"/>
      <c r="BS201" s="320"/>
      <c r="CC201" s="320"/>
      <c r="CM201" s="320"/>
      <c r="CW201" s="320"/>
      <c r="DG201" s="320"/>
      <c r="DQ201" s="320"/>
      <c r="EA201" s="320"/>
      <c r="EK201" s="320"/>
      <c r="EU201" s="320"/>
      <c r="FE201" s="320"/>
      <c r="FO201" s="320"/>
      <c r="FY201" s="320"/>
      <c r="GI201" s="320"/>
      <c r="GS201" s="320"/>
      <c r="HC201" s="320"/>
      <c r="HM201" s="320"/>
      <c r="HW201" s="320"/>
      <c r="IG201" s="320"/>
    </row>
    <row r="202" spans="1:241" s="3" customFormat="1" x14ac:dyDescent="0.3">
      <c r="A202" s="320"/>
      <c r="K202" s="320"/>
      <c r="U202" s="320"/>
      <c r="AE202" s="320"/>
      <c r="AO202" s="320"/>
      <c r="AY202" s="320"/>
      <c r="BI202" s="320"/>
      <c r="BJ202" s="320"/>
      <c r="BK202" s="320"/>
      <c r="BL202" s="320"/>
      <c r="BM202" s="320"/>
      <c r="BN202" s="320"/>
      <c r="BO202" s="320"/>
      <c r="BP202" s="320"/>
      <c r="BS202" s="320"/>
      <c r="CC202" s="320"/>
      <c r="CM202" s="320"/>
      <c r="CW202" s="320"/>
      <c r="DG202" s="320"/>
      <c r="DQ202" s="320"/>
      <c r="EA202" s="320"/>
      <c r="EK202" s="320"/>
      <c r="EU202" s="320"/>
      <c r="FE202" s="320"/>
      <c r="FO202" s="320"/>
      <c r="FY202" s="320"/>
      <c r="GI202" s="320"/>
      <c r="GS202" s="320"/>
      <c r="HC202" s="320"/>
      <c r="HM202" s="320"/>
      <c r="HW202" s="320"/>
      <c r="IG202" s="320"/>
    </row>
    <row r="203" spans="1:241" s="3" customFormat="1" x14ac:dyDescent="0.3">
      <c r="A203" s="320"/>
      <c r="K203" s="320"/>
      <c r="U203" s="320"/>
      <c r="AE203" s="320"/>
      <c r="AO203" s="320"/>
      <c r="AY203" s="320"/>
      <c r="BI203" s="320"/>
      <c r="BJ203" s="320"/>
      <c r="BK203" s="320"/>
      <c r="BL203" s="320"/>
      <c r="BM203" s="320"/>
      <c r="BN203" s="320"/>
      <c r="BO203" s="320"/>
      <c r="BP203" s="320"/>
      <c r="BS203" s="320"/>
      <c r="CC203" s="320"/>
      <c r="CM203" s="320"/>
      <c r="CW203" s="320"/>
      <c r="DG203" s="320"/>
      <c r="DQ203" s="320"/>
      <c r="EA203" s="320"/>
      <c r="EK203" s="320"/>
      <c r="EU203" s="320"/>
      <c r="FE203" s="320"/>
      <c r="FO203" s="320"/>
      <c r="FY203" s="320"/>
      <c r="GI203" s="320"/>
      <c r="GS203" s="320"/>
      <c r="HC203" s="320"/>
      <c r="HM203" s="320"/>
      <c r="HW203" s="320"/>
      <c r="IG203" s="320"/>
    </row>
    <row r="204" spans="1:241" s="3" customFormat="1" x14ac:dyDescent="0.3">
      <c r="A204" s="320"/>
      <c r="K204" s="320"/>
      <c r="U204" s="320"/>
      <c r="AE204" s="320"/>
      <c r="AO204" s="320"/>
      <c r="AY204" s="320"/>
      <c r="BI204" s="320"/>
      <c r="BJ204" s="320"/>
      <c r="BK204" s="320"/>
      <c r="BL204" s="320"/>
      <c r="BM204" s="320"/>
      <c r="BN204" s="320"/>
      <c r="BO204" s="320"/>
      <c r="BP204" s="320"/>
      <c r="BS204" s="320"/>
      <c r="CC204" s="320"/>
      <c r="CM204" s="320"/>
      <c r="CW204" s="320"/>
      <c r="DG204" s="320"/>
      <c r="DQ204" s="320"/>
      <c r="EA204" s="320"/>
      <c r="EK204" s="320"/>
      <c r="EU204" s="320"/>
      <c r="FE204" s="320"/>
      <c r="FO204" s="320"/>
      <c r="FY204" s="320"/>
      <c r="GI204" s="320"/>
      <c r="GS204" s="320"/>
      <c r="HC204" s="320"/>
      <c r="HM204" s="320"/>
      <c r="HW204" s="320"/>
      <c r="IG204" s="320"/>
    </row>
    <row r="205" spans="1:241" s="3" customFormat="1" x14ac:dyDescent="0.3">
      <c r="A205" s="320"/>
      <c r="K205" s="320"/>
      <c r="U205" s="320"/>
      <c r="AE205" s="320"/>
      <c r="AO205" s="320"/>
      <c r="AY205" s="320"/>
      <c r="BI205" s="320"/>
      <c r="BJ205" s="320"/>
      <c r="BK205" s="320"/>
      <c r="BL205" s="320"/>
      <c r="BM205" s="320"/>
      <c r="BN205" s="320"/>
      <c r="BO205" s="320"/>
      <c r="BP205" s="320"/>
      <c r="BS205" s="320"/>
      <c r="CC205" s="320"/>
      <c r="CM205" s="320"/>
      <c r="CW205" s="320"/>
      <c r="DG205" s="320"/>
      <c r="DQ205" s="320"/>
      <c r="EA205" s="320"/>
      <c r="EK205" s="320"/>
      <c r="EU205" s="320"/>
      <c r="FE205" s="320"/>
      <c r="FO205" s="320"/>
      <c r="FY205" s="320"/>
      <c r="GI205" s="320"/>
      <c r="GS205" s="320"/>
      <c r="HC205" s="320"/>
      <c r="HM205" s="320"/>
      <c r="HW205" s="320"/>
      <c r="IG205" s="320"/>
    </row>
    <row r="206" spans="1:241" s="3" customFormat="1" x14ac:dyDescent="0.3">
      <c r="A206" s="320"/>
      <c r="K206" s="320"/>
      <c r="U206" s="320"/>
      <c r="AE206" s="320"/>
      <c r="AO206" s="320"/>
      <c r="AY206" s="320"/>
      <c r="BI206" s="320"/>
      <c r="BJ206" s="320"/>
      <c r="BK206" s="320"/>
      <c r="BL206" s="320"/>
      <c r="BM206" s="320"/>
      <c r="BN206" s="320"/>
      <c r="BO206" s="320"/>
      <c r="BP206" s="320"/>
      <c r="BS206" s="320"/>
      <c r="CC206" s="320"/>
      <c r="CM206" s="320"/>
      <c r="CW206" s="320"/>
      <c r="DG206" s="320"/>
      <c r="DQ206" s="320"/>
      <c r="EA206" s="320"/>
      <c r="EK206" s="320"/>
      <c r="EU206" s="320"/>
      <c r="FE206" s="320"/>
      <c r="FO206" s="320"/>
      <c r="FY206" s="320"/>
      <c r="GI206" s="320"/>
      <c r="GS206" s="320"/>
      <c r="HC206" s="320"/>
      <c r="HM206" s="320"/>
      <c r="HW206" s="320"/>
      <c r="IG206" s="320"/>
    </row>
    <row r="207" spans="1:241" s="3" customFormat="1" x14ac:dyDescent="0.3">
      <c r="A207" s="320"/>
      <c r="K207" s="320"/>
      <c r="U207" s="320"/>
      <c r="AE207" s="320"/>
      <c r="AO207" s="320"/>
      <c r="AY207" s="320"/>
      <c r="BI207" s="320"/>
      <c r="BJ207" s="320"/>
      <c r="BK207" s="320"/>
      <c r="BL207" s="320"/>
      <c r="BM207" s="320"/>
      <c r="BN207" s="320"/>
      <c r="BO207" s="320"/>
      <c r="BP207" s="320"/>
      <c r="BS207" s="320"/>
      <c r="CC207" s="320"/>
      <c r="CM207" s="320"/>
      <c r="CW207" s="320"/>
      <c r="DG207" s="320"/>
      <c r="DQ207" s="320"/>
      <c r="EA207" s="320"/>
      <c r="EK207" s="320"/>
      <c r="EU207" s="320"/>
      <c r="FE207" s="320"/>
      <c r="FO207" s="320"/>
      <c r="FY207" s="320"/>
      <c r="GI207" s="320"/>
      <c r="GS207" s="320"/>
      <c r="HC207" s="320"/>
      <c r="HM207" s="320"/>
      <c r="HW207" s="320"/>
      <c r="IG207" s="320"/>
    </row>
    <row r="208" spans="1:241" s="3" customFormat="1" x14ac:dyDescent="0.3">
      <c r="A208" s="320"/>
      <c r="K208" s="320"/>
      <c r="U208" s="320"/>
      <c r="AE208" s="320"/>
      <c r="AO208" s="320"/>
      <c r="AY208" s="320"/>
      <c r="BI208" s="320"/>
      <c r="BJ208" s="320"/>
      <c r="BK208" s="320"/>
      <c r="BL208" s="320"/>
      <c r="BM208" s="320"/>
      <c r="BN208" s="320"/>
      <c r="BO208" s="320"/>
      <c r="BP208" s="320"/>
      <c r="BS208" s="320"/>
      <c r="CC208" s="320"/>
      <c r="CM208" s="320"/>
      <c r="CW208" s="320"/>
      <c r="DG208" s="320"/>
      <c r="DQ208" s="320"/>
      <c r="EA208" s="320"/>
      <c r="EK208" s="320"/>
      <c r="EU208" s="320"/>
      <c r="FE208" s="320"/>
      <c r="FO208" s="320"/>
      <c r="FY208" s="320"/>
      <c r="GI208" s="320"/>
      <c r="GS208" s="320"/>
      <c r="HC208" s="320"/>
      <c r="HM208" s="320"/>
      <c r="HW208" s="320"/>
      <c r="IG208" s="320"/>
    </row>
    <row r="209" spans="1:241" s="3" customFormat="1" x14ac:dyDescent="0.3">
      <c r="A209" s="320"/>
      <c r="K209" s="320"/>
      <c r="U209" s="320"/>
      <c r="AE209" s="320"/>
      <c r="AO209" s="320"/>
      <c r="AY209" s="320"/>
      <c r="BI209" s="320"/>
      <c r="BJ209" s="320"/>
      <c r="BK209" s="320"/>
      <c r="BL209" s="320"/>
      <c r="BM209" s="320"/>
      <c r="BN209" s="320"/>
      <c r="BO209" s="320"/>
      <c r="BP209" s="320"/>
      <c r="BS209" s="320"/>
      <c r="CC209" s="320"/>
      <c r="CM209" s="320"/>
      <c r="CW209" s="320"/>
      <c r="DG209" s="320"/>
      <c r="DQ209" s="320"/>
      <c r="EA209" s="320"/>
      <c r="EK209" s="320"/>
      <c r="EU209" s="320"/>
      <c r="FE209" s="320"/>
      <c r="FO209" s="320"/>
      <c r="FY209" s="320"/>
      <c r="GI209" s="320"/>
      <c r="GS209" s="320"/>
      <c r="HC209" s="320"/>
      <c r="HM209" s="320"/>
      <c r="HW209" s="320"/>
      <c r="IG209" s="320"/>
    </row>
    <row r="210" spans="1:241" s="3" customFormat="1" x14ac:dyDescent="0.3">
      <c r="A210" s="320"/>
      <c r="K210" s="320"/>
      <c r="U210" s="320"/>
      <c r="AE210" s="320"/>
      <c r="AO210" s="320"/>
      <c r="AY210" s="320"/>
      <c r="BI210" s="320"/>
      <c r="BJ210" s="320"/>
      <c r="BK210" s="320"/>
      <c r="BL210" s="320"/>
      <c r="BM210" s="320"/>
      <c r="BN210" s="320"/>
      <c r="BO210" s="320"/>
      <c r="BP210" s="320"/>
      <c r="BS210" s="320"/>
      <c r="CC210" s="320"/>
      <c r="CM210" s="320"/>
      <c r="CW210" s="320"/>
      <c r="DG210" s="320"/>
      <c r="DQ210" s="320"/>
      <c r="EA210" s="320"/>
      <c r="EK210" s="320"/>
      <c r="EU210" s="320"/>
      <c r="FE210" s="320"/>
      <c r="FO210" s="320"/>
      <c r="FY210" s="320"/>
      <c r="GI210" s="320"/>
      <c r="GS210" s="320"/>
      <c r="HC210" s="320"/>
      <c r="HM210" s="320"/>
      <c r="HW210" s="320"/>
      <c r="IG210" s="320"/>
    </row>
    <row r="211" spans="1:241" s="3" customFormat="1" x14ac:dyDescent="0.3">
      <c r="A211" s="320"/>
      <c r="K211" s="320"/>
      <c r="U211" s="320"/>
      <c r="AE211" s="320"/>
      <c r="AO211" s="320"/>
      <c r="AY211" s="320"/>
      <c r="BI211" s="320"/>
      <c r="BJ211" s="320"/>
      <c r="BK211" s="320"/>
      <c r="BL211" s="320"/>
      <c r="BM211" s="320"/>
      <c r="BN211" s="320"/>
      <c r="BO211" s="320"/>
      <c r="BP211" s="320"/>
      <c r="BS211" s="320"/>
      <c r="CC211" s="320"/>
      <c r="CM211" s="320"/>
      <c r="CW211" s="320"/>
      <c r="DG211" s="320"/>
      <c r="DQ211" s="320"/>
      <c r="EA211" s="320"/>
      <c r="EK211" s="320"/>
      <c r="EU211" s="320"/>
      <c r="FE211" s="320"/>
      <c r="FO211" s="320"/>
      <c r="FY211" s="320"/>
      <c r="GI211" s="320"/>
      <c r="GS211" s="320"/>
      <c r="HC211" s="320"/>
      <c r="HM211" s="320"/>
      <c r="HW211" s="320"/>
      <c r="IG211" s="320"/>
    </row>
    <row r="212" spans="1:241" s="3" customFormat="1" x14ac:dyDescent="0.3">
      <c r="A212" s="320"/>
      <c r="K212" s="320"/>
      <c r="U212" s="320"/>
      <c r="AE212" s="320"/>
      <c r="AO212" s="320"/>
      <c r="AY212" s="320"/>
      <c r="BI212" s="320"/>
      <c r="BJ212" s="320"/>
      <c r="BK212" s="320"/>
      <c r="BL212" s="320"/>
      <c r="BM212" s="320"/>
      <c r="BN212" s="320"/>
      <c r="BO212" s="320"/>
      <c r="BP212" s="320"/>
      <c r="BS212" s="320"/>
      <c r="CC212" s="320"/>
      <c r="CM212" s="320"/>
      <c r="CW212" s="320"/>
      <c r="DG212" s="320"/>
      <c r="DQ212" s="320"/>
      <c r="EA212" s="320"/>
      <c r="EK212" s="320"/>
      <c r="EU212" s="320"/>
      <c r="FE212" s="320"/>
      <c r="FO212" s="320"/>
      <c r="FY212" s="320"/>
      <c r="GI212" s="320"/>
      <c r="GS212" s="320"/>
      <c r="HC212" s="320"/>
      <c r="HM212" s="320"/>
      <c r="HW212" s="320"/>
      <c r="IG212" s="320"/>
    </row>
    <row r="213" spans="1:241" s="3" customFormat="1" x14ac:dyDescent="0.3">
      <c r="A213" s="320"/>
      <c r="K213" s="320"/>
      <c r="U213" s="320"/>
      <c r="AE213" s="320"/>
      <c r="AO213" s="320"/>
      <c r="AY213" s="320"/>
      <c r="BI213" s="320"/>
      <c r="BJ213" s="320"/>
      <c r="BK213" s="320"/>
      <c r="BL213" s="320"/>
      <c r="BM213" s="320"/>
      <c r="BN213" s="320"/>
      <c r="BO213" s="320"/>
      <c r="BP213" s="320"/>
      <c r="BS213" s="320"/>
      <c r="CC213" s="320"/>
      <c r="CM213" s="320"/>
      <c r="CW213" s="320"/>
      <c r="DG213" s="320"/>
      <c r="DQ213" s="320"/>
      <c r="EA213" s="320"/>
      <c r="EK213" s="320"/>
      <c r="EU213" s="320"/>
      <c r="FE213" s="320"/>
      <c r="FO213" s="320"/>
      <c r="FY213" s="320"/>
      <c r="GI213" s="320"/>
      <c r="GS213" s="320"/>
      <c r="HC213" s="320"/>
      <c r="HM213" s="320"/>
      <c r="HW213" s="320"/>
      <c r="IG213" s="320"/>
    </row>
    <row r="214" spans="1:241" s="3" customFormat="1" x14ac:dyDescent="0.3">
      <c r="A214" s="320"/>
      <c r="K214" s="320"/>
      <c r="U214" s="320"/>
      <c r="AE214" s="320"/>
      <c r="AO214" s="320"/>
      <c r="AY214" s="320"/>
      <c r="BI214" s="320"/>
      <c r="BJ214" s="320"/>
      <c r="BK214" s="320"/>
      <c r="BL214" s="320"/>
      <c r="BM214" s="320"/>
      <c r="BN214" s="320"/>
      <c r="BO214" s="320"/>
      <c r="BP214" s="320"/>
      <c r="BS214" s="320"/>
      <c r="CC214" s="320"/>
      <c r="CM214" s="320"/>
      <c r="CW214" s="320"/>
      <c r="DG214" s="320"/>
      <c r="DQ214" s="320"/>
      <c r="EA214" s="320"/>
      <c r="EK214" s="320"/>
      <c r="EU214" s="320"/>
      <c r="FE214" s="320"/>
      <c r="FO214" s="320"/>
      <c r="FY214" s="320"/>
      <c r="GI214" s="320"/>
      <c r="GS214" s="320"/>
      <c r="HC214" s="320"/>
      <c r="HM214" s="320"/>
      <c r="HW214" s="320"/>
      <c r="IG214" s="320"/>
    </row>
    <row r="215" spans="1:241" s="3" customFormat="1" x14ac:dyDescent="0.3">
      <c r="A215" s="320"/>
      <c r="K215" s="320"/>
      <c r="U215" s="320"/>
      <c r="AE215" s="320"/>
      <c r="AO215" s="320"/>
      <c r="AY215" s="320"/>
      <c r="BI215" s="320"/>
      <c r="BJ215" s="320"/>
      <c r="BK215" s="320"/>
      <c r="BL215" s="320"/>
      <c r="BM215" s="320"/>
      <c r="BN215" s="320"/>
      <c r="BO215" s="320"/>
      <c r="BP215" s="320"/>
      <c r="BS215" s="320"/>
      <c r="CC215" s="320"/>
      <c r="CM215" s="320"/>
      <c r="CW215" s="320"/>
      <c r="DG215" s="320"/>
      <c r="DQ215" s="320"/>
      <c r="EA215" s="320"/>
      <c r="EK215" s="320"/>
      <c r="EU215" s="320"/>
      <c r="FE215" s="320"/>
      <c r="FO215" s="320"/>
      <c r="FY215" s="320"/>
      <c r="GI215" s="320"/>
      <c r="GS215" s="320"/>
      <c r="HC215" s="320"/>
      <c r="HM215" s="320"/>
      <c r="HW215" s="320"/>
      <c r="IG215" s="320"/>
    </row>
    <row r="216" spans="1:241" s="3" customFormat="1" x14ac:dyDescent="0.3">
      <c r="A216" s="320"/>
      <c r="K216" s="320"/>
      <c r="U216" s="320"/>
      <c r="AE216" s="320"/>
      <c r="AO216" s="320"/>
      <c r="AY216" s="320"/>
      <c r="BI216" s="320"/>
      <c r="BJ216" s="320"/>
      <c r="BK216" s="320"/>
      <c r="BL216" s="320"/>
      <c r="BM216" s="320"/>
      <c r="BN216" s="320"/>
      <c r="BO216" s="320"/>
      <c r="BP216" s="320"/>
      <c r="BS216" s="320"/>
      <c r="CC216" s="320"/>
      <c r="CM216" s="320"/>
      <c r="CW216" s="320"/>
      <c r="DG216" s="320"/>
      <c r="DQ216" s="320"/>
      <c r="EA216" s="320"/>
      <c r="EK216" s="320"/>
      <c r="EU216" s="320"/>
      <c r="FE216" s="320"/>
      <c r="FO216" s="320"/>
      <c r="FY216" s="320"/>
      <c r="GI216" s="320"/>
      <c r="GS216" s="320"/>
      <c r="HC216" s="320"/>
      <c r="HM216" s="320"/>
      <c r="HW216" s="320"/>
      <c r="IG216" s="320"/>
    </row>
    <row r="217" spans="1:241" s="3" customFormat="1" x14ac:dyDescent="0.3">
      <c r="A217" s="320"/>
      <c r="K217" s="320"/>
      <c r="U217" s="320"/>
      <c r="AE217" s="320"/>
      <c r="AO217" s="320"/>
      <c r="AY217" s="320"/>
      <c r="BI217" s="320"/>
      <c r="BJ217" s="320"/>
      <c r="BK217" s="320"/>
      <c r="BL217" s="320"/>
      <c r="BM217" s="320"/>
      <c r="BN217" s="320"/>
      <c r="BO217" s="320"/>
      <c r="BP217" s="320"/>
      <c r="BS217" s="320"/>
      <c r="CC217" s="320"/>
      <c r="CM217" s="320"/>
      <c r="CW217" s="320"/>
      <c r="DG217" s="320"/>
      <c r="DQ217" s="320"/>
      <c r="EA217" s="320"/>
      <c r="EK217" s="320"/>
      <c r="EU217" s="320"/>
      <c r="FE217" s="320"/>
      <c r="FO217" s="320"/>
      <c r="FY217" s="320"/>
      <c r="GI217" s="320"/>
      <c r="GS217" s="320"/>
      <c r="HC217" s="320"/>
      <c r="HM217" s="320"/>
      <c r="HW217" s="320"/>
      <c r="IG217" s="320"/>
    </row>
    <row r="218" spans="1:241" s="3" customFormat="1" x14ac:dyDescent="0.3">
      <c r="A218" s="320"/>
      <c r="K218" s="320"/>
      <c r="U218" s="320"/>
      <c r="AE218" s="320"/>
      <c r="AO218" s="320"/>
      <c r="AY218" s="320"/>
      <c r="BI218" s="320"/>
      <c r="BJ218" s="320"/>
      <c r="BK218" s="320"/>
      <c r="BL218" s="320"/>
      <c r="BM218" s="320"/>
      <c r="BN218" s="320"/>
      <c r="BO218" s="320"/>
      <c r="BP218" s="320"/>
      <c r="BS218" s="320"/>
      <c r="CC218" s="320"/>
      <c r="CM218" s="320"/>
      <c r="CW218" s="320"/>
      <c r="DG218" s="320"/>
      <c r="DQ218" s="320"/>
      <c r="EA218" s="320"/>
      <c r="EK218" s="320"/>
      <c r="EU218" s="320"/>
      <c r="FE218" s="320"/>
      <c r="FO218" s="320"/>
      <c r="FY218" s="320"/>
      <c r="GI218" s="320"/>
      <c r="GS218" s="320"/>
      <c r="HC218" s="320"/>
      <c r="HM218" s="320"/>
      <c r="HW218" s="320"/>
      <c r="IG218" s="320"/>
    </row>
    <row r="219" spans="1:241" s="3" customFormat="1" x14ac:dyDescent="0.3">
      <c r="A219" s="320"/>
      <c r="K219" s="320"/>
      <c r="U219" s="320"/>
      <c r="AE219" s="320"/>
      <c r="AO219" s="320"/>
      <c r="AY219" s="320"/>
      <c r="BI219" s="320"/>
      <c r="BJ219" s="320"/>
      <c r="BK219" s="320"/>
      <c r="BL219" s="320"/>
      <c r="BM219" s="320"/>
      <c r="BN219" s="320"/>
      <c r="BO219" s="320"/>
      <c r="BP219" s="320"/>
      <c r="BS219" s="320"/>
      <c r="CC219" s="320"/>
      <c r="CM219" s="320"/>
      <c r="CW219" s="320"/>
      <c r="DG219" s="320"/>
      <c r="DQ219" s="320"/>
      <c r="EA219" s="320"/>
      <c r="EK219" s="320"/>
      <c r="EU219" s="320"/>
      <c r="FE219" s="320"/>
      <c r="FO219" s="320"/>
      <c r="FY219" s="320"/>
      <c r="GI219" s="320"/>
      <c r="GS219" s="320"/>
      <c r="HC219" s="320"/>
      <c r="HM219" s="320"/>
      <c r="HW219" s="320"/>
      <c r="IG219" s="320"/>
    </row>
    <row r="220" spans="1:241" s="3" customFormat="1" x14ac:dyDescent="0.3">
      <c r="A220" s="320"/>
      <c r="K220" s="320"/>
      <c r="U220" s="320"/>
      <c r="AE220" s="320"/>
      <c r="AO220" s="320"/>
      <c r="AY220" s="320"/>
      <c r="BI220" s="320"/>
      <c r="BJ220" s="320"/>
      <c r="BK220" s="320"/>
      <c r="BL220" s="320"/>
      <c r="BM220" s="320"/>
      <c r="BN220" s="320"/>
      <c r="BO220" s="320"/>
      <c r="BP220" s="320"/>
      <c r="BS220" s="320"/>
      <c r="CC220" s="320"/>
      <c r="CM220" s="320"/>
      <c r="CW220" s="320"/>
      <c r="DG220" s="320"/>
      <c r="DQ220" s="320"/>
      <c r="EA220" s="320"/>
      <c r="EK220" s="320"/>
      <c r="EU220" s="320"/>
      <c r="FE220" s="320"/>
      <c r="FO220" s="320"/>
      <c r="FY220" s="320"/>
      <c r="GI220" s="320"/>
      <c r="GS220" s="320"/>
      <c r="HC220" s="320"/>
      <c r="HM220" s="320"/>
      <c r="HW220" s="320"/>
      <c r="IG220" s="320"/>
    </row>
    <row r="221" spans="1:241" s="3" customFormat="1" x14ac:dyDescent="0.3">
      <c r="A221" s="320"/>
      <c r="K221" s="320"/>
      <c r="U221" s="320"/>
      <c r="AE221" s="320"/>
      <c r="AO221" s="320"/>
      <c r="AY221" s="320"/>
      <c r="BI221" s="320"/>
      <c r="BJ221" s="320"/>
      <c r="BK221" s="320"/>
      <c r="BL221" s="320"/>
      <c r="BM221" s="320"/>
      <c r="BN221" s="320"/>
      <c r="BO221" s="320"/>
      <c r="BP221" s="320"/>
      <c r="BS221" s="320"/>
      <c r="CC221" s="320"/>
      <c r="CM221" s="320"/>
      <c r="CW221" s="320"/>
      <c r="DG221" s="320"/>
      <c r="DQ221" s="320"/>
      <c r="EA221" s="320"/>
      <c r="EK221" s="320"/>
      <c r="EU221" s="320"/>
      <c r="FE221" s="320"/>
      <c r="FO221" s="320"/>
      <c r="FY221" s="320"/>
      <c r="GI221" s="320"/>
      <c r="GS221" s="320"/>
      <c r="HC221" s="320"/>
      <c r="HM221" s="320"/>
      <c r="HW221" s="320"/>
      <c r="IG221" s="320"/>
    </row>
    <row r="222" spans="1:241" s="3" customFormat="1" x14ac:dyDescent="0.3">
      <c r="A222" s="320"/>
      <c r="K222" s="320"/>
      <c r="U222" s="320"/>
      <c r="AE222" s="320"/>
      <c r="AO222" s="320"/>
      <c r="AY222" s="320"/>
      <c r="BI222" s="320"/>
      <c r="BJ222" s="320"/>
      <c r="BK222" s="320"/>
      <c r="BL222" s="320"/>
      <c r="BM222" s="320"/>
      <c r="BN222" s="320"/>
      <c r="BO222" s="320"/>
      <c r="BP222" s="320"/>
      <c r="BS222" s="320"/>
      <c r="CC222" s="320"/>
      <c r="CM222" s="320"/>
      <c r="CW222" s="320"/>
      <c r="DG222" s="320"/>
      <c r="DQ222" s="320"/>
      <c r="EA222" s="320"/>
      <c r="EK222" s="320"/>
      <c r="EU222" s="320"/>
      <c r="FE222" s="320"/>
      <c r="FO222" s="320"/>
      <c r="FY222" s="320"/>
      <c r="GI222" s="320"/>
      <c r="GS222" s="320"/>
      <c r="HC222" s="320"/>
      <c r="HM222" s="320"/>
      <c r="HW222" s="320"/>
      <c r="IG222" s="320"/>
    </row>
    <row r="223" spans="1:241" s="3" customFormat="1" x14ac:dyDescent="0.3">
      <c r="A223" s="320"/>
      <c r="K223" s="320"/>
      <c r="U223" s="320"/>
      <c r="AE223" s="320"/>
      <c r="AO223" s="320"/>
      <c r="AY223" s="320"/>
      <c r="BI223" s="320"/>
      <c r="BJ223" s="320"/>
      <c r="BK223" s="320"/>
      <c r="BL223" s="320"/>
      <c r="BM223" s="320"/>
      <c r="BN223" s="320"/>
      <c r="BO223" s="320"/>
      <c r="BP223" s="320"/>
      <c r="BS223" s="320"/>
      <c r="CC223" s="320"/>
      <c r="CM223" s="320"/>
      <c r="CW223" s="320"/>
      <c r="DG223" s="320"/>
      <c r="DQ223" s="320"/>
      <c r="EA223" s="320"/>
      <c r="EK223" s="320"/>
      <c r="EU223" s="320"/>
      <c r="FE223" s="320"/>
      <c r="FO223" s="320"/>
      <c r="FY223" s="320"/>
      <c r="GI223" s="320"/>
      <c r="GS223" s="320"/>
      <c r="HC223" s="320"/>
      <c r="HM223" s="320"/>
      <c r="HW223" s="320"/>
      <c r="IG223" s="320"/>
    </row>
    <row r="224" spans="1:241" s="3" customFormat="1" x14ac:dyDescent="0.3">
      <c r="A224" s="320"/>
      <c r="K224" s="320"/>
      <c r="U224" s="320"/>
      <c r="AE224" s="320"/>
      <c r="AO224" s="320"/>
      <c r="AY224" s="320"/>
      <c r="BI224" s="320"/>
      <c r="BJ224" s="320"/>
      <c r="BK224" s="320"/>
      <c r="BL224" s="320"/>
      <c r="BM224" s="320"/>
      <c r="BN224" s="320"/>
      <c r="BO224" s="320"/>
      <c r="BP224" s="320"/>
      <c r="BS224" s="320"/>
      <c r="CC224" s="320"/>
      <c r="CM224" s="320"/>
      <c r="CW224" s="320"/>
      <c r="DG224" s="320"/>
      <c r="DQ224" s="320"/>
      <c r="EA224" s="320"/>
      <c r="EK224" s="320"/>
      <c r="EU224" s="320"/>
      <c r="FE224" s="320"/>
      <c r="FO224" s="320"/>
      <c r="FY224" s="320"/>
      <c r="GI224" s="320"/>
      <c r="GS224" s="320"/>
      <c r="HC224" s="320"/>
      <c r="HM224" s="320"/>
      <c r="HW224" s="320"/>
      <c r="IG224" s="320"/>
    </row>
    <row r="225" spans="1:241" s="3" customFormat="1" x14ac:dyDescent="0.3">
      <c r="A225" s="320"/>
      <c r="K225" s="320"/>
      <c r="U225" s="320"/>
      <c r="AE225" s="320"/>
      <c r="AO225" s="320"/>
      <c r="AY225" s="320"/>
      <c r="BI225" s="320"/>
      <c r="BJ225" s="320"/>
      <c r="BK225" s="320"/>
      <c r="BL225" s="320"/>
      <c r="BM225" s="320"/>
      <c r="BN225" s="320"/>
      <c r="BO225" s="320"/>
      <c r="BP225" s="320"/>
      <c r="BS225" s="320"/>
      <c r="CC225" s="320"/>
      <c r="CM225" s="320"/>
      <c r="CW225" s="320"/>
      <c r="DG225" s="320"/>
      <c r="DQ225" s="320"/>
      <c r="EA225" s="320"/>
      <c r="EK225" s="320"/>
      <c r="EU225" s="320"/>
      <c r="FE225" s="320"/>
      <c r="FO225" s="320"/>
      <c r="FY225" s="320"/>
      <c r="GI225" s="320"/>
      <c r="GS225" s="320"/>
      <c r="HC225" s="320"/>
      <c r="HM225" s="320"/>
      <c r="HW225" s="320"/>
      <c r="IG225" s="320"/>
    </row>
    <row r="226" spans="1:241" s="3" customFormat="1" x14ac:dyDescent="0.3">
      <c r="A226" s="320"/>
      <c r="K226" s="320"/>
      <c r="U226" s="320"/>
      <c r="AE226" s="320"/>
      <c r="AO226" s="320"/>
      <c r="AY226" s="320"/>
      <c r="BI226" s="320"/>
      <c r="BJ226" s="320"/>
      <c r="BK226" s="320"/>
      <c r="BL226" s="320"/>
      <c r="BM226" s="320"/>
      <c r="BN226" s="320"/>
      <c r="BO226" s="320"/>
      <c r="BP226" s="320"/>
      <c r="BS226" s="320"/>
      <c r="CC226" s="320"/>
      <c r="CM226" s="320"/>
      <c r="CW226" s="320"/>
      <c r="DG226" s="320"/>
      <c r="DQ226" s="320"/>
      <c r="EA226" s="320"/>
      <c r="EK226" s="320"/>
      <c r="EU226" s="320"/>
      <c r="FE226" s="320"/>
      <c r="FO226" s="320"/>
      <c r="FY226" s="320"/>
      <c r="GI226" s="320"/>
      <c r="GS226" s="320"/>
      <c r="HC226" s="320"/>
      <c r="HM226" s="320"/>
      <c r="HW226" s="320"/>
      <c r="IG226" s="320"/>
    </row>
    <row r="227" spans="1:241" s="3" customFormat="1" x14ac:dyDescent="0.3">
      <c r="A227" s="320"/>
      <c r="K227" s="320"/>
      <c r="U227" s="320"/>
      <c r="AE227" s="320"/>
      <c r="AO227" s="320"/>
      <c r="AY227" s="320"/>
      <c r="BI227" s="320"/>
      <c r="BJ227" s="320"/>
      <c r="BK227" s="320"/>
      <c r="BL227" s="320"/>
      <c r="BM227" s="320"/>
      <c r="BN227" s="320"/>
      <c r="BO227" s="320"/>
      <c r="BP227" s="320"/>
      <c r="BS227" s="320"/>
      <c r="CC227" s="320"/>
      <c r="CM227" s="320"/>
      <c r="CW227" s="320"/>
      <c r="DG227" s="320"/>
      <c r="DQ227" s="320"/>
      <c r="EA227" s="320"/>
      <c r="EK227" s="320"/>
      <c r="EU227" s="320"/>
      <c r="FE227" s="320"/>
      <c r="FO227" s="320"/>
      <c r="FY227" s="320"/>
      <c r="GI227" s="320"/>
      <c r="GS227" s="320"/>
      <c r="HC227" s="320"/>
      <c r="HM227" s="320"/>
      <c r="HW227" s="320"/>
      <c r="IG227" s="320"/>
    </row>
    <row r="228" spans="1:241" s="3" customFormat="1" x14ac:dyDescent="0.3">
      <c r="A228" s="320"/>
      <c r="K228" s="320"/>
      <c r="U228" s="320"/>
      <c r="AE228" s="320"/>
      <c r="AO228" s="320"/>
      <c r="AY228" s="320"/>
      <c r="BI228" s="320"/>
      <c r="BJ228" s="320"/>
      <c r="BK228" s="320"/>
      <c r="BL228" s="320"/>
      <c r="BM228" s="320"/>
      <c r="BN228" s="320"/>
      <c r="BO228" s="320"/>
      <c r="BP228" s="320"/>
      <c r="BS228" s="320"/>
      <c r="CC228" s="320"/>
      <c r="CM228" s="320"/>
      <c r="CW228" s="320"/>
      <c r="DG228" s="320"/>
      <c r="DQ228" s="320"/>
      <c r="EA228" s="320"/>
      <c r="EK228" s="320"/>
      <c r="EU228" s="320"/>
      <c r="FE228" s="320"/>
      <c r="FO228" s="320"/>
      <c r="FY228" s="320"/>
      <c r="GI228" s="320"/>
      <c r="GS228" s="320"/>
      <c r="HC228" s="320"/>
      <c r="HM228" s="320"/>
      <c r="HW228" s="320"/>
      <c r="IG228" s="320"/>
    </row>
    <row r="229" spans="1:241" s="3" customFormat="1" x14ac:dyDescent="0.3">
      <c r="A229" s="320"/>
      <c r="K229" s="320"/>
      <c r="U229" s="320"/>
      <c r="AE229" s="320"/>
      <c r="AO229" s="320"/>
      <c r="AY229" s="320"/>
      <c r="BI229" s="320"/>
      <c r="BJ229" s="320"/>
      <c r="BK229" s="320"/>
      <c r="BL229" s="320"/>
      <c r="BM229" s="320"/>
      <c r="BN229" s="320"/>
      <c r="BO229" s="320"/>
      <c r="BP229" s="320"/>
      <c r="BS229" s="320"/>
      <c r="CC229" s="320"/>
      <c r="CM229" s="320"/>
      <c r="CW229" s="320"/>
      <c r="DG229" s="320"/>
      <c r="DQ229" s="320"/>
      <c r="EA229" s="320"/>
      <c r="EK229" s="320"/>
      <c r="EU229" s="320"/>
      <c r="FE229" s="320"/>
      <c r="FO229" s="320"/>
      <c r="FY229" s="320"/>
      <c r="GI229" s="320"/>
      <c r="GS229" s="320"/>
      <c r="HC229" s="320"/>
      <c r="HM229" s="320"/>
      <c r="HW229" s="320"/>
      <c r="IG229" s="320"/>
    </row>
    <row r="230" spans="1:241" s="3" customFormat="1" x14ac:dyDescent="0.3">
      <c r="A230" s="320"/>
      <c r="K230" s="320"/>
      <c r="U230" s="320"/>
      <c r="AE230" s="320"/>
      <c r="AO230" s="320"/>
      <c r="AY230" s="320"/>
      <c r="BI230" s="320"/>
      <c r="BJ230" s="320"/>
      <c r="BK230" s="320"/>
      <c r="BL230" s="320"/>
      <c r="BM230" s="320"/>
      <c r="BN230" s="320"/>
      <c r="BO230" s="320"/>
      <c r="BP230" s="320"/>
      <c r="BS230" s="320"/>
      <c r="CC230" s="320"/>
      <c r="CM230" s="320"/>
      <c r="CW230" s="320"/>
      <c r="DG230" s="320"/>
      <c r="DQ230" s="320"/>
      <c r="EA230" s="320"/>
      <c r="EK230" s="320"/>
      <c r="EU230" s="320"/>
      <c r="FE230" s="320"/>
      <c r="FO230" s="320"/>
      <c r="FY230" s="320"/>
      <c r="GI230" s="320"/>
      <c r="GS230" s="320"/>
      <c r="HC230" s="320"/>
      <c r="HM230" s="320"/>
      <c r="HW230" s="320"/>
      <c r="IG230" s="320"/>
    </row>
    <row r="231" spans="1:241" s="3" customFormat="1" x14ac:dyDescent="0.3">
      <c r="A231" s="320"/>
      <c r="K231" s="320"/>
      <c r="U231" s="320"/>
      <c r="AE231" s="320"/>
      <c r="AO231" s="320"/>
      <c r="AY231" s="320"/>
      <c r="BI231" s="320"/>
      <c r="BJ231" s="320"/>
      <c r="BK231" s="320"/>
      <c r="BL231" s="320"/>
      <c r="BM231" s="320"/>
      <c r="BN231" s="320"/>
      <c r="BO231" s="320"/>
      <c r="BP231" s="320"/>
      <c r="BS231" s="320"/>
      <c r="CC231" s="320"/>
      <c r="CM231" s="320"/>
      <c r="CW231" s="320"/>
      <c r="DG231" s="320"/>
      <c r="DQ231" s="320"/>
      <c r="EA231" s="320"/>
      <c r="EK231" s="320"/>
      <c r="EU231" s="320"/>
      <c r="FE231" s="320"/>
      <c r="FO231" s="320"/>
      <c r="FY231" s="320"/>
      <c r="GI231" s="320"/>
      <c r="GS231" s="320"/>
      <c r="HC231" s="320"/>
      <c r="HM231" s="320"/>
      <c r="HW231" s="320"/>
      <c r="IG231" s="320"/>
    </row>
    <row r="232" spans="1:241" s="3" customFormat="1" x14ac:dyDescent="0.3">
      <c r="A232" s="320"/>
      <c r="K232" s="320"/>
      <c r="U232" s="320"/>
      <c r="AE232" s="320"/>
      <c r="AO232" s="320"/>
      <c r="AY232" s="320"/>
      <c r="BI232" s="320"/>
      <c r="BJ232" s="320"/>
      <c r="BK232" s="320"/>
      <c r="BL232" s="320"/>
      <c r="BM232" s="320"/>
      <c r="BN232" s="320"/>
      <c r="BO232" s="320"/>
      <c r="BP232" s="320"/>
      <c r="BS232" s="320"/>
      <c r="CC232" s="320"/>
      <c r="CM232" s="320"/>
      <c r="CW232" s="320"/>
      <c r="DG232" s="320"/>
      <c r="DQ232" s="320"/>
      <c r="EA232" s="320"/>
      <c r="EK232" s="320"/>
      <c r="EU232" s="320"/>
      <c r="FE232" s="320"/>
      <c r="FO232" s="320"/>
      <c r="FY232" s="320"/>
      <c r="GI232" s="320"/>
      <c r="GS232" s="320"/>
      <c r="HC232" s="320"/>
      <c r="HM232" s="320"/>
      <c r="HW232" s="320"/>
      <c r="IG232" s="320"/>
    </row>
    <row r="233" spans="1:241" s="3" customFormat="1" x14ac:dyDescent="0.3">
      <c r="A233" s="320"/>
      <c r="K233" s="320"/>
      <c r="U233" s="320"/>
      <c r="AE233" s="320"/>
      <c r="AO233" s="320"/>
      <c r="AY233" s="320"/>
      <c r="BI233" s="320"/>
      <c r="BJ233" s="320"/>
      <c r="BK233" s="320"/>
      <c r="BL233" s="320"/>
      <c r="BM233" s="320"/>
      <c r="BN233" s="320"/>
      <c r="BO233" s="320"/>
      <c r="BP233" s="320"/>
      <c r="BS233" s="320"/>
      <c r="CC233" s="320"/>
      <c r="CM233" s="320"/>
      <c r="CW233" s="320"/>
      <c r="DG233" s="320"/>
      <c r="DQ233" s="320"/>
      <c r="EA233" s="320"/>
      <c r="EK233" s="320"/>
      <c r="EU233" s="320"/>
      <c r="FE233" s="320"/>
      <c r="FO233" s="320"/>
      <c r="FY233" s="320"/>
      <c r="GI233" s="320"/>
      <c r="GS233" s="320"/>
      <c r="HC233" s="320"/>
      <c r="HM233" s="320"/>
      <c r="HW233" s="320"/>
      <c r="IG233" s="320"/>
    </row>
    <row r="234" spans="1:241" s="3" customFormat="1" x14ac:dyDescent="0.3">
      <c r="A234" s="320"/>
      <c r="K234" s="320"/>
      <c r="U234" s="320"/>
      <c r="AE234" s="320"/>
      <c r="AO234" s="320"/>
      <c r="AY234" s="320"/>
      <c r="BI234" s="320"/>
      <c r="BJ234" s="320"/>
      <c r="BK234" s="320"/>
      <c r="BL234" s="320"/>
      <c r="BM234" s="320"/>
      <c r="BN234" s="320"/>
      <c r="BO234" s="320"/>
      <c r="BP234" s="320"/>
      <c r="BS234" s="320"/>
      <c r="CC234" s="320"/>
      <c r="CM234" s="320"/>
      <c r="CW234" s="320"/>
      <c r="DG234" s="320"/>
      <c r="DQ234" s="320"/>
      <c r="EA234" s="320"/>
      <c r="EK234" s="320"/>
      <c r="EU234" s="320"/>
      <c r="FE234" s="320"/>
      <c r="FO234" s="320"/>
      <c r="FY234" s="320"/>
      <c r="GI234" s="320"/>
      <c r="GS234" s="320"/>
      <c r="HC234" s="320"/>
      <c r="HM234" s="320"/>
      <c r="HW234" s="320"/>
      <c r="IG234" s="320"/>
    </row>
    <row r="235" spans="1:241" s="3" customFormat="1" x14ac:dyDescent="0.3">
      <c r="A235" s="320"/>
      <c r="K235" s="320"/>
      <c r="U235" s="320"/>
      <c r="AE235" s="320"/>
      <c r="AO235" s="320"/>
      <c r="AY235" s="320"/>
      <c r="BI235" s="320"/>
      <c r="BJ235" s="320"/>
      <c r="BK235" s="320"/>
      <c r="BL235" s="320"/>
      <c r="BM235" s="320"/>
      <c r="BN235" s="320"/>
      <c r="BO235" s="320"/>
      <c r="BP235" s="320"/>
      <c r="BS235" s="320"/>
      <c r="CC235" s="320"/>
      <c r="CM235" s="320"/>
      <c r="CW235" s="320"/>
      <c r="DG235" s="320"/>
      <c r="DQ235" s="320"/>
      <c r="EA235" s="320"/>
      <c r="EK235" s="320"/>
      <c r="EU235" s="320"/>
      <c r="FE235" s="320"/>
      <c r="FO235" s="320"/>
      <c r="FY235" s="320"/>
      <c r="GI235" s="320"/>
      <c r="GS235" s="320"/>
      <c r="HC235" s="320"/>
      <c r="HM235" s="320"/>
      <c r="HW235" s="320"/>
      <c r="IG235" s="320"/>
    </row>
    <row r="236" spans="1:241" s="3" customFormat="1" x14ac:dyDescent="0.3">
      <c r="A236" s="320"/>
      <c r="K236" s="320"/>
      <c r="U236" s="320"/>
      <c r="AE236" s="320"/>
      <c r="AO236" s="320"/>
      <c r="AY236" s="320"/>
      <c r="BI236" s="320"/>
      <c r="BJ236" s="320"/>
      <c r="BK236" s="320"/>
      <c r="BL236" s="320"/>
      <c r="BM236" s="320"/>
      <c r="BN236" s="320"/>
      <c r="BO236" s="320"/>
      <c r="BP236" s="320"/>
      <c r="BS236" s="320"/>
      <c r="CC236" s="320"/>
      <c r="CM236" s="320"/>
      <c r="CW236" s="320"/>
      <c r="DG236" s="320"/>
      <c r="DQ236" s="320"/>
      <c r="EA236" s="320"/>
      <c r="EK236" s="320"/>
      <c r="EU236" s="320"/>
      <c r="FE236" s="320"/>
      <c r="FO236" s="320"/>
      <c r="FY236" s="320"/>
      <c r="GI236" s="320"/>
      <c r="GS236" s="320"/>
      <c r="HC236" s="320"/>
      <c r="HM236" s="320"/>
      <c r="HW236" s="320"/>
      <c r="IG236" s="320"/>
    </row>
    <row r="237" spans="1:241" s="3" customFormat="1" x14ac:dyDescent="0.3">
      <c r="A237" s="320"/>
      <c r="K237" s="320"/>
      <c r="U237" s="320"/>
      <c r="AE237" s="320"/>
      <c r="AO237" s="320"/>
      <c r="AY237" s="320"/>
      <c r="BI237" s="320"/>
      <c r="BJ237" s="320"/>
      <c r="BK237" s="320"/>
      <c r="BL237" s="320"/>
      <c r="BM237" s="320"/>
      <c r="BN237" s="320"/>
      <c r="BO237" s="320"/>
      <c r="BP237" s="320"/>
      <c r="BS237" s="320"/>
      <c r="CC237" s="320"/>
      <c r="CM237" s="320"/>
      <c r="CW237" s="320"/>
      <c r="DG237" s="320"/>
      <c r="DQ237" s="320"/>
      <c r="EA237" s="320"/>
      <c r="EK237" s="320"/>
      <c r="EU237" s="320"/>
      <c r="FE237" s="320"/>
      <c r="FO237" s="320"/>
      <c r="FY237" s="320"/>
      <c r="GI237" s="320"/>
      <c r="GS237" s="320"/>
      <c r="HC237" s="320"/>
      <c r="HM237" s="320"/>
      <c r="HW237" s="320"/>
      <c r="IG237" s="320"/>
    </row>
    <row r="238" spans="1:241" s="3" customFormat="1" x14ac:dyDescent="0.3">
      <c r="A238" s="320"/>
      <c r="K238" s="320"/>
      <c r="U238" s="320"/>
      <c r="AE238" s="320"/>
      <c r="AO238" s="320"/>
      <c r="AY238" s="320"/>
      <c r="BI238" s="320"/>
      <c r="BJ238" s="320"/>
      <c r="BK238" s="320"/>
      <c r="BL238" s="320"/>
      <c r="BM238" s="320"/>
      <c r="BN238" s="320"/>
      <c r="BO238" s="320"/>
      <c r="BP238" s="320"/>
      <c r="BS238" s="320"/>
      <c r="CC238" s="320"/>
      <c r="CM238" s="320"/>
      <c r="CW238" s="320"/>
      <c r="DG238" s="320"/>
      <c r="DQ238" s="320"/>
      <c r="EA238" s="320"/>
      <c r="EK238" s="320"/>
      <c r="EU238" s="320"/>
      <c r="FE238" s="320"/>
      <c r="FO238" s="320"/>
      <c r="FY238" s="320"/>
      <c r="GI238" s="320"/>
      <c r="GS238" s="320"/>
      <c r="HC238" s="320"/>
      <c r="HM238" s="320"/>
      <c r="HW238" s="320"/>
      <c r="IG238" s="320"/>
    </row>
    <row r="239" spans="1:241" s="3" customFormat="1" x14ac:dyDescent="0.3">
      <c r="A239" s="320"/>
      <c r="K239" s="320"/>
      <c r="U239" s="320"/>
      <c r="AE239" s="320"/>
      <c r="AO239" s="320"/>
      <c r="AY239" s="320"/>
      <c r="BI239" s="320"/>
      <c r="BJ239" s="320"/>
      <c r="BK239" s="320"/>
      <c r="BL239" s="320"/>
      <c r="BM239" s="320"/>
      <c r="BN239" s="320"/>
      <c r="BO239" s="320"/>
      <c r="BP239" s="320"/>
      <c r="BS239" s="320"/>
      <c r="CC239" s="320"/>
      <c r="CM239" s="320"/>
      <c r="CW239" s="320"/>
      <c r="DG239" s="320"/>
      <c r="DQ239" s="320"/>
      <c r="EA239" s="320"/>
      <c r="EK239" s="320"/>
      <c r="EU239" s="320"/>
      <c r="FE239" s="320"/>
      <c r="FO239" s="320"/>
      <c r="FY239" s="320"/>
      <c r="GI239" s="320"/>
      <c r="GS239" s="320"/>
      <c r="HC239" s="320"/>
      <c r="HM239" s="320"/>
      <c r="HW239" s="320"/>
      <c r="IG239" s="320"/>
    </row>
    <row r="240" spans="1:241" s="3" customFormat="1" x14ac:dyDescent="0.3">
      <c r="A240" s="320"/>
      <c r="K240" s="320"/>
      <c r="U240" s="320"/>
      <c r="AE240" s="320"/>
      <c r="AO240" s="320"/>
      <c r="AY240" s="320"/>
      <c r="BI240" s="320"/>
      <c r="BJ240" s="320"/>
      <c r="BK240" s="320"/>
      <c r="BL240" s="320"/>
      <c r="BM240" s="320"/>
      <c r="BN240" s="320"/>
      <c r="BO240" s="320"/>
      <c r="BP240" s="320"/>
      <c r="BS240" s="320"/>
      <c r="CC240" s="320"/>
      <c r="CM240" s="320"/>
      <c r="CW240" s="320"/>
      <c r="DG240" s="320"/>
      <c r="DQ240" s="320"/>
      <c r="EA240" s="320"/>
      <c r="EK240" s="320"/>
      <c r="EU240" s="320"/>
      <c r="FE240" s="320"/>
      <c r="FO240" s="320"/>
      <c r="FY240" s="320"/>
      <c r="GI240" s="320"/>
      <c r="GS240" s="320"/>
      <c r="HC240" s="320"/>
      <c r="HM240" s="320"/>
      <c r="HW240" s="320"/>
      <c r="IG240" s="320"/>
    </row>
    <row r="241" spans="1:241" s="3" customFormat="1" x14ac:dyDescent="0.3">
      <c r="A241" s="320"/>
      <c r="K241" s="320"/>
      <c r="U241" s="320"/>
      <c r="AE241" s="320"/>
      <c r="AO241" s="320"/>
      <c r="AY241" s="320"/>
      <c r="BI241" s="320"/>
      <c r="BJ241" s="320"/>
      <c r="BK241" s="320"/>
      <c r="BL241" s="320"/>
      <c r="BM241" s="320"/>
      <c r="BN241" s="320"/>
      <c r="BO241" s="320"/>
      <c r="BP241" s="320"/>
      <c r="BS241" s="320"/>
      <c r="CC241" s="320"/>
      <c r="CM241" s="320"/>
      <c r="CW241" s="320"/>
      <c r="DG241" s="320"/>
      <c r="DQ241" s="320"/>
      <c r="EA241" s="320"/>
      <c r="EK241" s="320"/>
      <c r="EU241" s="320"/>
      <c r="FE241" s="320"/>
      <c r="FO241" s="320"/>
      <c r="FY241" s="320"/>
      <c r="GI241" s="320"/>
      <c r="GS241" s="320"/>
      <c r="HC241" s="320"/>
      <c r="HM241" s="320"/>
      <c r="HW241" s="320"/>
      <c r="IG241" s="320"/>
    </row>
    <row r="242" spans="1:241" s="3" customFormat="1" x14ac:dyDescent="0.3">
      <c r="A242" s="320"/>
      <c r="K242" s="320"/>
      <c r="U242" s="320"/>
      <c r="AE242" s="320"/>
      <c r="AO242" s="320"/>
      <c r="AY242" s="320"/>
      <c r="BI242" s="320"/>
      <c r="BJ242" s="320"/>
      <c r="BK242" s="320"/>
      <c r="BL242" s="320"/>
      <c r="BM242" s="320"/>
      <c r="BN242" s="320"/>
      <c r="BO242" s="320"/>
      <c r="BP242" s="320"/>
      <c r="BS242" s="320"/>
      <c r="CC242" s="320"/>
      <c r="CM242" s="320"/>
      <c r="CW242" s="320"/>
      <c r="DG242" s="320"/>
      <c r="DQ242" s="320"/>
      <c r="EA242" s="320"/>
      <c r="EK242" s="320"/>
      <c r="EU242" s="320"/>
      <c r="FE242" s="320"/>
      <c r="FO242" s="320"/>
      <c r="FY242" s="320"/>
      <c r="GI242" s="320"/>
      <c r="GS242" s="320"/>
      <c r="HC242" s="320"/>
      <c r="HM242" s="320"/>
      <c r="HW242" s="320"/>
      <c r="IG242" s="320"/>
    </row>
    <row r="243" spans="1:241" s="3" customFormat="1" x14ac:dyDescent="0.3">
      <c r="A243" s="320"/>
      <c r="K243" s="320"/>
      <c r="U243" s="320"/>
      <c r="AE243" s="320"/>
      <c r="AO243" s="320"/>
      <c r="AY243" s="320"/>
      <c r="BI243" s="320"/>
      <c r="BJ243" s="320"/>
      <c r="BK243" s="320"/>
      <c r="BL243" s="320"/>
      <c r="BM243" s="320"/>
      <c r="BN243" s="320"/>
      <c r="BO243" s="320"/>
      <c r="BP243" s="320"/>
      <c r="BS243" s="320"/>
      <c r="CC243" s="320"/>
      <c r="CM243" s="320"/>
      <c r="CW243" s="320"/>
      <c r="DG243" s="320"/>
      <c r="DQ243" s="320"/>
      <c r="EA243" s="320"/>
      <c r="EK243" s="320"/>
      <c r="EU243" s="320"/>
      <c r="FE243" s="320"/>
      <c r="FO243" s="320"/>
      <c r="FY243" s="320"/>
      <c r="GI243" s="320"/>
      <c r="GS243" s="320"/>
      <c r="HC243" s="320"/>
      <c r="HM243" s="320"/>
      <c r="HW243" s="320"/>
      <c r="IG243" s="320"/>
    </row>
    <row r="244" spans="1:241" s="3" customFormat="1" x14ac:dyDescent="0.3">
      <c r="A244" s="320"/>
      <c r="K244" s="320"/>
      <c r="U244" s="320"/>
      <c r="AE244" s="320"/>
      <c r="AO244" s="320"/>
      <c r="AY244" s="320"/>
      <c r="BI244" s="320"/>
      <c r="BJ244" s="320"/>
      <c r="BK244" s="320"/>
      <c r="BL244" s="320"/>
      <c r="BM244" s="320"/>
      <c r="BN244" s="320"/>
      <c r="BO244" s="320"/>
      <c r="BP244" s="320"/>
      <c r="BS244" s="320"/>
      <c r="CC244" s="320"/>
      <c r="CM244" s="320"/>
      <c r="CW244" s="320"/>
      <c r="DG244" s="320"/>
      <c r="DQ244" s="320"/>
      <c r="EA244" s="320"/>
      <c r="EK244" s="320"/>
      <c r="EU244" s="320"/>
      <c r="FE244" s="320"/>
      <c r="FO244" s="320"/>
      <c r="FY244" s="320"/>
      <c r="GI244" s="320"/>
      <c r="GS244" s="320"/>
      <c r="HC244" s="320"/>
      <c r="HM244" s="320"/>
      <c r="HW244" s="320"/>
      <c r="IG244" s="320"/>
    </row>
    <row r="245" spans="1:241" s="3" customFormat="1" x14ac:dyDescent="0.3">
      <c r="A245" s="320"/>
      <c r="K245" s="320"/>
      <c r="U245" s="320"/>
      <c r="AE245" s="320"/>
      <c r="AO245" s="320"/>
      <c r="AY245" s="320"/>
      <c r="BI245" s="320"/>
      <c r="BJ245" s="320"/>
      <c r="BK245" s="320"/>
      <c r="BL245" s="320"/>
      <c r="BM245" s="320"/>
      <c r="BN245" s="320"/>
      <c r="BO245" s="320"/>
      <c r="BP245" s="320"/>
      <c r="BS245" s="320"/>
      <c r="CC245" s="320"/>
      <c r="CM245" s="320"/>
      <c r="CW245" s="320"/>
      <c r="DG245" s="320"/>
      <c r="DQ245" s="320"/>
      <c r="EA245" s="320"/>
      <c r="EK245" s="320"/>
      <c r="EU245" s="320"/>
      <c r="FE245" s="320"/>
      <c r="FO245" s="320"/>
      <c r="FY245" s="320"/>
      <c r="GI245" s="320"/>
      <c r="GS245" s="320"/>
      <c r="HC245" s="320"/>
      <c r="HM245" s="320"/>
      <c r="HW245" s="320"/>
      <c r="IG245" s="320"/>
    </row>
    <row r="246" spans="1:241" s="3" customFormat="1" x14ac:dyDescent="0.3">
      <c r="A246" s="320"/>
      <c r="K246" s="320"/>
      <c r="U246" s="320"/>
      <c r="AE246" s="320"/>
      <c r="AO246" s="320"/>
      <c r="AY246" s="320"/>
      <c r="BI246" s="320"/>
      <c r="BJ246" s="320"/>
      <c r="BK246" s="320"/>
      <c r="BL246" s="320"/>
      <c r="BM246" s="320"/>
      <c r="BN246" s="320"/>
      <c r="BO246" s="320"/>
      <c r="BP246" s="320"/>
      <c r="BS246" s="320"/>
      <c r="CC246" s="320"/>
      <c r="CM246" s="320"/>
      <c r="CW246" s="320"/>
      <c r="DG246" s="320"/>
      <c r="DQ246" s="320"/>
      <c r="EA246" s="320"/>
      <c r="EK246" s="320"/>
      <c r="EU246" s="320"/>
      <c r="FE246" s="320"/>
      <c r="FO246" s="320"/>
      <c r="FY246" s="320"/>
      <c r="GI246" s="320"/>
      <c r="GS246" s="320"/>
      <c r="HC246" s="320"/>
      <c r="HM246" s="320"/>
      <c r="HW246" s="320"/>
      <c r="IG246" s="320"/>
    </row>
    <row r="247" spans="1:241" s="3" customFormat="1" x14ac:dyDescent="0.3">
      <c r="A247" s="320"/>
      <c r="K247" s="320"/>
      <c r="U247" s="320"/>
      <c r="AE247" s="320"/>
      <c r="AO247" s="320"/>
      <c r="AY247" s="320"/>
      <c r="BI247" s="320"/>
      <c r="BJ247" s="320"/>
      <c r="BK247" s="320"/>
      <c r="BL247" s="320"/>
      <c r="BM247" s="320"/>
      <c r="BN247" s="320"/>
      <c r="BO247" s="320"/>
      <c r="BP247" s="320"/>
      <c r="BS247" s="320"/>
      <c r="CC247" s="320"/>
      <c r="CM247" s="320"/>
      <c r="CW247" s="320"/>
      <c r="DG247" s="320"/>
      <c r="DQ247" s="320"/>
      <c r="EA247" s="320"/>
      <c r="EK247" s="320"/>
      <c r="EU247" s="320"/>
      <c r="FE247" s="320"/>
      <c r="FO247" s="320"/>
      <c r="FY247" s="320"/>
      <c r="GI247" s="320"/>
      <c r="GS247" s="320"/>
      <c r="HC247" s="320"/>
      <c r="HM247" s="320"/>
      <c r="HW247" s="320"/>
      <c r="IG247" s="320"/>
    </row>
    <row r="248" spans="1:241" s="3" customFormat="1" x14ac:dyDescent="0.3">
      <c r="A248" s="320"/>
      <c r="K248" s="320"/>
      <c r="U248" s="320"/>
      <c r="AE248" s="320"/>
      <c r="AO248" s="320"/>
      <c r="AY248" s="320"/>
      <c r="BI248" s="320"/>
      <c r="BJ248" s="320"/>
      <c r="BK248" s="320"/>
      <c r="BL248" s="320"/>
      <c r="BM248" s="320"/>
      <c r="BN248" s="320"/>
      <c r="BO248" s="320"/>
      <c r="BP248" s="320"/>
      <c r="BS248" s="320"/>
      <c r="CC248" s="320"/>
      <c r="CM248" s="320"/>
      <c r="CW248" s="320"/>
      <c r="DG248" s="320"/>
      <c r="DQ248" s="320"/>
      <c r="EA248" s="320"/>
      <c r="EK248" s="320"/>
      <c r="EU248" s="320"/>
      <c r="FE248" s="320"/>
      <c r="FO248" s="320"/>
      <c r="FY248" s="320"/>
      <c r="GI248" s="320"/>
      <c r="GS248" s="320"/>
      <c r="HC248" s="320"/>
      <c r="HM248" s="320"/>
      <c r="HW248" s="320"/>
      <c r="IG248" s="320"/>
    </row>
    <row r="249" spans="1:241" s="3" customFormat="1" x14ac:dyDescent="0.3">
      <c r="A249" s="320"/>
      <c r="K249" s="320"/>
      <c r="U249" s="320"/>
      <c r="AE249" s="320"/>
      <c r="AO249" s="320"/>
      <c r="AY249" s="320"/>
      <c r="BI249" s="320"/>
      <c r="BJ249" s="320"/>
      <c r="BK249" s="320"/>
      <c r="BL249" s="320"/>
      <c r="BM249" s="320"/>
      <c r="BN249" s="320"/>
      <c r="BO249" s="320"/>
      <c r="BP249" s="320"/>
      <c r="BS249" s="320"/>
      <c r="CC249" s="320"/>
      <c r="CM249" s="320"/>
      <c r="CW249" s="320"/>
      <c r="DG249" s="320"/>
      <c r="DQ249" s="320"/>
      <c r="EA249" s="320"/>
      <c r="EK249" s="320"/>
      <c r="EU249" s="320"/>
      <c r="FE249" s="320"/>
      <c r="FO249" s="320"/>
      <c r="FY249" s="320"/>
      <c r="GI249" s="320"/>
      <c r="GS249" s="320"/>
      <c r="HC249" s="320"/>
      <c r="HM249" s="320"/>
      <c r="HW249" s="320"/>
      <c r="IG249" s="320"/>
    </row>
    <row r="250" spans="1:241" s="3" customFormat="1" x14ac:dyDescent="0.3">
      <c r="A250" s="320"/>
      <c r="K250" s="320"/>
      <c r="U250" s="320"/>
      <c r="AE250" s="320"/>
      <c r="AO250" s="320"/>
      <c r="AY250" s="320"/>
      <c r="BI250" s="320"/>
      <c r="BJ250" s="320"/>
      <c r="BK250" s="320"/>
      <c r="BL250" s="320"/>
      <c r="BM250" s="320"/>
      <c r="BN250" s="320"/>
      <c r="BO250" s="320"/>
      <c r="BP250" s="320"/>
      <c r="BS250" s="320"/>
      <c r="CC250" s="320"/>
      <c r="CM250" s="320"/>
      <c r="CW250" s="320"/>
      <c r="DG250" s="320"/>
      <c r="DQ250" s="320"/>
      <c r="EA250" s="320"/>
      <c r="EK250" s="320"/>
      <c r="EU250" s="320"/>
      <c r="FE250" s="320"/>
      <c r="FO250" s="320"/>
      <c r="FY250" s="320"/>
      <c r="GI250" s="320"/>
      <c r="GS250" s="320"/>
      <c r="HC250" s="320"/>
      <c r="HM250" s="320"/>
      <c r="HW250" s="320"/>
      <c r="IG250" s="320"/>
    </row>
    <row r="251" spans="1:241" s="3" customFormat="1" x14ac:dyDescent="0.3">
      <c r="A251" s="320"/>
      <c r="K251" s="320"/>
      <c r="U251" s="320"/>
      <c r="AE251" s="320"/>
      <c r="AO251" s="320"/>
      <c r="AY251" s="320"/>
      <c r="BI251" s="320"/>
      <c r="BJ251" s="320"/>
      <c r="BK251" s="320"/>
      <c r="BL251" s="320"/>
      <c r="BM251" s="320"/>
      <c r="BN251" s="320"/>
      <c r="BO251" s="320"/>
      <c r="BP251" s="320"/>
      <c r="BS251" s="320"/>
      <c r="CC251" s="320"/>
      <c r="CM251" s="320"/>
      <c r="CW251" s="320"/>
      <c r="DG251" s="320"/>
      <c r="DQ251" s="320"/>
      <c r="EA251" s="320"/>
      <c r="EK251" s="320"/>
      <c r="EU251" s="320"/>
      <c r="FE251" s="320"/>
      <c r="FO251" s="320"/>
      <c r="FY251" s="320"/>
      <c r="GI251" s="320"/>
      <c r="GS251" s="320"/>
      <c r="HC251" s="320"/>
      <c r="HM251" s="320"/>
      <c r="HW251" s="320"/>
      <c r="IG251" s="320"/>
    </row>
    <row r="252" spans="1:241" s="3" customFormat="1" x14ac:dyDescent="0.3">
      <c r="A252" s="320"/>
      <c r="K252" s="320"/>
      <c r="U252" s="320"/>
      <c r="AE252" s="320"/>
      <c r="AO252" s="320"/>
      <c r="AY252" s="320"/>
      <c r="BI252" s="320"/>
      <c r="BJ252" s="320"/>
      <c r="BK252" s="320"/>
      <c r="BL252" s="320"/>
      <c r="BM252" s="320"/>
      <c r="BN252" s="320"/>
      <c r="BO252" s="320"/>
      <c r="BP252" s="320"/>
      <c r="BS252" s="320"/>
      <c r="CC252" s="320"/>
      <c r="CM252" s="320"/>
      <c r="CW252" s="320"/>
      <c r="DG252" s="320"/>
      <c r="DQ252" s="320"/>
      <c r="EA252" s="320"/>
      <c r="EK252" s="320"/>
      <c r="EU252" s="320"/>
      <c r="FE252" s="320"/>
      <c r="FO252" s="320"/>
      <c r="FY252" s="320"/>
      <c r="GI252" s="320"/>
      <c r="GS252" s="320"/>
      <c r="HC252" s="320"/>
      <c r="HM252" s="320"/>
      <c r="HW252" s="320"/>
      <c r="IG252" s="320"/>
    </row>
    <row r="253" spans="1:241" s="3" customFormat="1" x14ac:dyDescent="0.3">
      <c r="A253" s="320"/>
      <c r="K253" s="320"/>
      <c r="U253" s="320"/>
      <c r="AE253" s="320"/>
      <c r="AO253" s="320"/>
      <c r="AY253" s="320"/>
      <c r="BI253" s="320"/>
      <c r="BJ253" s="320"/>
      <c r="BK253" s="320"/>
      <c r="BL253" s="320"/>
      <c r="BM253" s="320"/>
      <c r="BN253" s="320"/>
      <c r="BO253" s="320"/>
      <c r="BP253" s="320"/>
      <c r="BS253" s="320"/>
      <c r="CC253" s="320"/>
      <c r="CM253" s="320"/>
      <c r="CW253" s="320"/>
      <c r="DG253" s="320"/>
      <c r="DQ253" s="320"/>
      <c r="EA253" s="320"/>
      <c r="EK253" s="320"/>
      <c r="EU253" s="320"/>
      <c r="FE253" s="320"/>
      <c r="FO253" s="320"/>
      <c r="FY253" s="320"/>
      <c r="GI253" s="320"/>
      <c r="GS253" s="320"/>
      <c r="HC253" s="320"/>
      <c r="HM253" s="320"/>
      <c r="HW253" s="320"/>
      <c r="IG253" s="320"/>
    </row>
    <row r="254" spans="1:241" s="3" customFormat="1" x14ac:dyDescent="0.3">
      <c r="A254" s="320"/>
      <c r="K254" s="320"/>
      <c r="U254" s="320"/>
      <c r="AE254" s="320"/>
      <c r="AO254" s="320"/>
      <c r="AY254" s="320"/>
      <c r="BI254" s="320"/>
      <c r="BJ254" s="320"/>
      <c r="BK254" s="320"/>
      <c r="BL254" s="320"/>
      <c r="BM254" s="320"/>
      <c r="BN254" s="320"/>
      <c r="BO254" s="320"/>
      <c r="BP254" s="320"/>
      <c r="BS254" s="320"/>
      <c r="CC254" s="320"/>
      <c r="CM254" s="320"/>
      <c r="CW254" s="320"/>
      <c r="DG254" s="320"/>
      <c r="DQ254" s="320"/>
      <c r="EA254" s="320"/>
      <c r="EK254" s="320"/>
      <c r="EU254" s="320"/>
      <c r="FE254" s="320"/>
      <c r="FO254" s="320"/>
      <c r="FY254" s="320"/>
      <c r="GI254" s="320"/>
      <c r="GS254" s="320"/>
      <c r="HC254" s="320"/>
      <c r="HM254" s="320"/>
      <c r="HW254" s="320"/>
      <c r="IG254" s="320"/>
    </row>
    <row r="255" spans="1:241" s="3" customFormat="1" x14ac:dyDescent="0.3">
      <c r="A255" s="320"/>
      <c r="K255" s="320"/>
      <c r="U255" s="320"/>
      <c r="AE255" s="320"/>
      <c r="AO255" s="320"/>
      <c r="AY255" s="320"/>
      <c r="BI255" s="320"/>
      <c r="BJ255" s="320"/>
      <c r="BK255" s="320"/>
      <c r="BL255" s="320"/>
      <c r="BM255" s="320"/>
      <c r="BN255" s="320"/>
      <c r="BO255" s="320"/>
      <c r="BP255" s="320"/>
      <c r="BS255" s="320"/>
      <c r="CC255" s="320"/>
      <c r="CM255" s="320"/>
      <c r="CW255" s="320"/>
      <c r="DG255" s="320"/>
      <c r="DQ255" s="320"/>
      <c r="EA255" s="320"/>
      <c r="EK255" s="320"/>
      <c r="EU255" s="320"/>
      <c r="FE255" s="320"/>
      <c r="FO255" s="320"/>
      <c r="FY255" s="320"/>
      <c r="GI255" s="320"/>
      <c r="GS255" s="320"/>
      <c r="HC255" s="320"/>
      <c r="HM255" s="320"/>
      <c r="HW255" s="320"/>
      <c r="IG255" s="320"/>
    </row>
    <row r="256" spans="1:241" s="3" customFormat="1" x14ac:dyDescent="0.3">
      <c r="A256" s="320"/>
      <c r="K256" s="320"/>
      <c r="U256" s="320"/>
      <c r="AE256" s="320"/>
      <c r="AO256" s="320"/>
      <c r="AY256" s="320"/>
      <c r="BI256" s="320"/>
      <c r="BJ256" s="320"/>
      <c r="BK256" s="320"/>
      <c r="BL256" s="320"/>
      <c r="BM256" s="320"/>
      <c r="BN256" s="320"/>
      <c r="BO256" s="320"/>
      <c r="BP256" s="320"/>
      <c r="BS256" s="320"/>
      <c r="CC256" s="320"/>
      <c r="CM256" s="320"/>
      <c r="CW256" s="320"/>
      <c r="DG256" s="320"/>
      <c r="DQ256" s="320"/>
      <c r="EA256" s="320"/>
      <c r="EK256" s="320"/>
      <c r="EU256" s="320"/>
      <c r="FE256" s="320"/>
      <c r="FO256" s="320"/>
      <c r="FY256" s="320"/>
      <c r="GI256" s="320"/>
      <c r="GS256" s="320"/>
      <c r="HC256" s="320"/>
      <c r="HM256" s="320"/>
      <c r="HW256" s="320"/>
      <c r="IG256" s="320"/>
    </row>
    <row r="257" spans="1:241" s="3" customFormat="1" x14ac:dyDescent="0.3">
      <c r="A257" s="320"/>
      <c r="K257" s="320"/>
      <c r="U257" s="320"/>
      <c r="AE257" s="320"/>
      <c r="AO257" s="320"/>
      <c r="AY257" s="320"/>
      <c r="BI257" s="320"/>
      <c r="BJ257" s="320"/>
      <c r="BK257" s="320"/>
      <c r="BL257" s="320"/>
      <c r="BM257" s="320"/>
      <c r="BN257" s="320"/>
      <c r="BO257" s="320"/>
      <c r="BP257" s="320"/>
      <c r="BS257" s="320"/>
      <c r="CC257" s="320"/>
      <c r="CM257" s="320"/>
      <c r="CW257" s="320"/>
      <c r="DG257" s="320"/>
      <c r="DQ257" s="320"/>
      <c r="EA257" s="320"/>
      <c r="EK257" s="320"/>
      <c r="EU257" s="320"/>
      <c r="FE257" s="320"/>
      <c r="FO257" s="320"/>
      <c r="FY257" s="320"/>
      <c r="GI257" s="320"/>
      <c r="GS257" s="320"/>
      <c r="HC257" s="320"/>
      <c r="HM257" s="320"/>
      <c r="HW257" s="320"/>
      <c r="IG257" s="320"/>
    </row>
    <row r="258" spans="1:241" s="3" customFormat="1" x14ac:dyDescent="0.3">
      <c r="A258" s="320"/>
      <c r="K258" s="320"/>
      <c r="U258" s="320"/>
      <c r="AE258" s="320"/>
      <c r="AO258" s="320"/>
      <c r="AY258" s="320"/>
      <c r="BI258" s="320"/>
      <c r="BJ258" s="320"/>
      <c r="BK258" s="320"/>
      <c r="BL258" s="320"/>
      <c r="BM258" s="320"/>
      <c r="BN258" s="320"/>
      <c r="BO258" s="320"/>
      <c r="BP258" s="320"/>
      <c r="BS258" s="320"/>
      <c r="CC258" s="320"/>
      <c r="CM258" s="320"/>
      <c r="CW258" s="320"/>
      <c r="DG258" s="320"/>
      <c r="DQ258" s="320"/>
      <c r="EA258" s="320"/>
      <c r="EK258" s="320"/>
      <c r="EU258" s="320"/>
      <c r="FE258" s="320"/>
      <c r="FO258" s="320"/>
      <c r="FY258" s="320"/>
      <c r="GI258" s="320"/>
      <c r="GS258" s="320"/>
      <c r="HC258" s="320"/>
      <c r="HM258" s="320"/>
      <c r="HW258" s="320"/>
      <c r="IG258" s="320"/>
    </row>
    <row r="259" spans="1:241" s="3" customFormat="1" x14ac:dyDescent="0.3">
      <c r="A259" s="320"/>
      <c r="K259" s="320"/>
      <c r="U259" s="320"/>
      <c r="AE259" s="320"/>
      <c r="AO259" s="320"/>
      <c r="AY259" s="320"/>
      <c r="BI259" s="320"/>
      <c r="BJ259" s="320"/>
      <c r="BK259" s="320"/>
      <c r="BL259" s="320"/>
      <c r="BM259" s="320"/>
      <c r="BN259" s="320"/>
      <c r="BO259" s="320"/>
      <c r="BP259" s="320"/>
      <c r="BS259" s="320"/>
      <c r="CC259" s="320"/>
      <c r="CM259" s="320"/>
      <c r="CW259" s="320"/>
      <c r="DG259" s="320"/>
      <c r="DQ259" s="320"/>
      <c r="EA259" s="320"/>
      <c r="EK259" s="320"/>
      <c r="EU259" s="320"/>
      <c r="FE259" s="320"/>
      <c r="FO259" s="320"/>
      <c r="FY259" s="320"/>
      <c r="GI259" s="320"/>
      <c r="GS259" s="320"/>
      <c r="HC259" s="320"/>
      <c r="HM259" s="320"/>
      <c r="HW259" s="320"/>
      <c r="IG259" s="320"/>
    </row>
    <row r="260" spans="1:241" s="3" customFormat="1" x14ac:dyDescent="0.3">
      <c r="A260" s="320"/>
      <c r="K260" s="320"/>
      <c r="U260" s="320"/>
      <c r="AE260" s="320"/>
      <c r="AO260" s="320"/>
      <c r="AY260" s="320"/>
      <c r="BI260" s="320"/>
      <c r="BJ260" s="320"/>
      <c r="BK260" s="320"/>
      <c r="BL260" s="320"/>
      <c r="BM260" s="320"/>
      <c r="BN260" s="320"/>
      <c r="BO260" s="320"/>
      <c r="BP260" s="320"/>
      <c r="BS260" s="320"/>
      <c r="CC260" s="320"/>
      <c r="CM260" s="320"/>
      <c r="CW260" s="320"/>
      <c r="DG260" s="320"/>
      <c r="DQ260" s="320"/>
      <c r="EA260" s="320"/>
      <c r="EK260" s="320"/>
      <c r="EU260" s="320"/>
      <c r="FE260" s="320"/>
      <c r="FO260" s="320"/>
      <c r="FY260" s="320"/>
      <c r="GI260" s="320"/>
      <c r="GS260" s="320"/>
      <c r="HC260" s="320"/>
      <c r="HM260" s="320"/>
      <c r="HW260" s="320"/>
      <c r="IG260" s="320"/>
    </row>
    <row r="261" spans="1:241" s="3" customFormat="1" x14ac:dyDescent="0.3">
      <c r="A261" s="320"/>
      <c r="K261" s="320"/>
      <c r="U261" s="320"/>
      <c r="AE261" s="320"/>
      <c r="AO261" s="320"/>
      <c r="AY261" s="320"/>
      <c r="BI261" s="320"/>
      <c r="BJ261" s="320"/>
      <c r="BK261" s="320"/>
      <c r="BL261" s="320"/>
      <c r="BM261" s="320"/>
      <c r="BN261" s="320"/>
      <c r="BO261" s="320"/>
      <c r="BP261" s="320"/>
      <c r="BS261" s="320"/>
      <c r="CC261" s="320"/>
      <c r="CM261" s="320"/>
      <c r="CW261" s="320"/>
      <c r="DG261" s="320"/>
      <c r="DQ261" s="320"/>
      <c r="EA261" s="320"/>
      <c r="EK261" s="320"/>
      <c r="EU261" s="320"/>
      <c r="FE261" s="320"/>
      <c r="FO261" s="320"/>
      <c r="FY261" s="320"/>
      <c r="GI261" s="320"/>
      <c r="GS261" s="320"/>
      <c r="HC261" s="320"/>
      <c r="HM261" s="320"/>
      <c r="HW261" s="320"/>
      <c r="IG261" s="320"/>
    </row>
    <row r="262" spans="1:241" s="3" customFormat="1" x14ac:dyDescent="0.3">
      <c r="A262" s="320"/>
      <c r="K262" s="320"/>
      <c r="U262" s="320"/>
      <c r="AE262" s="320"/>
      <c r="AO262" s="320"/>
      <c r="AY262" s="320"/>
      <c r="BI262" s="320"/>
      <c r="BJ262" s="320"/>
      <c r="BK262" s="320"/>
      <c r="BL262" s="320"/>
      <c r="BM262" s="320"/>
      <c r="BN262" s="320"/>
      <c r="BO262" s="320"/>
      <c r="BP262" s="320"/>
      <c r="BS262" s="320"/>
      <c r="CC262" s="320"/>
      <c r="CM262" s="320"/>
      <c r="CW262" s="320"/>
      <c r="DG262" s="320"/>
      <c r="DQ262" s="320"/>
      <c r="EA262" s="320"/>
      <c r="EK262" s="320"/>
      <c r="EU262" s="320"/>
      <c r="FE262" s="320"/>
      <c r="FO262" s="320"/>
      <c r="FY262" s="320"/>
      <c r="GI262" s="320"/>
      <c r="GS262" s="320"/>
      <c r="HC262" s="320"/>
      <c r="HM262" s="320"/>
      <c r="HW262" s="320"/>
      <c r="IG262" s="320"/>
    </row>
    <row r="263" spans="1:241" s="3" customFormat="1" x14ac:dyDescent="0.3">
      <c r="A263" s="320"/>
      <c r="K263" s="320"/>
      <c r="U263" s="320"/>
      <c r="AE263" s="320"/>
      <c r="AO263" s="320"/>
      <c r="AY263" s="320"/>
      <c r="BI263" s="320"/>
      <c r="BJ263" s="320"/>
      <c r="BK263" s="320"/>
      <c r="BL263" s="320"/>
      <c r="BM263" s="320"/>
      <c r="BN263" s="320"/>
      <c r="BO263" s="320"/>
      <c r="BP263" s="320"/>
      <c r="BS263" s="320"/>
      <c r="CC263" s="320"/>
      <c r="CM263" s="320"/>
      <c r="CW263" s="320"/>
      <c r="DG263" s="320"/>
      <c r="DQ263" s="320"/>
      <c r="EA263" s="320"/>
      <c r="EK263" s="320"/>
      <c r="EU263" s="320"/>
      <c r="FE263" s="320"/>
      <c r="FO263" s="320"/>
      <c r="FY263" s="320"/>
      <c r="GI263" s="320"/>
      <c r="GS263" s="320"/>
      <c r="HC263" s="320"/>
      <c r="HM263" s="320"/>
      <c r="HW263" s="320"/>
      <c r="IG263" s="320"/>
    </row>
    <row r="264" spans="1:241" s="3" customFormat="1" x14ac:dyDescent="0.3">
      <c r="A264" s="320"/>
      <c r="K264" s="320"/>
      <c r="U264" s="320"/>
      <c r="AE264" s="320"/>
      <c r="AO264" s="320"/>
      <c r="AY264" s="320"/>
      <c r="BI264" s="320"/>
      <c r="BJ264" s="320"/>
      <c r="BK264" s="320"/>
      <c r="BL264" s="320"/>
      <c r="BM264" s="320"/>
      <c r="BN264" s="320"/>
      <c r="BO264" s="320"/>
      <c r="BP264" s="320"/>
      <c r="BS264" s="320"/>
      <c r="CC264" s="320"/>
      <c r="CM264" s="320"/>
      <c r="CW264" s="320"/>
      <c r="DG264" s="320"/>
      <c r="DQ264" s="320"/>
      <c r="EA264" s="320"/>
      <c r="EK264" s="320"/>
      <c r="EU264" s="320"/>
      <c r="FE264" s="320"/>
      <c r="FO264" s="320"/>
      <c r="FY264" s="320"/>
      <c r="GI264" s="320"/>
      <c r="GS264" s="320"/>
      <c r="HC264" s="320"/>
      <c r="HM264" s="320"/>
      <c r="HW264" s="320"/>
      <c r="IG264" s="320"/>
    </row>
    <row r="265" spans="1:241" s="3" customFormat="1" x14ac:dyDescent="0.3">
      <c r="A265" s="320"/>
      <c r="K265" s="320"/>
      <c r="U265" s="320"/>
      <c r="AE265" s="320"/>
      <c r="AO265" s="320"/>
      <c r="AY265" s="320"/>
      <c r="BI265" s="320"/>
      <c r="BJ265" s="320"/>
      <c r="BK265" s="320"/>
      <c r="BL265" s="320"/>
      <c r="BM265" s="320"/>
      <c r="BN265" s="320"/>
      <c r="BO265" s="320"/>
      <c r="BP265" s="320"/>
      <c r="BS265" s="320"/>
      <c r="CC265" s="320"/>
      <c r="CM265" s="320"/>
      <c r="CW265" s="320"/>
      <c r="DG265" s="320"/>
      <c r="DQ265" s="320"/>
      <c r="EA265" s="320"/>
      <c r="EK265" s="320"/>
      <c r="EU265" s="320"/>
      <c r="FE265" s="320"/>
      <c r="FO265" s="320"/>
      <c r="FY265" s="320"/>
      <c r="GI265" s="320"/>
      <c r="GS265" s="320"/>
      <c r="HC265" s="320"/>
      <c r="HM265" s="320"/>
      <c r="HW265" s="320"/>
      <c r="IG265" s="320"/>
    </row>
    <row r="266" spans="1:241" s="3" customFormat="1" x14ac:dyDescent="0.3">
      <c r="A266" s="320"/>
      <c r="K266" s="320"/>
      <c r="U266" s="320"/>
      <c r="AE266" s="320"/>
      <c r="AO266" s="320"/>
      <c r="AY266" s="320"/>
      <c r="BI266" s="320"/>
      <c r="BJ266" s="320"/>
      <c r="BK266" s="320"/>
      <c r="BL266" s="320"/>
      <c r="BM266" s="320"/>
      <c r="BN266" s="320"/>
      <c r="BO266" s="320"/>
      <c r="BP266" s="320"/>
      <c r="BS266" s="320"/>
      <c r="CC266" s="320"/>
      <c r="CM266" s="320"/>
      <c r="CW266" s="320"/>
      <c r="DG266" s="320"/>
      <c r="DQ266" s="320"/>
      <c r="EA266" s="320"/>
      <c r="EK266" s="320"/>
      <c r="EU266" s="320"/>
      <c r="FE266" s="320"/>
      <c r="FO266" s="320"/>
      <c r="FY266" s="320"/>
      <c r="GI266" s="320"/>
      <c r="GS266" s="320"/>
      <c r="HC266" s="320"/>
      <c r="HM266" s="320"/>
      <c r="HW266" s="320"/>
      <c r="IG266" s="320"/>
    </row>
    <row r="267" spans="1:241" s="3" customFormat="1" x14ac:dyDescent="0.3">
      <c r="A267" s="320"/>
      <c r="K267" s="320"/>
      <c r="U267" s="320"/>
      <c r="AE267" s="320"/>
      <c r="AO267" s="320"/>
      <c r="AY267" s="320"/>
      <c r="BI267" s="320"/>
      <c r="BJ267" s="320"/>
      <c r="BK267" s="320"/>
      <c r="BL267" s="320"/>
      <c r="BM267" s="320"/>
      <c r="BN267" s="320"/>
      <c r="BO267" s="320"/>
      <c r="BP267" s="320"/>
      <c r="BS267" s="320"/>
      <c r="CC267" s="320"/>
      <c r="CM267" s="320"/>
      <c r="CW267" s="320"/>
      <c r="DG267" s="320"/>
      <c r="DQ267" s="320"/>
      <c r="EA267" s="320"/>
      <c r="EK267" s="320"/>
      <c r="EU267" s="320"/>
      <c r="FE267" s="320"/>
      <c r="FO267" s="320"/>
      <c r="FY267" s="320"/>
      <c r="GI267" s="320"/>
      <c r="GS267" s="320"/>
      <c r="HC267" s="320"/>
      <c r="HM267" s="320"/>
      <c r="HW267" s="320"/>
      <c r="IG267" s="320"/>
    </row>
    <row r="268" spans="1:241" s="3" customFormat="1" x14ac:dyDescent="0.3">
      <c r="A268" s="320"/>
      <c r="K268" s="320"/>
      <c r="U268" s="320"/>
      <c r="AE268" s="320"/>
      <c r="AO268" s="320"/>
      <c r="AY268" s="320"/>
      <c r="BI268" s="320"/>
      <c r="BJ268" s="320"/>
      <c r="BK268" s="320"/>
      <c r="BL268" s="320"/>
      <c r="BM268" s="320"/>
      <c r="BN268" s="320"/>
      <c r="BO268" s="320"/>
      <c r="BP268" s="320"/>
      <c r="BS268" s="320"/>
      <c r="CC268" s="320"/>
      <c r="CM268" s="320"/>
      <c r="CW268" s="320"/>
      <c r="DG268" s="320"/>
      <c r="DQ268" s="320"/>
      <c r="EA268" s="320"/>
      <c r="EK268" s="320"/>
      <c r="EU268" s="320"/>
      <c r="FE268" s="320"/>
      <c r="FO268" s="320"/>
      <c r="FY268" s="320"/>
      <c r="GI268" s="320"/>
      <c r="GS268" s="320"/>
      <c r="HC268" s="320"/>
      <c r="HM268" s="320"/>
      <c r="HW268" s="320"/>
      <c r="IG268" s="320"/>
    </row>
    <row r="269" spans="1:241" s="3" customFormat="1" x14ac:dyDescent="0.3">
      <c r="A269" s="320"/>
      <c r="K269" s="320"/>
      <c r="U269" s="320"/>
      <c r="AE269" s="320"/>
      <c r="AO269" s="320"/>
      <c r="AY269" s="320"/>
      <c r="BI269" s="320"/>
      <c r="BJ269" s="320"/>
      <c r="BK269" s="320"/>
      <c r="BL269" s="320"/>
      <c r="BM269" s="320"/>
      <c r="BN269" s="320"/>
      <c r="BO269" s="320"/>
      <c r="BP269" s="320"/>
      <c r="BS269" s="320"/>
      <c r="CC269" s="320"/>
      <c r="CM269" s="320"/>
      <c r="CW269" s="320"/>
      <c r="DG269" s="320"/>
      <c r="DQ269" s="320"/>
      <c r="EA269" s="320"/>
      <c r="EK269" s="320"/>
      <c r="EU269" s="320"/>
      <c r="FE269" s="320"/>
      <c r="FO269" s="320"/>
      <c r="FY269" s="320"/>
      <c r="GI269" s="320"/>
      <c r="GS269" s="320"/>
      <c r="HC269" s="320"/>
      <c r="HM269" s="320"/>
      <c r="HW269" s="320"/>
      <c r="IG269" s="320"/>
    </row>
    <row r="270" spans="1:241" s="3" customFormat="1" x14ac:dyDescent="0.3">
      <c r="A270" s="320"/>
      <c r="K270" s="320"/>
      <c r="U270" s="320"/>
      <c r="AE270" s="320"/>
      <c r="AO270" s="320"/>
      <c r="AY270" s="320"/>
      <c r="BI270" s="320"/>
      <c r="BJ270" s="320"/>
      <c r="BK270" s="320"/>
      <c r="BL270" s="320"/>
      <c r="BM270" s="320"/>
      <c r="BN270" s="320"/>
      <c r="BO270" s="320"/>
      <c r="BP270" s="320"/>
      <c r="BS270" s="320"/>
      <c r="CC270" s="320"/>
      <c r="CM270" s="320"/>
      <c r="CW270" s="320"/>
      <c r="DG270" s="320"/>
      <c r="DQ270" s="320"/>
      <c r="EA270" s="320"/>
      <c r="EK270" s="320"/>
      <c r="EU270" s="320"/>
      <c r="FE270" s="320"/>
      <c r="FO270" s="320"/>
      <c r="FY270" s="320"/>
      <c r="GI270" s="320"/>
      <c r="GS270" s="320"/>
      <c r="HC270" s="320"/>
      <c r="HM270" s="320"/>
      <c r="HW270" s="320"/>
      <c r="IG270" s="320"/>
    </row>
    <row r="271" spans="1:241" s="3" customFormat="1" x14ac:dyDescent="0.3">
      <c r="A271" s="320"/>
      <c r="K271" s="320"/>
      <c r="U271" s="320"/>
      <c r="AE271" s="320"/>
      <c r="AO271" s="320"/>
      <c r="AY271" s="320"/>
      <c r="BI271" s="320"/>
      <c r="BJ271" s="320"/>
      <c r="BK271" s="320"/>
      <c r="BL271" s="320"/>
      <c r="BM271" s="320"/>
      <c r="BN271" s="320"/>
      <c r="BO271" s="320"/>
      <c r="BP271" s="320"/>
      <c r="BS271" s="320"/>
      <c r="CC271" s="320"/>
      <c r="CM271" s="320"/>
      <c r="CW271" s="320"/>
      <c r="DG271" s="320"/>
      <c r="DQ271" s="320"/>
      <c r="EA271" s="320"/>
      <c r="EK271" s="320"/>
      <c r="EU271" s="320"/>
      <c r="FE271" s="320"/>
      <c r="FO271" s="320"/>
      <c r="FY271" s="320"/>
      <c r="GI271" s="320"/>
      <c r="GS271" s="320"/>
      <c r="HC271" s="320"/>
      <c r="HM271" s="320"/>
      <c r="HW271" s="320"/>
      <c r="IG271" s="320"/>
    </row>
    <row r="272" spans="1:241" s="3" customFormat="1" x14ac:dyDescent="0.3">
      <c r="A272" s="320"/>
      <c r="K272" s="320"/>
      <c r="U272" s="320"/>
      <c r="AE272" s="320"/>
      <c r="AO272" s="320"/>
      <c r="AY272" s="320"/>
      <c r="BI272" s="320"/>
      <c r="BJ272" s="320"/>
      <c r="BK272" s="320"/>
      <c r="BL272" s="320"/>
      <c r="BM272" s="320"/>
      <c r="BN272" s="320"/>
      <c r="BO272" s="320"/>
      <c r="BP272" s="320"/>
      <c r="BS272" s="320"/>
      <c r="CC272" s="320"/>
      <c r="CM272" s="320"/>
      <c r="CW272" s="320"/>
      <c r="DG272" s="320"/>
      <c r="DQ272" s="320"/>
      <c r="EA272" s="320"/>
      <c r="EK272" s="320"/>
      <c r="EU272" s="320"/>
      <c r="FE272" s="320"/>
      <c r="FO272" s="320"/>
      <c r="FY272" s="320"/>
      <c r="GI272" s="320"/>
      <c r="GS272" s="320"/>
      <c r="HC272" s="320"/>
      <c r="HM272" s="320"/>
      <c r="HW272" s="320"/>
      <c r="IG272" s="320"/>
    </row>
    <row r="273" spans="1:241" s="3" customFormat="1" x14ac:dyDescent="0.3">
      <c r="A273" s="320"/>
      <c r="K273" s="320"/>
      <c r="U273" s="320"/>
      <c r="AE273" s="320"/>
      <c r="AO273" s="320"/>
      <c r="AY273" s="320"/>
      <c r="BI273" s="320"/>
      <c r="BJ273" s="320"/>
      <c r="BK273" s="320"/>
      <c r="BL273" s="320"/>
      <c r="BM273" s="320"/>
      <c r="BN273" s="320"/>
      <c r="BO273" s="320"/>
      <c r="BP273" s="320"/>
      <c r="BS273" s="320"/>
      <c r="CC273" s="320"/>
      <c r="CM273" s="320"/>
      <c r="CW273" s="320"/>
      <c r="DG273" s="320"/>
      <c r="DQ273" s="320"/>
      <c r="EA273" s="320"/>
      <c r="EK273" s="320"/>
      <c r="EU273" s="320"/>
      <c r="FE273" s="320"/>
      <c r="FO273" s="320"/>
      <c r="FY273" s="320"/>
      <c r="GI273" s="320"/>
      <c r="GS273" s="320"/>
      <c r="HC273" s="320"/>
      <c r="HM273" s="320"/>
      <c r="HW273" s="320"/>
      <c r="IG273" s="320"/>
    </row>
    <row r="274" spans="1:241" s="3" customFormat="1" x14ac:dyDescent="0.3">
      <c r="A274" s="320"/>
      <c r="K274" s="320"/>
      <c r="U274" s="320"/>
      <c r="AE274" s="320"/>
      <c r="AO274" s="320"/>
      <c r="AY274" s="320"/>
      <c r="BI274" s="320"/>
      <c r="BJ274" s="320"/>
      <c r="BK274" s="320"/>
      <c r="BL274" s="320"/>
      <c r="BM274" s="320"/>
      <c r="BN274" s="320"/>
      <c r="BO274" s="320"/>
      <c r="BP274" s="320"/>
      <c r="BS274" s="320"/>
      <c r="CC274" s="320"/>
      <c r="CM274" s="320"/>
      <c r="CW274" s="320"/>
      <c r="DG274" s="320"/>
      <c r="DQ274" s="320"/>
      <c r="EA274" s="320"/>
      <c r="EK274" s="320"/>
      <c r="EU274" s="320"/>
      <c r="FE274" s="320"/>
      <c r="FO274" s="320"/>
      <c r="FY274" s="320"/>
      <c r="GI274" s="320"/>
      <c r="GS274" s="320"/>
      <c r="HC274" s="320"/>
      <c r="HM274" s="320"/>
      <c r="HW274" s="320"/>
      <c r="IG274" s="320"/>
    </row>
    <row r="275" spans="1:241" s="3" customFormat="1" x14ac:dyDescent="0.3">
      <c r="A275" s="320"/>
      <c r="K275" s="320"/>
      <c r="U275" s="320"/>
      <c r="AE275" s="320"/>
      <c r="AO275" s="320"/>
      <c r="AY275" s="320"/>
      <c r="BI275" s="320"/>
      <c r="BJ275" s="320"/>
      <c r="BK275" s="320"/>
      <c r="BL275" s="320"/>
      <c r="BM275" s="320"/>
      <c r="BN275" s="320"/>
      <c r="BO275" s="320"/>
      <c r="BP275" s="320"/>
      <c r="BS275" s="320"/>
      <c r="CC275" s="320"/>
      <c r="CM275" s="320"/>
      <c r="CW275" s="320"/>
      <c r="DG275" s="320"/>
      <c r="DQ275" s="320"/>
      <c r="EA275" s="320"/>
      <c r="EK275" s="320"/>
      <c r="EU275" s="320"/>
      <c r="FE275" s="320"/>
      <c r="FO275" s="320"/>
      <c r="FY275" s="320"/>
      <c r="GI275" s="320"/>
      <c r="GS275" s="320"/>
      <c r="HC275" s="320"/>
      <c r="HM275" s="320"/>
      <c r="HW275" s="320"/>
      <c r="IG275" s="320"/>
    </row>
    <row r="276" spans="1:241" s="3" customFormat="1" x14ac:dyDescent="0.3">
      <c r="A276" s="320"/>
      <c r="K276" s="320"/>
      <c r="U276" s="320"/>
      <c r="AE276" s="320"/>
      <c r="AO276" s="320"/>
      <c r="AY276" s="320"/>
      <c r="BI276" s="320"/>
      <c r="BJ276" s="320"/>
      <c r="BK276" s="320"/>
      <c r="BL276" s="320"/>
      <c r="BM276" s="320"/>
      <c r="BN276" s="320"/>
      <c r="BO276" s="320"/>
      <c r="BP276" s="320"/>
      <c r="BS276" s="320"/>
      <c r="CC276" s="320"/>
      <c r="CM276" s="320"/>
      <c r="CW276" s="320"/>
      <c r="DG276" s="320"/>
      <c r="DQ276" s="320"/>
      <c r="EA276" s="320"/>
      <c r="EK276" s="320"/>
      <c r="EU276" s="320"/>
      <c r="FE276" s="320"/>
      <c r="FO276" s="320"/>
      <c r="FY276" s="320"/>
      <c r="GI276" s="320"/>
      <c r="GS276" s="320"/>
      <c r="HC276" s="320"/>
      <c r="HM276" s="320"/>
      <c r="HW276" s="320"/>
      <c r="IG276" s="320"/>
    </row>
    <row r="277" spans="1:241" s="3" customFormat="1" x14ac:dyDescent="0.3">
      <c r="A277" s="320"/>
      <c r="K277" s="320"/>
      <c r="U277" s="320"/>
      <c r="AE277" s="320"/>
      <c r="AO277" s="320"/>
      <c r="AY277" s="320"/>
      <c r="BI277" s="320"/>
      <c r="BJ277" s="320"/>
      <c r="BK277" s="320"/>
      <c r="BL277" s="320"/>
      <c r="BM277" s="320"/>
      <c r="BN277" s="320"/>
      <c r="BO277" s="320"/>
      <c r="BP277" s="320"/>
      <c r="BS277" s="320"/>
      <c r="CC277" s="320"/>
      <c r="CM277" s="320"/>
      <c r="CW277" s="320"/>
      <c r="DG277" s="320"/>
      <c r="DQ277" s="320"/>
      <c r="EA277" s="320"/>
      <c r="EK277" s="320"/>
      <c r="EU277" s="320"/>
      <c r="FE277" s="320"/>
      <c r="FO277" s="320"/>
      <c r="FY277" s="320"/>
      <c r="GI277" s="320"/>
      <c r="GS277" s="320"/>
      <c r="HC277" s="320"/>
      <c r="HM277" s="320"/>
      <c r="HW277" s="320"/>
      <c r="IG277" s="320"/>
    </row>
    <row r="278" spans="1:241" s="3" customFormat="1" x14ac:dyDescent="0.3">
      <c r="A278" s="320"/>
      <c r="K278" s="320"/>
      <c r="U278" s="320"/>
      <c r="AE278" s="320"/>
      <c r="AO278" s="320"/>
      <c r="AY278" s="320"/>
      <c r="BI278" s="320"/>
      <c r="BJ278" s="320"/>
      <c r="BK278" s="320"/>
      <c r="BL278" s="320"/>
      <c r="BM278" s="320"/>
      <c r="BN278" s="320"/>
      <c r="BO278" s="320"/>
      <c r="BP278" s="320"/>
      <c r="BS278" s="320"/>
      <c r="CC278" s="320"/>
      <c r="CM278" s="320"/>
      <c r="CW278" s="320"/>
      <c r="DG278" s="320"/>
      <c r="DQ278" s="320"/>
      <c r="EA278" s="320"/>
      <c r="EK278" s="320"/>
      <c r="EU278" s="320"/>
      <c r="FE278" s="320"/>
      <c r="FO278" s="320"/>
      <c r="FY278" s="320"/>
      <c r="GI278" s="320"/>
      <c r="GS278" s="320"/>
      <c r="HC278" s="320"/>
      <c r="HM278" s="320"/>
      <c r="HW278" s="320"/>
      <c r="IG278" s="320"/>
    </row>
    <row r="279" spans="1:241" s="3" customFormat="1" x14ac:dyDescent="0.3">
      <c r="A279" s="320"/>
      <c r="K279" s="320"/>
      <c r="U279" s="320"/>
      <c r="AE279" s="320"/>
      <c r="AO279" s="320"/>
      <c r="AY279" s="320"/>
      <c r="BI279" s="320"/>
      <c r="BJ279" s="320"/>
      <c r="BK279" s="320"/>
      <c r="BL279" s="320"/>
      <c r="BM279" s="320"/>
      <c r="BN279" s="320"/>
      <c r="BO279" s="320"/>
      <c r="BP279" s="320"/>
      <c r="BS279" s="320"/>
      <c r="CC279" s="320"/>
      <c r="CM279" s="320"/>
      <c r="CW279" s="320"/>
      <c r="DG279" s="320"/>
      <c r="DQ279" s="320"/>
      <c r="EA279" s="320"/>
      <c r="EK279" s="320"/>
      <c r="EU279" s="320"/>
      <c r="FE279" s="320"/>
      <c r="FO279" s="320"/>
      <c r="FY279" s="320"/>
      <c r="GI279" s="320"/>
      <c r="GS279" s="320"/>
      <c r="HC279" s="320"/>
      <c r="HM279" s="320"/>
      <c r="HW279" s="320"/>
      <c r="IG279" s="320"/>
    </row>
    <row r="280" spans="1:241" s="3" customFormat="1" x14ac:dyDescent="0.3">
      <c r="A280" s="320"/>
      <c r="K280" s="320"/>
      <c r="U280" s="320"/>
      <c r="AE280" s="320"/>
      <c r="AO280" s="320"/>
      <c r="AY280" s="320"/>
      <c r="BI280" s="320"/>
      <c r="BJ280" s="320"/>
      <c r="BK280" s="320"/>
      <c r="BL280" s="320"/>
      <c r="BM280" s="320"/>
      <c r="BN280" s="320"/>
      <c r="BO280" s="320"/>
      <c r="BP280" s="320"/>
      <c r="BS280" s="320"/>
      <c r="CC280" s="320"/>
      <c r="CM280" s="320"/>
      <c r="CW280" s="320"/>
      <c r="DG280" s="320"/>
      <c r="DQ280" s="320"/>
      <c r="EA280" s="320"/>
      <c r="EK280" s="320"/>
      <c r="EU280" s="320"/>
      <c r="FE280" s="320"/>
      <c r="FO280" s="320"/>
      <c r="FY280" s="320"/>
      <c r="GI280" s="320"/>
      <c r="GS280" s="320"/>
      <c r="HC280" s="320"/>
      <c r="HM280" s="320"/>
      <c r="HW280" s="320"/>
      <c r="IG280" s="320"/>
    </row>
    <row r="281" spans="1:241" s="3" customFormat="1" x14ac:dyDescent="0.3">
      <c r="A281" s="320"/>
      <c r="K281" s="320"/>
      <c r="U281" s="320"/>
      <c r="AE281" s="320"/>
      <c r="AO281" s="320"/>
      <c r="AY281" s="320"/>
      <c r="BI281" s="320"/>
      <c r="BJ281" s="320"/>
      <c r="BK281" s="320"/>
      <c r="BL281" s="320"/>
      <c r="BM281" s="320"/>
      <c r="BN281" s="320"/>
      <c r="BO281" s="320"/>
      <c r="BP281" s="320"/>
      <c r="BS281" s="320"/>
      <c r="CC281" s="320"/>
      <c r="CM281" s="320"/>
      <c r="CW281" s="320"/>
      <c r="DG281" s="320"/>
      <c r="DQ281" s="320"/>
      <c r="EA281" s="320"/>
      <c r="EK281" s="320"/>
      <c r="EU281" s="320"/>
      <c r="FE281" s="320"/>
      <c r="FO281" s="320"/>
      <c r="FY281" s="320"/>
      <c r="GI281" s="320"/>
      <c r="GS281" s="320"/>
      <c r="HC281" s="320"/>
      <c r="HM281" s="320"/>
      <c r="HW281" s="320"/>
      <c r="IG281" s="320"/>
    </row>
    <row r="282" spans="1:241" s="3" customFormat="1" x14ac:dyDescent="0.3">
      <c r="A282" s="320"/>
      <c r="K282" s="320"/>
      <c r="U282" s="320"/>
      <c r="AE282" s="320"/>
      <c r="AO282" s="320"/>
      <c r="AY282" s="320"/>
      <c r="BI282" s="320"/>
      <c r="BJ282" s="320"/>
      <c r="BK282" s="320"/>
      <c r="BL282" s="320"/>
      <c r="BM282" s="320"/>
      <c r="BN282" s="320"/>
      <c r="BO282" s="320"/>
      <c r="BP282" s="320"/>
      <c r="BS282" s="320"/>
      <c r="CC282" s="320"/>
      <c r="CM282" s="320"/>
      <c r="CW282" s="320"/>
      <c r="DG282" s="320"/>
      <c r="DQ282" s="320"/>
      <c r="EA282" s="320"/>
      <c r="EK282" s="320"/>
      <c r="EU282" s="320"/>
      <c r="FE282" s="320"/>
      <c r="FO282" s="320"/>
      <c r="FY282" s="320"/>
      <c r="GI282" s="320"/>
      <c r="GS282" s="320"/>
      <c r="HC282" s="320"/>
      <c r="HM282" s="320"/>
      <c r="HW282" s="320"/>
      <c r="IG282" s="320"/>
    </row>
    <row r="283" spans="1:241" s="3" customFormat="1" x14ac:dyDescent="0.3">
      <c r="A283" s="320"/>
      <c r="K283" s="320"/>
      <c r="U283" s="320"/>
      <c r="AE283" s="320"/>
      <c r="AO283" s="320"/>
      <c r="AY283" s="320"/>
      <c r="BI283" s="320"/>
      <c r="BJ283" s="320"/>
      <c r="BK283" s="320"/>
      <c r="BL283" s="320"/>
      <c r="BM283" s="320"/>
      <c r="BN283" s="320"/>
      <c r="BO283" s="320"/>
      <c r="BP283" s="320"/>
      <c r="BS283" s="320"/>
      <c r="CC283" s="320"/>
      <c r="CM283" s="320"/>
      <c r="CW283" s="320"/>
      <c r="DG283" s="320"/>
      <c r="DQ283" s="320"/>
      <c r="EA283" s="320"/>
      <c r="EK283" s="320"/>
      <c r="EU283" s="320"/>
      <c r="FE283" s="320"/>
      <c r="FO283" s="320"/>
      <c r="FY283" s="320"/>
      <c r="GI283" s="320"/>
      <c r="GS283" s="320"/>
      <c r="HC283" s="320"/>
      <c r="HM283" s="320"/>
      <c r="HW283" s="320"/>
      <c r="IG283" s="320"/>
    </row>
    <row r="284" spans="1:241" s="3" customFormat="1" x14ac:dyDescent="0.3">
      <c r="A284" s="320"/>
      <c r="K284" s="320"/>
      <c r="U284" s="320"/>
      <c r="AE284" s="320"/>
      <c r="AO284" s="320"/>
      <c r="AY284" s="320"/>
      <c r="BI284" s="320"/>
      <c r="BJ284" s="320"/>
      <c r="BK284" s="320"/>
      <c r="BL284" s="320"/>
      <c r="BM284" s="320"/>
      <c r="BN284" s="320"/>
      <c r="BO284" s="320"/>
      <c r="BP284" s="320"/>
      <c r="BS284" s="320"/>
      <c r="CC284" s="320"/>
      <c r="CM284" s="320"/>
      <c r="CW284" s="320"/>
      <c r="DG284" s="320"/>
      <c r="DQ284" s="320"/>
      <c r="EA284" s="320"/>
      <c r="EK284" s="320"/>
      <c r="EU284" s="320"/>
      <c r="FE284" s="320"/>
      <c r="FO284" s="320"/>
      <c r="FY284" s="320"/>
      <c r="GI284" s="320"/>
      <c r="GS284" s="320"/>
      <c r="HC284" s="320"/>
      <c r="HM284" s="320"/>
      <c r="HW284" s="320"/>
      <c r="IG284" s="320"/>
    </row>
    <row r="285" spans="1:241" s="3" customFormat="1" x14ac:dyDescent="0.3">
      <c r="A285" s="320"/>
      <c r="K285" s="320"/>
      <c r="U285" s="320"/>
      <c r="AE285" s="320"/>
      <c r="AO285" s="320"/>
      <c r="AY285" s="320"/>
      <c r="BI285" s="320"/>
      <c r="BJ285" s="320"/>
      <c r="BK285" s="320"/>
      <c r="BL285" s="320"/>
      <c r="BM285" s="320"/>
      <c r="BN285" s="320"/>
      <c r="BO285" s="320"/>
      <c r="BP285" s="320"/>
      <c r="BS285" s="320"/>
      <c r="CC285" s="320"/>
      <c r="CM285" s="320"/>
      <c r="CW285" s="320"/>
      <c r="DG285" s="320"/>
      <c r="DQ285" s="320"/>
      <c r="EA285" s="320"/>
      <c r="EK285" s="320"/>
      <c r="EU285" s="320"/>
      <c r="FE285" s="320"/>
      <c r="FO285" s="320"/>
      <c r="FY285" s="320"/>
      <c r="GI285" s="320"/>
      <c r="GS285" s="320"/>
      <c r="HC285" s="320"/>
      <c r="HM285" s="320"/>
      <c r="HW285" s="320"/>
      <c r="IG285" s="320"/>
    </row>
    <row r="286" spans="1:241" s="3" customFormat="1" x14ac:dyDescent="0.3">
      <c r="A286" s="320"/>
      <c r="K286" s="320"/>
      <c r="U286" s="320"/>
      <c r="AE286" s="320"/>
      <c r="AO286" s="320"/>
      <c r="AY286" s="320"/>
      <c r="BI286" s="320"/>
      <c r="BJ286" s="320"/>
      <c r="BK286" s="320"/>
      <c r="BL286" s="320"/>
      <c r="BM286" s="320"/>
      <c r="BN286" s="320"/>
      <c r="BO286" s="320"/>
      <c r="BP286" s="320"/>
      <c r="BS286" s="320"/>
      <c r="CC286" s="320"/>
      <c r="CM286" s="320"/>
      <c r="CW286" s="320"/>
      <c r="DG286" s="320"/>
      <c r="DQ286" s="320"/>
      <c r="EA286" s="320"/>
      <c r="EK286" s="320"/>
      <c r="EU286" s="320"/>
      <c r="FE286" s="320"/>
      <c r="FO286" s="320"/>
      <c r="FY286" s="320"/>
      <c r="GI286" s="320"/>
      <c r="GS286" s="320"/>
      <c r="HC286" s="320"/>
      <c r="HM286" s="320"/>
      <c r="HW286" s="320"/>
      <c r="IG286" s="320"/>
    </row>
    <row r="287" spans="1:241" s="3" customFormat="1" x14ac:dyDescent="0.3">
      <c r="A287" s="320"/>
      <c r="K287" s="320"/>
      <c r="U287" s="320"/>
      <c r="AE287" s="320"/>
      <c r="AO287" s="320"/>
      <c r="AY287" s="320"/>
      <c r="BI287" s="320"/>
      <c r="BJ287" s="320"/>
      <c r="BK287" s="320"/>
      <c r="BL287" s="320"/>
      <c r="BM287" s="320"/>
      <c r="BN287" s="320"/>
      <c r="BO287" s="320"/>
      <c r="BP287" s="320"/>
      <c r="BS287" s="320"/>
      <c r="CC287" s="320"/>
      <c r="CM287" s="320"/>
      <c r="CW287" s="320"/>
      <c r="DG287" s="320"/>
      <c r="DQ287" s="320"/>
      <c r="EA287" s="320"/>
      <c r="EK287" s="320"/>
      <c r="EU287" s="320"/>
      <c r="FE287" s="320"/>
      <c r="FO287" s="320"/>
      <c r="FY287" s="320"/>
      <c r="GI287" s="320"/>
      <c r="GS287" s="320"/>
      <c r="HC287" s="320"/>
      <c r="HM287" s="320"/>
      <c r="HW287" s="320"/>
      <c r="IG287" s="320"/>
    </row>
    <row r="288" spans="1:241" s="3" customFormat="1" x14ac:dyDescent="0.3">
      <c r="A288" s="320"/>
      <c r="K288" s="320"/>
      <c r="U288" s="320"/>
      <c r="AE288" s="320"/>
      <c r="AO288" s="320"/>
      <c r="AY288" s="320"/>
      <c r="BI288" s="320"/>
      <c r="BJ288" s="320"/>
      <c r="BK288" s="320"/>
      <c r="BL288" s="320"/>
      <c r="BM288" s="320"/>
      <c r="BN288" s="320"/>
      <c r="BO288" s="320"/>
      <c r="BP288" s="320"/>
      <c r="BS288" s="320"/>
      <c r="CC288" s="320"/>
      <c r="CM288" s="320"/>
      <c r="CW288" s="320"/>
      <c r="DG288" s="320"/>
      <c r="DQ288" s="320"/>
      <c r="EA288" s="320"/>
      <c r="EK288" s="320"/>
      <c r="EU288" s="320"/>
      <c r="FE288" s="320"/>
      <c r="FO288" s="320"/>
      <c r="FY288" s="320"/>
      <c r="GI288" s="320"/>
      <c r="GS288" s="320"/>
      <c r="HC288" s="320"/>
      <c r="HM288" s="320"/>
      <c r="HW288" s="320"/>
      <c r="IG288" s="320"/>
    </row>
    <row r="289" spans="1:241" s="3" customFormat="1" x14ac:dyDescent="0.3">
      <c r="A289" s="320"/>
      <c r="K289" s="320"/>
      <c r="U289" s="320"/>
      <c r="AE289" s="320"/>
      <c r="AO289" s="320"/>
      <c r="AY289" s="320"/>
      <c r="BI289" s="320"/>
      <c r="BJ289" s="320"/>
      <c r="BK289" s="320"/>
      <c r="BL289" s="320"/>
      <c r="BM289" s="320"/>
      <c r="BN289" s="320"/>
      <c r="BO289" s="320"/>
      <c r="BP289" s="320"/>
      <c r="BS289" s="320"/>
      <c r="CC289" s="320"/>
      <c r="CM289" s="320"/>
      <c r="CW289" s="320"/>
      <c r="DG289" s="320"/>
      <c r="DQ289" s="320"/>
      <c r="EA289" s="320"/>
      <c r="EK289" s="320"/>
      <c r="EU289" s="320"/>
      <c r="FE289" s="320"/>
      <c r="FO289" s="320"/>
      <c r="FY289" s="320"/>
      <c r="GI289" s="320"/>
      <c r="GS289" s="320"/>
      <c r="HC289" s="320"/>
      <c r="HM289" s="320"/>
      <c r="HW289" s="320"/>
      <c r="IG289" s="320"/>
    </row>
    <row r="290" spans="1:241" s="3" customFormat="1" x14ac:dyDescent="0.3">
      <c r="A290" s="320"/>
      <c r="K290" s="320"/>
      <c r="U290" s="320"/>
      <c r="AE290" s="320"/>
      <c r="AO290" s="320"/>
      <c r="AY290" s="320"/>
      <c r="BI290" s="320"/>
      <c r="BJ290" s="320"/>
      <c r="BK290" s="320"/>
      <c r="BL290" s="320"/>
      <c r="BM290" s="320"/>
      <c r="BN290" s="320"/>
      <c r="BO290" s="320"/>
      <c r="BP290" s="320"/>
      <c r="BS290" s="320"/>
      <c r="CC290" s="320"/>
      <c r="CM290" s="320"/>
      <c r="CW290" s="320"/>
      <c r="DG290" s="320"/>
      <c r="DQ290" s="320"/>
      <c r="EA290" s="320"/>
      <c r="EK290" s="320"/>
      <c r="EU290" s="320"/>
      <c r="FE290" s="320"/>
      <c r="FO290" s="320"/>
      <c r="FY290" s="320"/>
      <c r="GI290" s="320"/>
      <c r="GS290" s="320"/>
      <c r="HC290" s="320"/>
      <c r="HM290" s="320"/>
      <c r="HW290" s="320"/>
      <c r="IG290" s="320"/>
    </row>
    <row r="291" spans="1:241" s="3" customFormat="1" x14ac:dyDescent="0.3">
      <c r="A291" s="320"/>
      <c r="K291" s="320"/>
      <c r="U291" s="320"/>
      <c r="AE291" s="320"/>
      <c r="AO291" s="320"/>
      <c r="AY291" s="320"/>
      <c r="BI291" s="320"/>
      <c r="BJ291" s="320"/>
      <c r="BK291" s="320"/>
      <c r="BL291" s="320"/>
      <c r="BM291" s="320"/>
      <c r="BN291" s="320"/>
      <c r="BO291" s="320"/>
      <c r="BP291" s="320"/>
      <c r="BS291" s="320"/>
      <c r="CC291" s="320"/>
      <c r="CM291" s="320"/>
      <c r="CW291" s="320"/>
      <c r="DG291" s="320"/>
      <c r="DQ291" s="320"/>
      <c r="EA291" s="320"/>
      <c r="EK291" s="320"/>
      <c r="EU291" s="320"/>
      <c r="FE291" s="320"/>
      <c r="FO291" s="320"/>
      <c r="FY291" s="320"/>
      <c r="GI291" s="320"/>
      <c r="GS291" s="320"/>
      <c r="HC291" s="320"/>
      <c r="HM291" s="320"/>
      <c r="HW291" s="320"/>
      <c r="IG291" s="320"/>
    </row>
    <row r="292" spans="1:241" s="3" customFormat="1" x14ac:dyDescent="0.3">
      <c r="A292" s="320"/>
      <c r="K292" s="320"/>
      <c r="U292" s="320"/>
      <c r="AE292" s="320"/>
      <c r="AO292" s="320"/>
      <c r="AY292" s="320"/>
      <c r="BI292" s="320"/>
      <c r="BJ292" s="320"/>
      <c r="BK292" s="320"/>
      <c r="BL292" s="320"/>
      <c r="BM292" s="320"/>
      <c r="BN292" s="320"/>
      <c r="BO292" s="320"/>
      <c r="BP292" s="320"/>
      <c r="BS292" s="320"/>
      <c r="CC292" s="320"/>
      <c r="CM292" s="320"/>
      <c r="CW292" s="320"/>
      <c r="DG292" s="320"/>
      <c r="DQ292" s="320"/>
      <c r="EA292" s="320"/>
      <c r="EK292" s="320"/>
      <c r="EU292" s="320"/>
      <c r="FE292" s="320"/>
      <c r="FO292" s="320"/>
      <c r="FY292" s="320"/>
      <c r="GI292" s="320"/>
      <c r="GS292" s="320"/>
      <c r="HC292" s="320"/>
      <c r="HM292" s="320"/>
      <c r="HW292" s="320"/>
      <c r="IG292" s="320"/>
    </row>
    <row r="293" spans="1:241" s="3" customFormat="1" x14ac:dyDescent="0.3">
      <c r="A293" s="320"/>
      <c r="K293" s="320"/>
      <c r="U293" s="320"/>
      <c r="AE293" s="320"/>
      <c r="AO293" s="320"/>
      <c r="AY293" s="320"/>
      <c r="BI293" s="320"/>
      <c r="BJ293" s="320"/>
      <c r="BK293" s="320"/>
      <c r="BL293" s="320"/>
      <c r="BM293" s="320"/>
      <c r="BN293" s="320"/>
      <c r="BO293" s="320"/>
      <c r="BP293" s="320"/>
      <c r="BS293" s="320"/>
      <c r="CC293" s="320"/>
      <c r="CM293" s="320"/>
      <c r="CW293" s="320"/>
      <c r="DG293" s="320"/>
      <c r="DQ293" s="320"/>
      <c r="EA293" s="320"/>
      <c r="EK293" s="320"/>
      <c r="EU293" s="320"/>
      <c r="FE293" s="320"/>
      <c r="FO293" s="320"/>
      <c r="FY293" s="320"/>
      <c r="GI293" s="320"/>
      <c r="GS293" s="320"/>
      <c r="HC293" s="320"/>
      <c r="HM293" s="320"/>
      <c r="HW293" s="320"/>
      <c r="IG293" s="320"/>
    </row>
    <row r="294" spans="1:241" s="3" customFormat="1" x14ac:dyDescent="0.3">
      <c r="A294" s="320"/>
      <c r="K294" s="320"/>
      <c r="U294" s="320"/>
      <c r="AE294" s="320"/>
      <c r="AO294" s="320"/>
      <c r="AY294" s="320"/>
      <c r="BI294" s="320"/>
      <c r="BJ294" s="320"/>
      <c r="BK294" s="320"/>
      <c r="BL294" s="320"/>
      <c r="BM294" s="320"/>
      <c r="BN294" s="320"/>
      <c r="BO294" s="320"/>
      <c r="BP294" s="320"/>
      <c r="BS294" s="320"/>
      <c r="CC294" s="320"/>
      <c r="CM294" s="320"/>
      <c r="CW294" s="320"/>
      <c r="DG294" s="320"/>
      <c r="DQ294" s="320"/>
      <c r="EA294" s="320"/>
      <c r="EK294" s="320"/>
      <c r="EU294" s="320"/>
      <c r="FE294" s="320"/>
      <c r="FO294" s="320"/>
      <c r="FY294" s="320"/>
      <c r="GI294" s="320"/>
      <c r="GS294" s="320"/>
      <c r="HC294" s="320"/>
      <c r="HM294" s="320"/>
      <c r="HW294" s="320"/>
      <c r="IG294" s="320"/>
    </row>
    <row r="295" spans="1:241" s="3" customFormat="1" x14ac:dyDescent="0.3">
      <c r="A295" s="320"/>
      <c r="K295" s="320"/>
      <c r="U295" s="320"/>
      <c r="AE295" s="320"/>
      <c r="AO295" s="320"/>
      <c r="AY295" s="320"/>
      <c r="BI295" s="320"/>
      <c r="BJ295" s="320"/>
      <c r="BK295" s="320"/>
      <c r="BL295" s="320"/>
      <c r="BM295" s="320"/>
      <c r="BN295" s="320"/>
      <c r="BO295" s="320"/>
      <c r="BP295" s="320"/>
      <c r="BS295" s="320"/>
      <c r="CC295" s="320"/>
      <c r="CM295" s="320"/>
      <c r="CW295" s="320"/>
      <c r="DG295" s="320"/>
      <c r="DQ295" s="320"/>
      <c r="EA295" s="320"/>
      <c r="EK295" s="320"/>
      <c r="EU295" s="320"/>
      <c r="FE295" s="320"/>
      <c r="FO295" s="320"/>
      <c r="FY295" s="320"/>
      <c r="GI295" s="320"/>
      <c r="GS295" s="320"/>
      <c r="HC295" s="320"/>
      <c r="HM295" s="320"/>
      <c r="HW295" s="320"/>
      <c r="IG295" s="320"/>
    </row>
    <row r="296" spans="1:241" s="3" customFormat="1" x14ac:dyDescent="0.3">
      <c r="A296" s="320"/>
      <c r="K296" s="320"/>
      <c r="U296" s="320"/>
      <c r="AE296" s="320"/>
      <c r="AO296" s="320"/>
      <c r="AY296" s="320"/>
      <c r="BI296" s="320"/>
      <c r="BJ296" s="320"/>
      <c r="BK296" s="320"/>
      <c r="BL296" s="320"/>
      <c r="BM296" s="320"/>
      <c r="BN296" s="320"/>
      <c r="BO296" s="320"/>
      <c r="BP296" s="320"/>
      <c r="BS296" s="320"/>
      <c r="CC296" s="320"/>
      <c r="CM296" s="320"/>
      <c r="CW296" s="320"/>
      <c r="DG296" s="320"/>
      <c r="DQ296" s="320"/>
      <c r="EA296" s="320"/>
      <c r="EK296" s="320"/>
      <c r="EU296" s="320"/>
      <c r="FE296" s="320"/>
      <c r="FO296" s="320"/>
      <c r="FY296" s="320"/>
      <c r="GI296" s="320"/>
      <c r="GS296" s="320"/>
      <c r="HC296" s="320"/>
      <c r="HM296" s="320"/>
      <c r="HW296" s="320"/>
      <c r="IG296" s="320"/>
    </row>
    <row r="297" spans="1:241" s="3" customFormat="1" x14ac:dyDescent="0.3">
      <c r="A297" s="320"/>
      <c r="K297" s="320"/>
      <c r="U297" s="320"/>
      <c r="AE297" s="320"/>
      <c r="AO297" s="320"/>
      <c r="AY297" s="320"/>
      <c r="BI297" s="320"/>
      <c r="BJ297" s="320"/>
      <c r="BK297" s="320"/>
      <c r="BL297" s="320"/>
      <c r="BM297" s="320"/>
      <c r="BN297" s="320"/>
      <c r="BO297" s="320"/>
      <c r="BP297" s="320"/>
      <c r="BS297" s="320"/>
      <c r="CC297" s="320"/>
      <c r="CM297" s="320"/>
      <c r="CW297" s="320"/>
      <c r="DG297" s="320"/>
      <c r="DQ297" s="320"/>
      <c r="EA297" s="320"/>
      <c r="EK297" s="320"/>
      <c r="EU297" s="320"/>
      <c r="FE297" s="320"/>
      <c r="FO297" s="320"/>
      <c r="FY297" s="320"/>
      <c r="GI297" s="320"/>
      <c r="GS297" s="320"/>
      <c r="HC297" s="320"/>
      <c r="HM297" s="320"/>
      <c r="HW297" s="320"/>
      <c r="IG297" s="320"/>
    </row>
    <row r="298" spans="1:241" s="3" customFormat="1" x14ac:dyDescent="0.3">
      <c r="A298" s="320"/>
      <c r="K298" s="320"/>
      <c r="U298" s="320"/>
      <c r="AE298" s="320"/>
      <c r="AO298" s="320"/>
      <c r="AY298" s="320"/>
      <c r="BI298" s="320"/>
      <c r="BJ298" s="320"/>
      <c r="BK298" s="320"/>
      <c r="BL298" s="320"/>
      <c r="BM298" s="320"/>
      <c r="BN298" s="320"/>
      <c r="BO298" s="320"/>
      <c r="BP298" s="320"/>
      <c r="BS298" s="320"/>
      <c r="CC298" s="320"/>
      <c r="CM298" s="320"/>
      <c r="CW298" s="320"/>
      <c r="DG298" s="320"/>
      <c r="DQ298" s="320"/>
      <c r="EA298" s="320"/>
      <c r="EK298" s="320"/>
      <c r="EU298" s="320"/>
      <c r="FE298" s="320"/>
      <c r="FO298" s="320"/>
      <c r="FY298" s="320"/>
      <c r="GI298" s="320"/>
      <c r="GS298" s="320"/>
      <c r="HC298" s="320"/>
      <c r="HM298" s="320"/>
      <c r="HW298" s="320"/>
      <c r="IG298" s="320"/>
    </row>
    <row r="299" spans="1:241" s="3" customFormat="1" x14ac:dyDescent="0.3">
      <c r="A299" s="320"/>
      <c r="K299" s="320"/>
      <c r="U299" s="320"/>
      <c r="AE299" s="320"/>
      <c r="AO299" s="320"/>
      <c r="AY299" s="320"/>
      <c r="BI299" s="320"/>
      <c r="BJ299" s="320"/>
      <c r="BK299" s="320"/>
      <c r="BL299" s="320"/>
      <c r="BM299" s="320"/>
      <c r="BN299" s="320"/>
      <c r="BO299" s="320"/>
      <c r="BP299" s="320"/>
      <c r="BS299" s="320"/>
      <c r="CC299" s="320"/>
      <c r="CM299" s="320"/>
      <c r="CW299" s="320"/>
      <c r="DG299" s="320"/>
      <c r="DQ299" s="320"/>
      <c r="EA299" s="320"/>
      <c r="EK299" s="320"/>
      <c r="EU299" s="320"/>
      <c r="FE299" s="320"/>
      <c r="FO299" s="320"/>
      <c r="FY299" s="320"/>
      <c r="GI299" s="320"/>
      <c r="GS299" s="320"/>
      <c r="HC299" s="320"/>
      <c r="HM299" s="320"/>
      <c r="HW299" s="320"/>
      <c r="IG299" s="320"/>
    </row>
    <row r="300" spans="1:241" s="3" customFormat="1" x14ac:dyDescent="0.3">
      <c r="A300" s="320"/>
      <c r="K300" s="320"/>
      <c r="U300" s="320"/>
      <c r="AE300" s="320"/>
      <c r="AO300" s="320"/>
      <c r="AY300" s="320"/>
      <c r="BI300" s="320"/>
      <c r="BJ300" s="320"/>
      <c r="BK300" s="320"/>
      <c r="BL300" s="320"/>
      <c r="BM300" s="320"/>
      <c r="BN300" s="320"/>
      <c r="BO300" s="320"/>
      <c r="BP300" s="320"/>
      <c r="BS300" s="320"/>
      <c r="CC300" s="320"/>
      <c r="CM300" s="320"/>
      <c r="CW300" s="320"/>
      <c r="DG300" s="320"/>
      <c r="DQ300" s="320"/>
      <c r="EA300" s="320"/>
      <c r="EK300" s="320"/>
      <c r="EU300" s="320"/>
      <c r="FE300" s="320"/>
      <c r="FO300" s="320"/>
      <c r="FY300" s="320"/>
      <c r="GI300" s="320"/>
      <c r="GS300" s="320"/>
      <c r="HC300" s="320"/>
      <c r="HM300" s="320"/>
      <c r="HW300" s="320"/>
      <c r="IG300" s="320"/>
    </row>
    <row r="301" spans="1:241" s="3" customFormat="1" x14ac:dyDescent="0.3">
      <c r="A301" s="320"/>
      <c r="K301" s="320"/>
      <c r="U301" s="320"/>
      <c r="AE301" s="320"/>
      <c r="AO301" s="320"/>
      <c r="AY301" s="320"/>
      <c r="BI301" s="320"/>
      <c r="BJ301" s="320"/>
      <c r="BK301" s="320"/>
      <c r="BL301" s="320"/>
      <c r="BM301" s="320"/>
      <c r="BN301" s="320"/>
      <c r="BO301" s="320"/>
      <c r="BP301" s="320"/>
      <c r="BS301" s="320"/>
      <c r="CC301" s="320"/>
      <c r="CM301" s="320"/>
      <c r="CW301" s="320"/>
      <c r="DG301" s="320"/>
      <c r="DQ301" s="320"/>
      <c r="EA301" s="320"/>
      <c r="EK301" s="320"/>
      <c r="EU301" s="320"/>
      <c r="FE301" s="320"/>
      <c r="FO301" s="320"/>
      <c r="FY301" s="320"/>
      <c r="GI301" s="320"/>
      <c r="GS301" s="320"/>
      <c r="HC301" s="320"/>
      <c r="HM301" s="320"/>
      <c r="HW301" s="320"/>
      <c r="IG301" s="320"/>
    </row>
    <row r="302" spans="1:241" s="3" customFormat="1" x14ac:dyDescent="0.3">
      <c r="A302" s="320"/>
      <c r="K302" s="320"/>
      <c r="U302" s="320"/>
      <c r="AE302" s="320"/>
      <c r="AO302" s="320"/>
      <c r="AY302" s="320"/>
      <c r="BI302" s="320"/>
      <c r="BJ302" s="320"/>
      <c r="BK302" s="320"/>
      <c r="BL302" s="320"/>
      <c r="BM302" s="320"/>
      <c r="BN302" s="320"/>
      <c r="BO302" s="320"/>
      <c r="BP302" s="320"/>
      <c r="BS302" s="320"/>
      <c r="CC302" s="320"/>
      <c r="CM302" s="320"/>
      <c r="CW302" s="320"/>
      <c r="DG302" s="320"/>
      <c r="DQ302" s="320"/>
      <c r="EA302" s="320"/>
      <c r="EK302" s="320"/>
      <c r="EU302" s="320"/>
      <c r="FE302" s="320"/>
      <c r="FO302" s="320"/>
      <c r="FY302" s="320"/>
      <c r="GI302" s="320"/>
      <c r="GS302" s="320"/>
      <c r="HC302" s="320"/>
      <c r="HM302" s="320"/>
      <c r="HW302" s="320"/>
      <c r="IG302" s="320"/>
    </row>
    <row r="303" spans="1:241" s="3" customFormat="1" x14ac:dyDescent="0.3">
      <c r="A303" s="320"/>
      <c r="K303" s="320"/>
      <c r="U303" s="320"/>
      <c r="AE303" s="320"/>
      <c r="AO303" s="320"/>
      <c r="AY303" s="320"/>
      <c r="BI303" s="320"/>
      <c r="BJ303" s="320"/>
      <c r="BK303" s="320"/>
      <c r="BL303" s="320"/>
      <c r="BM303" s="320"/>
      <c r="BN303" s="320"/>
      <c r="BO303" s="320"/>
      <c r="BP303" s="320"/>
      <c r="BS303" s="320"/>
      <c r="CC303" s="320"/>
      <c r="CM303" s="320"/>
      <c r="CW303" s="320"/>
      <c r="DG303" s="320"/>
      <c r="DQ303" s="320"/>
      <c r="EA303" s="320"/>
      <c r="EK303" s="320"/>
      <c r="EU303" s="320"/>
      <c r="FE303" s="320"/>
      <c r="FO303" s="320"/>
      <c r="FY303" s="320"/>
      <c r="GI303" s="320"/>
      <c r="GS303" s="320"/>
      <c r="HC303" s="320"/>
      <c r="HM303" s="320"/>
      <c r="HW303" s="320"/>
      <c r="IG303" s="320"/>
    </row>
    <row r="304" spans="1:241" s="3" customFormat="1" x14ac:dyDescent="0.3">
      <c r="A304" s="320"/>
      <c r="K304" s="320"/>
      <c r="U304" s="320"/>
      <c r="AE304" s="320"/>
      <c r="AO304" s="320"/>
      <c r="AY304" s="320"/>
      <c r="BI304" s="320"/>
      <c r="BJ304" s="320"/>
      <c r="BK304" s="320"/>
      <c r="BL304" s="320"/>
      <c r="BM304" s="320"/>
      <c r="BN304" s="320"/>
      <c r="BO304" s="320"/>
      <c r="BP304" s="320"/>
      <c r="BS304" s="320"/>
      <c r="CC304" s="320"/>
      <c r="CM304" s="320"/>
      <c r="CW304" s="320"/>
      <c r="DG304" s="320"/>
      <c r="DQ304" s="320"/>
      <c r="EA304" s="320"/>
      <c r="EK304" s="320"/>
      <c r="EU304" s="320"/>
      <c r="FE304" s="320"/>
      <c r="FO304" s="320"/>
      <c r="FY304" s="320"/>
      <c r="GI304" s="320"/>
      <c r="GS304" s="320"/>
      <c r="HC304" s="320"/>
      <c r="HM304" s="320"/>
      <c r="HW304" s="320"/>
      <c r="IG304" s="320"/>
    </row>
    <row r="305" spans="1:241" s="3" customFormat="1" x14ac:dyDescent="0.3">
      <c r="A305" s="320"/>
      <c r="K305" s="320"/>
      <c r="U305" s="320"/>
      <c r="AE305" s="320"/>
      <c r="AO305" s="320"/>
      <c r="AY305" s="320"/>
      <c r="BI305" s="320"/>
      <c r="BJ305" s="320"/>
      <c r="BK305" s="320"/>
      <c r="BL305" s="320"/>
      <c r="BM305" s="320"/>
      <c r="BN305" s="320"/>
      <c r="BO305" s="320"/>
      <c r="BP305" s="320"/>
      <c r="BS305" s="320"/>
      <c r="CC305" s="320"/>
      <c r="CM305" s="320"/>
      <c r="CW305" s="320"/>
      <c r="DG305" s="320"/>
      <c r="DQ305" s="320"/>
      <c r="EA305" s="320"/>
      <c r="EK305" s="320"/>
      <c r="EU305" s="320"/>
      <c r="FE305" s="320"/>
      <c r="FO305" s="320"/>
      <c r="FY305" s="320"/>
      <c r="GI305" s="320"/>
      <c r="GS305" s="320"/>
      <c r="HC305" s="320"/>
      <c r="HM305" s="320"/>
      <c r="HW305" s="320"/>
      <c r="IG305" s="320"/>
    </row>
    <row r="306" spans="1:241" s="3" customFormat="1" x14ac:dyDescent="0.3">
      <c r="A306" s="320"/>
      <c r="K306" s="320"/>
      <c r="U306" s="320"/>
      <c r="AE306" s="320"/>
      <c r="AO306" s="320"/>
      <c r="AY306" s="320"/>
      <c r="BI306" s="320"/>
      <c r="BJ306" s="320"/>
      <c r="BK306" s="320"/>
      <c r="BL306" s="320"/>
      <c r="BM306" s="320"/>
      <c r="BN306" s="320"/>
      <c r="BO306" s="320"/>
      <c r="BP306" s="320"/>
      <c r="BS306" s="320"/>
      <c r="CC306" s="320"/>
      <c r="CM306" s="320"/>
      <c r="CW306" s="320"/>
      <c r="DG306" s="320"/>
      <c r="DQ306" s="320"/>
      <c r="EA306" s="320"/>
      <c r="EK306" s="320"/>
      <c r="EU306" s="320"/>
      <c r="FE306" s="320"/>
      <c r="FO306" s="320"/>
      <c r="FY306" s="320"/>
      <c r="GI306" s="320"/>
      <c r="GS306" s="320"/>
      <c r="HC306" s="320"/>
      <c r="HM306" s="320"/>
      <c r="HW306" s="320"/>
      <c r="IG306" s="320"/>
    </row>
    <row r="307" spans="1:241" s="3" customFormat="1" x14ac:dyDescent="0.3">
      <c r="A307" s="320"/>
      <c r="K307" s="320"/>
      <c r="U307" s="320"/>
      <c r="AE307" s="320"/>
      <c r="AO307" s="320"/>
      <c r="AY307" s="320"/>
      <c r="BI307" s="320"/>
      <c r="BJ307" s="320"/>
      <c r="BK307" s="320"/>
      <c r="BL307" s="320"/>
      <c r="BM307" s="320"/>
      <c r="BN307" s="320"/>
      <c r="BO307" s="320"/>
      <c r="BP307" s="320"/>
      <c r="BS307" s="320"/>
      <c r="CC307" s="320"/>
      <c r="CM307" s="320"/>
      <c r="CW307" s="320"/>
      <c r="DG307" s="320"/>
      <c r="DQ307" s="320"/>
      <c r="EA307" s="320"/>
      <c r="EK307" s="320"/>
      <c r="EU307" s="320"/>
      <c r="FE307" s="320"/>
      <c r="FO307" s="320"/>
      <c r="FY307" s="320"/>
      <c r="GI307" s="320"/>
      <c r="GS307" s="320"/>
      <c r="HC307" s="320"/>
      <c r="HM307" s="320"/>
      <c r="HW307" s="320"/>
      <c r="IG307" s="320"/>
    </row>
    <row r="308" spans="1:241" s="3" customFormat="1" x14ac:dyDescent="0.3">
      <c r="A308" s="320"/>
      <c r="K308" s="320"/>
      <c r="U308" s="320"/>
      <c r="AE308" s="320"/>
      <c r="AO308" s="320"/>
      <c r="AY308" s="320"/>
      <c r="BI308" s="320"/>
      <c r="BJ308" s="320"/>
      <c r="BK308" s="320"/>
      <c r="BL308" s="320"/>
      <c r="BM308" s="320"/>
      <c r="BN308" s="320"/>
      <c r="BO308" s="320"/>
      <c r="BP308" s="320"/>
      <c r="BS308" s="320"/>
      <c r="CC308" s="320"/>
      <c r="CM308" s="320"/>
      <c r="CW308" s="320"/>
      <c r="DG308" s="320"/>
      <c r="DQ308" s="320"/>
      <c r="EA308" s="320"/>
      <c r="EK308" s="320"/>
      <c r="EU308" s="320"/>
      <c r="FE308" s="320"/>
      <c r="FO308" s="320"/>
      <c r="FY308" s="320"/>
      <c r="GI308" s="320"/>
      <c r="GS308" s="320"/>
      <c r="HC308" s="320"/>
      <c r="HM308" s="320"/>
      <c r="HW308" s="320"/>
      <c r="IG308" s="320"/>
    </row>
    <row r="309" spans="1:241" s="3" customFormat="1" x14ac:dyDescent="0.3">
      <c r="A309" s="320"/>
      <c r="K309" s="320"/>
      <c r="U309" s="320"/>
      <c r="AE309" s="320"/>
      <c r="AO309" s="320"/>
      <c r="AY309" s="320"/>
      <c r="BI309" s="320"/>
      <c r="BJ309" s="320"/>
      <c r="BK309" s="320"/>
      <c r="BL309" s="320"/>
      <c r="BM309" s="320"/>
      <c r="BN309" s="320"/>
      <c r="BO309" s="320"/>
      <c r="BP309" s="320"/>
      <c r="BS309" s="320"/>
      <c r="CC309" s="320"/>
      <c r="CM309" s="320"/>
      <c r="CW309" s="320"/>
      <c r="DG309" s="320"/>
      <c r="DQ309" s="320"/>
      <c r="EA309" s="320"/>
      <c r="EK309" s="320"/>
      <c r="EU309" s="320"/>
      <c r="FE309" s="320"/>
      <c r="FO309" s="320"/>
      <c r="FY309" s="320"/>
      <c r="GI309" s="320"/>
      <c r="GS309" s="320"/>
      <c r="HC309" s="320"/>
      <c r="HM309" s="320"/>
      <c r="HW309" s="320"/>
      <c r="IG309" s="320"/>
    </row>
    <row r="310" spans="1:241" s="3" customFormat="1" x14ac:dyDescent="0.3">
      <c r="A310" s="320"/>
      <c r="K310" s="320"/>
      <c r="U310" s="320"/>
      <c r="AE310" s="320"/>
      <c r="AO310" s="320"/>
      <c r="AY310" s="320"/>
      <c r="BI310" s="320"/>
      <c r="BJ310" s="320"/>
      <c r="BK310" s="320"/>
      <c r="BL310" s="320"/>
      <c r="BM310" s="320"/>
      <c r="BN310" s="320"/>
      <c r="BO310" s="320"/>
      <c r="BP310" s="320"/>
      <c r="BS310" s="320"/>
      <c r="CC310" s="320"/>
      <c r="CM310" s="320"/>
      <c r="CW310" s="320"/>
      <c r="DG310" s="320"/>
      <c r="DQ310" s="320"/>
      <c r="EA310" s="320"/>
      <c r="EK310" s="320"/>
      <c r="EU310" s="320"/>
      <c r="FE310" s="320"/>
      <c r="FO310" s="320"/>
      <c r="FY310" s="320"/>
      <c r="GI310" s="320"/>
      <c r="GS310" s="320"/>
      <c r="HC310" s="320"/>
      <c r="HM310" s="320"/>
      <c r="HW310" s="320"/>
      <c r="IG310" s="320"/>
    </row>
    <row r="311" spans="1:241" s="3" customFormat="1" x14ac:dyDescent="0.3">
      <c r="A311" s="320"/>
      <c r="K311" s="320"/>
      <c r="U311" s="320"/>
      <c r="AE311" s="320"/>
      <c r="AO311" s="320"/>
      <c r="AY311" s="320"/>
      <c r="BI311" s="320"/>
      <c r="BJ311" s="320"/>
      <c r="BK311" s="320"/>
      <c r="BL311" s="320"/>
      <c r="BM311" s="320"/>
      <c r="BN311" s="320"/>
      <c r="BO311" s="320"/>
      <c r="BP311" s="320"/>
      <c r="BS311" s="320"/>
      <c r="CC311" s="320"/>
      <c r="CM311" s="320"/>
      <c r="CW311" s="320"/>
      <c r="DG311" s="320"/>
      <c r="DQ311" s="320"/>
      <c r="EA311" s="320"/>
      <c r="EK311" s="320"/>
      <c r="EU311" s="320"/>
      <c r="FE311" s="320"/>
      <c r="FO311" s="320"/>
      <c r="FY311" s="320"/>
      <c r="GI311" s="320"/>
      <c r="GS311" s="320"/>
      <c r="HC311" s="320"/>
      <c r="HM311" s="320"/>
      <c r="HW311" s="320"/>
      <c r="IG311" s="320"/>
    </row>
    <row r="312" spans="1:241" s="3" customFormat="1" x14ac:dyDescent="0.3">
      <c r="A312" s="320"/>
      <c r="K312" s="320"/>
      <c r="U312" s="320"/>
      <c r="AE312" s="320"/>
      <c r="AO312" s="320"/>
      <c r="AY312" s="320"/>
      <c r="BI312" s="320"/>
      <c r="BJ312" s="320"/>
      <c r="BK312" s="320"/>
      <c r="BL312" s="320"/>
      <c r="BM312" s="320"/>
      <c r="BN312" s="320"/>
      <c r="BO312" s="320"/>
      <c r="BP312" s="320"/>
      <c r="BS312" s="320"/>
      <c r="CC312" s="320"/>
      <c r="CM312" s="320"/>
      <c r="CW312" s="320"/>
      <c r="DG312" s="320"/>
      <c r="DQ312" s="320"/>
      <c r="EA312" s="320"/>
      <c r="EK312" s="320"/>
      <c r="EU312" s="320"/>
      <c r="FE312" s="320"/>
      <c r="FO312" s="320"/>
      <c r="FY312" s="320"/>
      <c r="GI312" s="320"/>
      <c r="GS312" s="320"/>
      <c r="HC312" s="320"/>
      <c r="HM312" s="320"/>
      <c r="HW312" s="320"/>
      <c r="IG312" s="320"/>
    </row>
    <row r="313" spans="1:241" s="3" customFormat="1" x14ac:dyDescent="0.3">
      <c r="A313" s="320"/>
      <c r="K313" s="320"/>
      <c r="U313" s="320"/>
      <c r="AE313" s="320"/>
      <c r="AO313" s="320"/>
      <c r="AY313" s="320"/>
      <c r="BI313" s="320"/>
      <c r="BJ313" s="320"/>
      <c r="BK313" s="320"/>
      <c r="BL313" s="320"/>
      <c r="BM313" s="320"/>
      <c r="BN313" s="320"/>
      <c r="BO313" s="320"/>
      <c r="BP313" s="320"/>
      <c r="BS313" s="320"/>
      <c r="CC313" s="320"/>
      <c r="CM313" s="320"/>
      <c r="CW313" s="320"/>
      <c r="DG313" s="320"/>
      <c r="DQ313" s="320"/>
      <c r="EA313" s="320"/>
      <c r="EK313" s="320"/>
      <c r="EU313" s="320"/>
      <c r="FE313" s="320"/>
      <c r="FO313" s="320"/>
      <c r="FY313" s="320"/>
      <c r="GI313" s="320"/>
      <c r="GS313" s="320"/>
      <c r="HC313" s="320"/>
      <c r="HM313" s="320"/>
      <c r="HW313" s="320"/>
      <c r="IG313" s="320"/>
    </row>
    <row r="314" spans="1:241" s="3" customFormat="1" x14ac:dyDescent="0.3">
      <c r="A314" s="320"/>
      <c r="K314" s="320"/>
      <c r="U314" s="320"/>
      <c r="AE314" s="320"/>
      <c r="AO314" s="320"/>
      <c r="AY314" s="320"/>
      <c r="BI314" s="320"/>
      <c r="BJ314" s="320"/>
      <c r="BK314" s="320"/>
      <c r="BL314" s="320"/>
      <c r="BM314" s="320"/>
      <c r="BN314" s="320"/>
      <c r="BO314" s="320"/>
      <c r="BP314" s="320"/>
      <c r="BS314" s="320"/>
      <c r="CC314" s="320"/>
      <c r="CM314" s="320"/>
      <c r="CW314" s="320"/>
      <c r="DG314" s="320"/>
      <c r="DQ314" s="320"/>
      <c r="EA314" s="320"/>
      <c r="EK314" s="320"/>
      <c r="EU314" s="320"/>
      <c r="FE314" s="320"/>
      <c r="FO314" s="320"/>
      <c r="FY314" s="320"/>
      <c r="GI314" s="320"/>
      <c r="GS314" s="320"/>
      <c r="HC314" s="320"/>
      <c r="HM314" s="320"/>
      <c r="HW314" s="320"/>
      <c r="IG314" s="320"/>
    </row>
    <row r="315" spans="1:241" s="3" customFormat="1" x14ac:dyDescent="0.3">
      <c r="A315" s="320"/>
      <c r="K315" s="320"/>
      <c r="U315" s="320"/>
      <c r="AE315" s="320"/>
      <c r="AO315" s="320"/>
      <c r="AY315" s="320"/>
      <c r="BI315" s="320"/>
      <c r="BJ315" s="320"/>
      <c r="BK315" s="320"/>
      <c r="BL315" s="320"/>
      <c r="BM315" s="320"/>
      <c r="BN315" s="320"/>
      <c r="BO315" s="320"/>
      <c r="BP315" s="320"/>
      <c r="BS315" s="320"/>
      <c r="CC315" s="320"/>
      <c r="CM315" s="320"/>
      <c r="CW315" s="320"/>
      <c r="DG315" s="320"/>
      <c r="DQ315" s="320"/>
      <c r="EA315" s="320"/>
      <c r="EK315" s="320"/>
      <c r="EU315" s="320"/>
      <c r="FE315" s="320"/>
      <c r="FO315" s="320"/>
      <c r="FY315" s="320"/>
      <c r="GI315" s="320"/>
      <c r="GS315" s="320"/>
      <c r="HC315" s="320"/>
      <c r="HM315" s="320"/>
      <c r="HW315" s="320"/>
      <c r="IG315" s="320"/>
    </row>
    <row r="316" spans="1:241" s="3" customFormat="1" x14ac:dyDescent="0.3">
      <c r="A316" s="320"/>
      <c r="K316" s="320"/>
      <c r="U316" s="320"/>
      <c r="AE316" s="320"/>
      <c r="AO316" s="320"/>
      <c r="AY316" s="320"/>
      <c r="BI316" s="320"/>
      <c r="BJ316" s="320"/>
      <c r="BK316" s="320"/>
      <c r="BL316" s="320"/>
      <c r="BM316" s="320"/>
      <c r="BN316" s="320"/>
      <c r="BO316" s="320"/>
      <c r="BP316" s="320"/>
      <c r="BS316" s="320"/>
      <c r="CC316" s="320"/>
      <c r="CM316" s="320"/>
      <c r="CW316" s="320"/>
      <c r="DG316" s="320"/>
      <c r="DQ316" s="320"/>
      <c r="EA316" s="320"/>
      <c r="EK316" s="320"/>
      <c r="EU316" s="320"/>
      <c r="FE316" s="320"/>
      <c r="FO316" s="320"/>
      <c r="FY316" s="320"/>
      <c r="GI316" s="320"/>
      <c r="GS316" s="320"/>
      <c r="HC316" s="320"/>
      <c r="HM316" s="320"/>
      <c r="HW316" s="320"/>
      <c r="IG316" s="320"/>
    </row>
    <row r="317" spans="1:241" s="3" customFormat="1" x14ac:dyDescent="0.3">
      <c r="A317" s="320"/>
      <c r="K317" s="320"/>
      <c r="U317" s="320"/>
      <c r="AE317" s="320"/>
      <c r="AO317" s="320"/>
      <c r="AY317" s="320"/>
      <c r="BI317" s="320"/>
      <c r="BJ317" s="320"/>
      <c r="BK317" s="320"/>
      <c r="BL317" s="320"/>
      <c r="BM317" s="320"/>
      <c r="BN317" s="320"/>
      <c r="BO317" s="320"/>
      <c r="BP317" s="320"/>
      <c r="BS317" s="320"/>
      <c r="CC317" s="320"/>
      <c r="CM317" s="320"/>
      <c r="CW317" s="320"/>
      <c r="DG317" s="320"/>
      <c r="DQ317" s="320"/>
      <c r="EA317" s="320"/>
      <c r="EK317" s="320"/>
      <c r="EU317" s="320"/>
      <c r="FE317" s="320"/>
      <c r="FO317" s="320"/>
      <c r="FY317" s="320"/>
      <c r="GI317" s="320"/>
      <c r="GS317" s="320"/>
      <c r="HC317" s="320"/>
      <c r="HM317" s="320"/>
      <c r="HW317" s="320"/>
      <c r="IG317" s="320"/>
    </row>
    <row r="318" spans="1:241" s="3" customFormat="1" x14ac:dyDescent="0.3">
      <c r="A318" s="320"/>
      <c r="K318" s="320"/>
      <c r="U318" s="320"/>
      <c r="AE318" s="320"/>
      <c r="AO318" s="320"/>
      <c r="AY318" s="320"/>
      <c r="BI318" s="320"/>
      <c r="BJ318" s="320"/>
      <c r="BK318" s="320"/>
      <c r="BL318" s="320"/>
      <c r="BM318" s="320"/>
      <c r="BN318" s="320"/>
      <c r="BO318" s="320"/>
      <c r="BP318" s="320"/>
      <c r="BS318" s="320"/>
      <c r="CC318" s="320"/>
      <c r="CM318" s="320"/>
      <c r="CW318" s="320"/>
      <c r="DG318" s="320"/>
      <c r="DQ318" s="320"/>
      <c r="EA318" s="320"/>
      <c r="EK318" s="320"/>
      <c r="EU318" s="320"/>
      <c r="FE318" s="320"/>
      <c r="FO318" s="320"/>
      <c r="FY318" s="320"/>
      <c r="GI318" s="320"/>
      <c r="GS318" s="320"/>
      <c r="HC318" s="320"/>
      <c r="HM318" s="320"/>
      <c r="HW318" s="320"/>
      <c r="IG318" s="320"/>
    </row>
    <row r="319" spans="1:241" s="3" customFormat="1" x14ac:dyDescent="0.3">
      <c r="A319" s="320"/>
      <c r="K319" s="320"/>
      <c r="U319" s="320"/>
      <c r="AE319" s="320"/>
      <c r="AO319" s="320"/>
      <c r="AY319" s="320"/>
      <c r="BI319" s="320"/>
      <c r="BJ319" s="320"/>
      <c r="BK319" s="320"/>
      <c r="BL319" s="320"/>
      <c r="BM319" s="320"/>
      <c r="BN319" s="320"/>
      <c r="BO319" s="320"/>
      <c r="BP319" s="320"/>
      <c r="BS319" s="320"/>
      <c r="CC319" s="320"/>
      <c r="CM319" s="320"/>
      <c r="CW319" s="320"/>
      <c r="DG319" s="320"/>
      <c r="DQ319" s="320"/>
      <c r="EA319" s="320"/>
      <c r="EK319" s="320"/>
      <c r="EU319" s="320"/>
      <c r="FE319" s="320"/>
      <c r="FO319" s="320"/>
      <c r="FY319" s="320"/>
      <c r="GI319" s="320"/>
      <c r="GS319" s="320"/>
      <c r="HC319" s="320"/>
      <c r="HM319" s="320"/>
      <c r="HW319" s="320"/>
      <c r="IG319" s="320"/>
    </row>
    <row r="320" spans="1:241" s="3" customFormat="1" x14ac:dyDescent="0.3">
      <c r="A320" s="320"/>
      <c r="K320" s="320"/>
      <c r="U320" s="320"/>
      <c r="AE320" s="320"/>
      <c r="AO320" s="320"/>
      <c r="AY320" s="320"/>
      <c r="BI320" s="320"/>
      <c r="BJ320" s="320"/>
      <c r="BK320" s="320"/>
      <c r="BL320" s="320"/>
      <c r="BM320" s="320"/>
      <c r="BN320" s="320"/>
      <c r="BO320" s="320"/>
      <c r="BP320" s="320"/>
      <c r="BS320" s="320"/>
      <c r="CC320" s="320"/>
      <c r="CM320" s="320"/>
      <c r="CW320" s="320"/>
      <c r="DG320" s="320"/>
      <c r="DQ320" s="320"/>
      <c r="EA320" s="320"/>
      <c r="EK320" s="320"/>
      <c r="EU320" s="320"/>
      <c r="FE320" s="320"/>
      <c r="FO320" s="320"/>
      <c r="FY320" s="320"/>
      <c r="GI320" s="320"/>
      <c r="GS320" s="320"/>
      <c r="HC320" s="320"/>
      <c r="HM320" s="320"/>
      <c r="HW320" s="320"/>
      <c r="IG320" s="320"/>
    </row>
    <row r="321" spans="1:241" s="3" customFormat="1" x14ac:dyDescent="0.3">
      <c r="A321" s="320"/>
      <c r="K321" s="320"/>
      <c r="U321" s="320"/>
      <c r="AE321" s="320"/>
      <c r="AO321" s="320"/>
      <c r="AY321" s="320"/>
      <c r="BI321" s="320"/>
      <c r="BJ321" s="320"/>
      <c r="BK321" s="320"/>
      <c r="BL321" s="320"/>
      <c r="BM321" s="320"/>
      <c r="BN321" s="320"/>
      <c r="BO321" s="320"/>
      <c r="BP321" s="320"/>
      <c r="BS321" s="320"/>
      <c r="CC321" s="320"/>
      <c r="CM321" s="320"/>
      <c r="CW321" s="320"/>
      <c r="DG321" s="320"/>
      <c r="DQ321" s="320"/>
      <c r="EA321" s="320"/>
      <c r="EK321" s="320"/>
      <c r="EU321" s="320"/>
      <c r="FE321" s="320"/>
      <c r="FO321" s="320"/>
      <c r="FY321" s="320"/>
      <c r="GI321" s="320"/>
      <c r="GS321" s="320"/>
      <c r="HC321" s="320"/>
      <c r="HM321" s="320"/>
      <c r="HW321" s="320"/>
      <c r="IG321" s="320"/>
    </row>
    <row r="322" spans="1:241" s="3" customFormat="1" x14ac:dyDescent="0.3">
      <c r="A322" s="320"/>
      <c r="K322" s="320"/>
      <c r="U322" s="320"/>
      <c r="AE322" s="320"/>
      <c r="AO322" s="320"/>
      <c r="AY322" s="320"/>
      <c r="BI322" s="320"/>
      <c r="BJ322" s="320"/>
      <c r="BK322" s="320"/>
      <c r="BL322" s="320"/>
      <c r="BM322" s="320"/>
      <c r="BN322" s="320"/>
      <c r="BO322" s="320"/>
      <c r="BP322" s="320"/>
      <c r="BS322" s="320"/>
      <c r="CC322" s="320"/>
      <c r="CM322" s="320"/>
      <c r="CW322" s="320"/>
      <c r="DG322" s="320"/>
      <c r="DQ322" s="320"/>
      <c r="EA322" s="320"/>
      <c r="EK322" s="320"/>
      <c r="EU322" s="320"/>
      <c r="FE322" s="320"/>
      <c r="FO322" s="320"/>
      <c r="FY322" s="320"/>
      <c r="GI322" s="320"/>
      <c r="GS322" s="320"/>
      <c r="HC322" s="320"/>
      <c r="HM322" s="320"/>
      <c r="HW322" s="320"/>
      <c r="IG322" s="320"/>
    </row>
    <row r="323" spans="1:241" s="3" customFormat="1" x14ac:dyDescent="0.3">
      <c r="A323" s="320"/>
      <c r="K323" s="320"/>
      <c r="U323" s="320"/>
      <c r="AE323" s="320"/>
      <c r="AO323" s="320"/>
      <c r="AY323" s="320"/>
      <c r="BI323" s="320"/>
      <c r="BJ323" s="320"/>
      <c r="BK323" s="320"/>
      <c r="BL323" s="320"/>
      <c r="BM323" s="320"/>
      <c r="BN323" s="320"/>
      <c r="BO323" s="320"/>
      <c r="BP323" s="320"/>
      <c r="BS323" s="320"/>
      <c r="CC323" s="320"/>
      <c r="CM323" s="320"/>
      <c r="CW323" s="320"/>
      <c r="DG323" s="320"/>
      <c r="DQ323" s="320"/>
      <c r="EA323" s="320"/>
      <c r="EK323" s="320"/>
      <c r="EU323" s="320"/>
      <c r="FE323" s="320"/>
      <c r="FO323" s="320"/>
      <c r="FY323" s="320"/>
      <c r="GI323" s="320"/>
      <c r="GS323" s="320"/>
      <c r="HC323" s="320"/>
      <c r="HM323" s="320"/>
      <c r="HW323" s="320"/>
      <c r="IG323" s="320"/>
    </row>
    <row r="324" spans="1:241" s="3" customFormat="1" x14ac:dyDescent="0.3">
      <c r="A324" s="320"/>
      <c r="K324" s="320"/>
      <c r="U324" s="320"/>
      <c r="AE324" s="320"/>
      <c r="AO324" s="320"/>
      <c r="AY324" s="320"/>
      <c r="BI324" s="320"/>
      <c r="BJ324" s="320"/>
      <c r="BK324" s="320"/>
      <c r="BL324" s="320"/>
      <c r="BM324" s="320"/>
      <c r="BN324" s="320"/>
      <c r="BO324" s="320"/>
      <c r="BP324" s="320"/>
      <c r="BS324" s="320"/>
      <c r="CC324" s="320"/>
      <c r="CM324" s="320"/>
      <c r="CW324" s="320"/>
      <c r="DG324" s="320"/>
      <c r="DQ324" s="320"/>
      <c r="EA324" s="320"/>
      <c r="EK324" s="320"/>
      <c r="EU324" s="320"/>
      <c r="FE324" s="320"/>
      <c r="FO324" s="320"/>
      <c r="FY324" s="320"/>
      <c r="GI324" s="320"/>
      <c r="GS324" s="320"/>
      <c r="HC324" s="320"/>
      <c r="HM324" s="320"/>
      <c r="HW324" s="320"/>
      <c r="IG324" s="320"/>
    </row>
    <row r="325" spans="1:241" s="3" customFormat="1" x14ac:dyDescent="0.3">
      <c r="A325" s="320"/>
      <c r="K325" s="320"/>
      <c r="U325" s="320"/>
      <c r="AE325" s="320"/>
      <c r="AO325" s="320"/>
      <c r="AY325" s="320"/>
      <c r="BI325" s="320"/>
      <c r="BJ325" s="320"/>
      <c r="BK325" s="320"/>
      <c r="BL325" s="320"/>
      <c r="BM325" s="320"/>
      <c r="BN325" s="320"/>
      <c r="BO325" s="320"/>
      <c r="BP325" s="320"/>
      <c r="BS325" s="320"/>
      <c r="CC325" s="320"/>
      <c r="CM325" s="320"/>
      <c r="CW325" s="320"/>
      <c r="DG325" s="320"/>
      <c r="DQ325" s="320"/>
      <c r="EA325" s="320"/>
      <c r="EK325" s="320"/>
      <c r="EU325" s="320"/>
      <c r="FE325" s="320"/>
      <c r="FO325" s="320"/>
      <c r="FY325" s="320"/>
      <c r="GI325" s="320"/>
      <c r="GS325" s="320"/>
      <c r="HC325" s="320"/>
      <c r="HM325" s="320"/>
      <c r="HW325" s="320"/>
      <c r="IG325" s="320"/>
    </row>
    <row r="326" spans="1:241" s="3" customFormat="1" x14ac:dyDescent="0.3">
      <c r="A326" s="320"/>
      <c r="K326" s="320"/>
      <c r="U326" s="320"/>
      <c r="AE326" s="320"/>
      <c r="AO326" s="320"/>
      <c r="AY326" s="320"/>
      <c r="BI326" s="320"/>
      <c r="BJ326" s="320"/>
      <c r="BK326" s="320"/>
      <c r="BL326" s="320"/>
      <c r="BM326" s="320"/>
      <c r="BN326" s="320"/>
      <c r="BO326" s="320"/>
      <c r="BP326" s="320"/>
      <c r="BS326" s="320"/>
      <c r="CC326" s="320"/>
      <c r="CM326" s="320"/>
      <c r="CW326" s="320"/>
      <c r="DG326" s="320"/>
      <c r="DQ326" s="320"/>
      <c r="EA326" s="320"/>
      <c r="EK326" s="320"/>
      <c r="EU326" s="320"/>
      <c r="FE326" s="320"/>
      <c r="FO326" s="320"/>
      <c r="FY326" s="320"/>
      <c r="GI326" s="320"/>
      <c r="GS326" s="320"/>
      <c r="HC326" s="320"/>
      <c r="HM326" s="320"/>
      <c r="HW326" s="320"/>
      <c r="IG326" s="320"/>
    </row>
    <row r="327" spans="1:241" s="3" customFormat="1" x14ac:dyDescent="0.3">
      <c r="A327" s="320"/>
      <c r="K327" s="320"/>
      <c r="U327" s="320"/>
      <c r="AE327" s="320"/>
      <c r="AO327" s="320"/>
      <c r="AY327" s="320"/>
      <c r="BI327" s="320"/>
      <c r="BJ327" s="320"/>
      <c r="BK327" s="320"/>
      <c r="BL327" s="320"/>
      <c r="BM327" s="320"/>
      <c r="BN327" s="320"/>
      <c r="BO327" s="320"/>
      <c r="BP327" s="320"/>
      <c r="BS327" s="320"/>
      <c r="CC327" s="320"/>
      <c r="CM327" s="320"/>
      <c r="CW327" s="320"/>
      <c r="DG327" s="320"/>
      <c r="DQ327" s="320"/>
      <c r="EA327" s="320"/>
      <c r="EK327" s="320"/>
      <c r="EU327" s="320"/>
      <c r="FE327" s="320"/>
      <c r="FO327" s="320"/>
      <c r="FY327" s="320"/>
      <c r="GI327" s="320"/>
      <c r="GS327" s="320"/>
      <c r="HC327" s="320"/>
      <c r="HM327" s="320"/>
      <c r="HW327" s="320"/>
      <c r="IG327" s="320"/>
    </row>
    <row r="328" spans="1:241" s="3" customFormat="1" x14ac:dyDescent="0.3">
      <c r="A328" s="320"/>
      <c r="K328" s="320"/>
      <c r="U328" s="320"/>
      <c r="AE328" s="320"/>
      <c r="AO328" s="320"/>
      <c r="AY328" s="320"/>
      <c r="BI328" s="320"/>
      <c r="BJ328" s="320"/>
      <c r="BK328" s="320"/>
      <c r="BL328" s="320"/>
      <c r="BM328" s="320"/>
      <c r="BN328" s="320"/>
      <c r="BO328" s="320"/>
      <c r="BP328" s="320"/>
      <c r="BS328" s="320"/>
      <c r="CC328" s="320"/>
      <c r="CM328" s="320"/>
      <c r="CW328" s="320"/>
      <c r="DG328" s="320"/>
      <c r="DQ328" s="320"/>
      <c r="EA328" s="320"/>
      <c r="EK328" s="320"/>
      <c r="EU328" s="320"/>
      <c r="FE328" s="320"/>
      <c r="FO328" s="320"/>
      <c r="FY328" s="320"/>
      <c r="GI328" s="320"/>
      <c r="GS328" s="320"/>
      <c r="HC328" s="320"/>
      <c r="HM328" s="320"/>
      <c r="HW328" s="320"/>
      <c r="IG328" s="320"/>
    </row>
    <row r="329" spans="1:241" s="3" customFormat="1" x14ac:dyDescent="0.3">
      <c r="A329" s="320"/>
      <c r="K329" s="320"/>
      <c r="U329" s="320"/>
      <c r="AE329" s="320"/>
      <c r="AO329" s="320"/>
      <c r="AY329" s="320"/>
      <c r="BI329" s="320"/>
      <c r="BJ329" s="320"/>
      <c r="BK329" s="320"/>
      <c r="BL329" s="320"/>
      <c r="BM329" s="320"/>
      <c r="BN329" s="320"/>
      <c r="BO329" s="320"/>
      <c r="BP329" s="320"/>
      <c r="BS329" s="320"/>
      <c r="CC329" s="320"/>
      <c r="CM329" s="320"/>
      <c r="CW329" s="320"/>
      <c r="DG329" s="320"/>
      <c r="DQ329" s="320"/>
      <c r="EA329" s="320"/>
      <c r="EK329" s="320"/>
      <c r="EU329" s="320"/>
      <c r="FE329" s="320"/>
      <c r="FO329" s="320"/>
      <c r="FY329" s="320"/>
      <c r="GI329" s="320"/>
      <c r="GS329" s="320"/>
      <c r="HC329" s="320"/>
      <c r="HM329" s="320"/>
      <c r="HW329" s="320"/>
      <c r="IG329" s="320"/>
    </row>
    <row r="330" spans="1:241" s="3" customFormat="1" x14ac:dyDescent="0.3">
      <c r="A330" s="320"/>
      <c r="K330" s="320"/>
      <c r="U330" s="320"/>
      <c r="AE330" s="320"/>
      <c r="AO330" s="320"/>
      <c r="AY330" s="320"/>
      <c r="BI330" s="320"/>
      <c r="BJ330" s="320"/>
      <c r="BK330" s="320"/>
      <c r="BL330" s="320"/>
      <c r="BM330" s="320"/>
      <c r="BN330" s="320"/>
      <c r="BO330" s="320"/>
      <c r="BP330" s="320"/>
      <c r="BS330" s="320"/>
      <c r="CC330" s="320"/>
      <c r="CM330" s="320"/>
      <c r="CW330" s="320"/>
      <c r="DG330" s="320"/>
      <c r="DQ330" s="320"/>
      <c r="EA330" s="320"/>
      <c r="EK330" s="320"/>
      <c r="EU330" s="320"/>
      <c r="FE330" s="320"/>
      <c r="FO330" s="320"/>
      <c r="FY330" s="320"/>
      <c r="GI330" s="320"/>
      <c r="GS330" s="320"/>
      <c r="HC330" s="320"/>
      <c r="HM330" s="320"/>
      <c r="HW330" s="320"/>
      <c r="IG330" s="320"/>
    </row>
    <row r="331" spans="1:241" s="3" customFormat="1" x14ac:dyDescent="0.3">
      <c r="A331" s="320"/>
      <c r="K331" s="320"/>
      <c r="U331" s="320"/>
      <c r="AE331" s="320"/>
      <c r="AO331" s="320"/>
      <c r="AY331" s="320"/>
      <c r="BI331" s="320"/>
      <c r="BJ331" s="320"/>
      <c r="BK331" s="320"/>
      <c r="BL331" s="320"/>
      <c r="BM331" s="320"/>
      <c r="BN331" s="320"/>
      <c r="BO331" s="320"/>
      <c r="BP331" s="320"/>
      <c r="BS331" s="320"/>
      <c r="CC331" s="320"/>
      <c r="CM331" s="320"/>
      <c r="CW331" s="320"/>
      <c r="DG331" s="320"/>
      <c r="DQ331" s="320"/>
      <c r="EA331" s="320"/>
      <c r="EK331" s="320"/>
      <c r="EU331" s="320"/>
      <c r="FE331" s="320"/>
      <c r="FO331" s="320"/>
      <c r="FY331" s="320"/>
      <c r="GI331" s="320"/>
      <c r="GS331" s="320"/>
      <c r="HC331" s="320"/>
      <c r="HM331" s="320"/>
      <c r="HW331" s="320"/>
      <c r="IG331" s="320"/>
    </row>
    <row r="332" spans="1:241" s="3" customFormat="1" x14ac:dyDescent="0.3">
      <c r="A332" s="320"/>
      <c r="K332" s="320"/>
      <c r="U332" s="320"/>
      <c r="AE332" s="320"/>
      <c r="AO332" s="320"/>
      <c r="AY332" s="320"/>
      <c r="BI332" s="320"/>
      <c r="BJ332" s="320"/>
      <c r="BK332" s="320"/>
      <c r="BL332" s="320"/>
      <c r="BM332" s="320"/>
      <c r="BN332" s="320"/>
      <c r="BO332" s="320"/>
      <c r="BP332" s="320"/>
      <c r="BS332" s="320"/>
      <c r="CC332" s="320"/>
      <c r="CM332" s="320"/>
      <c r="CW332" s="320"/>
      <c r="DG332" s="320"/>
      <c r="DQ332" s="320"/>
      <c r="EA332" s="320"/>
      <c r="EK332" s="320"/>
      <c r="EU332" s="320"/>
      <c r="FE332" s="320"/>
      <c r="FO332" s="320"/>
      <c r="FY332" s="320"/>
      <c r="GI332" s="320"/>
      <c r="GS332" s="320"/>
      <c r="HC332" s="320"/>
      <c r="HM332" s="320"/>
      <c r="HW332" s="320"/>
      <c r="IG332" s="320"/>
    </row>
    <row r="333" spans="1:241" s="3" customFormat="1" x14ac:dyDescent="0.3">
      <c r="A333" s="320"/>
      <c r="K333" s="320"/>
      <c r="U333" s="320"/>
      <c r="AE333" s="320"/>
      <c r="AO333" s="320"/>
      <c r="AY333" s="320"/>
      <c r="BI333" s="320"/>
      <c r="BJ333" s="320"/>
      <c r="BK333" s="320"/>
      <c r="BL333" s="320"/>
      <c r="BM333" s="320"/>
      <c r="BN333" s="320"/>
      <c r="BO333" s="320"/>
      <c r="BP333" s="320"/>
      <c r="BS333" s="320"/>
      <c r="CC333" s="320"/>
      <c r="CM333" s="320"/>
      <c r="CW333" s="320"/>
      <c r="DG333" s="320"/>
      <c r="DQ333" s="320"/>
      <c r="EA333" s="320"/>
      <c r="EK333" s="320"/>
      <c r="EU333" s="320"/>
      <c r="FE333" s="320"/>
      <c r="FO333" s="320"/>
      <c r="FY333" s="320"/>
      <c r="GI333" s="320"/>
      <c r="GS333" s="320"/>
      <c r="HC333" s="320"/>
      <c r="HM333" s="320"/>
      <c r="HW333" s="320"/>
      <c r="IG333" s="320"/>
    </row>
    <row r="334" spans="1:241" s="3" customFormat="1" x14ac:dyDescent="0.3">
      <c r="A334" s="320"/>
      <c r="K334" s="320"/>
      <c r="U334" s="320"/>
      <c r="AE334" s="320"/>
      <c r="AO334" s="320"/>
      <c r="AY334" s="320"/>
      <c r="BI334" s="320"/>
      <c r="BJ334" s="320"/>
      <c r="BK334" s="320"/>
      <c r="BL334" s="320"/>
      <c r="BM334" s="320"/>
      <c r="BN334" s="320"/>
      <c r="BO334" s="320"/>
      <c r="BP334" s="320"/>
      <c r="BS334" s="320"/>
      <c r="CC334" s="320"/>
      <c r="CM334" s="320"/>
      <c r="CW334" s="320"/>
      <c r="DG334" s="320"/>
      <c r="DQ334" s="320"/>
      <c r="EA334" s="320"/>
      <c r="EK334" s="320"/>
      <c r="EU334" s="320"/>
      <c r="FE334" s="320"/>
      <c r="FO334" s="320"/>
      <c r="FY334" s="320"/>
      <c r="GI334" s="320"/>
      <c r="GS334" s="320"/>
      <c r="HC334" s="320"/>
      <c r="HM334" s="320"/>
      <c r="HW334" s="320"/>
      <c r="IG334" s="320"/>
    </row>
    <row r="335" spans="1:241" s="3" customFormat="1" x14ac:dyDescent="0.3">
      <c r="A335" s="320"/>
      <c r="K335" s="320"/>
      <c r="U335" s="320"/>
      <c r="AE335" s="320"/>
      <c r="AO335" s="320"/>
      <c r="AY335" s="320"/>
      <c r="BI335" s="320"/>
      <c r="BJ335" s="320"/>
      <c r="BK335" s="320"/>
      <c r="BL335" s="320"/>
      <c r="BM335" s="320"/>
      <c r="BN335" s="320"/>
      <c r="BO335" s="320"/>
      <c r="BP335" s="320"/>
      <c r="BS335" s="320"/>
      <c r="CC335" s="320"/>
      <c r="CM335" s="320"/>
      <c r="CW335" s="320"/>
      <c r="DG335" s="320"/>
      <c r="DQ335" s="320"/>
      <c r="EA335" s="320"/>
      <c r="EK335" s="320"/>
      <c r="EU335" s="320"/>
      <c r="FE335" s="320"/>
      <c r="FO335" s="320"/>
      <c r="FY335" s="320"/>
      <c r="GI335" s="320"/>
      <c r="GS335" s="320"/>
      <c r="HC335" s="320"/>
      <c r="HM335" s="320"/>
      <c r="HW335" s="320"/>
      <c r="IG335" s="320"/>
    </row>
    <row r="336" spans="1:241" s="3" customFormat="1" x14ac:dyDescent="0.3">
      <c r="A336" s="320"/>
      <c r="K336" s="320"/>
      <c r="U336" s="320"/>
      <c r="AE336" s="320"/>
      <c r="AO336" s="320"/>
      <c r="AY336" s="320"/>
      <c r="BI336" s="320"/>
      <c r="BJ336" s="320"/>
      <c r="BK336" s="320"/>
      <c r="BL336" s="320"/>
      <c r="BM336" s="320"/>
      <c r="BN336" s="320"/>
      <c r="BO336" s="320"/>
      <c r="BP336" s="320"/>
      <c r="BS336" s="320"/>
      <c r="CC336" s="320"/>
      <c r="CM336" s="320"/>
      <c r="CW336" s="320"/>
      <c r="DG336" s="320"/>
      <c r="DQ336" s="320"/>
      <c r="EA336" s="320"/>
      <c r="EK336" s="320"/>
      <c r="EU336" s="320"/>
      <c r="FE336" s="320"/>
      <c r="FO336" s="320"/>
      <c r="FY336" s="320"/>
      <c r="GI336" s="320"/>
      <c r="GS336" s="320"/>
      <c r="HC336" s="320"/>
      <c r="HM336" s="320"/>
      <c r="HW336" s="320"/>
      <c r="IG336" s="320"/>
    </row>
    <row r="337" spans="1:241" s="3" customFormat="1" x14ac:dyDescent="0.3">
      <c r="A337" s="320"/>
      <c r="K337" s="320"/>
      <c r="U337" s="320"/>
      <c r="AE337" s="320"/>
      <c r="AO337" s="320"/>
      <c r="AY337" s="320"/>
      <c r="BI337" s="320"/>
      <c r="BJ337" s="320"/>
      <c r="BK337" s="320"/>
      <c r="BL337" s="320"/>
      <c r="BM337" s="320"/>
      <c r="BN337" s="320"/>
      <c r="BO337" s="320"/>
      <c r="BP337" s="320"/>
      <c r="BS337" s="320"/>
      <c r="CC337" s="320"/>
      <c r="CM337" s="320"/>
      <c r="CW337" s="320"/>
      <c r="DG337" s="320"/>
      <c r="DQ337" s="320"/>
      <c r="EA337" s="320"/>
      <c r="EK337" s="320"/>
      <c r="EU337" s="320"/>
      <c r="FE337" s="320"/>
      <c r="FO337" s="320"/>
      <c r="FY337" s="320"/>
      <c r="GI337" s="320"/>
      <c r="GS337" s="320"/>
      <c r="HC337" s="320"/>
      <c r="HM337" s="320"/>
      <c r="HW337" s="320"/>
      <c r="IG337" s="320"/>
    </row>
    <row r="338" spans="1:241" s="3" customFormat="1" x14ac:dyDescent="0.3">
      <c r="A338" s="320"/>
      <c r="K338" s="320"/>
      <c r="U338" s="320"/>
      <c r="AE338" s="320"/>
      <c r="AO338" s="320"/>
      <c r="AY338" s="320"/>
      <c r="BI338" s="320"/>
      <c r="BJ338" s="320"/>
      <c r="BK338" s="320"/>
      <c r="BL338" s="320"/>
      <c r="BM338" s="320"/>
      <c r="BN338" s="320"/>
      <c r="BO338" s="320"/>
      <c r="BP338" s="320"/>
      <c r="BS338" s="320"/>
      <c r="CC338" s="320"/>
      <c r="CM338" s="320"/>
      <c r="CW338" s="320"/>
      <c r="DG338" s="320"/>
      <c r="DQ338" s="320"/>
      <c r="EA338" s="320"/>
      <c r="EK338" s="320"/>
      <c r="EU338" s="320"/>
      <c r="FE338" s="320"/>
      <c r="FO338" s="320"/>
      <c r="FY338" s="320"/>
      <c r="GI338" s="320"/>
      <c r="GS338" s="320"/>
      <c r="HC338" s="320"/>
      <c r="HM338" s="320"/>
      <c r="HW338" s="320"/>
      <c r="IG338" s="320"/>
    </row>
    <row r="339" spans="1:241" s="3" customFormat="1" x14ac:dyDescent="0.3">
      <c r="A339" s="320"/>
      <c r="K339" s="320"/>
      <c r="U339" s="320"/>
      <c r="AE339" s="320"/>
      <c r="AO339" s="320"/>
      <c r="AY339" s="320"/>
      <c r="BI339" s="320"/>
      <c r="BJ339" s="320"/>
      <c r="BK339" s="320"/>
      <c r="BL339" s="320"/>
      <c r="BM339" s="320"/>
      <c r="BN339" s="320"/>
      <c r="BO339" s="320"/>
      <c r="BP339" s="320"/>
      <c r="BS339" s="320"/>
      <c r="CC339" s="320"/>
      <c r="CM339" s="320"/>
      <c r="CW339" s="320"/>
      <c r="DG339" s="320"/>
      <c r="DQ339" s="320"/>
      <c r="EA339" s="320"/>
      <c r="EK339" s="320"/>
      <c r="EU339" s="320"/>
      <c r="FE339" s="320"/>
      <c r="FO339" s="320"/>
      <c r="FY339" s="320"/>
      <c r="GI339" s="320"/>
      <c r="GS339" s="320"/>
      <c r="HC339" s="320"/>
      <c r="HM339" s="320"/>
      <c r="HW339" s="320"/>
      <c r="IG339" s="320"/>
    </row>
    <row r="340" spans="1:241" s="3" customFormat="1" x14ac:dyDescent="0.3">
      <c r="A340" s="320"/>
      <c r="K340" s="320"/>
      <c r="U340" s="320"/>
      <c r="AE340" s="320"/>
      <c r="AO340" s="320"/>
      <c r="AY340" s="320"/>
      <c r="BI340" s="320"/>
      <c r="BJ340" s="320"/>
      <c r="BK340" s="320"/>
      <c r="BL340" s="320"/>
      <c r="BM340" s="320"/>
      <c r="BN340" s="320"/>
      <c r="BO340" s="320"/>
      <c r="BP340" s="320"/>
      <c r="BS340" s="320"/>
      <c r="CC340" s="320"/>
      <c r="CM340" s="320"/>
      <c r="CW340" s="320"/>
      <c r="DG340" s="320"/>
      <c r="DQ340" s="320"/>
      <c r="EA340" s="320"/>
      <c r="EK340" s="320"/>
      <c r="EU340" s="320"/>
      <c r="FE340" s="320"/>
      <c r="FO340" s="320"/>
      <c r="FY340" s="320"/>
      <c r="GI340" s="320"/>
      <c r="GS340" s="320"/>
      <c r="HC340" s="320"/>
      <c r="HM340" s="320"/>
      <c r="HW340" s="320"/>
      <c r="IG340" s="320"/>
    </row>
    <row r="341" spans="1:241" s="3" customFormat="1" x14ac:dyDescent="0.3">
      <c r="A341" s="320"/>
      <c r="K341" s="320"/>
      <c r="U341" s="320"/>
      <c r="AE341" s="320"/>
      <c r="AO341" s="320"/>
      <c r="AY341" s="320"/>
      <c r="BI341" s="320"/>
      <c r="BJ341" s="320"/>
      <c r="BK341" s="320"/>
      <c r="BL341" s="320"/>
      <c r="BM341" s="320"/>
      <c r="BN341" s="320"/>
      <c r="BO341" s="320"/>
      <c r="BP341" s="320"/>
      <c r="BS341" s="320"/>
      <c r="CC341" s="320"/>
      <c r="CM341" s="320"/>
      <c r="CW341" s="320"/>
      <c r="DG341" s="320"/>
      <c r="DQ341" s="320"/>
      <c r="EA341" s="320"/>
      <c r="EK341" s="320"/>
      <c r="EU341" s="320"/>
      <c r="FE341" s="320"/>
      <c r="FO341" s="320"/>
      <c r="FY341" s="320"/>
      <c r="GI341" s="320"/>
      <c r="GS341" s="320"/>
      <c r="HC341" s="320"/>
      <c r="HM341" s="320"/>
      <c r="HW341" s="320"/>
      <c r="IG341" s="320"/>
    </row>
    <row r="342" spans="1:241" s="3" customFormat="1" x14ac:dyDescent="0.3">
      <c r="A342" s="320"/>
      <c r="K342" s="320"/>
      <c r="U342" s="320"/>
      <c r="AE342" s="320"/>
      <c r="AO342" s="320"/>
      <c r="AY342" s="320"/>
      <c r="BI342" s="320"/>
      <c r="BJ342" s="320"/>
      <c r="BK342" s="320"/>
      <c r="BL342" s="320"/>
      <c r="BM342" s="320"/>
      <c r="BN342" s="320"/>
      <c r="BO342" s="320"/>
      <c r="BP342" s="320"/>
      <c r="BS342" s="320"/>
      <c r="CC342" s="320"/>
      <c r="CM342" s="320"/>
      <c r="CW342" s="320"/>
      <c r="DG342" s="320"/>
      <c r="DQ342" s="320"/>
      <c r="EA342" s="320"/>
      <c r="EK342" s="320"/>
      <c r="EU342" s="320"/>
      <c r="FE342" s="320"/>
      <c r="FO342" s="320"/>
      <c r="FY342" s="320"/>
      <c r="GI342" s="320"/>
      <c r="GS342" s="320"/>
      <c r="HC342" s="320"/>
      <c r="HM342" s="320"/>
      <c r="HW342" s="320"/>
      <c r="IG342" s="320"/>
    </row>
    <row r="343" spans="1:241" s="3" customFormat="1" x14ac:dyDescent="0.3">
      <c r="A343" s="320"/>
      <c r="K343" s="320"/>
      <c r="U343" s="320"/>
      <c r="AE343" s="320"/>
      <c r="AO343" s="320"/>
      <c r="AY343" s="320"/>
      <c r="BI343" s="320"/>
      <c r="BJ343" s="320"/>
      <c r="BK343" s="320"/>
      <c r="BL343" s="320"/>
      <c r="BM343" s="320"/>
      <c r="BN343" s="320"/>
      <c r="BO343" s="320"/>
      <c r="BP343" s="320"/>
      <c r="BS343" s="320"/>
      <c r="CC343" s="320"/>
      <c r="CM343" s="320"/>
      <c r="CW343" s="320"/>
      <c r="DG343" s="320"/>
      <c r="DQ343" s="320"/>
      <c r="EA343" s="320"/>
      <c r="EK343" s="320"/>
      <c r="EU343" s="320"/>
      <c r="FE343" s="320"/>
      <c r="FO343" s="320"/>
      <c r="FY343" s="320"/>
      <c r="GI343" s="320"/>
      <c r="GS343" s="320"/>
      <c r="HC343" s="320"/>
      <c r="HM343" s="320"/>
      <c r="HW343" s="320"/>
      <c r="IG343" s="320"/>
    </row>
    <row r="344" spans="1:241" s="3" customFormat="1" x14ac:dyDescent="0.3">
      <c r="A344" s="320"/>
      <c r="K344" s="320"/>
      <c r="U344" s="320"/>
      <c r="AE344" s="320"/>
      <c r="AO344" s="320"/>
      <c r="AY344" s="320"/>
      <c r="BI344" s="320"/>
      <c r="BJ344" s="320"/>
      <c r="BK344" s="320"/>
      <c r="BL344" s="320"/>
      <c r="BM344" s="320"/>
      <c r="BN344" s="320"/>
      <c r="BO344" s="320"/>
      <c r="BP344" s="320"/>
      <c r="BS344" s="320"/>
      <c r="CC344" s="320"/>
      <c r="CM344" s="320"/>
      <c r="CW344" s="320"/>
      <c r="DG344" s="320"/>
      <c r="DQ344" s="320"/>
      <c r="EA344" s="320"/>
      <c r="EK344" s="320"/>
      <c r="EU344" s="320"/>
      <c r="FE344" s="320"/>
      <c r="FO344" s="320"/>
      <c r="FY344" s="320"/>
      <c r="GI344" s="320"/>
      <c r="GS344" s="320"/>
      <c r="HC344" s="320"/>
      <c r="HM344" s="320"/>
      <c r="HW344" s="320"/>
      <c r="IG344" s="320"/>
    </row>
    <row r="345" spans="1:241" s="3" customFormat="1" x14ac:dyDescent="0.3">
      <c r="A345" s="320"/>
      <c r="K345" s="320"/>
      <c r="U345" s="320"/>
      <c r="AE345" s="320"/>
      <c r="AO345" s="320"/>
      <c r="AY345" s="320"/>
      <c r="BI345" s="320"/>
      <c r="BJ345" s="320"/>
      <c r="BK345" s="320"/>
      <c r="BL345" s="320"/>
      <c r="BM345" s="320"/>
      <c r="BN345" s="320"/>
      <c r="BO345" s="320"/>
      <c r="BP345" s="320"/>
      <c r="BS345" s="320"/>
      <c r="CC345" s="320"/>
      <c r="CM345" s="320"/>
      <c r="CW345" s="320"/>
      <c r="DG345" s="320"/>
      <c r="DQ345" s="320"/>
      <c r="EA345" s="320"/>
      <c r="EK345" s="320"/>
      <c r="EU345" s="320"/>
      <c r="FE345" s="320"/>
      <c r="FO345" s="320"/>
      <c r="FY345" s="320"/>
      <c r="GI345" s="320"/>
      <c r="GS345" s="320"/>
      <c r="HC345" s="320"/>
      <c r="HM345" s="320"/>
      <c r="HW345" s="320"/>
      <c r="IG345" s="320"/>
    </row>
    <row r="346" spans="1:241" s="3" customFormat="1" x14ac:dyDescent="0.3">
      <c r="A346" s="320"/>
      <c r="K346" s="320"/>
      <c r="U346" s="320"/>
      <c r="AE346" s="320"/>
      <c r="AO346" s="320"/>
      <c r="AY346" s="320"/>
      <c r="BI346" s="320"/>
      <c r="BJ346" s="320"/>
      <c r="BK346" s="320"/>
      <c r="BL346" s="320"/>
      <c r="BM346" s="320"/>
      <c r="BN346" s="320"/>
      <c r="BO346" s="320"/>
      <c r="BP346" s="320"/>
      <c r="BS346" s="320"/>
      <c r="CC346" s="320"/>
      <c r="CM346" s="320"/>
      <c r="CW346" s="320"/>
      <c r="DG346" s="320"/>
      <c r="DQ346" s="320"/>
      <c r="EA346" s="320"/>
      <c r="EK346" s="320"/>
      <c r="EU346" s="320"/>
      <c r="FE346" s="320"/>
      <c r="FO346" s="320"/>
      <c r="FY346" s="320"/>
      <c r="GI346" s="320"/>
      <c r="GS346" s="320"/>
      <c r="HC346" s="320"/>
      <c r="HM346" s="320"/>
      <c r="HW346" s="320"/>
      <c r="IG346" s="320"/>
    </row>
    <row r="347" spans="1:241" s="3" customFormat="1" x14ac:dyDescent="0.3">
      <c r="A347" s="320"/>
      <c r="K347" s="320"/>
      <c r="U347" s="320"/>
      <c r="AE347" s="320"/>
      <c r="AO347" s="320"/>
      <c r="AY347" s="320"/>
      <c r="BI347" s="320"/>
      <c r="BJ347" s="320"/>
      <c r="BK347" s="320"/>
      <c r="BL347" s="320"/>
      <c r="BM347" s="320"/>
      <c r="BN347" s="320"/>
      <c r="BO347" s="320"/>
      <c r="BP347" s="320"/>
      <c r="BS347" s="320"/>
      <c r="CC347" s="320"/>
      <c r="CM347" s="320"/>
      <c r="CW347" s="320"/>
      <c r="DG347" s="320"/>
      <c r="DQ347" s="320"/>
      <c r="EA347" s="320"/>
      <c r="EK347" s="320"/>
      <c r="EU347" s="320"/>
      <c r="FE347" s="320"/>
      <c r="FO347" s="320"/>
      <c r="FY347" s="320"/>
      <c r="GI347" s="320"/>
      <c r="GS347" s="320"/>
      <c r="HC347" s="320"/>
      <c r="HM347" s="320"/>
      <c r="HW347" s="320"/>
      <c r="IG347" s="320"/>
    </row>
    <row r="348" spans="1:241" s="3" customFormat="1" x14ac:dyDescent="0.3">
      <c r="A348" s="320"/>
      <c r="K348" s="320"/>
      <c r="U348" s="320"/>
      <c r="AE348" s="320"/>
      <c r="AO348" s="320"/>
      <c r="AY348" s="320"/>
      <c r="BI348" s="320"/>
      <c r="BJ348" s="320"/>
      <c r="BK348" s="320"/>
      <c r="BL348" s="320"/>
      <c r="BM348" s="320"/>
      <c r="BN348" s="320"/>
      <c r="BO348" s="320"/>
      <c r="BP348" s="320"/>
      <c r="BS348" s="320"/>
      <c r="CC348" s="320"/>
      <c r="CM348" s="320"/>
      <c r="CW348" s="320"/>
      <c r="DG348" s="320"/>
      <c r="DQ348" s="320"/>
      <c r="EA348" s="320"/>
      <c r="EK348" s="320"/>
      <c r="EU348" s="320"/>
      <c r="FE348" s="320"/>
      <c r="FO348" s="320"/>
      <c r="FY348" s="320"/>
      <c r="GI348" s="320"/>
      <c r="GS348" s="320"/>
      <c r="HC348" s="320"/>
      <c r="HM348" s="320"/>
      <c r="HW348" s="320"/>
      <c r="IG348" s="320"/>
    </row>
    <row r="349" spans="1:241" s="3" customFormat="1" x14ac:dyDescent="0.3">
      <c r="A349" s="320"/>
      <c r="K349" s="320"/>
      <c r="U349" s="320"/>
      <c r="AE349" s="320"/>
      <c r="AO349" s="320"/>
      <c r="AY349" s="320"/>
      <c r="BI349" s="320"/>
      <c r="BJ349" s="320"/>
      <c r="BK349" s="320"/>
      <c r="BL349" s="320"/>
      <c r="BM349" s="320"/>
      <c r="BN349" s="320"/>
      <c r="BO349" s="320"/>
      <c r="BP349" s="320"/>
      <c r="BS349" s="320"/>
      <c r="CC349" s="320"/>
      <c r="CM349" s="320"/>
      <c r="CW349" s="320"/>
      <c r="DG349" s="320"/>
      <c r="DQ349" s="320"/>
      <c r="EA349" s="320"/>
      <c r="EK349" s="320"/>
      <c r="EU349" s="320"/>
      <c r="FE349" s="320"/>
      <c r="FO349" s="320"/>
      <c r="FY349" s="320"/>
      <c r="GI349" s="320"/>
      <c r="GS349" s="320"/>
      <c r="HC349" s="320"/>
      <c r="HM349" s="320"/>
      <c r="HW349" s="320"/>
      <c r="IG349" s="320"/>
    </row>
    <row r="350" spans="1:241" s="3" customFormat="1" x14ac:dyDescent="0.3">
      <c r="A350" s="320"/>
      <c r="K350" s="320"/>
      <c r="U350" s="320"/>
      <c r="AE350" s="320"/>
      <c r="AO350" s="320"/>
      <c r="AY350" s="320"/>
      <c r="BI350" s="320"/>
      <c r="BJ350" s="320"/>
      <c r="BK350" s="320"/>
      <c r="BL350" s="320"/>
      <c r="BM350" s="320"/>
      <c r="BN350" s="320"/>
      <c r="BO350" s="320"/>
      <c r="BP350" s="320"/>
      <c r="BS350" s="320"/>
      <c r="CC350" s="320"/>
      <c r="CM350" s="320"/>
      <c r="CW350" s="320"/>
      <c r="DG350" s="320"/>
      <c r="DQ350" s="320"/>
      <c r="EA350" s="320"/>
      <c r="EK350" s="320"/>
      <c r="EU350" s="320"/>
      <c r="FE350" s="320"/>
      <c r="FO350" s="320"/>
      <c r="FY350" s="320"/>
      <c r="GI350" s="320"/>
      <c r="GS350" s="320"/>
      <c r="HC350" s="320"/>
      <c r="HM350" s="320"/>
      <c r="HW350" s="320"/>
      <c r="IG350" s="320"/>
    </row>
    <row r="351" spans="1:241" s="3" customFormat="1" x14ac:dyDescent="0.3">
      <c r="A351" s="320"/>
      <c r="K351" s="320"/>
      <c r="U351" s="320"/>
      <c r="AE351" s="320"/>
      <c r="AO351" s="320"/>
      <c r="AY351" s="320"/>
      <c r="BI351" s="320"/>
      <c r="BJ351" s="320"/>
      <c r="BK351" s="320"/>
      <c r="BL351" s="320"/>
      <c r="BM351" s="320"/>
      <c r="BN351" s="320"/>
      <c r="BO351" s="320"/>
      <c r="BP351" s="320"/>
      <c r="BS351" s="320"/>
      <c r="CC351" s="320"/>
      <c r="CM351" s="320"/>
      <c r="CW351" s="320"/>
      <c r="DG351" s="320"/>
      <c r="DQ351" s="320"/>
      <c r="EA351" s="320"/>
      <c r="EK351" s="320"/>
      <c r="EU351" s="320"/>
      <c r="FE351" s="320"/>
      <c r="FO351" s="320"/>
      <c r="FY351" s="320"/>
      <c r="GI351" s="320"/>
      <c r="GS351" s="320"/>
      <c r="HC351" s="320"/>
      <c r="HM351" s="320"/>
      <c r="HW351" s="320"/>
      <c r="IG351" s="320"/>
    </row>
    <row r="352" spans="1:241" s="3" customFormat="1" x14ac:dyDescent="0.3">
      <c r="A352" s="320"/>
      <c r="K352" s="320"/>
      <c r="U352" s="320"/>
      <c r="AE352" s="320"/>
      <c r="AO352" s="320"/>
      <c r="AY352" s="320"/>
      <c r="BI352" s="320"/>
      <c r="BJ352" s="320"/>
      <c r="BK352" s="320"/>
      <c r="BL352" s="320"/>
      <c r="BM352" s="320"/>
      <c r="BN352" s="320"/>
      <c r="BO352" s="320"/>
      <c r="BP352" s="320"/>
      <c r="BS352" s="320"/>
      <c r="CC352" s="320"/>
      <c r="CM352" s="320"/>
      <c r="CW352" s="320"/>
      <c r="DG352" s="320"/>
      <c r="DQ352" s="320"/>
      <c r="EA352" s="320"/>
      <c r="EK352" s="320"/>
      <c r="EU352" s="320"/>
      <c r="FE352" s="320"/>
      <c r="FO352" s="320"/>
      <c r="FY352" s="320"/>
      <c r="GI352" s="320"/>
      <c r="GS352" s="320"/>
      <c r="HC352" s="320"/>
      <c r="HM352" s="320"/>
      <c r="HW352" s="320"/>
      <c r="IG352" s="320"/>
    </row>
    <row r="353" spans="1:241" s="3" customFormat="1" x14ac:dyDescent="0.3">
      <c r="A353" s="320"/>
      <c r="K353" s="320"/>
      <c r="U353" s="320"/>
      <c r="AE353" s="320"/>
      <c r="AO353" s="320"/>
      <c r="AY353" s="320"/>
      <c r="BI353" s="320"/>
      <c r="BJ353" s="320"/>
      <c r="BK353" s="320"/>
      <c r="BL353" s="320"/>
      <c r="BM353" s="320"/>
      <c r="BN353" s="320"/>
      <c r="BO353" s="320"/>
      <c r="BP353" s="320"/>
      <c r="BS353" s="320"/>
      <c r="CC353" s="320"/>
      <c r="CM353" s="320"/>
      <c r="CW353" s="320"/>
      <c r="DG353" s="320"/>
      <c r="DQ353" s="320"/>
      <c r="EA353" s="320"/>
      <c r="EK353" s="320"/>
      <c r="EU353" s="320"/>
      <c r="FE353" s="320"/>
      <c r="FO353" s="320"/>
      <c r="FY353" s="320"/>
      <c r="GI353" s="320"/>
      <c r="GS353" s="320"/>
      <c r="HC353" s="320"/>
      <c r="HM353" s="320"/>
      <c r="HW353" s="320"/>
      <c r="IG353" s="320"/>
    </row>
    <row r="354" spans="1:241" s="3" customFormat="1" x14ac:dyDescent="0.3">
      <c r="A354" s="320"/>
      <c r="K354" s="320"/>
      <c r="U354" s="320"/>
      <c r="AE354" s="320"/>
      <c r="AO354" s="320"/>
      <c r="AY354" s="320"/>
      <c r="BI354" s="320"/>
      <c r="BJ354" s="320"/>
      <c r="BK354" s="320"/>
      <c r="BL354" s="320"/>
      <c r="BM354" s="320"/>
      <c r="BN354" s="320"/>
      <c r="BO354" s="320"/>
      <c r="BP354" s="320"/>
      <c r="BS354" s="320"/>
      <c r="CC354" s="320"/>
      <c r="CM354" s="320"/>
      <c r="CW354" s="320"/>
      <c r="DG354" s="320"/>
      <c r="DQ354" s="320"/>
      <c r="EA354" s="320"/>
      <c r="EK354" s="320"/>
      <c r="EU354" s="320"/>
      <c r="FE354" s="320"/>
      <c r="FO354" s="320"/>
      <c r="FY354" s="320"/>
      <c r="GI354" s="320"/>
      <c r="GS354" s="320"/>
      <c r="HC354" s="320"/>
      <c r="HM354" s="320"/>
      <c r="HW354" s="320"/>
      <c r="IG354" s="320"/>
    </row>
    <row r="355" spans="1:241" s="3" customFormat="1" x14ac:dyDescent="0.3">
      <c r="A355" s="320"/>
      <c r="K355" s="320"/>
      <c r="U355" s="320"/>
      <c r="AE355" s="320"/>
      <c r="AO355" s="320"/>
      <c r="AY355" s="320"/>
      <c r="BI355" s="320"/>
      <c r="BJ355" s="320"/>
      <c r="BK355" s="320"/>
      <c r="BL355" s="320"/>
      <c r="BM355" s="320"/>
      <c r="BN355" s="320"/>
      <c r="BO355" s="320"/>
      <c r="BP355" s="320"/>
      <c r="BS355" s="320"/>
      <c r="CC355" s="320"/>
      <c r="CM355" s="320"/>
      <c r="CW355" s="320"/>
      <c r="DG355" s="320"/>
      <c r="DQ355" s="320"/>
      <c r="EA355" s="320"/>
      <c r="EK355" s="320"/>
      <c r="EU355" s="320"/>
      <c r="FE355" s="320"/>
      <c r="FO355" s="320"/>
      <c r="FY355" s="320"/>
      <c r="GI355" s="320"/>
      <c r="GS355" s="320"/>
      <c r="HC355" s="320"/>
      <c r="HM355" s="320"/>
      <c r="HW355" s="320"/>
      <c r="IG355" s="320"/>
    </row>
    <row r="356" spans="1:241" s="3" customFormat="1" x14ac:dyDescent="0.3">
      <c r="A356" s="320"/>
      <c r="K356" s="320"/>
      <c r="U356" s="320"/>
      <c r="AE356" s="320"/>
      <c r="AO356" s="320"/>
      <c r="AY356" s="320"/>
      <c r="BI356" s="320"/>
      <c r="BJ356" s="320"/>
      <c r="BK356" s="320"/>
      <c r="BL356" s="320"/>
      <c r="BM356" s="320"/>
      <c r="BN356" s="320"/>
      <c r="BO356" s="320"/>
      <c r="BP356" s="320"/>
      <c r="BS356" s="320"/>
      <c r="CC356" s="320"/>
      <c r="CM356" s="320"/>
      <c r="CW356" s="320"/>
      <c r="DG356" s="320"/>
      <c r="DQ356" s="320"/>
      <c r="EA356" s="320"/>
      <c r="EK356" s="320"/>
      <c r="EU356" s="320"/>
      <c r="FE356" s="320"/>
      <c r="FO356" s="320"/>
      <c r="FY356" s="320"/>
      <c r="GI356" s="320"/>
      <c r="GS356" s="320"/>
      <c r="HC356" s="320"/>
      <c r="HM356" s="320"/>
      <c r="HW356" s="320"/>
      <c r="IG356" s="320"/>
    </row>
    <row r="357" spans="1:241" s="3" customFormat="1" x14ac:dyDescent="0.3">
      <c r="A357" s="320"/>
      <c r="K357" s="320"/>
      <c r="U357" s="320"/>
      <c r="AE357" s="320"/>
      <c r="AO357" s="320"/>
      <c r="AY357" s="320"/>
      <c r="BI357" s="320"/>
      <c r="BJ357" s="320"/>
      <c r="BK357" s="320"/>
      <c r="BL357" s="320"/>
      <c r="BM357" s="320"/>
      <c r="BN357" s="320"/>
      <c r="BO357" s="320"/>
      <c r="BP357" s="320"/>
      <c r="BS357" s="320"/>
      <c r="CC357" s="320"/>
      <c r="CM357" s="320"/>
      <c r="CW357" s="320"/>
      <c r="DG357" s="320"/>
      <c r="DQ357" s="320"/>
      <c r="EA357" s="320"/>
      <c r="EK357" s="320"/>
      <c r="EU357" s="320"/>
      <c r="FE357" s="320"/>
      <c r="FO357" s="320"/>
      <c r="FY357" s="320"/>
      <c r="GI357" s="320"/>
      <c r="GS357" s="320"/>
      <c r="HC357" s="320"/>
      <c r="HM357" s="320"/>
      <c r="HW357" s="320"/>
      <c r="IG357" s="320"/>
    </row>
    <row r="358" spans="1:241" s="3" customFormat="1" x14ac:dyDescent="0.3">
      <c r="A358" s="320"/>
      <c r="K358" s="320"/>
      <c r="U358" s="320"/>
      <c r="AE358" s="320"/>
      <c r="AO358" s="320"/>
      <c r="AY358" s="320"/>
      <c r="BI358" s="320"/>
      <c r="BJ358" s="320"/>
      <c r="BK358" s="320"/>
      <c r="BL358" s="320"/>
      <c r="BM358" s="320"/>
      <c r="BN358" s="320"/>
      <c r="BO358" s="320"/>
      <c r="BP358" s="320"/>
      <c r="BS358" s="320"/>
      <c r="CC358" s="320"/>
      <c r="CM358" s="320"/>
      <c r="CW358" s="320"/>
      <c r="DG358" s="320"/>
      <c r="DQ358" s="320"/>
      <c r="EA358" s="320"/>
      <c r="EK358" s="320"/>
      <c r="EU358" s="320"/>
      <c r="FE358" s="320"/>
      <c r="FO358" s="320"/>
      <c r="FY358" s="320"/>
      <c r="GI358" s="320"/>
      <c r="GS358" s="320"/>
      <c r="HC358" s="320"/>
      <c r="HM358" s="320"/>
      <c r="HW358" s="320"/>
      <c r="IG358" s="320"/>
    </row>
    <row r="359" spans="1:241" s="3" customFormat="1" x14ac:dyDescent="0.3">
      <c r="A359" s="320"/>
      <c r="K359" s="320"/>
      <c r="U359" s="320"/>
      <c r="AE359" s="320"/>
      <c r="AO359" s="320"/>
      <c r="AY359" s="320"/>
      <c r="BI359" s="320"/>
      <c r="BJ359" s="320"/>
      <c r="BK359" s="320"/>
      <c r="BL359" s="320"/>
      <c r="BM359" s="320"/>
      <c r="BN359" s="320"/>
      <c r="BO359" s="320"/>
      <c r="BP359" s="320"/>
      <c r="BS359" s="320"/>
      <c r="CC359" s="320"/>
      <c r="CM359" s="320"/>
      <c r="CW359" s="320"/>
      <c r="DG359" s="320"/>
      <c r="DQ359" s="320"/>
      <c r="EA359" s="320"/>
      <c r="EK359" s="320"/>
      <c r="EU359" s="320"/>
      <c r="FE359" s="320"/>
      <c r="FO359" s="320"/>
      <c r="FY359" s="320"/>
      <c r="GI359" s="320"/>
      <c r="GS359" s="320"/>
      <c r="HC359" s="320"/>
      <c r="HM359" s="320"/>
      <c r="HW359" s="320"/>
      <c r="IG359" s="320"/>
    </row>
    <row r="360" spans="1:241" s="3" customFormat="1" x14ac:dyDescent="0.3">
      <c r="A360" s="320"/>
      <c r="K360" s="320"/>
      <c r="U360" s="320"/>
      <c r="AE360" s="320"/>
      <c r="AO360" s="320"/>
      <c r="AY360" s="320"/>
      <c r="BI360" s="320"/>
      <c r="BJ360" s="320"/>
      <c r="BK360" s="320"/>
      <c r="BL360" s="320"/>
      <c r="BM360" s="320"/>
      <c r="BN360" s="320"/>
      <c r="BO360" s="320"/>
      <c r="BP360" s="320"/>
      <c r="BS360" s="320"/>
      <c r="CC360" s="320"/>
      <c r="CM360" s="320"/>
      <c r="CW360" s="320"/>
      <c r="DG360" s="320"/>
      <c r="DQ360" s="320"/>
      <c r="EA360" s="320"/>
      <c r="EK360" s="320"/>
      <c r="EU360" s="320"/>
      <c r="FE360" s="320"/>
      <c r="FO360" s="320"/>
      <c r="FY360" s="320"/>
      <c r="GI360" s="320"/>
      <c r="GS360" s="320"/>
      <c r="HC360" s="320"/>
      <c r="HM360" s="320"/>
      <c r="HW360" s="320"/>
      <c r="IG360" s="320"/>
    </row>
    <row r="361" spans="1:241" s="3" customFormat="1" x14ac:dyDescent="0.3">
      <c r="A361" s="320"/>
      <c r="K361" s="320"/>
      <c r="U361" s="320"/>
      <c r="AE361" s="320"/>
      <c r="AO361" s="320"/>
      <c r="AY361" s="320"/>
      <c r="BI361" s="320"/>
      <c r="BJ361" s="320"/>
      <c r="BK361" s="320"/>
      <c r="BL361" s="320"/>
      <c r="BM361" s="320"/>
      <c r="BN361" s="320"/>
      <c r="BO361" s="320"/>
      <c r="BP361" s="320"/>
      <c r="BS361" s="320"/>
      <c r="CC361" s="320"/>
      <c r="CM361" s="320"/>
      <c r="CW361" s="320"/>
      <c r="DG361" s="320"/>
      <c r="DQ361" s="320"/>
      <c r="EA361" s="320"/>
      <c r="EK361" s="320"/>
      <c r="EU361" s="320"/>
      <c r="FE361" s="320"/>
      <c r="FO361" s="320"/>
      <c r="FY361" s="320"/>
      <c r="GI361" s="320"/>
      <c r="GS361" s="320"/>
      <c r="HC361" s="320"/>
      <c r="HM361" s="320"/>
      <c r="HW361" s="320"/>
      <c r="IG361" s="320"/>
    </row>
    <row r="362" spans="1:241" s="3" customFormat="1" x14ac:dyDescent="0.3">
      <c r="A362" s="320"/>
      <c r="K362" s="320"/>
      <c r="U362" s="320"/>
      <c r="AE362" s="320"/>
      <c r="AO362" s="320"/>
      <c r="AY362" s="320"/>
      <c r="BI362" s="320"/>
      <c r="BJ362" s="320"/>
      <c r="BK362" s="320"/>
      <c r="BL362" s="320"/>
      <c r="BM362" s="320"/>
      <c r="BN362" s="320"/>
      <c r="BO362" s="320"/>
      <c r="BP362" s="320"/>
      <c r="BS362" s="320"/>
      <c r="CC362" s="320"/>
      <c r="CM362" s="320"/>
      <c r="CW362" s="320"/>
      <c r="DG362" s="320"/>
      <c r="DQ362" s="320"/>
      <c r="EA362" s="320"/>
      <c r="EK362" s="320"/>
      <c r="EU362" s="320"/>
      <c r="FE362" s="320"/>
      <c r="FO362" s="320"/>
      <c r="FY362" s="320"/>
      <c r="GI362" s="320"/>
      <c r="GS362" s="320"/>
      <c r="HC362" s="320"/>
      <c r="HM362" s="320"/>
      <c r="HW362" s="320"/>
      <c r="IG362" s="320"/>
    </row>
    <row r="363" spans="1:241" s="3" customFormat="1" x14ac:dyDescent="0.3">
      <c r="A363" s="320"/>
      <c r="K363" s="320"/>
      <c r="U363" s="320"/>
      <c r="AE363" s="320"/>
      <c r="AO363" s="320"/>
      <c r="AY363" s="320"/>
      <c r="BI363" s="320"/>
      <c r="BJ363" s="320"/>
      <c r="BK363" s="320"/>
      <c r="BL363" s="320"/>
      <c r="BM363" s="320"/>
      <c r="BN363" s="320"/>
      <c r="BO363" s="320"/>
      <c r="BP363" s="320"/>
      <c r="BS363" s="320"/>
      <c r="CC363" s="320"/>
      <c r="CM363" s="320"/>
      <c r="CW363" s="320"/>
      <c r="DG363" s="320"/>
      <c r="DQ363" s="320"/>
      <c r="EA363" s="320"/>
      <c r="EK363" s="320"/>
      <c r="EU363" s="320"/>
      <c r="FE363" s="320"/>
      <c r="FO363" s="320"/>
      <c r="FY363" s="320"/>
      <c r="GI363" s="320"/>
      <c r="GS363" s="320"/>
      <c r="HC363" s="320"/>
      <c r="HM363" s="320"/>
      <c r="HW363" s="320"/>
      <c r="IG363" s="320"/>
    </row>
    <row r="364" spans="1:241" s="3" customFormat="1" x14ac:dyDescent="0.3">
      <c r="A364" s="320"/>
      <c r="K364" s="320"/>
      <c r="U364" s="320"/>
      <c r="AE364" s="320"/>
      <c r="AO364" s="320"/>
      <c r="AY364" s="320"/>
      <c r="BI364" s="320"/>
      <c r="BJ364" s="320"/>
      <c r="BK364" s="320"/>
      <c r="BL364" s="320"/>
      <c r="BM364" s="320"/>
      <c r="BN364" s="320"/>
      <c r="BO364" s="320"/>
      <c r="BP364" s="320"/>
      <c r="BS364" s="320"/>
      <c r="CC364" s="320"/>
      <c r="CM364" s="320"/>
      <c r="CW364" s="320"/>
      <c r="DG364" s="320"/>
      <c r="DQ364" s="320"/>
      <c r="EA364" s="320"/>
      <c r="EK364" s="320"/>
      <c r="EU364" s="320"/>
      <c r="FE364" s="320"/>
      <c r="FO364" s="320"/>
      <c r="FY364" s="320"/>
      <c r="GI364" s="320"/>
      <c r="GS364" s="320"/>
      <c r="HC364" s="320"/>
      <c r="HM364" s="320"/>
      <c r="HW364" s="320"/>
      <c r="IG364" s="320"/>
    </row>
    <row r="365" spans="1:241" s="3" customFormat="1" x14ac:dyDescent="0.3">
      <c r="A365" s="320"/>
      <c r="K365" s="320"/>
      <c r="U365" s="320"/>
      <c r="AE365" s="320"/>
      <c r="AO365" s="320"/>
      <c r="AY365" s="320"/>
      <c r="BI365" s="320"/>
      <c r="BJ365" s="320"/>
      <c r="BK365" s="320"/>
      <c r="BL365" s="320"/>
      <c r="BM365" s="320"/>
      <c r="BN365" s="320"/>
      <c r="BO365" s="320"/>
      <c r="BP365" s="320"/>
      <c r="BS365" s="320"/>
      <c r="CC365" s="320"/>
      <c r="CM365" s="320"/>
      <c r="CW365" s="320"/>
      <c r="DG365" s="320"/>
      <c r="DQ365" s="320"/>
      <c r="EA365" s="320"/>
      <c r="EK365" s="320"/>
      <c r="EU365" s="320"/>
      <c r="FE365" s="320"/>
      <c r="FO365" s="320"/>
      <c r="FY365" s="320"/>
      <c r="GI365" s="320"/>
      <c r="GS365" s="320"/>
      <c r="HC365" s="320"/>
      <c r="HM365" s="320"/>
      <c r="HW365" s="320"/>
      <c r="IG365" s="320"/>
    </row>
    <row r="366" spans="1:241" s="3" customFormat="1" x14ac:dyDescent="0.3">
      <c r="A366" s="320"/>
      <c r="K366" s="320"/>
      <c r="U366" s="320"/>
      <c r="AE366" s="320"/>
      <c r="AO366" s="320"/>
      <c r="AY366" s="320"/>
      <c r="BI366" s="320"/>
      <c r="BJ366" s="320"/>
      <c r="BK366" s="320"/>
      <c r="BL366" s="320"/>
      <c r="BM366" s="320"/>
      <c r="BN366" s="320"/>
      <c r="BO366" s="320"/>
      <c r="BP366" s="320"/>
      <c r="BS366" s="320"/>
      <c r="CC366" s="320"/>
      <c r="CM366" s="320"/>
      <c r="CW366" s="320"/>
      <c r="DG366" s="320"/>
      <c r="DQ366" s="320"/>
      <c r="EA366" s="320"/>
      <c r="EK366" s="320"/>
      <c r="EU366" s="320"/>
      <c r="FE366" s="320"/>
      <c r="FO366" s="320"/>
      <c r="FY366" s="320"/>
      <c r="GI366" s="320"/>
      <c r="GS366" s="320"/>
      <c r="HC366" s="320"/>
      <c r="HM366" s="320"/>
      <c r="HW366" s="320"/>
      <c r="IG366" s="320"/>
    </row>
    <row r="367" spans="1:241" s="3" customFormat="1" x14ac:dyDescent="0.3">
      <c r="A367" s="320"/>
      <c r="K367" s="320"/>
      <c r="U367" s="320"/>
      <c r="AE367" s="320"/>
      <c r="AO367" s="320"/>
      <c r="AY367" s="320"/>
      <c r="BI367" s="320"/>
      <c r="BJ367" s="320"/>
      <c r="BK367" s="320"/>
      <c r="BL367" s="320"/>
      <c r="BM367" s="320"/>
      <c r="BN367" s="320"/>
      <c r="BO367" s="320"/>
      <c r="BP367" s="320"/>
      <c r="BS367" s="320"/>
      <c r="CC367" s="320"/>
      <c r="CM367" s="320"/>
      <c r="CW367" s="320"/>
      <c r="DG367" s="320"/>
      <c r="DQ367" s="320"/>
      <c r="EA367" s="320"/>
      <c r="EK367" s="320"/>
      <c r="EU367" s="320"/>
      <c r="FE367" s="320"/>
      <c r="FO367" s="320"/>
      <c r="FY367" s="320"/>
      <c r="GI367" s="320"/>
      <c r="GS367" s="320"/>
      <c r="HC367" s="320"/>
      <c r="HM367" s="320"/>
      <c r="HW367" s="320"/>
      <c r="IG367" s="320"/>
    </row>
    <row r="368" spans="1:241" s="3" customFormat="1" x14ac:dyDescent="0.3">
      <c r="A368" s="320"/>
      <c r="K368" s="320"/>
      <c r="U368" s="320"/>
      <c r="AE368" s="320"/>
      <c r="AO368" s="320"/>
      <c r="AY368" s="320"/>
      <c r="BI368" s="320"/>
      <c r="BJ368" s="320"/>
      <c r="BK368" s="320"/>
      <c r="BL368" s="320"/>
      <c r="BM368" s="320"/>
      <c r="BN368" s="320"/>
      <c r="BO368" s="320"/>
      <c r="BP368" s="320"/>
      <c r="BS368" s="320"/>
      <c r="CC368" s="320"/>
      <c r="CM368" s="320"/>
      <c r="CW368" s="320"/>
      <c r="DG368" s="320"/>
      <c r="DQ368" s="320"/>
      <c r="EA368" s="320"/>
      <c r="EK368" s="320"/>
      <c r="EU368" s="320"/>
      <c r="FE368" s="320"/>
      <c r="FO368" s="320"/>
      <c r="FY368" s="320"/>
      <c r="GI368" s="320"/>
      <c r="GS368" s="320"/>
      <c r="HC368" s="320"/>
      <c r="HM368" s="320"/>
      <c r="HW368" s="320"/>
      <c r="IG368" s="320"/>
    </row>
    <row r="369" spans="1:241" s="3" customFormat="1" x14ac:dyDescent="0.3">
      <c r="A369" s="320"/>
      <c r="K369" s="320"/>
      <c r="U369" s="320"/>
      <c r="AE369" s="320"/>
      <c r="AO369" s="320"/>
      <c r="AY369" s="320"/>
      <c r="BI369" s="320"/>
      <c r="BJ369" s="320"/>
      <c r="BK369" s="320"/>
      <c r="BL369" s="320"/>
      <c r="BM369" s="320"/>
      <c r="BN369" s="320"/>
      <c r="BO369" s="320"/>
      <c r="BP369" s="320"/>
      <c r="BS369" s="320"/>
      <c r="CC369" s="320"/>
      <c r="CM369" s="320"/>
      <c r="CW369" s="320"/>
      <c r="DG369" s="320"/>
      <c r="DQ369" s="320"/>
      <c r="EA369" s="320"/>
      <c r="EK369" s="320"/>
      <c r="EU369" s="320"/>
      <c r="FE369" s="320"/>
      <c r="FO369" s="320"/>
      <c r="FY369" s="320"/>
      <c r="GI369" s="320"/>
      <c r="GS369" s="320"/>
      <c r="HC369" s="320"/>
      <c r="HM369" s="320"/>
      <c r="HW369" s="320"/>
      <c r="IG369" s="320"/>
    </row>
    <row r="370" spans="1:241" s="3" customFormat="1" x14ac:dyDescent="0.3">
      <c r="A370" s="320"/>
      <c r="K370" s="320"/>
      <c r="U370" s="320"/>
      <c r="AE370" s="320"/>
      <c r="AO370" s="320"/>
      <c r="AY370" s="320"/>
      <c r="BI370" s="320"/>
      <c r="BJ370" s="320"/>
      <c r="BK370" s="320"/>
      <c r="BL370" s="320"/>
      <c r="BM370" s="320"/>
      <c r="BN370" s="320"/>
      <c r="BO370" s="320"/>
      <c r="BP370" s="320"/>
      <c r="BS370" s="320"/>
      <c r="CC370" s="320"/>
      <c r="CM370" s="320"/>
      <c r="CW370" s="320"/>
      <c r="DG370" s="320"/>
      <c r="DQ370" s="320"/>
      <c r="EA370" s="320"/>
      <c r="EK370" s="320"/>
      <c r="EU370" s="320"/>
      <c r="FE370" s="320"/>
      <c r="FO370" s="320"/>
      <c r="FY370" s="320"/>
      <c r="GI370" s="320"/>
      <c r="GS370" s="320"/>
      <c r="HC370" s="320"/>
      <c r="HM370" s="320"/>
      <c r="HW370" s="320"/>
      <c r="IG370" s="320"/>
    </row>
    <row r="371" spans="1:241" s="3" customFormat="1" x14ac:dyDescent="0.3">
      <c r="A371" s="320"/>
      <c r="K371" s="320"/>
      <c r="U371" s="320"/>
      <c r="AE371" s="320"/>
      <c r="AO371" s="320"/>
      <c r="AY371" s="320"/>
      <c r="BI371" s="320"/>
      <c r="BJ371" s="320"/>
      <c r="BK371" s="320"/>
      <c r="BL371" s="320"/>
      <c r="BM371" s="320"/>
      <c r="BN371" s="320"/>
      <c r="BO371" s="320"/>
      <c r="BP371" s="320"/>
      <c r="BS371" s="320"/>
      <c r="CC371" s="320"/>
      <c r="CM371" s="320"/>
      <c r="CW371" s="320"/>
      <c r="DG371" s="320"/>
      <c r="DQ371" s="320"/>
      <c r="EA371" s="320"/>
      <c r="EK371" s="320"/>
      <c r="EU371" s="320"/>
      <c r="FE371" s="320"/>
      <c r="FO371" s="320"/>
      <c r="FY371" s="320"/>
      <c r="GI371" s="320"/>
      <c r="GS371" s="320"/>
      <c r="HC371" s="320"/>
      <c r="HM371" s="320"/>
      <c r="HW371" s="320"/>
      <c r="IG371" s="320"/>
    </row>
    <row r="372" spans="1:241" s="3" customFormat="1" x14ac:dyDescent="0.3">
      <c r="A372" s="320"/>
      <c r="K372" s="320"/>
      <c r="U372" s="320"/>
      <c r="AE372" s="320"/>
      <c r="AO372" s="320"/>
      <c r="AY372" s="320"/>
      <c r="BI372" s="320"/>
      <c r="BJ372" s="320"/>
      <c r="BK372" s="320"/>
      <c r="BL372" s="320"/>
      <c r="BM372" s="320"/>
      <c r="BN372" s="320"/>
      <c r="BO372" s="320"/>
      <c r="BP372" s="320"/>
      <c r="BS372" s="320"/>
      <c r="CC372" s="320"/>
      <c r="CM372" s="320"/>
      <c r="CW372" s="320"/>
      <c r="DG372" s="320"/>
      <c r="DQ372" s="320"/>
      <c r="EA372" s="320"/>
      <c r="EK372" s="320"/>
      <c r="EU372" s="320"/>
      <c r="FE372" s="320"/>
      <c r="FO372" s="320"/>
      <c r="FY372" s="320"/>
      <c r="GI372" s="320"/>
      <c r="GS372" s="320"/>
      <c r="HC372" s="320"/>
      <c r="HM372" s="320"/>
      <c r="HW372" s="320"/>
      <c r="IG372" s="320"/>
    </row>
    <row r="373" spans="1:241" s="3" customFormat="1" x14ac:dyDescent="0.3">
      <c r="A373" s="320"/>
      <c r="K373" s="320"/>
      <c r="U373" s="320"/>
      <c r="AE373" s="320"/>
      <c r="AO373" s="320"/>
      <c r="AY373" s="320"/>
      <c r="BI373" s="320"/>
      <c r="BJ373" s="320"/>
      <c r="BK373" s="320"/>
      <c r="BL373" s="320"/>
      <c r="BM373" s="320"/>
      <c r="BN373" s="320"/>
      <c r="BO373" s="320"/>
      <c r="BP373" s="320"/>
      <c r="BS373" s="320"/>
      <c r="CC373" s="320"/>
      <c r="CM373" s="320"/>
      <c r="CW373" s="320"/>
      <c r="DG373" s="320"/>
      <c r="DQ373" s="320"/>
      <c r="EA373" s="320"/>
      <c r="EK373" s="320"/>
      <c r="EU373" s="320"/>
      <c r="FE373" s="320"/>
      <c r="FO373" s="320"/>
      <c r="FY373" s="320"/>
      <c r="GI373" s="320"/>
      <c r="GS373" s="320"/>
      <c r="HC373" s="320"/>
      <c r="HM373" s="320"/>
      <c r="HW373" s="320"/>
      <c r="IG373" s="320"/>
    </row>
    <row r="374" spans="1:241" s="3" customFormat="1" x14ac:dyDescent="0.3">
      <c r="A374" s="320"/>
      <c r="K374" s="320"/>
      <c r="U374" s="320"/>
      <c r="AE374" s="320"/>
      <c r="AO374" s="320"/>
      <c r="AY374" s="320"/>
      <c r="BI374" s="320"/>
      <c r="BJ374" s="320"/>
      <c r="BK374" s="320"/>
      <c r="BL374" s="320"/>
      <c r="BM374" s="320"/>
      <c r="BN374" s="320"/>
      <c r="BO374" s="320"/>
      <c r="BP374" s="320"/>
      <c r="BS374" s="320"/>
      <c r="CC374" s="320"/>
      <c r="CM374" s="320"/>
      <c r="CW374" s="320"/>
      <c r="DG374" s="320"/>
      <c r="DQ374" s="320"/>
      <c r="EA374" s="320"/>
      <c r="EK374" s="320"/>
      <c r="EU374" s="320"/>
      <c r="FE374" s="320"/>
      <c r="FO374" s="320"/>
      <c r="FY374" s="320"/>
      <c r="GI374" s="320"/>
      <c r="GS374" s="320"/>
      <c r="HC374" s="320"/>
      <c r="HM374" s="320"/>
      <c r="HW374" s="320"/>
      <c r="IG374" s="320"/>
    </row>
    <row r="375" spans="1:241" s="3" customFormat="1" x14ac:dyDescent="0.3">
      <c r="A375" s="320"/>
      <c r="K375" s="320"/>
      <c r="U375" s="320"/>
      <c r="AE375" s="320"/>
      <c r="AO375" s="320"/>
      <c r="AY375" s="320"/>
      <c r="BI375" s="320"/>
      <c r="BJ375" s="320"/>
      <c r="BK375" s="320"/>
      <c r="BL375" s="320"/>
      <c r="BM375" s="320"/>
      <c r="BN375" s="320"/>
      <c r="BO375" s="320"/>
      <c r="BP375" s="320"/>
      <c r="BS375" s="320"/>
      <c r="CC375" s="320"/>
      <c r="CM375" s="320"/>
      <c r="CW375" s="320"/>
      <c r="DG375" s="320"/>
      <c r="DQ375" s="320"/>
      <c r="EA375" s="320"/>
      <c r="EK375" s="320"/>
      <c r="EU375" s="320"/>
      <c r="FE375" s="320"/>
      <c r="FO375" s="320"/>
      <c r="FY375" s="320"/>
      <c r="GI375" s="320"/>
      <c r="GS375" s="320"/>
      <c r="HC375" s="320"/>
      <c r="HM375" s="320"/>
      <c r="HW375" s="320"/>
      <c r="IG375" s="320"/>
    </row>
    <row r="376" spans="1:241" s="3" customFormat="1" x14ac:dyDescent="0.3">
      <c r="A376" s="320"/>
      <c r="K376" s="320"/>
      <c r="U376" s="320"/>
      <c r="AE376" s="320"/>
      <c r="AO376" s="320"/>
      <c r="AY376" s="320"/>
      <c r="BI376" s="320"/>
      <c r="BJ376" s="320"/>
      <c r="BK376" s="320"/>
      <c r="BL376" s="320"/>
      <c r="BM376" s="320"/>
      <c r="BN376" s="320"/>
      <c r="BO376" s="320"/>
      <c r="BP376" s="320"/>
      <c r="BS376" s="320"/>
      <c r="CC376" s="320"/>
      <c r="CM376" s="320"/>
      <c r="CW376" s="320"/>
      <c r="DG376" s="320"/>
      <c r="DQ376" s="320"/>
      <c r="EA376" s="320"/>
      <c r="EK376" s="320"/>
      <c r="EU376" s="320"/>
      <c r="FE376" s="320"/>
      <c r="FO376" s="320"/>
      <c r="FY376" s="320"/>
      <c r="GI376" s="320"/>
      <c r="GS376" s="320"/>
      <c r="HC376" s="320"/>
      <c r="HM376" s="320"/>
      <c r="HW376" s="320"/>
      <c r="IG376" s="320"/>
    </row>
    <row r="377" spans="1:241" s="3" customFormat="1" x14ac:dyDescent="0.3">
      <c r="A377" s="320"/>
      <c r="K377" s="320"/>
      <c r="U377" s="320"/>
      <c r="AE377" s="320"/>
      <c r="AO377" s="320"/>
      <c r="AY377" s="320"/>
      <c r="BI377" s="320"/>
      <c r="BJ377" s="320"/>
      <c r="BK377" s="320"/>
      <c r="BL377" s="320"/>
      <c r="BM377" s="320"/>
      <c r="BN377" s="320"/>
      <c r="BO377" s="320"/>
      <c r="BP377" s="320"/>
      <c r="BS377" s="320"/>
      <c r="CC377" s="320"/>
      <c r="CM377" s="320"/>
      <c r="CW377" s="320"/>
      <c r="DG377" s="320"/>
      <c r="DQ377" s="320"/>
      <c r="EA377" s="320"/>
      <c r="EK377" s="320"/>
      <c r="EU377" s="320"/>
      <c r="FE377" s="320"/>
      <c r="FO377" s="320"/>
      <c r="FY377" s="320"/>
      <c r="GI377" s="320"/>
      <c r="GS377" s="320"/>
      <c r="HC377" s="320"/>
      <c r="HM377" s="320"/>
      <c r="HW377" s="320"/>
      <c r="IG377" s="320"/>
    </row>
    <row r="378" spans="1:241" s="3" customFormat="1" x14ac:dyDescent="0.3">
      <c r="A378" s="320"/>
      <c r="K378" s="320"/>
      <c r="U378" s="320"/>
      <c r="AE378" s="320"/>
      <c r="AO378" s="320"/>
      <c r="AY378" s="320"/>
      <c r="BI378" s="320"/>
      <c r="BJ378" s="320"/>
      <c r="BK378" s="320"/>
      <c r="BL378" s="320"/>
      <c r="BM378" s="320"/>
      <c r="BN378" s="320"/>
      <c r="BO378" s="320"/>
      <c r="BP378" s="320"/>
      <c r="BS378" s="320"/>
      <c r="CC378" s="320"/>
      <c r="CM378" s="320"/>
      <c r="CW378" s="320"/>
      <c r="DG378" s="320"/>
      <c r="DQ378" s="320"/>
      <c r="EA378" s="320"/>
      <c r="EK378" s="320"/>
      <c r="EU378" s="320"/>
      <c r="FE378" s="320"/>
      <c r="FO378" s="320"/>
      <c r="FY378" s="320"/>
      <c r="GI378" s="320"/>
      <c r="GS378" s="320"/>
      <c r="HC378" s="320"/>
      <c r="HM378" s="320"/>
      <c r="HW378" s="320"/>
      <c r="IG378" s="320"/>
    </row>
    <row r="379" spans="1:241" s="3" customFormat="1" x14ac:dyDescent="0.3">
      <c r="A379" s="320"/>
      <c r="K379" s="320"/>
      <c r="U379" s="320"/>
      <c r="AE379" s="320"/>
      <c r="AO379" s="320"/>
      <c r="AY379" s="320"/>
      <c r="BI379" s="320"/>
      <c r="BJ379" s="320"/>
      <c r="BK379" s="320"/>
      <c r="BL379" s="320"/>
      <c r="BM379" s="320"/>
      <c r="BN379" s="320"/>
      <c r="BO379" s="320"/>
      <c r="BP379" s="320"/>
      <c r="BS379" s="320"/>
      <c r="CC379" s="320"/>
      <c r="CM379" s="320"/>
      <c r="CW379" s="320"/>
      <c r="DG379" s="320"/>
      <c r="DQ379" s="320"/>
      <c r="EA379" s="320"/>
      <c r="EK379" s="320"/>
      <c r="EU379" s="320"/>
      <c r="FE379" s="320"/>
      <c r="FO379" s="320"/>
      <c r="FY379" s="320"/>
      <c r="GI379" s="320"/>
      <c r="GS379" s="320"/>
      <c r="HC379" s="320"/>
      <c r="HM379" s="320"/>
      <c r="HW379" s="320"/>
      <c r="IG379" s="320"/>
    </row>
    <row r="380" spans="1:241" s="3" customFormat="1" x14ac:dyDescent="0.3">
      <c r="A380" s="320"/>
      <c r="K380" s="320"/>
      <c r="U380" s="320"/>
      <c r="AE380" s="320"/>
      <c r="AO380" s="320"/>
      <c r="AY380" s="320"/>
      <c r="BI380" s="320"/>
      <c r="BJ380" s="320"/>
      <c r="BK380" s="320"/>
      <c r="BL380" s="320"/>
      <c r="BM380" s="320"/>
      <c r="BN380" s="320"/>
      <c r="BO380" s="320"/>
      <c r="BP380" s="320"/>
      <c r="BS380" s="320"/>
      <c r="CC380" s="320"/>
      <c r="CM380" s="320"/>
      <c r="CW380" s="320"/>
      <c r="DG380" s="320"/>
      <c r="DQ380" s="320"/>
      <c r="EA380" s="320"/>
      <c r="EK380" s="320"/>
      <c r="EU380" s="320"/>
      <c r="FE380" s="320"/>
      <c r="FO380" s="320"/>
      <c r="FY380" s="320"/>
      <c r="GI380" s="320"/>
      <c r="GS380" s="320"/>
      <c r="HC380" s="320"/>
      <c r="HM380" s="320"/>
      <c r="HW380" s="320"/>
      <c r="IG380" s="320"/>
    </row>
    <row r="381" spans="1:241" s="3" customFormat="1" x14ac:dyDescent="0.3">
      <c r="A381" s="320"/>
      <c r="K381" s="320"/>
      <c r="U381" s="320"/>
      <c r="AE381" s="320"/>
      <c r="AO381" s="320"/>
      <c r="AY381" s="320"/>
      <c r="BI381" s="320"/>
      <c r="BJ381" s="320"/>
      <c r="BK381" s="320"/>
      <c r="BL381" s="320"/>
      <c r="BM381" s="320"/>
      <c r="BN381" s="320"/>
      <c r="BO381" s="320"/>
      <c r="BP381" s="320"/>
      <c r="BS381" s="320"/>
      <c r="CC381" s="320"/>
      <c r="CM381" s="320"/>
      <c r="CW381" s="320"/>
      <c r="DG381" s="320"/>
      <c r="DQ381" s="320"/>
      <c r="EA381" s="320"/>
      <c r="EK381" s="320"/>
      <c r="EU381" s="320"/>
      <c r="FE381" s="320"/>
      <c r="FO381" s="320"/>
      <c r="FY381" s="320"/>
      <c r="GI381" s="320"/>
      <c r="GS381" s="320"/>
      <c r="HC381" s="320"/>
      <c r="HM381" s="320"/>
      <c r="HW381" s="320"/>
      <c r="IG381" s="320"/>
    </row>
    <row r="382" spans="1:241" s="3" customFormat="1" x14ac:dyDescent="0.3">
      <c r="A382" s="320"/>
      <c r="K382" s="320"/>
      <c r="U382" s="320"/>
      <c r="AE382" s="320"/>
      <c r="AO382" s="320"/>
      <c r="AY382" s="320"/>
      <c r="BI382" s="320"/>
      <c r="BJ382" s="320"/>
      <c r="BK382" s="320"/>
      <c r="BL382" s="320"/>
      <c r="BM382" s="320"/>
      <c r="BN382" s="320"/>
      <c r="BO382" s="320"/>
      <c r="BP382" s="320"/>
      <c r="BS382" s="320"/>
      <c r="CC382" s="320"/>
      <c r="CM382" s="320"/>
      <c r="CW382" s="320"/>
      <c r="DG382" s="320"/>
      <c r="DQ382" s="320"/>
      <c r="EA382" s="320"/>
      <c r="EK382" s="320"/>
      <c r="EU382" s="320"/>
      <c r="FE382" s="320"/>
      <c r="FO382" s="320"/>
      <c r="FY382" s="320"/>
      <c r="GI382" s="320"/>
      <c r="GS382" s="320"/>
      <c r="HC382" s="320"/>
      <c r="HM382" s="320"/>
      <c r="HW382" s="320"/>
      <c r="IG382" s="320"/>
    </row>
    <row r="383" spans="1:241" s="3" customFormat="1" x14ac:dyDescent="0.3">
      <c r="A383" s="320"/>
      <c r="K383" s="320"/>
      <c r="U383" s="320"/>
      <c r="AE383" s="320"/>
      <c r="AO383" s="320"/>
      <c r="AY383" s="320"/>
      <c r="BI383" s="320"/>
      <c r="BJ383" s="320"/>
      <c r="BK383" s="320"/>
      <c r="BL383" s="320"/>
      <c r="BM383" s="320"/>
      <c r="BN383" s="320"/>
      <c r="BO383" s="320"/>
      <c r="BP383" s="320"/>
      <c r="BS383" s="320"/>
      <c r="CC383" s="320"/>
      <c r="CM383" s="320"/>
      <c r="CW383" s="320"/>
      <c r="DG383" s="320"/>
      <c r="DQ383" s="320"/>
      <c r="EA383" s="320"/>
      <c r="EK383" s="320"/>
      <c r="EU383" s="320"/>
      <c r="FE383" s="320"/>
      <c r="FO383" s="320"/>
      <c r="FY383" s="320"/>
      <c r="GI383" s="320"/>
      <c r="GS383" s="320"/>
      <c r="HC383" s="320"/>
      <c r="HM383" s="320"/>
      <c r="HW383" s="320"/>
      <c r="IG383" s="320"/>
    </row>
    <row r="384" spans="1:241" s="3" customFormat="1" x14ac:dyDescent="0.3">
      <c r="A384" s="320"/>
      <c r="K384" s="320"/>
      <c r="U384" s="320"/>
      <c r="AE384" s="320"/>
      <c r="AO384" s="320"/>
      <c r="AY384" s="320"/>
      <c r="BI384" s="320"/>
      <c r="BJ384" s="320"/>
      <c r="BK384" s="320"/>
      <c r="BL384" s="320"/>
      <c r="BM384" s="320"/>
      <c r="BN384" s="320"/>
      <c r="BO384" s="320"/>
      <c r="BP384" s="320"/>
      <c r="BS384" s="320"/>
      <c r="CC384" s="320"/>
      <c r="CM384" s="320"/>
      <c r="CW384" s="320"/>
      <c r="DG384" s="320"/>
      <c r="DQ384" s="320"/>
      <c r="EA384" s="320"/>
      <c r="EK384" s="320"/>
      <c r="EU384" s="320"/>
      <c r="FE384" s="320"/>
      <c r="FO384" s="320"/>
      <c r="FY384" s="320"/>
      <c r="GI384" s="320"/>
      <c r="GS384" s="320"/>
      <c r="HC384" s="320"/>
      <c r="HM384" s="320"/>
      <c r="HW384" s="320"/>
      <c r="IG384" s="320"/>
    </row>
    <row r="385" spans="1:241" s="3" customFormat="1" x14ac:dyDescent="0.3">
      <c r="A385" s="320"/>
      <c r="K385" s="320"/>
      <c r="U385" s="320"/>
      <c r="AE385" s="320"/>
      <c r="AO385" s="320"/>
      <c r="AY385" s="320"/>
      <c r="BI385" s="320"/>
      <c r="BJ385" s="320"/>
      <c r="BK385" s="320"/>
      <c r="BL385" s="320"/>
      <c r="BM385" s="320"/>
      <c r="BN385" s="320"/>
      <c r="BO385" s="320"/>
      <c r="BP385" s="320"/>
      <c r="BS385" s="320"/>
      <c r="CC385" s="320"/>
      <c r="CM385" s="320"/>
      <c r="CW385" s="320"/>
      <c r="DG385" s="320"/>
      <c r="DQ385" s="320"/>
      <c r="EA385" s="320"/>
      <c r="EK385" s="320"/>
      <c r="EU385" s="320"/>
      <c r="FE385" s="320"/>
      <c r="FO385" s="320"/>
      <c r="FY385" s="320"/>
      <c r="GI385" s="320"/>
      <c r="GS385" s="320"/>
      <c r="HC385" s="320"/>
      <c r="HM385" s="320"/>
      <c r="HW385" s="320"/>
      <c r="IG385" s="320"/>
    </row>
    <row r="386" spans="1:241" s="3" customFormat="1" x14ac:dyDescent="0.3">
      <c r="A386" s="320"/>
      <c r="K386" s="320"/>
      <c r="U386" s="320"/>
      <c r="AE386" s="320"/>
      <c r="AO386" s="320"/>
      <c r="AY386" s="320"/>
      <c r="BI386" s="320"/>
      <c r="BJ386" s="320"/>
      <c r="BK386" s="320"/>
      <c r="BL386" s="320"/>
      <c r="BM386" s="320"/>
      <c r="BN386" s="320"/>
      <c r="BO386" s="320"/>
      <c r="BP386" s="320"/>
      <c r="BS386" s="320"/>
      <c r="CC386" s="320"/>
      <c r="CM386" s="320"/>
      <c r="CW386" s="320"/>
      <c r="DG386" s="320"/>
      <c r="DQ386" s="320"/>
      <c r="EA386" s="320"/>
      <c r="EK386" s="320"/>
      <c r="EU386" s="320"/>
      <c r="FE386" s="320"/>
      <c r="FO386" s="320"/>
      <c r="FY386" s="320"/>
      <c r="GI386" s="320"/>
      <c r="GS386" s="320"/>
      <c r="HC386" s="320"/>
      <c r="HM386" s="320"/>
      <c r="HW386" s="320"/>
      <c r="IG386" s="320"/>
    </row>
    <row r="387" spans="1:241" s="3" customFormat="1" x14ac:dyDescent="0.3">
      <c r="A387" s="320"/>
      <c r="K387" s="320"/>
      <c r="U387" s="320"/>
      <c r="AE387" s="320"/>
      <c r="AO387" s="320"/>
      <c r="AY387" s="320"/>
      <c r="BI387" s="320"/>
      <c r="BJ387" s="320"/>
      <c r="BK387" s="320"/>
      <c r="BL387" s="320"/>
      <c r="BM387" s="320"/>
      <c r="BN387" s="320"/>
      <c r="BO387" s="320"/>
      <c r="BP387" s="320"/>
      <c r="BS387" s="320"/>
      <c r="CC387" s="320"/>
      <c r="CM387" s="320"/>
      <c r="CW387" s="320"/>
      <c r="DG387" s="320"/>
      <c r="DQ387" s="320"/>
      <c r="EA387" s="320"/>
      <c r="EK387" s="320"/>
      <c r="EU387" s="320"/>
      <c r="FE387" s="320"/>
      <c r="FO387" s="320"/>
      <c r="FY387" s="320"/>
      <c r="GI387" s="320"/>
      <c r="GS387" s="320"/>
      <c r="HC387" s="320"/>
      <c r="HM387" s="320"/>
      <c r="HW387" s="320"/>
      <c r="IG387" s="320"/>
    </row>
    <row r="388" spans="1:241" s="3" customFormat="1" x14ac:dyDescent="0.3">
      <c r="A388" s="320"/>
      <c r="K388" s="320"/>
      <c r="U388" s="320"/>
      <c r="AE388" s="320"/>
      <c r="AO388" s="320"/>
      <c r="AY388" s="320"/>
      <c r="BI388" s="320"/>
      <c r="BJ388" s="320"/>
      <c r="BK388" s="320"/>
      <c r="BL388" s="320"/>
      <c r="BM388" s="320"/>
      <c r="BN388" s="320"/>
      <c r="BO388" s="320"/>
      <c r="BP388" s="320"/>
      <c r="BS388" s="320"/>
      <c r="CC388" s="320"/>
      <c r="CM388" s="320"/>
      <c r="CW388" s="320"/>
      <c r="DG388" s="320"/>
      <c r="DQ388" s="320"/>
      <c r="EA388" s="320"/>
      <c r="EK388" s="320"/>
      <c r="EU388" s="320"/>
      <c r="FE388" s="320"/>
      <c r="FO388" s="320"/>
      <c r="FY388" s="320"/>
      <c r="GI388" s="320"/>
      <c r="GS388" s="320"/>
      <c r="HC388" s="320"/>
      <c r="HM388" s="320"/>
      <c r="HW388" s="320"/>
      <c r="IG388" s="320"/>
    </row>
    <row r="389" spans="1:241" s="3" customFormat="1" x14ac:dyDescent="0.3">
      <c r="A389" s="320"/>
      <c r="K389" s="320"/>
      <c r="U389" s="320"/>
      <c r="AE389" s="320"/>
      <c r="AO389" s="320"/>
      <c r="AY389" s="320"/>
      <c r="BI389" s="320"/>
      <c r="BJ389" s="320"/>
      <c r="BK389" s="320"/>
      <c r="BL389" s="320"/>
      <c r="BM389" s="320"/>
      <c r="BN389" s="320"/>
      <c r="BO389" s="320"/>
      <c r="BP389" s="320"/>
      <c r="BS389" s="320"/>
      <c r="CC389" s="320"/>
      <c r="CM389" s="320"/>
      <c r="CW389" s="320"/>
      <c r="DG389" s="320"/>
      <c r="DQ389" s="320"/>
      <c r="EA389" s="320"/>
      <c r="EK389" s="320"/>
      <c r="EU389" s="320"/>
      <c r="FE389" s="320"/>
      <c r="FO389" s="320"/>
      <c r="FY389" s="320"/>
      <c r="GI389" s="320"/>
      <c r="GS389" s="320"/>
      <c r="HC389" s="320"/>
      <c r="HM389" s="320"/>
      <c r="HW389" s="320"/>
      <c r="IG389" s="320"/>
    </row>
    <row r="390" spans="1:241" s="3" customFormat="1" x14ac:dyDescent="0.3">
      <c r="A390" s="320"/>
      <c r="K390" s="320"/>
      <c r="U390" s="320"/>
      <c r="AE390" s="320"/>
      <c r="AO390" s="320"/>
      <c r="AY390" s="320"/>
      <c r="BI390" s="320"/>
      <c r="BJ390" s="320"/>
      <c r="BK390" s="320"/>
      <c r="BL390" s="320"/>
      <c r="BM390" s="320"/>
      <c r="BN390" s="320"/>
      <c r="BO390" s="320"/>
      <c r="BP390" s="320"/>
      <c r="BS390" s="320"/>
      <c r="CC390" s="320"/>
      <c r="CM390" s="320"/>
      <c r="CW390" s="320"/>
      <c r="DG390" s="320"/>
      <c r="DQ390" s="320"/>
      <c r="EA390" s="320"/>
      <c r="EK390" s="320"/>
      <c r="EU390" s="320"/>
      <c r="FE390" s="320"/>
      <c r="FO390" s="320"/>
      <c r="FY390" s="320"/>
      <c r="GI390" s="320"/>
      <c r="GS390" s="320"/>
      <c r="HC390" s="320"/>
      <c r="HM390" s="320"/>
      <c r="HW390" s="320"/>
      <c r="IG390" s="320"/>
    </row>
    <row r="391" spans="1:241" s="3" customFormat="1" x14ac:dyDescent="0.3">
      <c r="A391" s="320"/>
      <c r="K391" s="320"/>
      <c r="U391" s="320"/>
      <c r="AE391" s="320"/>
      <c r="AO391" s="320"/>
      <c r="AY391" s="320"/>
      <c r="BI391" s="320"/>
      <c r="BJ391" s="320"/>
      <c r="BK391" s="320"/>
      <c r="BL391" s="320"/>
      <c r="BM391" s="320"/>
      <c r="BN391" s="320"/>
      <c r="BO391" s="320"/>
      <c r="BP391" s="320"/>
      <c r="BS391" s="320"/>
      <c r="CC391" s="320"/>
      <c r="CM391" s="320"/>
      <c r="CW391" s="320"/>
      <c r="DG391" s="320"/>
      <c r="DQ391" s="320"/>
      <c r="EA391" s="320"/>
      <c r="EK391" s="320"/>
      <c r="EU391" s="320"/>
      <c r="FE391" s="320"/>
      <c r="FO391" s="320"/>
      <c r="FY391" s="320"/>
      <c r="GI391" s="320"/>
      <c r="GS391" s="320"/>
      <c r="HC391" s="320"/>
      <c r="HM391" s="320"/>
      <c r="HW391" s="320"/>
      <c r="IG391" s="320"/>
    </row>
    <row r="392" spans="1:241" s="3" customFormat="1" x14ac:dyDescent="0.3">
      <c r="A392" s="320"/>
      <c r="K392" s="320"/>
      <c r="U392" s="320"/>
      <c r="AE392" s="320"/>
      <c r="AO392" s="320"/>
      <c r="AY392" s="320"/>
      <c r="BI392" s="320"/>
      <c r="BJ392" s="320"/>
      <c r="BK392" s="320"/>
      <c r="BL392" s="320"/>
      <c r="BM392" s="320"/>
      <c r="BN392" s="320"/>
      <c r="BO392" s="320"/>
      <c r="BP392" s="320"/>
      <c r="BS392" s="320"/>
      <c r="CC392" s="320"/>
      <c r="CM392" s="320"/>
      <c r="CW392" s="320"/>
      <c r="DG392" s="320"/>
      <c r="DQ392" s="320"/>
      <c r="EA392" s="320"/>
      <c r="EK392" s="320"/>
      <c r="EU392" s="320"/>
      <c r="FE392" s="320"/>
      <c r="FO392" s="320"/>
      <c r="FY392" s="320"/>
      <c r="GI392" s="320"/>
      <c r="GS392" s="320"/>
      <c r="HC392" s="320"/>
      <c r="HM392" s="320"/>
      <c r="HW392" s="320"/>
      <c r="IG392" s="320"/>
    </row>
    <row r="393" spans="1:241" s="3" customFormat="1" x14ac:dyDescent="0.3">
      <c r="A393" s="320"/>
      <c r="K393" s="320"/>
      <c r="U393" s="320"/>
      <c r="AE393" s="320"/>
      <c r="AO393" s="320"/>
      <c r="AY393" s="320"/>
      <c r="BI393" s="320"/>
      <c r="BJ393" s="320"/>
      <c r="BK393" s="320"/>
      <c r="BL393" s="320"/>
      <c r="BM393" s="320"/>
      <c r="BN393" s="320"/>
      <c r="BO393" s="320"/>
      <c r="BP393" s="320"/>
      <c r="BS393" s="320"/>
      <c r="CC393" s="320"/>
      <c r="CM393" s="320"/>
      <c r="CW393" s="320"/>
      <c r="DG393" s="320"/>
      <c r="DQ393" s="320"/>
      <c r="EA393" s="320"/>
      <c r="EK393" s="320"/>
      <c r="EU393" s="320"/>
      <c r="FE393" s="320"/>
      <c r="FO393" s="320"/>
      <c r="FY393" s="320"/>
      <c r="GI393" s="320"/>
      <c r="GS393" s="320"/>
      <c r="HC393" s="320"/>
      <c r="HM393" s="320"/>
      <c r="HW393" s="320"/>
      <c r="IG393" s="320"/>
    </row>
    <row r="394" spans="1:241" s="3" customFormat="1" x14ac:dyDescent="0.3">
      <c r="A394" s="320"/>
      <c r="K394" s="320"/>
      <c r="U394" s="320"/>
      <c r="AE394" s="320"/>
      <c r="AO394" s="320"/>
      <c r="AY394" s="320"/>
      <c r="BI394" s="320"/>
      <c r="BJ394" s="320"/>
      <c r="BK394" s="320"/>
      <c r="BL394" s="320"/>
      <c r="BM394" s="320"/>
      <c r="BN394" s="320"/>
      <c r="BO394" s="320"/>
      <c r="BP394" s="320"/>
      <c r="BS394" s="320"/>
      <c r="CC394" s="320"/>
      <c r="CM394" s="320"/>
      <c r="CW394" s="320"/>
      <c r="DG394" s="320"/>
      <c r="DQ394" s="320"/>
      <c r="EA394" s="320"/>
      <c r="EK394" s="320"/>
      <c r="EU394" s="320"/>
      <c r="FE394" s="320"/>
      <c r="FO394" s="320"/>
      <c r="FY394" s="320"/>
      <c r="GI394" s="320"/>
      <c r="GS394" s="320"/>
      <c r="HC394" s="320"/>
      <c r="HM394" s="320"/>
      <c r="HW394" s="320"/>
      <c r="IG394" s="320"/>
    </row>
    <row r="395" spans="1:241" s="3" customFormat="1" x14ac:dyDescent="0.3">
      <c r="A395" s="320"/>
      <c r="K395" s="320"/>
      <c r="U395" s="320"/>
      <c r="AE395" s="320"/>
      <c r="AO395" s="320"/>
      <c r="AY395" s="320"/>
      <c r="BI395" s="320"/>
      <c r="BJ395" s="320"/>
      <c r="BK395" s="320"/>
      <c r="BL395" s="320"/>
      <c r="BM395" s="320"/>
      <c r="BN395" s="320"/>
      <c r="BO395" s="320"/>
      <c r="BP395" s="320"/>
      <c r="BS395" s="320"/>
      <c r="CC395" s="320"/>
      <c r="CM395" s="320"/>
      <c r="CW395" s="320"/>
      <c r="DG395" s="320"/>
      <c r="DQ395" s="320"/>
      <c r="EA395" s="320"/>
      <c r="EK395" s="320"/>
      <c r="EU395" s="320"/>
      <c r="FE395" s="320"/>
      <c r="FO395" s="320"/>
      <c r="FY395" s="320"/>
      <c r="GI395" s="320"/>
      <c r="GS395" s="320"/>
      <c r="HC395" s="320"/>
      <c r="HM395" s="320"/>
      <c r="HW395" s="320"/>
      <c r="IG395" s="320"/>
    </row>
    <row r="396" spans="1:241" s="3" customFormat="1" x14ac:dyDescent="0.3">
      <c r="A396" s="320"/>
      <c r="K396" s="320"/>
      <c r="U396" s="320"/>
      <c r="AE396" s="320"/>
      <c r="AO396" s="320"/>
      <c r="AY396" s="320"/>
      <c r="BI396" s="320"/>
      <c r="BJ396" s="320"/>
      <c r="BK396" s="320"/>
      <c r="BL396" s="320"/>
      <c r="BM396" s="320"/>
      <c r="BN396" s="320"/>
      <c r="BO396" s="320"/>
      <c r="BP396" s="320"/>
      <c r="BS396" s="320"/>
      <c r="CC396" s="320"/>
      <c r="CM396" s="320"/>
      <c r="CW396" s="320"/>
      <c r="DG396" s="320"/>
      <c r="DQ396" s="320"/>
      <c r="EA396" s="320"/>
      <c r="EK396" s="320"/>
      <c r="EU396" s="320"/>
      <c r="FE396" s="320"/>
      <c r="FO396" s="320"/>
      <c r="FY396" s="320"/>
      <c r="GI396" s="320"/>
      <c r="GS396" s="320"/>
      <c r="HC396" s="320"/>
      <c r="HM396" s="320"/>
      <c r="HW396" s="320"/>
      <c r="IG396" s="320"/>
    </row>
    <row r="397" spans="1:241" s="3" customFormat="1" x14ac:dyDescent="0.3">
      <c r="A397" s="320"/>
      <c r="K397" s="320"/>
      <c r="U397" s="320"/>
      <c r="AE397" s="320"/>
      <c r="AO397" s="320"/>
      <c r="AY397" s="320"/>
      <c r="BI397" s="320"/>
      <c r="BJ397" s="320"/>
      <c r="BK397" s="320"/>
      <c r="BL397" s="320"/>
      <c r="BM397" s="320"/>
      <c r="BN397" s="320"/>
      <c r="BO397" s="320"/>
      <c r="BP397" s="320"/>
      <c r="BS397" s="320"/>
      <c r="CC397" s="320"/>
      <c r="CM397" s="320"/>
      <c r="CW397" s="320"/>
      <c r="DG397" s="320"/>
      <c r="DQ397" s="320"/>
      <c r="EA397" s="320"/>
      <c r="EK397" s="320"/>
      <c r="EU397" s="320"/>
      <c r="FE397" s="320"/>
      <c r="FO397" s="320"/>
      <c r="FY397" s="320"/>
      <c r="GI397" s="320"/>
      <c r="GS397" s="320"/>
      <c r="HC397" s="320"/>
      <c r="HM397" s="320"/>
      <c r="HW397" s="320"/>
      <c r="IG397" s="320"/>
    </row>
    <row r="398" spans="1:241" s="3" customFormat="1" x14ac:dyDescent="0.3">
      <c r="A398" s="320"/>
      <c r="K398" s="320"/>
      <c r="U398" s="320"/>
      <c r="AE398" s="320"/>
      <c r="AO398" s="320"/>
      <c r="AY398" s="320"/>
      <c r="BI398" s="320"/>
      <c r="BJ398" s="320"/>
      <c r="BK398" s="320"/>
      <c r="BL398" s="320"/>
      <c r="BM398" s="320"/>
      <c r="BN398" s="320"/>
      <c r="BO398" s="320"/>
      <c r="BP398" s="320"/>
      <c r="BS398" s="320"/>
      <c r="CC398" s="320"/>
      <c r="CM398" s="320"/>
      <c r="CW398" s="320"/>
      <c r="DG398" s="320"/>
      <c r="DQ398" s="320"/>
      <c r="EA398" s="320"/>
      <c r="EK398" s="320"/>
      <c r="EU398" s="320"/>
      <c r="FE398" s="320"/>
      <c r="FO398" s="320"/>
      <c r="FY398" s="320"/>
      <c r="GI398" s="320"/>
      <c r="GS398" s="320"/>
      <c r="HC398" s="320"/>
      <c r="HM398" s="320"/>
      <c r="HW398" s="320"/>
      <c r="IG398" s="320"/>
    </row>
    <row r="399" spans="1:241" s="3" customFormat="1" x14ac:dyDescent="0.3">
      <c r="A399" s="320"/>
      <c r="K399" s="320"/>
      <c r="U399" s="320"/>
      <c r="AE399" s="320"/>
      <c r="AO399" s="320"/>
      <c r="AY399" s="320"/>
      <c r="BI399" s="320"/>
      <c r="BJ399" s="320"/>
      <c r="BK399" s="320"/>
      <c r="BL399" s="320"/>
      <c r="BM399" s="320"/>
      <c r="BN399" s="320"/>
      <c r="BO399" s="320"/>
      <c r="BP399" s="320"/>
      <c r="BS399" s="320"/>
      <c r="CC399" s="320"/>
      <c r="CM399" s="320"/>
      <c r="CW399" s="320"/>
      <c r="DG399" s="320"/>
      <c r="DQ399" s="320"/>
      <c r="EA399" s="320"/>
      <c r="EK399" s="320"/>
      <c r="EU399" s="320"/>
      <c r="FE399" s="320"/>
      <c r="FO399" s="320"/>
      <c r="FY399" s="320"/>
      <c r="GI399" s="320"/>
      <c r="GS399" s="320"/>
      <c r="HC399" s="320"/>
      <c r="HM399" s="320"/>
      <c r="HW399" s="320"/>
      <c r="IG399" s="320"/>
    </row>
    <row r="400" spans="1:241" s="3" customFormat="1" x14ac:dyDescent="0.3">
      <c r="A400" s="320"/>
      <c r="K400" s="320"/>
      <c r="U400" s="320"/>
      <c r="AE400" s="320"/>
      <c r="AO400" s="320"/>
      <c r="AY400" s="320"/>
      <c r="BI400" s="320"/>
      <c r="BJ400" s="320"/>
      <c r="BK400" s="320"/>
      <c r="BL400" s="320"/>
      <c r="BM400" s="320"/>
      <c r="BN400" s="320"/>
      <c r="BO400" s="320"/>
      <c r="BP400" s="320"/>
      <c r="BS400" s="320"/>
      <c r="CC400" s="320"/>
      <c r="CM400" s="320"/>
      <c r="CW400" s="320"/>
      <c r="DG400" s="320"/>
      <c r="DQ400" s="320"/>
      <c r="EA400" s="320"/>
      <c r="EK400" s="320"/>
      <c r="EU400" s="320"/>
      <c r="FE400" s="320"/>
      <c r="FO400" s="320"/>
      <c r="FY400" s="320"/>
      <c r="GI400" s="320"/>
      <c r="GS400" s="320"/>
      <c r="HC400" s="320"/>
      <c r="HM400" s="320"/>
      <c r="HW400" s="320"/>
      <c r="IG400" s="320"/>
    </row>
    <row r="401" spans="1:241" s="3" customFormat="1" x14ac:dyDescent="0.3">
      <c r="A401" s="320"/>
      <c r="K401" s="320"/>
      <c r="U401" s="320"/>
      <c r="AE401" s="320"/>
      <c r="AO401" s="320"/>
      <c r="AY401" s="320"/>
      <c r="BI401" s="320"/>
      <c r="BJ401" s="320"/>
      <c r="BK401" s="320"/>
      <c r="BL401" s="320"/>
      <c r="BM401" s="320"/>
      <c r="BN401" s="320"/>
      <c r="BO401" s="320"/>
      <c r="BP401" s="320"/>
      <c r="BS401" s="320"/>
      <c r="CC401" s="320"/>
      <c r="CM401" s="320"/>
      <c r="CW401" s="320"/>
      <c r="DG401" s="320"/>
      <c r="DQ401" s="320"/>
      <c r="EA401" s="320"/>
      <c r="EK401" s="320"/>
      <c r="EU401" s="320"/>
      <c r="FE401" s="320"/>
      <c r="FO401" s="320"/>
      <c r="FY401" s="320"/>
      <c r="GI401" s="320"/>
      <c r="GS401" s="320"/>
      <c r="HC401" s="320"/>
      <c r="HM401" s="320"/>
      <c r="HW401" s="320"/>
      <c r="IG401" s="320"/>
    </row>
    <row r="402" spans="1:241" s="3" customFormat="1" x14ac:dyDescent="0.3">
      <c r="A402" s="320"/>
      <c r="K402" s="320"/>
      <c r="U402" s="320"/>
      <c r="AE402" s="320"/>
      <c r="AO402" s="320"/>
      <c r="AY402" s="320"/>
      <c r="BI402" s="320"/>
      <c r="BJ402" s="320"/>
      <c r="BK402" s="320"/>
      <c r="BL402" s="320"/>
      <c r="BM402" s="320"/>
      <c r="BN402" s="320"/>
      <c r="BO402" s="320"/>
      <c r="BP402" s="320"/>
      <c r="BS402" s="320"/>
      <c r="CC402" s="320"/>
      <c r="CM402" s="320"/>
      <c r="CW402" s="320"/>
      <c r="DG402" s="320"/>
      <c r="DQ402" s="320"/>
      <c r="EA402" s="320"/>
      <c r="EK402" s="320"/>
      <c r="EU402" s="320"/>
      <c r="FE402" s="320"/>
      <c r="FO402" s="320"/>
      <c r="FY402" s="320"/>
      <c r="GI402" s="320"/>
      <c r="GS402" s="320"/>
      <c r="HC402" s="320"/>
      <c r="HM402" s="320"/>
      <c r="HW402" s="320"/>
      <c r="IG402" s="320"/>
    </row>
    <row r="403" spans="1:241" s="3" customFormat="1" x14ac:dyDescent="0.3">
      <c r="A403" s="320"/>
      <c r="K403" s="320"/>
      <c r="U403" s="320"/>
      <c r="AE403" s="320"/>
      <c r="AO403" s="320"/>
      <c r="AY403" s="320"/>
      <c r="BI403" s="320"/>
      <c r="BJ403" s="320"/>
      <c r="BK403" s="320"/>
      <c r="BL403" s="320"/>
      <c r="BM403" s="320"/>
      <c r="BN403" s="320"/>
      <c r="BO403" s="320"/>
      <c r="BP403" s="320"/>
      <c r="BS403" s="320"/>
      <c r="CC403" s="320"/>
      <c r="CM403" s="320"/>
      <c r="CW403" s="320"/>
      <c r="DG403" s="320"/>
      <c r="DQ403" s="320"/>
      <c r="EA403" s="320"/>
      <c r="EK403" s="320"/>
      <c r="EU403" s="320"/>
      <c r="FE403" s="320"/>
      <c r="FO403" s="320"/>
      <c r="FY403" s="320"/>
      <c r="GI403" s="320"/>
      <c r="GS403" s="320"/>
      <c r="HC403" s="320"/>
      <c r="HM403" s="320"/>
      <c r="HW403" s="320"/>
      <c r="IG403" s="320"/>
    </row>
    <row r="404" spans="1:241" s="3" customFormat="1" x14ac:dyDescent="0.3">
      <c r="A404" s="320"/>
      <c r="K404" s="320"/>
      <c r="U404" s="320"/>
      <c r="AE404" s="320"/>
      <c r="AO404" s="320"/>
      <c r="AY404" s="320"/>
      <c r="BI404" s="320"/>
      <c r="BJ404" s="320"/>
      <c r="BK404" s="320"/>
      <c r="BL404" s="320"/>
      <c r="BM404" s="320"/>
      <c r="BN404" s="320"/>
      <c r="BO404" s="320"/>
      <c r="BP404" s="320"/>
      <c r="BS404" s="320"/>
      <c r="CC404" s="320"/>
      <c r="CM404" s="320"/>
      <c r="CW404" s="320"/>
      <c r="DG404" s="320"/>
      <c r="DQ404" s="320"/>
      <c r="EA404" s="320"/>
      <c r="EK404" s="320"/>
      <c r="EU404" s="320"/>
      <c r="FE404" s="320"/>
      <c r="FO404" s="320"/>
      <c r="FY404" s="320"/>
      <c r="GI404" s="320"/>
      <c r="GS404" s="320"/>
      <c r="HC404" s="320"/>
      <c r="HM404" s="320"/>
      <c r="HW404" s="320"/>
      <c r="IG404" s="320"/>
    </row>
    <row r="405" spans="1:241" s="3" customFormat="1" x14ac:dyDescent="0.3">
      <c r="A405" s="320"/>
      <c r="K405" s="320"/>
      <c r="U405" s="320"/>
      <c r="AE405" s="320"/>
      <c r="AO405" s="320"/>
      <c r="AY405" s="320"/>
      <c r="BI405" s="320"/>
      <c r="BJ405" s="320"/>
      <c r="BK405" s="320"/>
      <c r="BL405" s="320"/>
      <c r="BM405" s="320"/>
      <c r="BN405" s="320"/>
      <c r="BO405" s="320"/>
      <c r="BP405" s="320"/>
      <c r="BS405" s="320"/>
      <c r="CC405" s="320"/>
      <c r="CM405" s="320"/>
      <c r="CW405" s="320"/>
      <c r="DG405" s="320"/>
      <c r="DQ405" s="320"/>
      <c r="EA405" s="320"/>
      <c r="EK405" s="320"/>
      <c r="EU405" s="320"/>
      <c r="FE405" s="320"/>
      <c r="FO405" s="320"/>
      <c r="FY405" s="320"/>
      <c r="GI405" s="320"/>
      <c r="GS405" s="320"/>
      <c r="HC405" s="320"/>
      <c r="HM405" s="320"/>
      <c r="HW405" s="320"/>
      <c r="IG405" s="320"/>
    </row>
    <row r="406" spans="1:241" s="3" customFormat="1" x14ac:dyDescent="0.3">
      <c r="A406" s="320"/>
      <c r="K406" s="320"/>
      <c r="U406" s="320"/>
      <c r="AE406" s="320"/>
      <c r="AO406" s="320"/>
      <c r="AY406" s="320"/>
      <c r="BI406" s="320"/>
      <c r="BJ406" s="320"/>
      <c r="BK406" s="320"/>
      <c r="BL406" s="320"/>
      <c r="BM406" s="320"/>
      <c r="BN406" s="320"/>
      <c r="BO406" s="320"/>
      <c r="BP406" s="320"/>
      <c r="BS406" s="320"/>
      <c r="CC406" s="320"/>
      <c r="CM406" s="320"/>
      <c r="CW406" s="320"/>
      <c r="DG406" s="320"/>
      <c r="DQ406" s="320"/>
      <c r="EA406" s="320"/>
      <c r="EK406" s="320"/>
      <c r="EU406" s="320"/>
      <c r="FE406" s="320"/>
      <c r="FO406" s="320"/>
      <c r="FY406" s="320"/>
      <c r="GI406" s="320"/>
      <c r="GS406" s="320"/>
      <c r="HC406" s="320"/>
      <c r="HM406" s="320"/>
      <c r="HW406" s="320"/>
      <c r="IG406" s="320"/>
    </row>
    <row r="407" spans="1:241" s="3" customFormat="1" x14ac:dyDescent="0.3">
      <c r="A407" s="320"/>
      <c r="K407" s="320"/>
      <c r="U407" s="320"/>
      <c r="AE407" s="320"/>
      <c r="AO407" s="320"/>
      <c r="AY407" s="320"/>
      <c r="BI407" s="320"/>
      <c r="BJ407" s="320"/>
      <c r="BK407" s="320"/>
      <c r="BL407" s="320"/>
      <c r="BM407" s="320"/>
      <c r="BN407" s="320"/>
      <c r="BO407" s="320"/>
      <c r="BP407" s="320"/>
      <c r="BS407" s="320"/>
      <c r="CC407" s="320"/>
      <c r="CM407" s="320"/>
      <c r="CW407" s="320"/>
      <c r="DG407" s="320"/>
      <c r="DQ407" s="320"/>
      <c r="EA407" s="320"/>
      <c r="EK407" s="320"/>
      <c r="EU407" s="320"/>
      <c r="FE407" s="320"/>
      <c r="FO407" s="320"/>
      <c r="FY407" s="320"/>
      <c r="GI407" s="320"/>
      <c r="GS407" s="320"/>
      <c r="HC407" s="320"/>
      <c r="HM407" s="320"/>
      <c r="HW407" s="320"/>
      <c r="IG407" s="320"/>
    </row>
    <row r="408" spans="1:241" s="3" customFormat="1" x14ac:dyDescent="0.3">
      <c r="A408" s="320"/>
      <c r="K408" s="320"/>
      <c r="U408" s="320"/>
      <c r="AE408" s="320"/>
      <c r="AO408" s="320"/>
      <c r="AY408" s="320"/>
      <c r="BI408" s="320"/>
      <c r="BJ408" s="320"/>
      <c r="BK408" s="320"/>
      <c r="BL408" s="320"/>
      <c r="BM408" s="320"/>
      <c r="BN408" s="320"/>
      <c r="BO408" s="320"/>
      <c r="BP408" s="320"/>
      <c r="BS408" s="320"/>
      <c r="CC408" s="320"/>
      <c r="CM408" s="320"/>
      <c r="CW408" s="320"/>
      <c r="DG408" s="320"/>
      <c r="DQ408" s="320"/>
      <c r="EA408" s="320"/>
      <c r="EK408" s="320"/>
      <c r="EU408" s="320"/>
      <c r="FE408" s="320"/>
      <c r="FO408" s="320"/>
      <c r="FY408" s="320"/>
      <c r="GI408" s="320"/>
      <c r="GS408" s="320"/>
      <c r="HC408" s="320"/>
      <c r="HM408" s="320"/>
      <c r="HW408" s="320"/>
      <c r="IG408" s="320"/>
    </row>
    <row r="409" spans="1:241" s="3" customFormat="1" x14ac:dyDescent="0.3">
      <c r="A409" s="320"/>
      <c r="K409" s="320"/>
      <c r="U409" s="320"/>
      <c r="AE409" s="320"/>
      <c r="AO409" s="320"/>
      <c r="AY409" s="320"/>
      <c r="BI409" s="320"/>
      <c r="BJ409" s="320"/>
      <c r="BK409" s="320"/>
      <c r="BL409" s="320"/>
      <c r="BM409" s="320"/>
      <c r="BN409" s="320"/>
      <c r="BO409" s="320"/>
      <c r="BP409" s="320"/>
      <c r="BS409" s="320"/>
      <c r="CC409" s="320"/>
      <c r="CM409" s="320"/>
      <c r="CW409" s="320"/>
      <c r="DG409" s="320"/>
      <c r="DQ409" s="320"/>
      <c r="EA409" s="320"/>
      <c r="EK409" s="320"/>
      <c r="EU409" s="320"/>
      <c r="FE409" s="320"/>
      <c r="FO409" s="320"/>
      <c r="FY409" s="320"/>
      <c r="GI409" s="320"/>
      <c r="GS409" s="320"/>
      <c r="HC409" s="320"/>
      <c r="HM409" s="320"/>
      <c r="HW409" s="320"/>
      <c r="IG409" s="320"/>
    </row>
    <row r="410" spans="1:241" s="3" customFormat="1" x14ac:dyDescent="0.3">
      <c r="A410" s="320"/>
      <c r="K410" s="320"/>
      <c r="U410" s="320"/>
      <c r="AE410" s="320"/>
      <c r="AO410" s="320"/>
      <c r="AY410" s="320"/>
      <c r="BI410" s="320"/>
      <c r="BJ410" s="320"/>
      <c r="BK410" s="320"/>
      <c r="BL410" s="320"/>
      <c r="BM410" s="320"/>
      <c r="BN410" s="320"/>
      <c r="BO410" s="320"/>
      <c r="BP410" s="320"/>
      <c r="BS410" s="320"/>
      <c r="CC410" s="320"/>
      <c r="CM410" s="320"/>
      <c r="CW410" s="320"/>
      <c r="DG410" s="320"/>
      <c r="DQ410" s="320"/>
      <c r="EA410" s="320"/>
      <c r="EK410" s="320"/>
      <c r="EU410" s="320"/>
      <c r="FE410" s="320"/>
      <c r="FO410" s="320"/>
      <c r="FY410" s="320"/>
      <c r="GI410" s="320"/>
      <c r="GS410" s="320"/>
      <c r="HC410" s="320"/>
      <c r="HM410" s="320"/>
      <c r="HW410" s="320"/>
      <c r="IG410" s="320"/>
    </row>
    <row r="411" spans="1:241" s="3" customFormat="1" x14ac:dyDescent="0.3">
      <c r="A411" s="320"/>
      <c r="K411" s="320"/>
      <c r="U411" s="320"/>
      <c r="AE411" s="320"/>
      <c r="AO411" s="320"/>
      <c r="AY411" s="320"/>
      <c r="BI411" s="320"/>
      <c r="BJ411" s="320"/>
      <c r="BK411" s="320"/>
      <c r="BL411" s="320"/>
      <c r="BM411" s="320"/>
      <c r="BN411" s="320"/>
      <c r="BO411" s="320"/>
      <c r="BP411" s="320"/>
      <c r="BS411" s="320"/>
      <c r="CC411" s="320"/>
      <c r="CM411" s="320"/>
      <c r="CW411" s="320"/>
      <c r="DG411" s="320"/>
      <c r="DQ411" s="320"/>
      <c r="EA411" s="320"/>
      <c r="EK411" s="320"/>
      <c r="EU411" s="320"/>
      <c r="FE411" s="320"/>
      <c r="FO411" s="320"/>
      <c r="FY411" s="320"/>
      <c r="GI411" s="320"/>
      <c r="GS411" s="320"/>
      <c r="HC411" s="320"/>
      <c r="HM411" s="320"/>
      <c r="HW411" s="320"/>
      <c r="IG411" s="320"/>
    </row>
    <row r="412" spans="1:241" s="3" customFormat="1" x14ac:dyDescent="0.3">
      <c r="A412" s="320"/>
      <c r="K412" s="320"/>
      <c r="U412" s="320"/>
      <c r="AE412" s="320"/>
      <c r="AO412" s="320"/>
      <c r="AY412" s="320"/>
      <c r="BI412" s="320"/>
      <c r="BJ412" s="320"/>
      <c r="BK412" s="320"/>
      <c r="BL412" s="320"/>
      <c r="BM412" s="320"/>
      <c r="BN412" s="320"/>
      <c r="BO412" s="320"/>
      <c r="BP412" s="320"/>
      <c r="BS412" s="320"/>
      <c r="CC412" s="320"/>
      <c r="CM412" s="320"/>
      <c r="CW412" s="320"/>
      <c r="DG412" s="320"/>
      <c r="DQ412" s="320"/>
      <c r="EA412" s="320"/>
      <c r="EK412" s="320"/>
      <c r="EU412" s="320"/>
      <c r="FE412" s="320"/>
      <c r="FO412" s="320"/>
      <c r="FY412" s="320"/>
      <c r="GI412" s="320"/>
      <c r="GS412" s="320"/>
      <c r="HC412" s="320"/>
      <c r="HM412" s="320"/>
      <c r="HW412" s="320"/>
      <c r="IG412" s="320"/>
    </row>
    <row r="413" spans="1:241" s="3" customFormat="1" x14ac:dyDescent="0.3">
      <c r="A413" s="320"/>
      <c r="K413" s="320"/>
      <c r="U413" s="320"/>
      <c r="AE413" s="320"/>
      <c r="AO413" s="320"/>
      <c r="AY413" s="320"/>
      <c r="BI413" s="320"/>
      <c r="BJ413" s="320"/>
      <c r="BK413" s="320"/>
      <c r="BL413" s="320"/>
      <c r="BM413" s="320"/>
      <c r="BN413" s="320"/>
      <c r="BO413" s="320"/>
      <c r="BP413" s="320"/>
      <c r="BS413" s="320"/>
      <c r="CC413" s="320"/>
      <c r="CM413" s="320"/>
      <c r="CW413" s="320"/>
      <c r="DG413" s="320"/>
      <c r="DQ413" s="320"/>
      <c r="EA413" s="320"/>
      <c r="EK413" s="320"/>
      <c r="EU413" s="320"/>
      <c r="FE413" s="320"/>
      <c r="FO413" s="320"/>
      <c r="FY413" s="320"/>
      <c r="GI413" s="320"/>
      <c r="GS413" s="320"/>
      <c r="HC413" s="320"/>
      <c r="HM413" s="320"/>
      <c r="HW413" s="320"/>
      <c r="IG413" s="320"/>
    </row>
    <row r="414" spans="1:241" s="3" customFormat="1" x14ac:dyDescent="0.3">
      <c r="A414" s="320"/>
      <c r="K414" s="320"/>
      <c r="U414" s="320"/>
      <c r="AE414" s="320"/>
      <c r="AO414" s="320"/>
      <c r="AY414" s="320"/>
      <c r="BI414" s="320"/>
      <c r="BJ414" s="320"/>
      <c r="BK414" s="320"/>
      <c r="BL414" s="320"/>
      <c r="BM414" s="320"/>
      <c r="BN414" s="320"/>
      <c r="BO414" s="320"/>
      <c r="BP414" s="320"/>
      <c r="BS414" s="320"/>
      <c r="CC414" s="320"/>
      <c r="CM414" s="320"/>
      <c r="CW414" s="320"/>
      <c r="DG414" s="320"/>
      <c r="DQ414" s="320"/>
      <c r="EA414" s="320"/>
      <c r="EK414" s="320"/>
      <c r="EU414" s="320"/>
      <c r="FE414" s="320"/>
      <c r="FO414" s="320"/>
      <c r="FY414" s="320"/>
      <c r="GI414" s="320"/>
      <c r="GS414" s="320"/>
      <c r="HC414" s="320"/>
      <c r="HM414" s="320"/>
      <c r="HW414" s="320"/>
      <c r="IG414" s="320"/>
    </row>
    <row r="415" spans="1:241" s="3" customFormat="1" x14ac:dyDescent="0.3">
      <c r="A415" s="320"/>
      <c r="K415" s="320"/>
      <c r="U415" s="320"/>
      <c r="AE415" s="320"/>
      <c r="AO415" s="320"/>
      <c r="AY415" s="320"/>
      <c r="BI415" s="320"/>
      <c r="BJ415" s="320"/>
      <c r="BK415" s="320"/>
      <c r="BL415" s="320"/>
      <c r="BM415" s="320"/>
      <c r="BN415" s="320"/>
      <c r="BO415" s="320"/>
      <c r="BP415" s="320"/>
      <c r="BS415" s="320"/>
      <c r="CC415" s="320"/>
      <c r="CM415" s="320"/>
      <c r="CW415" s="320"/>
      <c r="DG415" s="320"/>
      <c r="DQ415" s="320"/>
      <c r="EA415" s="320"/>
      <c r="EK415" s="320"/>
      <c r="EU415" s="320"/>
      <c r="FE415" s="320"/>
      <c r="FO415" s="320"/>
      <c r="FY415" s="320"/>
      <c r="GI415" s="320"/>
      <c r="GS415" s="320"/>
      <c r="HC415" s="320"/>
      <c r="HM415" s="320"/>
      <c r="HW415" s="320"/>
      <c r="IG415" s="320"/>
    </row>
    <row r="416" spans="1:241" s="3" customFormat="1" x14ac:dyDescent="0.3">
      <c r="A416" s="320"/>
      <c r="K416" s="320"/>
      <c r="U416" s="320"/>
      <c r="AE416" s="320"/>
      <c r="AO416" s="320"/>
      <c r="AY416" s="320"/>
      <c r="BI416" s="320"/>
      <c r="BJ416" s="320"/>
      <c r="BK416" s="320"/>
      <c r="BL416" s="320"/>
      <c r="BM416" s="320"/>
      <c r="BN416" s="320"/>
      <c r="BO416" s="320"/>
      <c r="BP416" s="320"/>
      <c r="BS416" s="320"/>
      <c r="CC416" s="320"/>
      <c r="CM416" s="320"/>
      <c r="CW416" s="320"/>
      <c r="DG416" s="320"/>
      <c r="DQ416" s="320"/>
      <c r="EA416" s="320"/>
      <c r="EK416" s="320"/>
      <c r="EU416" s="320"/>
      <c r="FE416" s="320"/>
      <c r="FO416" s="320"/>
      <c r="FY416" s="320"/>
      <c r="GI416" s="320"/>
      <c r="GS416" s="320"/>
      <c r="HC416" s="320"/>
      <c r="HM416" s="320"/>
      <c r="HW416" s="320"/>
      <c r="IG416" s="320"/>
    </row>
    <row r="417" spans="1:241" s="3" customFormat="1" x14ac:dyDescent="0.3">
      <c r="A417" s="320"/>
      <c r="K417" s="320"/>
      <c r="U417" s="320"/>
      <c r="AE417" s="320"/>
      <c r="AO417" s="320"/>
      <c r="AY417" s="320"/>
      <c r="BI417" s="320"/>
      <c r="BJ417" s="320"/>
      <c r="BK417" s="320"/>
      <c r="BL417" s="320"/>
      <c r="BM417" s="320"/>
      <c r="BN417" s="320"/>
      <c r="BO417" s="320"/>
      <c r="BP417" s="320"/>
      <c r="BS417" s="320"/>
      <c r="CC417" s="320"/>
      <c r="CM417" s="320"/>
      <c r="CW417" s="320"/>
      <c r="DG417" s="320"/>
      <c r="DQ417" s="320"/>
      <c r="EA417" s="320"/>
      <c r="EK417" s="320"/>
      <c r="EU417" s="320"/>
      <c r="FE417" s="320"/>
      <c r="FO417" s="320"/>
      <c r="FY417" s="320"/>
      <c r="GI417" s="320"/>
      <c r="GS417" s="320"/>
      <c r="HC417" s="320"/>
      <c r="HM417" s="320"/>
      <c r="HW417" s="320"/>
      <c r="IG417" s="320"/>
    </row>
    <row r="418" spans="1:241" s="3" customFormat="1" x14ac:dyDescent="0.3">
      <c r="A418" s="320"/>
      <c r="K418" s="320"/>
      <c r="U418" s="320"/>
      <c r="AE418" s="320"/>
      <c r="AO418" s="320"/>
      <c r="AY418" s="320"/>
      <c r="BI418" s="320"/>
      <c r="BJ418" s="320"/>
      <c r="BK418" s="320"/>
      <c r="BL418" s="320"/>
      <c r="BM418" s="320"/>
      <c r="BN418" s="320"/>
      <c r="BO418" s="320"/>
      <c r="BP418" s="320"/>
      <c r="BS418" s="320"/>
      <c r="CC418" s="320"/>
      <c r="CM418" s="320"/>
      <c r="CW418" s="320"/>
      <c r="DG418" s="320"/>
      <c r="DQ418" s="320"/>
      <c r="EA418" s="320"/>
      <c r="EK418" s="320"/>
      <c r="EU418" s="320"/>
      <c r="FE418" s="320"/>
      <c r="FO418" s="320"/>
      <c r="FY418" s="320"/>
      <c r="GI418" s="320"/>
      <c r="GS418" s="320"/>
      <c r="HC418" s="320"/>
      <c r="HM418" s="320"/>
      <c r="HW418" s="320"/>
      <c r="IG418" s="320"/>
    </row>
    <row r="419" spans="1:241" s="3" customFormat="1" x14ac:dyDescent="0.3">
      <c r="A419" s="320"/>
      <c r="K419" s="320"/>
      <c r="U419" s="320"/>
      <c r="AE419" s="320"/>
      <c r="AO419" s="320"/>
      <c r="AY419" s="320"/>
      <c r="BI419" s="320"/>
      <c r="BJ419" s="320"/>
      <c r="BK419" s="320"/>
      <c r="BL419" s="320"/>
      <c r="BM419" s="320"/>
      <c r="BN419" s="320"/>
      <c r="BO419" s="320"/>
      <c r="BP419" s="320"/>
      <c r="BS419" s="320"/>
      <c r="CC419" s="320"/>
      <c r="CM419" s="320"/>
      <c r="CW419" s="320"/>
      <c r="DG419" s="320"/>
      <c r="DQ419" s="320"/>
      <c r="EA419" s="320"/>
      <c r="EK419" s="320"/>
      <c r="EU419" s="320"/>
      <c r="FE419" s="320"/>
      <c r="FO419" s="320"/>
      <c r="FY419" s="320"/>
      <c r="GI419" s="320"/>
      <c r="GS419" s="320"/>
      <c r="HC419" s="320"/>
      <c r="HM419" s="320"/>
      <c r="HW419" s="320"/>
      <c r="IG419" s="320"/>
    </row>
    <row r="420" spans="1:241" s="3" customFormat="1" x14ac:dyDescent="0.3">
      <c r="A420" s="320"/>
      <c r="K420" s="320"/>
      <c r="U420" s="320"/>
      <c r="AE420" s="320"/>
      <c r="AO420" s="320"/>
      <c r="AY420" s="320"/>
      <c r="BI420" s="320"/>
      <c r="BJ420" s="320"/>
      <c r="BK420" s="320"/>
      <c r="BL420" s="320"/>
      <c r="BM420" s="320"/>
      <c r="BN420" s="320"/>
      <c r="BO420" s="320"/>
      <c r="BP420" s="320"/>
      <c r="BS420" s="320"/>
      <c r="CC420" s="320"/>
      <c r="CM420" s="320"/>
      <c r="CW420" s="320"/>
      <c r="DG420" s="320"/>
      <c r="DQ420" s="320"/>
      <c r="EA420" s="320"/>
      <c r="EK420" s="320"/>
      <c r="EU420" s="320"/>
      <c r="FE420" s="320"/>
      <c r="FO420" s="320"/>
      <c r="FY420" s="320"/>
      <c r="GI420" s="320"/>
      <c r="GS420" s="320"/>
      <c r="HC420" s="320"/>
      <c r="HM420" s="320"/>
      <c r="HW420" s="320"/>
      <c r="IG420" s="320"/>
    </row>
    <row r="421" spans="1:241" s="3" customFormat="1" x14ac:dyDescent="0.3">
      <c r="A421" s="320"/>
      <c r="K421" s="320"/>
      <c r="U421" s="320"/>
      <c r="AE421" s="320"/>
      <c r="AO421" s="320"/>
      <c r="AY421" s="320"/>
      <c r="BI421" s="320"/>
      <c r="BJ421" s="320"/>
      <c r="BK421" s="320"/>
      <c r="BL421" s="320"/>
      <c r="BM421" s="320"/>
      <c r="BN421" s="320"/>
      <c r="BO421" s="320"/>
      <c r="BP421" s="320"/>
      <c r="BS421" s="320"/>
      <c r="CC421" s="320"/>
      <c r="CM421" s="320"/>
      <c r="CW421" s="320"/>
      <c r="DG421" s="320"/>
      <c r="DQ421" s="320"/>
      <c r="EA421" s="320"/>
      <c r="EK421" s="320"/>
      <c r="EU421" s="320"/>
      <c r="FE421" s="320"/>
      <c r="FO421" s="320"/>
      <c r="FY421" s="320"/>
      <c r="GI421" s="320"/>
      <c r="GS421" s="320"/>
      <c r="HC421" s="320"/>
      <c r="HM421" s="320"/>
      <c r="HW421" s="320"/>
      <c r="IG421" s="320"/>
    </row>
    <row r="422" spans="1:241" s="3" customFormat="1" x14ac:dyDescent="0.3">
      <c r="A422" s="320"/>
      <c r="K422" s="320"/>
      <c r="U422" s="320"/>
      <c r="AE422" s="320"/>
      <c r="AO422" s="320"/>
      <c r="AY422" s="320"/>
      <c r="BI422" s="320"/>
      <c r="BJ422" s="320"/>
      <c r="BK422" s="320"/>
      <c r="BL422" s="320"/>
      <c r="BM422" s="320"/>
      <c r="BN422" s="320"/>
      <c r="BO422" s="320"/>
      <c r="BP422" s="320"/>
      <c r="BS422" s="320"/>
      <c r="CC422" s="320"/>
      <c r="CM422" s="320"/>
      <c r="CW422" s="320"/>
      <c r="DG422" s="320"/>
      <c r="DQ422" s="320"/>
      <c r="EA422" s="320"/>
      <c r="EK422" s="320"/>
      <c r="EU422" s="320"/>
      <c r="FE422" s="320"/>
      <c r="FO422" s="320"/>
      <c r="FY422" s="320"/>
      <c r="GI422" s="320"/>
      <c r="GS422" s="320"/>
      <c r="HC422" s="320"/>
      <c r="HM422" s="320"/>
      <c r="HW422" s="320"/>
      <c r="IG422" s="320"/>
    </row>
    <row r="423" spans="1:241" s="3" customFormat="1" x14ac:dyDescent="0.3">
      <c r="A423" s="320"/>
      <c r="K423" s="320"/>
      <c r="U423" s="320"/>
      <c r="AE423" s="320"/>
      <c r="AO423" s="320"/>
      <c r="AY423" s="320"/>
      <c r="BI423" s="320"/>
      <c r="BJ423" s="320"/>
      <c r="BK423" s="320"/>
      <c r="BL423" s="320"/>
      <c r="BM423" s="320"/>
      <c r="BN423" s="320"/>
      <c r="BO423" s="320"/>
      <c r="BP423" s="320"/>
      <c r="BS423" s="320"/>
      <c r="CC423" s="320"/>
      <c r="CM423" s="320"/>
      <c r="CW423" s="320"/>
      <c r="DG423" s="320"/>
      <c r="DQ423" s="320"/>
      <c r="EA423" s="320"/>
      <c r="EK423" s="320"/>
      <c r="EU423" s="320"/>
      <c r="FE423" s="320"/>
      <c r="FO423" s="320"/>
      <c r="FY423" s="320"/>
      <c r="GI423" s="320"/>
      <c r="GS423" s="320"/>
      <c r="HC423" s="320"/>
      <c r="HM423" s="320"/>
      <c r="HW423" s="320"/>
      <c r="IG423" s="320"/>
    </row>
    <row r="424" spans="1:241" s="3" customFormat="1" x14ac:dyDescent="0.3">
      <c r="A424" s="320"/>
      <c r="K424" s="320"/>
      <c r="U424" s="320"/>
      <c r="AE424" s="320"/>
      <c r="AO424" s="320"/>
      <c r="AY424" s="320"/>
      <c r="BI424" s="320"/>
      <c r="BJ424" s="320"/>
      <c r="BK424" s="320"/>
      <c r="BL424" s="320"/>
      <c r="BM424" s="320"/>
      <c r="BN424" s="320"/>
      <c r="BO424" s="320"/>
      <c r="BP424" s="320"/>
      <c r="BS424" s="320"/>
      <c r="CC424" s="320"/>
      <c r="CM424" s="320"/>
      <c r="CW424" s="320"/>
      <c r="DG424" s="320"/>
      <c r="DQ424" s="320"/>
      <c r="EA424" s="320"/>
      <c r="EK424" s="320"/>
      <c r="EU424" s="320"/>
      <c r="FE424" s="320"/>
      <c r="FO424" s="320"/>
      <c r="FY424" s="320"/>
      <c r="GI424" s="320"/>
      <c r="GS424" s="320"/>
      <c r="HC424" s="320"/>
      <c r="HM424" s="320"/>
      <c r="HW424" s="320"/>
      <c r="IG424" s="320"/>
    </row>
    <row r="425" spans="1:241" s="3" customFormat="1" x14ac:dyDescent="0.3">
      <c r="A425" s="320"/>
      <c r="K425" s="320"/>
      <c r="U425" s="320"/>
      <c r="AE425" s="320"/>
      <c r="AO425" s="320"/>
      <c r="AY425" s="320"/>
      <c r="BI425" s="320"/>
      <c r="BJ425" s="320"/>
      <c r="BK425" s="320"/>
      <c r="BL425" s="320"/>
      <c r="BM425" s="320"/>
      <c r="BN425" s="320"/>
      <c r="BO425" s="320"/>
      <c r="BP425" s="320"/>
      <c r="BS425" s="320"/>
      <c r="CC425" s="320"/>
      <c r="CM425" s="320"/>
      <c r="CW425" s="320"/>
      <c r="DG425" s="320"/>
      <c r="DQ425" s="320"/>
      <c r="EA425" s="320"/>
      <c r="EK425" s="320"/>
      <c r="EU425" s="320"/>
      <c r="FE425" s="320"/>
      <c r="FO425" s="320"/>
      <c r="FY425" s="320"/>
      <c r="GI425" s="320"/>
      <c r="GS425" s="320"/>
      <c r="HC425" s="320"/>
      <c r="HM425" s="320"/>
      <c r="HW425" s="320"/>
      <c r="IG425" s="320"/>
    </row>
    <row r="426" spans="1:241" s="3" customFormat="1" x14ac:dyDescent="0.3">
      <c r="A426" s="320"/>
      <c r="K426" s="320"/>
      <c r="U426" s="320"/>
      <c r="AE426" s="320"/>
      <c r="AO426" s="320"/>
      <c r="AY426" s="320"/>
      <c r="BI426" s="320"/>
      <c r="BJ426" s="320"/>
      <c r="BK426" s="320"/>
      <c r="BL426" s="320"/>
      <c r="BM426" s="320"/>
      <c r="BN426" s="320"/>
      <c r="BO426" s="320"/>
      <c r="BP426" s="320"/>
      <c r="BS426" s="320"/>
      <c r="CC426" s="320"/>
      <c r="CM426" s="320"/>
      <c r="CW426" s="320"/>
      <c r="DG426" s="320"/>
      <c r="DQ426" s="320"/>
      <c r="EA426" s="320"/>
      <c r="EK426" s="320"/>
      <c r="EU426" s="320"/>
      <c r="FE426" s="320"/>
      <c r="FO426" s="320"/>
      <c r="FY426" s="320"/>
      <c r="GI426" s="320"/>
      <c r="GS426" s="320"/>
      <c r="HC426" s="320"/>
      <c r="HM426" s="320"/>
      <c r="HW426" s="320"/>
      <c r="IG426" s="320"/>
    </row>
    <row r="427" spans="1:241" s="3" customFormat="1" x14ac:dyDescent="0.3">
      <c r="A427" s="320"/>
      <c r="K427" s="320"/>
      <c r="U427" s="320"/>
      <c r="AE427" s="320"/>
      <c r="AO427" s="320"/>
      <c r="AY427" s="320"/>
      <c r="BI427" s="320"/>
      <c r="BJ427" s="320"/>
      <c r="BK427" s="320"/>
      <c r="BL427" s="320"/>
      <c r="BM427" s="320"/>
      <c r="BN427" s="320"/>
      <c r="BO427" s="320"/>
      <c r="BP427" s="320"/>
      <c r="BS427" s="320"/>
      <c r="CC427" s="320"/>
      <c r="CM427" s="320"/>
      <c r="CW427" s="320"/>
      <c r="DG427" s="320"/>
      <c r="DQ427" s="320"/>
      <c r="EA427" s="320"/>
      <c r="EK427" s="320"/>
      <c r="EU427" s="320"/>
      <c r="FE427" s="320"/>
      <c r="FO427" s="320"/>
      <c r="FY427" s="320"/>
      <c r="GI427" s="320"/>
      <c r="GS427" s="320"/>
      <c r="HC427" s="320"/>
      <c r="HM427" s="320"/>
      <c r="HW427" s="320"/>
      <c r="IG427" s="320"/>
    </row>
    <row r="428" spans="1:241" s="3" customFormat="1" x14ac:dyDescent="0.3">
      <c r="A428" s="320"/>
      <c r="K428" s="320"/>
      <c r="U428" s="320"/>
      <c r="AE428" s="320"/>
      <c r="AO428" s="320"/>
      <c r="AY428" s="320"/>
      <c r="BI428" s="320"/>
      <c r="BJ428" s="320"/>
      <c r="BK428" s="320"/>
      <c r="BL428" s="320"/>
      <c r="BM428" s="320"/>
      <c r="BN428" s="320"/>
      <c r="BO428" s="320"/>
      <c r="BP428" s="320"/>
      <c r="BS428" s="320"/>
      <c r="CC428" s="320"/>
      <c r="CM428" s="320"/>
      <c r="CW428" s="320"/>
      <c r="DG428" s="320"/>
      <c r="DQ428" s="320"/>
      <c r="EA428" s="320"/>
      <c r="EK428" s="320"/>
      <c r="EU428" s="320"/>
      <c r="FE428" s="320"/>
      <c r="FO428" s="320"/>
      <c r="FY428" s="320"/>
      <c r="GI428" s="320"/>
      <c r="GS428" s="320"/>
      <c r="HC428" s="320"/>
      <c r="HM428" s="320"/>
      <c r="HW428" s="320"/>
      <c r="IG428" s="320"/>
    </row>
    <row r="429" spans="1:241" s="3" customFormat="1" x14ac:dyDescent="0.3">
      <c r="A429" s="320"/>
      <c r="K429" s="320"/>
      <c r="U429" s="320"/>
      <c r="AE429" s="320"/>
      <c r="AO429" s="320"/>
      <c r="AY429" s="320"/>
      <c r="BI429" s="320"/>
      <c r="BJ429" s="320"/>
      <c r="BK429" s="320"/>
      <c r="BL429" s="320"/>
      <c r="BM429" s="320"/>
      <c r="BN429" s="320"/>
      <c r="BO429" s="320"/>
      <c r="BP429" s="320"/>
      <c r="BS429" s="320"/>
      <c r="CC429" s="320"/>
      <c r="CM429" s="320"/>
      <c r="CW429" s="320"/>
      <c r="DG429" s="320"/>
      <c r="DQ429" s="320"/>
      <c r="EA429" s="320"/>
      <c r="EK429" s="320"/>
      <c r="EU429" s="320"/>
      <c r="FE429" s="320"/>
      <c r="FO429" s="320"/>
      <c r="FY429" s="320"/>
      <c r="GI429" s="320"/>
      <c r="GS429" s="320"/>
      <c r="HC429" s="320"/>
      <c r="HM429" s="320"/>
      <c r="HW429" s="320"/>
      <c r="IG429" s="320"/>
    </row>
    <row r="430" spans="1:241" s="3" customFormat="1" x14ac:dyDescent="0.3">
      <c r="A430" s="320"/>
      <c r="K430" s="320"/>
      <c r="U430" s="320"/>
      <c r="AE430" s="320"/>
      <c r="AO430" s="320"/>
      <c r="AY430" s="320"/>
      <c r="BI430" s="320"/>
      <c r="BJ430" s="320"/>
      <c r="BK430" s="320"/>
      <c r="BL430" s="320"/>
      <c r="BM430" s="320"/>
      <c r="BN430" s="320"/>
      <c r="BO430" s="320"/>
      <c r="BP430" s="320"/>
      <c r="BS430" s="320"/>
      <c r="CC430" s="320"/>
      <c r="CM430" s="320"/>
      <c r="CW430" s="320"/>
      <c r="DG430" s="320"/>
      <c r="DQ430" s="320"/>
      <c r="EA430" s="320"/>
      <c r="EK430" s="320"/>
      <c r="EU430" s="320"/>
      <c r="FE430" s="320"/>
      <c r="FO430" s="320"/>
      <c r="FY430" s="320"/>
      <c r="GI430" s="320"/>
      <c r="GS430" s="320"/>
      <c r="HC430" s="320"/>
      <c r="HM430" s="320"/>
      <c r="HW430" s="320"/>
      <c r="IG430" s="320"/>
    </row>
    <row r="431" spans="1:241" s="3" customFormat="1" x14ac:dyDescent="0.3">
      <c r="A431" s="320"/>
      <c r="K431" s="320"/>
      <c r="U431" s="320"/>
      <c r="AE431" s="320"/>
      <c r="AO431" s="320"/>
      <c r="AY431" s="320"/>
      <c r="BI431" s="320"/>
      <c r="BJ431" s="320"/>
      <c r="BK431" s="320"/>
      <c r="BL431" s="320"/>
      <c r="BM431" s="320"/>
      <c r="BN431" s="320"/>
      <c r="BO431" s="320"/>
      <c r="BP431" s="320"/>
      <c r="BS431" s="320"/>
      <c r="CC431" s="320"/>
      <c r="CM431" s="320"/>
      <c r="CW431" s="320"/>
      <c r="DG431" s="320"/>
      <c r="DQ431" s="320"/>
      <c r="EA431" s="320"/>
      <c r="EK431" s="320"/>
      <c r="EU431" s="320"/>
      <c r="FE431" s="320"/>
      <c r="FO431" s="320"/>
      <c r="FY431" s="320"/>
      <c r="GI431" s="320"/>
      <c r="GS431" s="320"/>
      <c r="HC431" s="320"/>
      <c r="HM431" s="320"/>
      <c r="HW431" s="320"/>
      <c r="IG431" s="320"/>
    </row>
    <row r="432" spans="1:241" s="3" customFormat="1" x14ac:dyDescent="0.3">
      <c r="A432" s="320"/>
      <c r="K432" s="320"/>
      <c r="U432" s="320"/>
      <c r="AE432" s="320"/>
      <c r="AO432" s="320"/>
      <c r="AY432" s="320"/>
      <c r="BI432" s="320"/>
      <c r="BJ432" s="320"/>
      <c r="BK432" s="320"/>
      <c r="BL432" s="320"/>
      <c r="BM432" s="320"/>
      <c r="BN432" s="320"/>
      <c r="BO432" s="320"/>
      <c r="BP432" s="320"/>
      <c r="BS432" s="320"/>
      <c r="CC432" s="320"/>
      <c r="CM432" s="320"/>
      <c r="CW432" s="320"/>
      <c r="DG432" s="320"/>
      <c r="DQ432" s="320"/>
      <c r="EA432" s="320"/>
      <c r="EK432" s="320"/>
      <c r="EU432" s="320"/>
      <c r="FE432" s="320"/>
      <c r="FO432" s="320"/>
      <c r="FY432" s="320"/>
      <c r="GI432" s="320"/>
      <c r="GS432" s="320"/>
      <c r="HC432" s="320"/>
      <c r="HM432" s="320"/>
      <c r="HW432" s="320"/>
      <c r="IG432" s="320"/>
    </row>
    <row r="433" spans="1:241" s="3" customFormat="1" x14ac:dyDescent="0.3">
      <c r="A433" s="320"/>
      <c r="K433" s="320"/>
      <c r="U433" s="320"/>
      <c r="AE433" s="320"/>
      <c r="AO433" s="320"/>
      <c r="AY433" s="320"/>
      <c r="BI433" s="320"/>
      <c r="BJ433" s="320"/>
      <c r="BK433" s="320"/>
      <c r="BL433" s="320"/>
      <c r="BM433" s="320"/>
      <c r="BN433" s="320"/>
      <c r="BO433" s="320"/>
      <c r="BP433" s="320"/>
      <c r="BS433" s="320"/>
      <c r="CC433" s="320"/>
      <c r="CM433" s="320"/>
      <c r="CW433" s="320"/>
      <c r="DG433" s="320"/>
      <c r="DQ433" s="320"/>
      <c r="EA433" s="320"/>
      <c r="EK433" s="320"/>
      <c r="EU433" s="320"/>
      <c r="FE433" s="320"/>
      <c r="FO433" s="320"/>
      <c r="FY433" s="320"/>
      <c r="GI433" s="320"/>
      <c r="GS433" s="320"/>
      <c r="HC433" s="320"/>
      <c r="HM433" s="320"/>
      <c r="HW433" s="320"/>
      <c r="IG433" s="320"/>
    </row>
    <row r="434" spans="1:241" s="3" customFormat="1" x14ac:dyDescent="0.3">
      <c r="A434" s="320"/>
      <c r="K434" s="320"/>
      <c r="U434" s="320"/>
      <c r="AE434" s="320"/>
      <c r="AO434" s="320"/>
      <c r="AY434" s="320"/>
      <c r="BI434" s="320"/>
      <c r="BJ434" s="320"/>
      <c r="BK434" s="320"/>
      <c r="BL434" s="320"/>
      <c r="BM434" s="320"/>
      <c r="BN434" s="320"/>
      <c r="BO434" s="320"/>
      <c r="BP434" s="320"/>
      <c r="BS434" s="320"/>
      <c r="CC434" s="320"/>
      <c r="CM434" s="320"/>
      <c r="CW434" s="320"/>
      <c r="DG434" s="320"/>
      <c r="DQ434" s="320"/>
      <c r="EA434" s="320"/>
      <c r="EK434" s="320"/>
      <c r="EU434" s="320"/>
      <c r="FE434" s="320"/>
      <c r="FO434" s="320"/>
      <c r="FY434" s="320"/>
      <c r="GI434" s="320"/>
      <c r="GS434" s="320"/>
      <c r="HC434" s="320"/>
      <c r="HM434" s="320"/>
      <c r="HW434" s="320"/>
      <c r="IG434" s="320"/>
    </row>
    <row r="435" spans="1:241" s="3" customFormat="1" x14ac:dyDescent="0.3">
      <c r="A435" s="320"/>
      <c r="K435" s="320"/>
      <c r="U435" s="320"/>
      <c r="AE435" s="320"/>
      <c r="AO435" s="320"/>
      <c r="AY435" s="320"/>
      <c r="BI435" s="320"/>
      <c r="BJ435" s="320"/>
      <c r="BK435" s="320"/>
      <c r="BL435" s="320"/>
      <c r="BM435" s="320"/>
      <c r="BN435" s="320"/>
      <c r="BO435" s="320"/>
      <c r="BP435" s="320"/>
      <c r="BS435" s="320"/>
      <c r="CC435" s="320"/>
      <c r="CM435" s="320"/>
      <c r="CW435" s="320"/>
      <c r="DG435" s="320"/>
      <c r="DQ435" s="320"/>
      <c r="EA435" s="320"/>
      <c r="EK435" s="320"/>
      <c r="EU435" s="320"/>
      <c r="FE435" s="320"/>
      <c r="FO435" s="320"/>
      <c r="FY435" s="320"/>
      <c r="GI435" s="320"/>
      <c r="GS435" s="320"/>
      <c r="HC435" s="320"/>
      <c r="HM435" s="320"/>
      <c r="HW435" s="320"/>
      <c r="IG435" s="320"/>
    </row>
    <row r="436" spans="1:241" s="3" customFormat="1" x14ac:dyDescent="0.3">
      <c r="A436" s="320"/>
      <c r="K436" s="320"/>
      <c r="U436" s="320"/>
      <c r="AE436" s="320"/>
      <c r="AO436" s="320"/>
      <c r="AY436" s="320"/>
      <c r="BI436" s="320"/>
      <c r="BJ436" s="320"/>
      <c r="BK436" s="320"/>
      <c r="BL436" s="320"/>
      <c r="BM436" s="320"/>
      <c r="BN436" s="320"/>
      <c r="BO436" s="320"/>
      <c r="BP436" s="320"/>
      <c r="BS436" s="320"/>
      <c r="CC436" s="320"/>
      <c r="CM436" s="320"/>
      <c r="CW436" s="320"/>
      <c r="DG436" s="320"/>
      <c r="DQ436" s="320"/>
      <c r="EA436" s="320"/>
      <c r="EK436" s="320"/>
      <c r="EU436" s="320"/>
      <c r="FE436" s="320"/>
      <c r="FO436" s="320"/>
      <c r="FY436" s="320"/>
      <c r="GI436" s="320"/>
      <c r="GS436" s="320"/>
      <c r="HC436" s="320"/>
      <c r="HM436" s="320"/>
      <c r="HW436" s="320"/>
      <c r="IG436" s="320"/>
    </row>
    <row r="437" spans="1:241" s="3" customFormat="1" x14ac:dyDescent="0.3">
      <c r="A437" s="320"/>
      <c r="K437" s="320"/>
      <c r="U437" s="320"/>
      <c r="AE437" s="320"/>
      <c r="AO437" s="320"/>
      <c r="AY437" s="320"/>
      <c r="BI437" s="320"/>
      <c r="BJ437" s="320"/>
      <c r="BK437" s="320"/>
      <c r="BL437" s="320"/>
      <c r="BM437" s="320"/>
      <c r="BN437" s="320"/>
      <c r="BO437" s="320"/>
      <c r="BP437" s="320"/>
      <c r="BS437" s="320"/>
      <c r="CC437" s="320"/>
      <c r="CM437" s="320"/>
      <c r="CW437" s="320"/>
      <c r="DG437" s="320"/>
      <c r="DQ437" s="320"/>
      <c r="EA437" s="320"/>
      <c r="EK437" s="320"/>
      <c r="EU437" s="320"/>
      <c r="FE437" s="320"/>
      <c r="FO437" s="320"/>
      <c r="FY437" s="320"/>
      <c r="GI437" s="320"/>
      <c r="GS437" s="320"/>
      <c r="HC437" s="320"/>
      <c r="HM437" s="320"/>
      <c r="HW437" s="320"/>
      <c r="IG437" s="320"/>
    </row>
    <row r="438" spans="1:241" s="3" customFormat="1" x14ac:dyDescent="0.3">
      <c r="A438" s="320"/>
      <c r="K438" s="320"/>
      <c r="U438" s="320"/>
      <c r="AE438" s="320"/>
      <c r="AO438" s="320"/>
      <c r="AY438" s="320"/>
      <c r="BI438" s="320"/>
      <c r="BJ438" s="320"/>
      <c r="BK438" s="320"/>
      <c r="BL438" s="320"/>
      <c r="BM438" s="320"/>
      <c r="BN438" s="320"/>
      <c r="BO438" s="320"/>
      <c r="BP438" s="320"/>
      <c r="BS438" s="320"/>
      <c r="CC438" s="320"/>
      <c r="CM438" s="320"/>
      <c r="CW438" s="320"/>
      <c r="DG438" s="320"/>
      <c r="DQ438" s="320"/>
      <c r="EA438" s="320"/>
      <c r="EK438" s="320"/>
      <c r="EU438" s="320"/>
      <c r="FE438" s="320"/>
      <c r="FO438" s="320"/>
      <c r="FY438" s="320"/>
      <c r="GI438" s="320"/>
      <c r="GS438" s="320"/>
      <c r="HC438" s="320"/>
      <c r="HM438" s="320"/>
      <c r="HW438" s="320"/>
      <c r="IG438" s="320"/>
    </row>
    <row r="439" spans="1:241" s="3" customFormat="1" x14ac:dyDescent="0.3">
      <c r="A439" s="320"/>
      <c r="K439" s="320"/>
      <c r="U439" s="320"/>
      <c r="AE439" s="320"/>
      <c r="AO439" s="320"/>
      <c r="AY439" s="320"/>
      <c r="BI439" s="320"/>
      <c r="BJ439" s="320"/>
      <c r="BK439" s="320"/>
      <c r="BL439" s="320"/>
      <c r="BM439" s="320"/>
      <c r="BN439" s="320"/>
      <c r="BO439" s="320"/>
      <c r="BP439" s="320"/>
      <c r="BS439" s="320"/>
      <c r="CC439" s="320"/>
      <c r="CM439" s="320"/>
      <c r="CW439" s="320"/>
      <c r="DG439" s="320"/>
      <c r="DQ439" s="320"/>
      <c r="EA439" s="320"/>
      <c r="EK439" s="320"/>
      <c r="EU439" s="320"/>
      <c r="FE439" s="320"/>
      <c r="FO439" s="320"/>
      <c r="FY439" s="320"/>
      <c r="GI439" s="320"/>
      <c r="GS439" s="320"/>
      <c r="HC439" s="320"/>
      <c r="HM439" s="320"/>
      <c r="HW439" s="320"/>
      <c r="IG439" s="320"/>
    </row>
    <row r="440" spans="1:241" s="3" customFormat="1" x14ac:dyDescent="0.3">
      <c r="A440" s="320"/>
      <c r="K440" s="320"/>
      <c r="U440" s="320"/>
      <c r="AE440" s="320"/>
      <c r="AO440" s="320"/>
      <c r="AY440" s="320"/>
      <c r="BI440" s="320"/>
      <c r="BJ440" s="320"/>
      <c r="BK440" s="320"/>
      <c r="BL440" s="320"/>
      <c r="BM440" s="320"/>
      <c r="BN440" s="320"/>
      <c r="BO440" s="320"/>
      <c r="BP440" s="320"/>
      <c r="BS440" s="320"/>
      <c r="CC440" s="320"/>
      <c r="CM440" s="320"/>
      <c r="CW440" s="320"/>
      <c r="DG440" s="320"/>
      <c r="DQ440" s="320"/>
      <c r="EA440" s="320"/>
      <c r="EK440" s="320"/>
      <c r="EU440" s="320"/>
      <c r="FE440" s="320"/>
      <c r="FO440" s="320"/>
      <c r="FY440" s="320"/>
      <c r="GI440" s="320"/>
      <c r="GS440" s="320"/>
      <c r="HC440" s="320"/>
      <c r="HM440" s="320"/>
      <c r="HW440" s="320"/>
      <c r="IG440" s="320"/>
    </row>
    <row r="441" spans="1:241" s="3" customFormat="1" x14ac:dyDescent="0.3">
      <c r="A441" s="320"/>
      <c r="K441" s="320"/>
      <c r="U441" s="320"/>
      <c r="AE441" s="320"/>
      <c r="AO441" s="320"/>
      <c r="AY441" s="320"/>
      <c r="BI441" s="320"/>
      <c r="BJ441" s="320"/>
      <c r="BK441" s="320"/>
      <c r="BL441" s="320"/>
      <c r="BM441" s="320"/>
      <c r="BN441" s="320"/>
      <c r="BO441" s="320"/>
      <c r="BP441" s="320"/>
      <c r="BS441" s="320"/>
      <c r="CC441" s="320"/>
      <c r="CM441" s="320"/>
      <c r="CW441" s="320"/>
      <c r="DG441" s="320"/>
      <c r="DQ441" s="320"/>
      <c r="EA441" s="320"/>
      <c r="EK441" s="320"/>
      <c r="EU441" s="320"/>
      <c r="FE441" s="320"/>
      <c r="FO441" s="320"/>
      <c r="FY441" s="320"/>
      <c r="GI441" s="320"/>
      <c r="GS441" s="320"/>
      <c r="HC441" s="320"/>
      <c r="HM441" s="320"/>
      <c r="HW441" s="320"/>
      <c r="IG441" s="320"/>
    </row>
    <row r="442" spans="1:241" s="3" customFormat="1" x14ac:dyDescent="0.3">
      <c r="A442" s="320"/>
      <c r="K442" s="320"/>
      <c r="U442" s="320"/>
      <c r="AE442" s="320"/>
      <c r="AO442" s="320"/>
      <c r="AY442" s="320"/>
      <c r="BI442" s="320"/>
      <c r="BJ442" s="320"/>
      <c r="BK442" s="320"/>
      <c r="BL442" s="320"/>
      <c r="BM442" s="320"/>
      <c r="BN442" s="320"/>
      <c r="BO442" s="320"/>
      <c r="BP442" s="320"/>
      <c r="BS442" s="320"/>
      <c r="CC442" s="320"/>
      <c r="CM442" s="320"/>
      <c r="CW442" s="320"/>
      <c r="DG442" s="320"/>
      <c r="DQ442" s="320"/>
      <c r="EA442" s="320"/>
      <c r="EK442" s="320"/>
      <c r="EU442" s="320"/>
      <c r="FE442" s="320"/>
      <c r="FO442" s="320"/>
      <c r="FY442" s="320"/>
      <c r="GI442" s="320"/>
      <c r="GS442" s="320"/>
      <c r="HC442" s="320"/>
      <c r="HM442" s="320"/>
      <c r="HW442" s="320"/>
      <c r="IG442" s="320"/>
    </row>
    <row r="443" spans="1:241" s="3" customFormat="1" x14ac:dyDescent="0.3">
      <c r="A443" s="320"/>
      <c r="K443" s="320"/>
      <c r="U443" s="320"/>
      <c r="AE443" s="320"/>
      <c r="AO443" s="320"/>
      <c r="AY443" s="320"/>
      <c r="BI443" s="320"/>
      <c r="BJ443" s="320"/>
      <c r="BK443" s="320"/>
      <c r="BL443" s="320"/>
      <c r="BM443" s="320"/>
      <c r="BN443" s="320"/>
      <c r="BO443" s="320"/>
      <c r="BP443" s="320"/>
      <c r="BS443" s="320"/>
      <c r="CC443" s="320"/>
      <c r="CM443" s="320"/>
      <c r="CW443" s="320"/>
      <c r="DG443" s="320"/>
      <c r="DQ443" s="320"/>
      <c r="EA443" s="320"/>
      <c r="EK443" s="320"/>
      <c r="EU443" s="320"/>
      <c r="FE443" s="320"/>
      <c r="FO443" s="320"/>
      <c r="FY443" s="320"/>
      <c r="GI443" s="320"/>
      <c r="GS443" s="320"/>
      <c r="HC443" s="320"/>
      <c r="HM443" s="320"/>
      <c r="HW443" s="320"/>
      <c r="IG443" s="320"/>
    </row>
    <row r="444" spans="1:241" s="3" customFormat="1" x14ac:dyDescent="0.3">
      <c r="A444" s="320"/>
      <c r="K444" s="320"/>
      <c r="U444" s="320"/>
      <c r="AE444" s="320"/>
      <c r="AO444" s="320"/>
      <c r="AY444" s="320"/>
      <c r="BI444" s="320"/>
      <c r="BJ444" s="320"/>
      <c r="BK444" s="320"/>
      <c r="BL444" s="320"/>
      <c r="BM444" s="320"/>
      <c r="BN444" s="320"/>
      <c r="BO444" s="320"/>
      <c r="BP444" s="320"/>
      <c r="BS444" s="320"/>
      <c r="CC444" s="320"/>
      <c r="CM444" s="320"/>
      <c r="CW444" s="320"/>
      <c r="DG444" s="320"/>
      <c r="DQ444" s="320"/>
      <c r="EA444" s="320"/>
      <c r="EK444" s="320"/>
      <c r="EU444" s="320"/>
      <c r="FE444" s="320"/>
      <c r="FO444" s="320"/>
      <c r="FY444" s="320"/>
      <c r="GI444" s="320"/>
      <c r="GS444" s="320"/>
      <c r="HC444" s="320"/>
      <c r="HM444" s="320"/>
      <c r="HW444" s="320"/>
      <c r="IG444" s="320"/>
    </row>
    <row r="445" spans="1:241" s="3" customFormat="1" x14ac:dyDescent="0.3">
      <c r="A445" s="320"/>
      <c r="K445" s="320"/>
      <c r="U445" s="320"/>
      <c r="AE445" s="320"/>
      <c r="AO445" s="320"/>
      <c r="AY445" s="320"/>
      <c r="BI445" s="320"/>
      <c r="BJ445" s="320"/>
      <c r="BK445" s="320"/>
      <c r="BL445" s="320"/>
      <c r="BM445" s="320"/>
      <c r="BN445" s="320"/>
      <c r="BO445" s="320"/>
      <c r="BP445" s="320"/>
      <c r="BS445" s="320"/>
      <c r="CC445" s="320"/>
      <c r="CM445" s="320"/>
      <c r="CW445" s="320"/>
      <c r="DG445" s="320"/>
      <c r="DQ445" s="320"/>
      <c r="EA445" s="320"/>
      <c r="EK445" s="320"/>
      <c r="EU445" s="320"/>
      <c r="FE445" s="320"/>
      <c r="FO445" s="320"/>
      <c r="FY445" s="320"/>
      <c r="GI445" s="320"/>
      <c r="GS445" s="320"/>
      <c r="HC445" s="320"/>
      <c r="HM445" s="320"/>
      <c r="HW445" s="320"/>
      <c r="IG445" s="320"/>
    </row>
    <row r="446" spans="1:241" s="3" customFormat="1" x14ac:dyDescent="0.3">
      <c r="A446" s="320"/>
      <c r="K446" s="320"/>
      <c r="U446" s="320"/>
      <c r="AE446" s="320"/>
      <c r="AO446" s="320"/>
      <c r="AY446" s="320"/>
      <c r="BI446" s="320"/>
      <c r="BJ446" s="320"/>
      <c r="BK446" s="320"/>
      <c r="BL446" s="320"/>
      <c r="BM446" s="320"/>
      <c r="BN446" s="320"/>
      <c r="BO446" s="320"/>
      <c r="BP446" s="320"/>
      <c r="BS446" s="320"/>
      <c r="CC446" s="320"/>
      <c r="CM446" s="320"/>
      <c r="CW446" s="320"/>
      <c r="DG446" s="320"/>
      <c r="DQ446" s="320"/>
      <c r="EA446" s="320"/>
      <c r="EK446" s="320"/>
      <c r="EU446" s="320"/>
      <c r="FE446" s="320"/>
      <c r="FO446" s="320"/>
      <c r="FY446" s="320"/>
      <c r="GI446" s="320"/>
      <c r="GS446" s="320"/>
      <c r="HC446" s="320"/>
      <c r="HM446" s="320"/>
      <c r="HW446" s="320"/>
      <c r="IG446" s="320"/>
    </row>
    <row r="447" spans="1:241" s="3" customFormat="1" x14ac:dyDescent="0.3">
      <c r="A447" s="320"/>
      <c r="K447" s="320"/>
      <c r="U447" s="320"/>
      <c r="AE447" s="320"/>
      <c r="AO447" s="320"/>
      <c r="AY447" s="320"/>
      <c r="BI447" s="320"/>
      <c r="BJ447" s="320"/>
      <c r="BK447" s="320"/>
      <c r="BL447" s="320"/>
      <c r="BM447" s="320"/>
      <c r="BN447" s="320"/>
      <c r="BO447" s="320"/>
      <c r="BP447" s="320"/>
      <c r="BS447" s="320"/>
      <c r="CC447" s="320"/>
      <c r="CM447" s="320"/>
      <c r="CW447" s="320"/>
      <c r="DG447" s="320"/>
      <c r="DQ447" s="320"/>
      <c r="EA447" s="320"/>
      <c r="EK447" s="320"/>
      <c r="EU447" s="320"/>
      <c r="FE447" s="320"/>
      <c r="FO447" s="320"/>
      <c r="FY447" s="320"/>
      <c r="GI447" s="320"/>
      <c r="GS447" s="320"/>
      <c r="HC447" s="320"/>
      <c r="HM447" s="320"/>
      <c r="HW447" s="320"/>
      <c r="IG447" s="320"/>
    </row>
    <row r="448" spans="1:241" s="3" customFormat="1" x14ac:dyDescent="0.3">
      <c r="A448" s="320"/>
      <c r="K448" s="320"/>
      <c r="U448" s="320"/>
      <c r="AE448" s="320"/>
      <c r="AO448" s="320"/>
      <c r="AY448" s="320"/>
      <c r="BI448" s="320"/>
      <c r="BJ448" s="320"/>
      <c r="BK448" s="320"/>
      <c r="BL448" s="320"/>
      <c r="BM448" s="320"/>
      <c r="BN448" s="320"/>
      <c r="BO448" s="320"/>
      <c r="BP448" s="320"/>
      <c r="BS448" s="320"/>
      <c r="CC448" s="320"/>
      <c r="CM448" s="320"/>
      <c r="CW448" s="320"/>
      <c r="DG448" s="320"/>
      <c r="DQ448" s="320"/>
      <c r="EA448" s="320"/>
      <c r="EK448" s="320"/>
      <c r="EU448" s="320"/>
      <c r="FE448" s="320"/>
      <c r="FO448" s="320"/>
      <c r="FY448" s="320"/>
      <c r="GI448" s="320"/>
      <c r="GS448" s="320"/>
      <c r="HC448" s="320"/>
      <c r="HM448" s="320"/>
      <c r="HW448" s="320"/>
      <c r="IG448" s="320"/>
    </row>
    <row r="449" spans="1:241" s="3" customFormat="1" x14ac:dyDescent="0.3">
      <c r="A449" s="320"/>
      <c r="K449" s="320"/>
      <c r="U449" s="320"/>
      <c r="AE449" s="320"/>
      <c r="AO449" s="320"/>
      <c r="AY449" s="320"/>
      <c r="BI449" s="320"/>
      <c r="BJ449" s="320"/>
      <c r="BK449" s="320"/>
      <c r="BL449" s="320"/>
      <c r="BM449" s="320"/>
      <c r="BN449" s="320"/>
      <c r="BO449" s="320"/>
      <c r="BP449" s="320"/>
      <c r="BS449" s="320"/>
      <c r="CC449" s="320"/>
      <c r="CM449" s="320"/>
      <c r="CW449" s="320"/>
      <c r="DG449" s="320"/>
      <c r="DQ449" s="320"/>
      <c r="EA449" s="320"/>
      <c r="EK449" s="320"/>
      <c r="EU449" s="320"/>
      <c r="FE449" s="320"/>
      <c r="FO449" s="320"/>
      <c r="FY449" s="320"/>
      <c r="GI449" s="320"/>
      <c r="GS449" s="320"/>
      <c r="HC449" s="320"/>
      <c r="HM449" s="320"/>
      <c r="HW449" s="320"/>
      <c r="IG449" s="320"/>
    </row>
    <row r="450" spans="1:241" s="3" customFormat="1" x14ac:dyDescent="0.3">
      <c r="A450" s="320"/>
      <c r="K450" s="320"/>
      <c r="U450" s="320"/>
      <c r="AE450" s="320"/>
      <c r="AO450" s="320"/>
      <c r="AY450" s="320"/>
      <c r="BI450" s="320"/>
      <c r="BJ450" s="320"/>
      <c r="BK450" s="320"/>
      <c r="BL450" s="320"/>
      <c r="BM450" s="320"/>
      <c r="BN450" s="320"/>
      <c r="BO450" s="320"/>
      <c r="BP450" s="320"/>
      <c r="BS450" s="320"/>
      <c r="CC450" s="320"/>
      <c r="CM450" s="320"/>
      <c r="CW450" s="320"/>
      <c r="DG450" s="320"/>
      <c r="DQ450" s="320"/>
      <c r="EA450" s="320"/>
      <c r="EK450" s="320"/>
      <c r="EU450" s="320"/>
      <c r="FE450" s="320"/>
      <c r="FO450" s="320"/>
      <c r="FY450" s="320"/>
      <c r="GI450" s="320"/>
      <c r="GS450" s="320"/>
      <c r="HC450" s="320"/>
      <c r="HM450" s="320"/>
      <c r="HW450" s="320"/>
      <c r="IG450" s="320"/>
    </row>
    <row r="451" spans="1:241" s="3" customFormat="1" x14ac:dyDescent="0.3">
      <c r="A451" s="320"/>
      <c r="K451" s="320"/>
      <c r="U451" s="320"/>
      <c r="AE451" s="320"/>
      <c r="AO451" s="320"/>
      <c r="AY451" s="320"/>
      <c r="BI451" s="320"/>
      <c r="BJ451" s="320"/>
      <c r="BK451" s="320"/>
      <c r="BL451" s="320"/>
      <c r="BM451" s="320"/>
      <c r="BN451" s="320"/>
      <c r="BO451" s="320"/>
      <c r="BP451" s="320"/>
      <c r="BS451" s="320"/>
      <c r="CC451" s="320"/>
      <c r="CM451" s="320"/>
      <c r="CW451" s="320"/>
      <c r="DG451" s="320"/>
      <c r="DQ451" s="320"/>
      <c r="EA451" s="320"/>
      <c r="EK451" s="320"/>
      <c r="EU451" s="320"/>
      <c r="FE451" s="320"/>
      <c r="FO451" s="320"/>
      <c r="FY451" s="320"/>
      <c r="GI451" s="320"/>
      <c r="GS451" s="320"/>
      <c r="HC451" s="320"/>
      <c r="HM451" s="320"/>
      <c r="HW451" s="320"/>
      <c r="IG451" s="320"/>
    </row>
    <row r="452" spans="1:241" s="3" customFormat="1" x14ac:dyDescent="0.3">
      <c r="A452" s="320"/>
      <c r="K452" s="320"/>
      <c r="U452" s="320"/>
      <c r="AE452" s="320"/>
      <c r="AO452" s="320"/>
      <c r="AY452" s="320"/>
      <c r="BI452" s="320"/>
      <c r="BJ452" s="320"/>
      <c r="BK452" s="320"/>
      <c r="BL452" s="320"/>
      <c r="BM452" s="320"/>
      <c r="BN452" s="320"/>
      <c r="BO452" s="320"/>
      <c r="BP452" s="320"/>
      <c r="BS452" s="320"/>
      <c r="CC452" s="320"/>
      <c r="CM452" s="320"/>
      <c r="CW452" s="320"/>
      <c r="DG452" s="320"/>
      <c r="DQ452" s="320"/>
      <c r="EA452" s="320"/>
      <c r="EK452" s="320"/>
      <c r="EU452" s="320"/>
      <c r="FE452" s="320"/>
      <c r="FO452" s="320"/>
      <c r="FY452" s="320"/>
      <c r="GI452" s="320"/>
      <c r="GS452" s="320"/>
      <c r="HC452" s="320"/>
      <c r="HM452" s="320"/>
      <c r="HW452" s="320"/>
      <c r="IG452" s="320"/>
    </row>
    <row r="453" spans="1:241" s="3" customFormat="1" x14ac:dyDescent="0.3">
      <c r="A453" s="320"/>
      <c r="K453" s="320"/>
      <c r="U453" s="320"/>
      <c r="AE453" s="320"/>
      <c r="AO453" s="320"/>
      <c r="AY453" s="320"/>
      <c r="BI453" s="320"/>
      <c r="BJ453" s="320"/>
      <c r="BK453" s="320"/>
      <c r="BL453" s="320"/>
      <c r="BM453" s="320"/>
      <c r="BN453" s="320"/>
      <c r="BO453" s="320"/>
      <c r="BP453" s="320"/>
      <c r="BS453" s="320"/>
      <c r="CC453" s="320"/>
      <c r="CM453" s="320"/>
      <c r="CW453" s="320"/>
      <c r="DG453" s="320"/>
      <c r="DQ453" s="320"/>
      <c r="EA453" s="320"/>
      <c r="EK453" s="320"/>
      <c r="EU453" s="320"/>
      <c r="FE453" s="320"/>
      <c r="FO453" s="320"/>
      <c r="FY453" s="320"/>
      <c r="GI453" s="320"/>
      <c r="GS453" s="320"/>
      <c r="HC453" s="320"/>
      <c r="HM453" s="320"/>
      <c r="HW453" s="320"/>
      <c r="IG453" s="320"/>
    </row>
    <row r="454" spans="1:241" s="3" customFormat="1" x14ac:dyDescent="0.3">
      <c r="A454" s="320"/>
      <c r="K454" s="320"/>
      <c r="U454" s="320"/>
      <c r="AE454" s="320"/>
      <c r="AO454" s="320"/>
      <c r="AY454" s="320"/>
      <c r="BI454" s="320"/>
      <c r="BJ454" s="320"/>
      <c r="BK454" s="320"/>
      <c r="BL454" s="320"/>
      <c r="BM454" s="320"/>
      <c r="BN454" s="320"/>
      <c r="BO454" s="320"/>
      <c r="BP454" s="320"/>
      <c r="BS454" s="320"/>
      <c r="CC454" s="320"/>
      <c r="CM454" s="320"/>
      <c r="CW454" s="320"/>
      <c r="DG454" s="320"/>
      <c r="DQ454" s="320"/>
      <c r="EA454" s="320"/>
      <c r="EK454" s="320"/>
      <c r="EU454" s="320"/>
      <c r="FE454" s="320"/>
      <c r="FO454" s="320"/>
      <c r="FY454" s="320"/>
      <c r="GI454" s="320"/>
      <c r="GS454" s="320"/>
      <c r="HC454" s="320"/>
      <c r="HM454" s="320"/>
      <c r="HW454" s="320"/>
      <c r="IG454" s="320"/>
    </row>
    <row r="455" spans="1:241" s="3" customFormat="1" x14ac:dyDescent="0.3">
      <c r="A455" s="320"/>
      <c r="K455" s="320"/>
      <c r="U455" s="320"/>
      <c r="AE455" s="320"/>
      <c r="AO455" s="320"/>
      <c r="AY455" s="320"/>
      <c r="BI455" s="320"/>
      <c r="BJ455" s="320"/>
      <c r="BK455" s="320"/>
      <c r="BL455" s="320"/>
      <c r="BM455" s="320"/>
      <c r="BN455" s="320"/>
      <c r="BO455" s="320"/>
      <c r="BP455" s="320"/>
      <c r="BS455" s="320"/>
      <c r="CC455" s="320"/>
      <c r="CM455" s="320"/>
      <c r="CW455" s="320"/>
      <c r="DG455" s="320"/>
      <c r="DQ455" s="320"/>
      <c r="EA455" s="320"/>
      <c r="EK455" s="320"/>
      <c r="EU455" s="320"/>
      <c r="FE455" s="320"/>
      <c r="FO455" s="320"/>
      <c r="FY455" s="320"/>
      <c r="GI455" s="320"/>
      <c r="GS455" s="320"/>
      <c r="HC455" s="320"/>
      <c r="HM455" s="320"/>
      <c r="HW455" s="320"/>
      <c r="IG455" s="320"/>
    </row>
    <row r="456" spans="1:241" s="3" customFormat="1" x14ac:dyDescent="0.3">
      <c r="A456" s="320"/>
      <c r="K456" s="320"/>
      <c r="U456" s="320"/>
      <c r="AE456" s="320"/>
      <c r="AO456" s="320"/>
      <c r="AY456" s="320"/>
      <c r="BI456" s="320"/>
      <c r="BJ456" s="320"/>
      <c r="BK456" s="320"/>
      <c r="BL456" s="320"/>
      <c r="BM456" s="320"/>
      <c r="BN456" s="320"/>
      <c r="BO456" s="320"/>
      <c r="BP456" s="320"/>
      <c r="BS456" s="320"/>
      <c r="CC456" s="320"/>
      <c r="CM456" s="320"/>
      <c r="CW456" s="320"/>
      <c r="DG456" s="320"/>
      <c r="DQ456" s="320"/>
      <c r="EA456" s="320"/>
      <c r="EK456" s="320"/>
      <c r="EU456" s="320"/>
      <c r="FE456" s="320"/>
      <c r="FO456" s="320"/>
      <c r="FY456" s="320"/>
      <c r="GI456" s="320"/>
      <c r="GS456" s="320"/>
      <c r="HC456" s="320"/>
      <c r="HM456" s="320"/>
      <c r="HW456" s="320"/>
      <c r="IG456" s="320"/>
    </row>
    <row r="457" spans="1:241" s="3" customFormat="1" x14ac:dyDescent="0.3">
      <c r="A457" s="320"/>
      <c r="K457" s="320"/>
      <c r="U457" s="320"/>
      <c r="AE457" s="320"/>
      <c r="AO457" s="320"/>
      <c r="AY457" s="320"/>
      <c r="BI457" s="320"/>
      <c r="BJ457" s="320"/>
      <c r="BK457" s="320"/>
      <c r="BL457" s="320"/>
      <c r="BM457" s="320"/>
      <c r="BN457" s="320"/>
      <c r="BO457" s="320"/>
      <c r="BP457" s="320"/>
      <c r="BS457" s="320"/>
      <c r="CC457" s="320"/>
      <c r="CM457" s="320"/>
      <c r="CW457" s="320"/>
      <c r="DG457" s="320"/>
      <c r="DQ457" s="320"/>
      <c r="EA457" s="320"/>
      <c r="EK457" s="320"/>
      <c r="EU457" s="320"/>
      <c r="FE457" s="320"/>
      <c r="FO457" s="320"/>
      <c r="FY457" s="320"/>
      <c r="GI457" s="320"/>
      <c r="GS457" s="320"/>
      <c r="HC457" s="320"/>
      <c r="HM457" s="320"/>
      <c r="HW457" s="320"/>
      <c r="IG457" s="320"/>
    </row>
    <row r="458" spans="1:241" s="3" customFormat="1" x14ac:dyDescent="0.3">
      <c r="A458" s="320"/>
      <c r="K458" s="320"/>
      <c r="U458" s="320"/>
      <c r="AE458" s="320"/>
      <c r="AO458" s="320"/>
      <c r="AY458" s="320"/>
      <c r="BI458" s="320"/>
      <c r="BJ458" s="320"/>
      <c r="BK458" s="320"/>
      <c r="BL458" s="320"/>
      <c r="BM458" s="320"/>
      <c r="BN458" s="320"/>
      <c r="BO458" s="320"/>
      <c r="BP458" s="320"/>
      <c r="BS458" s="320"/>
      <c r="CC458" s="320"/>
      <c r="CM458" s="320"/>
      <c r="CW458" s="320"/>
      <c r="DG458" s="320"/>
      <c r="DQ458" s="320"/>
      <c r="EA458" s="320"/>
      <c r="EK458" s="320"/>
      <c r="EU458" s="320"/>
      <c r="FE458" s="320"/>
      <c r="FO458" s="320"/>
      <c r="FY458" s="320"/>
      <c r="GI458" s="320"/>
      <c r="GS458" s="320"/>
      <c r="HC458" s="320"/>
      <c r="HM458" s="320"/>
      <c r="HW458" s="320"/>
      <c r="IG458" s="320"/>
    </row>
    <row r="459" spans="1:241" s="3" customFormat="1" x14ac:dyDescent="0.3">
      <c r="A459" s="320"/>
      <c r="K459" s="320"/>
      <c r="U459" s="320"/>
      <c r="AE459" s="320"/>
      <c r="AO459" s="320"/>
      <c r="AY459" s="320"/>
      <c r="BI459" s="320"/>
      <c r="BJ459" s="320"/>
      <c r="BK459" s="320"/>
      <c r="BL459" s="320"/>
      <c r="BM459" s="320"/>
      <c r="BN459" s="320"/>
      <c r="BO459" s="320"/>
      <c r="BP459" s="320"/>
      <c r="BS459" s="320"/>
      <c r="CC459" s="320"/>
      <c r="CM459" s="320"/>
      <c r="CW459" s="320"/>
      <c r="DG459" s="320"/>
      <c r="DQ459" s="320"/>
      <c r="EA459" s="320"/>
      <c r="EK459" s="320"/>
      <c r="EU459" s="320"/>
      <c r="FE459" s="320"/>
      <c r="FO459" s="320"/>
      <c r="FY459" s="320"/>
      <c r="GI459" s="320"/>
      <c r="GS459" s="320"/>
      <c r="HC459" s="320"/>
      <c r="HM459" s="320"/>
      <c r="HW459" s="320"/>
      <c r="IG459" s="320"/>
    </row>
    <row r="460" spans="1:241" s="3" customFormat="1" x14ac:dyDescent="0.3">
      <c r="A460" s="320"/>
      <c r="K460" s="320"/>
      <c r="U460" s="320"/>
      <c r="AE460" s="320"/>
      <c r="AO460" s="320"/>
      <c r="AY460" s="320"/>
      <c r="BI460" s="320"/>
      <c r="BJ460" s="320"/>
      <c r="BK460" s="320"/>
      <c r="BL460" s="320"/>
      <c r="BM460" s="320"/>
      <c r="BN460" s="320"/>
      <c r="BO460" s="320"/>
      <c r="BP460" s="320"/>
      <c r="BS460" s="320"/>
      <c r="CC460" s="320"/>
      <c r="CM460" s="320"/>
      <c r="CW460" s="320"/>
      <c r="DG460" s="320"/>
      <c r="DQ460" s="320"/>
      <c r="EA460" s="320"/>
      <c r="EK460" s="320"/>
      <c r="EU460" s="320"/>
      <c r="FE460" s="320"/>
      <c r="FO460" s="320"/>
      <c r="FY460" s="320"/>
      <c r="GI460" s="320"/>
      <c r="GS460" s="320"/>
      <c r="HC460" s="320"/>
      <c r="HM460" s="320"/>
      <c r="HW460" s="320"/>
      <c r="IG460" s="320"/>
    </row>
    <row r="461" spans="1:241" s="3" customFormat="1" x14ac:dyDescent="0.3">
      <c r="A461" s="320"/>
      <c r="K461" s="320"/>
      <c r="U461" s="320"/>
      <c r="AE461" s="320"/>
      <c r="AO461" s="320"/>
      <c r="AY461" s="320"/>
      <c r="BI461" s="320"/>
      <c r="BJ461" s="320"/>
      <c r="BK461" s="320"/>
      <c r="BL461" s="320"/>
      <c r="BM461" s="320"/>
      <c r="BN461" s="320"/>
      <c r="BO461" s="320"/>
      <c r="BP461" s="320"/>
      <c r="BS461" s="320"/>
      <c r="CC461" s="320"/>
      <c r="CM461" s="320"/>
      <c r="CW461" s="320"/>
      <c r="DG461" s="320"/>
      <c r="DQ461" s="320"/>
      <c r="EA461" s="320"/>
      <c r="EK461" s="320"/>
      <c r="EU461" s="320"/>
      <c r="FE461" s="320"/>
      <c r="FO461" s="320"/>
      <c r="FY461" s="320"/>
      <c r="GI461" s="320"/>
      <c r="GS461" s="320"/>
      <c r="HC461" s="320"/>
      <c r="HM461" s="320"/>
      <c r="HW461" s="320"/>
      <c r="IG461" s="320"/>
    </row>
    <row r="462" spans="1:241" s="3" customFormat="1" x14ac:dyDescent="0.3">
      <c r="A462" s="320"/>
      <c r="K462" s="320"/>
      <c r="U462" s="320"/>
      <c r="AE462" s="320"/>
      <c r="AO462" s="320"/>
      <c r="AY462" s="320"/>
      <c r="BI462" s="320"/>
      <c r="BJ462" s="320"/>
      <c r="BK462" s="320"/>
      <c r="BL462" s="320"/>
      <c r="BM462" s="320"/>
      <c r="BN462" s="320"/>
      <c r="BO462" s="320"/>
      <c r="BP462" s="320"/>
      <c r="BS462" s="320"/>
      <c r="CC462" s="320"/>
      <c r="CM462" s="320"/>
      <c r="CW462" s="320"/>
      <c r="DG462" s="320"/>
      <c r="DQ462" s="320"/>
      <c r="EA462" s="320"/>
      <c r="EK462" s="320"/>
      <c r="EU462" s="320"/>
      <c r="FE462" s="320"/>
      <c r="FO462" s="320"/>
      <c r="FY462" s="320"/>
      <c r="GI462" s="320"/>
      <c r="GS462" s="320"/>
      <c r="HC462" s="320"/>
      <c r="HM462" s="320"/>
      <c r="HW462" s="320"/>
      <c r="IG462" s="320"/>
    </row>
    <row r="463" spans="1:241" s="3" customFormat="1" x14ac:dyDescent="0.3">
      <c r="A463" s="320"/>
      <c r="K463" s="320"/>
      <c r="U463" s="320"/>
      <c r="AE463" s="320"/>
      <c r="AO463" s="320"/>
      <c r="AY463" s="320"/>
      <c r="BI463" s="320"/>
      <c r="BJ463" s="320"/>
      <c r="BK463" s="320"/>
      <c r="BL463" s="320"/>
      <c r="BM463" s="320"/>
      <c r="BN463" s="320"/>
      <c r="BO463" s="320"/>
      <c r="BP463" s="320"/>
      <c r="BS463" s="320"/>
      <c r="CC463" s="320"/>
      <c r="CM463" s="320"/>
      <c r="CW463" s="320"/>
      <c r="DG463" s="320"/>
      <c r="DQ463" s="320"/>
      <c r="EA463" s="320"/>
      <c r="EK463" s="320"/>
      <c r="EU463" s="320"/>
      <c r="FE463" s="320"/>
      <c r="FO463" s="320"/>
      <c r="FY463" s="320"/>
      <c r="GI463" s="320"/>
      <c r="GS463" s="320"/>
      <c r="HC463" s="320"/>
      <c r="HM463" s="320"/>
      <c r="HW463" s="320"/>
      <c r="IG463" s="320"/>
    </row>
    <row r="464" spans="1:241" s="3" customFormat="1" x14ac:dyDescent="0.3">
      <c r="A464" s="320"/>
      <c r="K464" s="320"/>
      <c r="U464" s="320"/>
      <c r="AE464" s="320"/>
      <c r="AO464" s="320"/>
      <c r="AY464" s="320"/>
      <c r="BI464" s="320"/>
      <c r="BJ464" s="320"/>
      <c r="BK464" s="320"/>
      <c r="BL464" s="320"/>
      <c r="BM464" s="320"/>
      <c r="BN464" s="320"/>
      <c r="BO464" s="320"/>
      <c r="BP464" s="320"/>
      <c r="BS464" s="320"/>
      <c r="CC464" s="320"/>
      <c r="CM464" s="320"/>
      <c r="CW464" s="320"/>
      <c r="DG464" s="320"/>
      <c r="DQ464" s="320"/>
      <c r="EA464" s="320"/>
      <c r="EK464" s="320"/>
      <c r="EU464" s="320"/>
      <c r="FE464" s="320"/>
      <c r="FO464" s="320"/>
      <c r="FY464" s="320"/>
      <c r="GI464" s="320"/>
      <c r="GS464" s="320"/>
      <c r="HC464" s="320"/>
      <c r="HM464" s="320"/>
      <c r="HW464" s="320"/>
      <c r="IG464" s="320"/>
    </row>
    <row r="465" spans="1:241" s="3" customFormat="1" x14ac:dyDescent="0.3">
      <c r="A465" s="320"/>
      <c r="K465" s="320"/>
      <c r="U465" s="320"/>
      <c r="AE465" s="320"/>
      <c r="AO465" s="320"/>
      <c r="AY465" s="320"/>
      <c r="BI465" s="320"/>
      <c r="BJ465" s="320"/>
      <c r="BK465" s="320"/>
      <c r="BL465" s="320"/>
      <c r="BM465" s="320"/>
      <c r="BN465" s="320"/>
      <c r="BO465" s="320"/>
      <c r="BP465" s="320"/>
      <c r="BS465" s="320"/>
      <c r="CC465" s="320"/>
      <c r="CM465" s="320"/>
      <c r="CW465" s="320"/>
      <c r="DG465" s="320"/>
      <c r="DQ465" s="320"/>
      <c r="EA465" s="320"/>
      <c r="EK465" s="320"/>
      <c r="EU465" s="320"/>
      <c r="FE465" s="320"/>
      <c r="FO465" s="320"/>
      <c r="FY465" s="320"/>
      <c r="GI465" s="320"/>
      <c r="GS465" s="320"/>
      <c r="HC465" s="320"/>
      <c r="HM465" s="320"/>
      <c r="HW465" s="320"/>
      <c r="IG465" s="320"/>
    </row>
    <row r="466" spans="1:241" s="3" customFormat="1" x14ac:dyDescent="0.3">
      <c r="A466" s="320"/>
      <c r="K466" s="320"/>
      <c r="U466" s="320"/>
      <c r="AE466" s="320"/>
      <c r="AO466" s="320"/>
      <c r="AY466" s="320"/>
      <c r="BI466" s="320"/>
      <c r="BJ466" s="320"/>
      <c r="BK466" s="320"/>
      <c r="BL466" s="320"/>
      <c r="BM466" s="320"/>
      <c r="BN466" s="320"/>
      <c r="BO466" s="320"/>
      <c r="BP466" s="320"/>
      <c r="BS466" s="320"/>
      <c r="CC466" s="320"/>
      <c r="CM466" s="320"/>
      <c r="CW466" s="320"/>
      <c r="DG466" s="320"/>
      <c r="DQ466" s="320"/>
      <c r="EA466" s="320"/>
      <c r="EK466" s="320"/>
      <c r="EU466" s="320"/>
      <c r="FE466" s="320"/>
      <c r="FO466" s="320"/>
      <c r="FY466" s="320"/>
      <c r="GI466" s="320"/>
      <c r="GS466" s="320"/>
      <c r="HC466" s="320"/>
      <c r="HM466" s="320"/>
      <c r="HW466" s="320"/>
      <c r="IG466" s="320"/>
    </row>
    <row r="467" spans="1:241" s="3" customFormat="1" x14ac:dyDescent="0.3">
      <c r="A467" s="320"/>
      <c r="K467" s="320"/>
      <c r="U467" s="320"/>
      <c r="AE467" s="320"/>
      <c r="AO467" s="320"/>
      <c r="AY467" s="320"/>
      <c r="BI467" s="320"/>
      <c r="BJ467" s="320"/>
      <c r="BK467" s="320"/>
      <c r="BL467" s="320"/>
      <c r="BM467" s="320"/>
      <c r="BN467" s="320"/>
      <c r="BO467" s="320"/>
      <c r="BP467" s="320"/>
      <c r="BS467" s="320"/>
      <c r="CC467" s="320"/>
      <c r="CM467" s="320"/>
      <c r="CW467" s="320"/>
      <c r="DG467" s="320"/>
      <c r="DQ467" s="320"/>
      <c r="EA467" s="320"/>
      <c r="EK467" s="320"/>
      <c r="EU467" s="320"/>
      <c r="FE467" s="320"/>
      <c r="FO467" s="320"/>
      <c r="FY467" s="320"/>
      <c r="GI467" s="320"/>
      <c r="GS467" s="320"/>
      <c r="HC467" s="320"/>
      <c r="HM467" s="320"/>
      <c r="HW467" s="320"/>
      <c r="IG467" s="320"/>
    </row>
    <row r="468" spans="1:241" s="3" customFormat="1" x14ac:dyDescent="0.3">
      <c r="A468" s="320"/>
      <c r="K468" s="320"/>
      <c r="U468" s="320"/>
      <c r="AE468" s="320"/>
      <c r="AO468" s="320"/>
      <c r="AY468" s="320"/>
      <c r="BI468" s="320"/>
      <c r="BJ468" s="320"/>
      <c r="BK468" s="320"/>
      <c r="BL468" s="320"/>
      <c r="BM468" s="320"/>
      <c r="BN468" s="320"/>
      <c r="BO468" s="320"/>
      <c r="BP468" s="320"/>
      <c r="BS468" s="320"/>
      <c r="CC468" s="320"/>
      <c r="CM468" s="320"/>
      <c r="CW468" s="320"/>
      <c r="DG468" s="320"/>
      <c r="DQ468" s="320"/>
      <c r="EA468" s="320"/>
      <c r="EK468" s="320"/>
      <c r="EU468" s="320"/>
      <c r="FE468" s="320"/>
      <c r="FO468" s="320"/>
      <c r="FY468" s="320"/>
      <c r="GI468" s="320"/>
      <c r="GS468" s="320"/>
      <c r="HC468" s="320"/>
      <c r="HM468" s="320"/>
      <c r="HW468" s="320"/>
      <c r="IG468" s="320"/>
    </row>
    <row r="469" spans="1:241" s="3" customFormat="1" x14ac:dyDescent="0.3">
      <c r="A469" s="320"/>
      <c r="K469" s="320"/>
      <c r="U469" s="320"/>
      <c r="AE469" s="320"/>
      <c r="AO469" s="320"/>
      <c r="AY469" s="320"/>
      <c r="BI469" s="320"/>
      <c r="BJ469" s="320"/>
      <c r="BK469" s="320"/>
      <c r="BL469" s="320"/>
      <c r="BM469" s="320"/>
      <c r="BN469" s="320"/>
      <c r="BO469" s="320"/>
      <c r="BP469" s="320"/>
      <c r="BS469" s="320"/>
      <c r="CC469" s="320"/>
      <c r="CM469" s="320"/>
      <c r="CW469" s="320"/>
      <c r="DG469" s="320"/>
      <c r="DQ469" s="320"/>
      <c r="EA469" s="320"/>
      <c r="EK469" s="320"/>
      <c r="EU469" s="320"/>
      <c r="FE469" s="320"/>
      <c r="FO469" s="320"/>
      <c r="FY469" s="320"/>
      <c r="GI469" s="320"/>
      <c r="GS469" s="320"/>
      <c r="HC469" s="320"/>
      <c r="HM469" s="320"/>
      <c r="HW469" s="320"/>
      <c r="IG469" s="320"/>
    </row>
    <row r="470" spans="1:241" s="3" customFormat="1" x14ac:dyDescent="0.3">
      <c r="A470" s="320"/>
      <c r="K470" s="320"/>
      <c r="U470" s="320"/>
      <c r="AE470" s="320"/>
      <c r="AO470" s="320"/>
      <c r="AY470" s="320"/>
      <c r="BI470" s="320"/>
      <c r="BJ470" s="320"/>
      <c r="BK470" s="320"/>
      <c r="BL470" s="320"/>
      <c r="BM470" s="320"/>
      <c r="BN470" s="320"/>
      <c r="BO470" s="320"/>
      <c r="BP470" s="320"/>
      <c r="BS470" s="320"/>
      <c r="CC470" s="320"/>
      <c r="CM470" s="320"/>
      <c r="CW470" s="320"/>
      <c r="DG470" s="320"/>
      <c r="DQ470" s="320"/>
      <c r="EA470" s="320"/>
      <c r="EK470" s="320"/>
      <c r="EU470" s="320"/>
      <c r="FE470" s="320"/>
      <c r="FO470" s="320"/>
      <c r="FY470" s="320"/>
      <c r="GI470" s="320"/>
      <c r="GS470" s="320"/>
      <c r="HC470" s="320"/>
      <c r="HM470" s="320"/>
      <c r="HW470" s="320"/>
      <c r="IG470" s="320"/>
    </row>
    <row r="471" spans="1:241" s="3" customFormat="1" x14ac:dyDescent="0.3">
      <c r="A471" s="320"/>
      <c r="K471" s="320"/>
      <c r="U471" s="320"/>
      <c r="AE471" s="320"/>
      <c r="AO471" s="320"/>
      <c r="AY471" s="320"/>
      <c r="BI471" s="320"/>
      <c r="BJ471" s="320"/>
      <c r="BK471" s="320"/>
      <c r="BL471" s="320"/>
      <c r="BM471" s="320"/>
      <c r="BN471" s="320"/>
      <c r="BO471" s="320"/>
      <c r="BP471" s="320"/>
      <c r="BS471" s="320"/>
      <c r="CC471" s="320"/>
      <c r="CM471" s="320"/>
      <c r="CW471" s="320"/>
      <c r="DG471" s="320"/>
      <c r="DQ471" s="320"/>
      <c r="EA471" s="320"/>
      <c r="EK471" s="320"/>
      <c r="EU471" s="320"/>
      <c r="FE471" s="320"/>
      <c r="FO471" s="320"/>
      <c r="FY471" s="320"/>
      <c r="GI471" s="320"/>
      <c r="GS471" s="320"/>
      <c r="HC471" s="320"/>
      <c r="HM471" s="320"/>
      <c r="HW471" s="320"/>
      <c r="IG471" s="320"/>
    </row>
    <row r="472" spans="1:241" s="3" customFormat="1" x14ac:dyDescent="0.3">
      <c r="A472" s="320"/>
      <c r="K472" s="320"/>
      <c r="U472" s="320"/>
      <c r="AE472" s="320"/>
      <c r="AO472" s="320"/>
      <c r="AY472" s="320"/>
      <c r="BI472" s="320"/>
      <c r="BJ472" s="320"/>
      <c r="BK472" s="320"/>
      <c r="BL472" s="320"/>
      <c r="BM472" s="320"/>
      <c r="BN472" s="320"/>
      <c r="BO472" s="320"/>
      <c r="BP472" s="320"/>
      <c r="BS472" s="320"/>
      <c r="CC472" s="320"/>
      <c r="CM472" s="320"/>
      <c r="CW472" s="320"/>
      <c r="DG472" s="320"/>
      <c r="DQ472" s="320"/>
      <c r="EA472" s="320"/>
      <c r="EK472" s="320"/>
      <c r="EU472" s="320"/>
      <c r="FE472" s="320"/>
      <c r="FO472" s="320"/>
      <c r="FY472" s="320"/>
      <c r="GI472" s="320"/>
      <c r="GS472" s="320"/>
      <c r="HC472" s="320"/>
      <c r="HM472" s="320"/>
      <c r="HW472" s="320"/>
      <c r="IG472" s="320"/>
    </row>
    <row r="473" spans="1:241" s="3" customFormat="1" x14ac:dyDescent="0.3">
      <c r="A473" s="320"/>
      <c r="K473" s="320"/>
      <c r="U473" s="320"/>
      <c r="AE473" s="320"/>
      <c r="AO473" s="320"/>
      <c r="AY473" s="320"/>
      <c r="BI473" s="320"/>
      <c r="BJ473" s="320"/>
      <c r="BK473" s="320"/>
      <c r="BL473" s="320"/>
      <c r="BM473" s="320"/>
      <c r="BN473" s="320"/>
      <c r="BO473" s="320"/>
      <c r="BP473" s="320"/>
      <c r="BS473" s="320"/>
      <c r="CC473" s="320"/>
      <c r="CM473" s="320"/>
      <c r="CW473" s="320"/>
      <c r="DG473" s="320"/>
      <c r="DQ473" s="320"/>
      <c r="EA473" s="320"/>
      <c r="EK473" s="320"/>
      <c r="EU473" s="320"/>
      <c r="FE473" s="320"/>
      <c r="FO473" s="320"/>
      <c r="FY473" s="320"/>
      <c r="GI473" s="320"/>
      <c r="GS473" s="320"/>
      <c r="HC473" s="320"/>
      <c r="HM473" s="320"/>
      <c r="HW473" s="320"/>
      <c r="IG473" s="320"/>
    </row>
    <row r="474" spans="1:241" s="3" customFormat="1" x14ac:dyDescent="0.3">
      <c r="A474" s="320"/>
      <c r="K474" s="320"/>
      <c r="U474" s="320"/>
      <c r="AE474" s="320"/>
      <c r="AO474" s="320"/>
      <c r="AY474" s="320"/>
      <c r="BI474" s="320"/>
      <c r="BJ474" s="320"/>
      <c r="BK474" s="320"/>
      <c r="BL474" s="320"/>
      <c r="BM474" s="320"/>
      <c r="BN474" s="320"/>
      <c r="BO474" s="320"/>
      <c r="BP474" s="320"/>
      <c r="BS474" s="320"/>
      <c r="CC474" s="320"/>
      <c r="CM474" s="320"/>
      <c r="CW474" s="320"/>
      <c r="DG474" s="320"/>
      <c r="DQ474" s="320"/>
      <c r="EA474" s="320"/>
      <c r="EK474" s="320"/>
      <c r="EU474" s="320"/>
      <c r="FE474" s="320"/>
      <c r="FO474" s="320"/>
      <c r="FY474" s="320"/>
      <c r="GI474" s="320"/>
      <c r="GS474" s="320"/>
      <c r="HC474" s="320"/>
      <c r="HM474" s="320"/>
      <c r="HW474" s="320"/>
      <c r="IG474" s="320"/>
    </row>
    <row r="475" spans="1:241" s="3" customFormat="1" x14ac:dyDescent="0.3">
      <c r="A475" s="320"/>
      <c r="K475" s="320"/>
      <c r="U475" s="320"/>
      <c r="AE475" s="320"/>
      <c r="AO475" s="320"/>
      <c r="AY475" s="320"/>
      <c r="BI475" s="320"/>
      <c r="BJ475" s="320"/>
      <c r="BK475" s="320"/>
      <c r="BL475" s="320"/>
      <c r="BM475" s="320"/>
      <c r="BN475" s="320"/>
      <c r="BO475" s="320"/>
      <c r="BP475" s="320"/>
      <c r="BS475" s="320"/>
      <c r="CC475" s="320"/>
      <c r="CM475" s="320"/>
      <c r="CW475" s="320"/>
      <c r="DG475" s="320"/>
      <c r="DQ475" s="320"/>
      <c r="EA475" s="320"/>
      <c r="EK475" s="320"/>
      <c r="EU475" s="320"/>
      <c r="FE475" s="320"/>
      <c r="FO475" s="320"/>
      <c r="FY475" s="320"/>
      <c r="GI475" s="320"/>
      <c r="GS475" s="320"/>
      <c r="HC475" s="320"/>
      <c r="HM475" s="320"/>
      <c r="HW475" s="320"/>
      <c r="IG475" s="320"/>
    </row>
    <row r="476" spans="1:241" s="3" customFormat="1" x14ac:dyDescent="0.3">
      <c r="A476" s="320"/>
      <c r="K476" s="320"/>
      <c r="U476" s="320"/>
      <c r="AE476" s="320"/>
      <c r="AO476" s="320"/>
      <c r="AY476" s="320"/>
      <c r="BI476" s="320"/>
      <c r="BJ476" s="320"/>
      <c r="BK476" s="320"/>
      <c r="BL476" s="320"/>
      <c r="BM476" s="320"/>
      <c r="BN476" s="320"/>
      <c r="BO476" s="320"/>
      <c r="BP476" s="320"/>
      <c r="BS476" s="320"/>
      <c r="CC476" s="320"/>
      <c r="CM476" s="320"/>
      <c r="CW476" s="320"/>
      <c r="DG476" s="320"/>
      <c r="DQ476" s="320"/>
      <c r="EA476" s="320"/>
      <c r="EK476" s="320"/>
      <c r="EU476" s="320"/>
      <c r="FE476" s="320"/>
      <c r="FO476" s="320"/>
      <c r="FY476" s="320"/>
      <c r="GI476" s="320"/>
      <c r="GS476" s="320"/>
      <c r="HC476" s="320"/>
      <c r="HM476" s="320"/>
      <c r="HW476" s="320"/>
      <c r="IG476" s="320"/>
    </row>
    <row r="477" spans="1:241" s="3" customFormat="1" x14ac:dyDescent="0.3">
      <c r="A477" s="320"/>
      <c r="K477" s="320"/>
      <c r="U477" s="320"/>
      <c r="AE477" s="320"/>
      <c r="AO477" s="320"/>
      <c r="AY477" s="320"/>
      <c r="BI477" s="320"/>
      <c r="BJ477" s="320"/>
      <c r="BK477" s="320"/>
      <c r="BL477" s="320"/>
      <c r="BM477" s="320"/>
      <c r="BN477" s="320"/>
      <c r="BO477" s="320"/>
      <c r="BP477" s="320"/>
      <c r="BS477" s="320"/>
      <c r="CC477" s="320"/>
      <c r="CM477" s="320"/>
      <c r="CW477" s="320"/>
      <c r="DG477" s="320"/>
      <c r="DQ477" s="320"/>
      <c r="EA477" s="320"/>
      <c r="EK477" s="320"/>
      <c r="EU477" s="320"/>
      <c r="FE477" s="320"/>
      <c r="FO477" s="320"/>
      <c r="FY477" s="320"/>
      <c r="GI477" s="320"/>
      <c r="GS477" s="320"/>
      <c r="HC477" s="320"/>
      <c r="HM477" s="320"/>
      <c r="HW477" s="320"/>
      <c r="IG477" s="320"/>
    </row>
    <row r="478" spans="1:241" s="3" customFormat="1" x14ac:dyDescent="0.3">
      <c r="A478" s="320"/>
      <c r="K478" s="320"/>
      <c r="U478" s="320"/>
      <c r="AE478" s="320"/>
      <c r="AO478" s="320"/>
      <c r="AY478" s="320"/>
      <c r="BI478" s="320"/>
      <c r="BJ478" s="320"/>
      <c r="BK478" s="320"/>
      <c r="BL478" s="320"/>
      <c r="BM478" s="320"/>
      <c r="BN478" s="320"/>
      <c r="BO478" s="320"/>
      <c r="BP478" s="320"/>
      <c r="BS478" s="320"/>
      <c r="CC478" s="320"/>
      <c r="CM478" s="320"/>
      <c r="CW478" s="320"/>
      <c r="DG478" s="320"/>
      <c r="DQ478" s="320"/>
      <c r="EA478" s="320"/>
      <c r="EK478" s="320"/>
      <c r="EU478" s="320"/>
      <c r="FE478" s="320"/>
      <c r="FO478" s="320"/>
      <c r="FY478" s="320"/>
      <c r="GI478" s="320"/>
      <c r="GS478" s="320"/>
      <c r="HC478" s="320"/>
      <c r="HM478" s="320"/>
      <c r="HW478" s="320"/>
      <c r="IG478" s="320"/>
    </row>
    <row r="479" spans="1:241" s="3" customFormat="1" x14ac:dyDescent="0.3">
      <c r="A479" s="320"/>
      <c r="K479" s="320"/>
      <c r="U479" s="320"/>
      <c r="AE479" s="320"/>
      <c r="AO479" s="320"/>
      <c r="AY479" s="320"/>
      <c r="BI479" s="320"/>
      <c r="BJ479" s="320"/>
      <c r="BK479" s="320"/>
      <c r="BL479" s="320"/>
      <c r="BM479" s="320"/>
      <c r="BN479" s="320"/>
      <c r="BO479" s="320"/>
      <c r="BP479" s="320"/>
      <c r="BS479" s="320"/>
      <c r="CC479" s="320"/>
      <c r="CM479" s="320"/>
      <c r="CW479" s="320"/>
      <c r="DG479" s="320"/>
      <c r="DQ479" s="320"/>
      <c r="EA479" s="320"/>
      <c r="EK479" s="320"/>
      <c r="EU479" s="320"/>
      <c r="FE479" s="320"/>
      <c r="FO479" s="320"/>
      <c r="FY479" s="320"/>
      <c r="GI479" s="320"/>
      <c r="GS479" s="320"/>
      <c r="HC479" s="320"/>
      <c r="HM479" s="320"/>
      <c r="HW479" s="320"/>
      <c r="IG479" s="320"/>
    </row>
    <row r="480" spans="1:241" s="3" customFormat="1" x14ac:dyDescent="0.3">
      <c r="A480" s="320"/>
      <c r="K480" s="320"/>
      <c r="U480" s="320"/>
      <c r="AE480" s="320"/>
      <c r="AO480" s="320"/>
      <c r="AY480" s="320"/>
      <c r="BI480" s="320"/>
      <c r="BJ480" s="320"/>
      <c r="BK480" s="320"/>
      <c r="BL480" s="320"/>
      <c r="BM480" s="320"/>
      <c r="BN480" s="320"/>
      <c r="BO480" s="320"/>
      <c r="BP480" s="320"/>
      <c r="BS480" s="320"/>
      <c r="CC480" s="320"/>
      <c r="CM480" s="320"/>
      <c r="CW480" s="320"/>
      <c r="DG480" s="320"/>
      <c r="DQ480" s="320"/>
      <c r="EA480" s="320"/>
      <c r="EK480" s="320"/>
      <c r="EU480" s="320"/>
      <c r="FE480" s="320"/>
      <c r="FO480" s="320"/>
      <c r="FY480" s="320"/>
      <c r="GI480" s="320"/>
      <c r="GS480" s="320"/>
      <c r="HC480" s="320"/>
      <c r="HM480" s="320"/>
      <c r="HW480" s="320"/>
      <c r="IG480" s="320"/>
    </row>
    <row r="481" spans="1:241" s="3" customFormat="1" x14ac:dyDescent="0.3">
      <c r="A481" s="320"/>
      <c r="K481" s="320"/>
      <c r="U481" s="320"/>
      <c r="AE481" s="320"/>
      <c r="AO481" s="320"/>
      <c r="AY481" s="320"/>
      <c r="BI481" s="320"/>
      <c r="BJ481" s="320"/>
      <c r="BK481" s="320"/>
      <c r="BL481" s="320"/>
      <c r="BM481" s="320"/>
      <c r="BN481" s="320"/>
      <c r="BO481" s="320"/>
      <c r="BP481" s="320"/>
      <c r="BS481" s="320"/>
      <c r="CC481" s="320"/>
      <c r="CM481" s="320"/>
      <c r="CW481" s="320"/>
      <c r="DG481" s="320"/>
      <c r="DQ481" s="320"/>
      <c r="EA481" s="320"/>
      <c r="EK481" s="320"/>
      <c r="EU481" s="320"/>
      <c r="FE481" s="320"/>
      <c r="FO481" s="320"/>
      <c r="FY481" s="320"/>
      <c r="GI481" s="320"/>
      <c r="GS481" s="320"/>
      <c r="HC481" s="320"/>
      <c r="HM481" s="320"/>
      <c r="HW481" s="320"/>
      <c r="IG481" s="320"/>
    </row>
    <row r="482" spans="1:241" s="3" customFormat="1" x14ac:dyDescent="0.3">
      <c r="A482" s="320"/>
      <c r="K482" s="320"/>
      <c r="U482" s="320"/>
      <c r="AE482" s="320"/>
      <c r="AO482" s="320"/>
      <c r="AY482" s="320"/>
      <c r="BI482" s="320"/>
      <c r="BJ482" s="320"/>
      <c r="BK482" s="320"/>
      <c r="BL482" s="320"/>
      <c r="BM482" s="320"/>
      <c r="BN482" s="320"/>
      <c r="BO482" s="320"/>
      <c r="BP482" s="320"/>
      <c r="BS482" s="320"/>
      <c r="CC482" s="320"/>
      <c r="CM482" s="320"/>
      <c r="CW482" s="320"/>
      <c r="DG482" s="320"/>
      <c r="DQ482" s="320"/>
      <c r="EA482" s="320"/>
      <c r="EK482" s="320"/>
      <c r="EU482" s="320"/>
      <c r="FE482" s="320"/>
      <c r="FO482" s="320"/>
      <c r="FY482" s="320"/>
      <c r="GI482" s="320"/>
      <c r="GS482" s="320"/>
      <c r="HC482" s="320"/>
      <c r="HM482" s="320"/>
      <c r="HW482" s="320"/>
      <c r="IG482" s="320"/>
    </row>
    <row r="483" spans="1:241" s="3" customFormat="1" x14ac:dyDescent="0.3">
      <c r="A483" s="320"/>
      <c r="K483" s="320"/>
      <c r="U483" s="320"/>
      <c r="AE483" s="320"/>
      <c r="AO483" s="320"/>
      <c r="AY483" s="320"/>
      <c r="BI483" s="320"/>
      <c r="BJ483" s="320"/>
      <c r="BK483" s="320"/>
      <c r="BL483" s="320"/>
      <c r="BM483" s="320"/>
      <c r="BN483" s="320"/>
      <c r="BO483" s="320"/>
      <c r="BP483" s="320"/>
      <c r="BS483" s="320"/>
      <c r="CC483" s="320"/>
      <c r="CM483" s="320"/>
      <c r="CW483" s="320"/>
      <c r="DG483" s="320"/>
      <c r="DQ483" s="320"/>
      <c r="EA483" s="320"/>
      <c r="EK483" s="320"/>
      <c r="EU483" s="320"/>
      <c r="FE483" s="320"/>
      <c r="FO483" s="320"/>
      <c r="FY483" s="320"/>
      <c r="GI483" s="320"/>
      <c r="GS483" s="320"/>
      <c r="HC483" s="320"/>
      <c r="HM483" s="320"/>
      <c r="HW483" s="320"/>
      <c r="IG483" s="320"/>
    </row>
    <row r="484" spans="1:241" s="3" customFormat="1" x14ac:dyDescent="0.3">
      <c r="A484" s="320"/>
      <c r="K484" s="320"/>
      <c r="U484" s="320"/>
      <c r="AE484" s="320"/>
      <c r="AO484" s="320"/>
      <c r="AY484" s="320"/>
      <c r="BI484" s="320"/>
      <c r="BJ484" s="320"/>
      <c r="BK484" s="320"/>
      <c r="BL484" s="320"/>
      <c r="BM484" s="320"/>
      <c r="BN484" s="320"/>
      <c r="BO484" s="320"/>
      <c r="BP484" s="320"/>
      <c r="BS484" s="320"/>
      <c r="CC484" s="320"/>
      <c r="CM484" s="320"/>
      <c r="CW484" s="320"/>
      <c r="DG484" s="320"/>
      <c r="DQ484" s="320"/>
      <c r="EA484" s="320"/>
      <c r="EK484" s="320"/>
      <c r="EU484" s="320"/>
      <c r="FE484" s="320"/>
      <c r="FO484" s="320"/>
      <c r="FY484" s="320"/>
      <c r="GI484" s="320"/>
      <c r="GS484" s="320"/>
      <c r="HC484" s="320"/>
      <c r="HM484" s="320"/>
      <c r="HW484" s="320"/>
      <c r="IG484" s="320"/>
    </row>
    <row r="485" spans="1:241" s="3" customFormat="1" x14ac:dyDescent="0.3">
      <c r="A485" s="320"/>
      <c r="K485" s="320"/>
      <c r="U485" s="320"/>
      <c r="AE485" s="320"/>
      <c r="AO485" s="320"/>
      <c r="AY485" s="320"/>
      <c r="BI485" s="320"/>
      <c r="BJ485" s="320"/>
      <c r="BK485" s="320"/>
      <c r="BL485" s="320"/>
      <c r="BM485" s="320"/>
      <c r="BN485" s="320"/>
      <c r="BO485" s="320"/>
      <c r="BP485" s="320"/>
      <c r="BS485" s="320"/>
      <c r="CC485" s="320"/>
      <c r="CM485" s="320"/>
      <c r="CW485" s="320"/>
      <c r="DG485" s="320"/>
      <c r="DQ485" s="320"/>
      <c r="EA485" s="320"/>
      <c r="EK485" s="320"/>
      <c r="EU485" s="320"/>
      <c r="FE485" s="320"/>
      <c r="FO485" s="320"/>
      <c r="FY485" s="320"/>
      <c r="GI485" s="320"/>
      <c r="GS485" s="320"/>
      <c r="HC485" s="320"/>
      <c r="HM485" s="320"/>
      <c r="HW485" s="320"/>
      <c r="IG485" s="320"/>
    </row>
    <row r="486" spans="1:241" s="3" customFormat="1" x14ac:dyDescent="0.3">
      <c r="A486" s="320"/>
      <c r="K486" s="320"/>
      <c r="U486" s="320"/>
      <c r="AE486" s="320"/>
      <c r="AO486" s="320"/>
      <c r="AY486" s="320"/>
      <c r="BI486" s="320"/>
      <c r="BJ486" s="320"/>
      <c r="BK486" s="320"/>
      <c r="BL486" s="320"/>
      <c r="BM486" s="320"/>
      <c r="BN486" s="320"/>
      <c r="BO486" s="320"/>
      <c r="BP486" s="320"/>
      <c r="BS486" s="320"/>
      <c r="CC486" s="320"/>
      <c r="CM486" s="320"/>
      <c r="CW486" s="320"/>
      <c r="DG486" s="320"/>
      <c r="DQ486" s="320"/>
      <c r="EA486" s="320"/>
      <c r="EK486" s="320"/>
      <c r="EU486" s="320"/>
      <c r="FE486" s="320"/>
      <c r="FO486" s="320"/>
      <c r="FY486" s="320"/>
      <c r="GI486" s="320"/>
      <c r="GS486" s="320"/>
      <c r="HC486" s="320"/>
      <c r="HM486" s="320"/>
      <c r="HW486" s="320"/>
      <c r="IG486" s="320"/>
    </row>
    <row r="487" spans="1:241" s="3" customFormat="1" x14ac:dyDescent="0.3">
      <c r="A487" s="320"/>
      <c r="K487" s="320"/>
      <c r="U487" s="320"/>
      <c r="AE487" s="320"/>
      <c r="AO487" s="320"/>
      <c r="AY487" s="320"/>
      <c r="BI487" s="320"/>
      <c r="BJ487" s="320"/>
      <c r="BK487" s="320"/>
      <c r="BL487" s="320"/>
      <c r="BM487" s="320"/>
      <c r="BN487" s="320"/>
      <c r="BO487" s="320"/>
      <c r="BP487" s="320"/>
      <c r="BS487" s="320"/>
      <c r="CC487" s="320"/>
      <c r="CM487" s="320"/>
      <c r="CW487" s="320"/>
      <c r="DG487" s="320"/>
      <c r="DQ487" s="320"/>
      <c r="EA487" s="320"/>
      <c r="EK487" s="320"/>
      <c r="EU487" s="320"/>
      <c r="FE487" s="320"/>
      <c r="FO487" s="320"/>
      <c r="FY487" s="320"/>
      <c r="GI487" s="320"/>
      <c r="GS487" s="320"/>
      <c r="HC487" s="320"/>
      <c r="HM487" s="320"/>
      <c r="HW487" s="320"/>
      <c r="IG487" s="320"/>
    </row>
    <row r="488" spans="1:241" s="3" customFormat="1" x14ac:dyDescent="0.3">
      <c r="A488" s="320"/>
      <c r="K488" s="320"/>
      <c r="U488" s="320"/>
      <c r="AE488" s="320"/>
      <c r="AO488" s="320"/>
      <c r="AY488" s="320"/>
      <c r="BI488" s="320"/>
      <c r="BJ488" s="320"/>
      <c r="BK488" s="320"/>
      <c r="BL488" s="320"/>
      <c r="BM488" s="320"/>
      <c r="BN488" s="320"/>
      <c r="BO488" s="320"/>
      <c r="BP488" s="320"/>
      <c r="BS488" s="320"/>
      <c r="CC488" s="320"/>
      <c r="CM488" s="320"/>
      <c r="CW488" s="320"/>
      <c r="DG488" s="320"/>
      <c r="DQ488" s="320"/>
      <c r="EA488" s="320"/>
      <c r="EK488" s="320"/>
      <c r="EU488" s="320"/>
      <c r="FE488" s="320"/>
      <c r="FO488" s="320"/>
      <c r="FY488" s="320"/>
      <c r="GI488" s="320"/>
      <c r="GS488" s="320"/>
      <c r="HC488" s="320"/>
      <c r="HM488" s="320"/>
      <c r="HW488" s="320"/>
      <c r="IG488" s="320"/>
    </row>
    <row r="489" spans="1:241" s="3" customFormat="1" x14ac:dyDescent="0.3">
      <c r="A489" s="320"/>
      <c r="K489" s="320"/>
      <c r="U489" s="320"/>
      <c r="AE489" s="320"/>
      <c r="AO489" s="320"/>
      <c r="AY489" s="320"/>
      <c r="BI489" s="320"/>
      <c r="BJ489" s="320"/>
      <c r="BK489" s="320"/>
      <c r="BL489" s="320"/>
      <c r="BM489" s="320"/>
      <c r="BN489" s="320"/>
      <c r="BO489" s="320"/>
      <c r="BP489" s="320"/>
      <c r="BS489" s="320"/>
      <c r="CC489" s="320"/>
      <c r="CM489" s="320"/>
      <c r="CW489" s="320"/>
      <c r="DG489" s="320"/>
      <c r="DQ489" s="320"/>
      <c r="EA489" s="320"/>
      <c r="EK489" s="320"/>
      <c r="EU489" s="320"/>
      <c r="FE489" s="320"/>
      <c r="FO489" s="320"/>
      <c r="FY489" s="320"/>
      <c r="GI489" s="320"/>
      <c r="GS489" s="320"/>
      <c r="HC489" s="320"/>
      <c r="HM489" s="320"/>
      <c r="HW489" s="320"/>
      <c r="IG489" s="320"/>
    </row>
    <row r="490" spans="1:241" s="3" customFormat="1" x14ac:dyDescent="0.3">
      <c r="A490" s="320"/>
      <c r="K490" s="320"/>
      <c r="U490" s="320"/>
      <c r="AE490" s="320"/>
      <c r="AO490" s="320"/>
      <c r="AY490" s="320"/>
      <c r="BI490" s="320"/>
      <c r="BJ490" s="320"/>
      <c r="BK490" s="320"/>
      <c r="BL490" s="320"/>
      <c r="BM490" s="320"/>
      <c r="BN490" s="320"/>
      <c r="BO490" s="320"/>
      <c r="BP490" s="320"/>
      <c r="BS490" s="320"/>
      <c r="CC490" s="320"/>
      <c r="CM490" s="320"/>
      <c r="CW490" s="320"/>
      <c r="DG490" s="320"/>
      <c r="DQ490" s="320"/>
      <c r="EA490" s="320"/>
      <c r="EK490" s="320"/>
      <c r="EU490" s="320"/>
      <c r="FE490" s="320"/>
      <c r="FO490" s="320"/>
      <c r="FY490" s="320"/>
      <c r="GI490" s="320"/>
      <c r="GS490" s="320"/>
      <c r="HC490" s="320"/>
      <c r="HM490" s="320"/>
      <c r="HW490" s="320"/>
      <c r="IG490" s="320"/>
    </row>
    <row r="491" spans="1:241" s="3" customFormat="1" x14ac:dyDescent="0.3">
      <c r="A491" s="320"/>
      <c r="K491" s="320"/>
      <c r="U491" s="320"/>
      <c r="AE491" s="320"/>
      <c r="AO491" s="320"/>
      <c r="AY491" s="320"/>
      <c r="BI491" s="320"/>
      <c r="BJ491" s="320"/>
      <c r="BK491" s="320"/>
      <c r="BL491" s="320"/>
      <c r="BM491" s="320"/>
      <c r="BN491" s="320"/>
      <c r="BO491" s="320"/>
      <c r="BP491" s="320"/>
      <c r="BS491" s="320"/>
      <c r="CC491" s="320"/>
      <c r="CM491" s="320"/>
      <c r="CW491" s="320"/>
      <c r="DG491" s="320"/>
      <c r="DQ491" s="320"/>
      <c r="EA491" s="320"/>
      <c r="EK491" s="320"/>
      <c r="EU491" s="320"/>
      <c r="FE491" s="320"/>
      <c r="FO491" s="320"/>
      <c r="FY491" s="320"/>
      <c r="GI491" s="320"/>
      <c r="GS491" s="320"/>
      <c r="HC491" s="320"/>
      <c r="HM491" s="320"/>
      <c r="HW491" s="320"/>
      <c r="IG491" s="320"/>
    </row>
    <row r="492" spans="1:241" s="3" customFormat="1" x14ac:dyDescent="0.3">
      <c r="A492" s="320"/>
      <c r="K492" s="320"/>
      <c r="U492" s="320"/>
      <c r="AE492" s="320"/>
      <c r="AO492" s="320"/>
      <c r="AY492" s="320"/>
      <c r="BI492" s="320"/>
      <c r="BJ492" s="320"/>
      <c r="BK492" s="320"/>
      <c r="BL492" s="320"/>
      <c r="BM492" s="320"/>
      <c r="BN492" s="320"/>
      <c r="BO492" s="320"/>
      <c r="BP492" s="320"/>
      <c r="BS492" s="320"/>
      <c r="CC492" s="320"/>
      <c r="CM492" s="320"/>
      <c r="CW492" s="320"/>
      <c r="DG492" s="320"/>
      <c r="DQ492" s="320"/>
      <c r="EA492" s="320"/>
      <c r="EK492" s="320"/>
      <c r="EU492" s="320"/>
      <c r="FE492" s="320"/>
      <c r="FO492" s="320"/>
      <c r="FY492" s="320"/>
      <c r="GI492" s="320"/>
      <c r="GS492" s="320"/>
      <c r="HC492" s="320"/>
      <c r="HM492" s="320"/>
      <c r="HW492" s="320"/>
      <c r="IG492" s="320"/>
    </row>
    <row r="493" spans="1:241" s="3" customFormat="1" x14ac:dyDescent="0.3">
      <c r="A493" s="320"/>
      <c r="K493" s="320"/>
      <c r="U493" s="320"/>
      <c r="AE493" s="320"/>
      <c r="AO493" s="320"/>
      <c r="AY493" s="320"/>
      <c r="BI493" s="320"/>
      <c r="BJ493" s="320"/>
      <c r="BK493" s="320"/>
      <c r="BL493" s="320"/>
      <c r="BM493" s="320"/>
      <c r="BN493" s="320"/>
      <c r="BO493" s="320"/>
      <c r="BP493" s="320"/>
      <c r="BS493" s="320"/>
      <c r="CC493" s="320"/>
      <c r="CM493" s="320"/>
      <c r="CW493" s="320"/>
      <c r="DG493" s="320"/>
      <c r="DQ493" s="320"/>
      <c r="EA493" s="320"/>
      <c r="EK493" s="320"/>
      <c r="EU493" s="320"/>
      <c r="FE493" s="320"/>
      <c r="FO493" s="320"/>
      <c r="FY493" s="320"/>
      <c r="GI493" s="320"/>
      <c r="GS493" s="320"/>
      <c r="HC493" s="320"/>
      <c r="HM493" s="320"/>
      <c r="HW493" s="320"/>
      <c r="IG493" s="320"/>
    </row>
    <row r="494" spans="1:241" s="3" customFormat="1" x14ac:dyDescent="0.3">
      <c r="A494" s="320"/>
      <c r="K494" s="320"/>
      <c r="U494" s="320"/>
      <c r="AE494" s="320"/>
      <c r="AO494" s="320"/>
      <c r="AY494" s="320"/>
      <c r="BI494" s="320"/>
      <c r="BJ494" s="320"/>
      <c r="BK494" s="320"/>
      <c r="BL494" s="320"/>
      <c r="BM494" s="320"/>
      <c r="BN494" s="320"/>
      <c r="BO494" s="320"/>
      <c r="BP494" s="320"/>
      <c r="BS494" s="320"/>
      <c r="CC494" s="320"/>
      <c r="CM494" s="320"/>
      <c r="CW494" s="320"/>
      <c r="DG494" s="320"/>
      <c r="DQ494" s="320"/>
      <c r="EA494" s="320"/>
      <c r="EK494" s="320"/>
      <c r="EU494" s="320"/>
      <c r="FE494" s="320"/>
      <c r="FO494" s="320"/>
      <c r="FY494" s="320"/>
      <c r="GI494" s="320"/>
      <c r="GS494" s="320"/>
      <c r="HC494" s="320"/>
      <c r="HM494" s="320"/>
      <c r="HW494" s="320"/>
      <c r="IG494" s="320"/>
    </row>
    <row r="495" spans="1:241" s="3" customFormat="1" x14ac:dyDescent="0.3">
      <c r="A495" s="320"/>
      <c r="K495" s="320"/>
      <c r="U495" s="320"/>
      <c r="AE495" s="320"/>
      <c r="AO495" s="320"/>
      <c r="AY495" s="320"/>
      <c r="BI495" s="320"/>
      <c r="BJ495" s="320"/>
      <c r="BK495" s="320"/>
      <c r="BL495" s="320"/>
      <c r="BM495" s="320"/>
      <c r="BN495" s="320"/>
      <c r="BO495" s="320"/>
      <c r="BP495" s="320"/>
      <c r="BS495" s="320"/>
      <c r="CC495" s="320"/>
      <c r="CM495" s="320"/>
      <c r="CW495" s="320"/>
      <c r="DG495" s="320"/>
      <c r="DQ495" s="320"/>
      <c r="EA495" s="320"/>
      <c r="EK495" s="320"/>
      <c r="EU495" s="320"/>
      <c r="FE495" s="320"/>
      <c r="FO495" s="320"/>
      <c r="FY495" s="320"/>
      <c r="GI495" s="320"/>
      <c r="GS495" s="320"/>
      <c r="HC495" s="320"/>
      <c r="HM495" s="320"/>
      <c r="HW495" s="320"/>
      <c r="IG495" s="320"/>
    </row>
    <row r="496" spans="1:241" s="3" customFormat="1" x14ac:dyDescent="0.3">
      <c r="A496" s="320"/>
      <c r="K496" s="320"/>
      <c r="U496" s="320"/>
      <c r="AE496" s="320"/>
      <c r="AO496" s="320"/>
      <c r="AY496" s="320"/>
      <c r="BI496" s="320"/>
      <c r="BJ496" s="320"/>
      <c r="BK496" s="320"/>
      <c r="BL496" s="320"/>
      <c r="BM496" s="320"/>
      <c r="BN496" s="320"/>
      <c r="BO496" s="320"/>
      <c r="BP496" s="320"/>
      <c r="BS496" s="320"/>
      <c r="CC496" s="320"/>
      <c r="CM496" s="320"/>
      <c r="CW496" s="320"/>
      <c r="DG496" s="320"/>
      <c r="DQ496" s="320"/>
      <c r="EA496" s="320"/>
      <c r="EK496" s="320"/>
      <c r="EU496" s="320"/>
      <c r="FE496" s="320"/>
      <c r="FO496" s="320"/>
      <c r="FY496" s="320"/>
      <c r="GI496" s="320"/>
      <c r="GS496" s="320"/>
      <c r="HC496" s="320"/>
      <c r="HM496" s="320"/>
      <c r="HW496" s="320"/>
      <c r="IG496" s="320"/>
    </row>
    <row r="497" spans="1:241" s="3" customFormat="1" x14ac:dyDescent="0.3">
      <c r="A497" s="320"/>
      <c r="K497" s="320"/>
      <c r="U497" s="320"/>
      <c r="AE497" s="320"/>
      <c r="AO497" s="320"/>
      <c r="AY497" s="320"/>
      <c r="BI497" s="320"/>
      <c r="BJ497" s="320"/>
      <c r="BK497" s="320"/>
      <c r="BL497" s="320"/>
      <c r="BM497" s="320"/>
      <c r="BN497" s="320"/>
      <c r="BO497" s="320"/>
      <c r="BP497" s="320"/>
      <c r="BS497" s="320"/>
      <c r="CC497" s="320"/>
      <c r="CM497" s="320"/>
      <c r="CW497" s="320"/>
      <c r="DG497" s="320"/>
      <c r="DQ497" s="320"/>
      <c r="EA497" s="320"/>
      <c r="EK497" s="320"/>
      <c r="EU497" s="320"/>
      <c r="FE497" s="320"/>
      <c r="FO497" s="320"/>
      <c r="FY497" s="320"/>
      <c r="GI497" s="320"/>
      <c r="GS497" s="320"/>
      <c r="HC497" s="320"/>
      <c r="HM497" s="320"/>
      <c r="HW497" s="320"/>
      <c r="IG497" s="320"/>
    </row>
    <row r="498" spans="1:241" s="3" customFormat="1" x14ac:dyDescent="0.3">
      <c r="A498" s="320"/>
      <c r="K498" s="320"/>
      <c r="U498" s="320"/>
      <c r="AE498" s="320"/>
      <c r="AO498" s="320"/>
      <c r="AY498" s="320"/>
      <c r="BI498" s="320"/>
      <c r="BJ498" s="320"/>
      <c r="BK498" s="320"/>
      <c r="BL498" s="320"/>
      <c r="BM498" s="320"/>
      <c r="BN498" s="320"/>
      <c r="BO498" s="320"/>
      <c r="BP498" s="320"/>
      <c r="BS498" s="320"/>
      <c r="CC498" s="320"/>
      <c r="CM498" s="320"/>
      <c r="CW498" s="320"/>
      <c r="DG498" s="320"/>
      <c r="DQ498" s="320"/>
      <c r="EA498" s="320"/>
      <c r="EK498" s="320"/>
      <c r="EU498" s="320"/>
      <c r="FE498" s="320"/>
      <c r="FO498" s="320"/>
      <c r="FY498" s="320"/>
      <c r="GI498" s="320"/>
      <c r="GS498" s="320"/>
      <c r="HC498" s="320"/>
      <c r="HM498" s="320"/>
      <c r="HW498" s="320"/>
      <c r="IG498" s="320"/>
    </row>
    <row r="499" spans="1:241" s="3" customFormat="1" x14ac:dyDescent="0.3">
      <c r="A499" s="320"/>
      <c r="K499" s="320"/>
      <c r="U499" s="320"/>
      <c r="AE499" s="320"/>
      <c r="AO499" s="320"/>
      <c r="AY499" s="320"/>
      <c r="BI499" s="320"/>
      <c r="BJ499" s="320"/>
      <c r="BK499" s="320"/>
      <c r="BL499" s="320"/>
      <c r="BM499" s="320"/>
      <c r="BN499" s="320"/>
      <c r="BO499" s="320"/>
      <c r="BP499" s="320"/>
      <c r="BS499" s="320"/>
      <c r="CC499" s="320"/>
      <c r="CM499" s="320"/>
      <c r="CW499" s="320"/>
      <c r="DG499" s="320"/>
      <c r="DQ499" s="320"/>
      <c r="EA499" s="320"/>
      <c r="EK499" s="320"/>
      <c r="EU499" s="320"/>
      <c r="FE499" s="320"/>
      <c r="FO499" s="320"/>
      <c r="FY499" s="320"/>
      <c r="GI499" s="320"/>
      <c r="GS499" s="320"/>
      <c r="HC499" s="320"/>
      <c r="HM499" s="320"/>
      <c r="HW499" s="320"/>
      <c r="IG499" s="320"/>
    </row>
    <row r="500" spans="1:241" s="3" customFormat="1" x14ac:dyDescent="0.3">
      <c r="A500" s="320"/>
      <c r="K500" s="320"/>
      <c r="U500" s="320"/>
      <c r="AE500" s="320"/>
      <c r="AO500" s="320"/>
      <c r="AY500" s="320"/>
      <c r="BI500" s="320"/>
      <c r="BJ500" s="320"/>
      <c r="BK500" s="320"/>
      <c r="BL500" s="320"/>
      <c r="BM500" s="320"/>
      <c r="BN500" s="320"/>
      <c r="BO500" s="320"/>
      <c r="BP500" s="320"/>
      <c r="BS500" s="320"/>
      <c r="CC500" s="320"/>
      <c r="CM500" s="320"/>
      <c r="CW500" s="320"/>
      <c r="DG500" s="320"/>
      <c r="DQ500" s="320"/>
      <c r="EA500" s="320"/>
      <c r="EK500" s="320"/>
      <c r="EU500" s="320"/>
      <c r="FE500" s="320"/>
      <c r="FO500" s="320"/>
      <c r="FY500" s="320"/>
      <c r="GI500" s="320"/>
      <c r="GS500" s="320"/>
      <c r="HC500" s="320"/>
      <c r="HM500" s="320"/>
      <c r="HW500" s="320"/>
      <c r="IG500" s="320"/>
    </row>
    <row r="501" spans="1:241" s="3" customFormat="1" x14ac:dyDescent="0.3">
      <c r="A501" s="320"/>
      <c r="K501" s="320"/>
      <c r="U501" s="320"/>
      <c r="AE501" s="320"/>
      <c r="AO501" s="320"/>
      <c r="AY501" s="320"/>
      <c r="BI501" s="320"/>
      <c r="BJ501" s="320"/>
      <c r="BK501" s="320"/>
      <c r="BL501" s="320"/>
      <c r="BM501" s="320"/>
      <c r="BN501" s="320"/>
      <c r="BO501" s="320"/>
      <c r="BP501" s="320"/>
      <c r="BS501" s="320"/>
      <c r="CC501" s="320"/>
      <c r="CM501" s="320"/>
      <c r="CW501" s="320"/>
      <c r="DG501" s="320"/>
      <c r="DQ501" s="320"/>
      <c r="EA501" s="320"/>
      <c r="EK501" s="320"/>
      <c r="EU501" s="320"/>
      <c r="FE501" s="320"/>
      <c r="FO501" s="320"/>
      <c r="FY501" s="320"/>
      <c r="GI501" s="320"/>
      <c r="GS501" s="320"/>
      <c r="HC501" s="320"/>
      <c r="HM501" s="320"/>
      <c r="HW501" s="320"/>
      <c r="IG501" s="320"/>
    </row>
    <row r="502" spans="1:241" s="3" customFormat="1" x14ac:dyDescent="0.3">
      <c r="A502" s="320"/>
      <c r="K502" s="320"/>
      <c r="U502" s="320"/>
      <c r="AE502" s="320"/>
      <c r="AO502" s="320"/>
      <c r="AY502" s="320"/>
      <c r="BI502" s="320"/>
      <c r="BJ502" s="320"/>
      <c r="BK502" s="320"/>
      <c r="BL502" s="320"/>
      <c r="BM502" s="320"/>
      <c r="BN502" s="320"/>
      <c r="BO502" s="320"/>
      <c r="BP502" s="320"/>
      <c r="BS502" s="320"/>
      <c r="CC502" s="320"/>
      <c r="CM502" s="320"/>
      <c r="CW502" s="320"/>
      <c r="DG502" s="320"/>
      <c r="DQ502" s="320"/>
      <c r="EA502" s="320"/>
      <c r="EK502" s="320"/>
      <c r="EU502" s="320"/>
      <c r="FE502" s="320"/>
      <c r="FO502" s="320"/>
      <c r="FY502" s="320"/>
      <c r="GI502" s="320"/>
      <c r="GS502" s="320"/>
      <c r="HC502" s="320"/>
      <c r="HM502" s="320"/>
      <c r="HW502" s="320"/>
      <c r="IG502" s="320"/>
    </row>
    <row r="503" spans="1:241" s="3" customFormat="1" x14ac:dyDescent="0.3">
      <c r="A503" s="320"/>
      <c r="K503" s="320"/>
      <c r="U503" s="320"/>
      <c r="AE503" s="320"/>
      <c r="AO503" s="320"/>
      <c r="AY503" s="320"/>
      <c r="BI503" s="320"/>
      <c r="BJ503" s="320"/>
      <c r="BK503" s="320"/>
      <c r="BL503" s="320"/>
      <c r="BM503" s="320"/>
      <c r="BN503" s="320"/>
      <c r="BO503" s="320"/>
      <c r="BP503" s="320"/>
      <c r="BS503" s="320"/>
      <c r="CC503" s="320"/>
      <c r="CM503" s="320"/>
      <c r="CW503" s="320"/>
      <c r="DG503" s="320"/>
      <c r="DQ503" s="320"/>
      <c r="EA503" s="320"/>
      <c r="EK503" s="320"/>
      <c r="EU503" s="320"/>
      <c r="FE503" s="320"/>
      <c r="FO503" s="320"/>
      <c r="FY503" s="320"/>
      <c r="GI503" s="320"/>
      <c r="GS503" s="320"/>
      <c r="HC503" s="320"/>
      <c r="HM503" s="320"/>
      <c r="HW503" s="320"/>
      <c r="IG503" s="320"/>
    </row>
    <row r="504" spans="1:241" s="3" customFormat="1" x14ac:dyDescent="0.3">
      <c r="A504" s="320"/>
      <c r="K504" s="320"/>
      <c r="U504" s="320"/>
      <c r="AE504" s="320"/>
      <c r="AO504" s="320"/>
      <c r="AY504" s="320"/>
      <c r="BI504" s="320"/>
      <c r="BJ504" s="320"/>
      <c r="BK504" s="320"/>
      <c r="BL504" s="320"/>
      <c r="BM504" s="320"/>
      <c r="BN504" s="320"/>
      <c r="BO504" s="320"/>
      <c r="BP504" s="320"/>
      <c r="BS504" s="320"/>
      <c r="CC504" s="320"/>
      <c r="CM504" s="320"/>
      <c r="CW504" s="320"/>
      <c r="DG504" s="320"/>
      <c r="DQ504" s="320"/>
      <c r="EA504" s="320"/>
      <c r="EK504" s="320"/>
      <c r="EU504" s="320"/>
      <c r="FE504" s="320"/>
      <c r="FO504" s="320"/>
      <c r="FY504" s="320"/>
      <c r="GI504" s="320"/>
      <c r="GS504" s="320"/>
      <c r="HC504" s="320"/>
      <c r="HM504" s="320"/>
      <c r="HW504" s="320"/>
      <c r="IG504" s="320"/>
    </row>
    <row r="505" spans="1:241" s="3" customFormat="1" x14ac:dyDescent="0.3">
      <c r="A505" s="320"/>
      <c r="K505" s="320"/>
      <c r="U505" s="320"/>
      <c r="AE505" s="320"/>
      <c r="AO505" s="320"/>
      <c r="AY505" s="320"/>
      <c r="BI505" s="320"/>
      <c r="BJ505" s="320"/>
      <c r="BK505" s="320"/>
      <c r="BL505" s="320"/>
      <c r="BM505" s="320"/>
      <c r="BN505" s="320"/>
      <c r="BO505" s="320"/>
      <c r="BP505" s="320"/>
      <c r="BS505" s="320"/>
      <c r="CC505" s="320"/>
      <c r="CM505" s="320"/>
      <c r="CW505" s="320"/>
      <c r="DG505" s="320"/>
      <c r="DQ505" s="320"/>
      <c r="EA505" s="320"/>
      <c r="EK505" s="320"/>
      <c r="EU505" s="320"/>
      <c r="FE505" s="320"/>
      <c r="FO505" s="320"/>
      <c r="FY505" s="320"/>
      <c r="GI505" s="320"/>
      <c r="GS505" s="320"/>
      <c r="HC505" s="320"/>
      <c r="HM505" s="320"/>
      <c r="HW505" s="320"/>
      <c r="IG505" s="320"/>
    </row>
    <row r="506" spans="1:241" s="3" customFormat="1" x14ac:dyDescent="0.3">
      <c r="A506" s="320"/>
      <c r="K506" s="320"/>
      <c r="U506" s="320"/>
      <c r="AE506" s="320"/>
      <c r="AO506" s="320"/>
      <c r="AY506" s="320"/>
      <c r="BI506" s="320"/>
      <c r="BJ506" s="320"/>
      <c r="BK506" s="320"/>
      <c r="BL506" s="320"/>
      <c r="BM506" s="320"/>
      <c r="BN506" s="320"/>
      <c r="BO506" s="320"/>
      <c r="BP506" s="320"/>
      <c r="BS506" s="320"/>
      <c r="CC506" s="320"/>
      <c r="CM506" s="320"/>
      <c r="CW506" s="320"/>
      <c r="DG506" s="320"/>
      <c r="DQ506" s="320"/>
      <c r="EA506" s="320"/>
      <c r="EK506" s="320"/>
      <c r="EU506" s="320"/>
      <c r="FE506" s="320"/>
      <c r="FO506" s="320"/>
      <c r="FY506" s="320"/>
      <c r="GI506" s="320"/>
      <c r="GS506" s="320"/>
      <c r="HC506" s="320"/>
      <c r="HM506" s="320"/>
      <c r="HW506" s="320"/>
      <c r="IG506" s="320"/>
    </row>
    <row r="507" spans="1:241" s="3" customFormat="1" x14ac:dyDescent="0.3">
      <c r="A507" s="320"/>
      <c r="K507" s="320"/>
      <c r="U507" s="320"/>
      <c r="AE507" s="320"/>
      <c r="AO507" s="320"/>
      <c r="AY507" s="320"/>
      <c r="BI507" s="320"/>
      <c r="BJ507" s="320"/>
      <c r="BK507" s="320"/>
      <c r="BL507" s="320"/>
      <c r="BM507" s="320"/>
      <c r="BN507" s="320"/>
      <c r="BO507" s="320"/>
      <c r="BP507" s="320"/>
      <c r="BS507" s="320"/>
      <c r="CC507" s="320"/>
      <c r="CM507" s="320"/>
      <c r="CW507" s="320"/>
      <c r="DG507" s="320"/>
      <c r="DQ507" s="320"/>
      <c r="EA507" s="320"/>
      <c r="EK507" s="320"/>
      <c r="EU507" s="320"/>
      <c r="FE507" s="320"/>
      <c r="FO507" s="320"/>
      <c r="FY507" s="320"/>
      <c r="GI507" s="320"/>
      <c r="GS507" s="320"/>
      <c r="HC507" s="320"/>
      <c r="HM507" s="320"/>
      <c r="HW507" s="320"/>
      <c r="IG507" s="320"/>
    </row>
    <row r="508" spans="1:241" s="3" customFormat="1" x14ac:dyDescent="0.3">
      <c r="A508" s="320"/>
      <c r="K508" s="320"/>
      <c r="U508" s="320"/>
      <c r="AE508" s="320"/>
      <c r="AO508" s="320"/>
      <c r="AY508" s="320"/>
      <c r="BI508" s="320"/>
      <c r="BJ508" s="320"/>
      <c r="BK508" s="320"/>
      <c r="BL508" s="320"/>
      <c r="BM508" s="320"/>
      <c r="BN508" s="320"/>
      <c r="BO508" s="320"/>
      <c r="BP508" s="320"/>
      <c r="BS508" s="320"/>
      <c r="CC508" s="320"/>
      <c r="CM508" s="320"/>
      <c r="CW508" s="320"/>
      <c r="DG508" s="320"/>
      <c r="DQ508" s="320"/>
      <c r="EA508" s="320"/>
      <c r="EK508" s="320"/>
      <c r="EU508" s="320"/>
      <c r="FE508" s="320"/>
      <c r="FO508" s="320"/>
      <c r="FY508" s="320"/>
      <c r="GI508" s="320"/>
      <c r="GS508" s="320"/>
      <c r="HC508" s="320"/>
      <c r="HM508" s="320"/>
      <c r="HW508" s="320"/>
      <c r="IG508" s="320"/>
    </row>
    <row r="509" spans="1:241" s="3" customFormat="1" x14ac:dyDescent="0.3">
      <c r="A509" s="320"/>
      <c r="K509" s="320"/>
      <c r="U509" s="320"/>
      <c r="AE509" s="320"/>
      <c r="AO509" s="320"/>
      <c r="AY509" s="320"/>
      <c r="BI509" s="320"/>
      <c r="BJ509" s="320"/>
      <c r="BK509" s="320"/>
      <c r="BL509" s="320"/>
      <c r="BM509" s="320"/>
      <c r="BN509" s="320"/>
      <c r="BO509" s="320"/>
      <c r="BP509" s="320"/>
      <c r="BS509" s="320"/>
      <c r="CC509" s="320"/>
      <c r="CM509" s="320"/>
      <c r="CW509" s="320"/>
      <c r="DG509" s="320"/>
      <c r="DQ509" s="320"/>
      <c r="EA509" s="320"/>
      <c r="EK509" s="320"/>
      <c r="EU509" s="320"/>
      <c r="FE509" s="320"/>
      <c r="FO509" s="320"/>
      <c r="FY509" s="320"/>
      <c r="GI509" s="320"/>
      <c r="GS509" s="320"/>
      <c r="HC509" s="320"/>
      <c r="HM509" s="320"/>
      <c r="HW509" s="320"/>
      <c r="IG509" s="320"/>
    </row>
    <row r="510" spans="1:241" s="3" customFormat="1" x14ac:dyDescent="0.3">
      <c r="A510" s="320"/>
      <c r="K510" s="320"/>
      <c r="U510" s="320"/>
      <c r="AE510" s="320"/>
      <c r="AO510" s="320"/>
      <c r="AY510" s="320"/>
      <c r="BI510" s="320"/>
      <c r="BJ510" s="320"/>
      <c r="BK510" s="320"/>
      <c r="BL510" s="320"/>
      <c r="BM510" s="320"/>
      <c r="BN510" s="320"/>
      <c r="BO510" s="320"/>
      <c r="BP510" s="320"/>
      <c r="BS510" s="320"/>
      <c r="CC510" s="320"/>
      <c r="CM510" s="320"/>
      <c r="CW510" s="320"/>
      <c r="DG510" s="320"/>
      <c r="DQ510" s="320"/>
      <c r="EA510" s="320"/>
      <c r="EK510" s="320"/>
      <c r="EU510" s="320"/>
      <c r="FE510" s="320"/>
      <c r="FO510" s="320"/>
      <c r="FY510" s="320"/>
      <c r="GI510" s="320"/>
      <c r="GS510" s="320"/>
      <c r="HC510" s="320"/>
      <c r="HM510" s="320"/>
      <c r="HW510" s="320"/>
      <c r="IG510" s="320"/>
    </row>
    <row r="511" spans="1:241" s="3" customFormat="1" x14ac:dyDescent="0.3">
      <c r="A511" s="320"/>
      <c r="K511" s="320"/>
      <c r="U511" s="320"/>
      <c r="AE511" s="320"/>
      <c r="AO511" s="320"/>
      <c r="AY511" s="320"/>
      <c r="BI511" s="320"/>
      <c r="BJ511" s="320"/>
      <c r="BK511" s="320"/>
      <c r="BL511" s="320"/>
      <c r="BM511" s="320"/>
      <c r="BN511" s="320"/>
      <c r="BO511" s="320"/>
      <c r="BP511" s="320"/>
      <c r="BS511" s="320"/>
      <c r="CC511" s="320"/>
      <c r="CM511" s="320"/>
      <c r="CW511" s="320"/>
      <c r="DG511" s="320"/>
      <c r="DQ511" s="320"/>
      <c r="EA511" s="320"/>
      <c r="EK511" s="320"/>
      <c r="EU511" s="320"/>
      <c r="FE511" s="320"/>
      <c r="FO511" s="320"/>
      <c r="FY511" s="320"/>
      <c r="GI511" s="320"/>
      <c r="GS511" s="320"/>
      <c r="HC511" s="320"/>
      <c r="HM511" s="320"/>
      <c r="HW511" s="320"/>
      <c r="IG511" s="320"/>
    </row>
    <row r="512" spans="1:241" s="3" customFormat="1" x14ac:dyDescent="0.3">
      <c r="A512" s="320"/>
      <c r="K512" s="320"/>
      <c r="U512" s="320"/>
      <c r="AE512" s="320"/>
      <c r="AO512" s="320"/>
      <c r="AY512" s="320"/>
      <c r="BI512" s="320"/>
      <c r="BJ512" s="320"/>
      <c r="BK512" s="320"/>
      <c r="BL512" s="320"/>
      <c r="BM512" s="320"/>
      <c r="BN512" s="320"/>
      <c r="BO512" s="320"/>
      <c r="BP512" s="320"/>
      <c r="BS512" s="320"/>
      <c r="CC512" s="320"/>
      <c r="CM512" s="320"/>
      <c r="CW512" s="320"/>
      <c r="DG512" s="320"/>
      <c r="DQ512" s="320"/>
      <c r="EA512" s="320"/>
      <c r="EK512" s="320"/>
      <c r="EU512" s="320"/>
      <c r="FE512" s="320"/>
      <c r="FO512" s="320"/>
      <c r="FY512" s="320"/>
      <c r="GI512" s="320"/>
      <c r="GS512" s="320"/>
      <c r="HC512" s="320"/>
      <c r="HM512" s="320"/>
      <c r="HW512" s="320"/>
      <c r="IG512" s="320"/>
    </row>
    <row r="513" spans="1:241" s="3" customFormat="1" x14ac:dyDescent="0.3">
      <c r="A513" s="320"/>
      <c r="K513" s="320"/>
      <c r="U513" s="320"/>
      <c r="AE513" s="320"/>
      <c r="AO513" s="320"/>
      <c r="AY513" s="320"/>
      <c r="BI513" s="320"/>
      <c r="BJ513" s="320"/>
      <c r="BK513" s="320"/>
      <c r="BL513" s="320"/>
      <c r="BM513" s="320"/>
      <c r="BN513" s="320"/>
      <c r="BO513" s="320"/>
      <c r="BP513" s="320"/>
      <c r="BS513" s="320"/>
      <c r="CC513" s="320"/>
      <c r="CM513" s="320"/>
      <c r="CW513" s="320"/>
      <c r="DG513" s="320"/>
      <c r="DQ513" s="320"/>
      <c r="EA513" s="320"/>
      <c r="EK513" s="320"/>
      <c r="EU513" s="320"/>
      <c r="FE513" s="320"/>
      <c r="FO513" s="320"/>
      <c r="FY513" s="320"/>
      <c r="GI513" s="320"/>
      <c r="GS513" s="320"/>
      <c r="HC513" s="320"/>
      <c r="HM513" s="320"/>
      <c r="HW513" s="320"/>
      <c r="IG513" s="320"/>
    </row>
    <row r="514" spans="1:241" s="3" customFormat="1" x14ac:dyDescent="0.3">
      <c r="A514" s="320"/>
      <c r="K514" s="320"/>
      <c r="U514" s="320"/>
      <c r="AE514" s="320"/>
      <c r="AO514" s="320"/>
      <c r="AY514" s="320"/>
      <c r="BI514" s="320"/>
      <c r="BJ514" s="320"/>
      <c r="BK514" s="320"/>
      <c r="BL514" s="320"/>
      <c r="BM514" s="320"/>
      <c r="BN514" s="320"/>
      <c r="BO514" s="320"/>
      <c r="BP514" s="320"/>
      <c r="BS514" s="320"/>
      <c r="CC514" s="320"/>
      <c r="CM514" s="320"/>
      <c r="CW514" s="320"/>
      <c r="DG514" s="320"/>
      <c r="DQ514" s="320"/>
      <c r="EA514" s="320"/>
      <c r="EK514" s="320"/>
      <c r="EU514" s="320"/>
      <c r="FE514" s="320"/>
      <c r="FO514" s="320"/>
      <c r="FY514" s="320"/>
      <c r="GI514" s="320"/>
      <c r="GS514" s="320"/>
      <c r="HC514" s="320"/>
      <c r="HM514" s="320"/>
      <c r="HW514" s="320"/>
      <c r="IG514" s="320"/>
    </row>
    <row r="515" spans="1:241" s="3" customFormat="1" x14ac:dyDescent="0.3">
      <c r="A515" s="320"/>
      <c r="K515" s="320"/>
      <c r="U515" s="320"/>
      <c r="AE515" s="320"/>
      <c r="AO515" s="320"/>
      <c r="AY515" s="320"/>
      <c r="BI515" s="320"/>
      <c r="BJ515" s="320"/>
      <c r="BK515" s="320"/>
      <c r="BL515" s="320"/>
      <c r="BM515" s="320"/>
      <c r="BN515" s="320"/>
      <c r="BO515" s="320"/>
      <c r="BP515" s="320"/>
      <c r="BS515" s="320"/>
      <c r="CC515" s="320"/>
      <c r="CM515" s="320"/>
      <c r="CW515" s="320"/>
      <c r="DG515" s="320"/>
      <c r="DQ515" s="320"/>
      <c r="EA515" s="320"/>
      <c r="EK515" s="320"/>
      <c r="EU515" s="320"/>
      <c r="FE515" s="320"/>
      <c r="FO515" s="320"/>
      <c r="FY515" s="320"/>
      <c r="GI515" s="320"/>
      <c r="GS515" s="320"/>
      <c r="HC515" s="320"/>
      <c r="HM515" s="320"/>
      <c r="HW515" s="320"/>
      <c r="IG515" s="320"/>
    </row>
    <row r="516" spans="1:241" s="3" customFormat="1" x14ac:dyDescent="0.3">
      <c r="A516" s="320"/>
      <c r="K516" s="320"/>
      <c r="U516" s="320"/>
      <c r="AE516" s="320"/>
      <c r="AO516" s="320"/>
      <c r="AY516" s="320"/>
      <c r="BI516" s="320"/>
      <c r="BJ516" s="320"/>
      <c r="BK516" s="320"/>
      <c r="BL516" s="320"/>
      <c r="BM516" s="320"/>
      <c r="BN516" s="320"/>
      <c r="BO516" s="320"/>
      <c r="BP516" s="320"/>
      <c r="BS516" s="320"/>
      <c r="CC516" s="320"/>
      <c r="CM516" s="320"/>
      <c r="CW516" s="320"/>
      <c r="DG516" s="320"/>
      <c r="DQ516" s="320"/>
      <c r="EA516" s="320"/>
      <c r="EK516" s="320"/>
      <c r="EU516" s="320"/>
      <c r="FE516" s="320"/>
      <c r="FO516" s="320"/>
      <c r="FY516" s="320"/>
      <c r="GI516" s="320"/>
      <c r="GS516" s="320"/>
      <c r="HC516" s="320"/>
      <c r="HM516" s="320"/>
      <c r="HW516" s="320"/>
      <c r="IG516" s="320"/>
    </row>
    <row r="517" spans="1:241" s="3" customFormat="1" x14ac:dyDescent="0.3">
      <c r="A517" s="320"/>
      <c r="K517" s="320"/>
      <c r="U517" s="320"/>
      <c r="AE517" s="320"/>
      <c r="AO517" s="320"/>
      <c r="AY517" s="320"/>
      <c r="BI517" s="320"/>
      <c r="BJ517" s="320"/>
      <c r="BK517" s="320"/>
      <c r="BL517" s="320"/>
      <c r="BM517" s="320"/>
      <c r="BN517" s="320"/>
      <c r="BO517" s="320"/>
      <c r="BP517" s="320"/>
      <c r="BS517" s="320"/>
      <c r="CC517" s="320"/>
      <c r="CM517" s="320"/>
      <c r="CW517" s="320"/>
      <c r="DG517" s="320"/>
      <c r="DQ517" s="320"/>
      <c r="EA517" s="320"/>
      <c r="EK517" s="320"/>
      <c r="EU517" s="320"/>
      <c r="FE517" s="320"/>
      <c r="FO517" s="320"/>
      <c r="FY517" s="320"/>
      <c r="GI517" s="320"/>
      <c r="GS517" s="320"/>
      <c r="HC517" s="320"/>
      <c r="HM517" s="320"/>
      <c r="HW517" s="320"/>
      <c r="IG517" s="320"/>
    </row>
    <row r="518" spans="1:241" s="3" customFormat="1" x14ac:dyDescent="0.3">
      <c r="A518" s="320"/>
      <c r="K518" s="320"/>
      <c r="U518" s="320"/>
      <c r="AE518" s="320"/>
      <c r="AO518" s="320"/>
      <c r="AY518" s="320"/>
      <c r="BI518" s="320"/>
      <c r="BJ518" s="320"/>
      <c r="BK518" s="320"/>
      <c r="BL518" s="320"/>
      <c r="BM518" s="320"/>
      <c r="BN518" s="320"/>
      <c r="BO518" s="320"/>
      <c r="BP518" s="320"/>
      <c r="BS518" s="320"/>
      <c r="CC518" s="320"/>
      <c r="CM518" s="320"/>
      <c r="CW518" s="320"/>
      <c r="DG518" s="320"/>
      <c r="DQ518" s="320"/>
      <c r="EA518" s="320"/>
      <c r="EK518" s="320"/>
      <c r="EU518" s="320"/>
      <c r="FE518" s="320"/>
      <c r="FO518" s="320"/>
      <c r="FY518" s="320"/>
      <c r="GI518" s="320"/>
      <c r="GS518" s="320"/>
      <c r="HC518" s="320"/>
      <c r="HM518" s="320"/>
      <c r="HW518" s="320"/>
      <c r="IG518" s="320"/>
    </row>
    <row r="519" spans="1:241" s="3" customFormat="1" x14ac:dyDescent="0.3">
      <c r="A519" s="320"/>
      <c r="K519" s="320"/>
      <c r="U519" s="320"/>
      <c r="AE519" s="320"/>
      <c r="AO519" s="320"/>
      <c r="AY519" s="320"/>
      <c r="BI519" s="320"/>
      <c r="BJ519" s="320"/>
      <c r="BK519" s="320"/>
      <c r="BL519" s="320"/>
      <c r="BM519" s="320"/>
      <c r="BN519" s="320"/>
      <c r="BO519" s="320"/>
      <c r="BP519" s="320"/>
      <c r="BS519" s="320"/>
      <c r="CC519" s="320"/>
      <c r="CM519" s="320"/>
      <c r="CW519" s="320"/>
      <c r="DG519" s="320"/>
      <c r="DQ519" s="320"/>
      <c r="EA519" s="320"/>
      <c r="EK519" s="320"/>
      <c r="EU519" s="320"/>
      <c r="FE519" s="320"/>
      <c r="FO519" s="320"/>
      <c r="FY519" s="320"/>
      <c r="GI519" s="320"/>
      <c r="GS519" s="320"/>
      <c r="HC519" s="320"/>
      <c r="HM519" s="320"/>
      <c r="HW519" s="320"/>
      <c r="IG519" s="320"/>
    </row>
    <row r="520" spans="1:241" s="3" customFormat="1" x14ac:dyDescent="0.3">
      <c r="A520" s="320"/>
      <c r="K520" s="320"/>
      <c r="U520" s="320"/>
      <c r="AE520" s="320"/>
      <c r="AO520" s="320"/>
      <c r="AY520" s="320"/>
      <c r="BI520" s="320"/>
      <c r="BJ520" s="320"/>
      <c r="BK520" s="320"/>
      <c r="BL520" s="320"/>
      <c r="BM520" s="320"/>
      <c r="BN520" s="320"/>
      <c r="BO520" s="320"/>
      <c r="BP520" s="320"/>
      <c r="BS520" s="320"/>
      <c r="CC520" s="320"/>
      <c r="CM520" s="320"/>
      <c r="CW520" s="320"/>
      <c r="DG520" s="320"/>
      <c r="DQ520" s="320"/>
      <c r="EA520" s="320"/>
      <c r="EK520" s="320"/>
      <c r="EU520" s="320"/>
      <c r="FE520" s="320"/>
      <c r="FO520" s="320"/>
      <c r="FY520" s="320"/>
      <c r="GI520" s="320"/>
      <c r="GS520" s="320"/>
      <c r="HC520" s="320"/>
      <c r="HM520" s="320"/>
      <c r="HW520" s="320"/>
      <c r="IG520" s="320"/>
    </row>
    <row r="521" spans="1:241" s="3" customFormat="1" x14ac:dyDescent="0.3">
      <c r="A521" s="320"/>
      <c r="K521" s="320"/>
      <c r="U521" s="320"/>
      <c r="AE521" s="320"/>
      <c r="AO521" s="320"/>
      <c r="AY521" s="320"/>
      <c r="BI521" s="320"/>
      <c r="BJ521" s="320"/>
      <c r="BK521" s="320"/>
      <c r="BL521" s="320"/>
      <c r="BM521" s="320"/>
      <c r="BN521" s="320"/>
      <c r="BO521" s="320"/>
      <c r="BP521" s="320"/>
      <c r="BS521" s="320"/>
      <c r="CC521" s="320"/>
      <c r="CM521" s="320"/>
      <c r="CW521" s="320"/>
      <c r="DG521" s="320"/>
      <c r="DQ521" s="320"/>
      <c r="EA521" s="320"/>
      <c r="EK521" s="320"/>
      <c r="EU521" s="320"/>
      <c r="FE521" s="320"/>
      <c r="FO521" s="320"/>
      <c r="FY521" s="320"/>
      <c r="GI521" s="320"/>
      <c r="GS521" s="320"/>
      <c r="HC521" s="320"/>
      <c r="HM521" s="320"/>
      <c r="HW521" s="320"/>
      <c r="IG521" s="320"/>
    </row>
    <row r="522" spans="1:241" s="3" customFormat="1" x14ac:dyDescent="0.3">
      <c r="A522" s="320"/>
      <c r="K522" s="320"/>
      <c r="U522" s="320"/>
      <c r="AE522" s="320"/>
      <c r="AO522" s="320"/>
      <c r="AY522" s="320"/>
      <c r="BI522" s="320"/>
      <c r="BJ522" s="320"/>
      <c r="BK522" s="320"/>
      <c r="BL522" s="320"/>
      <c r="BM522" s="320"/>
      <c r="BN522" s="320"/>
      <c r="BO522" s="320"/>
      <c r="BP522" s="320"/>
      <c r="BS522" s="320"/>
      <c r="CC522" s="320"/>
      <c r="CM522" s="320"/>
      <c r="CW522" s="320"/>
      <c r="DG522" s="320"/>
      <c r="DQ522" s="320"/>
      <c r="EA522" s="320"/>
      <c r="EK522" s="320"/>
      <c r="EU522" s="320"/>
      <c r="FE522" s="320"/>
      <c r="FO522" s="320"/>
      <c r="FY522" s="320"/>
      <c r="GI522" s="320"/>
      <c r="GS522" s="320"/>
      <c r="HC522" s="320"/>
      <c r="HM522" s="320"/>
      <c r="HW522" s="320"/>
      <c r="IG522" s="320"/>
    </row>
    <row r="523" spans="1:241" s="3" customFormat="1" x14ac:dyDescent="0.3">
      <c r="A523" s="320"/>
      <c r="K523" s="320"/>
      <c r="U523" s="320"/>
      <c r="AE523" s="320"/>
      <c r="AO523" s="320"/>
      <c r="AY523" s="320"/>
      <c r="BI523" s="320"/>
      <c r="BJ523" s="320"/>
      <c r="BK523" s="320"/>
      <c r="BL523" s="320"/>
      <c r="BM523" s="320"/>
      <c r="BN523" s="320"/>
      <c r="BO523" s="320"/>
      <c r="BP523" s="320"/>
      <c r="BS523" s="320"/>
      <c r="CC523" s="320"/>
      <c r="CM523" s="320"/>
      <c r="CW523" s="320"/>
      <c r="DG523" s="320"/>
      <c r="DQ523" s="320"/>
      <c r="EA523" s="320"/>
      <c r="EK523" s="320"/>
      <c r="EU523" s="320"/>
      <c r="FE523" s="320"/>
      <c r="FO523" s="320"/>
      <c r="FY523" s="320"/>
      <c r="GI523" s="320"/>
      <c r="GS523" s="320"/>
      <c r="HC523" s="320"/>
      <c r="HM523" s="320"/>
      <c r="HW523" s="320"/>
      <c r="IG523" s="320"/>
    </row>
    <row r="524" spans="1:241" s="3" customFormat="1" x14ac:dyDescent="0.3">
      <c r="A524" s="320"/>
      <c r="K524" s="320"/>
      <c r="U524" s="320"/>
      <c r="AE524" s="320"/>
      <c r="AO524" s="320"/>
      <c r="AY524" s="320"/>
      <c r="BI524" s="320"/>
      <c r="BJ524" s="320"/>
      <c r="BK524" s="320"/>
      <c r="BL524" s="320"/>
      <c r="BM524" s="320"/>
      <c r="BN524" s="320"/>
      <c r="BO524" s="320"/>
      <c r="BP524" s="320"/>
      <c r="BS524" s="320"/>
      <c r="CC524" s="320"/>
      <c r="CM524" s="320"/>
      <c r="CW524" s="320"/>
      <c r="DG524" s="320"/>
      <c r="DQ524" s="320"/>
      <c r="EA524" s="320"/>
      <c r="EK524" s="320"/>
      <c r="EU524" s="320"/>
      <c r="FE524" s="320"/>
      <c r="FO524" s="320"/>
      <c r="FY524" s="320"/>
      <c r="GI524" s="320"/>
      <c r="GS524" s="320"/>
      <c r="HC524" s="320"/>
      <c r="HM524" s="320"/>
      <c r="HW524" s="320"/>
      <c r="IG524" s="320"/>
    </row>
    <row r="525" spans="1:241" s="3" customFormat="1" x14ac:dyDescent="0.3">
      <c r="A525" s="320"/>
      <c r="K525" s="320"/>
      <c r="U525" s="320"/>
      <c r="AE525" s="320"/>
      <c r="AO525" s="320"/>
      <c r="AY525" s="320"/>
      <c r="BI525" s="320"/>
      <c r="BJ525" s="320"/>
      <c r="BK525" s="320"/>
      <c r="BL525" s="320"/>
      <c r="BM525" s="320"/>
      <c r="BN525" s="320"/>
      <c r="BO525" s="320"/>
      <c r="BP525" s="320"/>
      <c r="BS525" s="320"/>
      <c r="CC525" s="320"/>
      <c r="CM525" s="320"/>
      <c r="CW525" s="320"/>
      <c r="DG525" s="320"/>
      <c r="DQ525" s="320"/>
      <c r="EA525" s="320"/>
      <c r="EK525" s="320"/>
      <c r="EU525" s="320"/>
      <c r="FE525" s="320"/>
      <c r="FO525" s="320"/>
      <c r="FY525" s="320"/>
      <c r="GI525" s="320"/>
      <c r="GS525" s="320"/>
      <c r="HC525" s="320"/>
      <c r="HM525" s="320"/>
      <c r="HW525" s="320"/>
      <c r="IG525" s="320"/>
    </row>
    <row r="526" spans="1:241" s="3" customFormat="1" x14ac:dyDescent="0.3">
      <c r="A526" s="320"/>
      <c r="K526" s="320"/>
      <c r="U526" s="320"/>
      <c r="AE526" s="320"/>
      <c r="AO526" s="320"/>
      <c r="AY526" s="320"/>
      <c r="BI526" s="320"/>
      <c r="BJ526" s="320"/>
      <c r="BK526" s="320"/>
      <c r="BL526" s="320"/>
      <c r="BM526" s="320"/>
      <c r="BN526" s="320"/>
      <c r="BO526" s="320"/>
      <c r="BP526" s="320"/>
      <c r="BS526" s="320"/>
      <c r="CC526" s="320"/>
      <c r="CM526" s="320"/>
      <c r="CW526" s="320"/>
      <c r="DG526" s="320"/>
      <c r="DQ526" s="320"/>
      <c r="EA526" s="320"/>
      <c r="EK526" s="320"/>
      <c r="EU526" s="320"/>
      <c r="FE526" s="320"/>
      <c r="FO526" s="320"/>
      <c r="FY526" s="320"/>
      <c r="GI526" s="320"/>
      <c r="GS526" s="320"/>
      <c r="HC526" s="320"/>
      <c r="HM526" s="320"/>
      <c r="HW526" s="320"/>
      <c r="IG526" s="320"/>
    </row>
    <row r="527" spans="1:241" s="3" customFormat="1" x14ac:dyDescent="0.3">
      <c r="A527" s="320"/>
      <c r="K527" s="320"/>
      <c r="U527" s="320"/>
      <c r="AE527" s="320"/>
      <c r="AO527" s="320"/>
      <c r="AY527" s="320"/>
      <c r="BI527" s="320"/>
      <c r="BJ527" s="320"/>
      <c r="BK527" s="320"/>
      <c r="BL527" s="320"/>
      <c r="BM527" s="320"/>
      <c r="BN527" s="320"/>
      <c r="BO527" s="320"/>
      <c r="BP527" s="320"/>
      <c r="BS527" s="320"/>
      <c r="CC527" s="320"/>
      <c r="CM527" s="320"/>
      <c r="CW527" s="320"/>
      <c r="DG527" s="320"/>
      <c r="DQ527" s="320"/>
      <c r="EA527" s="320"/>
      <c r="EK527" s="320"/>
      <c r="EU527" s="320"/>
      <c r="FE527" s="320"/>
      <c r="FO527" s="320"/>
      <c r="FY527" s="320"/>
      <c r="GI527" s="320"/>
      <c r="GS527" s="320"/>
      <c r="HC527" s="320"/>
      <c r="HM527" s="320"/>
      <c r="HW527" s="320"/>
      <c r="IG527" s="320"/>
    </row>
    <row r="528" spans="1:241" s="3" customFormat="1" x14ac:dyDescent="0.3">
      <c r="A528" s="320"/>
      <c r="K528" s="320"/>
      <c r="U528" s="320"/>
      <c r="AE528" s="320"/>
      <c r="AO528" s="320"/>
      <c r="AY528" s="320"/>
      <c r="BI528" s="320"/>
      <c r="BJ528" s="320"/>
      <c r="BK528" s="320"/>
      <c r="BL528" s="320"/>
      <c r="BM528" s="320"/>
      <c r="BN528" s="320"/>
      <c r="BO528" s="320"/>
      <c r="BP528" s="320"/>
      <c r="BS528" s="320"/>
      <c r="CC528" s="320"/>
      <c r="CM528" s="320"/>
      <c r="CW528" s="320"/>
      <c r="DG528" s="320"/>
      <c r="DQ528" s="320"/>
      <c r="EA528" s="320"/>
      <c r="EK528" s="320"/>
      <c r="EU528" s="320"/>
      <c r="FE528" s="320"/>
      <c r="FO528" s="320"/>
      <c r="FY528" s="320"/>
      <c r="GI528" s="320"/>
      <c r="GS528" s="320"/>
      <c r="HC528" s="320"/>
      <c r="HM528" s="320"/>
      <c r="HW528" s="320"/>
      <c r="IG528" s="320"/>
    </row>
    <row r="529" spans="1:241" s="3" customFormat="1" x14ac:dyDescent="0.3">
      <c r="A529" s="320"/>
      <c r="K529" s="320"/>
      <c r="U529" s="320"/>
      <c r="AE529" s="320"/>
      <c r="AO529" s="320"/>
      <c r="AY529" s="320"/>
      <c r="BI529" s="320"/>
      <c r="BJ529" s="320"/>
      <c r="BK529" s="320"/>
      <c r="BL529" s="320"/>
      <c r="BM529" s="320"/>
      <c r="BN529" s="320"/>
      <c r="BO529" s="320"/>
      <c r="BP529" s="320"/>
      <c r="BS529" s="320"/>
      <c r="CC529" s="320"/>
      <c r="CM529" s="320"/>
      <c r="CW529" s="320"/>
      <c r="DG529" s="320"/>
      <c r="DQ529" s="320"/>
      <c r="EA529" s="320"/>
      <c r="EK529" s="320"/>
      <c r="EU529" s="320"/>
      <c r="FE529" s="320"/>
      <c r="FO529" s="320"/>
      <c r="FY529" s="320"/>
      <c r="GI529" s="320"/>
      <c r="GS529" s="320"/>
      <c r="HC529" s="320"/>
      <c r="HM529" s="320"/>
      <c r="HW529" s="320"/>
      <c r="IG529" s="320"/>
    </row>
    <row r="530" spans="1:241" s="3" customFormat="1" x14ac:dyDescent="0.3">
      <c r="A530" s="320"/>
      <c r="K530" s="320"/>
      <c r="U530" s="320"/>
      <c r="AE530" s="320"/>
      <c r="AO530" s="320"/>
      <c r="AY530" s="320"/>
      <c r="BI530" s="320"/>
      <c r="BJ530" s="320"/>
      <c r="BK530" s="320"/>
      <c r="BL530" s="320"/>
      <c r="BM530" s="320"/>
      <c r="BN530" s="320"/>
      <c r="BO530" s="320"/>
      <c r="BP530" s="320"/>
      <c r="BS530" s="320"/>
      <c r="CC530" s="320"/>
      <c r="CM530" s="320"/>
      <c r="CW530" s="320"/>
      <c r="DG530" s="320"/>
      <c r="DQ530" s="320"/>
      <c r="EA530" s="320"/>
      <c r="EK530" s="320"/>
      <c r="EU530" s="320"/>
      <c r="FE530" s="320"/>
      <c r="FO530" s="320"/>
      <c r="FY530" s="320"/>
      <c r="GI530" s="320"/>
      <c r="GS530" s="320"/>
      <c r="HC530" s="320"/>
      <c r="HM530" s="320"/>
      <c r="HW530" s="320"/>
      <c r="IG530" s="320"/>
    </row>
    <row r="531" spans="1:241" s="3" customFormat="1" x14ac:dyDescent="0.3">
      <c r="A531" s="320"/>
      <c r="K531" s="320"/>
      <c r="U531" s="320"/>
      <c r="AE531" s="320"/>
      <c r="AO531" s="320"/>
      <c r="AY531" s="320"/>
      <c r="BI531" s="320"/>
      <c r="BJ531" s="320"/>
      <c r="BK531" s="320"/>
      <c r="BL531" s="320"/>
      <c r="BM531" s="320"/>
      <c r="BN531" s="320"/>
      <c r="BO531" s="320"/>
      <c r="BP531" s="320"/>
      <c r="BS531" s="320"/>
      <c r="CC531" s="320"/>
      <c r="CM531" s="320"/>
      <c r="CW531" s="320"/>
      <c r="DG531" s="320"/>
      <c r="DQ531" s="320"/>
      <c r="EA531" s="320"/>
      <c r="EK531" s="320"/>
      <c r="EU531" s="320"/>
      <c r="FE531" s="320"/>
      <c r="FO531" s="320"/>
      <c r="FY531" s="320"/>
      <c r="GI531" s="320"/>
      <c r="GS531" s="320"/>
      <c r="HC531" s="320"/>
      <c r="HM531" s="320"/>
      <c r="HW531" s="320"/>
      <c r="IG531" s="320"/>
    </row>
    <row r="532" spans="1:241" s="3" customFormat="1" x14ac:dyDescent="0.3">
      <c r="A532" s="320"/>
      <c r="K532" s="320"/>
      <c r="U532" s="320"/>
      <c r="AE532" s="320"/>
      <c r="AO532" s="320"/>
      <c r="AY532" s="320"/>
      <c r="BI532" s="320"/>
      <c r="BJ532" s="320"/>
      <c r="BK532" s="320"/>
      <c r="BL532" s="320"/>
      <c r="BM532" s="320"/>
      <c r="BN532" s="320"/>
      <c r="BO532" s="320"/>
      <c r="BP532" s="320"/>
      <c r="BS532" s="320"/>
      <c r="CC532" s="320"/>
      <c r="CM532" s="320"/>
      <c r="CW532" s="320"/>
      <c r="DG532" s="320"/>
      <c r="DQ532" s="320"/>
      <c r="EA532" s="320"/>
      <c r="EK532" s="320"/>
      <c r="EU532" s="320"/>
      <c r="FE532" s="320"/>
      <c r="FO532" s="320"/>
      <c r="FY532" s="320"/>
      <c r="GI532" s="320"/>
      <c r="GS532" s="320"/>
      <c r="HC532" s="320"/>
      <c r="HM532" s="320"/>
      <c r="HW532" s="320"/>
      <c r="IG532" s="320"/>
    </row>
    <row r="533" spans="1:241" s="3" customFormat="1" x14ac:dyDescent="0.3">
      <c r="A533" s="320"/>
      <c r="K533" s="320"/>
      <c r="U533" s="320"/>
      <c r="AE533" s="320"/>
      <c r="AO533" s="320"/>
      <c r="AY533" s="320"/>
      <c r="BI533" s="320"/>
      <c r="BJ533" s="320"/>
      <c r="BK533" s="320"/>
      <c r="BL533" s="320"/>
      <c r="BM533" s="320"/>
      <c r="BN533" s="320"/>
      <c r="BO533" s="320"/>
      <c r="BP533" s="320"/>
      <c r="BS533" s="320"/>
      <c r="CC533" s="320"/>
      <c r="CM533" s="320"/>
      <c r="CW533" s="320"/>
      <c r="DG533" s="320"/>
      <c r="DQ533" s="320"/>
      <c r="EA533" s="320"/>
      <c r="EK533" s="320"/>
      <c r="EU533" s="320"/>
      <c r="FE533" s="320"/>
      <c r="FO533" s="320"/>
      <c r="FY533" s="320"/>
      <c r="GI533" s="320"/>
      <c r="GS533" s="320"/>
      <c r="HC533" s="320"/>
      <c r="HM533" s="320"/>
      <c r="HW533" s="320"/>
      <c r="IG533" s="320"/>
    </row>
    <row r="534" spans="1:241" s="3" customFormat="1" x14ac:dyDescent="0.3">
      <c r="A534" s="320"/>
      <c r="K534" s="320"/>
      <c r="U534" s="320"/>
      <c r="AE534" s="320"/>
      <c r="AO534" s="320"/>
      <c r="AY534" s="320"/>
      <c r="BI534" s="320"/>
      <c r="BJ534" s="320"/>
      <c r="BK534" s="320"/>
      <c r="BL534" s="320"/>
      <c r="BM534" s="320"/>
      <c r="BN534" s="320"/>
      <c r="BO534" s="320"/>
      <c r="BP534" s="320"/>
      <c r="BS534" s="320"/>
      <c r="CC534" s="320"/>
      <c r="CM534" s="320"/>
      <c r="CW534" s="320"/>
      <c r="DG534" s="320"/>
      <c r="DQ534" s="320"/>
      <c r="EA534" s="320"/>
      <c r="EK534" s="320"/>
      <c r="EU534" s="320"/>
      <c r="FE534" s="320"/>
      <c r="FO534" s="320"/>
      <c r="FY534" s="320"/>
      <c r="GI534" s="320"/>
      <c r="GS534" s="320"/>
      <c r="HC534" s="320"/>
      <c r="HM534" s="320"/>
      <c r="HW534" s="320"/>
      <c r="IG534" s="320"/>
    </row>
    <row r="535" spans="1:241" s="3" customFormat="1" x14ac:dyDescent="0.3">
      <c r="A535" s="320"/>
      <c r="K535" s="320"/>
      <c r="U535" s="320"/>
      <c r="AE535" s="320"/>
      <c r="AO535" s="320"/>
      <c r="AY535" s="320"/>
      <c r="BI535" s="320"/>
      <c r="BJ535" s="320"/>
      <c r="BK535" s="320"/>
      <c r="BL535" s="320"/>
      <c r="BM535" s="320"/>
      <c r="BN535" s="320"/>
      <c r="BO535" s="320"/>
      <c r="BP535" s="320"/>
      <c r="BS535" s="320"/>
      <c r="CC535" s="320"/>
      <c r="CM535" s="320"/>
      <c r="CW535" s="320"/>
      <c r="DG535" s="320"/>
      <c r="DQ535" s="320"/>
      <c r="EA535" s="320"/>
      <c r="EK535" s="320"/>
      <c r="EU535" s="320"/>
      <c r="FE535" s="320"/>
      <c r="FO535" s="320"/>
      <c r="FY535" s="320"/>
      <c r="GI535" s="320"/>
      <c r="GS535" s="320"/>
      <c r="HC535" s="320"/>
      <c r="HM535" s="320"/>
      <c r="HW535" s="320"/>
      <c r="IG535" s="320"/>
    </row>
    <row r="536" spans="1:241" s="3" customFormat="1" x14ac:dyDescent="0.3">
      <c r="A536" s="320"/>
      <c r="K536" s="320"/>
      <c r="U536" s="320"/>
      <c r="AE536" s="320"/>
      <c r="AO536" s="320"/>
      <c r="AY536" s="320"/>
      <c r="BI536" s="320"/>
      <c r="BJ536" s="320"/>
      <c r="BK536" s="320"/>
      <c r="BL536" s="320"/>
      <c r="BM536" s="320"/>
      <c r="BN536" s="320"/>
      <c r="BO536" s="320"/>
      <c r="BP536" s="320"/>
      <c r="BS536" s="320"/>
      <c r="CC536" s="320"/>
      <c r="CM536" s="320"/>
      <c r="CW536" s="320"/>
      <c r="DG536" s="320"/>
      <c r="DQ536" s="320"/>
      <c r="EA536" s="320"/>
      <c r="EK536" s="320"/>
      <c r="EU536" s="320"/>
      <c r="FE536" s="320"/>
      <c r="FO536" s="320"/>
      <c r="FY536" s="320"/>
      <c r="GI536" s="320"/>
      <c r="GS536" s="320"/>
      <c r="HC536" s="320"/>
      <c r="HM536" s="320"/>
      <c r="HW536" s="320"/>
      <c r="IG536" s="320"/>
    </row>
    <row r="537" spans="1:241" s="3" customFormat="1" x14ac:dyDescent="0.3">
      <c r="A537" s="320"/>
      <c r="K537" s="320"/>
      <c r="U537" s="320"/>
      <c r="AE537" s="320"/>
      <c r="AO537" s="320"/>
      <c r="AY537" s="320"/>
      <c r="BI537" s="320"/>
      <c r="BJ537" s="320"/>
      <c r="BK537" s="320"/>
      <c r="BL537" s="320"/>
      <c r="BM537" s="320"/>
      <c r="BN537" s="320"/>
      <c r="BO537" s="320"/>
      <c r="BP537" s="320"/>
      <c r="BS537" s="320"/>
      <c r="CC537" s="320"/>
      <c r="CM537" s="320"/>
      <c r="CW537" s="320"/>
      <c r="DG537" s="320"/>
      <c r="DQ537" s="320"/>
      <c r="EA537" s="320"/>
      <c r="EK537" s="320"/>
      <c r="EU537" s="320"/>
      <c r="FE537" s="320"/>
      <c r="FO537" s="320"/>
      <c r="FY537" s="320"/>
      <c r="GI537" s="320"/>
      <c r="GS537" s="320"/>
      <c r="HC537" s="320"/>
      <c r="HM537" s="320"/>
      <c r="HW537" s="320"/>
      <c r="IG537" s="320"/>
    </row>
    <row r="538" spans="1:241" s="3" customFormat="1" x14ac:dyDescent="0.3">
      <c r="A538" s="320"/>
      <c r="K538" s="320"/>
      <c r="U538" s="320"/>
      <c r="AE538" s="320"/>
      <c r="AO538" s="320"/>
      <c r="AY538" s="320"/>
      <c r="BI538" s="320"/>
      <c r="BJ538" s="320"/>
      <c r="BK538" s="320"/>
      <c r="BL538" s="320"/>
      <c r="BM538" s="320"/>
      <c r="BN538" s="320"/>
      <c r="BO538" s="320"/>
      <c r="BP538" s="320"/>
      <c r="BS538" s="320"/>
      <c r="CC538" s="320"/>
      <c r="CM538" s="320"/>
      <c r="CW538" s="320"/>
      <c r="DG538" s="320"/>
      <c r="DQ538" s="320"/>
      <c r="EA538" s="320"/>
      <c r="EK538" s="320"/>
      <c r="EU538" s="320"/>
      <c r="FE538" s="320"/>
      <c r="FO538" s="320"/>
      <c r="FY538" s="320"/>
      <c r="GI538" s="320"/>
      <c r="GS538" s="320"/>
      <c r="HC538" s="320"/>
      <c r="HM538" s="320"/>
      <c r="HW538" s="320"/>
      <c r="IG538" s="320"/>
    </row>
    <row r="539" spans="1:241" s="3" customFormat="1" x14ac:dyDescent="0.3">
      <c r="A539" s="320"/>
      <c r="K539" s="320"/>
      <c r="U539" s="320"/>
      <c r="AE539" s="320"/>
      <c r="AO539" s="320"/>
      <c r="AY539" s="320"/>
      <c r="BI539" s="320"/>
      <c r="BJ539" s="320"/>
      <c r="BK539" s="320"/>
      <c r="BL539" s="320"/>
      <c r="BM539" s="320"/>
      <c r="BN539" s="320"/>
      <c r="BO539" s="320"/>
      <c r="BP539" s="320"/>
      <c r="BS539" s="320"/>
      <c r="CC539" s="320"/>
      <c r="CM539" s="320"/>
      <c r="CW539" s="320"/>
      <c r="DG539" s="320"/>
      <c r="DQ539" s="320"/>
      <c r="EA539" s="320"/>
      <c r="EK539" s="320"/>
      <c r="EU539" s="320"/>
      <c r="FE539" s="320"/>
      <c r="FO539" s="320"/>
      <c r="FY539" s="320"/>
      <c r="GI539" s="320"/>
      <c r="GS539" s="320"/>
      <c r="HC539" s="320"/>
      <c r="HM539" s="320"/>
      <c r="HW539" s="320"/>
      <c r="IG539" s="320"/>
    </row>
    <row r="540" spans="1:241" s="3" customFormat="1" x14ac:dyDescent="0.3">
      <c r="A540" s="320"/>
      <c r="K540" s="320"/>
      <c r="U540" s="320"/>
      <c r="AE540" s="320"/>
      <c r="AO540" s="320"/>
      <c r="AY540" s="320"/>
      <c r="BI540" s="320"/>
      <c r="BJ540" s="320"/>
      <c r="BK540" s="320"/>
      <c r="BL540" s="320"/>
      <c r="BM540" s="320"/>
      <c r="BN540" s="320"/>
      <c r="BO540" s="320"/>
      <c r="BP540" s="320"/>
      <c r="BS540" s="320"/>
      <c r="CC540" s="320"/>
      <c r="CM540" s="320"/>
      <c r="CW540" s="320"/>
      <c r="DG540" s="320"/>
      <c r="DQ540" s="320"/>
      <c r="EA540" s="320"/>
      <c r="EK540" s="320"/>
      <c r="EU540" s="320"/>
      <c r="FE540" s="320"/>
      <c r="FO540" s="320"/>
      <c r="FY540" s="320"/>
      <c r="GI540" s="320"/>
      <c r="GS540" s="320"/>
      <c r="HC540" s="320"/>
      <c r="HM540" s="320"/>
      <c r="HW540" s="320"/>
      <c r="IG540" s="320"/>
    </row>
    <row r="541" spans="1:241" s="3" customFormat="1" x14ac:dyDescent="0.3">
      <c r="A541" s="320"/>
      <c r="K541" s="320"/>
      <c r="U541" s="320"/>
      <c r="AE541" s="320"/>
      <c r="AO541" s="320"/>
      <c r="AY541" s="320"/>
      <c r="BI541" s="320"/>
      <c r="BJ541" s="320"/>
      <c r="BK541" s="320"/>
      <c r="BL541" s="320"/>
      <c r="BM541" s="320"/>
      <c r="BN541" s="320"/>
      <c r="BO541" s="320"/>
      <c r="BP541" s="320"/>
      <c r="BS541" s="320"/>
      <c r="CC541" s="320"/>
      <c r="CM541" s="320"/>
      <c r="CW541" s="320"/>
      <c r="DG541" s="320"/>
      <c r="DQ541" s="320"/>
      <c r="EA541" s="320"/>
      <c r="EK541" s="320"/>
      <c r="EU541" s="320"/>
      <c r="FE541" s="320"/>
      <c r="FO541" s="320"/>
      <c r="FY541" s="320"/>
      <c r="GI541" s="320"/>
      <c r="GS541" s="320"/>
      <c r="HC541" s="320"/>
      <c r="HM541" s="320"/>
      <c r="HW541" s="320"/>
      <c r="IG541" s="320"/>
    </row>
    <row r="542" spans="1:241" s="3" customFormat="1" x14ac:dyDescent="0.3">
      <c r="A542" s="320"/>
      <c r="K542" s="320"/>
      <c r="U542" s="320"/>
      <c r="AE542" s="320"/>
      <c r="AO542" s="320"/>
      <c r="AY542" s="320"/>
      <c r="BI542" s="320"/>
      <c r="BJ542" s="320"/>
      <c r="BK542" s="320"/>
      <c r="BL542" s="320"/>
      <c r="BM542" s="320"/>
      <c r="BN542" s="320"/>
      <c r="BO542" s="320"/>
      <c r="BP542" s="320"/>
      <c r="BS542" s="320"/>
      <c r="CC542" s="320"/>
      <c r="CM542" s="320"/>
      <c r="CW542" s="320"/>
      <c r="DG542" s="320"/>
      <c r="DQ542" s="320"/>
      <c r="EA542" s="320"/>
      <c r="EK542" s="320"/>
      <c r="EU542" s="320"/>
      <c r="FE542" s="320"/>
      <c r="FO542" s="320"/>
      <c r="FY542" s="320"/>
      <c r="GI542" s="320"/>
      <c r="GS542" s="320"/>
      <c r="HC542" s="320"/>
      <c r="HM542" s="320"/>
      <c r="HW542" s="320"/>
      <c r="IG542" s="320"/>
    </row>
    <row r="543" spans="1:241" s="3" customFormat="1" x14ac:dyDescent="0.3">
      <c r="A543" s="320"/>
      <c r="K543" s="320"/>
      <c r="U543" s="320"/>
      <c r="AE543" s="320"/>
      <c r="AO543" s="320"/>
      <c r="AY543" s="320"/>
      <c r="BI543" s="320"/>
      <c r="BJ543" s="320"/>
      <c r="BK543" s="320"/>
      <c r="BL543" s="320"/>
      <c r="BM543" s="320"/>
      <c r="BN543" s="320"/>
      <c r="BO543" s="320"/>
      <c r="BP543" s="320"/>
      <c r="BS543" s="320"/>
      <c r="CC543" s="320"/>
      <c r="CM543" s="320"/>
      <c r="CW543" s="320"/>
      <c r="DG543" s="320"/>
      <c r="DQ543" s="320"/>
      <c r="EA543" s="320"/>
      <c r="EK543" s="320"/>
      <c r="EU543" s="320"/>
      <c r="FE543" s="320"/>
      <c r="FO543" s="320"/>
      <c r="FY543" s="320"/>
      <c r="GI543" s="320"/>
      <c r="GS543" s="320"/>
      <c r="HC543" s="320"/>
      <c r="HM543" s="320"/>
      <c r="HW543" s="320"/>
      <c r="IG543" s="320"/>
    </row>
    <row r="544" spans="1:241" s="3" customFormat="1" x14ac:dyDescent="0.3">
      <c r="A544" s="320"/>
      <c r="K544" s="320"/>
      <c r="U544" s="320"/>
      <c r="AE544" s="320"/>
      <c r="AO544" s="320"/>
      <c r="AY544" s="320"/>
      <c r="BI544" s="320"/>
      <c r="BJ544" s="320"/>
      <c r="BK544" s="320"/>
      <c r="BL544" s="320"/>
      <c r="BM544" s="320"/>
      <c r="BN544" s="320"/>
      <c r="BO544" s="320"/>
      <c r="BP544" s="320"/>
      <c r="BS544" s="320"/>
      <c r="CC544" s="320"/>
      <c r="CM544" s="320"/>
      <c r="CW544" s="320"/>
      <c r="DG544" s="320"/>
      <c r="DQ544" s="320"/>
      <c r="EA544" s="320"/>
      <c r="EK544" s="320"/>
      <c r="EU544" s="320"/>
      <c r="FE544" s="320"/>
      <c r="FO544" s="320"/>
      <c r="FY544" s="320"/>
      <c r="GI544" s="320"/>
      <c r="GS544" s="320"/>
      <c r="HC544" s="320"/>
      <c r="HM544" s="320"/>
      <c r="HW544" s="320"/>
      <c r="IG544" s="320"/>
    </row>
    <row r="545" spans="1:241" s="3" customFormat="1" x14ac:dyDescent="0.3">
      <c r="A545" s="320"/>
      <c r="K545" s="320"/>
      <c r="U545" s="320"/>
      <c r="AE545" s="320"/>
      <c r="AO545" s="320"/>
      <c r="AY545" s="320"/>
      <c r="BI545" s="320"/>
      <c r="BJ545" s="320"/>
      <c r="BK545" s="320"/>
      <c r="BL545" s="320"/>
      <c r="BM545" s="320"/>
      <c r="BN545" s="320"/>
      <c r="BO545" s="320"/>
      <c r="BP545" s="320"/>
      <c r="BS545" s="320"/>
      <c r="CC545" s="320"/>
      <c r="CM545" s="320"/>
      <c r="CW545" s="320"/>
      <c r="DG545" s="320"/>
      <c r="DQ545" s="320"/>
      <c r="EA545" s="320"/>
      <c r="EK545" s="320"/>
      <c r="EU545" s="320"/>
      <c r="FE545" s="320"/>
      <c r="FO545" s="320"/>
      <c r="FY545" s="320"/>
      <c r="GI545" s="320"/>
      <c r="GS545" s="320"/>
      <c r="HC545" s="320"/>
      <c r="HM545" s="320"/>
      <c r="HW545" s="320"/>
      <c r="IG545" s="320"/>
    </row>
    <row r="546" spans="1:241" s="3" customFormat="1" x14ac:dyDescent="0.3">
      <c r="A546" s="320"/>
      <c r="K546" s="320"/>
      <c r="U546" s="320"/>
      <c r="AE546" s="320"/>
      <c r="AO546" s="320"/>
      <c r="AY546" s="320"/>
      <c r="BI546" s="320"/>
      <c r="BJ546" s="320"/>
      <c r="BK546" s="320"/>
      <c r="BL546" s="320"/>
      <c r="BM546" s="320"/>
      <c r="BN546" s="320"/>
      <c r="BO546" s="320"/>
      <c r="BP546" s="320"/>
      <c r="BS546" s="320"/>
      <c r="CC546" s="320"/>
      <c r="CM546" s="320"/>
      <c r="CW546" s="320"/>
      <c r="DG546" s="320"/>
      <c r="DQ546" s="320"/>
      <c r="EA546" s="320"/>
      <c r="EK546" s="320"/>
      <c r="EU546" s="320"/>
      <c r="FE546" s="320"/>
      <c r="FO546" s="320"/>
      <c r="FY546" s="320"/>
      <c r="GI546" s="320"/>
      <c r="GS546" s="320"/>
      <c r="HC546" s="320"/>
      <c r="HM546" s="320"/>
      <c r="HW546" s="320"/>
      <c r="IG546" s="320"/>
    </row>
    <row r="547" spans="1:241" s="3" customFormat="1" x14ac:dyDescent="0.3">
      <c r="A547" s="320"/>
      <c r="K547" s="320"/>
      <c r="U547" s="320"/>
      <c r="AE547" s="320"/>
      <c r="AO547" s="320"/>
      <c r="AY547" s="320"/>
      <c r="BI547" s="320"/>
      <c r="BJ547" s="320"/>
      <c r="BK547" s="320"/>
      <c r="BL547" s="320"/>
      <c r="BM547" s="320"/>
      <c r="BN547" s="320"/>
      <c r="BO547" s="320"/>
      <c r="BP547" s="320"/>
      <c r="BS547" s="320"/>
      <c r="CC547" s="320"/>
      <c r="CM547" s="320"/>
      <c r="CW547" s="320"/>
      <c r="DG547" s="320"/>
      <c r="DQ547" s="320"/>
      <c r="EA547" s="320"/>
      <c r="EK547" s="320"/>
      <c r="EU547" s="320"/>
      <c r="FE547" s="320"/>
      <c r="FO547" s="320"/>
      <c r="FY547" s="320"/>
      <c r="GI547" s="320"/>
      <c r="GS547" s="320"/>
      <c r="HC547" s="320"/>
      <c r="HM547" s="320"/>
      <c r="HW547" s="320"/>
      <c r="IG547" s="320"/>
    </row>
    <row r="548" spans="1:241" s="3" customFormat="1" x14ac:dyDescent="0.3">
      <c r="A548" s="320"/>
      <c r="K548" s="320"/>
      <c r="U548" s="320"/>
      <c r="AE548" s="320"/>
      <c r="AO548" s="320"/>
      <c r="AY548" s="320"/>
      <c r="BI548" s="320"/>
      <c r="BJ548" s="320"/>
      <c r="BK548" s="320"/>
      <c r="BL548" s="320"/>
      <c r="BM548" s="320"/>
      <c r="BN548" s="320"/>
      <c r="BO548" s="320"/>
      <c r="BP548" s="320"/>
      <c r="BS548" s="320"/>
      <c r="CC548" s="320"/>
      <c r="CM548" s="320"/>
      <c r="CW548" s="320"/>
      <c r="DG548" s="320"/>
      <c r="DQ548" s="320"/>
      <c r="EA548" s="320"/>
      <c r="EK548" s="320"/>
      <c r="EU548" s="320"/>
      <c r="FE548" s="320"/>
      <c r="FO548" s="320"/>
      <c r="FY548" s="320"/>
      <c r="GI548" s="320"/>
      <c r="GS548" s="320"/>
      <c r="HC548" s="320"/>
      <c r="HM548" s="320"/>
      <c r="HW548" s="320"/>
      <c r="IG548" s="320"/>
    </row>
    <row r="549" spans="1:241" s="3" customFormat="1" x14ac:dyDescent="0.3">
      <c r="A549" s="320"/>
      <c r="K549" s="320"/>
      <c r="U549" s="320"/>
      <c r="AE549" s="320"/>
      <c r="AO549" s="320"/>
      <c r="AY549" s="320"/>
      <c r="BI549" s="320"/>
      <c r="BJ549" s="320"/>
      <c r="BK549" s="320"/>
      <c r="BL549" s="320"/>
      <c r="BM549" s="320"/>
      <c r="BN549" s="320"/>
      <c r="BO549" s="320"/>
      <c r="BP549" s="320"/>
      <c r="BS549" s="320"/>
      <c r="CC549" s="320"/>
      <c r="CM549" s="320"/>
      <c r="CW549" s="320"/>
      <c r="DG549" s="320"/>
      <c r="DQ549" s="320"/>
      <c r="EA549" s="320"/>
      <c r="EK549" s="320"/>
      <c r="EU549" s="320"/>
      <c r="FE549" s="320"/>
      <c r="FO549" s="320"/>
      <c r="FY549" s="320"/>
      <c r="GI549" s="320"/>
      <c r="GS549" s="320"/>
      <c r="HC549" s="320"/>
      <c r="HM549" s="320"/>
      <c r="HW549" s="320"/>
      <c r="IG549" s="320"/>
    </row>
    <row r="550" spans="1:241" s="3" customFormat="1" x14ac:dyDescent="0.3">
      <c r="A550" s="320"/>
      <c r="K550" s="320"/>
      <c r="U550" s="320"/>
      <c r="AE550" s="320"/>
      <c r="AO550" s="320"/>
      <c r="AY550" s="320"/>
      <c r="BI550" s="320"/>
      <c r="BJ550" s="320"/>
      <c r="BK550" s="320"/>
      <c r="BL550" s="320"/>
      <c r="BM550" s="320"/>
      <c r="BN550" s="320"/>
      <c r="BO550" s="320"/>
      <c r="BP550" s="320"/>
      <c r="BS550" s="320"/>
      <c r="CC550" s="320"/>
      <c r="CM550" s="320"/>
      <c r="CW550" s="320"/>
      <c r="DG550" s="320"/>
      <c r="DQ550" s="320"/>
      <c r="EA550" s="320"/>
      <c r="EK550" s="320"/>
      <c r="EU550" s="320"/>
      <c r="FE550" s="320"/>
      <c r="FO550" s="320"/>
      <c r="FY550" s="320"/>
      <c r="GI550" s="320"/>
      <c r="GS550" s="320"/>
      <c r="HC550" s="320"/>
      <c r="HM550" s="320"/>
      <c r="HW550" s="320"/>
      <c r="IG550" s="320"/>
    </row>
    <row r="551" spans="1:241" s="3" customFormat="1" x14ac:dyDescent="0.3">
      <c r="A551" s="320"/>
      <c r="K551" s="320"/>
      <c r="U551" s="320"/>
      <c r="AE551" s="320"/>
      <c r="AO551" s="320"/>
      <c r="AY551" s="320"/>
      <c r="BI551" s="320"/>
      <c r="BJ551" s="320"/>
      <c r="BK551" s="320"/>
      <c r="BL551" s="320"/>
      <c r="BM551" s="320"/>
      <c r="BN551" s="320"/>
      <c r="BO551" s="320"/>
      <c r="BP551" s="320"/>
      <c r="BS551" s="320"/>
      <c r="CC551" s="320"/>
      <c r="CM551" s="320"/>
      <c r="CW551" s="320"/>
      <c r="DG551" s="320"/>
      <c r="DQ551" s="320"/>
      <c r="EA551" s="320"/>
      <c r="EK551" s="320"/>
      <c r="EU551" s="320"/>
      <c r="FE551" s="320"/>
      <c r="FO551" s="320"/>
      <c r="FY551" s="320"/>
      <c r="GI551" s="320"/>
      <c r="GS551" s="320"/>
      <c r="HC551" s="320"/>
      <c r="HM551" s="320"/>
      <c r="HW551" s="320"/>
      <c r="IG551" s="320"/>
    </row>
    <row r="552" spans="1:241" s="3" customFormat="1" x14ac:dyDescent="0.3">
      <c r="A552" s="320"/>
      <c r="K552" s="320"/>
      <c r="U552" s="320"/>
      <c r="AE552" s="320"/>
      <c r="AO552" s="320"/>
      <c r="AY552" s="320"/>
      <c r="BI552" s="320"/>
      <c r="BJ552" s="320"/>
      <c r="BK552" s="320"/>
      <c r="BL552" s="320"/>
      <c r="BM552" s="320"/>
      <c r="BN552" s="320"/>
      <c r="BO552" s="320"/>
      <c r="BP552" s="320"/>
      <c r="BS552" s="320"/>
      <c r="CC552" s="320"/>
      <c r="CM552" s="320"/>
      <c r="CW552" s="320"/>
      <c r="DG552" s="320"/>
      <c r="DQ552" s="320"/>
      <c r="EA552" s="320"/>
      <c r="EK552" s="320"/>
      <c r="EU552" s="320"/>
      <c r="FE552" s="320"/>
      <c r="FO552" s="320"/>
      <c r="FY552" s="320"/>
      <c r="GI552" s="320"/>
      <c r="GS552" s="320"/>
      <c r="HC552" s="320"/>
      <c r="HM552" s="320"/>
      <c r="HW552" s="320"/>
      <c r="IG552" s="320"/>
    </row>
    <row r="553" spans="1:241" s="3" customFormat="1" x14ac:dyDescent="0.3">
      <c r="A553" s="320"/>
      <c r="K553" s="320"/>
      <c r="U553" s="320"/>
      <c r="AE553" s="320"/>
      <c r="AO553" s="320"/>
      <c r="AY553" s="320"/>
      <c r="BI553" s="320"/>
      <c r="BJ553" s="320"/>
      <c r="BK553" s="320"/>
      <c r="BL553" s="320"/>
      <c r="BM553" s="320"/>
      <c r="BN553" s="320"/>
      <c r="BO553" s="320"/>
      <c r="BP553" s="320"/>
      <c r="BS553" s="320"/>
      <c r="CC553" s="320"/>
      <c r="CM553" s="320"/>
      <c r="CW553" s="320"/>
      <c r="DG553" s="320"/>
      <c r="DQ553" s="320"/>
      <c r="EA553" s="320"/>
      <c r="EK553" s="320"/>
      <c r="EU553" s="320"/>
      <c r="FE553" s="320"/>
      <c r="FO553" s="320"/>
      <c r="FY553" s="320"/>
      <c r="GI553" s="320"/>
      <c r="GS553" s="320"/>
      <c r="HC553" s="320"/>
      <c r="HM553" s="320"/>
      <c r="HW553" s="320"/>
      <c r="IG553" s="320"/>
    </row>
    <row r="554" spans="1:241" s="3" customFormat="1" x14ac:dyDescent="0.3">
      <c r="A554" s="320"/>
      <c r="K554" s="320"/>
      <c r="U554" s="320"/>
      <c r="AE554" s="320"/>
      <c r="AO554" s="320"/>
      <c r="AY554" s="320"/>
      <c r="BI554" s="320"/>
      <c r="BJ554" s="320"/>
      <c r="BK554" s="320"/>
      <c r="BL554" s="320"/>
      <c r="BM554" s="320"/>
      <c r="BN554" s="320"/>
      <c r="BO554" s="320"/>
      <c r="BP554" s="320"/>
      <c r="BS554" s="320"/>
      <c r="CC554" s="320"/>
      <c r="CM554" s="320"/>
      <c r="CW554" s="320"/>
      <c r="DG554" s="320"/>
      <c r="DQ554" s="320"/>
      <c r="EA554" s="320"/>
      <c r="EK554" s="320"/>
      <c r="EU554" s="320"/>
      <c r="FE554" s="320"/>
      <c r="FO554" s="320"/>
      <c r="FY554" s="320"/>
      <c r="GI554" s="320"/>
      <c r="GS554" s="320"/>
      <c r="HC554" s="320"/>
      <c r="HM554" s="320"/>
      <c r="HW554" s="320"/>
      <c r="IG554" s="320"/>
    </row>
    <row r="555" spans="1:241" s="3" customFormat="1" x14ac:dyDescent="0.3">
      <c r="A555" s="320"/>
      <c r="K555" s="320"/>
      <c r="U555" s="320"/>
      <c r="AE555" s="320"/>
      <c r="AO555" s="320"/>
      <c r="AY555" s="320"/>
      <c r="BI555" s="320"/>
      <c r="BJ555" s="320"/>
      <c r="BK555" s="320"/>
      <c r="BL555" s="320"/>
      <c r="BM555" s="320"/>
      <c r="BN555" s="320"/>
      <c r="BO555" s="320"/>
      <c r="BP555" s="320"/>
      <c r="BS555" s="320"/>
      <c r="CC555" s="320"/>
      <c r="CM555" s="320"/>
      <c r="CW555" s="320"/>
      <c r="DG555" s="320"/>
      <c r="DQ555" s="320"/>
      <c r="EA555" s="320"/>
      <c r="EK555" s="320"/>
      <c r="EU555" s="320"/>
      <c r="FE555" s="320"/>
      <c r="FO555" s="320"/>
      <c r="FY555" s="320"/>
      <c r="GI555" s="320"/>
      <c r="GS555" s="320"/>
      <c r="HC555" s="320"/>
      <c r="HM555" s="320"/>
      <c r="HW555" s="320"/>
      <c r="IG555" s="320"/>
    </row>
    <row r="556" spans="1:241" s="3" customFormat="1" x14ac:dyDescent="0.3">
      <c r="A556" s="320"/>
      <c r="K556" s="320"/>
      <c r="U556" s="320"/>
      <c r="AE556" s="320"/>
      <c r="AO556" s="320"/>
      <c r="AY556" s="320"/>
      <c r="BI556" s="320"/>
      <c r="BJ556" s="320"/>
      <c r="BK556" s="320"/>
      <c r="BL556" s="320"/>
      <c r="BM556" s="320"/>
      <c r="BN556" s="320"/>
      <c r="BO556" s="320"/>
      <c r="BP556" s="320"/>
      <c r="BS556" s="320"/>
      <c r="CC556" s="320"/>
      <c r="CM556" s="320"/>
      <c r="CW556" s="320"/>
      <c r="DG556" s="320"/>
      <c r="DQ556" s="320"/>
      <c r="EA556" s="320"/>
      <c r="EK556" s="320"/>
      <c r="EU556" s="320"/>
      <c r="FE556" s="320"/>
      <c r="FO556" s="320"/>
      <c r="FY556" s="320"/>
      <c r="GI556" s="320"/>
      <c r="GS556" s="320"/>
      <c r="HC556" s="320"/>
      <c r="HM556" s="320"/>
      <c r="HW556" s="320"/>
      <c r="IG556" s="320"/>
    </row>
    <row r="557" spans="1:241" s="3" customFormat="1" x14ac:dyDescent="0.3">
      <c r="A557" s="320"/>
      <c r="K557" s="320"/>
      <c r="U557" s="320"/>
      <c r="AE557" s="320"/>
      <c r="AO557" s="320"/>
      <c r="AY557" s="320"/>
      <c r="BI557" s="320"/>
      <c r="BJ557" s="320"/>
      <c r="BK557" s="320"/>
      <c r="BL557" s="320"/>
      <c r="BM557" s="320"/>
      <c r="BN557" s="320"/>
      <c r="BO557" s="320"/>
      <c r="BP557" s="320"/>
      <c r="BS557" s="320"/>
      <c r="CC557" s="320"/>
      <c r="CM557" s="320"/>
      <c r="CW557" s="320"/>
      <c r="DG557" s="320"/>
      <c r="DQ557" s="320"/>
      <c r="EA557" s="320"/>
      <c r="EK557" s="320"/>
      <c r="EU557" s="320"/>
      <c r="FE557" s="320"/>
      <c r="FO557" s="320"/>
      <c r="FY557" s="320"/>
      <c r="GI557" s="320"/>
      <c r="GS557" s="320"/>
      <c r="HC557" s="320"/>
      <c r="HM557" s="320"/>
      <c r="HW557" s="320"/>
      <c r="IG557" s="320"/>
    </row>
    <row r="558" spans="1:241" s="3" customFormat="1" x14ac:dyDescent="0.3">
      <c r="A558" s="320"/>
      <c r="K558" s="320"/>
      <c r="U558" s="320"/>
      <c r="AE558" s="320"/>
      <c r="AO558" s="320"/>
      <c r="AY558" s="320"/>
      <c r="BI558" s="320"/>
      <c r="BJ558" s="320"/>
      <c r="BK558" s="320"/>
      <c r="BL558" s="320"/>
      <c r="BM558" s="320"/>
      <c r="BN558" s="320"/>
      <c r="BO558" s="320"/>
      <c r="BP558" s="320"/>
      <c r="BS558" s="320"/>
      <c r="CC558" s="320"/>
      <c r="CM558" s="320"/>
      <c r="CW558" s="320"/>
      <c r="DG558" s="320"/>
      <c r="DQ558" s="320"/>
      <c r="EA558" s="320"/>
      <c r="EK558" s="320"/>
      <c r="EU558" s="320"/>
      <c r="FE558" s="320"/>
      <c r="FO558" s="320"/>
      <c r="FY558" s="320"/>
      <c r="GI558" s="320"/>
      <c r="GS558" s="320"/>
      <c r="HC558" s="320"/>
      <c r="HM558" s="320"/>
      <c r="HW558" s="320"/>
      <c r="IG558" s="320"/>
    </row>
    <row r="559" spans="1:241" s="3" customFormat="1" x14ac:dyDescent="0.3">
      <c r="A559" s="320"/>
      <c r="K559" s="320"/>
      <c r="U559" s="320"/>
      <c r="AE559" s="320"/>
      <c r="AO559" s="320"/>
      <c r="AY559" s="320"/>
      <c r="BI559" s="320"/>
      <c r="BJ559" s="320"/>
      <c r="BK559" s="320"/>
      <c r="BL559" s="320"/>
      <c r="BM559" s="320"/>
      <c r="BN559" s="320"/>
      <c r="BO559" s="320"/>
      <c r="BP559" s="320"/>
      <c r="BS559" s="320"/>
      <c r="CC559" s="320"/>
      <c r="CM559" s="320"/>
      <c r="CW559" s="320"/>
      <c r="DG559" s="320"/>
      <c r="DQ559" s="320"/>
      <c r="EA559" s="320"/>
      <c r="EK559" s="320"/>
      <c r="EU559" s="320"/>
      <c r="FE559" s="320"/>
      <c r="FO559" s="320"/>
      <c r="FY559" s="320"/>
      <c r="GI559" s="320"/>
      <c r="GS559" s="320"/>
      <c r="HC559" s="320"/>
      <c r="HM559" s="320"/>
      <c r="HW559" s="320"/>
      <c r="IG559" s="320"/>
    </row>
    <row r="560" spans="1:241" s="3" customFormat="1" x14ac:dyDescent="0.3">
      <c r="A560" s="320"/>
      <c r="K560" s="320"/>
      <c r="U560" s="320"/>
      <c r="AE560" s="320"/>
      <c r="AO560" s="320"/>
      <c r="AY560" s="320"/>
      <c r="BI560" s="320"/>
      <c r="BJ560" s="320"/>
      <c r="BK560" s="320"/>
      <c r="BL560" s="320"/>
      <c r="BM560" s="320"/>
      <c r="BN560" s="320"/>
      <c r="BO560" s="320"/>
      <c r="BP560" s="320"/>
      <c r="BS560" s="320"/>
      <c r="CC560" s="320"/>
      <c r="CM560" s="320"/>
      <c r="CW560" s="320"/>
      <c r="DG560" s="320"/>
      <c r="DQ560" s="320"/>
      <c r="EA560" s="320"/>
      <c r="EK560" s="320"/>
      <c r="EU560" s="320"/>
      <c r="FE560" s="320"/>
      <c r="FO560" s="320"/>
      <c r="FY560" s="320"/>
      <c r="GI560" s="320"/>
      <c r="GS560" s="320"/>
      <c r="HC560" s="320"/>
      <c r="HM560" s="320"/>
      <c r="HW560" s="320"/>
      <c r="IG560" s="320"/>
    </row>
    <row r="561" spans="1:241" s="3" customFormat="1" x14ac:dyDescent="0.3">
      <c r="A561" s="320"/>
      <c r="K561" s="320"/>
      <c r="U561" s="320"/>
      <c r="AE561" s="320"/>
      <c r="AO561" s="320"/>
      <c r="AY561" s="320"/>
      <c r="BI561" s="320"/>
      <c r="BJ561" s="320"/>
      <c r="BK561" s="320"/>
      <c r="BL561" s="320"/>
      <c r="BM561" s="320"/>
      <c r="BN561" s="320"/>
      <c r="BO561" s="320"/>
      <c r="BP561" s="320"/>
      <c r="BS561" s="320"/>
      <c r="CC561" s="320"/>
      <c r="CM561" s="320"/>
      <c r="CW561" s="320"/>
      <c r="DG561" s="320"/>
      <c r="DQ561" s="320"/>
      <c r="EA561" s="320"/>
      <c r="EK561" s="320"/>
      <c r="EU561" s="320"/>
      <c r="FE561" s="320"/>
      <c r="FO561" s="320"/>
      <c r="FY561" s="320"/>
      <c r="GI561" s="320"/>
      <c r="GS561" s="320"/>
      <c r="HC561" s="320"/>
      <c r="HM561" s="320"/>
      <c r="HW561" s="320"/>
      <c r="IG561" s="320"/>
    </row>
    <row r="562" spans="1:241" s="3" customFormat="1" x14ac:dyDescent="0.3">
      <c r="A562" s="320"/>
      <c r="K562" s="320"/>
      <c r="U562" s="320"/>
      <c r="AE562" s="320"/>
      <c r="AO562" s="320"/>
      <c r="AY562" s="320"/>
      <c r="BI562" s="320"/>
      <c r="BJ562" s="320"/>
      <c r="BK562" s="320"/>
      <c r="BL562" s="320"/>
      <c r="BM562" s="320"/>
      <c r="BN562" s="320"/>
      <c r="BO562" s="320"/>
      <c r="BP562" s="320"/>
      <c r="BS562" s="320"/>
      <c r="CC562" s="320"/>
      <c r="CM562" s="320"/>
      <c r="CW562" s="320"/>
      <c r="DG562" s="320"/>
      <c r="DQ562" s="320"/>
      <c r="EA562" s="320"/>
      <c r="EK562" s="320"/>
      <c r="EU562" s="320"/>
      <c r="FE562" s="320"/>
      <c r="FO562" s="320"/>
      <c r="FY562" s="320"/>
      <c r="GI562" s="320"/>
      <c r="GS562" s="320"/>
      <c r="HC562" s="320"/>
      <c r="HM562" s="320"/>
      <c r="HW562" s="320"/>
      <c r="IG562" s="320"/>
    </row>
    <row r="563" spans="1:241" s="3" customFormat="1" x14ac:dyDescent="0.3">
      <c r="A563" s="320"/>
      <c r="K563" s="320"/>
      <c r="U563" s="320"/>
      <c r="AE563" s="320"/>
      <c r="AO563" s="320"/>
      <c r="AY563" s="320"/>
      <c r="BI563" s="320"/>
      <c r="BJ563" s="320"/>
      <c r="BK563" s="320"/>
      <c r="BL563" s="320"/>
      <c r="BM563" s="320"/>
      <c r="BN563" s="320"/>
      <c r="BO563" s="320"/>
      <c r="BP563" s="320"/>
      <c r="BS563" s="320"/>
      <c r="CC563" s="320"/>
      <c r="CM563" s="320"/>
      <c r="CW563" s="320"/>
      <c r="DG563" s="320"/>
      <c r="DQ563" s="320"/>
      <c r="EA563" s="320"/>
      <c r="EK563" s="320"/>
      <c r="EU563" s="320"/>
      <c r="FE563" s="320"/>
      <c r="FO563" s="320"/>
      <c r="FY563" s="320"/>
      <c r="GI563" s="320"/>
      <c r="GS563" s="320"/>
      <c r="HC563" s="320"/>
      <c r="HM563" s="320"/>
      <c r="HW563" s="320"/>
      <c r="IG563" s="320"/>
    </row>
    <row r="564" spans="1:241" s="3" customFormat="1" x14ac:dyDescent="0.3">
      <c r="A564" s="320"/>
      <c r="K564" s="320"/>
      <c r="U564" s="320"/>
      <c r="AE564" s="320"/>
      <c r="AO564" s="320"/>
      <c r="AY564" s="320"/>
      <c r="BI564" s="320"/>
      <c r="BJ564" s="320"/>
      <c r="BK564" s="320"/>
      <c r="BL564" s="320"/>
      <c r="BM564" s="320"/>
      <c r="BN564" s="320"/>
      <c r="BO564" s="320"/>
      <c r="BP564" s="320"/>
      <c r="BS564" s="320"/>
      <c r="CC564" s="320"/>
      <c r="CM564" s="320"/>
      <c r="CW564" s="320"/>
      <c r="DG564" s="320"/>
      <c r="DQ564" s="320"/>
      <c r="EA564" s="320"/>
      <c r="EK564" s="320"/>
      <c r="EU564" s="320"/>
      <c r="FE564" s="320"/>
      <c r="FO564" s="320"/>
      <c r="FY564" s="320"/>
      <c r="GI564" s="320"/>
      <c r="GS564" s="320"/>
      <c r="HC564" s="320"/>
      <c r="HM564" s="320"/>
      <c r="HW564" s="320"/>
      <c r="IG564" s="320"/>
    </row>
    <row r="565" spans="1:241" s="3" customFormat="1" x14ac:dyDescent="0.3">
      <c r="A565" s="320"/>
      <c r="K565" s="320"/>
      <c r="U565" s="320"/>
      <c r="AE565" s="320"/>
      <c r="AO565" s="320"/>
      <c r="AY565" s="320"/>
      <c r="BI565" s="320"/>
      <c r="BJ565" s="320"/>
      <c r="BK565" s="320"/>
      <c r="BL565" s="320"/>
      <c r="BM565" s="320"/>
      <c r="BN565" s="320"/>
      <c r="BO565" s="320"/>
      <c r="BP565" s="320"/>
      <c r="BS565" s="320"/>
      <c r="CC565" s="320"/>
      <c r="CM565" s="320"/>
      <c r="CW565" s="320"/>
      <c r="DG565" s="320"/>
      <c r="DQ565" s="320"/>
      <c r="EA565" s="320"/>
      <c r="EK565" s="320"/>
      <c r="EU565" s="320"/>
      <c r="FE565" s="320"/>
      <c r="FO565" s="320"/>
      <c r="FY565" s="320"/>
      <c r="GI565" s="320"/>
      <c r="GS565" s="320"/>
      <c r="HC565" s="320"/>
      <c r="HM565" s="320"/>
      <c r="HW565" s="320"/>
      <c r="IG565" s="320"/>
    </row>
    <row r="566" spans="1:241" s="3" customFormat="1" x14ac:dyDescent="0.3">
      <c r="A566" s="320"/>
      <c r="K566" s="320"/>
      <c r="U566" s="320"/>
      <c r="AE566" s="320"/>
      <c r="AO566" s="320"/>
      <c r="AY566" s="320"/>
      <c r="BI566" s="320"/>
      <c r="BJ566" s="320"/>
      <c r="BK566" s="320"/>
      <c r="BL566" s="320"/>
      <c r="BM566" s="320"/>
      <c r="BN566" s="320"/>
      <c r="BO566" s="320"/>
      <c r="BP566" s="320"/>
      <c r="BS566" s="320"/>
      <c r="CC566" s="320"/>
      <c r="CM566" s="320"/>
      <c r="CW566" s="320"/>
      <c r="DG566" s="320"/>
      <c r="DQ566" s="320"/>
      <c r="EA566" s="320"/>
      <c r="EK566" s="320"/>
      <c r="EU566" s="320"/>
      <c r="FE566" s="320"/>
      <c r="FO566" s="320"/>
      <c r="FY566" s="320"/>
      <c r="GI566" s="320"/>
      <c r="GS566" s="320"/>
      <c r="HC566" s="320"/>
      <c r="HM566" s="320"/>
      <c r="HW566" s="320"/>
      <c r="IG566" s="320"/>
    </row>
    <row r="567" spans="1:241" s="3" customFormat="1" x14ac:dyDescent="0.3">
      <c r="A567" s="320"/>
      <c r="K567" s="320"/>
      <c r="U567" s="320"/>
      <c r="AE567" s="320"/>
      <c r="AO567" s="320"/>
      <c r="AY567" s="320"/>
      <c r="BI567" s="320"/>
      <c r="BJ567" s="320"/>
      <c r="BK567" s="320"/>
      <c r="BL567" s="320"/>
      <c r="BM567" s="320"/>
      <c r="BN567" s="320"/>
      <c r="BO567" s="320"/>
      <c r="BP567" s="320"/>
      <c r="BS567" s="320"/>
      <c r="CC567" s="320"/>
      <c r="CM567" s="320"/>
      <c r="CW567" s="320"/>
      <c r="DG567" s="320"/>
      <c r="DQ567" s="320"/>
      <c r="EA567" s="320"/>
      <c r="EK567" s="320"/>
      <c r="EU567" s="320"/>
      <c r="FE567" s="320"/>
      <c r="FO567" s="320"/>
      <c r="FY567" s="320"/>
      <c r="GI567" s="320"/>
      <c r="GS567" s="320"/>
      <c r="HC567" s="320"/>
      <c r="HM567" s="320"/>
      <c r="HW567" s="320"/>
      <c r="IG567" s="320"/>
    </row>
    <row r="568" spans="1:241" s="3" customFormat="1" x14ac:dyDescent="0.3">
      <c r="A568" s="320"/>
      <c r="K568" s="320"/>
      <c r="U568" s="320"/>
      <c r="AE568" s="320"/>
      <c r="AO568" s="320"/>
      <c r="AY568" s="320"/>
      <c r="BI568" s="320"/>
      <c r="BJ568" s="320"/>
      <c r="BK568" s="320"/>
      <c r="BL568" s="320"/>
      <c r="BM568" s="320"/>
      <c r="BN568" s="320"/>
      <c r="BO568" s="320"/>
      <c r="BP568" s="320"/>
      <c r="BS568" s="320"/>
      <c r="CC568" s="320"/>
      <c r="CM568" s="320"/>
      <c r="CW568" s="320"/>
      <c r="DG568" s="320"/>
      <c r="DQ568" s="320"/>
      <c r="EA568" s="320"/>
      <c r="EK568" s="320"/>
      <c r="EU568" s="320"/>
      <c r="FE568" s="320"/>
      <c r="FO568" s="320"/>
      <c r="FY568" s="320"/>
      <c r="GI568" s="320"/>
      <c r="GS568" s="320"/>
      <c r="HC568" s="320"/>
      <c r="HM568" s="320"/>
      <c r="HW568" s="320"/>
      <c r="IG568" s="320"/>
    </row>
    <row r="569" spans="1:241" s="3" customFormat="1" x14ac:dyDescent="0.3">
      <c r="A569" s="320"/>
      <c r="K569" s="320"/>
      <c r="U569" s="320"/>
      <c r="AE569" s="320"/>
      <c r="AO569" s="320"/>
      <c r="AY569" s="320"/>
      <c r="BI569" s="320"/>
      <c r="BJ569" s="320"/>
      <c r="BK569" s="320"/>
      <c r="BL569" s="320"/>
      <c r="BM569" s="320"/>
      <c r="BN569" s="320"/>
      <c r="BO569" s="320"/>
      <c r="BP569" s="320"/>
      <c r="BS569" s="320"/>
      <c r="CC569" s="320"/>
      <c r="CM569" s="320"/>
      <c r="CW569" s="320"/>
      <c r="DG569" s="320"/>
      <c r="DQ569" s="320"/>
      <c r="EA569" s="320"/>
      <c r="EK569" s="320"/>
      <c r="EU569" s="320"/>
      <c r="FE569" s="320"/>
      <c r="FO569" s="320"/>
      <c r="FY569" s="320"/>
      <c r="GI569" s="320"/>
      <c r="GS569" s="320"/>
      <c r="HC569" s="320"/>
      <c r="HM569" s="320"/>
      <c r="HW569" s="320"/>
      <c r="IG569" s="320"/>
    </row>
    <row r="570" spans="1:241" s="3" customFormat="1" x14ac:dyDescent="0.3">
      <c r="A570" s="320"/>
      <c r="K570" s="320"/>
      <c r="U570" s="320"/>
      <c r="AE570" s="320"/>
      <c r="AO570" s="320"/>
      <c r="AY570" s="320"/>
      <c r="BI570" s="320"/>
      <c r="BJ570" s="320"/>
      <c r="BK570" s="320"/>
      <c r="BL570" s="320"/>
      <c r="BM570" s="320"/>
      <c r="BN570" s="320"/>
      <c r="BO570" s="320"/>
      <c r="BP570" s="320"/>
      <c r="BS570" s="320"/>
      <c r="CC570" s="320"/>
      <c r="CM570" s="320"/>
      <c r="CW570" s="320"/>
      <c r="DG570" s="320"/>
      <c r="DQ570" s="320"/>
      <c r="EA570" s="320"/>
      <c r="EK570" s="320"/>
      <c r="EU570" s="320"/>
      <c r="FE570" s="320"/>
      <c r="FO570" s="320"/>
      <c r="FY570" s="320"/>
      <c r="GI570" s="320"/>
      <c r="GS570" s="320"/>
      <c r="HC570" s="320"/>
      <c r="HM570" s="320"/>
      <c r="HW570" s="320"/>
      <c r="IG570" s="320"/>
    </row>
    <row r="571" spans="1:241" s="3" customFormat="1" x14ac:dyDescent="0.3">
      <c r="A571" s="320"/>
      <c r="K571" s="320"/>
      <c r="U571" s="320"/>
      <c r="AE571" s="320"/>
      <c r="AO571" s="320"/>
      <c r="AY571" s="320"/>
      <c r="BI571" s="320"/>
      <c r="BJ571" s="320"/>
      <c r="BK571" s="320"/>
      <c r="BL571" s="320"/>
      <c r="BM571" s="320"/>
      <c r="BN571" s="320"/>
      <c r="BO571" s="320"/>
      <c r="BP571" s="320"/>
      <c r="BS571" s="320"/>
      <c r="CC571" s="320"/>
      <c r="CM571" s="320"/>
      <c r="CW571" s="320"/>
      <c r="DG571" s="320"/>
      <c r="DQ571" s="320"/>
      <c r="EA571" s="320"/>
      <c r="EK571" s="320"/>
      <c r="EU571" s="320"/>
      <c r="FE571" s="320"/>
      <c r="FO571" s="320"/>
      <c r="FY571" s="320"/>
      <c r="GI571" s="320"/>
      <c r="GS571" s="320"/>
      <c r="HC571" s="320"/>
      <c r="HM571" s="320"/>
      <c r="HW571" s="320"/>
      <c r="IG571" s="320"/>
    </row>
    <row r="572" spans="1:241" s="3" customFormat="1" x14ac:dyDescent="0.3">
      <c r="A572" s="320"/>
      <c r="K572" s="320"/>
      <c r="U572" s="320"/>
      <c r="AE572" s="320"/>
      <c r="AO572" s="320"/>
      <c r="AY572" s="320"/>
      <c r="BI572" s="320"/>
      <c r="BJ572" s="320"/>
      <c r="BK572" s="320"/>
      <c r="BL572" s="320"/>
      <c r="BM572" s="320"/>
      <c r="BN572" s="320"/>
      <c r="BO572" s="320"/>
      <c r="BP572" s="320"/>
      <c r="BS572" s="320"/>
      <c r="CC572" s="320"/>
      <c r="CM572" s="320"/>
      <c r="CW572" s="320"/>
      <c r="DG572" s="320"/>
      <c r="DQ572" s="320"/>
      <c r="EA572" s="320"/>
      <c r="EK572" s="320"/>
      <c r="EU572" s="320"/>
      <c r="FE572" s="320"/>
      <c r="FO572" s="320"/>
      <c r="FY572" s="320"/>
      <c r="GI572" s="320"/>
      <c r="GS572" s="320"/>
      <c r="HC572" s="320"/>
      <c r="HM572" s="320"/>
      <c r="HW572" s="320"/>
      <c r="IG572" s="320"/>
    </row>
    <row r="573" spans="1:241" s="3" customFormat="1" x14ac:dyDescent="0.3">
      <c r="A573" s="320"/>
      <c r="K573" s="320"/>
      <c r="U573" s="320"/>
      <c r="AE573" s="320"/>
      <c r="AO573" s="320"/>
      <c r="AY573" s="320"/>
      <c r="BI573" s="320"/>
      <c r="BJ573" s="320"/>
      <c r="BK573" s="320"/>
      <c r="BL573" s="320"/>
      <c r="BM573" s="320"/>
      <c r="BN573" s="320"/>
      <c r="BO573" s="320"/>
      <c r="BP573" s="320"/>
      <c r="BS573" s="320"/>
      <c r="CC573" s="320"/>
      <c r="CM573" s="320"/>
      <c r="CW573" s="320"/>
      <c r="DG573" s="320"/>
      <c r="DQ573" s="320"/>
      <c r="EA573" s="320"/>
      <c r="EK573" s="320"/>
      <c r="EU573" s="320"/>
      <c r="FE573" s="320"/>
      <c r="FO573" s="320"/>
      <c r="FY573" s="320"/>
      <c r="GI573" s="320"/>
      <c r="GS573" s="320"/>
      <c r="HC573" s="320"/>
      <c r="HM573" s="320"/>
      <c r="HW573" s="320"/>
      <c r="IG573" s="320"/>
    </row>
    <row r="574" spans="1:241" s="3" customFormat="1" x14ac:dyDescent="0.3">
      <c r="A574" s="320"/>
      <c r="K574" s="320"/>
      <c r="U574" s="320"/>
      <c r="AE574" s="320"/>
      <c r="AO574" s="320"/>
      <c r="AY574" s="320"/>
      <c r="BI574" s="320"/>
      <c r="BJ574" s="320"/>
      <c r="BK574" s="320"/>
      <c r="BL574" s="320"/>
      <c r="BM574" s="320"/>
      <c r="BN574" s="320"/>
      <c r="BO574" s="320"/>
      <c r="BP574" s="320"/>
      <c r="BS574" s="320"/>
      <c r="CC574" s="320"/>
      <c r="CM574" s="320"/>
      <c r="CW574" s="320"/>
      <c r="DG574" s="320"/>
      <c r="DQ574" s="320"/>
      <c r="EA574" s="320"/>
      <c r="EK574" s="320"/>
      <c r="EU574" s="320"/>
      <c r="FE574" s="320"/>
      <c r="FO574" s="320"/>
      <c r="FY574" s="320"/>
      <c r="GI574" s="320"/>
      <c r="GS574" s="320"/>
      <c r="HC574" s="320"/>
      <c r="HM574" s="320"/>
      <c r="HW574" s="320"/>
      <c r="IG574" s="320"/>
    </row>
    <row r="575" spans="1:241" s="3" customFormat="1" x14ac:dyDescent="0.3">
      <c r="A575" s="320"/>
      <c r="K575" s="320"/>
      <c r="U575" s="320"/>
      <c r="AE575" s="320"/>
      <c r="AO575" s="320"/>
      <c r="AY575" s="320"/>
      <c r="BI575" s="320"/>
      <c r="BJ575" s="320"/>
      <c r="BK575" s="320"/>
      <c r="BL575" s="320"/>
      <c r="BM575" s="320"/>
      <c r="BN575" s="320"/>
      <c r="BO575" s="320"/>
      <c r="BP575" s="320"/>
      <c r="BS575" s="320"/>
      <c r="CC575" s="320"/>
      <c r="CM575" s="320"/>
      <c r="CW575" s="320"/>
      <c r="DG575" s="320"/>
      <c r="DQ575" s="320"/>
      <c r="EA575" s="320"/>
      <c r="EK575" s="320"/>
      <c r="EU575" s="320"/>
      <c r="FE575" s="320"/>
      <c r="FO575" s="320"/>
      <c r="FY575" s="320"/>
      <c r="GI575" s="320"/>
      <c r="GS575" s="320"/>
      <c r="HC575" s="320"/>
      <c r="HM575" s="320"/>
      <c r="HW575" s="320"/>
      <c r="IG575" s="320"/>
    </row>
    <row r="576" spans="1:241" s="3" customFormat="1" x14ac:dyDescent="0.3">
      <c r="A576" s="320"/>
      <c r="K576" s="320"/>
      <c r="U576" s="320"/>
      <c r="AE576" s="320"/>
      <c r="AO576" s="320"/>
      <c r="AY576" s="320"/>
      <c r="BI576" s="320"/>
      <c r="BJ576" s="320"/>
      <c r="BK576" s="320"/>
      <c r="BL576" s="320"/>
      <c r="BM576" s="320"/>
      <c r="BN576" s="320"/>
      <c r="BO576" s="320"/>
      <c r="BP576" s="320"/>
      <c r="BS576" s="320"/>
      <c r="CC576" s="320"/>
      <c r="CM576" s="320"/>
      <c r="CW576" s="320"/>
      <c r="DG576" s="320"/>
      <c r="DQ576" s="320"/>
      <c r="EA576" s="320"/>
      <c r="EK576" s="320"/>
      <c r="EU576" s="320"/>
      <c r="FE576" s="320"/>
      <c r="FO576" s="320"/>
      <c r="FY576" s="320"/>
      <c r="GI576" s="320"/>
      <c r="GS576" s="320"/>
      <c r="HC576" s="320"/>
      <c r="HM576" s="320"/>
      <c r="HW576" s="320"/>
      <c r="IG576" s="320"/>
    </row>
    <row r="577" spans="1:241" s="3" customFormat="1" x14ac:dyDescent="0.3">
      <c r="A577" s="320"/>
      <c r="K577" s="320"/>
      <c r="U577" s="320"/>
      <c r="AE577" s="320"/>
      <c r="AO577" s="320"/>
      <c r="AY577" s="320"/>
      <c r="BI577" s="320"/>
      <c r="BJ577" s="320"/>
      <c r="BK577" s="320"/>
      <c r="BL577" s="320"/>
      <c r="BM577" s="320"/>
      <c r="BN577" s="320"/>
      <c r="BO577" s="320"/>
      <c r="BP577" s="320"/>
      <c r="BS577" s="320"/>
      <c r="CC577" s="320"/>
      <c r="CM577" s="320"/>
      <c r="CW577" s="320"/>
      <c r="DG577" s="320"/>
      <c r="DQ577" s="320"/>
      <c r="EA577" s="320"/>
      <c r="EK577" s="320"/>
      <c r="EU577" s="320"/>
      <c r="FE577" s="320"/>
      <c r="FO577" s="320"/>
      <c r="FY577" s="320"/>
      <c r="GI577" s="320"/>
      <c r="GS577" s="320"/>
      <c r="HC577" s="320"/>
      <c r="HM577" s="320"/>
      <c r="HW577" s="320"/>
      <c r="IG577" s="320"/>
    </row>
    <row r="578" spans="1:241" s="3" customFormat="1" x14ac:dyDescent="0.3">
      <c r="A578" s="320"/>
      <c r="K578" s="320"/>
      <c r="U578" s="320"/>
      <c r="AE578" s="320"/>
      <c r="AO578" s="320"/>
      <c r="AY578" s="320"/>
      <c r="BI578" s="320"/>
      <c r="BJ578" s="320"/>
      <c r="BK578" s="320"/>
      <c r="BL578" s="320"/>
      <c r="BM578" s="320"/>
      <c r="BN578" s="320"/>
      <c r="BO578" s="320"/>
      <c r="BP578" s="320"/>
      <c r="BS578" s="320"/>
      <c r="CC578" s="320"/>
      <c r="CM578" s="320"/>
      <c r="CW578" s="320"/>
      <c r="DG578" s="320"/>
      <c r="DQ578" s="320"/>
      <c r="EA578" s="320"/>
      <c r="EK578" s="320"/>
      <c r="EU578" s="320"/>
      <c r="FE578" s="320"/>
      <c r="FO578" s="320"/>
      <c r="FY578" s="320"/>
      <c r="GI578" s="320"/>
      <c r="GS578" s="320"/>
      <c r="HC578" s="320"/>
      <c r="HM578" s="320"/>
      <c r="HW578" s="320"/>
      <c r="IG578" s="320"/>
    </row>
    <row r="579" spans="1:241" s="3" customFormat="1" x14ac:dyDescent="0.3">
      <c r="A579" s="320"/>
      <c r="K579" s="320"/>
      <c r="U579" s="320"/>
      <c r="AE579" s="320"/>
      <c r="AO579" s="320"/>
      <c r="AY579" s="320"/>
      <c r="BI579" s="320"/>
      <c r="BJ579" s="320"/>
      <c r="BK579" s="320"/>
      <c r="BL579" s="320"/>
      <c r="BM579" s="320"/>
      <c r="BN579" s="320"/>
      <c r="BO579" s="320"/>
      <c r="BP579" s="320"/>
      <c r="BS579" s="320"/>
      <c r="CC579" s="320"/>
      <c r="CM579" s="320"/>
      <c r="CW579" s="320"/>
      <c r="DG579" s="320"/>
      <c r="DQ579" s="320"/>
      <c r="EA579" s="320"/>
      <c r="EK579" s="320"/>
      <c r="EU579" s="320"/>
      <c r="FE579" s="320"/>
      <c r="FO579" s="320"/>
      <c r="FY579" s="320"/>
      <c r="GI579" s="320"/>
      <c r="GS579" s="320"/>
      <c r="HC579" s="320"/>
      <c r="HM579" s="320"/>
      <c r="HW579" s="320"/>
      <c r="IG579" s="320"/>
    </row>
    <row r="580" spans="1:241" s="3" customFormat="1" x14ac:dyDescent="0.3">
      <c r="A580" s="320"/>
      <c r="K580" s="320"/>
      <c r="U580" s="320"/>
      <c r="AE580" s="320"/>
      <c r="AO580" s="320"/>
      <c r="AY580" s="320"/>
      <c r="BI580" s="320"/>
      <c r="BJ580" s="320"/>
      <c r="BK580" s="320"/>
      <c r="BL580" s="320"/>
      <c r="BM580" s="320"/>
      <c r="BN580" s="320"/>
      <c r="BO580" s="320"/>
      <c r="BP580" s="320"/>
      <c r="BS580" s="320"/>
      <c r="CC580" s="320"/>
      <c r="CM580" s="320"/>
      <c r="CW580" s="320"/>
      <c r="DG580" s="320"/>
      <c r="DQ580" s="320"/>
      <c r="EA580" s="320"/>
      <c r="EK580" s="320"/>
      <c r="EU580" s="320"/>
      <c r="FE580" s="320"/>
      <c r="FO580" s="320"/>
      <c r="FY580" s="320"/>
      <c r="GI580" s="320"/>
      <c r="GS580" s="320"/>
      <c r="HC580" s="320"/>
      <c r="HM580" s="320"/>
      <c r="HW580" s="320"/>
      <c r="IG580" s="320"/>
    </row>
    <row r="581" spans="1:241" s="3" customFormat="1" x14ac:dyDescent="0.3">
      <c r="A581" s="320"/>
      <c r="K581" s="320"/>
      <c r="U581" s="320"/>
      <c r="AE581" s="320"/>
      <c r="AO581" s="320"/>
      <c r="AY581" s="320"/>
      <c r="BI581" s="320"/>
      <c r="BJ581" s="320"/>
      <c r="BK581" s="320"/>
      <c r="BL581" s="320"/>
      <c r="BM581" s="320"/>
      <c r="BN581" s="320"/>
      <c r="BO581" s="320"/>
      <c r="BP581" s="320"/>
      <c r="BS581" s="320"/>
      <c r="CC581" s="320"/>
      <c r="CM581" s="320"/>
      <c r="CW581" s="320"/>
      <c r="DG581" s="320"/>
      <c r="DQ581" s="320"/>
      <c r="EA581" s="320"/>
      <c r="EK581" s="320"/>
      <c r="EU581" s="320"/>
      <c r="FE581" s="320"/>
      <c r="FO581" s="320"/>
      <c r="FY581" s="320"/>
      <c r="GI581" s="320"/>
      <c r="GS581" s="320"/>
      <c r="HC581" s="320"/>
      <c r="HM581" s="320"/>
      <c r="HW581" s="320"/>
      <c r="IG581" s="320"/>
    </row>
    <row r="582" spans="1:241" s="3" customFormat="1" x14ac:dyDescent="0.3">
      <c r="A582" s="320"/>
      <c r="K582" s="320"/>
      <c r="U582" s="320"/>
      <c r="AE582" s="320"/>
      <c r="AO582" s="320"/>
      <c r="AY582" s="320"/>
      <c r="BI582" s="320"/>
      <c r="BJ582" s="320"/>
      <c r="BK582" s="320"/>
      <c r="BL582" s="320"/>
      <c r="BM582" s="320"/>
      <c r="BN582" s="320"/>
      <c r="BO582" s="320"/>
      <c r="BP582" s="320"/>
      <c r="BS582" s="320"/>
      <c r="CC582" s="320"/>
      <c r="CM582" s="320"/>
      <c r="CW582" s="320"/>
      <c r="DG582" s="320"/>
      <c r="DQ582" s="320"/>
      <c r="EA582" s="320"/>
      <c r="EK582" s="320"/>
      <c r="EU582" s="320"/>
      <c r="FE582" s="320"/>
      <c r="FO582" s="320"/>
      <c r="FY582" s="320"/>
      <c r="GI582" s="320"/>
      <c r="GS582" s="320"/>
      <c r="HC582" s="320"/>
      <c r="HM582" s="320"/>
      <c r="HW582" s="320"/>
      <c r="IG582" s="320"/>
    </row>
    <row r="583" spans="1:241" s="3" customFormat="1" x14ac:dyDescent="0.3">
      <c r="A583" s="320"/>
      <c r="K583" s="320"/>
      <c r="U583" s="320"/>
      <c r="AE583" s="320"/>
      <c r="AO583" s="320"/>
      <c r="AY583" s="320"/>
      <c r="BI583" s="320"/>
      <c r="BJ583" s="320"/>
      <c r="BK583" s="320"/>
      <c r="BL583" s="320"/>
      <c r="BM583" s="320"/>
      <c r="BN583" s="320"/>
      <c r="BO583" s="320"/>
      <c r="BP583" s="320"/>
      <c r="BS583" s="320"/>
      <c r="CC583" s="320"/>
      <c r="CM583" s="320"/>
      <c r="CW583" s="320"/>
      <c r="DG583" s="320"/>
      <c r="DQ583" s="320"/>
      <c r="EA583" s="320"/>
      <c r="EK583" s="320"/>
      <c r="EU583" s="320"/>
      <c r="FE583" s="320"/>
      <c r="FO583" s="320"/>
      <c r="FY583" s="320"/>
      <c r="GI583" s="320"/>
      <c r="GS583" s="320"/>
      <c r="HC583" s="320"/>
      <c r="HM583" s="320"/>
      <c r="HW583" s="320"/>
      <c r="IG583" s="320"/>
    </row>
    <row r="584" spans="1:241" s="3" customFormat="1" x14ac:dyDescent="0.3">
      <c r="A584" s="320"/>
      <c r="K584" s="320"/>
      <c r="U584" s="320"/>
      <c r="AE584" s="320"/>
      <c r="AO584" s="320"/>
      <c r="AY584" s="320"/>
      <c r="BI584" s="320"/>
      <c r="BJ584" s="320"/>
      <c r="BK584" s="320"/>
      <c r="BL584" s="320"/>
      <c r="BM584" s="320"/>
      <c r="BN584" s="320"/>
      <c r="BO584" s="320"/>
      <c r="BP584" s="320"/>
      <c r="BS584" s="320"/>
      <c r="CC584" s="320"/>
      <c r="CM584" s="320"/>
      <c r="CW584" s="320"/>
      <c r="DG584" s="320"/>
      <c r="DQ584" s="320"/>
      <c r="EA584" s="320"/>
      <c r="EK584" s="320"/>
      <c r="EU584" s="320"/>
      <c r="FE584" s="320"/>
      <c r="FO584" s="320"/>
      <c r="FY584" s="320"/>
      <c r="GI584" s="320"/>
      <c r="GS584" s="320"/>
      <c r="HC584" s="320"/>
      <c r="HM584" s="320"/>
      <c r="HW584" s="320"/>
      <c r="IG584" s="320"/>
    </row>
    <row r="585" spans="1:241" s="3" customFormat="1" x14ac:dyDescent="0.3">
      <c r="A585" s="320"/>
      <c r="K585" s="320"/>
      <c r="U585" s="320"/>
      <c r="AE585" s="320"/>
      <c r="AO585" s="320"/>
      <c r="AY585" s="320"/>
      <c r="BI585" s="320"/>
      <c r="BJ585" s="320"/>
      <c r="BK585" s="320"/>
      <c r="BL585" s="320"/>
      <c r="BM585" s="320"/>
      <c r="BN585" s="320"/>
      <c r="BO585" s="320"/>
      <c r="BP585" s="320"/>
      <c r="BS585" s="320"/>
      <c r="CC585" s="320"/>
      <c r="CM585" s="320"/>
      <c r="CW585" s="320"/>
      <c r="DG585" s="320"/>
      <c r="DQ585" s="320"/>
      <c r="EA585" s="320"/>
      <c r="EK585" s="320"/>
      <c r="EU585" s="320"/>
      <c r="FE585" s="320"/>
      <c r="FO585" s="320"/>
      <c r="FY585" s="320"/>
      <c r="GI585" s="320"/>
      <c r="GS585" s="320"/>
      <c r="HC585" s="320"/>
      <c r="HM585" s="320"/>
      <c r="HW585" s="320"/>
      <c r="IG585" s="320"/>
    </row>
    <row r="586" spans="1:241" s="3" customFormat="1" x14ac:dyDescent="0.3">
      <c r="A586" s="320"/>
      <c r="K586" s="320"/>
      <c r="U586" s="320"/>
      <c r="AE586" s="320"/>
      <c r="AO586" s="320"/>
      <c r="AY586" s="320"/>
      <c r="BI586" s="320"/>
      <c r="BJ586" s="320"/>
      <c r="BK586" s="320"/>
      <c r="BL586" s="320"/>
      <c r="BM586" s="320"/>
      <c r="BN586" s="320"/>
      <c r="BO586" s="320"/>
      <c r="BP586" s="320"/>
      <c r="BS586" s="320"/>
      <c r="CC586" s="320"/>
      <c r="CM586" s="320"/>
      <c r="CW586" s="320"/>
      <c r="DG586" s="320"/>
      <c r="DQ586" s="320"/>
      <c r="EA586" s="320"/>
      <c r="EK586" s="320"/>
      <c r="EU586" s="320"/>
      <c r="FE586" s="320"/>
      <c r="FO586" s="320"/>
      <c r="FY586" s="320"/>
      <c r="GI586" s="320"/>
      <c r="GS586" s="320"/>
      <c r="HC586" s="320"/>
      <c r="HM586" s="320"/>
      <c r="HW586" s="320"/>
      <c r="IG586" s="320"/>
    </row>
    <row r="587" spans="1:241" s="3" customFormat="1" x14ac:dyDescent="0.3">
      <c r="A587" s="320"/>
      <c r="K587" s="320"/>
      <c r="U587" s="320"/>
      <c r="AE587" s="320"/>
      <c r="AO587" s="320"/>
      <c r="AY587" s="320"/>
      <c r="BI587" s="320"/>
      <c r="BJ587" s="320"/>
      <c r="BK587" s="320"/>
      <c r="BL587" s="320"/>
      <c r="BM587" s="320"/>
      <c r="BN587" s="320"/>
      <c r="BO587" s="320"/>
      <c r="BP587" s="320"/>
      <c r="BS587" s="320"/>
      <c r="CC587" s="320"/>
      <c r="CM587" s="320"/>
      <c r="CW587" s="320"/>
      <c r="DG587" s="320"/>
      <c r="DQ587" s="320"/>
      <c r="EA587" s="320"/>
      <c r="EK587" s="320"/>
      <c r="EU587" s="320"/>
      <c r="FE587" s="320"/>
      <c r="FO587" s="320"/>
      <c r="FY587" s="320"/>
      <c r="GI587" s="320"/>
      <c r="GS587" s="320"/>
      <c r="HC587" s="320"/>
      <c r="HM587" s="320"/>
      <c r="HW587" s="320"/>
      <c r="IG587" s="320"/>
    </row>
    <row r="588" spans="1:241" s="3" customFormat="1" x14ac:dyDescent="0.3">
      <c r="A588" s="320"/>
      <c r="K588" s="320"/>
      <c r="U588" s="320"/>
      <c r="AE588" s="320"/>
      <c r="AO588" s="320"/>
      <c r="AY588" s="320"/>
      <c r="BI588" s="320"/>
      <c r="BJ588" s="320"/>
      <c r="BK588" s="320"/>
      <c r="BL588" s="320"/>
      <c r="BM588" s="320"/>
      <c r="BN588" s="320"/>
      <c r="BO588" s="320"/>
      <c r="BP588" s="320"/>
      <c r="BS588" s="320"/>
      <c r="CC588" s="320"/>
      <c r="CM588" s="320"/>
      <c r="CW588" s="320"/>
      <c r="DG588" s="320"/>
      <c r="DQ588" s="320"/>
      <c r="EA588" s="320"/>
      <c r="EK588" s="320"/>
      <c r="EU588" s="320"/>
      <c r="FE588" s="320"/>
      <c r="FO588" s="320"/>
      <c r="FY588" s="320"/>
      <c r="GI588" s="320"/>
      <c r="GS588" s="320"/>
      <c r="HC588" s="320"/>
      <c r="HM588" s="320"/>
      <c r="HW588" s="320"/>
      <c r="IG588" s="320"/>
    </row>
    <row r="589" spans="1:241" s="3" customFormat="1" x14ac:dyDescent="0.3">
      <c r="A589" s="320"/>
      <c r="K589" s="320"/>
      <c r="U589" s="320"/>
      <c r="AE589" s="320"/>
      <c r="AO589" s="320"/>
      <c r="AY589" s="320"/>
      <c r="BI589" s="320"/>
      <c r="BJ589" s="320"/>
      <c r="BK589" s="320"/>
      <c r="BL589" s="320"/>
      <c r="BM589" s="320"/>
      <c r="BN589" s="320"/>
      <c r="BO589" s="320"/>
      <c r="BP589" s="320"/>
      <c r="BS589" s="320"/>
      <c r="CC589" s="320"/>
      <c r="CM589" s="320"/>
      <c r="CW589" s="320"/>
      <c r="DG589" s="320"/>
      <c r="DQ589" s="320"/>
      <c r="EA589" s="320"/>
      <c r="EK589" s="320"/>
      <c r="EU589" s="320"/>
      <c r="FE589" s="320"/>
      <c r="FO589" s="320"/>
      <c r="FY589" s="320"/>
      <c r="GI589" s="320"/>
      <c r="GS589" s="320"/>
      <c r="HC589" s="320"/>
      <c r="HM589" s="320"/>
      <c r="HW589" s="320"/>
      <c r="IG589" s="320"/>
    </row>
    <row r="590" spans="1:241" s="3" customFormat="1" x14ac:dyDescent="0.3">
      <c r="A590" s="320"/>
      <c r="K590" s="320"/>
      <c r="U590" s="320"/>
      <c r="AE590" s="320"/>
      <c r="AO590" s="320"/>
      <c r="AY590" s="320"/>
      <c r="BI590" s="320"/>
      <c r="BJ590" s="320"/>
      <c r="BK590" s="320"/>
      <c r="BL590" s="320"/>
      <c r="BM590" s="320"/>
      <c r="BN590" s="320"/>
      <c r="BO590" s="320"/>
      <c r="BP590" s="320"/>
      <c r="BS590" s="320"/>
      <c r="CC590" s="320"/>
      <c r="CM590" s="320"/>
      <c r="CW590" s="320"/>
      <c r="DG590" s="320"/>
      <c r="DQ590" s="320"/>
      <c r="EA590" s="320"/>
      <c r="EK590" s="320"/>
      <c r="EU590" s="320"/>
      <c r="FE590" s="320"/>
      <c r="FO590" s="320"/>
      <c r="FY590" s="320"/>
      <c r="GI590" s="320"/>
      <c r="GS590" s="320"/>
      <c r="HC590" s="320"/>
      <c r="HM590" s="320"/>
      <c r="HW590" s="320"/>
      <c r="IG590" s="320"/>
    </row>
    <row r="591" spans="1:241" s="3" customFormat="1" x14ac:dyDescent="0.3">
      <c r="A591" s="320"/>
      <c r="K591" s="320"/>
      <c r="U591" s="320"/>
      <c r="AE591" s="320"/>
      <c r="AO591" s="320"/>
      <c r="AY591" s="320"/>
      <c r="BI591" s="320"/>
      <c r="BJ591" s="320"/>
      <c r="BK591" s="320"/>
      <c r="BL591" s="320"/>
      <c r="BM591" s="320"/>
      <c r="BN591" s="320"/>
      <c r="BO591" s="320"/>
      <c r="BP591" s="320"/>
      <c r="BS591" s="320"/>
      <c r="CC591" s="320"/>
      <c r="CM591" s="320"/>
      <c r="CW591" s="320"/>
      <c r="DG591" s="320"/>
      <c r="DQ591" s="320"/>
      <c r="EA591" s="320"/>
      <c r="EK591" s="320"/>
      <c r="EU591" s="320"/>
      <c r="FE591" s="320"/>
      <c r="FO591" s="320"/>
      <c r="FY591" s="320"/>
      <c r="GI591" s="320"/>
      <c r="GS591" s="320"/>
      <c r="HC591" s="320"/>
      <c r="HM591" s="320"/>
      <c r="HW591" s="320"/>
      <c r="IG591" s="320"/>
    </row>
    <row r="592" spans="1:241" s="3" customFormat="1" x14ac:dyDescent="0.3">
      <c r="A592" s="320"/>
      <c r="K592" s="320"/>
      <c r="U592" s="320"/>
      <c r="AE592" s="320"/>
      <c r="AO592" s="320"/>
      <c r="AY592" s="320"/>
      <c r="BI592" s="320"/>
      <c r="BJ592" s="320"/>
      <c r="BK592" s="320"/>
      <c r="BL592" s="320"/>
      <c r="BM592" s="320"/>
      <c r="BN592" s="320"/>
      <c r="BO592" s="320"/>
      <c r="BP592" s="320"/>
      <c r="BS592" s="320"/>
      <c r="CC592" s="320"/>
      <c r="CM592" s="320"/>
      <c r="CW592" s="320"/>
      <c r="DG592" s="320"/>
      <c r="DQ592" s="320"/>
      <c r="EA592" s="320"/>
      <c r="EK592" s="320"/>
      <c r="EU592" s="320"/>
      <c r="FE592" s="320"/>
      <c r="FO592" s="320"/>
      <c r="FY592" s="320"/>
      <c r="GI592" s="320"/>
      <c r="GS592" s="320"/>
      <c r="HC592" s="320"/>
      <c r="HM592" s="320"/>
      <c r="HW592" s="320"/>
      <c r="IG592" s="320"/>
    </row>
    <row r="593" spans="1:241" s="3" customFormat="1" x14ac:dyDescent="0.3">
      <c r="A593" s="320"/>
      <c r="K593" s="320"/>
      <c r="U593" s="320"/>
      <c r="AE593" s="320"/>
      <c r="AO593" s="320"/>
      <c r="AY593" s="320"/>
      <c r="BI593" s="320"/>
      <c r="BJ593" s="320"/>
      <c r="BK593" s="320"/>
      <c r="BL593" s="320"/>
      <c r="BM593" s="320"/>
      <c r="BN593" s="320"/>
      <c r="BO593" s="320"/>
      <c r="BP593" s="320"/>
      <c r="BS593" s="320"/>
      <c r="CC593" s="320"/>
      <c r="CM593" s="320"/>
      <c r="CW593" s="320"/>
      <c r="DG593" s="320"/>
      <c r="DQ593" s="320"/>
      <c r="EA593" s="320"/>
      <c r="EK593" s="320"/>
      <c r="EU593" s="320"/>
      <c r="FE593" s="320"/>
      <c r="FO593" s="320"/>
      <c r="FY593" s="320"/>
      <c r="GI593" s="320"/>
      <c r="GS593" s="320"/>
      <c r="HC593" s="320"/>
      <c r="HM593" s="320"/>
      <c r="HW593" s="320"/>
      <c r="IG593" s="320"/>
    </row>
    <row r="594" spans="1:241" s="3" customFormat="1" x14ac:dyDescent="0.3">
      <c r="A594" s="320"/>
      <c r="K594" s="320"/>
      <c r="U594" s="320"/>
      <c r="AE594" s="320"/>
      <c r="AO594" s="320"/>
      <c r="AY594" s="320"/>
      <c r="BI594" s="320"/>
      <c r="BJ594" s="320"/>
      <c r="BK594" s="320"/>
      <c r="BL594" s="320"/>
      <c r="BM594" s="320"/>
      <c r="BN594" s="320"/>
      <c r="BO594" s="320"/>
      <c r="BP594" s="320"/>
      <c r="BS594" s="320"/>
      <c r="CC594" s="320"/>
      <c r="CM594" s="320"/>
      <c r="CW594" s="320"/>
      <c r="DG594" s="320"/>
      <c r="DQ594" s="320"/>
      <c r="EA594" s="320"/>
      <c r="EK594" s="320"/>
      <c r="EU594" s="320"/>
      <c r="FE594" s="320"/>
      <c r="FO594" s="320"/>
      <c r="FY594" s="320"/>
      <c r="GI594" s="320"/>
      <c r="GS594" s="320"/>
      <c r="HC594" s="320"/>
      <c r="HM594" s="320"/>
      <c r="HW594" s="320"/>
      <c r="IG594" s="320"/>
    </row>
    <row r="595" spans="1:241" s="3" customFormat="1" x14ac:dyDescent="0.3">
      <c r="A595" s="320"/>
      <c r="K595" s="320"/>
      <c r="U595" s="320"/>
      <c r="AE595" s="320"/>
      <c r="AO595" s="320"/>
      <c r="AY595" s="320"/>
      <c r="BI595" s="320"/>
      <c r="BJ595" s="320"/>
      <c r="BK595" s="320"/>
      <c r="BL595" s="320"/>
      <c r="BM595" s="320"/>
      <c r="BN595" s="320"/>
      <c r="BO595" s="320"/>
      <c r="BP595" s="320"/>
      <c r="BS595" s="320"/>
      <c r="CC595" s="320"/>
      <c r="CM595" s="320"/>
      <c r="CW595" s="320"/>
      <c r="DG595" s="320"/>
      <c r="DQ595" s="320"/>
      <c r="EA595" s="320"/>
      <c r="EK595" s="320"/>
      <c r="EU595" s="320"/>
      <c r="FE595" s="320"/>
      <c r="FO595" s="320"/>
      <c r="FY595" s="320"/>
      <c r="GI595" s="320"/>
      <c r="GS595" s="320"/>
      <c r="HC595" s="320"/>
      <c r="HM595" s="320"/>
      <c r="HW595" s="320"/>
      <c r="IG595" s="320"/>
    </row>
    <row r="596" spans="1:241" s="3" customFormat="1" x14ac:dyDescent="0.3">
      <c r="A596" s="320"/>
      <c r="K596" s="320"/>
      <c r="U596" s="320"/>
      <c r="AE596" s="320"/>
      <c r="AO596" s="320"/>
      <c r="AY596" s="320"/>
      <c r="BI596" s="320"/>
      <c r="BJ596" s="320"/>
      <c r="BK596" s="320"/>
      <c r="BL596" s="320"/>
      <c r="BM596" s="320"/>
      <c r="BN596" s="320"/>
      <c r="BO596" s="320"/>
      <c r="BP596" s="320"/>
      <c r="BS596" s="320"/>
      <c r="CC596" s="320"/>
      <c r="CM596" s="320"/>
      <c r="CW596" s="320"/>
      <c r="DG596" s="320"/>
      <c r="DQ596" s="320"/>
      <c r="EA596" s="320"/>
      <c r="EK596" s="320"/>
      <c r="EU596" s="320"/>
      <c r="FE596" s="320"/>
      <c r="FO596" s="320"/>
      <c r="FY596" s="320"/>
      <c r="GI596" s="320"/>
      <c r="GS596" s="320"/>
      <c r="HC596" s="320"/>
      <c r="HM596" s="320"/>
      <c r="HW596" s="320"/>
      <c r="IG596" s="320"/>
    </row>
    <row r="597" spans="1:241" s="3" customFormat="1" x14ac:dyDescent="0.3">
      <c r="A597" s="320"/>
      <c r="K597" s="320"/>
      <c r="U597" s="320"/>
      <c r="AE597" s="320"/>
      <c r="AO597" s="320"/>
      <c r="AY597" s="320"/>
      <c r="BI597" s="320"/>
      <c r="BJ597" s="320"/>
      <c r="BK597" s="320"/>
      <c r="BL597" s="320"/>
      <c r="BM597" s="320"/>
      <c r="BN597" s="320"/>
      <c r="BO597" s="320"/>
      <c r="BP597" s="320"/>
      <c r="BS597" s="320"/>
      <c r="CC597" s="320"/>
      <c r="CM597" s="320"/>
      <c r="CW597" s="320"/>
      <c r="DG597" s="320"/>
      <c r="DQ597" s="320"/>
      <c r="EA597" s="320"/>
      <c r="EK597" s="320"/>
      <c r="EU597" s="320"/>
      <c r="FE597" s="320"/>
      <c r="FO597" s="320"/>
      <c r="FY597" s="320"/>
      <c r="GI597" s="320"/>
      <c r="GS597" s="320"/>
      <c r="HC597" s="320"/>
      <c r="HM597" s="320"/>
      <c r="HW597" s="320"/>
      <c r="IG597" s="320"/>
    </row>
    <row r="598" spans="1:241" s="3" customFormat="1" x14ac:dyDescent="0.3">
      <c r="A598" s="320"/>
      <c r="K598" s="320"/>
      <c r="U598" s="320"/>
      <c r="AE598" s="320"/>
      <c r="AO598" s="320"/>
      <c r="AY598" s="320"/>
      <c r="BI598" s="320"/>
      <c r="BJ598" s="320"/>
      <c r="BK598" s="320"/>
      <c r="BL598" s="320"/>
      <c r="BM598" s="320"/>
      <c r="BN598" s="320"/>
      <c r="BO598" s="320"/>
      <c r="BP598" s="320"/>
      <c r="BS598" s="320"/>
      <c r="CC598" s="320"/>
      <c r="CM598" s="320"/>
      <c r="CW598" s="320"/>
      <c r="DG598" s="320"/>
      <c r="DQ598" s="320"/>
      <c r="EA598" s="320"/>
      <c r="EK598" s="320"/>
      <c r="EU598" s="320"/>
      <c r="FE598" s="320"/>
      <c r="FO598" s="320"/>
      <c r="FY598" s="320"/>
      <c r="GI598" s="320"/>
      <c r="GS598" s="320"/>
      <c r="HC598" s="320"/>
      <c r="HM598" s="320"/>
      <c r="HW598" s="320"/>
      <c r="IG598" s="320"/>
    </row>
    <row r="599" spans="1:241" s="3" customFormat="1" x14ac:dyDescent="0.3">
      <c r="A599" s="320"/>
      <c r="K599" s="320"/>
      <c r="U599" s="320"/>
      <c r="AE599" s="320"/>
      <c r="AO599" s="320"/>
      <c r="AY599" s="320"/>
      <c r="BI599" s="320"/>
      <c r="BJ599" s="320"/>
      <c r="BK599" s="320"/>
      <c r="BL599" s="320"/>
      <c r="BM599" s="320"/>
      <c r="BN599" s="320"/>
      <c r="BO599" s="320"/>
      <c r="BP599" s="320"/>
      <c r="BS599" s="320"/>
      <c r="CC599" s="320"/>
      <c r="CM599" s="320"/>
      <c r="CW599" s="320"/>
      <c r="DG599" s="320"/>
      <c r="DQ599" s="320"/>
      <c r="EA599" s="320"/>
      <c r="EK599" s="320"/>
      <c r="EU599" s="320"/>
      <c r="FE599" s="320"/>
      <c r="FO599" s="320"/>
      <c r="FY599" s="320"/>
      <c r="GI599" s="320"/>
      <c r="GS599" s="320"/>
      <c r="HC599" s="320"/>
      <c r="HM599" s="320"/>
      <c r="HW599" s="320"/>
      <c r="IG599" s="320"/>
    </row>
    <row r="600" spans="1:241" s="3" customFormat="1" x14ac:dyDescent="0.3">
      <c r="A600" s="320"/>
      <c r="K600" s="320"/>
      <c r="U600" s="320"/>
      <c r="AE600" s="320"/>
      <c r="AO600" s="320"/>
      <c r="AY600" s="320"/>
      <c r="BI600" s="320"/>
      <c r="BJ600" s="320"/>
      <c r="BK600" s="320"/>
      <c r="BL600" s="320"/>
      <c r="BM600" s="320"/>
      <c r="BN600" s="320"/>
      <c r="BO600" s="320"/>
      <c r="BP600" s="320"/>
      <c r="BS600" s="320"/>
      <c r="CC600" s="320"/>
      <c r="CM600" s="320"/>
      <c r="CW600" s="320"/>
      <c r="DG600" s="320"/>
      <c r="DQ600" s="320"/>
      <c r="EA600" s="320"/>
      <c r="EK600" s="320"/>
      <c r="EU600" s="320"/>
      <c r="FE600" s="320"/>
      <c r="FO600" s="320"/>
      <c r="FY600" s="320"/>
      <c r="GI600" s="320"/>
      <c r="GS600" s="320"/>
      <c r="HC600" s="320"/>
      <c r="HM600" s="320"/>
      <c r="HW600" s="320"/>
      <c r="IG600" s="320"/>
    </row>
    <row r="601" spans="1:241" s="3" customFormat="1" x14ac:dyDescent="0.3">
      <c r="A601" s="320"/>
      <c r="K601" s="320"/>
      <c r="U601" s="320"/>
      <c r="AE601" s="320"/>
      <c r="AO601" s="320"/>
      <c r="AY601" s="320"/>
      <c r="BI601" s="320"/>
      <c r="BJ601" s="320"/>
      <c r="BK601" s="320"/>
      <c r="BL601" s="320"/>
      <c r="BM601" s="320"/>
      <c r="BN601" s="320"/>
      <c r="BO601" s="320"/>
      <c r="BP601" s="320"/>
      <c r="BS601" s="320"/>
      <c r="CC601" s="320"/>
      <c r="CM601" s="320"/>
      <c r="CW601" s="320"/>
      <c r="DG601" s="320"/>
      <c r="DQ601" s="320"/>
      <c r="EA601" s="320"/>
      <c r="EK601" s="320"/>
      <c r="EU601" s="320"/>
      <c r="FE601" s="320"/>
      <c r="FO601" s="320"/>
      <c r="FY601" s="320"/>
      <c r="GI601" s="320"/>
      <c r="GS601" s="320"/>
      <c r="HC601" s="320"/>
      <c r="HM601" s="320"/>
      <c r="HW601" s="320"/>
      <c r="IG601" s="320"/>
    </row>
    <row r="602" spans="1:241" s="3" customFormat="1" x14ac:dyDescent="0.3">
      <c r="A602" s="320"/>
      <c r="K602" s="320"/>
      <c r="U602" s="320"/>
      <c r="AE602" s="320"/>
      <c r="AO602" s="320"/>
      <c r="AY602" s="320"/>
      <c r="BI602" s="320"/>
      <c r="BJ602" s="320"/>
      <c r="BK602" s="320"/>
      <c r="BL602" s="320"/>
      <c r="BM602" s="320"/>
      <c r="BN602" s="320"/>
      <c r="BO602" s="320"/>
      <c r="BP602" s="320"/>
      <c r="BS602" s="320"/>
      <c r="CC602" s="320"/>
      <c r="CM602" s="320"/>
      <c r="CW602" s="320"/>
      <c r="DG602" s="320"/>
      <c r="DQ602" s="320"/>
      <c r="EA602" s="320"/>
      <c r="EK602" s="320"/>
      <c r="EU602" s="320"/>
      <c r="FE602" s="320"/>
      <c r="FO602" s="320"/>
      <c r="FY602" s="320"/>
      <c r="GI602" s="320"/>
      <c r="GS602" s="320"/>
      <c r="HC602" s="320"/>
      <c r="HM602" s="320"/>
      <c r="HW602" s="320"/>
      <c r="IG602" s="320"/>
    </row>
    <row r="603" spans="1:241" s="3" customFormat="1" x14ac:dyDescent="0.3">
      <c r="A603" s="320"/>
      <c r="K603" s="320"/>
      <c r="U603" s="320"/>
      <c r="AE603" s="320"/>
      <c r="AO603" s="320"/>
      <c r="AY603" s="320"/>
      <c r="BI603" s="320"/>
      <c r="BJ603" s="320"/>
      <c r="BK603" s="320"/>
      <c r="BL603" s="320"/>
      <c r="BM603" s="320"/>
      <c r="BN603" s="320"/>
      <c r="BO603" s="320"/>
      <c r="BP603" s="320"/>
      <c r="BS603" s="320"/>
      <c r="CC603" s="320"/>
      <c r="CM603" s="320"/>
      <c r="CW603" s="320"/>
      <c r="DG603" s="320"/>
      <c r="DQ603" s="320"/>
      <c r="EA603" s="320"/>
      <c r="EK603" s="320"/>
      <c r="EU603" s="320"/>
      <c r="FE603" s="320"/>
      <c r="FO603" s="320"/>
      <c r="FY603" s="320"/>
      <c r="GI603" s="320"/>
      <c r="GS603" s="320"/>
      <c r="HC603" s="320"/>
      <c r="HM603" s="320"/>
      <c r="HW603" s="320"/>
      <c r="IG603" s="320"/>
    </row>
    <row r="604" spans="1:241" s="3" customFormat="1" x14ac:dyDescent="0.3">
      <c r="A604" s="320"/>
      <c r="K604" s="320"/>
      <c r="U604" s="320"/>
      <c r="AE604" s="320"/>
      <c r="AO604" s="320"/>
      <c r="AY604" s="320"/>
      <c r="BI604" s="320"/>
      <c r="BJ604" s="320"/>
      <c r="BK604" s="320"/>
      <c r="BL604" s="320"/>
      <c r="BM604" s="320"/>
      <c r="BN604" s="320"/>
      <c r="BO604" s="320"/>
      <c r="BP604" s="320"/>
      <c r="BS604" s="320"/>
      <c r="CC604" s="320"/>
      <c r="CM604" s="320"/>
      <c r="CW604" s="320"/>
      <c r="DG604" s="320"/>
      <c r="DQ604" s="320"/>
      <c r="EA604" s="320"/>
      <c r="EK604" s="320"/>
      <c r="EU604" s="320"/>
      <c r="FE604" s="320"/>
      <c r="FO604" s="320"/>
      <c r="FY604" s="320"/>
      <c r="GI604" s="320"/>
      <c r="GS604" s="320"/>
      <c r="HC604" s="320"/>
      <c r="HM604" s="320"/>
      <c r="HW604" s="320"/>
      <c r="IG604" s="320"/>
    </row>
    <row r="605" spans="1:241" s="3" customFormat="1" x14ac:dyDescent="0.3">
      <c r="A605" s="320"/>
      <c r="K605" s="320"/>
      <c r="U605" s="320"/>
      <c r="AE605" s="320"/>
      <c r="AO605" s="320"/>
      <c r="AY605" s="320"/>
      <c r="BI605" s="320"/>
      <c r="BJ605" s="320"/>
      <c r="BK605" s="320"/>
      <c r="BL605" s="320"/>
      <c r="BM605" s="320"/>
      <c r="BN605" s="320"/>
      <c r="BO605" s="320"/>
      <c r="BP605" s="320"/>
      <c r="BS605" s="320"/>
      <c r="CC605" s="320"/>
      <c r="CM605" s="320"/>
      <c r="CW605" s="320"/>
      <c r="DG605" s="320"/>
      <c r="DQ605" s="320"/>
      <c r="EA605" s="320"/>
      <c r="EK605" s="320"/>
      <c r="EU605" s="320"/>
      <c r="FE605" s="320"/>
      <c r="FO605" s="320"/>
      <c r="FY605" s="320"/>
      <c r="GI605" s="320"/>
      <c r="GS605" s="320"/>
      <c r="HC605" s="320"/>
      <c r="HM605" s="320"/>
      <c r="HW605" s="320"/>
      <c r="IG605" s="320"/>
    </row>
    <row r="606" spans="1:241" s="3" customFormat="1" x14ac:dyDescent="0.3">
      <c r="A606" s="320"/>
      <c r="K606" s="320"/>
      <c r="U606" s="320"/>
      <c r="AE606" s="320"/>
      <c r="AO606" s="320"/>
      <c r="AY606" s="320"/>
      <c r="BI606" s="320"/>
      <c r="BJ606" s="320"/>
      <c r="BK606" s="320"/>
      <c r="BL606" s="320"/>
      <c r="BM606" s="320"/>
      <c r="BN606" s="320"/>
      <c r="BO606" s="320"/>
      <c r="BP606" s="320"/>
      <c r="BS606" s="320"/>
      <c r="CC606" s="320"/>
      <c r="CM606" s="320"/>
      <c r="CW606" s="320"/>
      <c r="DG606" s="320"/>
      <c r="DQ606" s="320"/>
      <c r="EA606" s="320"/>
      <c r="EK606" s="320"/>
      <c r="EU606" s="320"/>
      <c r="FE606" s="320"/>
      <c r="FO606" s="320"/>
      <c r="FY606" s="320"/>
      <c r="GI606" s="320"/>
      <c r="GS606" s="320"/>
      <c r="HC606" s="320"/>
      <c r="HM606" s="320"/>
      <c r="HW606" s="320"/>
      <c r="IG606" s="320"/>
    </row>
    <row r="607" spans="1:241" s="3" customFormat="1" x14ac:dyDescent="0.3">
      <c r="A607" s="320"/>
      <c r="K607" s="320"/>
      <c r="U607" s="320"/>
      <c r="AE607" s="320"/>
      <c r="AO607" s="320"/>
      <c r="AY607" s="320"/>
      <c r="BI607" s="320"/>
      <c r="BJ607" s="320"/>
      <c r="BK607" s="320"/>
      <c r="BL607" s="320"/>
      <c r="BM607" s="320"/>
      <c r="BN607" s="320"/>
      <c r="BO607" s="320"/>
      <c r="BP607" s="320"/>
      <c r="BS607" s="320"/>
      <c r="CC607" s="320"/>
      <c r="CM607" s="320"/>
      <c r="CW607" s="320"/>
      <c r="DG607" s="320"/>
      <c r="DQ607" s="320"/>
      <c r="EA607" s="320"/>
      <c r="EK607" s="320"/>
      <c r="EU607" s="320"/>
      <c r="FE607" s="320"/>
      <c r="FO607" s="320"/>
      <c r="FY607" s="320"/>
      <c r="GI607" s="320"/>
      <c r="GS607" s="320"/>
      <c r="HC607" s="320"/>
      <c r="HM607" s="320"/>
      <c r="HW607" s="320"/>
      <c r="IG607" s="320"/>
    </row>
    <row r="608" spans="1:241" s="3" customFormat="1" x14ac:dyDescent="0.3">
      <c r="A608" s="320"/>
      <c r="K608" s="320"/>
      <c r="U608" s="320"/>
      <c r="AE608" s="320"/>
      <c r="AO608" s="320"/>
      <c r="AY608" s="320"/>
      <c r="BI608" s="320"/>
      <c r="BJ608" s="320"/>
      <c r="BK608" s="320"/>
      <c r="BL608" s="320"/>
      <c r="BM608" s="320"/>
      <c r="BN608" s="320"/>
      <c r="BO608" s="320"/>
      <c r="BP608" s="320"/>
      <c r="BS608" s="320"/>
      <c r="CC608" s="320"/>
      <c r="CM608" s="320"/>
      <c r="CW608" s="320"/>
      <c r="DG608" s="320"/>
      <c r="DQ608" s="320"/>
      <c r="EA608" s="320"/>
      <c r="EK608" s="320"/>
      <c r="EU608" s="320"/>
      <c r="FE608" s="320"/>
      <c r="FO608" s="320"/>
      <c r="FY608" s="320"/>
      <c r="GI608" s="320"/>
      <c r="GS608" s="320"/>
      <c r="HC608" s="320"/>
      <c r="HM608" s="320"/>
      <c r="HW608" s="320"/>
      <c r="IG608" s="320"/>
    </row>
    <row r="609" spans="1:241" s="3" customFormat="1" x14ac:dyDescent="0.3">
      <c r="A609" s="320"/>
      <c r="K609" s="320"/>
      <c r="U609" s="320"/>
      <c r="AE609" s="320"/>
      <c r="AO609" s="320"/>
      <c r="AY609" s="320"/>
      <c r="BI609" s="320"/>
      <c r="BJ609" s="320"/>
      <c r="BK609" s="320"/>
      <c r="BL609" s="320"/>
      <c r="BM609" s="320"/>
      <c r="BN609" s="320"/>
      <c r="BO609" s="320"/>
      <c r="BP609" s="320"/>
      <c r="BS609" s="320"/>
      <c r="CC609" s="320"/>
      <c r="CM609" s="320"/>
      <c r="CW609" s="320"/>
      <c r="DG609" s="320"/>
      <c r="DQ609" s="320"/>
      <c r="EA609" s="320"/>
      <c r="EK609" s="320"/>
      <c r="EU609" s="320"/>
      <c r="FE609" s="320"/>
      <c r="FO609" s="320"/>
      <c r="FY609" s="320"/>
      <c r="GI609" s="320"/>
      <c r="GS609" s="320"/>
      <c r="HC609" s="320"/>
      <c r="HM609" s="320"/>
      <c r="HW609" s="320"/>
      <c r="IG609" s="320"/>
    </row>
    <row r="610" spans="1:241" s="3" customFormat="1" x14ac:dyDescent="0.3">
      <c r="A610" s="320"/>
      <c r="K610" s="320"/>
      <c r="U610" s="320"/>
      <c r="AE610" s="320"/>
      <c r="AO610" s="320"/>
      <c r="AY610" s="320"/>
      <c r="BI610" s="320"/>
      <c r="BJ610" s="320"/>
      <c r="BK610" s="320"/>
      <c r="BL610" s="320"/>
      <c r="BM610" s="320"/>
      <c r="BN610" s="320"/>
      <c r="BO610" s="320"/>
      <c r="BP610" s="320"/>
      <c r="BS610" s="320"/>
      <c r="CC610" s="320"/>
      <c r="CM610" s="320"/>
      <c r="CW610" s="320"/>
      <c r="DG610" s="320"/>
      <c r="DQ610" s="320"/>
      <c r="EA610" s="320"/>
      <c r="EK610" s="320"/>
      <c r="EU610" s="320"/>
      <c r="FE610" s="320"/>
      <c r="FO610" s="320"/>
      <c r="FY610" s="320"/>
      <c r="GI610" s="320"/>
      <c r="GS610" s="320"/>
      <c r="HC610" s="320"/>
      <c r="HM610" s="320"/>
      <c r="HW610" s="320"/>
      <c r="IG610" s="320"/>
    </row>
    <row r="611" spans="1:241" s="3" customFormat="1" x14ac:dyDescent="0.3">
      <c r="A611" s="320"/>
      <c r="K611" s="320"/>
      <c r="U611" s="320"/>
      <c r="AE611" s="320"/>
      <c r="AO611" s="320"/>
      <c r="AY611" s="320"/>
      <c r="BI611" s="320"/>
      <c r="BJ611" s="320"/>
      <c r="BK611" s="320"/>
      <c r="BL611" s="320"/>
      <c r="BM611" s="320"/>
      <c r="BN611" s="320"/>
      <c r="BO611" s="320"/>
      <c r="BP611" s="320"/>
      <c r="BS611" s="320"/>
      <c r="CC611" s="320"/>
      <c r="CM611" s="320"/>
      <c r="CW611" s="320"/>
      <c r="DG611" s="320"/>
      <c r="DQ611" s="320"/>
      <c r="EA611" s="320"/>
      <c r="EK611" s="320"/>
      <c r="EU611" s="320"/>
      <c r="FE611" s="320"/>
      <c r="FO611" s="320"/>
      <c r="FY611" s="320"/>
      <c r="GI611" s="320"/>
      <c r="GS611" s="320"/>
      <c r="HC611" s="320"/>
      <c r="HM611" s="320"/>
      <c r="HW611" s="320"/>
      <c r="IG611" s="320"/>
    </row>
    <row r="612" spans="1:241" s="3" customFormat="1" x14ac:dyDescent="0.3">
      <c r="A612" s="320"/>
      <c r="K612" s="320"/>
      <c r="U612" s="320"/>
      <c r="AE612" s="320"/>
      <c r="AO612" s="320"/>
      <c r="AY612" s="320"/>
      <c r="BI612" s="320"/>
      <c r="BJ612" s="320"/>
      <c r="BK612" s="320"/>
      <c r="BL612" s="320"/>
      <c r="BM612" s="320"/>
      <c r="BN612" s="320"/>
      <c r="BO612" s="320"/>
      <c r="BP612" s="320"/>
      <c r="BS612" s="320"/>
      <c r="CC612" s="320"/>
      <c r="CM612" s="320"/>
      <c r="CW612" s="320"/>
      <c r="DG612" s="320"/>
      <c r="DQ612" s="320"/>
      <c r="EA612" s="320"/>
      <c r="EK612" s="320"/>
      <c r="EU612" s="320"/>
      <c r="FE612" s="320"/>
      <c r="FO612" s="320"/>
      <c r="FY612" s="320"/>
      <c r="GI612" s="320"/>
      <c r="GS612" s="320"/>
      <c r="HC612" s="320"/>
      <c r="HM612" s="320"/>
      <c r="HW612" s="320"/>
      <c r="IG612" s="320"/>
    </row>
    <row r="613" spans="1:241" s="3" customFormat="1" x14ac:dyDescent="0.3">
      <c r="A613" s="320"/>
      <c r="K613" s="320"/>
      <c r="U613" s="320"/>
      <c r="AE613" s="320"/>
      <c r="AO613" s="320"/>
      <c r="AY613" s="320"/>
      <c r="BI613" s="320"/>
      <c r="BJ613" s="320"/>
      <c r="BK613" s="320"/>
      <c r="BL613" s="320"/>
      <c r="BM613" s="320"/>
      <c r="BN613" s="320"/>
      <c r="BO613" s="320"/>
      <c r="BP613" s="320"/>
      <c r="BS613" s="320"/>
      <c r="CC613" s="320"/>
      <c r="CM613" s="320"/>
      <c r="CW613" s="320"/>
      <c r="DG613" s="320"/>
      <c r="DQ613" s="320"/>
      <c r="EA613" s="320"/>
      <c r="EK613" s="320"/>
      <c r="EU613" s="320"/>
      <c r="FE613" s="320"/>
      <c r="FO613" s="320"/>
      <c r="FY613" s="320"/>
      <c r="GI613" s="320"/>
      <c r="GS613" s="320"/>
      <c r="HC613" s="320"/>
      <c r="HM613" s="320"/>
      <c r="HW613" s="320"/>
      <c r="IG613" s="320"/>
    </row>
    <row r="614" spans="1:241" s="3" customFormat="1" x14ac:dyDescent="0.3">
      <c r="A614" s="320"/>
      <c r="K614" s="320"/>
      <c r="U614" s="320"/>
      <c r="AE614" s="320"/>
      <c r="AO614" s="320"/>
      <c r="AY614" s="320"/>
      <c r="BI614" s="320"/>
      <c r="BJ614" s="320"/>
      <c r="BK614" s="320"/>
      <c r="BL614" s="320"/>
      <c r="BM614" s="320"/>
      <c r="BN614" s="320"/>
      <c r="BO614" s="320"/>
      <c r="BP614" s="320"/>
      <c r="BS614" s="320"/>
      <c r="CC614" s="320"/>
      <c r="CM614" s="320"/>
      <c r="CW614" s="320"/>
      <c r="DG614" s="320"/>
      <c r="DQ614" s="320"/>
      <c r="EA614" s="320"/>
      <c r="EK614" s="320"/>
      <c r="EU614" s="320"/>
      <c r="FE614" s="320"/>
      <c r="FO614" s="320"/>
      <c r="FY614" s="320"/>
      <c r="GI614" s="320"/>
      <c r="GS614" s="320"/>
      <c r="HC614" s="320"/>
      <c r="HM614" s="320"/>
      <c r="HW614" s="320"/>
      <c r="IG614" s="320"/>
    </row>
    <row r="615" spans="1:241" s="3" customFormat="1" x14ac:dyDescent="0.3">
      <c r="A615" s="320"/>
      <c r="K615" s="320"/>
      <c r="U615" s="320"/>
      <c r="AE615" s="320"/>
      <c r="AO615" s="320"/>
      <c r="AY615" s="320"/>
      <c r="BI615" s="320"/>
      <c r="BJ615" s="320"/>
      <c r="BK615" s="320"/>
      <c r="BL615" s="320"/>
      <c r="BM615" s="320"/>
      <c r="BN615" s="320"/>
      <c r="BO615" s="320"/>
      <c r="BP615" s="320"/>
      <c r="BS615" s="320"/>
      <c r="CC615" s="320"/>
      <c r="CM615" s="320"/>
      <c r="CW615" s="320"/>
      <c r="DG615" s="320"/>
      <c r="DQ615" s="320"/>
      <c r="EA615" s="320"/>
      <c r="EK615" s="320"/>
      <c r="EU615" s="320"/>
      <c r="FE615" s="320"/>
      <c r="FO615" s="320"/>
      <c r="FY615" s="320"/>
      <c r="GI615" s="320"/>
      <c r="GS615" s="320"/>
      <c r="HC615" s="320"/>
      <c r="HM615" s="320"/>
      <c r="HW615" s="320"/>
      <c r="IG615" s="320"/>
    </row>
    <row r="616" spans="1:241" s="3" customFormat="1" x14ac:dyDescent="0.3">
      <c r="A616" s="320"/>
      <c r="K616" s="320"/>
      <c r="U616" s="320"/>
      <c r="AE616" s="320"/>
      <c r="AO616" s="320"/>
      <c r="AY616" s="320"/>
      <c r="BI616" s="320"/>
      <c r="BJ616" s="320"/>
      <c r="BK616" s="320"/>
      <c r="BL616" s="320"/>
      <c r="BM616" s="320"/>
      <c r="BN616" s="320"/>
      <c r="BO616" s="320"/>
      <c r="BP616" s="320"/>
      <c r="BS616" s="320"/>
      <c r="CC616" s="320"/>
      <c r="CM616" s="320"/>
      <c r="CW616" s="320"/>
      <c r="DG616" s="320"/>
      <c r="DQ616" s="320"/>
      <c r="EA616" s="320"/>
      <c r="EK616" s="320"/>
      <c r="EU616" s="320"/>
      <c r="FE616" s="320"/>
      <c r="FO616" s="320"/>
      <c r="FY616" s="320"/>
      <c r="GI616" s="320"/>
      <c r="GS616" s="320"/>
      <c r="HC616" s="320"/>
      <c r="HM616" s="320"/>
      <c r="HW616" s="320"/>
      <c r="IG616" s="320"/>
    </row>
    <row r="617" spans="1:241" s="3" customFormat="1" x14ac:dyDescent="0.3">
      <c r="A617" s="320"/>
      <c r="K617" s="320"/>
      <c r="U617" s="320"/>
      <c r="AE617" s="320"/>
      <c r="AO617" s="320"/>
      <c r="AY617" s="320"/>
      <c r="BI617" s="320"/>
      <c r="BJ617" s="320"/>
      <c r="BK617" s="320"/>
      <c r="BL617" s="320"/>
      <c r="BM617" s="320"/>
      <c r="BN617" s="320"/>
      <c r="BO617" s="320"/>
      <c r="BP617" s="320"/>
      <c r="BS617" s="320"/>
      <c r="CC617" s="320"/>
      <c r="CM617" s="320"/>
      <c r="CW617" s="320"/>
      <c r="DG617" s="320"/>
      <c r="DQ617" s="320"/>
      <c r="EA617" s="320"/>
      <c r="EK617" s="320"/>
      <c r="EU617" s="320"/>
      <c r="FE617" s="320"/>
      <c r="FO617" s="320"/>
      <c r="FY617" s="320"/>
      <c r="GI617" s="320"/>
      <c r="GS617" s="320"/>
      <c r="HC617" s="320"/>
      <c r="HM617" s="320"/>
      <c r="HW617" s="320"/>
      <c r="IG617" s="320"/>
    </row>
    <row r="618" spans="1:241" s="3" customFormat="1" x14ac:dyDescent="0.3">
      <c r="A618" s="320"/>
      <c r="K618" s="320"/>
      <c r="U618" s="320"/>
      <c r="AE618" s="320"/>
      <c r="AO618" s="320"/>
      <c r="AY618" s="320"/>
      <c r="BI618" s="320"/>
      <c r="BJ618" s="320"/>
      <c r="BK618" s="320"/>
      <c r="BL618" s="320"/>
      <c r="BM618" s="320"/>
      <c r="BN618" s="320"/>
      <c r="BO618" s="320"/>
      <c r="BP618" s="320"/>
      <c r="BS618" s="320"/>
      <c r="CC618" s="320"/>
      <c r="CM618" s="320"/>
      <c r="CW618" s="320"/>
      <c r="DG618" s="320"/>
      <c r="DQ618" s="320"/>
      <c r="EA618" s="320"/>
      <c r="EK618" s="320"/>
      <c r="EU618" s="320"/>
      <c r="FE618" s="320"/>
      <c r="FO618" s="320"/>
      <c r="FY618" s="320"/>
      <c r="GI618" s="320"/>
      <c r="GS618" s="320"/>
      <c r="HC618" s="320"/>
      <c r="HM618" s="320"/>
      <c r="HW618" s="320"/>
      <c r="IG618" s="320"/>
    </row>
    <row r="619" spans="1:241" s="3" customFormat="1" x14ac:dyDescent="0.3">
      <c r="A619" s="320"/>
      <c r="K619" s="320"/>
      <c r="U619" s="320"/>
      <c r="AE619" s="320"/>
      <c r="AO619" s="320"/>
      <c r="AY619" s="320"/>
      <c r="BI619" s="320"/>
      <c r="BJ619" s="320"/>
      <c r="BK619" s="320"/>
      <c r="BL619" s="320"/>
      <c r="BM619" s="320"/>
      <c r="BN619" s="320"/>
      <c r="BO619" s="320"/>
      <c r="BP619" s="320"/>
      <c r="BS619" s="320"/>
      <c r="CC619" s="320"/>
      <c r="CM619" s="320"/>
      <c r="CW619" s="320"/>
      <c r="DG619" s="320"/>
      <c r="DQ619" s="320"/>
      <c r="EA619" s="320"/>
      <c r="EK619" s="320"/>
      <c r="EU619" s="320"/>
      <c r="FE619" s="320"/>
      <c r="FO619" s="320"/>
      <c r="FY619" s="320"/>
      <c r="GI619" s="320"/>
      <c r="GS619" s="320"/>
      <c r="HC619" s="320"/>
      <c r="HM619" s="320"/>
      <c r="HW619" s="320"/>
      <c r="IG619" s="320"/>
    </row>
    <row r="620" spans="1:241" s="3" customFormat="1" x14ac:dyDescent="0.3">
      <c r="A620" s="320"/>
      <c r="K620" s="320"/>
      <c r="U620" s="320"/>
      <c r="AE620" s="320"/>
      <c r="AO620" s="320"/>
      <c r="AY620" s="320"/>
      <c r="BI620" s="320"/>
      <c r="BJ620" s="320"/>
      <c r="BK620" s="320"/>
      <c r="BL620" s="320"/>
      <c r="BM620" s="320"/>
      <c r="BN620" s="320"/>
      <c r="BO620" s="320"/>
      <c r="BP620" s="320"/>
      <c r="BS620" s="320"/>
      <c r="CC620" s="320"/>
      <c r="CM620" s="320"/>
      <c r="CW620" s="320"/>
      <c r="DG620" s="320"/>
      <c r="DQ620" s="320"/>
      <c r="EA620" s="320"/>
      <c r="EK620" s="320"/>
      <c r="EU620" s="320"/>
      <c r="FE620" s="320"/>
      <c r="FO620" s="320"/>
      <c r="FY620" s="320"/>
      <c r="GI620" s="320"/>
      <c r="GS620" s="320"/>
      <c r="HC620" s="320"/>
      <c r="HM620" s="320"/>
      <c r="HW620" s="320"/>
      <c r="IG620" s="320"/>
    </row>
    <row r="621" spans="1:241" s="3" customFormat="1" x14ac:dyDescent="0.3">
      <c r="A621" s="320"/>
      <c r="K621" s="320"/>
      <c r="U621" s="320"/>
      <c r="AE621" s="320"/>
      <c r="AO621" s="320"/>
      <c r="AY621" s="320"/>
      <c r="BI621" s="320"/>
      <c r="BJ621" s="320"/>
      <c r="BK621" s="320"/>
      <c r="BL621" s="320"/>
      <c r="BM621" s="320"/>
      <c r="BN621" s="320"/>
      <c r="BO621" s="320"/>
      <c r="BP621" s="320"/>
      <c r="BS621" s="320"/>
      <c r="CC621" s="320"/>
      <c r="CM621" s="320"/>
      <c r="CW621" s="320"/>
      <c r="DG621" s="320"/>
      <c r="DQ621" s="320"/>
      <c r="EA621" s="320"/>
      <c r="EK621" s="320"/>
      <c r="EU621" s="320"/>
      <c r="FE621" s="320"/>
      <c r="FO621" s="320"/>
      <c r="FY621" s="320"/>
      <c r="GI621" s="320"/>
      <c r="GS621" s="320"/>
      <c r="HC621" s="320"/>
      <c r="HM621" s="320"/>
      <c r="HW621" s="320"/>
      <c r="IG621" s="320"/>
    </row>
    <row r="622" spans="1:241" s="3" customFormat="1" x14ac:dyDescent="0.3">
      <c r="A622" s="320"/>
      <c r="K622" s="320"/>
      <c r="U622" s="320"/>
      <c r="AE622" s="320"/>
      <c r="AO622" s="320"/>
      <c r="AY622" s="320"/>
      <c r="BI622" s="320"/>
      <c r="BJ622" s="320"/>
      <c r="BK622" s="320"/>
      <c r="BL622" s="320"/>
      <c r="BM622" s="320"/>
      <c r="BN622" s="320"/>
      <c r="BO622" s="320"/>
      <c r="BP622" s="320"/>
      <c r="BS622" s="320"/>
      <c r="CC622" s="320"/>
      <c r="CM622" s="320"/>
      <c r="CW622" s="320"/>
      <c r="DG622" s="320"/>
      <c r="DQ622" s="320"/>
      <c r="EA622" s="320"/>
      <c r="EK622" s="320"/>
      <c r="EU622" s="320"/>
      <c r="FE622" s="320"/>
      <c r="FO622" s="320"/>
      <c r="FY622" s="320"/>
      <c r="GI622" s="320"/>
      <c r="GS622" s="320"/>
      <c r="HC622" s="320"/>
      <c r="HM622" s="320"/>
      <c r="HW622" s="320"/>
      <c r="IG622" s="320"/>
    </row>
    <row r="623" spans="1:241" s="3" customFormat="1" x14ac:dyDescent="0.3">
      <c r="A623" s="320"/>
      <c r="K623" s="320"/>
      <c r="U623" s="320"/>
      <c r="AE623" s="320"/>
      <c r="AO623" s="320"/>
      <c r="AY623" s="320"/>
      <c r="BI623" s="320"/>
      <c r="BJ623" s="320"/>
      <c r="BK623" s="320"/>
      <c r="BL623" s="320"/>
      <c r="BM623" s="320"/>
      <c r="BN623" s="320"/>
      <c r="BO623" s="320"/>
      <c r="BP623" s="320"/>
      <c r="BS623" s="320"/>
      <c r="CC623" s="320"/>
      <c r="CM623" s="320"/>
      <c r="CW623" s="320"/>
      <c r="DG623" s="320"/>
      <c r="DQ623" s="320"/>
      <c r="EA623" s="320"/>
      <c r="EK623" s="320"/>
      <c r="EU623" s="320"/>
      <c r="FE623" s="320"/>
      <c r="FO623" s="320"/>
      <c r="FY623" s="320"/>
      <c r="GI623" s="320"/>
      <c r="GS623" s="320"/>
      <c r="HC623" s="320"/>
      <c r="HM623" s="320"/>
      <c r="HW623" s="320"/>
      <c r="IG623" s="320"/>
    </row>
    <row r="624" spans="1:241" s="3" customFormat="1" x14ac:dyDescent="0.3">
      <c r="A624" s="320"/>
      <c r="K624" s="320"/>
      <c r="U624" s="320"/>
      <c r="AE624" s="320"/>
      <c r="AO624" s="320"/>
      <c r="AY624" s="320"/>
      <c r="BI624" s="320"/>
      <c r="BJ624" s="320"/>
      <c r="BK624" s="320"/>
      <c r="BL624" s="320"/>
      <c r="BM624" s="320"/>
      <c r="BN624" s="320"/>
      <c r="BO624" s="320"/>
      <c r="BP624" s="320"/>
      <c r="BS624" s="320"/>
      <c r="CC624" s="320"/>
      <c r="CM624" s="320"/>
      <c r="CW624" s="320"/>
      <c r="DG624" s="320"/>
      <c r="DQ624" s="320"/>
      <c r="EA624" s="320"/>
      <c r="EK624" s="320"/>
      <c r="EU624" s="320"/>
      <c r="FE624" s="320"/>
      <c r="FO624" s="320"/>
      <c r="FY624" s="320"/>
      <c r="GI624" s="320"/>
      <c r="GS624" s="320"/>
      <c r="HC624" s="320"/>
      <c r="HM624" s="320"/>
      <c r="HW624" s="320"/>
      <c r="IG624" s="320"/>
    </row>
    <row r="625" spans="1:241" s="3" customFormat="1" x14ac:dyDescent="0.3">
      <c r="A625" s="320"/>
      <c r="K625" s="320"/>
      <c r="U625" s="320"/>
      <c r="AE625" s="320"/>
      <c r="AO625" s="320"/>
      <c r="AY625" s="320"/>
      <c r="BI625" s="320"/>
      <c r="BJ625" s="320"/>
      <c r="BK625" s="320"/>
      <c r="BL625" s="320"/>
      <c r="BM625" s="320"/>
      <c r="BN625" s="320"/>
      <c r="BO625" s="320"/>
      <c r="BP625" s="320"/>
      <c r="BS625" s="320"/>
      <c r="CC625" s="320"/>
      <c r="CM625" s="320"/>
      <c r="CW625" s="320"/>
      <c r="DG625" s="320"/>
      <c r="DQ625" s="320"/>
      <c r="EA625" s="320"/>
      <c r="EK625" s="320"/>
      <c r="EU625" s="320"/>
      <c r="FE625" s="320"/>
      <c r="FO625" s="320"/>
      <c r="FY625" s="320"/>
      <c r="GI625" s="320"/>
      <c r="GS625" s="320"/>
      <c r="HC625" s="320"/>
      <c r="HM625" s="320"/>
      <c r="HW625" s="320"/>
      <c r="IG625" s="320"/>
    </row>
    <row r="626" spans="1:241" s="3" customFormat="1" x14ac:dyDescent="0.3">
      <c r="A626" s="320"/>
      <c r="K626" s="320"/>
      <c r="U626" s="320"/>
      <c r="AE626" s="320"/>
      <c r="AO626" s="320"/>
      <c r="AY626" s="320"/>
      <c r="BI626" s="320"/>
      <c r="BJ626" s="320"/>
      <c r="BK626" s="320"/>
      <c r="BL626" s="320"/>
      <c r="BM626" s="320"/>
      <c r="BN626" s="320"/>
      <c r="BO626" s="320"/>
      <c r="BP626" s="320"/>
      <c r="BS626" s="320"/>
      <c r="CC626" s="320"/>
      <c r="CM626" s="320"/>
      <c r="CW626" s="320"/>
      <c r="DG626" s="320"/>
      <c r="DQ626" s="320"/>
      <c r="EA626" s="320"/>
      <c r="EK626" s="320"/>
      <c r="EU626" s="320"/>
      <c r="FE626" s="320"/>
      <c r="FO626" s="320"/>
      <c r="FY626" s="320"/>
      <c r="GI626" s="320"/>
      <c r="GS626" s="320"/>
      <c r="HC626" s="320"/>
      <c r="HM626" s="320"/>
      <c r="HW626" s="320"/>
      <c r="IG626" s="320"/>
    </row>
    <row r="627" spans="1:241" s="3" customFormat="1" x14ac:dyDescent="0.3">
      <c r="A627" s="320"/>
      <c r="K627" s="320"/>
      <c r="U627" s="320"/>
      <c r="AE627" s="320"/>
      <c r="AO627" s="320"/>
      <c r="AY627" s="320"/>
      <c r="BI627" s="320"/>
      <c r="BJ627" s="320"/>
      <c r="BK627" s="320"/>
      <c r="BL627" s="320"/>
      <c r="BM627" s="320"/>
      <c r="BN627" s="320"/>
      <c r="BO627" s="320"/>
      <c r="BP627" s="320"/>
      <c r="BS627" s="320"/>
      <c r="CC627" s="320"/>
      <c r="CM627" s="320"/>
      <c r="CW627" s="320"/>
      <c r="DG627" s="320"/>
      <c r="DQ627" s="320"/>
      <c r="EA627" s="320"/>
      <c r="EK627" s="320"/>
      <c r="EU627" s="320"/>
      <c r="FE627" s="320"/>
      <c r="FO627" s="320"/>
      <c r="FY627" s="320"/>
      <c r="GI627" s="320"/>
      <c r="GS627" s="320"/>
      <c r="HC627" s="320"/>
      <c r="HM627" s="320"/>
      <c r="HW627" s="320"/>
      <c r="IG627" s="320"/>
    </row>
    <row r="628" spans="1:241" s="3" customFormat="1" x14ac:dyDescent="0.3">
      <c r="A628" s="320"/>
      <c r="K628" s="320"/>
      <c r="U628" s="320"/>
      <c r="AE628" s="320"/>
      <c r="AO628" s="320"/>
      <c r="AY628" s="320"/>
      <c r="BI628" s="320"/>
      <c r="BJ628" s="320"/>
      <c r="BK628" s="320"/>
      <c r="BL628" s="320"/>
      <c r="BM628" s="320"/>
      <c r="BN628" s="320"/>
      <c r="BO628" s="320"/>
      <c r="BP628" s="320"/>
      <c r="BS628" s="320"/>
      <c r="CC628" s="320"/>
      <c r="CM628" s="320"/>
      <c r="CW628" s="320"/>
      <c r="DG628" s="320"/>
      <c r="DQ628" s="320"/>
      <c r="EA628" s="320"/>
      <c r="EK628" s="320"/>
      <c r="EU628" s="320"/>
      <c r="FE628" s="320"/>
      <c r="FO628" s="320"/>
      <c r="FY628" s="320"/>
      <c r="GI628" s="320"/>
      <c r="GS628" s="320"/>
      <c r="HC628" s="320"/>
      <c r="HM628" s="320"/>
      <c r="HW628" s="320"/>
      <c r="IG628" s="320"/>
    </row>
    <row r="629" spans="1:241" s="3" customFormat="1" x14ac:dyDescent="0.3">
      <c r="A629" s="320"/>
      <c r="K629" s="320"/>
      <c r="U629" s="320"/>
      <c r="AE629" s="320"/>
      <c r="AO629" s="320"/>
      <c r="AY629" s="320"/>
      <c r="BI629" s="320"/>
      <c r="BJ629" s="320"/>
      <c r="BK629" s="320"/>
      <c r="BL629" s="320"/>
      <c r="BM629" s="320"/>
      <c r="BN629" s="320"/>
      <c r="BO629" s="320"/>
      <c r="BP629" s="320"/>
      <c r="BS629" s="320"/>
      <c r="CC629" s="320"/>
      <c r="CM629" s="320"/>
      <c r="CW629" s="320"/>
      <c r="DG629" s="320"/>
      <c r="DQ629" s="320"/>
      <c r="EA629" s="320"/>
      <c r="EK629" s="320"/>
      <c r="EU629" s="320"/>
      <c r="FE629" s="320"/>
      <c r="FO629" s="320"/>
      <c r="FY629" s="320"/>
      <c r="GI629" s="320"/>
      <c r="GS629" s="320"/>
      <c r="HC629" s="320"/>
      <c r="HM629" s="320"/>
      <c r="HW629" s="320"/>
      <c r="IG629" s="320"/>
    </row>
    <row r="630" spans="1:241" s="3" customFormat="1" x14ac:dyDescent="0.3">
      <c r="A630" s="320"/>
      <c r="K630" s="320"/>
      <c r="U630" s="320"/>
      <c r="AE630" s="320"/>
      <c r="AO630" s="320"/>
      <c r="AY630" s="320"/>
      <c r="BI630" s="320"/>
      <c r="BJ630" s="320"/>
      <c r="BK630" s="320"/>
      <c r="BL630" s="320"/>
      <c r="BM630" s="320"/>
      <c r="BN630" s="320"/>
      <c r="BO630" s="320"/>
      <c r="BP630" s="320"/>
      <c r="BS630" s="320"/>
      <c r="CC630" s="320"/>
      <c r="CM630" s="320"/>
      <c r="CW630" s="320"/>
      <c r="DG630" s="320"/>
      <c r="DQ630" s="320"/>
      <c r="EA630" s="320"/>
      <c r="EK630" s="320"/>
      <c r="EU630" s="320"/>
      <c r="FE630" s="320"/>
      <c r="FO630" s="320"/>
      <c r="FY630" s="320"/>
      <c r="GI630" s="320"/>
      <c r="GS630" s="320"/>
      <c r="HC630" s="320"/>
      <c r="HM630" s="320"/>
      <c r="HW630" s="320"/>
      <c r="IG630" s="320"/>
    </row>
    <row r="631" spans="1:241" s="3" customFormat="1" x14ac:dyDescent="0.3">
      <c r="A631" s="320"/>
      <c r="K631" s="320"/>
      <c r="U631" s="320"/>
      <c r="AE631" s="320"/>
      <c r="AO631" s="320"/>
      <c r="AY631" s="320"/>
      <c r="BI631" s="320"/>
      <c r="BJ631" s="320"/>
      <c r="BK631" s="320"/>
      <c r="BL631" s="320"/>
      <c r="BM631" s="320"/>
      <c r="BN631" s="320"/>
      <c r="BO631" s="320"/>
      <c r="BP631" s="320"/>
      <c r="BS631" s="320"/>
      <c r="CC631" s="320"/>
      <c r="CM631" s="320"/>
      <c r="CW631" s="320"/>
      <c r="DG631" s="320"/>
      <c r="DQ631" s="320"/>
      <c r="EA631" s="320"/>
      <c r="EK631" s="320"/>
      <c r="EU631" s="320"/>
      <c r="FE631" s="320"/>
      <c r="FO631" s="320"/>
      <c r="FY631" s="320"/>
      <c r="GI631" s="320"/>
      <c r="GS631" s="320"/>
      <c r="HC631" s="320"/>
      <c r="HM631" s="320"/>
      <c r="HW631" s="320"/>
      <c r="IG631" s="320"/>
    </row>
    <row r="632" spans="1:241" s="3" customFormat="1" x14ac:dyDescent="0.3">
      <c r="A632" s="320"/>
      <c r="K632" s="320"/>
      <c r="U632" s="320"/>
      <c r="AE632" s="320"/>
      <c r="AO632" s="320"/>
      <c r="AY632" s="320"/>
      <c r="BI632" s="320"/>
      <c r="BJ632" s="320"/>
      <c r="BK632" s="320"/>
      <c r="BL632" s="320"/>
      <c r="BM632" s="320"/>
      <c r="BN632" s="320"/>
      <c r="BO632" s="320"/>
      <c r="BP632" s="320"/>
      <c r="BS632" s="320"/>
      <c r="CC632" s="320"/>
      <c r="CM632" s="320"/>
      <c r="CW632" s="320"/>
      <c r="DG632" s="320"/>
      <c r="DQ632" s="320"/>
      <c r="EA632" s="320"/>
      <c r="EK632" s="320"/>
      <c r="EU632" s="320"/>
      <c r="FE632" s="320"/>
      <c r="FO632" s="320"/>
      <c r="FY632" s="320"/>
      <c r="GI632" s="320"/>
      <c r="GS632" s="320"/>
      <c r="HC632" s="320"/>
      <c r="HM632" s="320"/>
      <c r="HW632" s="320"/>
      <c r="IG632" s="320"/>
    </row>
    <row r="633" spans="1:241" s="3" customFormat="1" x14ac:dyDescent="0.3">
      <c r="A633" s="320"/>
      <c r="K633" s="320"/>
      <c r="U633" s="320"/>
      <c r="AE633" s="320"/>
      <c r="AO633" s="320"/>
      <c r="AY633" s="320"/>
      <c r="BI633" s="320"/>
      <c r="BJ633" s="320"/>
      <c r="BK633" s="320"/>
      <c r="BL633" s="320"/>
      <c r="BM633" s="320"/>
      <c r="BN633" s="320"/>
      <c r="BO633" s="320"/>
      <c r="BP633" s="320"/>
      <c r="BS633" s="320"/>
      <c r="CC633" s="320"/>
      <c r="CM633" s="320"/>
      <c r="CW633" s="320"/>
      <c r="DG633" s="320"/>
      <c r="DQ633" s="320"/>
      <c r="EA633" s="320"/>
      <c r="EK633" s="320"/>
      <c r="EU633" s="320"/>
      <c r="FE633" s="320"/>
      <c r="FO633" s="320"/>
      <c r="FY633" s="320"/>
      <c r="GI633" s="320"/>
      <c r="GS633" s="320"/>
      <c r="HC633" s="320"/>
      <c r="HM633" s="320"/>
      <c r="HW633" s="320"/>
      <c r="IG633" s="320"/>
    </row>
    <row r="634" spans="1:241" s="3" customFormat="1" x14ac:dyDescent="0.3">
      <c r="A634" s="320"/>
      <c r="K634" s="320"/>
      <c r="U634" s="320"/>
      <c r="AE634" s="320"/>
      <c r="AO634" s="320"/>
      <c r="AY634" s="320"/>
      <c r="BI634" s="320"/>
      <c r="BJ634" s="320"/>
      <c r="BK634" s="320"/>
      <c r="BL634" s="320"/>
      <c r="BM634" s="320"/>
      <c r="BN634" s="320"/>
      <c r="BO634" s="320"/>
      <c r="BP634" s="320"/>
      <c r="BS634" s="320"/>
      <c r="CC634" s="320"/>
      <c r="CM634" s="320"/>
      <c r="CW634" s="320"/>
      <c r="DG634" s="320"/>
      <c r="DQ634" s="320"/>
      <c r="EA634" s="320"/>
      <c r="EK634" s="320"/>
      <c r="EU634" s="320"/>
      <c r="FE634" s="320"/>
      <c r="FO634" s="320"/>
      <c r="FY634" s="320"/>
      <c r="GI634" s="320"/>
      <c r="GS634" s="320"/>
      <c r="HC634" s="320"/>
      <c r="HM634" s="320"/>
      <c r="HW634" s="320"/>
      <c r="IG634" s="320"/>
    </row>
    <row r="635" spans="1:241" s="3" customFormat="1" x14ac:dyDescent="0.3">
      <c r="A635" s="320"/>
      <c r="K635" s="320"/>
      <c r="U635" s="320"/>
      <c r="AE635" s="320"/>
      <c r="AO635" s="320"/>
      <c r="AY635" s="320"/>
      <c r="BI635" s="320"/>
      <c r="BJ635" s="320"/>
      <c r="BK635" s="320"/>
      <c r="BL635" s="320"/>
      <c r="BM635" s="320"/>
      <c r="BN635" s="320"/>
      <c r="BO635" s="320"/>
      <c r="BP635" s="320"/>
      <c r="BS635" s="320"/>
      <c r="CC635" s="320"/>
      <c r="CM635" s="320"/>
      <c r="CW635" s="320"/>
      <c r="DG635" s="320"/>
      <c r="DQ635" s="320"/>
      <c r="EA635" s="320"/>
      <c r="EK635" s="320"/>
      <c r="EU635" s="320"/>
      <c r="FE635" s="320"/>
      <c r="FO635" s="320"/>
      <c r="FY635" s="320"/>
      <c r="GI635" s="320"/>
      <c r="GS635" s="320"/>
      <c r="HC635" s="320"/>
      <c r="HM635" s="320"/>
      <c r="HW635" s="320"/>
      <c r="IG635" s="320"/>
    </row>
    <row r="636" spans="1:241" s="3" customFormat="1" x14ac:dyDescent="0.3">
      <c r="A636" s="320"/>
      <c r="K636" s="320"/>
      <c r="U636" s="320"/>
      <c r="AE636" s="320"/>
      <c r="AO636" s="320"/>
      <c r="AY636" s="320"/>
      <c r="BI636" s="320"/>
      <c r="BJ636" s="320"/>
      <c r="BK636" s="320"/>
      <c r="BL636" s="320"/>
      <c r="BM636" s="320"/>
      <c r="BN636" s="320"/>
      <c r="BO636" s="320"/>
      <c r="BP636" s="320"/>
      <c r="BS636" s="320"/>
      <c r="CC636" s="320"/>
      <c r="CM636" s="320"/>
      <c r="CW636" s="320"/>
      <c r="DG636" s="320"/>
      <c r="DQ636" s="320"/>
      <c r="EA636" s="320"/>
      <c r="EK636" s="320"/>
      <c r="EU636" s="320"/>
      <c r="FE636" s="320"/>
      <c r="FO636" s="320"/>
      <c r="FY636" s="320"/>
      <c r="GI636" s="320"/>
      <c r="GS636" s="320"/>
      <c r="HC636" s="320"/>
      <c r="HM636" s="320"/>
      <c r="HW636" s="320"/>
      <c r="IG636" s="320"/>
    </row>
    <row r="637" spans="1:241" s="3" customFormat="1" x14ac:dyDescent="0.3">
      <c r="A637" s="320"/>
      <c r="K637" s="320"/>
      <c r="U637" s="320"/>
      <c r="AE637" s="320"/>
      <c r="AO637" s="320"/>
      <c r="AY637" s="320"/>
      <c r="BI637" s="320"/>
      <c r="BJ637" s="320"/>
      <c r="BK637" s="320"/>
      <c r="BL637" s="320"/>
      <c r="BM637" s="320"/>
      <c r="BN637" s="320"/>
      <c r="BO637" s="320"/>
      <c r="BP637" s="320"/>
      <c r="BS637" s="320"/>
      <c r="CC637" s="320"/>
      <c r="CM637" s="320"/>
      <c r="CW637" s="320"/>
      <c r="DG637" s="320"/>
      <c r="DQ637" s="320"/>
      <c r="EA637" s="320"/>
      <c r="EK637" s="320"/>
      <c r="EU637" s="320"/>
      <c r="FE637" s="320"/>
      <c r="FO637" s="320"/>
      <c r="FY637" s="320"/>
      <c r="GI637" s="320"/>
      <c r="GS637" s="320"/>
      <c r="HC637" s="320"/>
      <c r="HM637" s="320"/>
      <c r="HW637" s="320"/>
      <c r="IG637" s="320"/>
    </row>
    <row r="638" spans="1:241" s="3" customFormat="1" x14ac:dyDescent="0.3">
      <c r="A638" s="320"/>
      <c r="K638" s="320"/>
      <c r="U638" s="320"/>
      <c r="AE638" s="320"/>
      <c r="AO638" s="320"/>
      <c r="AY638" s="320"/>
      <c r="BI638" s="320"/>
      <c r="BJ638" s="320"/>
      <c r="BK638" s="320"/>
      <c r="BL638" s="320"/>
      <c r="BM638" s="320"/>
      <c r="BN638" s="320"/>
      <c r="BO638" s="320"/>
      <c r="BP638" s="320"/>
      <c r="BS638" s="320"/>
      <c r="CC638" s="320"/>
      <c r="CM638" s="320"/>
      <c r="CW638" s="320"/>
      <c r="DG638" s="320"/>
      <c r="DQ638" s="320"/>
      <c r="EA638" s="320"/>
      <c r="EK638" s="320"/>
      <c r="EU638" s="320"/>
      <c r="FE638" s="320"/>
      <c r="FO638" s="320"/>
      <c r="FY638" s="320"/>
      <c r="GI638" s="320"/>
      <c r="GS638" s="320"/>
      <c r="HC638" s="320"/>
      <c r="HM638" s="320"/>
      <c r="HW638" s="320"/>
      <c r="IG638" s="320"/>
    </row>
    <row r="639" spans="1:241" s="3" customFormat="1" x14ac:dyDescent="0.3">
      <c r="A639" s="320"/>
      <c r="K639" s="320"/>
      <c r="U639" s="320"/>
      <c r="AE639" s="320"/>
      <c r="AO639" s="320"/>
      <c r="AY639" s="320"/>
      <c r="BI639" s="320"/>
      <c r="BJ639" s="320"/>
      <c r="BK639" s="320"/>
      <c r="BL639" s="320"/>
      <c r="BM639" s="320"/>
      <c r="BN639" s="320"/>
      <c r="BO639" s="320"/>
      <c r="BP639" s="320"/>
      <c r="BS639" s="320"/>
      <c r="CC639" s="320"/>
      <c r="CM639" s="320"/>
      <c r="CW639" s="320"/>
      <c r="DG639" s="320"/>
      <c r="DQ639" s="320"/>
      <c r="EA639" s="320"/>
      <c r="EK639" s="320"/>
      <c r="EU639" s="320"/>
      <c r="FE639" s="320"/>
      <c r="FO639" s="320"/>
      <c r="FY639" s="320"/>
      <c r="GI639" s="320"/>
      <c r="GS639" s="320"/>
      <c r="HC639" s="320"/>
      <c r="HM639" s="320"/>
      <c r="HW639" s="320"/>
      <c r="IG639" s="320"/>
    </row>
    <row r="640" spans="1:241" s="3" customFormat="1" x14ac:dyDescent="0.3">
      <c r="A640" s="320"/>
      <c r="K640" s="320"/>
      <c r="U640" s="320"/>
      <c r="AE640" s="320"/>
      <c r="AO640" s="320"/>
      <c r="AY640" s="320"/>
      <c r="BI640" s="320"/>
      <c r="BJ640" s="320"/>
      <c r="BK640" s="320"/>
      <c r="BL640" s="320"/>
      <c r="BM640" s="320"/>
      <c r="BN640" s="320"/>
      <c r="BO640" s="320"/>
      <c r="BP640" s="320"/>
      <c r="BS640" s="320"/>
      <c r="CC640" s="320"/>
      <c r="CM640" s="320"/>
      <c r="CW640" s="320"/>
      <c r="DG640" s="320"/>
      <c r="DQ640" s="320"/>
      <c r="EA640" s="320"/>
      <c r="EK640" s="320"/>
      <c r="EU640" s="320"/>
      <c r="FE640" s="320"/>
      <c r="FO640" s="320"/>
      <c r="FY640" s="320"/>
      <c r="GI640" s="320"/>
      <c r="GS640" s="320"/>
      <c r="HC640" s="320"/>
      <c r="HM640" s="320"/>
      <c r="HW640" s="320"/>
      <c r="IG640" s="320"/>
    </row>
    <row r="641" spans="1:241" s="3" customFormat="1" x14ac:dyDescent="0.3">
      <c r="A641" s="320"/>
      <c r="K641" s="320"/>
      <c r="U641" s="320"/>
      <c r="AE641" s="320"/>
      <c r="AO641" s="320"/>
      <c r="AY641" s="320"/>
      <c r="BI641" s="320"/>
      <c r="BJ641" s="320"/>
      <c r="BK641" s="320"/>
      <c r="BL641" s="320"/>
      <c r="BM641" s="320"/>
      <c r="BN641" s="320"/>
      <c r="BO641" s="320"/>
      <c r="BP641" s="320"/>
      <c r="BS641" s="320"/>
      <c r="CC641" s="320"/>
      <c r="CM641" s="320"/>
      <c r="CW641" s="320"/>
      <c r="DG641" s="320"/>
      <c r="DQ641" s="320"/>
      <c r="EA641" s="320"/>
      <c r="EK641" s="320"/>
      <c r="EU641" s="320"/>
      <c r="FE641" s="320"/>
      <c r="FO641" s="320"/>
      <c r="FY641" s="320"/>
      <c r="GI641" s="320"/>
      <c r="GS641" s="320"/>
      <c r="HC641" s="320"/>
      <c r="HM641" s="320"/>
      <c r="HW641" s="320"/>
      <c r="IG641" s="320"/>
    </row>
  </sheetData>
  <mergeCells count="21">
    <mergeCell ref="AP28:AV28"/>
    <mergeCell ref="AZ28:BF28"/>
    <mergeCell ref="M1:R2"/>
    <mergeCell ref="M3:R3"/>
    <mergeCell ref="L28:R28"/>
    <mergeCell ref="BJ28:BP28"/>
    <mergeCell ref="C1:H2"/>
    <mergeCell ref="W1:AB2"/>
    <mergeCell ref="AG1:AL2"/>
    <mergeCell ref="AQ1:AV2"/>
    <mergeCell ref="BA1:BF2"/>
    <mergeCell ref="C3:H3"/>
    <mergeCell ref="W3:AB3"/>
    <mergeCell ref="AG3:AL3"/>
    <mergeCell ref="AQ3:AV3"/>
    <mergeCell ref="BA3:BF3"/>
    <mergeCell ref="B28:H28"/>
    <mergeCell ref="V28:AB28"/>
    <mergeCell ref="BK1:BP2"/>
    <mergeCell ref="BK3:BP3"/>
    <mergeCell ref="AF28:AL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Windows User</cp:lastModifiedBy>
  <dcterms:created xsi:type="dcterms:W3CDTF">2016-05-11T21:02:10Z</dcterms:created>
  <dcterms:modified xsi:type="dcterms:W3CDTF">2018-08-29T21:47:35Z</dcterms:modified>
</cp:coreProperties>
</file>